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hidePivotFieldList="1" defaultThemeVersion="124226"/>
  <mc:AlternateContent xmlns:mc="http://schemas.openxmlformats.org/markup-compatibility/2006">
    <mc:Choice Requires="x15">
      <x15ac:absPath xmlns:x15ac="http://schemas.microsoft.com/office/spreadsheetml/2010/11/ac" url="https://juntaaviacioncivil.sharepoint.com/teams/ESTADISTICA/ESTADISTICA/Depto. de Estadistica/2025/Informes Periódicos/PORTAL/Reporte Histórico/11. Noviembre/"/>
    </mc:Choice>
  </mc:AlternateContent>
  <xr:revisionPtr revIDLastSave="236" documentId="13_ncr:1_{5ED035DF-6589-4ADE-B218-8D3E4EE739B4}" xr6:coauthVersionLast="47" xr6:coauthVersionMax="47" xr10:uidLastSave="{B2504EC1-997B-421E-9C5C-31C399F58A70}"/>
  <bookViews>
    <workbookView xWindow="-120" yWindow="-120" windowWidth="29040" windowHeight="15720" tabRatio="935" xr2:uid="{00000000-000D-0000-FFFF-FFFF00000000}"/>
  </bookViews>
  <sheets>
    <sheet name="1.Portada" sheetId="63" r:id="rId1"/>
    <sheet name="2. Ent. y Sal. men. Pax" sheetId="2" r:id="rId2"/>
    <sheet name="3.Ent-SalAnual2005-2025ene-nov" sheetId="65" r:id="rId3"/>
    <sheet name="4. Pasajeros por tipo de vuelos" sheetId="3" r:id="rId4"/>
    <sheet name="5. Pasajeros por Aeropuertos" sheetId="19" r:id="rId5"/>
    <sheet name="6. Pax por Aerolíneas 2005-2009" sheetId="44" r:id="rId6"/>
    <sheet name="7. Pax por Aerolíneas 2010-2014" sheetId="35" r:id="rId7"/>
    <sheet name="8. Pax por Aerolíneas 2015-2019" sheetId="51" r:id="rId8"/>
    <sheet name="9.Paxporaerol 2020-2025 ene-nov" sheetId="55" r:id="rId9"/>
    <sheet name="10. Pax por Rutas 2005 - 2009" sheetId="45" r:id="rId10"/>
    <sheet name="11. Pax por Rutas 2010 - 2014" sheetId="46" r:id="rId11"/>
    <sheet name="12. Pax por Rutas 2015 - 2019" sheetId="52" r:id="rId12"/>
    <sheet name="13.PaxporRutas 2020-2025ene-nov" sheetId="57" r:id="rId13"/>
    <sheet name="14. Entradas y Salidas de OPS" sheetId="11" r:id="rId14"/>
    <sheet name="15. Ent-Sal de OPS 2005-nov2025" sheetId="66" r:id="rId15"/>
    <sheet name="16. Ops por tipo de vuelo" sheetId="10" r:id="rId16"/>
    <sheet name="17. Operaciones por Aeropuertos" sheetId="9" r:id="rId17"/>
    <sheet name="18.Ops por Aerolíneas 2005-2009" sheetId="47" r:id="rId18"/>
    <sheet name="19 Ops por Aerolíneas 2010-2014" sheetId="48" r:id="rId19"/>
    <sheet name="20 Ops por Aerolíneas 2015-2019" sheetId="53" r:id="rId20"/>
    <sheet name="21. Opsporaero2020-2025ene-nov" sheetId="56" r:id="rId21"/>
    <sheet name="22 Ops por Rutas 2005 - 2009" sheetId="49" r:id="rId22"/>
    <sheet name="23 Ops por Rutas 2010 - 2014 " sheetId="50" r:id="rId23"/>
    <sheet name="24 Ops por Rutas 2015 - 2019" sheetId="54" r:id="rId24"/>
    <sheet name="25.OpsporRutas 2020-2025ene-nov" sheetId="58" r:id="rId25"/>
  </sheets>
  <definedNames>
    <definedName name="_xlnm._FilterDatabase" localSheetId="11" hidden="1">'12. Pax por Rutas 2015 - 2019'!$B$5:$G$1534</definedName>
    <definedName name="_xlnm._FilterDatabase" localSheetId="12" hidden="1">'13.PaxporRutas 2020-2025ene-nov'!$B$4:$H$2250</definedName>
    <definedName name="_xlnm._FilterDatabase" localSheetId="22" hidden="1">'23 Ops por Rutas 2010 - 2014 '!$B$4:$H$1370</definedName>
    <definedName name="_xlnm._FilterDatabase" localSheetId="8" hidden="1">'9.Paxporaerol 2020-2025 ene-nov'!$B$3:$H$904</definedName>
    <definedName name="_xlnm.Print_Area" localSheetId="14">'15. Ent-Sal de OPS 2005-nov2025'!$A$1:$K$39</definedName>
    <definedName name="_xlnm.Print_Area" localSheetId="2">'3.Ent-SalAnual2005-2025ene-nov'!$A$1:$K$36</definedName>
    <definedName name="_xlnm.Print_Titles" localSheetId="9">'10. Pax por Rutas 2005 - 2009'!$1:$5</definedName>
    <definedName name="_xlnm.Print_Titles" localSheetId="10">'11. Pax por Rutas 2010 - 2014'!$1:$6</definedName>
    <definedName name="_xlnm.Print_Titles" localSheetId="11">'12. Pax por Rutas 2015 - 2019'!$1:$6</definedName>
    <definedName name="_xlnm.Print_Titles" localSheetId="12">'13.PaxporRutas 2020-2025ene-nov'!$1:$5</definedName>
    <definedName name="_xlnm.Print_Titles" localSheetId="13">'14. Entradas y Salidas de OPS'!$1:$4</definedName>
    <definedName name="_xlnm.Print_Titles" localSheetId="15">'16. Ops por tipo de vuelo'!$1:$4</definedName>
    <definedName name="_xlnm.Print_Titles" localSheetId="16">'17. Operaciones por Aeropuertos'!$1:$5</definedName>
    <definedName name="_xlnm.Print_Titles" localSheetId="17">'18.Ops por Aerolíneas 2005-2009'!$1:$6</definedName>
    <definedName name="_xlnm.Print_Titles" localSheetId="18">'19 Ops por Aerolíneas 2010-2014'!$1:$6</definedName>
    <definedName name="_xlnm.Print_Titles" localSheetId="1">'2. Ent. y Sal. men. Pax'!$1:$3</definedName>
    <definedName name="_xlnm.Print_Titles" localSheetId="19">'20 Ops por Aerolíneas 2015-2019'!$1:$6</definedName>
    <definedName name="_xlnm.Print_Titles" localSheetId="20">'21. Opsporaero2020-2025ene-nov'!$1:$5</definedName>
    <definedName name="_xlnm.Print_Titles" localSheetId="21">'22 Ops por Rutas 2005 - 2009'!$1:$5</definedName>
    <definedName name="_xlnm.Print_Titles" localSheetId="22">'23 Ops por Rutas 2010 - 2014 '!$1:$5</definedName>
    <definedName name="_xlnm.Print_Titles" localSheetId="23">'24 Ops por Rutas 2015 - 2019'!$1:$5</definedName>
    <definedName name="_xlnm.Print_Titles" localSheetId="24">'25.OpsporRutas 2020-2025ene-nov'!$1:$5</definedName>
    <definedName name="_xlnm.Print_Titles" localSheetId="3">'4. Pasajeros por tipo de vuelos'!$1:$3</definedName>
    <definedName name="_xlnm.Print_Titles" localSheetId="4">'5. Pasajeros por Aeropuertos'!$1:$3</definedName>
    <definedName name="_xlnm.Print_Titles" localSheetId="5">'6. Pax por Aerolíneas 2005-2009'!$1:$5</definedName>
    <definedName name="_xlnm.Print_Titles" localSheetId="6">'7. Pax por Aerolíneas 2010-2014'!$1:$6</definedName>
    <definedName name="_xlnm.Print_Titles" localSheetId="7">'8. Pax por Aerolíneas 2015-2019'!$1:$6</definedName>
    <definedName name="_xlnm.Print_Titles" localSheetId="8">'9.Paxporaerol 2020-2025 ene-nov'!$1:$5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50" i="58" l="1"/>
  <c r="G904" i="56"/>
  <c r="O579" i="9"/>
  <c r="N579" i="9"/>
  <c r="M579" i="9"/>
  <c r="L579" i="9"/>
  <c r="K579" i="9"/>
  <c r="J579" i="9"/>
  <c r="I579" i="9"/>
  <c r="H579" i="9"/>
  <c r="G579" i="9"/>
  <c r="F579" i="9"/>
  <c r="E579" i="9"/>
  <c r="D579" i="9"/>
  <c r="P578" i="9"/>
  <c r="P577" i="9"/>
  <c r="O576" i="9"/>
  <c r="N576" i="9"/>
  <c r="M576" i="9"/>
  <c r="L576" i="9"/>
  <c r="K576" i="9"/>
  <c r="J576" i="9"/>
  <c r="I576" i="9"/>
  <c r="H576" i="9"/>
  <c r="G576" i="9"/>
  <c r="F576" i="9"/>
  <c r="E576" i="9"/>
  <c r="D576" i="9"/>
  <c r="P575" i="9"/>
  <c r="P574" i="9"/>
  <c r="O573" i="9"/>
  <c r="N573" i="9"/>
  <c r="M573" i="9"/>
  <c r="L573" i="9"/>
  <c r="K573" i="9"/>
  <c r="J573" i="9"/>
  <c r="I573" i="9"/>
  <c r="H573" i="9"/>
  <c r="G573" i="9"/>
  <c r="F573" i="9"/>
  <c r="E573" i="9"/>
  <c r="D573" i="9"/>
  <c r="P572" i="9"/>
  <c r="P571" i="9"/>
  <c r="O570" i="9"/>
  <c r="N570" i="9"/>
  <c r="M570" i="9"/>
  <c r="L570" i="9"/>
  <c r="K570" i="9"/>
  <c r="J570" i="9"/>
  <c r="I570" i="9"/>
  <c r="H570" i="9"/>
  <c r="G570" i="9"/>
  <c r="F570" i="9"/>
  <c r="E570" i="9"/>
  <c r="D570" i="9"/>
  <c r="P569" i="9"/>
  <c r="P568" i="9"/>
  <c r="O567" i="9"/>
  <c r="N567" i="9"/>
  <c r="M567" i="9"/>
  <c r="L567" i="9"/>
  <c r="K567" i="9"/>
  <c r="J567" i="9"/>
  <c r="I567" i="9"/>
  <c r="H567" i="9"/>
  <c r="G567" i="9"/>
  <c r="F567" i="9"/>
  <c r="E567" i="9"/>
  <c r="D567" i="9"/>
  <c r="P566" i="9"/>
  <c r="P565" i="9"/>
  <c r="O564" i="9"/>
  <c r="N564" i="9"/>
  <c r="M564" i="9"/>
  <c r="L564" i="9"/>
  <c r="K564" i="9"/>
  <c r="J564" i="9"/>
  <c r="I564" i="9"/>
  <c r="H564" i="9"/>
  <c r="G564" i="9"/>
  <c r="F564" i="9"/>
  <c r="E564" i="9"/>
  <c r="D564" i="9"/>
  <c r="P563" i="9"/>
  <c r="P562" i="9"/>
  <c r="O561" i="9"/>
  <c r="N561" i="9"/>
  <c r="M561" i="9"/>
  <c r="L561" i="9"/>
  <c r="K561" i="9"/>
  <c r="J561" i="9"/>
  <c r="I561" i="9"/>
  <c r="H561" i="9"/>
  <c r="G561" i="9"/>
  <c r="F561" i="9"/>
  <c r="E561" i="9"/>
  <c r="D561" i="9"/>
  <c r="P560" i="9"/>
  <c r="P559" i="9"/>
  <c r="O221" i="10"/>
  <c r="N221" i="10"/>
  <c r="M221" i="10"/>
  <c r="L221" i="10"/>
  <c r="K221" i="10"/>
  <c r="J221" i="10"/>
  <c r="I221" i="10"/>
  <c r="H221" i="10"/>
  <c r="G221" i="10"/>
  <c r="F221" i="10"/>
  <c r="E221" i="10"/>
  <c r="D221" i="10"/>
  <c r="P220" i="10"/>
  <c r="P219" i="10"/>
  <c r="O218" i="10"/>
  <c r="N218" i="10"/>
  <c r="M218" i="10"/>
  <c r="L218" i="10"/>
  <c r="L222" i="10" s="1"/>
  <c r="K218" i="10"/>
  <c r="J218" i="10"/>
  <c r="I218" i="10"/>
  <c r="H218" i="10"/>
  <c r="G218" i="10"/>
  <c r="F218" i="10"/>
  <c r="E218" i="10"/>
  <c r="D218" i="10"/>
  <c r="P217" i="10"/>
  <c r="P216" i="10"/>
  <c r="N153" i="11"/>
  <c r="M153" i="11"/>
  <c r="L153" i="11"/>
  <c r="K153" i="11"/>
  <c r="J153" i="11"/>
  <c r="I153" i="11"/>
  <c r="H153" i="11"/>
  <c r="G153" i="11"/>
  <c r="F153" i="11"/>
  <c r="E153" i="11"/>
  <c r="D153" i="11"/>
  <c r="C153" i="11"/>
  <c r="O152" i="11"/>
  <c r="O151" i="11"/>
  <c r="C2250" i="57"/>
  <c r="D2250" i="57"/>
  <c r="E2250" i="57"/>
  <c r="F2250" i="57"/>
  <c r="G2250" i="57"/>
  <c r="H2250" i="57"/>
  <c r="G904" i="55"/>
  <c r="O606" i="19"/>
  <c r="N606" i="19"/>
  <c r="M606" i="19"/>
  <c r="L606" i="19"/>
  <c r="K606" i="19"/>
  <c r="J606" i="19"/>
  <c r="I606" i="19"/>
  <c r="H606" i="19"/>
  <c r="G606" i="19"/>
  <c r="F606" i="19"/>
  <c r="E606" i="19"/>
  <c r="D606" i="19"/>
  <c r="P605" i="19"/>
  <c r="P604" i="19"/>
  <c r="O603" i="19"/>
  <c r="N603" i="19"/>
  <c r="M603" i="19"/>
  <c r="L603" i="19"/>
  <c r="K603" i="19"/>
  <c r="J603" i="19"/>
  <c r="I603" i="19"/>
  <c r="H603" i="19"/>
  <c r="G603" i="19"/>
  <c r="F603" i="19"/>
  <c r="E603" i="19"/>
  <c r="D603" i="19"/>
  <c r="P602" i="19"/>
  <c r="P601" i="19"/>
  <c r="O600" i="19"/>
  <c r="N600" i="19"/>
  <c r="M600" i="19"/>
  <c r="L600" i="19"/>
  <c r="K600" i="19"/>
  <c r="J600" i="19"/>
  <c r="I600" i="19"/>
  <c r="H600" i="19"/>
  <c r="G600" i="19"/>
  <c r="F600" i="19"/>
  <c r="E600" i="19"/>
  <c r="D600" i="19"/>
  <c r="P599" i="19"/>
  <c r="P598" i="19"/>
  <c r="O597" i="19"/>
  <c r="N597" i="19"/>
  <c r="M597" i="19"/>
  <c r="L597" i="19"/>
  <c r="K597" i="19"/>
  <c r="J597" i="19"/>
  <c r="I597" i="19"/>
  <c r="H597" i="19"/>
  <c r="G597" i="19"/>
  <c r="F597" i="19"/>
  <c r="E597" i="19"/>
  <c r="D597" i="19"/>
  <c r="P596" i="19"/>
  <c r="P595" i="19"/>
  <c r="O594" i="19"/>
  <c r="N594" i="19"/>
  <c r="M594" i="19"/>
  <c r="L594" i="19"/>
  <c r="K594" i="19"/>
  <c r="J594" i="19"/>
  <c r="I594" i="19"/>
  <c r="H594" i="19"/>
  <c r="G594" i="19"/>
  <c r="F594" i="19"/>
  <c r="E594" i="19"/>
  <c r="D594" i="19"/>
  <c r="P593" i="19"/>
  <c r="P592" i="19"/>
  <c r="O591" i="19"/>
  <c r="N591" i="19"/>
  <c r="M591" i="19"/>
  <c r="L591" i="19"/>
  <c r="K591" i="19"/>
  <c r="J591" i="19"/>
  <c r="I591" i="19"/>
  <c r="H591" i="19"/>
  <c r="G591" i="19"/>
  <c r="F591" i="19"/>
  <c r="E591" i="19"/>
  <c r="D591" i="19"/>
  <c r="P590" i="19"/>
  <c r="P589" i="19"/>
  <c r="O588" i="19"/>
  <c r="N588" i="19"/>
  <c r="M588" i="19"/>
  <c r="L588" i="19"/>
  <c r="K588" i="19"/>
  <c r="J588" i="19"/>
  <c r="I588" i="19"/>
  <c r="H588" i="19"/>
  <c r="G588" i="19"/>
  <c r="F588" i="19"/>
  <c r="E588" i="19"/>
  <c r="D588" i="19"/>
  <c r="P587" i="19"/>
  <c r="P586" i="19"/>
  <c r="O254" i="3"/>
  <c r="N254" i="3"/>
  <c r="M254" i="3"/>
  <c r="L254" i="3"/>
  <c r="K254" i="3"/>
  <c r="J254" i="3"/>
  <c r="I254" i="3"/>
  <c r="H254" i="3"/>
  <c r="G254" i="3"/>
  <c r="F254" i="3"/>
  <c r="E254" i="3"/>
  <c r="D254" i="3"/>
  <c r="P253" i="3"/>
  <c r="P252" i="3"/>
  <c r="O251" i="3"/>
  <c r="N251" i="3"/>
  <c r="M251" i="3"/>
  <c r="L251" i="3"/>
  <c r="K251" i="3"/>
  <c r="J251" i="3"/>
  <c r="I251" i="3"/>
  <c r="H251" i="3"/>
  <c r="G251" i="3"/>
  <c r="F251" i="3"/>
  <c r="E251" i="3"/>
  <c r="D251" i="3"/>
  <c r="P250" i="3"/>
  <c r="P249" i="3"/>
  <c r="N155" i="2"/>
  <c r="M155" i="2"/>
  <c r="L155" i="2"/>
  <c r="K155" i="2"/>
  <c r="J155" i="2"/>
  <c r="I155" i="2"/>
  <c r="H155" i="2"/>
  <c r="G155" i="2"/>
  <c r="F155" i="2"/>
  <c r="E155" i="2"/>
  <c r="D155" i="2"/>
  <c r="C155" i="2"/>
  <c r="O154" i="2"/>
  <c r="O153" i="2"/>
  <c r="C904" i="56"/>
  <c r="D904" i="56"/>
  <c r="E904" i="56"/>
  <c r="F904" i="56"/>
  <c r="H904" i="56"/>
  <c r="E217" i="3"/>
  <c r="F217" i="3"/>
  <c r="G217" i="3"/>
  <c r="H217" i="3"/>
  <c r="I217" i="3"/>
  <c r="J217" i="3"/>
  <c r="K217" i="3"/>
  <c r="L217" i="3"/>
  <c r="M217" i="3"/>
  <c r="N217" i="3"/>
  <c r="O217" i="3"/>
  <c r="D217" i="3"/>
  <c r="E214" i="3"/>
  <c r="F214" i="3"/>
  <c r="G214" i="3"/>
  <c r="H214" i="3"/>
  <c r="I214" i="3"/>
  <c r="J214" i="3"/>
  <c r="K214" i="3"/>
  <c r="L214" i="3"/>
  <c r="M214" i="3"/>
  <c r="N214" i="3"/>
  <c r="O214" i="3"/>
  <c r="D214" i="3"/>
  <c r="C2250" i="58"/>
  <c r="D2250" i="58"/>
  <c r="E2250" i="58"/>
  <c r="F2250" i="58"/>
  <c r="H2250" i="58"/>
  <c r="F904" i="55"/>
  <c r="H904" i="55"/>
  <c r="P533" i="9"/>
  <c r="P534" i="9"/>
  <c r="D535" i="9"/>
  <c r="E535" i="9"/>
  <c r="F535" i="9"/>
  <c r="G535" i="9"/>
  <c r="H535" i="9"/>
  <c r="I535" i="9"/>
  <c r="J535" i="9"/>
  <c r="K535" i="9"/>
  <c r="L535" i="9"/>
  <c r="M535" i="9"/>
  <c r="N535" i="9"/>
  <c r="O535" i="9"/>
  <c r="P536" i="9"/>
  <c r="P537" i="9"/>
  <c r="D538" i="9"/>
  <c r="E538" i="9"/>
  <c r="F538" i="9"/>
  <c r="G538" i="9"/>
  <c r="H538" i="9"/>
  <c r="I538" i="9"/>
  <c r="J538" i="9"/>
  <c r="K538" i="9"/>
  <c r="L538" i="9"/>
  <c r="M538" i="9"/>
  <c r="N538" i="9"/>
  <c r="O538" i="9"/>
  <c r="P539" i="9"/>
  <c r="P540" i="9"/>
  <c r="D541" i="9"/>
  <c r="E541" i="9"/>
  <c r="F541" i="9"/>
  <c r="G541" i="9"/>
  <c r="H541" i="9"/>
  <c r="I541" i="9"/>
  <c r="J541" i="9"/>
  <c r="K541" i="9"/>
  <c r="L541" i="9"/>
  <c r="M541" i="9"/>
  <c r="N541" i="9"/>
  <c r="O541" i="9"/>
  <c r="P542" i="9"/>
  <c r="P543" i="9"/>
  <c r="D544" i="9"/>
  <c r="E544" i="9"/>
  <c r="F544" i="9"/>
  <c r="G544" i="9"/>
  <c r="H544" i="9"/>
  <c r="I544" i="9"/>
  <c r="J544" i="9"/>
  <c r="K544" i="9"/>
  <c r="L544" i="9"/>
  <c r="M544" i="9"/>
  <c r="N544" i="9"/>
  <c r="O544" i="9"/>
  <c r="P545" i="9"/>
  <c r="P546" i="9"/>
  <c r="D547" i="9"/>
  <c r="E547" i="9"/>
  <c r="F547" i="9"/>
  <c r="G547" i="9"/>
  <c r="H547" i="9"/>
  <c r="I547" i="9"/>
  <c r="J547" i="9"/>
  <c r="K547" i="9"/>
  <c r="L547" i="9"/>
  <c r="M547" i="9"/>
  <c r="N547" i="9"/>
  <c r="O547" i="9"/>
  <c r="P548" i="9"/>
  <c r="P549" i="9"/>
  <c r="D550" i="9"/>
  <c r="E550" i="9"/>
  <c r="F550" i="9"/>
  <c r="G550" i="9"/>
  <c r="H550" i="9"/>
  <c r="I550" i="9"/>
  <c r="J550" i="9"/>
  <c r="K550" i="9"/>
  <c r="L550" i="9"/>
  <c r="M550" i="9"/>
  <c r="N550" i="9"/>
  <c r="O550" i="9"/>
  <c r="P551" i="9"/>
  <c r="P552" i="9"/>
  <c r="D553" i="9"/>
  <c r="E553" i="9"/>
  <c r="F553" i="9"/>
  <c r="G553" i="9"/>
  <c r="H553" i="9"/>
  <c r="I553" i="9"/>
  <c r="J553" i="9"/>
  <c r="K553" i="9"/>
  <c r="L553" i="9"/>
  <c r="M553" i="9"/>
  <c r="N553" i="9"/>
  <c r="O553" i="9"/>
  <c r="P206" i="10"/>
  <c r="P207" i="10"/>
  <c r="D208" i="10"/>
  <c r="E208" i="10"/>
  <c r="F208" i="10"/>
  <c r="G208" i="10"/>
  <c r="H208" i="10"/>
  <c r="I208" i="10"/>
  <c r="J208" i="10"/>
  <c r="K208" i="10"/>
  <c r="L208" i="10"/>
  <c r="M208" i="10"/>
  <c r="N208" i="10"/>
  <c r="O208" i="10"/>
  <c r="P209" i="10"/>
  <c r="P210" i="10"/>
  <c r="D211" i="10"/>
  <c r="E211" i="10"/>
  <c r="F211" i="10"/>
  <c r="G211" i="10"/>
  <c r="H211" i="10"/>
  <c r="I211" i="10"/>
  <c r="J211" i="10"/>
  <c r="K211" i="10"/>
  <c r="L211" i="10"/>
  <c r="M211" i="10"/>
  <c r="N211" i="10"/>
  <c r="O211" i="10"/>
  <c r="O144" i="11"/>
  <c r="O145" i="11"/>
  <c r="C146" i="11"/>
  <c r="D146" i="11"/>
  <c r="E146" i="11"/>
  <c r="F146" i="11"/>
  <c r="G146" i="11"/>
  <c r="H146" i="11"/>
  <c r="I146" i="11"/>
  <c r="J146" i="11"/>
  <c r="K146" i="11"/>
  <c r="L146" i="11"/>
  <c r="M146" i="11"/>
  <c r="N146" i="11"/>
  <c r="P558" i="19"/>
  <c r="P559" i="19"/>
  <c r="D560" i="19"/>
  <c r="E560" i="19"/>
  <c r="F560" i="19"/>
  <c r="G560" i="19"/>
  <c r="H560" i="19"/>
  <c r="I560" i="19"/>
  <c r="J560" i="19"/>
  <c r="K560" i="19"/>
  <c r="L560" i="19"/>
  <c r="M560" i="19"/>
  <c r="N560" i="19"/>
  <c r="O560" i="19"/>
  <c r="P561" i="19"/>
  <c r="P562" i="19"/>
  <c r="D563" i="19"/>
  <c r="E563" i="19"/>
  <c r="F563" i="19"/>
  <c r="G563" i="19"/>
  <c r="H563" i="19"/>
  <c r="I563" i="19"/>
  <c r="J563" i="19"/>
  <c r="K563" i="19"/>
  <c r="L563" i="19"/>
  <c r="M563" i="19"/>
  <c r="N563" i="19"/>
  <c r="O563" i="19"/>
  <c r="P564" i="19"/>
  <c r="P565" i="19"/>
  <c r="D566" i="19"/>
  <c r="E566" i="19"/>
  <c r="F566" i="19"/>
  <c r="G566" i="19"/>
  <c r="H566" i="19"/>
  <c r="I566" i="19"/>
  <c r="J566" i="19"/>
  <c r="K566" i="19"/>
  <c r="L566" i="19"/>
  <c r="M566" i="19"/>
  <c r="N566" i="19"/>
  <c r="O566" i="19"/>
  <c r="P567" i="19"/>
  <c r="P568" i="19"/>
  <c r="D569" i="19"/>
  <c r="E569" i="19"/>
  <c r="F569" i="19"/>
  <c r="G569" i="19"/>
  <c r="H569" i="19"/>
  <c r="I569" i="19"/>
  <c r="J569" i="19"/>
  <c r="K569" i="19"/>
  <c r="L569" i="19"/>
  <c r="M569" i="19"/>
  <c r="N569" i="19"/>
  <c r="O569" i="19"/>
  <c r="P570" i="19"/>
  <c r="P571" i="19"/>
  <c r="D572" i="19"/>
  <c r="E572" i="19"/>
  <c r="F572" i="19"/>
  <c r="G572" i="19"/>
  <c r="H572" i="19"/>
  <c r="I572" i="19"/>
  <c r="J572" i="19"/>
  <c r="K572" i="19"/>
  <c r="L572" i="19"/>
  <c r="M572" i="19"/>
  <c r="N572" i="19"/>
  <c r="O572" i="19"/>
  <c r="P573" i="19"/>
  <c r="P574" i="19"/>
  <c r="D575" i="19"/>
  <c r="E575" i="19"/>
  <c r="F575" i="19"/>
  <c r="G575" i="19"/>
  <c r="H575" i="19"/>
  <c r="I575" i="19"/>
  <c r="J575" i="19"/>
  <c r="K575" i="19"/>
  <c r="L575" i="19"/>
  <c r="M575" i="19"/>
  <c r="N575" i="19"/>
  <c r="O575" i="19"/>
  <c r="P576" i="19"/>
  <c r="P577" i="19"/>
  <c r="D578" i="19"/>
  <c r="E578" i="19"/>
  <c r="F578" i="19"/>
  <c r="G578" i="19"/>
  <c r="H578" i="19"/>
  <c r="I578" i="19"/>
  <c r="J578" i="19"/>
  <c r="K578" i="19"/>
  <c r="L578" i="19"/>
  <c r="M578" i="19"/>
  <c r="N578" i="19"/>
  <c r="O578" i="19"/>
  <c r="O242" i="3"/>
  <c r="N242" i="3"/>
  <c r="M242" i="3"/>
  <c r="L242" i="3"/>
  <c r="K242" i="3"/>
  <c r="J242" i="3"/>
  <c r="I242" i="3"/>
  <c r="H242" i="3"/>
  <c r="G242" i="3"/>
  <c r="F242" i="3"/>
  <c r="E242" i="3"/>
  <c r="D242" i="3"/>
  <c r="P241" i="3"/>
  <c r="P240" i="3"/>
  <c r="O239" i="3"/>
  <c r="N239" i="3"/>
  <c r="M239" i="3"/>
  <c r="L239" i="3"/>
  <c r="K239" i="3"/>
  <c r="J239" i="3"/>
  <c r="I239" i="3"/>
  <c r="H239" i="3"/>
  <c r="G239" i="3"/>
  <c r="F239" i="3"/>
  <c r="E239" i="3"/>
  <c r="D239" i="3"/>
  <c r="P238" i="3"/>
  <c r="P237" i="3"/>
  <c r="N145" i="2"/>
  <c r="M145" i="2"/>
  <c r="L145" i="2"/>
  <c r="K145" i="2"/>
  <c r="J145" i="2"/>
  <c r="I145" i="2"/>
  <c r="H145" i="2"/>
  <c r="G145" i="2"/>
  <c r="F145" i="2"/>
  <c r="E145" i="2"/>
  <c r="D145" i="2"/>
  <c r="C145" i="2"/>
  <c r="O144" i="2"/>
  <c r="O143" i="2"/>
  <c r="D444" i="9"/>
  <c r="D500" i="9"/>
  <c r="D527" i="9"/>
  <c r="P526" i="9"/>
  <c r="P525" i="9"/>
  <c r="P523" i="9"/>
  <c r="P522" i="9"/>
  <c r="P520" i="9"/>
  <c r="P519" i="9"/>
  <c r="P517" i="9"/>
  <c r="P516" i="9"/>
  <c r="P514" i="9"/>
  <c r="P513" i="9"/>
  <c r="P511" i="9"/>
  <c r="P510" i="9"/>
  <c r="P508" i="9"/>
  <c r="P507" i="9"/>
  <c r="E904" i="55"/>
  <c r="C904" i="55"/>
  <c r="D904" i="55"/>
  <c r="P549" i="19"/>
  <c r="P548" i="19"/>
  <c r="P546" i="19"/>
  <c r="P545" i="19"/>
  <c r="P543" i="19"/>
  <c r="P542" i="19"/>
  <c r="P540" i="19"/>
  <c r="P539" i="19"/>
  <c r="P537" i="19"/>
  <c r="P536" i="19"/>
  <c r="P534" i="19"/>
  <c r="P533" i="19"/>
  <c r="P531" i="19"/>
  <c r="P530" i="19"/>
  <c r="P229" i="3"/>
  <c r="P228" i="3"/>
  <c r="P226" i="3"/>
  <c r="P225" i="3"/>
  <c r="E230" i="3"/>
  <c r="F230" i="3"/>
  <c r="G230" i="3"/>
  <c r="H230" i="3"/>
  <c r="I230" i="3"/>
  <c r="J230" i="3"/>
  <c r="K230" i="3"/>
  <c r="L230" i="3"/>
  <c r="M230" i="3"/>
  <c r="N230" i="3"/>
  <c r="O230" i="3"/>
  <c r="E227" i="3"/>
  <c r="F227" i="3"/>
  <c r="G227" i="3"/>
  <c r="H227" i="3"/>
  <c r="I227" i="3"/>
  <c r="J227" i="3"/>
  <c r="K227" i="3"/>
  <c r="L227" i="3"/>
  <c r="M227" i="3"/>
  <c r="N227" i="3"/>
  <c r="O227" i="3"/>
  <c r="D230" i="3"/>
  <c r="D227" i="3"/>
  <c r="D202" i="3"/>
  <c r="P576" i="9" l="1"/>
  <c r="P606" i="19"/>
  <c r="P591" i="19"/>
  <c r="P594" i="19"/>
  <c r="O212" i="10"/>
  <c r="E255" i="3"/>
  <c r="P218" i="10"/>
  <c r="P597" i="19"/>
  <c r="O153" i="11"/>
  <c r="M255" i="3"/>
  <c r="P567" i="9"/>
  <c r="P564" i="9"/>
  <c r="P579" i="9"/>
  <c r="P573" i="9"/>
  <c r="P603" i="19"/>
  <c r="P251" i="3"/>
  <c r="P254" i="3"/>
  <c r="O155" i="2"/>
  <c r="P570" i="9"/>
  <c r="P561" i="9"/>
  <c r="M222" i="10"/>
  <c r="N222" i="10"/>
  <c r="O222" i="10"/>
  <c r="I580" i="9"/>
  <c r="F580" i="9"/>
  <c r="G580" i="9"/>
  <c r="H580" i="9"/>
  <c r="J580" i="9"/>
  <c r="N580" i="9"/>
  <c r="K580" i="9"/>
  <c r="L580" i="9"/>
  <c r="M580" i="9"/>
  <c r="O580" i="9"/>
  <c r="D580" i="9"/>
  <c r="E580" i="9"/>
  <c r="P221" i="10"/>
  <c r="P222" i="10" s="1"/>
  <c r="H222" i="10"/>
  <c r="D222" i="10"/>
  <c r="E222" i="10"/>
  <c r="F222" i="10"/>
  <c r="G222" i="10"/>
  <c r="I222" i="10"/>
  <c r="J222" i="10"/>
  <c r="K222" i="10"/>
  <c r="M212" i="10"/>
  <c r="P600" i="19"/>
  <c r="E607" i="19"/>
  <c r="H607" i="19"/>
  <c r="F607" i="19"/>
  <c r="L607" i="19"/>
  <c r="I607" i="19"/>
  <c r="K607" i="19"/>
  <c r="M607" i="19"/>
  <c r="O607" i="19"/>
  <c r="G607" i="19"/>
  <c r="J607" i="19"/>
  <c r="N607" i="19"/>
  <c r="P588" i="19"/>
  <c r="D607" i="19"/>
  <c r="P532" i="19"/>
  <c r="O255" i="3"/>
  <c r="N255" i="3"/>
  <c r="D255" i="3"/>
  <c r="H255" i="3"/>
  <c r="G255" i="3"/>
  <c r="I255" i="3"/>
  <c r="K255" i="3"/>
  <c r="F255" i="3"/>
  <c r="J255" i="3"/>
  <c r="L255" i="3"/>
  <c r="L212" i="10"/>
  <c r="N212" i="10"/>
  <c r="K212" i="10"/>
  <c r="P575" i="19"/>
  <c r="J212" i="10"/>
  <c r="I212" i="10"/>
  <c r="O145" i="2"/>
  <c r="P239" i="3"/>
  <c r="L243" i="3"/>
  <c r="M243" i="3"/>
  <c r="N243" i="3"/>
  <c r="O243" i="3"/>
  <c r="H212" i="10"/>
  <c r="P242" i="3"/>
  <c r="P535" i="9"/>
  <c r="P544" i="9"/>
  <c r="O554" i="9"/>
  <c r="N554" i="9"/>
  <c r="G554" i="9"/>
  <c r="F554" i="9"/>
  <c r="P547" i="9"/>
  <c r="H554" i="9"/>
  <c r="M554" i="9"/>
  <c r="F212" i="10"/>
  <c r="P211" i="10"/>
  <c r="P208" i="10"/>
  <c r="P569" i="19"/>
  <c r="P538" i="19"/>
  <c r="O579" i="19"/>
  <c r="G579" i="19"/>
  <c r="L579" i="19"/>
  <c r="K579" i="19"/>
  <c r="N579" i="19"/>
  <c r="P553" i="9"/>
  <c r="P550" i="9"/>
  <c r="J554" i="9"/>
  <c r="P541" i="9"/>
  <c r="E554" i="9"/>
  <c r="I554" i="9"/>
  <c r="K554" i="9"/>
  <c r="P538" i="9"/>
  <c r="L554" i="9"/>
  <c r="D554" i="9"/>
  <c r="G212" i="10"/>
  <c r="E212" i="10"/>
  <c r="D212" i="10"/>
  <c r="O146" i="11"/>
  <c r="F579" i="19"/>
  <c r="P566" i="19"/>
  <c r="M579" i="19"/>
  <c r="P578" i="19"/>
  <c r="P572" i="19"/>
  <c r="E579" i="19"/>
  <c r="J579" i="19"/>
  <c r="P563" i="19"/>
  <c r="D579" i="19"/>
  <c r="I579" i="19"/>
  <c r="H579" i="19"/>
  <c r="P560" i="19"/>
  <c r="D243" i="3"/>
  <c r="E243" i="3"/>
  <c r="F243" i="3"/>
  <c r="G243" i="3"/>
  <c r="H243" i="3"/>
  <c r="I243" i="3"/>
  <c r="J243" i="3"/>
  <c r="K243" i="3"/>
  <c r="D231" i="3"/>
  <c r="P227" i="3"/>
  <c r="P527" i="9"/>
  <c r="P230" i="3"/>
  <c r="O137" i="2"/>
  <c r="O136" i="2"/>
  <c r="D138" i="2"/>
  <c r="E138" i="2"/>
  <c r="F138" i="2"/>
  <c r="G138" i="2"/>
  <c r="H138" i="2"/>
  <c r="I138" i="2"/>
  <c r="J138" i="2"/>
  <c r="K138" i="2"/>
  <c r="L138" i="2"/>
  <c r="M138" i="2"/>
  <c r="N138" i="2"/>
  <c r="C138" i="2"/>
  <c r="O527" i="9"/>
  <c r="N527" i="9"/>
  <c r="M527" i="9"/>
  <c r="L527" i="9"/>
  <c r="K527" i="9"/>
  <c r="J527" i="9"/>
  <c r="I527" i="9"/>
  <c r="H527" i="9"/>
  <c r="G527" i="9"/>
  <c r="F527" i="9"/>
  <c r="E527" i="9"/>
  <c r="P524" i="9"/>
  <c r="O524" i="9"/>
  <c r="N524" i="9"/>
  <c r="M524" i="9"/>
  <c r="L524" i="9"/>
  <c r="K524" i="9"/>
  <c r="J524" i="9"/>
  <c r="I524" i="9"/>
  <c r="H524" i="9"/>
  <c r="G524" i="9"/>
  <c r="F524" i="9"/>
  <c r="E524" i="9"/>
  <c r="D524" i="9"/>
  <c r="P521" i="9"/>
  <c r="O521" i="9"/>
  <c r="N521" i="9"/>
  <c r="M521" i="9"/>
  <c r="L521" i="9"/>
  <c r="K521" i="9"/>
  <c r="J521" i="9"/>
  <c r="I521" i="9"/>
  <c r="H521" i="9"/>
  <c r="G521" i="9"/>
  <c r="F521" i="9"/>
  <c r="E521" i="9"/>
  <c r="D521" i="9"/>
  <c r="P518" i="9"/>
  <c r="O518" i="9"/>
  <c r="N518" i="9"/>
  <c r="M518" i="9"/>
  <c r="L518" i="9"/>
  <c r="K518" i="9"/>
  <c r="J518" i="9"/>
  <c r="I518" i="9"/>
  <c r="H518" i="9"/>
  <c r="G518" i="9"/>
  <c r="F518" i="9"/>
  <c r="E518" i="9"/>
  <c r="D518" i="9"/>
  <c r="P515" i="9"/>
  <c r="O515" i="9"/>
  <c r="N515" i="9"/>
  <c r="M515" i="9"/>
  <c r="L515" i="9"/>
  <c r="K515" i="9"/>
  <c r="J515" i="9"/>
  <c r="I515" i="9"/>
  <c r="H515" i="9"/>
  <c r="G515" i="9"/>
  <c r="F515" i="9"/>
  <c r="E515" i="9"/>
  <c r="D515" i="9"/>
  <c r="P512" i="9"/>
  <c r="O512" i="9"/>
  <c r="N512" i="9"/>
  <c r="M512" i="9"/>
  <c r="L512" i="9"/>
  <c r="K512" i="9"/>
  <c r="J512" i="9"/>
  <c r="I512" i="9"/>
  <c r="H512" i="9"/>
  <c r="G512" i="9"/>
  <c r="F512" i="9"/>
  <c r="E512" i="9"/>
  <c r="D512" i="9"/>
  <c r="P509" i="9"/>
  <c r="O509" i="9"/>
  <c r="N509" i="9"/>
  <c r="M509" i="9"/>
  <c r="L509" i="9"/>
  <c r="K509" i="9"/>
  <c r="J509" i="9"/>
  <c r="I509" i="9"/>
  <c r="H509" i="9"/>
  <c r="G509" i="9"/>
  <c r="F509" i="9"/>
  <c r="E509" i="9"/>
  <c r="D509" i="9"/>
  <c r="O201" i="10"/>
  <c r="N201" i="10"/>
  <c r="M201" i="10"/>
  <c r="L201" i="10"/>
  <c r="K201" i="10"/>
  <c r="J201" i="10"/>
  <c r="I201" i="10"/>
  <c r="H201" i="10"/>
  <c r="G201" i="10"/>
  <c r="F201" i="10"/>
  <c r="E201" i="10"/>
  <c r="D201" i="10"/>
  <c r="P200" i="10"/>
  <c r="P199" i="10"/>
  <c r="O198" i="10"/>
  <c r="N198" i="10"/>
  <c r="M198" i="10"/>
  <c r="L198" i="10"/>
  <c r="K198" i="10"/>
  <c r="J198" i="10"/>
  <c r="I198" i="10"/>
  <c r="H198" i="10"/>
  <c r="G198" i="10"/>
  <c r="F198" i="10"/>
  <c r="E198" i="10"/>
  <c r="D198" i="10"/>
  <c r="P197" i="10"/>
  <c r="P196" i="10"/>
  <c r="N139" i="11"/>
  <c r="M139" i="11"/>
  <c r="L139" i="11"/>
  <c r="K139" i="11"/>
  <c r="J139" i="11"/>
  <c r="I139" i="11"/>
  <c r="H139" i="11"/>
  <c r="G139" i="11"/>
  <c r="F139" i="11"/>
  <c r="E139" i="11"/>
  <c r="D139" i="11"/>
  <c r="C139" i="11"/>
  <c r="O138" i="11"/>
  <c r="O137" i="11"/>
  <c r="P550" i="19"/>
  <c r="O550" i="19"/>
  <c r="N550" i="19"/>
  <c r="M550" i="19"/>
  <c r="L550" i="19"/>
  <c r="K550" i="19"/>
  <c r="J550" i="19"/>
  <c r="I550" i="19"/>
  <c r="H550" i="19"/>
  <c r="G550" i="19"/>
  <c r="F550" i="19"/>
  <c r="E550" i="19"/>
  <c r="D550" i="19"/>
  <c r="P547" i="19"/>
  <c r="O547" i="19"/>
  <c r="N547" i="19"/>
  <c r="M547" i="19"/>
  <c r="L547" i="19"/>
  <c r="K547" i="19"/>
  <c r="J547" i="19"/>
  <c r="I547" i="19"/>
  <c r="H547" i="19"/>
  <c r="G547" i="19"/>
  <c r="F547" i="19"/>
  <c r="E547" i="19"/>
  <c r="D547" i="19"/>
  <c r="P544" i="19"/>
  <c r="O544" i="19"/>
  <c r="N544" i="19"/>
  <c r="M544" i="19"/>
  <c r="L544" i="19"/>
  <c r="K544" i="19"/>
  <c r="J544" i="19"/>
  <c r="I544" i="19"/>
  <c r="H544" i="19"/>
  <c r="G544" i="19"/>
  <c r="F544" i="19"/>
  <c r="E544" i="19"/>
  <c r="D544" i="19"/>
  <c r="P541" i="19"/>
  <c r="O541" i="19"/>
  <c r="N541" i="19"/>
  <c r="M541" i="19"/>
  <c r="L541" i="19"/>
  <c r="K541" i="19"/>
  <c r="J541" i="19"/>
  <c r="I541" i="19"/>
  <c r="H541" i="19"/>
  <c r="G541" i="19"/>
  <c r="F541" i="19"/>
  <c r="E541" i="19"/>
  <c r="D541" i="19"/>
  <c r="O538" i="19"/>
  <c r="N538" i="19"/>
  <c r="M538" i="19"/>
  <c r="L538" i="19"/>
  <c r="K538" i="19"/>
  <c r="J538" i="19"/>
  <c r="I538" i="19"/>
  <c r="H538" i="19"/>
  <c r="G538" i="19"/>
  <c r="F538" i="19"/>
  <c r="E538" i="19"/>
  <c r="D538" i="19"/>
  <c r="P535" i="19"/>
  <c r="O535" i="19"/>
  <c r="N535" i="19"/>
  <c r="M535" i="19"/>
  <c r="L535" i="19"/>
  <c r="K535" i="19"/>
  <c r="J535" i="19"/>
  <c r="I535" i="19"/>
  <c r="H535" i="19"/>
  <c r="G535" i="19"/>
  <c r="F535" i="19"/>
  <c r="E535" i="19"/>
  <c r="D535" i="19"/>
  <c r="O532" i="19"/>
  <c r="N532" i="19"/>
  <c r="M532" i="19"/>
  <c r="L532" i="19"/>
  <c r="K532" i="19"/>
  <c r="J532" i="19"/>
  <c r="I532" i="19"/>
  <c r="H532" i="19"/>
  <c r="G532" i="19"/>
  <c r="F532" i="19"/>
  <c r="E532" i="19"/>
  <c r="D532" i="19"/>
  <c r="O231" i="3"/>
  <c r="N231" i="3"/>
  <c r="M231" i="3"/>
  <c r="L231" i="3"/>
  <c r="K231" i="3"/>
  <c r="J231" i="3"/>
  <c r="I231" i="3"/>
  <c r="H231" i="3"/>
  <c r="G231" i="3"/>
  <c r="F231" i="3"/>
  <c r="E231" i="3"/>
  <c r="O500" i="9"/>
  <c r="O497" i="9"/>
  <c r="O494" i="9"/>
  <c r="O491" i="9"/>
  <c r="O488" i="9"/>
  <c r="O485" i="9"/>
  <c r="O482" i="9"/>
  <c r="O191" i="10"/>
  <c r="O188" i="10"/>
  <c r="O130" i="11"/>
  <c r="N132" i="11"/>
  <c r="O521" i="19"/>
  <c r="O518" i="19"/>
  <c r="O515" i="19"/>
  <c r="O512" i="19"/>
  <c r="O509" i="19"/>
  <c r="O506" i="19"/>
  <c r="P503" i="19"/>
  <c r="O503" i="19"/>
  <c r="N503" i="19"/>
  <c r="N490" i="19"/>
  <c r="D503" i="19"/>
  <c r="E503" i="19"/>
  <c r="F503" i="19"/>
  <c r="G503" i="19"/>
  <c r="H503" i="19"/>
  <c r="I503" i="19"/>
  <c r="J503" i="19"/>
  <c r="K503" i="19"/>
  <c r="L503" i="19"/>
  <c r="M503" i="19"/>
  <c r="D506" i="19"/>
  <c r="E506" i="19"/>
  <c r="F506" i="19"/>
  <c r="G506" i="19"/>
  <c r="H506" i="19"/>
  <c r="I506" i="19"/>
  <c r="J506" i="19"/>
  <c r="K506" i="19"/>
  <c r="L506" i="19"/>
  <c r="M506" i="19"/>
  <c r="N506" i="19"/>
  <c r="D509" i="19"/>
  <c r="E509" i="19"/>
  <c r="F509" i="19"/>
  <c r="G509" i="19"/>
  <c r="H509" i="19"/>
  <c r="I509" i="19"/>
  <c r="J509" i="19"/>
  <c r="K509" i="19"/>
  <c r="L509" i="19"/>
  <c r="M509" i="19"/>
  <c r="N509" i="19"/>
  <c r="D512" i="19"/>
  <c r="E512" i="19"/>
  <c r="F512" i="19"/>
  <c r="G512" i="19"/>
  <c r="H512" i="19"/>
  <c r="I512" i="19"/>
  <c r="J512" i="19"/>
  <c r="K512" i="19"/>
  <c r="L512" i="19"/>
  <c r="M512" i="19"/>
  <c r="N512" i="19"/>
  <c r="D515" i="19"/>
  <c r="E515" i="19"/>
  <c r="F515" i="19"/>
  <c r="G515" i="19"/>
  <c r="H515" i="19"/>
  <c r="I515" i="19"/>
  <c r="J515" i="19"/>
  <c r="K515" i="19"/>
  <c r="L515" i="19"/>
  <c r="M515" i="19"/>
  <c r="N515" i="19"/>
  <c r="P515" i="19"/>
  <c r="O218" i="3"/>
  <c r="N218" i="3"/>
  <c r="N131" i="2"/>
  <c r="N500" i="9"/>
  <c r="N497" i="9"/>
  <c r="N494" i="9"/>
  <c r="N491" i="9"/>
  <c r="N488" i="9"/>
  <c r="N485" i="9"/>
  <c r="N482" i="9"/>
  <c r="N191" i="10"/>
  <c r="N188" i="10"/>
  <c r="M132" i="11"/>
  <c r="N521" i="19"/>
  <c r="N518" i="19"/>
  <c r="P607" i="19" l="1"/>
  <c r="P255" i="3"/>
  <c r="P580" i="9"/>
  <c r="O192" i="10"/>
  <c r="P243" i="3"/>
  <c r="P212" i="10"/>
  <c r="N202" i="10"/>
  <c r="P579" i="19"/>
  <c r="O138" i="2"/>
  <c r="P554" i="9"/>
  <c r="P231" i="3"/>
  <c r="I202" i="10"/>
  <c r="L202" i="10"/>
  <c r="E528" i="9"/>
  <c r="H551" i="19"/>
  <c r="P528" i="9"/>
  <c r="D528" i="9"/>
  <c r="P198" i="10"/>
  <c r="K202" i="10"/>
  <c r="J202" i="10"/>
  <c r="I551" i="19"/>
  <c r="O528" i="9"/>
  <c r="N528" i="9"/>
  <c r="M528" i="9"/>
  <c r="L528" i="9"/>
  <c r="K528" i="9"/>
  <c r="J528" i="9"/>
  <c r="I528" i="9"/>
  <c r="H528" i="9"/>
  <c r="G528" i="9"/>
  <c r="F528" i="9"/>
  <c r="O501" i="9"/>
  <c r="O202" i="10"/>
  <c r="M202" i="10"/>
  <c r="P201" i="10"/>
  <c r="E202" i="10"/>
  <c r="D202" i="10"/>
  <c r="H202" i="10"/>
  <c r="G202" i="10"/>
  <c r="F202" i="10"/>
  <c r="O139" i="11"/>
  <c r="G551" i="19"/>
  <c r="E551" i="19"/>
  <c r="P551" i="19"/>
  <c r="O551" i="19"/>
  <c r="N551" i="19"/>
  <c r="M551" i="19"/>
  <c r="L551" i="19"/>
  <c r="F551" i="19"/>
  <c r="D551" i="19"/>
  <c r="J551" i="19"/>
  <c r="K551" i="19"/>
  <c r="O522" i="19"/>
  <c r="N501" i="9"/>
  <c r="N192" i="10"/>
  <c r="N522" i="19"/>
  <c r="M131" i="2"/>
  <c r="M500" i="9"/>
  <c r="M497" i="9"/>
  <c r="M494" i="9"/>
  <c r="M491" i="9"/>
  <c r="M488" i="9"/>
  <c r="M485" i="9"/>
  <c r="M482" i="9"/>
  <c r="M191" i="10"/>
  <c r="M188" i="10"/>
  <c r="L132" i="11"/>
  <c r="M521" i="19"/>
  <c r="M518" i="19"/>
  <c r="M218" i="3"/>
  <c r="L131" i="2"/>
  <c r="M522" i="19" l="1"/>
  <c r="P202" i="10"/>
  <c r="M192" i="10"/>
  <c r="M501" i="9"/>
  <c r="L500" i="9" l="1"/>
  <c r="L497" i="9"/>
  <c r="L494" i="9"/>
  <c r="L491" i="9"/>
  <c r="L488" i="9"/>
  <c r="L485" i="9"/>
  <c r="L482" i="9"/>
  <c r="L191" i="10"/>
  <c r="L188" i="10"/>
  <c r="K132" i="11"/>
  <c r="L521" i="19"/>
  <c r="L518" i="19"/>
  <c r="K131" i="2"/>
  <c r="L501" i="9" l="1"/>
  <c r="L192" i="10"/>
  <c r="L522" i="19"/>
  <c r="L218" i="3"/>
  <c r="K500" i="9"/>
  <c r="K497" i="9"/>
  <c r="K494" i="9"/>
  <c r="K491" i="9"/>
  <c r="K488" i="9"/>
  <c r="K485" i="9"/>
  <c r="K482" i="9"/>
  <c r="K191" i="10"/>
  <c r="K188" i="10"/>
  <c r="J132" i="11"/>
  <c r="K521" i="19"/>
  <c r="K518" i="19"/>
  <c r="J131" i="2"/>
  <c r="J500" i="9"/>
  <c r="J497" i="9"/>
  <c r="J494" i="9"/>
  <c r="J491" i="9"/>
  <c r="J488" i="9"/>
  <c r="J485" i="9"/>
  <c r="J482" i="9"/>
  <c r="J191" i="10"/>
  <c r="J188" i="10"/>
  <c r="I132" i="11"/>
  <c r="J521" i="19"/>
  <c r="J518" i="19"/>
  <c r="I131" i="2"/>
  <c r="I500" i="9"/>
  <c r="I497" i="9"/>
  <c r="I494" i="9"/>
  <c r="I491" i="9"/>
  <c r="I488" i="9"/>
  <c r="I485" i="9"/>
  <c r="I482" i="9"/>
  <c r="I191" i="10"/>
  <c r="I188" i="10"/>
  <c r="H132" i="11"/>
  <c r="I521" i="19"/>
  <c r="I518" i="19"/>
  <c r="H131" i="2"/>
  <c r="H500" i="9"/>
  <c r="H497" i="9"/>
  <c r="H494" i="9"/>
  <c r="H491" i="9"/>
  <c r="H488" i="9"/>
  <c r="H485" i="9"/>
  <c r="H482" i="9"/>
  <c r="H191" i="10"/>
  <c r="H188" i="10"/>
  <c r="G132" i="11"/>
  <c r="H521" i="19"/>
  <c r="H518" i="19"/>
  <c r="H218" i="3"/>
  <c r="G131" i="2"/>
  <c r="G500" i="9"/>
  <c r="G497" i="9"/>
  <c r="G494" i="9"/>
  <c r="G491" i="9"/>
  <c r="G488" i="9"/>
  <c r="G485" i="9"/>
  <c r="G482" i="9"/>
  <c r="G191" i="10"/>
  <c r="G188" i="10"/>
  <c r="F132" i="11"/>
  <c r="G521" i="19"/>
  <c r="G518" i="19"/>
  <c r="G218" i="3"/>
  <c r="F131" i="2"/>
  <c r="F500" i="9"/>
  <c r="F497" i="9"/>
  <c r="F494" i="9"/>
  <c r="F491" i="9"/>
  <c r="F488" i="9"/>
  <c r="F485" i="9"/>
  <c r="F482" i="9"/>
  <c r="F191" i="10"/>
  <c r="F188" i="10"/>
  <c r="E132" i="11"/>
  <c r="F521" i="19"/>
  <c r="F518" i="19"/>
  <c r="F218" i="3"/>
  <c r="E131" i="2"/>
  <c r="E500" i="9"/>
  <c r="E497" i="9"/>
  <c r="D497" i="9"/>
  <c r="E494" i="9"/>
  <c r="D494" i="9"/>
  <c r="E491" i="9"/>
  <c r="D491" i="9"/>
  <c r="E488" i="9"/>
  <c r="D488" i="9"/>
  <c r="E485" i="9"/>
  <c r="D485" i="9"/>
  <c r="E482" i="9"/>
  <c r="D482" i="9"/>
  <c r="P186" i="10"/>
  <c r="P187" i="10"/>
  <c r="D188" i="10"/>
  <c r="E188" i="10"/>
  <c r="P189" i="10"/>
  <c r="P190" i="10"/>
  <c r="D191" i="10"/>
  <c r="E191" i="10"/>
  <c r="O131" i="11"/>
  <c r="O132" i="11" s="1"/>
  <c r="C132" i="11"/>
  <c r="D132" i="11"/>
  <c r="F192" i="10" l="1"/>
  <c r="H192" i="10"/>
  <c r="I192" i="10"/>
  <c r="D192" i="10"/>
  <c r="G192" i="10"/>
  <c r="J192" i="10"/>
  <c r="J501" i="9"/>
  <c r="K501" i="9"/>
  <c r="K192" i="10"/>
  <c r="J522" i="19"/>
  <c r="K522" i="19"/>
  <c r="J218" i="3"/>
  <c r="K218" i="3"/>
  <c r="I501" i="9"/>
  <c r="I218" i="3"/>
  <c r="I522" i="19"/>
  <c r="H501" i="9"/>
  <c r="H522" i="19"/>
  <c r="G501" i="9"/>
  <c r="D501" i="9"/>
  <c r="G522" i="19"/>
  <c r="F501" i="9"/>
  <c r="F522" i="19"/>
  <c r="P482" i="9"/>
  <c r="P497" i="9"/>
  <c r="P500" i="9"/>
  <c r="P191" i="10"/>
  <c r="P494" i="9"/>
  <c r="E501" i="9"/>
  <c r="P485" i="9"/>
  <c r="P488" i="9"/>
  <c r="P491" i="9"/>
  <c r="E192" i="10"/>
  <c r="P188" i="10"/>
  <c r="P501" i="9" l="1"/>
  <c r="P192" i="10"/>
  <c r="E521" i="19" l="1"/>
  <c r="D521" i="19"/>
  <c r="E518" i="19"/>
  <c r="D518" i="19"/>
  <c r="P506" i="19"/>
  <c r="P212" i="3"/>
  <c r="P213" i="3"/>
  <c r="P215" i="3"/>
  <c r="P216" i="3"/>
  <c r="E218" i="3"/>
  <c r="D131" i="2"/>
  <c r="C131" i="2"/>
  <c r="O130" i="2"/>
  <c r="O129" i="2"/>
  <c r="O472" i="9"/>
  <c r="O469" i="9"/>
  <c r="O466" i="9"/>
  <c r="O463" i="9"/>
  <c r="O460" i="9"/>
  <c r="O457" i="9"/>
  <c r="O454" i="9"/>
  <c r="O181" i="10"/>
  <c r="O178" i="10"/>
  <c r="N125" i="11"/>
  <c r="O493" i="19"/>
  <c r="O490" i="19"/>
  <c r="O487" i="19"/>
  <c r="O484" i="19"/>
  <c r="O481" i="19"/>
  <c r="O478" i="19"/>
  <c r="O475" i="19"/>
  <c r="O205" i="3"/>
  <c r="O202" i="3"/>
  <c r="N124" i="2"/>
  <c r="N472" i="9"/>
  <c r="N469" i="9"/>
  <c r="N466" i="9"/>
  <c r="N463" i="9"/>
  <c r="N460" i="9"/>
  <c r="N457" i="9"/>
  <c r="N454" i="9"/>
  <c r="N181" i="10"/>
  <c r="N178" i="10"/>
  <c r="M125" i="11"/>
  <c r="N493" i="19"/>
  <c r="N487" i="19"/>
  <c r="N484" i="19"/>
  <c r="N481" i="19"/>
  <c r="N478" i="19"/>
  <c r="N475" i="19"/>
  <c r="N205" i="3"/>
  <c r="N202" i="3"/>
  <c r="M124" i="2"/>
  <c r="M472" i="9"/>
  <c r="M469" i="9"/>
  <c r="M466" i="9"/>
  <c r="M463" i="9"/>
  <c r="M460" i="9"/>
  <c r="M457" i="9"/>
  <c r="M454" i="9"/>
  <c r="M181" i="10"/>
  <c r="M178" i="10"/>
  <c r="L125" i="11"/>
  <c r="M493" i="19"/>
  <c r="M490" i="19"/>
  <c r="M487" i="19"/>
  <c r="M484" i="19"/>
  <c r="M481" i="19"/>
  <c r="M478" i="19"/>
  <c r="M475" i="19"/>
  <c r="M205" i="3"/>
  <c r="M202" i="3"/>
  <c r="L124" i="2"/>
  <c r="L472" i="9"/>
  <c r="L469" i="9"/>
  <c r="L466" i="9"/>
  <c r="L463" i="9"/>
  <c r="L460" i="9"/>
  <c r="L457" i="9"/>
  <c r="L454" i="9"/>
  <c r="L181" i="10"/>
  <c r="L178" i="10"/>
  <c r="K125" i="11"/>
  <c r="L493" i="19"/>
  <c r="L490" i="19"/>
  <c r="L487" i="19"/>
  <c r="L484" i="19"/>
  <c r="L481" i="19"/>
  <c r="L478" i="19"/>
  <c r="L475" i="19"/>
  <c r="L205" i="3"/>
  <c r="L202" i="3"/>
  <c r="K124" i="2"/>
  <c r="K472" i="9"/>
  <c r="K469" i="9"/>
  <c r="K466" i="9"/>
  <c r="K463" i="9"/>
  <c r="K460" i="9"/>
  <c r="K457" i="9"/>
  <c r="K454" i="9"/>
  <c r="K181" i="10"/>
  <c r="K178" i="10"/>
  <c r="J125" i="11"/>
  <c r="K475" i="19"/>
  <c r="K478" i="19"/>
  <c r="K481" i="19"/>
  <c r="K484" i="19"/>
  <c r="K487" i="19"/>
  <c r="K490" i="19"/>
  <c r="K493" i="19"/>
  <c r="K205" i="3"/>
  <c r="K202" i="3"/>
  <c r="J124" i="2"/>
  <c r="J472" i="9"/>
  <c r="J469" i="9"/>
  <c r="J466" i="9"/>
  <c r="J463" i="9"/>
  <c r="J460" i="9"/>
  <c r="J457" i="9"/>
  <c r="J454" i="9"/>
  <c r="J181" i="10"/>
  <c r="J178" i="10"/>
  <c r="I125" i="11"/>
  <c r="O206" i="3" l="1"/>
  <c r="P509" i="19"/>
  <c r="P214" i="3"/>
  <c r="O182" i="10"/>
  <c r="P521" i="19"/>
  <c r="P518" i="19"/>
  <c r="D522" i="19"/>
  <c r="E522" i="19"/>
  <c r="P512" i="19"/>
  <c r="D218" i="3"/>
  <c r="P217" i="3"/>
  <c r="O131" i="2"/>
  <c r="O473" i="9"/>
  <c r="O494" i="19"/>
  <c r="K182" i="10"/>
  <c r="J182" i="10"/>
  <c r="K206" i="3"/>
  <c r="N206" i="3"/>
  <c r="L206" i="3"/>
  <c r="N473" i="9"/>
  <c r="N182" i="10"/>
  <c r="L182" i="10"/>
  <c r="N494" i="19"/>
  <c r="M206" i="3"/>
  <c r="M473" i="9"/>
  <c r="M182" i="10"/>
  <c r="M494" i="19"/>
  <c r="K473" i="9"/>
  <c r="L473" i="9"/>
  <c r="J473" i="9"/>
  <c r="L494" i="19"/>
  <c r="K494" i="19"/>
  <c r="J478" i="19"/>
  <c r="J475" i="19"/>
  <c r="J493" i="19"/>
  <c r="J490" i="19"/>
  <c r="J487" i="19"/>
  <c r="J484" i="19"/>
  <c r="J481" i="19"/>
  <c r="J205" i="3"/>
  <c r="J202" i="3"/>
  <c r="I124" i="2"/>
  <c r="P522" i="19" l="1"/>
  <c r="P218" i="3"/>
  <c r="J206" i="3"/>
  <c r="J494" i="19"/>
  <c r="I490" i="19"/>
  <c r="P204" i="3" l="1"/>
  <c r="P203" i="3"/>
  <c r="P201" i="3"/>
  <c r="P200" i="3"/>
  <c r="P205" i="3" l="1"/>
  <c r="P202" i="3"/>
  <c r="O123" i="2"/>
  <c r="O122" i="2"/>
  <c r="D124" i="2"/>
  <c r="E124" i="2"/>
  <c r="F124" i="2"/>
  <c r="G124" i="2"/>
  <c r="H124" i="2"/>
  <c r="C124" i="2"/>
  <c r="G118" i="11"/>
  <c r="H118" i="11"/>
  <c r="G125" i="11"/>
  <c r="H125" i="11"/>
  <c r="O124" i="2" l="1"/>
  <c r="P206" i="3"/>
  <c r="I205" i="3"/>
  <c r="H205" i="3"/>
  <c r="G205" i="3"/>
  <c r="F205" i="3"/>
  <c r="E205" i="3"/>
  <c r="D205" i="3"/>
  <c r="I202" i="3"/>
  <c r="H202" i="3"/>
  <c r="G202" i="3"/>
  <c r="F202" i="3"/>
  <c r="E202" i="3"/>
  <c r="I493" i="19"/>
  <c r="H493" i="19"/>
  <c r="G493" i="19"/>
  <c r="F493" i="19"/>
  <c r="E493" i="19"/>
  <c r="D493" i="19"/>
  <c r="H490" i="19"/>
  <c r="G490" i="19"/>
  <c r="F490" i="19"/>
  <c r="E490" i="19"/>
  <c r="D490" i="19"/>
  <c r="I487" i="19"/>
  <c r="H487" i="19"/>
  <c r="G487" i="19"/>
  <c r="F487" i="19"/>
  <c r="E487" i="19"/>
  <c r="D487" i="19"/>
  <c r="I484" i="19"/>
  <c r="H484" i="19"/>
  <c r="G484" i="19"/>
  <c r="F484" i="19"/>
  <c r="E484" i="19"/>
  <c r="D484" i="19"/>
  <c r="I481" i="19"/>
  <c r="H481" i="19"/>
  <c r="G481" i="19"/>
  <c r="F481" i="19"/>
  <c r="E481" i="19"/>
  <c r="D481" i="19"/>
  <c r="I478" i="19"/>
  <c r="H478" i="19"/>
  <c r="G478" i="19"/>
  <c r="F478" i="19"/>
  <c r="E478" i="19"/>
  <c r="D478" i="19"/>
  <c r="I475" i="19"/>
  <c r="H475" i="19"/>
  <c r="G475" i="19"/>
  <c r="F475" i="19"/>
  <c r="E475" i="19"/>
  <c r="D475" i="19"/>
  <c r="I472" i="9"/>
  <c r="H472" i="9"/>
  <c r="G472" i="9"/>
  <c r="F472" i="9"/>
  <c r="E472" i="9"/>
  <c r="D472" i="9"/>
  <c r="P471" i="9"/>
  <c r="P470" i="9"/>
  <c r="I469" i="9"/>
  <c r="H469" i="9"/>
  <c r="G469" i="9"/>
  <c r="F469" i="9"/>
  <c r="E469" i="9"/>
  <c r="D469" i="9"/>
  <c r="P468" i="9"/>
  <c r="P467" i="9"/>
  <c r="I466" i="9"/>
  <c r="H466" i="9"/>
  <c r="G466" i="9"/>
  <c r="F466" i="9"/>
  <c r="E466" i="9"/>
  <c r="D466" i="9"/>
  <c r="P465" i="9"/>
  <c r="P464" i="9"/>
  <c r="I463" i="9"/>
  <c r="H463" i="9"/>
  <c r="G463" i="9"/>
  <c r="F463" i="9"/>
  <c r="E463" i="9"/>
  <c r="D463" i="9"/>
  <c r="P462" i="9"/>
  <c r="P461" i="9"/>
  <c r="I460" i="9"/>
  <c r="H460" i="9"/>
  <c r="G460" i="9"/>
  <c r="F460" i="9"/>
  <c r="E460" i="9"/>
  <c r="D460" i="9"/>
  <c r="P459" i="9"/>
  <c r="P458" i="9"/>
  <c r="I457" i="9"/>
  <c r="H457" i="9"/>
  <c r="G457" i="9"/>
  <c r="F457" i="9"/>
  <c r="E457" i="9"/>
  <c r="D457" i="9"/>
  <c r="P456" i="9"/>
  <c r="P455" i="9"/>
  <c r="I454" i="9"/>
  <c r="H454" i="9"/>
  <c r="G454" i="9"/>
  <c r="F454" i="9"/>
  <c r="E454" i="9"/>
  <c r="D454" i="9"/>
  <c r="P453" i="9"/>
  <c r="P452" i="9"/>
  <c r="I181" i="10"/>
  <c r="H181" i="10"/>
  <c r="G181" i="10"/>
  <c r="F181" i="10"/>
  <c r="E181" i="10"/>
  <c r="D181" i="10"/>
  <c r="P180" i="10"/>
  <c r="P179" i="10"/>
  <c r="I178" i="10"/>
  <c r="H178" i="10"/>
  <c r="G178" i="10"/>
  <c r="F178" i="10"/>
  <c r="E178" i="10"/>
  <c r="D178" i="10"/>
  <c r="P177" i="10"/>
  <c r="P176" i="10"/>
  <c r="F125" i="11"/>
  <c r="E125" i="11"/>
  <c r="D125" i="11"/>
  <c r="C125" i="11"/>
  <c r="O124" i="11"/>
  <c r="O123" i="11"/>
  <c r="P492" i="19"/>
  <c r="P491" i="19"/>
  <c r="P489" i="19"/>
  <c r="P488" i="19"/>
  <c r="P486" i="19"/>
  <c r="P485" i="19"/>
  <c r="P483" i="19"/>
  <c r="P482" i="19"/>
  <c r="P480" i="19"/>
  <c r="P479" i="19"/>
  <c r="P477" i="19"/>
  <c r="P476" i="19"/>
  <c r="P474" i="19"/>
  <c r="P473" i="19"/>
  <c r="G494" i="19" l="1"/>
  <c r="H494" i="19"/>
  <c r="D206" i="3"/>
  <c r="H206" i="3"/>
  <c r="E206" i="3"/>
  <c r="P490" i="19"/>
  <c r="I494" i="19"/>
  <c r="I206" i="3"/>
  <c r="F206" i="3"/>
  <c r="P469" i="9"/>
  <c r="G206" i="3"/>
  <c r="I473" i="9"/>
  <c r="H473" i="9"/>
  <c r="D473" i="9"/>
  <c r="G182" i="10"/>
  <c r="P181" i="10"/>
  <c r="P481" i="19"/>
  <c r="P475" i="19"/>
  <c r="P484" i="19"/>
  <c r="O125" i="11"/>
  <c r="P178" i="10"/>
  <c r="F182" i="10"/>
  <c r="P454" i="9"/>
  <c r="P460" i="9"/>
  <c r="P466" i="9"/>
  <c r="P472" i="9"/>
  <c r="E473" i="9"/>
  <c r="F473" i="9"/>
  <c r="G473" i="9"/>
  <c r="P463" i="9"/>
  <c r="P457" i="9"/>
  <c r="D182" i="10"/>
  <c r="H182" i="10"/>
  <c r="E182" i="10"/>
  <c r="I182" i="10"/>
  <c r="D494" i="19"/>
  <c r="F494" i="19"/>
  <c r="E494" i="19"/>
  <c r="P493" i="19"/>
  <c r="P478" i="19"/>
  <c r="P487" i="19"/>
  <c r="P182" i="10" l="1"/>
  <c r="P473" i="9"/>
  <c r="P494" i="19"/>
  <c r="I193" i="3"/>
  <c r="H193" i="3"/>
  <c r="I190" i="3"/>
  <c r="H190" i="3"/>
  <c r="G117" i="2"/>
  <c r="H117" i="2"/>
  <c r="I117" i="2"/>
  <c r="I194" i="3" l="1"/>
  <c r="H194" i="3"/>
  <c r="O171" i="10"/>
  <c r="N171" i="10"/>
  <c r="M171" i="10"/>
  <c r="L171" i="10"/>
  <c r="K171" i="10"/>
  <c r="J171" i="10"/>
  <c r="I171" i="10"/>
  <c r="H171" i="10"/>
  <c r="G171" i="10"/>
  <c r="F171" i="10"/>
  <c r="E171" i="10"/>
  <c r="D171" i="10"/>
  <c r="P170" i="10"/>
  <c r="P169" i="10"/>
  <c r="O168" i="10"/>
  <c r="N168" i="10"/>
  <c r="M168" i="10"/>
  <c r="L168" i="10"/>
  <c r="K168" i="10"/>
  <c r="J168" i="10"/>
  <c r="I168" i="10"/>
  <c r="H168" i="10"/>
  <c r="G168" i="10"/>
  <c r="F168" i="10"/>
  <c r="E168" i="10"/>
  <c r="D168" i="10"/>
  <c r="P167" i="10"/>
  <c r="P166" i="10"/>
  <c r="N118" i="11"/>
  <c r="M118" i="11"/>
  <c r="L118" i="11"/>
  <c r="K118" i="11"/>
  <c r="J118" i="11"/>
  <c r="I118" i="11"/>
  <c r="F118" i="11"/>
  <c r="E118" i="11"/>
  <c r="D118" i="11"/>
  <c r="C118" i="11"/>
  <c r="O117" i="11"/>
  <c r="O116" i="11"/>
  <c r="O444" i="9"/>
  <c r="N444" i="9"/>
  <c r="M444" i="9"/>
  <c r="L444" i="9"/>
  <c r="K444" i="9"/>
  <c r="J444" i="9"/>
  <c r="I444" i="9"/>
  <c r="H444" i="9"/>
  <c r="G444" i="9"/>
  <c r="F444" i="9"/>
  <c r="E444" i="9"/>
  <c r="P443" i="9"/>
  <c r="P442" i="9"/>
  <c r="O441" i="9"/>
  <c r="N441" i="9"/>
  <c r="M441" i="9"/>
  <c r="L441" i="9"/>
  <c r="K441" i="9"/>
  <c r="J441" i="9"/>
  <c r="I441" i="9"/>
  <c r="H441" i="9"/>
  <c r="G441" i="9"/>
  <c r="F441" i="9"/>
  <c r="E441" i="9"/>
  <c r="D441" i="9"/>
  <c r="P440" i="9"/>
  <c r="P439" i="9"/>
  <c r="O438" i="9"/>
  <c r="N438" i="9"/>
  <c r="M438" i="9"/>
  <c r="L438" i="9"/>
  <c r="K438" i="9"/>
  <c r="J438" i="9"/>
  <c r="I438" i="9"/>
  <c r="H438" i="9"/>
  <c r="G438" i="9"/>
  <c r="F438" i="9"/>
  <c r="E438" i="9"/>
  <c r="D438" i="9"/>
  <c r="P437" i="9"/>
  <c r="P436" i="9"/>
  <c r="O435" i="9"/>
  <c r="N435" i="9"/>
  <c r="M435" i="9"/>
  <c r="L435" i="9"/>
  <c r="K435" i="9"/>
  <c r="J435" i="9"/>
  <c r="I435" i="9"/>
  <c r="H435" i="9"/>
  <c r="G435" i="9"/>
  <c r="F435" i="9"/>
  <c r="E435" i="9"/>
  <c r="D435" i="9"/>
  <c r="P434" i="9"/>
  <c r="P433" i="9"/>
  <c r="O432" i="9"/>
  <c r="N432" i="9"/>
  <c r="M432" i="9"/>
  <c r="L432" i="9"/>
  <c r="K432" i="9"/>
  <c r="J432" i="9"/>
  <c r="I432" i="9"/>
  <c r="H432" i="9"/>
  <c r="G432" i="9"/>
  <c r="F432" i="9"/>
  <c r="E432" i="9"/>
  <c r="D432" i="9"/>
  <c r="P431" i="9"/>
  <c r="P430" i="9"/>
  <c r="O429" i="9"/>
  <c r="N429" i="9"/>
  <c r="M429" i="9"/>
  <c r="L429" i="9"/>
  <c r="K429" i="9"/>
  <c r="J429" i="9"/>
  <c r="I429" i="9"/>
  <c r="H429" i="9"/>
  <c r="G429" i="9"/>
  <c r="F429" i="9"/>
  <c r="E429" i="9"/>
  <c r="D429" i="9"/>
  <c r="P428" i="9"/>
  <c r="P427" i="9"/>
  <c r="O426" i="9"/>
  <c r="N426" i="9"/>
  <c r="M426" i="9"/>
  <c r="L426" i="9"/>
  <c r="K426" i="9"/>
  <c r="J426" i="9"/>
  <c r="I426" i="9"/>
  <c r="H426" i="9"/>
  <c r="G426" i="9"/>
  <c r="F426" i="9"/>
  <c r="E426" i="9"/>
  <c r="D426" i="9"/>
  <c r="P425" i="9"/>
  <c r="P424" i="9"/>
  <c r="O465" i="19"/>
  <c r="N465" i="19"/>
  <c r="M465" i="19"/>
  <c r="L465" i="19"/>
  <c r="K465" i="19"/>
  <c r="J465" i="19"/>
  <c r="I465" i="19"/>
  <c r="H465" i="19"/>
  <c r="G465" i="19"/>
  <c r="F465" i="19"/>
  <c r="E465" i="19"/>
  <c r="D465" i="19"/>
  <c r="P464" i="19"/>
  <c r="P463" i="19"/>
  <c r="O462" i="19"/>
  <c r="N462" i="19"/>
  <c r="M462" i="19"/>
  <c r="L462" i="19"/>
  <c r="K462" i="19"/>
  <c r="J462" i="19"/>
  <c r="I462" i="19"/>
  <c r="H462" i="19"/>
  <c r="G462" i="19"/>
  <c r="F462" i="19"/>
  <c r="E462" i="19"/>
  <c r="D462" i="19"/>
  <c r="P461" i="19"/>
  <c r="P460" i="19"/>
  <c r="O459" i="19"/>
  <c r="N459" i="19"/>
  <c r="M459" i="19"/>
  <c r="L459" i="19"/>
  <c r="K459" i="19"/>
  <c r="J459" i="19"/>
  <c r="I459" i="19"/>
  <c r="H459" i="19"/>
  <c r="G459" i="19"/>
  <c r="F459" i="19"/>
  <c r="E459" i="19"/>
  <c r="D459" i="19"/>
  <c r="P458" i="19"/>
  <c r="P457" i="19"/>
  <c r="O456" i="19"/>
  <c r="N456" i="19"/>
  <c r="M456" i="19"/>
  <c r="L456" i="19"/>
  <c r="K456" i="19"/>
  <c r="J456" i="19"/>
  <c r="I456" i="19"/>
  <c r="H456" i="19"/>
  <c r="G456" i="19"/>
  <c r="F456" i="19"/>
  <c r="E456" i="19"/>
  <c r="D456" i="19"/>
  <c r="P455" i="19"/>
  <c r="P454" i="19"/>
  <c r="O453" i="19"/>
  <c r="N453" i="19"/>
  <c r="M453" i="19"/>
  <c r="L453" i="19"/>
  <c r="K453" i="19"/>
  <c r="J453" i="19"/>
  <c r="I453" i="19"/>
  <c r="H453" i="19"/>
  <c r="G453" i="19"/>
  <c r="F453" i="19"/>
  <c r="E453" i="19"/>
  <c r="D453" i="19"/>
  <c r="P452" i="19"/>
  <c r="P451" i="19"/>
  <c r="L450" i="19"/>
  <c r="K450" i="19"/>
  <c r="J450" i="19"/>
  <c r="I450" i="19"/>
  <c r="H450" i="19"/>
  <c r="G450" i="19"/>
  <c r="F450" i="19"/>
  <c r="E450" i="19"/>
  <c r="D450" i="19"/>
  <c r="P449" i="19"/>
  <c r="P448" i="19"/>
  <c r="L447" i="19"/>
  <c r="K447" i="19"/>
  <c r="J447" i="19"/>
  <c r="I447" i="19"/>
  <c r="H447" i="19"/>
  <c r="G447" i="19"/>
  <c r="F447" i="19"/>
  <c r="E447" i="19"/>
  <c r="D447" i="19"/>
  <c r="P446" i="19"/>
  <c r="P445" i="19"/>
  <c r="L193" i="3"/>
  <c r="K193" i="3"/>
  <c r="J193" i="3"/>
  <c r="G193" i="3"/>
  <c r="F193" i="3"/>
  <c r="E193" i="3"/>
  <c r="D193" i="3"/>
  <c r="P192" i="3"/>
  <c r="P191" i="3"/>
  <c r="O194" i="3"/>
  <c r="L190" i="3"/>
  <c r="K190" i="3"/>
  <c r="J190" i="3"/>
  <c r="G190" i="3"/>
  <c r="F190" i="3"/>
  <c r="E190" i="3"/>
  <c r="D190" i="3"/>
  <c r="P189" i="3"/>
  <c r="P188" i="3"/>
  <c r="K117" i="2"/>
  <c r="J117" i="2"/>
  <c r="F117" i="2"/>
  <c r="E117" i="2"/>
  <c r="D117" i="2"/>
  <c r="C117" i="2"/>
  <c r="O116" i="2"/>
  <c r="O115" i="2"/>
  <c r="P171" i="10" l="1"/>
  <c r="P462" i="19"/>
  <c r="E194" i="3"/>
  <c r="K194" i="3"/>
  <c r="L194" i="3"/>
  <c r="F194" i="3"/>
  <c r="P447" i="19"/>
  <c r="G194" i="3"/>
  <c r="G172" i="10"/>
  <c r="K172" i="10"/>
  <c r="O172" i="10"/>
  <c r="P441" i="9"/>
  <c r="N172" i="10"/>
  <c r="J172" i="10"/>
  <c r="F172" i="10"/>
  <c r="M194" i="3"/>
  <c r="J194" i="3"/>
  <c r="P190" i="3"/>
  <c r="P193" i="3"/>
  <c r="P426" i="9"/>
  <c r="P444" i="9"/>
  <c r="P438" i="9"/>
  <c r="P432" i="9"/>
  <c r="P168" i="10"/>
  <c r="P453" i="19"/>
  <c r="P465" i="19"/>
  <c r="P459" i="19"/>
  <c r="D194" i="3"/>
  <c r="O117" i="2"/>
  <c r="L172" i="10"/>
  <c r="D172" i="10"/>
  <c r="H172" i="10"/>
  <c r="E172" i="10"/>
  <c r="I172" i="10"/>
  <c r="M172" i="10"/>
  <c r="O118" i="11"/>
  <c r="P435" i="9"/>
  <c r="G445" i="9"/>
  <c r="K445" i="9"/>
  <c r="O445" i="9"/>
  <c r="D445" i="9"/>
  <c r="H445" i="9"/>
  <c r="L445" i="9"/>
  <c r="E445" i="9"/>
  <c r="I445" i="9"/>
  <c r="M445" i="9"/>
  <c r="P429" i="9"/>
  <c r="F445" i="9"/>
  <c r="J445" i="9"/>
  <c r="N445" i="9"/>
  <c r="P456" i="19"/>
  <c r="G466" i="19"/>
  <c r="K466" i="19"/>
  <c r="O466" i="19"/>
  <c r="D466" i="19"/>
  <c r="H466" i="19"/>
  <c r="L466" i="19"/>
  <c r="E466" i="19"/>
  <c r="I466" i="19"/>
  <c r="M466" i="19"/>
  <c r="P450" i="19"/>
  <c r="F466" i="19"/>
  <c r="J466" i="19"/>
  <c r="N466" i="19"/>
  <c r="N194" i="3"/>
  <c r="D426" i="19"/>
  <c r="E426" i="19"/>
  <c r="D429" i="19"/>
  <c r="E429" i="19"/>
  <c r="D432" i="19"/>
  <c r="E432" i="19"/>
  <c r="P172" i="10" l="1"/>
  <c r="P194" i="3"/>
  <c r="P445" i="9"/>
  <c r="P466" i="19"/>
  <c r="I158" i="10"/>
  <c r="H158" i="10"/>
  <c r="O417" i="9" l="1"/>
  <c r="N417" i="9"/>
  <c r="M417" i="9"/>
  <c r="L417" i="9"/>
  <c r="K417" i="9"/>
  <c r="J417" i="9"/>
  <c r="I417" i="9"/>
  <c r="H417" i="9"/>
  <c r="G417" i="9"/>
  <c r="F417" i="9"/>
  <c r="E417" i="9"/>
  <c r="D417" i="9"/>
  <c r="P416" i="9"/>
  <c r="P415" i="9"/>
  <c r="O414" i="9"/>
  <c r="N414" i="9"/>
  <c r="M414" i="9"/>
  <c r="L414" i="9"/>
  <c r="K414" i="9"/>
  <c r="J414" i="9"/>
  <c r="I414" i="9"/>
  <c r="H414" i="9"/>
  <c r="G414" i="9"/>
  <c r="F414" i="9"/>
  <c r="E414" i="9"/>
  <c r="D414" i="9"/>
  <c r="P413" i="9"/>
  <c r="P412" i="9"/>
  <c r="O411" i="9"/>
  <c r="N411" i="9"/>
  <c r="M411" i="9"/>
  <c r="L411" i="9"/>
  <c r="K411" i="9"/>
  <c r="J411" i="9"/>
  <c r="I411" i="9"/>
  <c r="H411" i="9"/>
  <c r="G411" i="9"/>
  <c r="F411" i="9"/>
  <c r="E411" i="9"/>
  <c r="D411" i="9"/>
  <c r="P410" i="9"/>
  <c r="P409" i="9"/>
  <c r="O408" i="9"/>
  <c r="N408" i="9"/>
  <c r="M408" i="9"/>
  <c r="L408" i="9"/>
  <c r="K408" i="9"/>
  <c r="J408" i="9"/>
  <c r="I408" i="9"/>
  <c r="H408" i="9"/>
  <c r="G408" i="9"/>
  <c r="F408" i="9"/>
  <c r="E408" i="9"/>
  <c r="D408" i="9"/>
  <c r="P407" i="9"/>
  <c r="P406" i="9"/>
  <c r="O405" i="9"/>
  <c r="N405" i="9"/>
  <c r="M405" i="9"/>
  <c r="L405" i="9"/>
  <c r="K405" i="9"/>
  <c r="J405" i="9"/>
  <c r="I405" i="9"/>
  <c r="H405" i="9"/>
  <c r="G405" i="9"/>
  <c r="F405" i="9"/>
  <c r="E405" i="9"/>
  <c r="D405" i="9"/>
  <c r="P404" i="9"/>
  <c r="P403" i="9"/>
  <c r="O402" i="9"/>
  <c r="N402" i="9"/>
  <c r="M402" i="9"/>
  <c r="L402" i="9"/>
  <c r="K402" i="9"/>
  <c r="J402" i="9"/>
  <c r="I402" i="9"/>
  <c r="H402" i="9"/>
  <c r="G402" i="9"/>
  <c r="F402" i="9"/>
  <c r="E402" i="9"/>
  <c r="D402" i="9"/>
  <c r="P401" i="9"/>
  <c r="P400" i="9"/>
  <c r="O399" i="9"/>
  <c r="N399" i="9"/>
  <c r="M399" i="9"/>
  <c r="L399" i="9"/>
  <c r="K399" i="9"/>
  <c r="J399" i="9"/>
  <c r="I399" i="9"/>
  <c r="H399" i="9"/>
  <c r="G399" i="9"/>
  <c r="F399" i="9"/>
  <c r="E399" i="9"/>
  <c r="D399" i="9"/>
  <c r="P398" i="9"/>
  <c r="P397" i="9"/>
  <c r="O161" i="10"/>
  <c r="N161" i="10"/>
  <c r="M161" i="10"/>
  <c r="L161" i="10"/>
  <c r="K161" i="10"/>
  <c r="J161" i="10"/>
  <c r="I161" i="10"/>
  <c r="I162" i="10" s="1"/>
  <c r="H161" i="10"/>
  <c r="G161" i="10"/>
  <c r="F161" i="10"/>
  <c r="E161" i="10"/>
  <c r="D161" i="10"/>
  <c r="P160" i="10"/>
  <c r="P159" i="10"/>
  <c r="O158" i="10"/>
  <c r="N158" i="10"/>
  <c r="M158" i="10"/>
  <c r="L158" i="10"/>
  <c r="K158" i="10"/>
  <c r="J158" i="10"/>
  <c r="G158" i="10"/>
  <c r="F158" i="10"/>
  <c r="E158" i="10"/>
  <c r="D158" i="10"/>
  <c r="P157" i="10"/>
  <c r="P156" i="10"/>
  <c r="N111" i="11"/>
  <c r="M111" i="11"/>
  <c r="L111" i="11"/>
  <c r="K111" i="11"/>
  <c r="J111" i="11"/>
  <c r="I111" i="11"/>
  <c r="F111" i="11"/>
  <c r="E111" i="11"/>
  <c r="D111" i="11"/>
  <c r="C111" i="11"/>
  <c r="O110" i="11"/>
  <c r="O109" i="11"/>
  <c r="O435" i="19"/>
  <c r="N435" i="19"/>
  <c r="M435" i="19"/>
  <c r="L435" i="19"/>
  <c r="K435" i="19"/>
  <c r="J435" i="19"/>
  <c r="I435" i="19"/>
  <c r="H435" i="19"/>
  <c r="G435" i="19"/>
  <c r="F435" i="19"/>
  <c r="E435" i="19"/>
  <c r="D435" i="19"/>
  <c r="P434" i="19"/>
  <c r="P433" i="19"/>
  <c r="O432" i="19"/>
  <c r="N432" i="19"/>
  <c r="M432" i="19"/>
  <c r="L432" i="19"/>
  <c r="K432" i="19"/>
  <c r="J432" i="19"/>
  <c r="I432" i="19"/>
  <c r="H432" i="19"/>
  <c r="G432" i="19"/>
  <c r="F432" i="19"/>
  <c r="P431" i="19"/>
  <c r="P430" i="19"/>
  <c r="O429" i="19"/>
  <c r="N429" i="19"/>
  <c r="M429" i="19"/>
  <c r="L429" i="19"/>
  <c r="K429" i="19"/>
  <c r="J429" i="19"/>
  <c r="I429" i="19"/>
  <c r="H429" i="19"/>
  <c r="G429" i="19"/>
  <c r="F429" i="19"/>
  <c r="P428" i="19"/>
  <c r="P427" i="19"/>
  <c r="O426" i="19"/>
  <c r="N426" i="19"/>
  <c r="M426" i="19"/>
  <c r="L426" i="19"/>
  <c r="K426" i="19"/>
  <c r="J426" i="19"/>
  <c r="I426" i="19"/>
  <c r="H426" i="19"/>
  <c r="G426" i="19"/>
  <c r="F426" i="19"/>
  <c r="P425" i="19"/>
  <c r="P424" i="19"/>
  <c r="O423" i="19"/>
  <c r="N423" i="19"/>
  <c r="M423" i="19"/>
  <c r="L423" i="19"/>
  <c r="K423" i="19"/>
  <c r="J423" i="19"/>
  <c r="I423" i="19"/>
  <c r="H423" i="19"/>
  <c r="G423" i="19"/>
  <c r="F423" i="19"/>
  <c r="E423" i="19"/>
  <c r="D423" i="19"/>
  <c r="P422" i="19"/>
  <c r="P421" i="19"/>
  <c r="O420" i="19"/>
  <c r="N420" i="19"/>
  <c r="M420" i="19"/>
  <c r="L420" i="19"/>
  <c r="K420" i="19"/>
  <c r="J420" i="19"/>
  <c r="I420" i="19"/>
  <c r="H420" i="19"/>
  <c r="G420" i="19"/>
  <c r="F420" i="19"/>
  <c r="E420" i="19"/>
  <c r="D420" i="19"/>
  <c r="P419" i="19"/>
  <c r="P418" i="19"/>
  <c r="O417" i="19"/>
  <c r="N417" i="19"/>
  <c r="M417" i="19"/>
  <c r="L417" i="19"/>
  <c r="K417" i="19"/>
  <c r="J417" i="19"/>
  <c r="I417" i="19"/>
  <c r="H417" i="19"/>
  <c r="G417" i="19"/>
  <c r="F417" i="19"/>
  <c r="E417" i="19"/>
  <c r="D417" i="19"/>
  <c r="P416" i="19"/>
  <c r="P415" i="19"/>
  <c r="O181" i="3"/>
  <c r="N181" i="3"/>
  <c r="M181" i="3"/>
  <c r="L181" i="3"/>
  <c r="K181" i="3"/>
  <c r="J181" i="3"/>
  <c r="G181" i="3"/>
  <c r="F181" i="3"/>
  <c r="E181" i="3"/>
  <c r="D181" i="3"/>
  <c r="P180" i="3"/>
  <c r="P179" i="3"/>
  <c r="O178" i="3"/>
  <c r="N178" i="3"/>
  <c r="M178" i="3"/>
  <c r="L178" i="3"/>
  <c r="K178" i="3"/>
  <c r="J178" i="3"/>
  <c r="I182" i="3"/>
  <c r="G178" i="3"/>
  <c r="F178" i="3"/>
  <c r="E178" i="3"/>
  <c r="D178" i="3"/>
  <c r="P177" i="3"/>
  <c r="P176" i="3"/>
  <c r="N110" i="2"/>
  <c r="M110" i="2"/>
  <c r="L110" i="2"/>
  <c r="K110" i="2"/>
  <c r="J110" i="2"/>
  <c r="I110" i="2"/>
  <c r="F110" i="2"/>
  <c r="E110" i="2"/>
  <c r="D110" i="2"/>
  <c r="C110" i="2"/>
  <c r="O109" i="2"/>
  <c r="O108" i="2"/>
  <c r="E162" i="10" l="1"/>
  <c r="J182" i="3"/>
  <c r="N182" i="3"/>
  <c r="M182" i="3"/>
  <c r="N162" i="10"/>
  <c r="J436" i="19"/>
  <c r="M162" i="10"/>
  <c r="L418" i="9"/>
  <c r="J162" i="10"/>
  <c r="P435" i="19"/>
  <c r="P426" i="19"/>
  <c r="P420" i="19"/>
  <c r="H418" i="9"/>
  <c r="P158" i="10"/>
  <c r="P432" i="19"/>
  <c r="F436" i="19"/>
  <c r="P417" i="19"/>
  <c r="P411" i="9"/>
  <c r="P399" i="9"/>
  <c r="F162" i="10"/>
  <c r="F182" i="3"/>
  <c r="P417" i="9"/>
  <c r="P161" i="10"/>
  <c r="P429" i="19"/>
  <c r="E182" i="3"/>
  <c r="O111" i="11"/>
  <c r="P405" i="9"/>
  <c r="D418" i="9"/>
  <c r="F418" i="9"/>
  <c r="J418" i="9"/>
  <c r="N418" i="9"/>
  <c r="P414" i="9"/>
  <c r="E418" i="9"/>
  <c r="I418" i="9"/>
  <c r="M418" i="9"/>
  <c r="P408" i="9"/>
  <c r="P402" i="9"/>
  <c r="G418" i="9"/>
  <c r="K418" i="9"/>
  <c r="O418" i="9"/>
  <c r="G162" i="10"/>
  <c r="K162" i="10"/>
  <c r="O162" i="10"/>
  <c r="D162" i="10"/>
  <c r="H162" i="10"/>
  <c r="L162" i="10"/>
  <c r="N436" i="19"/>
  <c r="E436" i="19"/>
  <c r="I436" i="19"/>
  <c r="M436" i="19"/>
  <c r="P423" i="19"/>
  <c r="G436" i="19"/>
  <c r="K436" i="19"/>
  <c r="O436" i="19"/>
  <c r="D436" i="19"/>
  <c r="H436" i="19"/>
  <c r="L436" i="19"/>
  <c r="P181" i="3"/>
  <c r="G182" i="3"/>
  <c r="K182" i="3"/>
  <c r="O182" i="3"/>
  <c r="D182" i="3"/>
  <c r="H182" i="3"/>
  <c r="L182" i="3"/>
  <c r="P178" i="3"/>
  <c r="O110" i="2"/>
  <c r="P162" i="10" l="1"/>
  <c r="P436" i="19"/>
  <c r="P182" i="3"/>
  <c r="P418" i="9"/>
  <c r="O101" i="2" l="1"/>
  <c r="O102" i="2"/>
  <c r="G1370" i="50" l="1"/>
  <c r="F1370" i="50"/>
  <c r="E1370" i="50"/>
  <c r="D1370" i="50"/>
  <c r="C1370" i="50"/>
  <c r="G1419" i="49"/>
  <c r="F1419" i="49"/>
  <c r="E1419" i="49"/>
  <c r="D1419" i="49"/>
  <c r="C1419" i="49"/>
  <c r="O389" i="9"/>
  <c r="N389" i="9"/>
  <c r="M389" i="9"/>
  <c r="L389" i="9"/>
  <c r="K389" i="9"/>
  <c r="J389" i="9"/>
  <c r="I389" i="9"/>
  <c r="H389" i="9"/>
  <c r="G389" i="9"/>
  <c r="F389" i="9"/>
  <c r="E389" i="9"/>
  <c r="D389" i="9"/>
  <c r="P388" i="9"/>
  <c r="P387" i="9"/>
  <c r="O386" i="9"/>
  <c r="N386" i="9"/>
  <c r="M386" i="9"/>
  <c r="L386" i="9"/>
  <c r="K386" i="9"/>
  <c r="J386" i="9"/>
  <c r="I386" i="9"/>
  <c r="H386" i="9"/>
  <c r="G386" i="9"/>
  <c r="F386" i="9"/>
  <c r="E386" i="9"/>
  <c r="D386" i="9"/>
  <c r="P385" i="9"/>
  <c r="P384" i="9"/>
  <c r="O383" i="9"/>
  <c r="N383" i="9"/>
  <c r="M383" i="9"/>
  <c r="L383" i="9"/>
  <c r="K383" i="9"/>
  <c r="J383" i="9"/>
  <c r="I383" i="9"/>
  <c r="H383" i="9"/>
  <c r="G383" i="9"/>
  <c r="F383" i="9"/>
  <c r="E383" i="9"/>
  <c r="D383" i="9"/>
  <c r="P382" i="9"/>
  <c r="P381" i="9"/>
  <c r="O380" i="9"/>
  <c r="N380" i="9"/>
  <c r="M380" i="9"/>
  <c r="L380" i="9"/>
  <c r="K380" i="9"/>
  <c r="J380" i="9"/>
  <c r="I380" i="9"/>
  <c r="H380" i="9"/>
  <c r="G380" i="9"/>
  <c r="F380" i="9"/>
  <c r="E380" i="9"/>
  <c r="D380" i="9"/>
  <c r="P379" i="9"/>
  <c r="P378" i="9"/>
  <c r="O377" i="9"/>
  <c r="N377" i="9"/>
  <c r="M377" i="9"/>
  <c r="L377" i="9"/>
  <c r="K377" i="9"/>
  <c r="J377" i="9"/>
  <c r="I377" i="9"/>
  <c r="H377" i="9"/>
  <c r="G377" i="9"/>
  <c r="F377" i="9"/>
  <c r="E377" i="9"/>
  <c r="D377" i="9"/>
  <c r="P376" i="9"/>
  <c r="P375" i="9"/>
  <c r="O374" i="9"/>
  <c r="N374" i="9"/>
  <c r="M374" i="9"/>
  <c r="L374" i="9"/>
  <c r="K374" i="9"/>
  <c r="J374" i="9"/>
  <c r="I374" i="9"/>
  <c r="H374" i="9"/>
  <c r="G374" i="9"/>
  <c r="F374" i="9"/>
  <c r="E374" i="9"/>
  <c r="D374" i="9"/>
  <c r="P373" i="9"/>
  <c r="P372" i="9"/>
  <c r="O371" i="9"/>
  <c r="N371" i="9"/>
  <c r="M371" i="9"/>
  <c r="L371" i="9"/>
  <c r="K371" i="9"/>
  <c r="J371" i="9"/>
  <c r="I371" i="9"/>
  <c r="H371" i="9"/>
  <c r="G371" i="9"/>
  <c r="F371" i="9"/>
  <c r="E371" i="9"/>
  <c r="D371" i="9"/>
  <c r="P370" i="9"/>
  <c r="P369" i="9"/>
  <c r="O146" i="10"/>
  <c r="N146" i="10"/>
  <c r="M146" i="10"/>
  <c r="L146" i="10"/>
  <c r="K146" i="10"/>
  <c r="J146" i="10"/>
  <c r="I146" i="10"/>
  <c r="H146" i="10"/>
  <c r="G146" i="10"/>
  <c r="F146" i="10"/>
  <c r="E146" i="10"/>
  <c r="D146" i="10"/>
  <c r="P145" i="10"/>
  <c r="P144" i="10"/>
  <c r="O143" i="10"/>
  <c r="N143" i="10"/>
  <c r="M143" i="10"/>
  <c r="L143" i="10"/>
  <c r="K143" i="10"/>
  <c r="J143" i="10"/>
  <c r="I143" i="10"/>
  <c r="H143" i="10"/>
  <c r="G143" i="10"/>
  <c r="F143" i="10"/>
  <c r="E143" i="10"/>
  <c r="D143" i="10"/>
  <c r="P142" i="10"/>
  <c r="P141" i="10"/>
  <c r="N104" i="11"/>
  <c r="M104" i="11"/>
  <c r="L104" i="11"/>
  <c r="K104" i="11"/>
  <c r="J104" i="11"/>
  <c r="I104" i="11"/>
  <c r="H104" i="11"/>
  <c r="G104" i="11"/>
  <c r="F104" i="11"/>
  <c r="E104" i="11"/>
  <c r="D104" i="11"/>
  <c r="C104" i="11"/>
  <c r="O103" i="11"/>
  <c r="O102" i="11"/>
  <c r="O406" i="19"/>
  <c r="N406" i="19"/>
  <c r="M406" i="19"/>
  <c r="L406" i="19"/>
  <c r="K406" i="19"/>
  <c r="J406" i="19"/>
  <c r="I406" i="19"/>
  <c r="H406" i="19"/>
  <c r="G406" i="19"/>
  <c r="F406" i="19"/>
  <c r="E406" i="19"/>
  <c r="D406" i="19"/>
  <c r="P405" i="19"/>
  <c r="P404" i="19"/>
  <c r="O403" i="19"/>
  <c r="N403" i="19"/>
  <c r="M403" i="19"/>
  <c r="L403" i="19"/>
  <c r="K403" i="19"/>
  <c r="J403" i="19"/>
  <c r="I403" i="19"/>
  <c r="H403" i="19"/>
  <c r="G403" i="19"/>
  <c r="F403" i="19"/>
  <c r="E403" i="19"/>
  <c r="D403" i="19"/>
  <c r="P402" i="19"/>
  <c r="P401" i="19"/>
  <c r="O400" i="19"/>
  <c r="N400" i="19"/>
  <c r="M400" i="19"/>
  <c r="L400" i="19"/>
  <c r="K400" i="19"/>
  <c r="J400" i="19"/>
  <c r="I400" i="19"/>
  <c r="H400" i="19"/>
  <c r="G400" i="19"/>
  <c r="F400" i="19"/>
  <c r="E400" i="19"/>
  <c r="D400" i="19"/>
  <c r="P399" i="19"/>
  <c r="P398" i="19"/>
  <c r="O397" i="19"/>
  <c r="N397" i="19"/>
  <c r="M397" i="19"/>
  <c r="L397" i="19"/>
  <c r="K397" i="19"/>
  <c r="J397" i="19"/>
  <c r="I397" i="19"/>
  <c r="H397" i="19"/>
  <c r="G397" i="19"/>
  <c r="F397" i="19"/>
  <c r="E397" i="19"/>
  <c r="D397" i="19"/>
  <c r="P396" i="19"/>
  <c r="P395" i="19"/>
  <c r="O394" i="19"/>
  <c r="N394" i="19"/>
  <c r="M394" i="19"/>
  <c r="L394" i="19"/>
  <c r="K394" i="19"/>
  <c r="J394" i="19"/>
  <c r="I394" i="19"/>
  <c r="H394" i="19"/>
  <c r="G394" i="19"/>
  <c r="F394" i="19"/>
  <c r="E394" i="19"/>
  <c r="D394" i="19"/>
  <c r="P393" i="19"/>
  <c r="P392" i="19"/>
  <c r="O391" i="19"/>
  <c r="N391" i="19"/>
  <c r="M391" i="19"/>
  <c r="L391" i="19"/>
  <c r="K391" i="19"/>
  <c r="J391" i="19"/>
  <c r="I391" i="19"/>
  <c r="H391" i="19"/>
  <c r="G391" i="19"/>
  <c r="F391" i="19"/>
  <c r="E391" i="19"/>
  <c r="D391" i="19"/>
  <c r="P390" i="19"/>
  <c r="P389" i="19"/>
  <c r="O388" i="19"/>
  <c r="N388" i="19"/>
  <c r="M388" i="19"/>
  <c r="L388" i="19"/>
  <c r="K388" i="19"/>
  <c r="J388" i="19"/>
  <c r="I388" i="19"/>
  <c r="H388" i="19"/>
  <c r="G388" i="19"/>
  <c r="F388" i="19"/>
  <c r="E388" i="19"/>
  <c r="D388" i="19"/>
  <c r="P387" i="19"/>
  <c r="P386" i="19"/>
  <c r="O168" i="3"/>
  <c r="N168" i="3"/>
  <c r="M168" i="3"/>
  <c r="L168" i="3"/>
  <c r="K168" i="3"/>
  <c r="J168" i="3"/>
  <c r="I168" i="3"/>
  <c r="H168" i="3"/>
  <c r="G168" i="3"/>
  <c r="F168" i="3"/>
  <c r="E168" i="3"/>
  <c r="D168" i="3"/>
  <c r="P167" i="3"/>
  <c r="P166" i="3"/>
  <c r="O165" i="3"/>
  <c r="N165" i="3"/>
  <c r="M165" i="3"/>
  <c r="L165" i="3"/>
  <c r="K165" i="3"/>
  <c r="J165" i="3"/>
  <c r="I165" i="3"/>
  <c r="H165" i="3"/>
  <c r="G165" i="3"/>
  <c r="F165" i="3"/>
  <c r="E165" i="3"/>
  <c r="D165" i="3"/>
  <c r="P164" i="3"/>
  <c r="P163" i="3"/>
  <c r="N103" i="2"/>
  <c r="M103" i="2"/>
  <c r="L103" i="2"/>
  <c r="K103" i="2"/>
  <c r="J103" i="2"/>
  <c r="I103" i="2"/>
  <c r="H103" i="2"/>
  <c r="G103" i="2"/>
  <c r="F103" i="2"/>
  <c r="E103" i="2"/>
  <c r="D103" i="2"/>
  <c r="C103" i="2"/>
  <c r="O103" i="2"/>
  <c r="D303" i="48"/>
  <c r="E303" i="48"/>
  <c r="F303" i="48"/>
  <c r="G303" i="48"/>
  <c r="C303" i="48"/>
  <c r="D280" i="35"/>
  <c r="E280" i="35"/>
  <c r="F280" i="35"/>
  <c r="G280" i="35"/>
  <c r="C280" i="35"/>
  <c r="D344" i="47"/>
  <c r="E344" i="47"/>
  <c r="F344" i="47"/>
  <c r="G344" i="47"/>
  <c r="C344" i="47"/>
  <c r="D1146" i="46"/>
  <c r="E1146" i="46"/>
  <c r="F1146" i="46"/>
  <c r="G1146" i="46"/>
  <c r="C1146" i="46"/>
  <c r="D1168" i="45"/>
  <c r="E1168" i="45"/>
  <c r="F1168" i="45"/>
  <c r="G1168" i="45"/>
  <c r="C1168" i="45"/>
  <c r="D286" i="44"/>
  <c r="E286" i="44"/>
  <c r="F286" i="44"/>
  <c r="G286" i="44"/>
  <c r="C286" i="44"/>
  <c r="D52" i="11"/>
  <c r="E52" i="11"/>
  <c r="F52" i="11"/>
  <c r="G52" i="11"/>
  <c r="H52" i="11"/>
  <c r="I52" i="11"/>
  <c r="J52" i="11"/>
  <c r="K52" i="11"/>
  <c r="L52" i="11"/>
  <c r="M52" i="11"/>
  <c r="N52" i="11"/>
  <c r="C52" i="11"/>
  <c r="O361" i="9"/>
  <c r="N361" i="9"/>
  <c r="M361" i="9"/>
  <c r="L361" i="9"/>
  <c r="K361" i="9"/>
  <c r="J361" i="9"/>
  <c r="I361" i="9"/>
  <c r="H361" i="9"/>
  <c r="G361" i="9"/>
  <c r="F361" i="9"/>
  <c r="E361" i="9"/>
  <c r="D361" i="9"/>
  <c r="P360" i="9"/>
  <c r="P359" i="9"/>
  <c r="O358" i="9"/>
  <c r="N358" i="9"/>
  <c r="M358" i="9"/>
  <c r="L358" i="9"/>
  <c r="K358" i="9"/>
  <c r="J358" i="9"/>
  <c r="I358" i="9"/>
  <c r="H358" i="9"/>
  <c r="G358" i="9"/>
  <c r="F358" i="9"/>
  <c r="E358" i="9"/>
  <c r="D358" i="9"/>
  <c r="P357" i="9"/>
  <c r="P356" i="9"/>
  <c r="O355" i="9"/>
  <c r="N355" i="9"/>
  <c r="M355" i="9"/>
  <c r="L355" i="9"/>
  <c r="K355" i="9"/>
  <c r="J355" i="9"/>
  <c r="I355" i="9"/>
  <c r="H355" i="9"/>
  <c r="G355" i="9"/>
  <c r="F355" i="9"/>
  <c r="E355" i="9"/>
  <c r="D355" i="9"/>
  <c r="P354" i="9"/>
  <c r="P353" i="9"/>
  <c r="O352" i="9"/>
  <c r="N352" i="9"/>
  <c r="M352" i="9"/>
  <c r="L352" i="9"/>
  <c r="K352" i="9"/>
  <c r="J352" i="9"/>
  <c r="I352" i="9"/>
  <c r="H352" i="9"/>
  <c r="G352" i="9"/>
  <c r="F352" i="9"/>
  <c r="E352" i="9"/>
  <c r="D352" i="9"/>
  <c r="P351" i="9"/>
  <c r="P350" i="9"/>
  <c r="O349" i="9"/>
  <c r="N349" i="9"/>
  <c r="M349" i="9"/>
  <c r="L349" i="9"/>
  <c r="K349" i="9"/>
  <c r="J349" i="9"/>
  <c r="I349" i="9"/>
  <c r="H349" i="9"/>
  <c r="G349" i="9"/>
  <c r="F349" i="9"/>
  <c r="E349" i="9"/>
  <c r="D349" i="9"/>
  <c r="P348" i="9"/>
  <c r="P347" i="9"/>
  <c r="O346" i="9"/>
  <c r="N346" i="9"/>
  <c r="M346" i="9"/>
  <c r="L346" i="9"/>
  <c r="K346" i="9"/>
  <c r="J346" i="9"/>
  <c r="I346" i="9"/>
  <c r="H346" i="9"/>
  <c r="G346" i="9"/>
  <c r="F346" i="9"/>
  <c r="E346" i="9"/>
  <c r="D346" i="9"/>
  <c r="P345" i="9"/>
  <c r="P344" i="9"/>
  <c r="O343" i="9"/>
  <c r="N343" i="9"/>
  <c r="M343" i="9"/>
  <c r="L343" i="9"/>
  <c r="K343" i="9"/>
  <c r="J343" i="9"/>
  <c r="I343" i="9"/>
  <c r="H343" i="9"/>
  <c r="G343" i="9"/>
  <c r="F343" i="9"/>
  <c r="E343" i="9"/>
  <c r="D343" i="9"/>
  <c r="P342" i="9"/>
  <c r="P341" i="9"/>
  <c r="O332" i="9"/>
  <c r="N332" i="9"/>
  <c r="M332" i="9"/>
  <c r="L332" i="9"/>
  <c r="K332" i="9"/>
  <c r="J332" i="9"/>
  <c r="I332" i="9"/>
  <c r="H332" i="9"/>
  <c r="G332" i="9"/>
  <c r="F332" i="9"/>
  <c r="E332" i="9"/>
  <c r="D332" i="9"/>
  <c r="P331" i="9"/>
  <c r="P330" i="9"/>
  <c r="O329" i="9"/>
  <c r="N329" i="9"/>
  <c r="M329" i="9"/>
  <c r="L329" i="9"/>
  <c r="K329" i="9"/>
  <c r="J329" i="9"/>
  <c r="I329" i="9"/>
  <c r="H329" i="9"/>
  <c r="G329" i="9"/>
  <c r="F329" i="9"/>
  <c r="E329" i="9"/>
  <c r="D329" i="9"/>
  <c r="P328" i="9"/>
  <c r="P327" i="9"/>
  <c r="O326" i="9"/>
  <c r="N326" i="9"/>
  <c r="M326" i="9"/>
  <c r="L326" i="9"/>
  <c r="K326" i="9"/>
  <c r="J326" i="9"/>
  <c r="I326" i="9"/>
  <c r="H326" i="9"/>
  <c r="G326" i="9"/>
  <c r="F326" i="9"/>
  <c r="E326" i="9"/>
  <c r="D326" i="9"/>
  <c r="P325" i="9"/>
  <c r="P324" i="9"/>
  <c r="O323" i="9"/>
  <c r="N323" i="9"/>
  <c r="M323" i="9"/>
  <c r="L323" i="9"/>
  <c r="K323" i="9"/>
  <c r="J323" i="9"/>
  <c r="I323" i="9"/>
  <c r="H323" i="9"/>
  <c r="G323" i="9"/>
  <c r="F323" i="9"/>
  <c r="E323" i="9"/>
  <c r="D323" i="9"/>
  <c r="P322" i="9"/>
  <c r="P321" i="9"/>
  <c r="O320" i="9"/>
  <c r="N320" i="9"/>
  <c r="M320" i="9"/>
  <c r="L320" i="9"/>
  <c r="K320" i="9"/>
  <c r="J320" i="9"/>
  <c r="I320" i="9"/>
  <c r="H320" i="9"/>
  <c r="G320" i="9"/>
  <c r="F320" i="9"/>
  <c r="E320" i="9"/>
  <c r="D320" i="9"/>
  <c r="P319" i="9"/>
  <c r="P318" i="9"/>
  <c r="O317" i="9"/>
  <c r="N317" i="9"/>
  <c r="M317" i="9"/>
  <c r="L317" i="9"/>
  <c r="K317" i="9"/>
  <c r="J317" i="9"/>
  <c r="I317" i="9"/>
  <c r="H317" i="9"/>
  <c r="G317" i="9"/>
  <c r="F317" i="9"/>
  <c r="E317" i="9"/>
  <c r="D317" i="9"/>
  <c r="P316" i="9"/>
  <c r="P315" i="9"/>
  <c r="O314" i="9"/>
  <c r="N314" i="9"/>
  <c r="M314" i="9"/>
  <c r="L314" i="9"/>
  <c r="K314" i="9"/>
  <c r="J314" i="9"/>
  <c r="I314" i="9"/>
  <c r="H314" i="9"/>
  <c r="G314" i="9"/>
  <c r="F314" i="9"/>
  <c r="E314" i="9"/>
  <c r="D314" i="9"/>
  <c r="P313" i="9"/>
  <c r="P312" i="9"/>
  <c r="O305" i="9"/>
  <c r="N305" i="9"/>
  <c r="M305" i="9"/>
  <c r="L305" i="9"/>
  <c r="K305" i="9"/>
  <c r="J305" i="9"/>
  <c r="I305" i="9"/>
  <c r="H305" i="9"/>
  <c r="G305" i="9"/>
  <c r="F305" i="9"/>
  <c r="E305" i="9"/>
  <c r="D305" i="9"/>
  <c r="P304" i="9"/>
  <c r="P303" i="9"/>
  <c r="O302" i="9"/>
  <c r="N302" i="9"/>
  <c r="M302" i="9"/>
  <c r="L302" i="9"/>
  <c r="K302" i="9"/>
  <c r="J302" i="9"/>
  <c r="I302" i="9"/>
  <c r="H302" i="9"/>
  <c r="G302" i="9"/>
  <c r="F302" i="9"/>
  <c r="E302" i="9"/>
  <c r="D302" i="9"/>
  <c r="P301" i="9"/>
  <c r="P300" i="9"/>
  <c r="O299" i="9"/>
  <c r="N299" i="9"/>
  <c r="M299" i="9"/>
  <c r="L299" i="9"/>
  <c r="K299" i="9"/>
  <c r="J299" i="9"/>
  <c r="I299" i="9"/>
  <c r="H299" i="9"/>
  <c r="G299" i="9"/>
  <c r="F299" i="9"/>
  <c r="E299" i="9"/>
  <c r="D299" i="9"/>
  <c r="P298" i="9"/>
  <c r="P297" i="9"/>
  <c r="O296" i="9"/>
  <c r="N296" i="9"/>
  <c r="M296" i="9"/>
  <c r="L296" i="9"/>
  <c r="K296" i="9"/>
  <c r="J296" i="9"/>
  <c r="I296" i="9"/>
  <c r="H296" i="9"/>
  <c r="G296" i="9"/>
  <c r="F296" i="9"/>
  <c r="E296" i="9"/>
  <c r="D296" i="9"/>
  <c r="P295" i="9"/>
  <c r="P294" i="9"/>
  <c r="O293" i="9"/>
  <c r="N293" i="9"/>
  <c r="M293" i="9"/>
  <c r="L293" i="9"/>
  <c r="K293" i="9"/>
  <c r="J293" i="9"/>
  <c r="I293" i="9"/>
  <c r="H293" i="9"/>
  <c r="G293" i="9"/>
  <c r="F293" i="9"/>
  <c r="E293" i="9"/>
  <c r="D293" i="9"/>
  <c r="P292" i="9"/>
  <c r="P291" i="9"/>
  <c r="O290" i="9"/>
  <c r="N290" i="9"/>
  <c r="M290" i="9"/>
  <c r="L290" i="9"/>
  <c r="K290" i="9"/>
  <c r="J290" i="9"/>
  <c r="I290" i="9"/>
  <c r="H290" i="9"/>
  <c r="G290" i="9"/>
  <c r="F290" i="9"/>
  <c r="E290" i="9"/>
  <c r="D290" i="9"/>
  <c r="P289" i="9"/>
  <c r="P288" i="9"/>
  <c r="O287" i="9"/>
  <c r="N287" i="9"/>
  <c r="M287" i="9"/>
  <c r="L287" i="9"/>
  <c r="K287" i="9"/>
  <c r="J287" i="9"/>
  <c r="I287" i="9"/>
  <c r="H287" i="9"/>
  <c r="G287" i="9"/>
  <c r="F287" i="9"/>
  <c r="E287" i="9"/>
  <c r="D287" i="9"/>
  <c r="P286" i="9"/>
  <c r="P285" i="9"/>
  <c r="O278" i="9"/>
  <c r="N278" i="9"/>
  <c r="M278" i="9"/>
  <c r="L278" i="9"/>
  <c r="K278" i="9"/>
  <c r="J278" i="9"/>
  <c r="I278" i="9"/>
  <c r="H278" i="9"/>
  <c r="G278" i="9"/>
  <c r="F278" i="9"/>
  <c r="E278" i="9"/>
  <c r="D278" i="9"/>
  <c r="P277" i="9"/>
  <c r="P276" i="9"/>
  <c r="O275" i="9"/>
  <c r="N275" i="9"/>
  <c r="M275" i="9"/>
  <c r="L275" i="9"/>
  <c r="K275" i="9"/>
  <c r="J275" i="9"/>
  <c r="I275" i="9"/>
  <c r="H275" i="9"/>
  <c r="G275" i="9"/>
  <c r="F275" i="9"/>
  <c r="E275" i="9"/>
  <c r="D275" i="9"/>
  <c r="P274" i="9"/>
  <c r="P273" i="9"/>
  <c r="O272" i="9"/>
  <c r="N272" i="9"/>
  <c r="M272" i="9"/>
  <c r="L272" i="9"/>
  <c r="K272" i="9"/>
  <c r="J272" i="9"/>
  <c r="I272" i="9"/>
  <c r="H272" i="9"/>
  <c r="G272" i="9"/>
  <c r="F272" i="9"/>
  <c r="E272" i="9"/>
  <c r="D272" i="9"/>
  <c r="P271" i="9"/>
  <c r="P270" i="9"/>
  <c r="O269" i="9"/>
  <c r="N269" i="9"/>
  <c r="M269" i="9"/>
  <c r="L269" i="9"/>
  <c r="K269" i="9"/>
  <c r="J269" i="9"/>
  <c r="I269" i="9"/>
  <c r="H269" i="9"/>
  <c r="G269" i="9"/>
  <c r="F269" i="9"/>
  <c r="E269" i="9"/>
  <c r="D269" i="9"/>
  <c r="P268" i="9"/>
  <c r="P267" i="9"/>
  <c r="O266" i="9"/>
  <c r="N266" i="9"/>
  <c r="M266" i="9"/>
  <c r="L266" i="9"/>
  <c r="K266" i="9"/>
  <c r="J266" i="9"/>
  <c r="I266" i="9"/>
  <c r="H266" i="9"/>
  <c r="G266" i="9"/>
  <c r="F266" i="9"/>
  <c r="E266" i="9"/>
  <c r="D266" i="9"/>
  <c r="P265" i="9"/>
  <c r="P264" i="9"/>
  <c r="O263" i="9"/>
  <c r="N263" i="9"/>
  <c r="M263" i="9"/>
  <c r="L263" i="9"/>
  <c r="K263" i="9"/>
  <c r="J263" i="9"/>
  <c r="I263" i="9"/>
  <c r="H263" i="9"/>
  <c r="G263" i="9"/>
  <c r="F263" i="9"/>
  <c r="E263" i="9"/>
  <c r="D263" i="9"/>
  <c r="P262" i="9"/>
  <c r="P261" i="9"/>
  <c r="O260" i="9"/>
  <c r="N260" i="9"/>
  <c r="M260" i="9"/>
  <c r="L260" i="9"/>
  <c r="K260" i="9"/>
  <c r="J260" i="9"/>
  <c r="I260" i="9"/>
  <c r="H260" i="9"/>
  <c r="G260" i="9"/>
  <c r="F260" i="9"/>
  <c r="E260" i="9"/>
  <c r="D260" i="9"/>
  <c r="P259" i="9"/>
  <c r="P258" i="9"/>
  <c r="O250" i="9"/>
  <c r="N250" i="9"/>
  <c r="M250" i="9"/>
  <c r="L250" i="9"/>
  <c r="K250" i="9"/>
  <c r="J250" i="9"/>
  <c r="I250" i="9"/>
  <c r="H250" i="9"/>
  <c r="G250" i="9"/>
  <c r="F250" i="9"/>
  <c r="E250" i="9"/>
  <c r="D250" i="9"/>
  <c r="P249" i="9"/>
  <c r="P248" i="9"/>
  <c r="O247" i="9"/>
  <c r="N247" i="9"/>
  <c r="M247" i="9"/>
  <c r="L247" i="9"/>
  <c r="K247" i="9"/>
  <c r="J247" i="9"/>
  <c r="I247" i="9"/>
  <c r="H247" i="9"/>
  <c r="G247" i="9"/>
  <c r="F247" i="9"/>
  <c r="E247" i="9"/>
  <c r="D247" i="9"/>
  <c r="P246" i="9"/>
  <c r="P245" i="9"/>
  <c r="O244" i="9"/>
  <c r="N244" i="9"/>
  <c r="M244" i="9"/>
  <c r="L244" i="9"/>
  <c r="K244" i="9"/>
  <c r="J244" i="9"/>
  <c r="I244" i="9"/>
  <c r="H244" i="9"/>
  <c r="G244" i="9"/>
  <c r="F244" i="9"/>
  <c r="E244" i="9"/>
  <c r="D244" i="9"/>
  <c r="P243" i="9"/>
  <c r="P242" i="9"/>
  <c r="O241" i="9"/>
  <c r="N241" i="9"/>
  <c r="M241" i="9"/>
  <c r="L241" i="9"/>
  <c r="K241" i="9"/>
  <c r="J241" i="9"/>
  <c r="I241" i="9"/>
  <c r="H241" i="9"/>
  <c r="G241" i="9"/>
  <c r="F241" i="9"/>
  <c r="E241" i="9"/>
  <c r="D241" i="9"/>
  <c r="P240" i="9"/>
  <c r="P239" i="9"/>
  <c r="O238" i="9"/>
  <c r="N238" i="9"/>
  <c r="M238" i="9"/>
  <c r="L238" i="9"/>
  <c r="K238" i="9"/>
  <c r="J238" i="9"/>
  <c r="I238" i="9"/>
  <c r="H238" i="9"/>
  <c r="G238" i="9"/>
  <c r="F238" i="9"/>
  <c r="E238" i="9"/>
  <c r="D238" i="9"/>
  <c r="P237" i="9"/>
  <c r="P236" i="9"/>
  <c r="O235" i="9"/>
  <c r="N235" i="9"/>
  <c r="M235" i="9"/>
  <c r="L235" i="9"/>
  <c r="K235" i="9"/>
  <c r="J235" i="9"/>
  <c r="I235" i="9"/>
  <c r="H235" i="9"/>
  <c r="G235" i="9"/>
  <c r="F235" i="9"/>
  <c r="E235" i="9"/>
  <c r="D235" i="9"/>
  <c r="P234" i="9"/>
  <c r="P233" i="9"/>
  <c r="O232" i="9"/>
  <c r="N232" i="9"/>
  <c r="M232" i="9"/>
  <c r="L232" i="9"/>
  <c r="K232" i="9"/>
  <c r="J232" i="9"/>
  <c r="I232" i="9"/>
  <c r="H232" i="9"/>
  <c r="G232" i="9"/>
  <c r="F232" i="9"/>
  <c r="E232" i="9"/>
  <c r="D232" i="9"/>
  <c r="P231" i="9"/>
  <c r="P230" i="9"/>
  <c r="O223" i="9"/>
  <c r="N223" i="9"/>
  <c r="M223" i="9"/>
  <c r="L223" i="9"/>
  <c r="K223" i="9"/>
  <c r="J223" i="9"/>
  <c r="I223" i="9"/>
  <c r="H223" i="9"/>
  <c r="G223" i="9"/>
  <c r="F223" i="9"/>
  <c r="E223" i="9"/>
  <c r="D223" i="9"/>
  <c r="P222" i="9"/>
  <c r="P221" i="9"/>
  <c r="O220" i="9"/>
  <c r="N220" i="9"/>
  <c r="M220" i="9"/>
  <c r="L220" i="9"/>
  <c r="K220" i="9"/>
  <c r="J220" i="9"/>
  <c r="I220" i="9"/>
  <c r="H220" i="9"/>
  <c r="G220" i="9"/>
  <c r="F220" i="9"/>
  <c r="E220" i="9"/>
  <c r="D220" i="9"/>
  <c r="P219" i="9"/>
  <c r="P218" i="9"/>
  <c r="O217" i="9"/>
  <c r="N217" i="9"/>
  <c r="M217" i="9"/>
  <c r="L217" i="9"/>
  <c r="K217" i="9"/>
  <c r="J217" i="9"/>
  <c r="I217" i="9"/>
  <c r="H217" i="9"/>
  <c r="G217" i="9"/>
  <c r="F217" i="9"/>
  <c r="E217" i="9"/>
  <c r="D217" i="9"/>
  <c r="P216" i="9"/>
  <c r="P215" i="9"/>
  <c r="O214" i="9"/>
  <c r="N214" i="9"/>
  <c r="M214" i="9"/>
  <c r="L214" i="9"/>
  <c r="K214" i="9"/>
  <c r="J214" i="9"/>
  <c r="I214" i="9"/>
  <c r="H214" i="9"/>
  <c r="G214" i="9"/>
  <c r="F214" i="9"/>
  <c r="E214" i="9"/>
  <c r="D214" i="9"/>
  <c r="P213" i="9"/>
  <c r="P212" i="9"/>
  <c r="O211" i="9"/>
  <c r="N211" i="9"/>
  <c r="M211" i="9"/>
  <c r="L211" i="9"/>
  <c r="K211" i="9"/>
  <c r="J211" i="9"/>
  <c r="I211" i="9"/>
  <c r="H211" i="9"/>
  <c r="G211" i="9"/>
  <c r="F211" i="9"/>
  <c r="E211" i="9"/>
  <c r="D211" i="9"/>
  <c r="P210" i="9"/>
  <c r="P209" i="9"/>
  <c r="O208" i="9"/>
  <c r="N208" i="9"/>
  <c r="M208" i="9"/>
  <c r="L208" i="9"/>
  <c r="K208" i="9"/>
  <c r="J208" i="9"/>
  <c r="I208" i="9"/>
  <c r="H208" i="9"/>
  <c r="G208" i="9"/>
  <c r="F208" i="9"/>
  <c r="E208" i="9"/>
  <c r="D208" i="9"/>
  <c r="P207" i="9"/>
  <c r="P206" i="9"/>
  <c r="O205" i="9"/>
  <c r="N205" i="9"/>
  <c r="M205" i="9"/>
  <c r="L205" i="9"/>
  <c r="K205" i="9"/>
  <c r="J205" i="9"/>
  <c r="I205" i="9"/>
  <c r="H205" i="9"/>
  <c r="G205" i="9"/>
  <c r="F205" i="9"/>
  <c r="E205" i="9"/>
  <c r="D205" i="9"/>
  <c r="P204" i="9"/>
  <c r="P203" i="9"/>
  <c r="O195" i="9"/>
  <c r="N195" i="9"/>
  <c r="M195" i="9"/>
  <c r="L195" i="9"/>
  <c r="K195" i="9"/>
  <c r="J195" i="9"/>
  <c r="I195" i="9"/>
  <c r="H195" i="9"/>
  <c r="G195" i="9"/>
  <c r="F195" i="9"/>
  <c r="E195" i="9"/>
  <c r="D195" i="9"/>
  <c r="P194" i="9"/>
  <c r="P193" i="9"/>
  <c r="O192" i="9"/>
  <c r="N192" i="9"/>
  <c r="M192" i="9"/>
  <c r="L192" i="9"/>
  <c r="K192" i="9"/>
  <c r="J192" i="9"/>
  <c r="I192" i="9"/>
  <c r="H192" i="9"/>
  <c r="G192" i="9"/>
  <c r="F192" i="9"/>
  <c r="E192" i="9"/>
  <c r="D192" i="9"/>
  <c r="P191" i="9"/>
  <c r="P190" i="9"/>
  <c r="O189" i="9"/>
  <c r="N189" i="9"/>
  <c r="M189" i="9"/>
  <c r="L189" i="9"/>
  <c r="K189" i="9"/>
  <c r="J189" i="9"/>
  <c r="I189" i="9"/>
  <c r="H189" i="9"/>
  <c r="G189" i="9"/>
  <c r="F189" i="9"/>
  <c r="E189" i="9"/>
  <c r="D189" i="9"/>
  <c r="P188" i="9"/>
  <c r="P187" i="9"/>
  <c r="O186" i="9"/>
  <c r="N186" i="9"/>
  <c r="M186" i="9"/>
  <c r="L186" i="9"/>
  <c r="K186" i="9"/>
  <c r="J186" i="9"/>
  <c r="I186" i="9"/>
  <c r="H186" i="9"/>
  <c r="G186" i="9"/>
  <c r="F186" i="9"/>
  <c r="E186" i="9"/>
  <c r="D186" i="9"/>
  <c r="P185" i="9"/>
  <c r="P184" i="9"/>
  <c r="O183" i="9"/>
  <c r="N183" i="9"/>
  <c r="M183" i="9"/>
  <c r="L183" i="9"/>
  <c r="K183" i="9"/>
  <c r="J183" i="9"/>
  <c r="I183" i="9"/>
  <c r="H183" i="9"/>
  <c r="G183" i="9"/>
  <c r="F183" i="9"/>
  <c r="E183" i="9"/>
  <c r="D183" i="9"/>
  <c r="P182" i="9"/>
  <c r="P181" i="9"/>
  <c r="O180" i="9"/>
  <c r="N180" i="9"/>
  <c r="M180" i="9"/>
  <c r="L180" i="9"/>
  <c r="K180" i="9"/>
  <c r="J180" i="9"/>
  <c r="I180" i="9"/>
  <c r="H180" i="9"/>
  <c r="G180" i="9"/>
  <c r="F180" i="9"/>
  <c r="E180" i="9"/>
  <c r="D180" i="9"/>
  <c r="P179" i="9"/>
  <c r="P178" i="9"/>
  <c r="O177" i="9"/>
  <c r="N177" i="9"/>
  <c r="M177" i="9"/>
  <c r="L177" i="9"/>
  <c r="K177" i="9"/>
  <c r="J177" i="9"/>
  <c r="I177" i="9"/>
  <c r="H177" i="9"/>
  <c r="G177" i="9"/>
  <c r="F177" i="9"/>
  <c r="E177" i="9"/>
  <c r="D177" i="9"/>
  <c r="P176" i="9"/>
  <c r="P175" i="9"/>
  <c r="O166" i="9"/>
  <c r="N166" i="9"/>
  <c r="M166" i="9"/>
  <c r="L166" i="9"/>
  <c r="K166" i="9"/>
  <c r="J166" i="9"/>
  <c r="I166" i="9"/>
  <c r="H166" i="9"/>
  <c r="G166" i="9"/>
  <c r="F166" i="9"/>
  <c r="E166" i="9"/>
  <c r="D166" i="9"/>
  <c r="P165" i="9"/>
  <c r="P164" i="9"/>
  <c r="O163" i="9"/>
  <c r="N163" i="9"/>
  <c r="M163" i="9"/>
  <c r="L163" i="9"/>
  <c r="K163" i="9"/>
  <c r="J163" i="9"/>
  <c r="I163" i="9"/>
  <c r="H163" i="9"/>
  <c r="G163" i="9"/>
  <c r="F163" i="9"/>
  <c r="E163" i="9"/>
  <c r="D163" i="9"/>
  <c r="P162" i="9"/>
  <c r="P161" i="9"/>
  <c r="O160" i="9"/>
  <c r="N160" i="9"/>
  <c r="M160" i="9"/>
  <c r="L160" i="9"/>
  <c r="K160" i="9"/>
  <c r="J160" i="9"/>
  <c r="I160" i="9"/>
  <c r="H160" i="9"/>
  <c r="G160" i="9"/>
  <c r="F160" i="9"/>
  <c r="E160" i="9"/>
  <c r="D160" i="9"/>
  <c r="P159" i="9"/>
  <c r="P158" i="9"/>
  <c r="O157" i="9"/>
  <c r="N157" i="9"/>
  <c r="M157" i="9"/>
  <c r="L157" i="9"/>
  <c r="K157" i="9"/>
  <c r="J157" i="9"/>
  <c r="I157" i="9"/>
  <c r="H157" i="9"/>
  <c r="G157" i="9"/>
  <c r="F157" i="9"/>
  <c r="E157" i="9"/>
  <c r="D157" i="9"/>
  <c r="P156" i="9"/>
  <c r="P155" i="9"/>
  <c r="O154" i="9"/>
  <c r="N154" i="9"/>
  <c r="M154" i="9"/>
  <c r="L154" i="9"/>
  <c r="K154" i="9"/>
  <c r="J154" i="9"/>
  <c r="I154" i="9"/>
  <c r="H154" i="9"/>
  <c r="G154" i="9"/>
  <c r="F154" i="9"/>
  <c r="E154" i="9"/>
  <c r="D154" i="9"/>
  <c r="P153" i="9"/>
  <c r="P152" i="9"/>
  <c r="O151" i="9"/>
  <c r="N151" i="9"/>
  <c r="M151" i="9"/>
  <c r="L151" i="9"/>
  <c r="K151" i="9"/>
  <c r="J151" i="9"/>
  <c r="I151" i="9"/>
  <c r="H151" i="9"/>
  <c r="G151" i="9"/>
  <c r="F151" i="9"/>
  <c r="E151" i="9"/>
  <c r="D151" i="9"/>
  <c r="P150" i="9"/>
  <c r="P149" i="9"/>
  <c r="O148" i="9"/>
  <c r="N148" i="9"/>
  <c r="M148" i="9"/>
  <c r="L148" i="9"/>
  <c r="K148" i="9"/>
  <c r="J148" i="9"/>
  <c r="I148" i="9"/>
  <c r="H148" i="9"/>
  <c r="G148" i="9"/>
  <c r="F148" i="9"/>
  <c r="E148" i="9"/>
  <c r="D148" i="9"/>
  <c r="P147" i="9"/>
  <c r="P146" i="9"/>
  <c r="O140" i="9"/>
  <c r="N140" i="9"/>
  <c r="M140" i="9"/>
  <c r="L140" i="9"/>
  <c r="K140" i="9"/>
  <c r="J140" i="9"/>
  <c r="I140" i="9"/>
  <c r="H140" i="9"/>
  <c r="G140" i="9"/>
  <c r="F140" i="9"/>
  <c r="E140" i="9"/>
  <c r="D140" i="9"/>
  <c r="P139" i="9"/>
  <c r="P138" i="9"/>
  <c r="O137" i="9"/>
  <c r="N137" i="9"/>
  <c r="M137" i="9"/>
  <c r="L137" i="9"/>
  <c r="K137" i="9"/>
  <c r="J137" i="9"/>
  <c r="I137" i="9"/>
  <c r="H137" i="9"/>
  <c r="G137" i="9"/>
  <c r="F137" i="9"/>
  <c r="E137" i="9"/>
  <c r="D137" i="9"/>
  <c r="P136" i="9"/>
  <c r="P135" i="9"/>
  <c r="O134" i="9"/>
  <c r="N134" i="9"/>
  <c r="M134" i="9"/>
  <c r="L134" i="9"/>
  <c r="K134" i="9"/>
  <c r="J134" i="9"/>
  <c r="I134" i="9"/>
  <c r="H134" i="9"/>
  <c r="G134" i="9"/>
  <c r="F134" i="9"/>
  <c r="E134" i="9"/>
  <c r="D134" i="9"/>
  <c r="P133" i="9"/>
  <c r="P132" i="9"/>
  <c r="O131" i="9"/>
  <c r="N131" i="9"/>
  <c r="M131" i="9"/>
  <c r="L131" i="9"/>
  <c r="K131" i="9"/>
  <c r="J131" i="9"/>
  <c r="I131" i="9"/>
  <c r="H131" i="9"/>
  <c r="G131" i="9"/>
  <c r="F131" i="9"/>
  <c r="E131" i="9"/>
  <c r="D131" i="9"/>
  <c r="P130" i="9"/>
  <c r="P129" i="9"/>
  <c r="O128" i="9"/>
  <c r="N128" i="9"/>
  <c r="M128" i="9"/>
  <c r="L128" i="9"/>
  <c r="K128" i="9"/>
  <c r="J128" i="9"/>
  <c r="I128" i="9"/>
  <c r="H128" i="9"/>
  <c r="G128" i="9"/>
  <c r="F128" i="9"/>
  <c r="E128" i="9"/>
  <c r="D128" i="9"/>
  <c r="P127" i="9"/>
  <c r="P126" i="9"/>
  <c r="O125" i="9"/>
  <c r="N125" i="9"/>
  <c r="M125" i="9"/>
  <c r="L125" i="9"/>
  <c r="K125" i="9"/>
  <c r="J125" i="9"/>
  <c r="I125" i="9"/>
  <c r="H125" i="9"/>
  <c r="G125" i="9"/>
  <c r="F125" i="9"/>
  <c r="E125" i="9"/>
  <c r="D125" i="9"/>
  <c r="P124" i="9"/>
  <c r="P123" i="9"/>
  <c r="O122" i="9"/>
  <c r="N122" i="9"/>
  <c r="M122" i="9"/>
  <c r="L122" i="9"/>
  <c r="K122" i="9"/>
  <c r="J122" i="9"/>
  <c r="I122" i="9"/>
  <c r="H122" i="9"/>
  <c r="G122" i="9"/>
  <c r="F122" i="9"/>
  <c r="E122" i="9"/>
  <c r="D122" i="9"/>
  <c r="P121" i="9"/>
  <c r="P120" i="9"/>
  <c r="O112" i="9"/>
  <c r="N112" i="9"/>
  <c r="M112" i="9"/>
  <c r="L112" i="9"/>
  <c r="K112" i="9"/>
  <c r="J112" i="9"/>
  <c r="I112" i="9"/>
  <c r="H112" i="9"/>
  <c r="G112" i="9"/>
  <c r="F112" i="9"/>
  <c r="E112" i="9"/>
  <c r="D112" i="9"/>
  <c r="P111" i="9"/>
  <c r="P110" i="9"/>
  <c r="O109" i="9"/>
  <c r="N109" i="9"/>
  <c r="M109" i="9"/>
  <c r="L109" i="9"/>
  <c r="K109" i="9"/>
  <c r="J109" i="9"/>
  <c r="I109" i="9"/>
  <c r="H109" i="9"/>
  <c r="G109" i="9"/>
  <c r="F109" i="9"/>
  <c r="E109" i="9"/>
  <c r="D109" i="9"/>
  <c r="P108" i="9"/>
  <c r="P107" i="9"/>
  <c r="O106" i="9"/>
  <c r="N106" i="9"/>
  <c r="M106" i="9"/>
  <c r="L106" i="9"/>
  <c r="K106" i="9"/>
  <c r="J106" i="9"/>
  <c r="I106" i="9"/>
  <c r="H106" i="9"/>
  <c r="G106" i="9"/>
  <c r="F106" i="9"/>
  <c r="E106" i="9"/>
  <c r="D106" i="9"/>
  <c r="P105" i="9"/>
  <c r="P104" i="9"/>
  <c r="O103" i="9"/>
  <c r="N103" i="9"/>
  <c r="M103" i="9"/>
  <c r="L103" i="9"/>
  <c r="K103" i="9"/>
  <c r="J103" i="9"/>
  <c r="I103" i="9"/>
  <c r="H103" i="9"/>
  <c r="G103" i="9"/>
  <c r="F103" i="9"/>
  <c r="E103" i="9"/>
  <c r="D103" i="9"/>
  <c r="P102" i="9"/>
  <c r="P101" i="9"/>
  <c r="O100" i="9"/>
  <c r="N100" i="9"/>
  <c r="M100" i="9"/>
  <c r="L100" i="9"/>
  <c r="K100" i="9"/>
  <c r="J100" i="9"/>
  <c r="I100" i="9"/>
  <c r="H100" i="9"/>
  <c r="G100" i="9"/>
  <c r="F100" i="9"/>
  <c r="E100" i="9"/>
  <c r="D100" i="9"/>
  <c r="P99" i="9"/>
  <c r="P98" i="9"/>
  <c r="O97" i="9"/>
  <c r="N97" i="9"/>
  <c r="M97" i="9"/>
  <c r="L97" i="9"/>
  <c r="K97" i="9"/>
  <c r="J97" i="9"/>
  <c r="I97" i="9"/>
  <c r="H97" i="9"/>
  <c r="G97" i="9"/>
  <c r="F97" i="9"/>
  <c r="E97" i="9"/>
  <c r="D97" i="9"/>
  <c r="P96" i="9"/>
  <c r="P95" i="9"/>
  <c r="O94" i="9"/>
  <c r="N94" i="9"/>
  <c r="M94" i="9"/>
  <c r="L94" i="9"/>
  <c r="K94" i="9"/>
  <c r="J94" i="9"/>
  <c r="I94" i="9"/>
  <c r="H94" i="9"/>
  <c r="G94" i="9"/>
  <c r="F94" i="9"/>
  <c r="E94" i="9"/>
  <c r="D94" i="9"/>
  <c r="P93" i="9"/>
  <c r="P92" i="9"/>
  <c r="O84" i="9"/>
  <c r="N84" i="9"/>
  <c r="M84" i="9"/>
  <c r="L84" i="9"/>
  <c r="K84" i="9"/>
  <c r="J84" i="9"/>
  <c r="I84" i="9"/>
  <c r="H84" i="9"/>
  <c r="G84" i="9"/>
  <c r="F84" i="9"/>
  <c r="E84" i="9"/>
  <c r="D84" i="9"/>
  <c r="P83" i="9"/>
  <c r="P82" i="9"/>
  <c r="O81" i="9"/>
  <c r="N81" i="9"/>
  <c r="M81" i="9"/>
  <c r="L81" i="9"/>
  <c r="K81" i="9"/>
  <c r="J81" i="9"/>
  <c r="I81" i="9"/>
  <c r="H81" i="9"/>
  <c r="G81" i="9"/>
  <c r="F81" i="9"/>
  <c r="E81" i="9"/>
  <c r="D81" i="9"/>
  <c r="P80" i="9"/>
  <c r="P79" i="9"/>
  <c r="O78" i="9"/>
  <c r="N78" i="9"/>
  <c r="M78" i="9"/>
  <c r="L78" i="9"/>
  <c r="K78" i="9"/>
  <c r="J78" i="9"/>
  <c r="I78" i="9"/>
  <c r="H78" i="9"/>
  <c r="G78" i="9"/>
  <c r="F78" i="9"/>
  <c r="E78" i="9"/>
  <c r="D78" i="9"/>
  <c r="P77" i="9"/>
  <c r="P76" i="9"/>
  <c r="O75" i="9"/>
  <c r="N75" i="9"/>
  <c r="M75" i="9"/>
  <c r="L75" i="9"/>
  <c r="K75" i="9"/>
  <c r="J75" i="9"/>
  <c r="I75" i="9"/>
  <c r="H75" i="9"/>
  <c r="G75" i="9"/>
  <c r="F75" i="9"/>
  <c r="E75" i="9"/>
  <c r="D75" i="9"/>
  <c r="P74" i="9"/>
  <c r="P73" i="9"/>
  <c r="O72" i="9"/>
  <c r="N72" i="9"/>
  <c r="M72" i="9"/>
  <c r="L72" i="9"/>
  <c r="K72" i="9"/>
  <c r="J72" i="9"/>
  <c r="I72" i="9"/>
  <c r="H72" i="9"/>
  <c r="G72" i="9"/>
  <c r="F72" i="9"/>
  <c r="E72" i="9"/>
  <c r="D72" i="9"/>
  <c r="P71" i="9"/>
  <c r="P70" i="9"/>
  <c r="O69" i="9"/>
  <c r="N69" i="9"/>
  <c r="M69" i="9"/>
  <c r="L69" i="9"/>
  <c r="K69" i="9"/>
  <c r="J69" i="9"/>
  <c r="I69" i="9"/>
  <c r="H69" i="9"/>
  <c r="G69" i="9"/>
  <c r="F69" i="9"/>
  <c r="E69" i="9"/>
  <c r="D69" i="9"/>
  <c r="P68" i="9"/>
  <c r="P67" i="9"/>
  <c r="O66" i="9"/>
  <c r="N66" i="9"/>
  <c r="M66" i="9"/>
  <c r="L66" i="9"/>
  <c r="K66" i="9"/>
  <c r="J66" i="9"/>
  <c r="I66" i="9"/>
  <c r="H66" i="9"/>
  <c r="G66" i="9"/>
  <c r="F66" i="9"/>
  <c r="E66" i="9"/>
  <c r="D66" i="9"/>
  <c r="P65" i="9"/>
  <c r="P64" i="9"/>
  <c r="O56" i="9"/>
  <c r="N56" i="9"/>
  <c r="M56" i="9"/>
  <c r="L56" i="9"/>
  <c r="K56" i="9"/>
  <c r="J56" i="9"/>
  <c r="I56" i="9"/>
  <c r="H56" i="9"/>
  <c r="G56" i="9"/>
  <c r="F56" i="9"/>
  <c r="E56" i="9"/>
  <c r="D56" i="9"/>
  <c r="P55" i="9"/>
  <c r="P54" i="9"/>
  <c r="O53" i="9"/>
  <c r="N53" i="9"/>
  <c r="M53" i="9"/>
  <c r="L53" i="9"/>
  <c r="K53" i="9"/>
  <c r="J53" i="9"/>
  <c r="I53" i="9"/>
  <c r="H53" i="9"/>
  <c r="G53" i="9"/>
  <c r="F53" i="9"/>
  <c r="E53" i="9"/>
  <c r="D53" i="9"/>
  <c r="P52" i="9"/>
  <c r="P51" i="9"/>
  <c r="O50" i="9"/>
  <c r="N50" i="9"/>
  <c r="M50" i="9"/>
  <c r="L50" i="9"/>
  <c r="K50" i="9"/>
  <c r="J50" i="9"/>
  <c r="I50" i="9"/>
  <c r="H50" i="9"/>
  <c r="G50" i="9"/>
  <c r="F50" i="9"/>
  <c r="E50" i="9"/>
  <c r="D50" i="9"/>
  <c r="P49" i="9"/>
  <c r="P48" i="9"/>
  <c r="O47" i="9"/>
  <c r="N47" i="9"/>
  <c r="M47" i="9"/>
  <c r="L47" i="9"/>
  <c r="K47" i="9"/>
  <c r="J47" i="9"/>
  <c r="I47" i="9"/>
  <c r="H47" i="9"/>
  <c r="G47" i="9"/>
  <c r="F47" i="9"/>
  <c r="E47" i="9"/>
  <c r="D47" i="9"/>
  <c r="P46" i="9"/>
  <c r="P45" i="9"/>
  <c r="O44" i="9"/>
  <c r="N44" i="9"/>
  <c r="M44" i="9"/>
  <c r="L44" i="9"/>
  <c r="K44" i="9"/>
  <c r="J44" i="9"/>
  <c r="I44" i="9"/>
  <c r="H44" i="9"/>
  <c r="G44" i="9"/>
  <c r="F44" i="9"/>
  <c r="E44" i="9"/>
  <c r="D44" i="9"/>
  <c r="P43" i="9"/>
  <c r="P42" i="9"/>
  <c r="O41" i="9"/>
  <c r="N41" i="9"/>
  <c r="M41" i="9"/>
  <c r="L41" i="9"/>
  <c r="K41" i="9"/>
  <c r="J41" i="9"/>
  <c r="I41" i="9"/>
  <c r="H41" i="9"/>
  <c r="G41" i="9"/>
  <c r="F41" i="9"/>
  <c r="E41" i="9"/>
  <c r="D41" i="9"/>
  <c r="P40" i="9"/>
  <c r="P39" i="9"/>
  <c r="O38" i="9"/>
  <c r="N38" i="9"/>
  <c r="M38" i="9"/>
  <c r="L38" i="9"/>
  <c r="K38" i="9"/>
  <c r="J38" i="9"/>
  <c r="I38" i="9"/>
  <c r="H38" i="9"/>
  <c r="G38" i="9"/>
  <c r="F38" i="9"/>
  <c r="E38" i="9"/>
  <c r="D38" i="9"/>
  <c r="P37" i="9"/>
  <c r="P36" i="9"/>
  <c r="O35" i="9"/>
  <c r="N35" i="9"/>
  <c r="M35" i="9"/>
  <c r="L35" i="9"/>
  <c r="K35" i="9"/>
  <c r="J35" i="9"/>
  <c r="I35" i="9"/>
  <c r="H35" i="9"/>
  <c r="G35" i="9"/>
  <c r="F35" i="9"/>
  <c r="E35" i="9"/>
  <c r="D35" i="9"/>
  <c r="P34" i="9"/>
  <c r="P33" i="9"/>
  <c r="O25" i="9"/>
  <c r="N25" i="9"/>
  <c r="M25" i="9"/>
  <c r="L25" i="9"/>
  <c r="K25" i="9"/>
  <c r="J25" i="9"/>
  <c r="I25" i="9"/>
  <c r="H25" i="9"/>
  <c r="G25" i="9"/>
  <c r="F25" i="9"/>
  <c r="E25" i="9"/>
  <c r="D25" i="9"/>
  <c r="P24" i="9"/>
  <c r="P23" i="9"/>
  <c r="O22" i="9"/>
  <c r="N22" i="9"/>
  <c r="M22" i="9"/>
  <c r="L22" i="9"/>
  <c r="K22" i="9"/>
  <c r="J22" i="9"/>
  <c r="I22" i="9"/>
  <c r="H22" i="9"/>
  <c r="G22" i="9"/>
  <c r="F22" i="9"/>
  <c r="E22" i="9"/>
  <c r="D22" i="9"/>
  <c r="P21" i="9"/>
  <c r="P20" i="9"/>
  <c r="O19" i="9"/>
  <c r="N19" i="9"/>
  <c r="M19" i="9"/>
  <c r="L19" i="9"/>
  <c r="K19" i="9"/>
  <c r="J19" i="9"/>
  <c r="I19" i="9"/>
  <c r="H19" i="9"/>
  <c r="G19" i="9"/>
  <c r="F19" i="9"/>
  <c r="E19" i="9"/>
  <c r="D19" i="9"/>
  <c r="P18" i="9"/>
  <c r="P17" i="9"/>
  <c r="O16" i="9"/>
  <c r="N16" i="9"/>
  <c r="M16" i="9"/>
  <c r="L16" i="9"/>
  <c r="K16" i="9"/>
  <c r="J16" i="9"/>
  <c r="I16" i="9"/>
  <c r="H16" i="9"/>
  <c r="G16" i="9"/>
  <c r="F16" i="9"/>
  <c r="E16" i="9"/>
  <c r="D16" i="9"/>
  <c r="P15" i="9"/>
  <c r="P14" i="9"/>
  <c r="O13" i="9"/>
  <c r="N13" i="9"/>
  <c r="M13" i="9"/>
  <c r="L13" i="9"/>
  <c r="K13" i="9"/>
  <c r="J13" i="9"/>
  <c r="I13" i="9"/>
  <c r="H13" i="9"/>
  <c r="G13" i="9"/>
  <c r="F13" i="9"/>
  <c r="E13" i="9"/>
  <c r="D13" i="9"/>
  <c r="P12" i="9"/>
  <c r="P11" i="9"/>
  <c r="O10" i="9"/>
  <c r="N10" i="9"/>
  <c r="M10" i="9"/>
  <c r="L10" i="9"/>
  <c r="K10" i="9"/>
  <c r="J10" i="9"/>
  <c r="I10" i="9"/>
  <c r="H10" i="9"/>
  <c r="G10" i="9"/>
  <c r="F10" i="9"/>
  <c r="E10" i="9"/>
  <c r="D10" i="9"/>
  <c r="P9" i="9"/>
  <c r="P8" i="9"/>
  <c r="O136" i="10"/>
  <c r="N136" i="10"/>
  <c r="M136" i="10"/>
  <c r="L136" i="10"/>
  <c r="K136" i="10"/>
  <c r="J136" i="10"/>
  <c r="I136" i="10"/>
  <c r="H136" i="10"/>
  <c r="G136" i="10"/>
  <c r="F136" i="10"/>
  <c r="E136" i="10"/>
  <c r="D136" i="10"/>
  <c r="P135" i="10"/>
  <c r="P134" i="10"/>
  <c r="O133" i="10"/>
  <c r="N133" i="10"/>
  <c r="M133" i="10"/>
  <c r="L133" i="10"/>
  <c r="K133" i="10"/>
  <c r="J133" i="10"/>
  <c r="I133" i="10"/>
  <c r="H133" i="10"/>
  <c r="G133" i="10"/>
  <c r="F133" i="10"/>
  <c r="E133" i="10"/>
  <c r="D133" i="10"/>
  <c r="P132" i="10"/>
  <c r="P131" i="10"/>
  <c r="O126" i="10"/>
  <c r="N126" i="10"/>
  <c r="M126" i="10"/>
  <c r="L126" i="10"/>
  <c r="K126" i="10"/>
  <c r="J126" i="10"/>
  <c r="I126" i="10"/>
  <c r="H126" i="10"/>
  <c r="G126" i="10"/>
  <c r="F126" i="10"/>
  <c r="E126" i="10"/>
  <c r="D126" i="10"/>
  <c r="P125" i="10"/>
  <c r="P124" i="10"/>
  <c r="O123" i="10"/>
  <c r="N123" i="10"/>
  <c r="M123" i="10"/>
  <c r="L123" i="10"/>
  <c r="K123" i="10"/>
  <c r="J123" i="10"/>
  <c r="I123" i="10"/>
  <c r="H123" i="10"/>
  <c r="G123" i="10"/>
  <c r="F123" i="10"/>
  <c r="E123" i="10"/>
  <c r="D123" i="10"/>
  <c r="P122" i="10"/>
  <c r="P121" i="10"/>
  <c r="O116" i="10"/>
  <c r="N116" i="10"/>
  <c r="M116" i="10"/>
  <c r="L116" i="10"/>
  <c r="K116" i="10"/>
  <c r="J116" i="10"/>
  <c r="I116" i="10"/>
  <c r="H116" i="10"/>
  <c r="G116" i="10"/>
  <c r="F116" i="10"/>
  <c r="E116" i="10"/>
  <c r="D116" i="10"/>
  <c r="P115" i="10"/>
  <c r="P114" i="10"/>
  <c r="O113" i="10"/>
  <c r="N113" i="10"/>
  <c r="M113" i="10"/>
  <c r="L113" i="10"/>
  <c r="K113" i="10"/>
  <c r="J113" i="10"/>
  <c r="H113" i="10"/>
  <c r="G113" i="10"/>
  <c r="F113" i="10"/>
  <c r="E113" i="10"/>
  <c r="P112" i="10"/>
  <c r="P111" i="10"/>
  <c r="I113" i="10"/>
  <c r="D113" i="10"/>
  <c r="O106" i="10"/>
  <c r="N106" i="10"/>
  <c r="M106" i="10"/>
  <c r="L106" i="10"/>
  <c r="K106" i="10"/>
  <c r="J106" i="10"/>
  <c r="I106" i="10"/>
  <c r="H106" i="10"/>
  <c r="G106" i="10"/>
  <c r="F106" i="10"/>
  <c r="E106" i="10"/>
  <c r="D106" i="10"/>
  <c r="P105" i="10"/>
  <c r="P104" i="10"/>
  <c r="O103" i="10"/>
  <c r="N103" i="10"/>
  <c r="M103" i="10"/>
  <c r="L103" i="10"/>
  <c r="K103" i="10"/>
  <c r="J103" i="10"/>
  <c r="I103" i="10"/>
  <c r="H103" i="10"/>
  <c r="G103" i="10"/>
  <c r="F103" i="10"/>
  <c r="E103" i="10"/>
  <c r="D103" i="10"/>
  <c r="P102" i="10"/>
  <c r="P101" i="10"/>
  <c r="O96" i="10"/>
  <c r="N96" i="10"/>
  <c r="M96" i="10"/>
  <c r="L96" i="10"/>
  <c r="K96" i="10"/>
  <c r="J96" i="10"/>
  <c r="I96" i="10"/>
  <c r="H96" i="10"/>
  <c r="G96" i="10"/>
  <c r="F96" i="10"/>
  <c r="E96" i="10"/>
  <c r="D96" i="10"/>
  <c r="P95" i="10"/>
  <c r="P94" i="10"/>
  <c r="O93" i="10"/>
  <c r="N93" i="10"/>
  <c r="M93" i="10"/>
  <c r="L93" i="10"/>
  <c r="K93" i="10"/>
  <c r="J93" i="10"/>
  <c r="I93" i="10"/>
  <c r="H93" i="10"/>
  <c r="G93" i="10"/>
  <c r="F93" i="10"/>
  <c r="E93" i="10"/>
  <c r="D93" i="10"/>
  <c r="P92" i="10"/>
  <c r="P91" i="10"/>
  <c r="O86" i="10"/>
  <c r="N86" i="10"/>
  <c r="M86" i="10"/>
  <c r="L86" i="10"/>
  <c r="K86" i="10"/>
  <c r="J86" i="10"/>
  <c r="I86" i="10"/>
  <c r="H86" i="10"/>
  <c r="G86" i="10"/>
  <c r="F86" i="10"/>
  <c r="E86" i="10"/>
  <c r="D86" i="10"/>
  <c r="P85" i="10"/>
  <c r="P84" i="10"/>
  <c r="O83" i="10"/>
  <c r="N83" i="10"/>
  <c r="M83" i="10"/>
  <c r="L83" i="10"/>
  <c r="K83" i="10"/>
  <c r="J83" i="10"/>
  <c r="I83" i="10"/>
  <c r="H83" i="10"/>
  <c r="G83" i="10"/>
  <c r="F83" i="10"/>
  <c r="E83" i="10"/>
  <c r="D83" i="10"/>
  <c r="P82" i="10"/>
  <c r="P81" i="10"/>
  <c r="O73" i="10"/>
  <c r="N73" i="10"/>
  <c r="M73" i="10"/>
  <c r="L73" i="10"/>
  <c r="K73" i="10"/>
  <c r="J73" i="10"/>
  <c r="I73" i="10"/>
  <c r="H73" i="10"/>
  <c r="G73" i="10"/>
  <c r="F73" i="10"/>
  <c r="E73" i="10"/>
  <c r="D73" i="10"/>
  <c r="P72" i="10"/>
  <c r="P71" i="10"/>
  <c r="O70" i="10"/>
  <c r="N70" i="10"/>
  <c r="M70" i="10"/>
  <c r="L70" i="10"/>
  <c r="K70" i="10"/>
  <c r="J70" i="10"/>
  <c r="I70" i="10"/>
  <c r="H70" i="10"/>
  <c r="G70" i="10"/>
  <c r="F70" i="10"/>
  <c r="E70" i="10"/>
  <c r="D70" i="10"/>
  <c r="P69" i="10"/>
  <c r="P68" i="10"/>
  <c r="O63" i="10"/>
  <c r="N63" i="10"/>
  <c r="M63" i="10"/>
  <c r="L63" i="10"/>
  <c r="K63" i="10"/>
  <c r="J63" i="10"/>
  <c r="I63" i="10"/>
  <c r="H63" i="10"/>
  <c r="G63" i="10"/>
  <c r="F63" i="10"/>
  <c r="E63" i="10"/>
  <c r="D63" i="10"/>
  <c r="P62" i="10"/>
  <c r="P61" i="10"/>
  <c r="O60" i="10"/>
  <c r="N60" i="10"/>
  <c r="M60" i="10"/>
  <c r="L60" i="10"/>
  <c r="K60" i="10"/>
  <c r="J60" i="10"/>
  <c r="I60" i="10"/>
  <c r="H60" i="10"/>
  <c r="G60" i="10"/>
  <c r="F60" i="10"/>
  <c r="E60" i="10"/>
  <c r="D60" i="10"/>
  <c r="P59" i="10"/>
  <c r="P58" i="10"/>
  <c r="O53" i="10"/>
  <c r="N53" i="10"/>
  <c r="M53" i="10"/>
  <c r="L53" i="10"/>
  <c r="K53" i="10"/>
  <c r="J53" i="10"/>
  <c r="I53" i="10"/>
  <c r="H53" i="10"/>
  <c r="G53" i="10"/>
  <c r="F53" i="10"/>
  <c r="E53" i="10"/>
  <c r="D53" i="10"/>
  <c r="P52" i="10"/>
  <c r="P51" i="10"/>
  <c r="O50" i="10"/>
  <c r="N50" i="10"/>
  <c r="M50" i="10"/>
  <c r="L50" i="10"/>
  <c r="K50" i="10"/>
  <c r="J50" i="10"/>
  <c r="I50" i="10"/>
  <c r="H50" i="10"/>
  <c r="G50" i="10"/>
  <c r="F50" i="10"/>
  <c r="E50" i="10"/>
  <c r="D50" i="10"/>
  <c r="P49" i="10"/>
  <c r="P48" i="10"/>
  <c r="O43" i="10"/>
  <c r="N43" i="10"/>
  <c r="M43" i="10"/>
  <c r="L43" i="10"/>
  <c r="K43" i="10"/>
  <c r="J43" i="10"/>
  <c r="I43" i="10"/>
  <c r="H43" i="10"/>
  <c r="G43" i="10"/>
  <c r="F43" i="10"/>
  <c r="E43" i="10"/>
  <c r="D43" i="10"/>
  <c r="P42" i="10"/>
  <c r="P41" i="10"/>
  <c r="O40" i="10"/>
  <c r="N40" i="10"/>
  <c r="M40" i="10"/>
  <c r="L40" i="10"/>
  <c r="K40" i="10"/>
  <c r="J40" i="10"/>
  <c r="I40" i="10"/>
  <c r="H40" i="10"/>
  <c r="G40" i="10"/>
  <c r="F40" i="10"/>
  <c r="E40" i="10"/>
  <c r="D40" i="10"/>
  <c r="P39" i="10"/>
  <c r="P38" i="10"/>
  <c r="D33" i="10"/>
  <c r="P33" i="10" s="1"/>
  <c r="P32" i="10"/>
  <c r="P31" i="10"/>
  <c r="O30" i="10"/>
  <c r="O34" i="10" s="1"/>
  <c r="N30" i="10"/>
  <c r="N34" i="10" s="1"/>
  <c r="M30" i="10"/>
  <c r="M34" i="10" s="1"/>
  <c r="L30" i="10"/>
  <c r="L34" i="10" s="1"/>
  <c r="K30" i="10"/>
  <c r="K34" i="10" s="1"/>
  <c r="J30" i="10"/>
  <c r="J34" i="10" s="1"/>
  <c r="I30" i="10"/>
  <c r="I34" i="10" s="1"/>
  <c r="H30" i="10"/>
  <c r="H34" i="10" s="1"/>
  <c r="G30" i="10"/>
  <c r="G34" i="10" s="1"/>
  <c r="F30" i="10"/>
  <c r="F34" i="10" s="1"/>
  <c r="E30" i="10"/>
  <c r="E34" i="10" s="1"/>
  <c r="D30" i="10"/>
  <c r="P29" i="10"/>
  <c r="P28" i="10"/>
  <c r="O23" i="10"/>
  <c r="N23" i="10"/>
  <c r="M23" i="10"/>
  <c r="L23" i="10"/>
  <c r="K23" i="10"/>
  <c r="J23" i="10"/>
  <c r="I23" i="10"/>
  <c r="H23" i="10"/>
  <c r="G23" i="10"/>
  <c r="F23" i="10"/>
  <c r="E23" i="10"/>
  <c r="D23" i="10"/>
  <c r="P22" i="10"/>
  <c r="P21" i="10"/>
  <c r="O20" i="10"/>
  <c r="N20" i="10"/>
  <c r="M20" i="10"/>
  <c r="L20" i="10"/>
  <c r="K20" i="10"/>
  <c r="J20" i="10"/>
  <c r="I20" i="10"/>
  <c r="H20" i="10"/>
  <c r="G20" i="10"/>
  <c r="F20" i="10"/>
  <c r="E20" i="10"/>
  <c r="D20" i="10"/>
  <c r="P19" i="10"/>
  <c r="P18" i="10"/>
  <c r="O13" i="10"/>
  <c r="N13" i="10"/>
  <c r="M13" i="10"/>
  <c r="L13" i="10"/>
  <c r="K13" i="10"/>
  <c r="J13" i="10"/>
  <c r="I13" i="10"/>
  <c r="H13" i="10"/>
  <c r="G13" i="10"/>
  <c r="F13" i="10"/>
  <c r="E13" i="10"/>
  <c r="D13" i="10"/>
  <c r="P12" i="10"/>
  <c r="P11" i="10"/>
  <c r="O10" i="10"/>
  <c r="N10" i="10"/>
  <c r="M10" i="10"/>
  <c r="L10" i="10"/>
  <c r="K10" i="10"/>
  <c r="J10" i="10"/>
  <c r="I10" i="10"/>
  <c r="H10" i="10"/>
  <c r="G10" i="10"/>
  <c r="F10" i="10"/>
  <c r="E10" i="10"/>
  <c r="D10" i="10"/>
  <c r="P9" i="10"/>
  <c r="P8" i="10"/>
  <c r="D97" i="11"/>
  <c r="E97" i="11"/>
  <c r="F97" i="11"/>
  <c r="G97" i="11"/>
  <c r="H97" i="11"/>
  <c r="I97" i="11"/>
  <c r="J97" i="11"/>
  <c r="K97" i="11"/>
  <c r="L97" i="11"/>
  <c r="M97" i="11"/>
  <c r="N97" i="11"/>
  <c r="C97" i="11"/>
  <c r="O96" i="11"/>
  <c r="O95" i="11"/>
  <c r="D90" i="11"/>
  <c r="E90" i="11"/>
  <c r="F90" i="11"/>
  <c r="G90" i="11"/>
  <c r="H90" i="11"/>
  <c r="I90" i="11"/>
  <c r="J90" i="11"/>
  <c r="K90" i="11"/>
  <c r="L90" i="11"/>
  <c r="M90" i="11"/>
  <c r="N90" i="11"/>
  <c r="C90" i="11"/>
  <c r="O89" i="11"/>
  <c r="O88" i="11"/>
  <c r="D80" i="11"/>
  <c r="E80" i="11"/>
  <c r="F80" i="11"/>
  <c r="G80" i="11"/>
  <c r="H80" i="11"/>
  <c r="I80" i="11"/>
  <c r="J80" i="11"/>
  <c r="K80" i="11"/>
  <c r="L80" i="11"/>
  <c r="M80" i="11"/>
  <c r="N80" i="11"/>
  <c r="C80" i="11"/>
  <c r="O79" i="11"/>
  <c r="O78" i="11"/>
  <c r="D73" i="11"/>
  <c r="E73" i="11"/>
  <c r="F73" i="11"/>
  <c r="G73" i="11"/>
  <c r="H73" i="11"/>
  <c r="I73" i="11"/>
  <c r="J73" i="11"/>
  <c r="K73" i="11"/>
  <c r="L73" i="11"/>
  <c r="M73" i="11"/>
  <c r="N73" i="11"/>
  <c r="C73" i="11"/>
  <c r="O72" i="11"/>
  <c r="O71" i="11"/>
  <c r="D66" i="11"/>
  <c r="E66" i="11"/>
  <c r="F66" i="11"/>
  <c r="G66" i="11"/>
  <c r="H66" i="11"/>
  <c r="I66" i="11"/>
  <c r="J66" i="11"/>
  <c r="K66" i="11"/>
  <c r="L66" i="11"/>
  <c r="M66" i="11"/>
  <c r="N66" i="11"/>
  <c r="C66" i="11"/>
  <c r="O65" i="11"/>
  <c r="O64" i="11"/>
  <c r="D59" i="11"/>
  <c r="E59" i="11"/>
  <c r="F59" i="11"/>
  <c r="G59" i="11"/>
  <c r="H59" i="11"/>
  <c r="I59" i="11"/>
  <c r="J59" i="11"/>
  <c r="K59" i="11"/>
  <c r="L59" i="11"/>
  <c r="M59" i="11"/>
  <c r="N59" i="11"/>
  <c r="C59" i="11"/>
  <c r="O58" i="11"/>
  <c r="O57" i="11"/>
  <c r="O51" i="11"/>
  <c r="O50" i="11"/>
  <c r="D45" i="11"/>
  <c r="E45" i="11"/>
  <c r="F45" i="11"/>
  <c r="G45" i="11"/>
  <c r="H45" i="11"/>
  <c r="I45" i="11"/>
  <c r="J45" i="11"/>
  <c r="K45" i="11"/>
  <c r="L45" i="11"/>
  <c r="M45" i="11"/>
  <c r="N45" i="11"/>
  <c r="C45" i="11"/>
  <c r="O44" i="11"/>
  <c r="O43" i="11"/>
  <c r="D38" i="11"/>
  <c r="E38" i="11"/>
  <c r="F38" i="11"/>
  <c r="G38" i="11"/>
  <c r="H38" i="11"/>
  <c r="I38" i="11"/>
  <c r="J38" i="11"/>
  <c r="K38" i="11"/>
  <c r="L38" i="11"/>
  <c r="M38" i="11"/>
  <c r="N38" i="11"/>
  <c r="C38" i="11"/>
  <c r="O37" i="11"/>
  <c r="O36" i="11"/>
  <c r="D31" i="11"/>
  <c r="E31" i="11"/>
  <c r="F31" i="11"/>
  <c r="G31" i="11"/>
  <c r="H31" i="11"/>
  <c r="I31" i="11"/>
  <c r="J31" i="11"/>
  <c r="K31" i="11"/>
  <c r="L31" i="11"/>
  <c r="M31" i="11"/>
  <c r="N31" i="11"/>
  <c r="C31" i="11"/>
  <c r="O30" i="11"/>
  <c r="O29" i="11"/>
  <c r="D24" i="11"/>
  <c r="E24" i="11"/>
  <c r="F24" i="11"/>
  <c r="G24" i="11"/>
  <c r="H24" i="11"/>
  <c r="I24" i="11"/>
  <c r="J24" i="11"/>
  <c r="K24" i="11"/>
  <c r="L24" i="11"/>
  <c r="M24" i="11"/>
  <c r="N24" i="11"/>
  <c r="C24" i="11"/>
  <c r="O23" i="11"/>
  <c r="O22" i="11"/>
  <c r="D17" i="11"/>
  <c r="E17" i="11"/>
  <c r="F17" i="11"/>
  <c r="G17" i="11"/>
  <c r="H17" i="11"/>
  <c r="I17" i="11"/>
  <c r="J17" i="11"/>
  <c r="K17" i="11"/>
  <c r="L17" i="11"/>
  <c r="M17" i="11"/>
  <c r="N17" i="11"/>
  <c r="C17" i="11"/>
  <c r="O16" i="11"/>
  <c r="O15" i="11"/>
  <c r="D10" i="11"/>
  <c r="E10" i="11"/>
  <c r="F10" i="11"/>
  <c r="G10" i="11"/>
  <c r="H10" i="11"/>
  <c r="I10" i="11"/>
  <c r="J10" i="11"/>
  <c r="K10" i="11"/>
  <c r="L10" i="11"/>
  <c r="M10" i="11"/>
  <c r="N10" i="11"/>
  <c r="C10" i="11"/>
  <c r="O9" i="11"/>
  <c r="O8" i="11"/>
  <c r="O377" i="19"/>
  <c r="N377" i="19"/>
  <c r="M377" i="19"/>
  <c r="L377" i="19"/>
  <c r="K377" i="19"/>
  <c r="J377" i="19"/>
  <c r="I377" i="19"/>
  <c r="H377" i="19"/>
  <c r="G377" i="19"/>
  <c r="F377" i="19"/>
  <c r="E377" i="19"/>
  <c r="D377" i="19"/>
  <c r="P376" i="19"/>
  <c r="P375" i="19"/>
  <c r="O374" i="19"/>
  <c r="N374" i="19"/>
  <c r="M374" i="19"/>
  <c r="L374" i="19"/>
  <c r="K374" i="19"/>
  <c r="J374" i="19"/>
  <c r="I374" i="19"/>
  <c r="H374" i="19"/>
  <c r="G374" i="19"/>
  <c r="F374" i="19"/>
  <c r="E374" i="19"/>
  <c r="D374" i="19"/>
  <c r="P373" i="19"/>
  <c r="P372" i="19"/>
  <c r="O371" i="19"/>
  <c r="N371" i="19"/>
  <c r="M371" i="19"/>
  <c r="L371" i="19"/>
  <c r="K371" i="19"/>
  <c r="J371" i="19"/>
  <c r="I371" i="19"/>
  <c r="H371" i="19"/>
  <c r="G371" i="19"/>
  <c r="F371" i="19"/>
  <c r="E371" i="19"/>
  <c r="D371" i="19"/>
  <c r="P370" i="19"/>
  <c r="P369" i="19"/>
  <c r="O368" i="19"/>
  <c r="N368" i="19"/>
  <c r="M368" i="19"/>
  <c r="L368" i="19"/>
  <c r="K368" i="19"/>
  <c r="J368" i="19"/>
  <c r="I368" i="19"/>
  <c r="H368" i="19"/>
  <c r="G368" i="19"/>
  <c r="F368" i="19"/>
  <c r="E368" i="19"/>
  <c r="D368" i="19"/>
  <c r="P367" i="19"/>
  <c r="P366" i="19"/>
  <c r="O365" i="19"/>
  <c r="N365" i="19"/>
  <c r="M365" i="19"/>
  <c r="L365" i="19"/>
  <c r="K365" i="19"/>
  <c r="J365" i="19"/>
  <c r="I365" i="19"/>
  <c r="H365" i="19"/>
  <c r="G365" i="19"/>
  <c r="F365" i="19"/>
  <c r="E365" i="19"/>
  <c r="D365" i="19"/>
  <c r="P364" i="19"/>
  <c r="P363" i="19"/>
  <c r="O362" i="19"/>
  <c r="N362" i="19"/>
  <c r="M362" i="19"/>
  <c r="L362" i="19"/>
  <c r="K362" i="19"/>
  <c r="J362" i="19"/>
  <c r="I362" i="19"/>
  <c r="H362" i="19"/>
  <c r="G362" i="19"/>
  <c r="F362" i="19"/>
  <c r="E362" i="19"/>
  <c r="D362" i="19"/>
  <c r="P361" i="19"/>
  <c r="P360" i="19"/>
  <c r="O359" i="19"/>
  <c r="N359" i="19"/>
  <c r="M359" i="19"/>
  <c r="L359" i="19"/>
  <c r="K359" i="19"/>
  <c r="J359" i="19"/>
  <c r="I359" i="19"/>
  <c r="H359" i="19"/>
  <c r="G359" i="19"/>
  <c r="F359" i="19"/>
  <c r="E359" i="19"/>
  <c r="D359" i="19"/>
  <c r="P358" i="19"/>
  <c r="P357" i="19"/>
  <c r="O347" i="19"/>
  <c r="N347" i="19"/>
  <c r="M347" i="19"/>
  <c r="L347" i="19"/>
  <c r="K347" i="19"/>
  <c r="J347" i="19"/>
  <c r="I347" i="19"/>
  <c r="H347" i="19"/>
  <c r="G347" i="19"/>
  <c r="F347" i="19"/>
  <c r="E347" i="19"/>
  <c r="D347" i="19"/>
  <c r="P346" i="19"/>
  <c r="P345" i="19"/>
  <c r="O344" i="19"/>
  <c r="N344" i="19"/>
  <c r="M344" i="19"/>
  <c r="L344" i="19"/>
  <c r="K344" i="19"/>
  <c r="J344" i="19"/>
  <c r="I344" i="19"/>
  <c r="H344" i="19"/>
  <c r="G344" i="19"/>
  <c r="F344" i="19"/>
  <c r="E344" i="19"/>
  <c r="D344" i="19"/>
  <c r="P343" i="19"/>
  <c r="P342" i="19"/>
  <c r="O341" i="19"/>
  <c r="N341" i="19"/>
  <c r="M341" i="19"/>
  <c r="L341" i="19"/>
  <c r="K341" i="19"/>
  <c r="J341" i="19"/>
  <c r="I341" i="19"/>
  <c r="H341" i="19"/>
  <c r="G341" i="19"/>
  <c r="F341" i="19"/>
  <c r="E341" i="19"/>
  <c r="D341" i="19"/>
  <c r="P340" i="19"/>
  <c r="P339" i="19"/>
  <c r="O338" i="19"/>
  <c r="N338" i="19"/>
  <c r="M338" i="19"/>
  <c r="L338" i="19"/>
  <c r="K338" i="19"/>
  <c r="J338" i="19"/>
  <c r="I338" i="19"/>
  <c r="H338" i="19"/>
  <c r="G338" i="19"/>
  <c r="F338" i="19"/>
  <c r="E338" i="19"/>
  <c r="D338" i="19"/>
  <c r="P337" i="19"/>
  <c r="P336" i="19"/>
  <c r="O335" i="19"/>
  <c r="N335" i="19"/>
  <c r="M335" i="19"/>
  <c r="L335" i="19"/>
  <c r="K335" i="19"/>
  <c r="J335" i="19"/>
  <c r="I335" i="19"/>
  <c r="H335" i="19"/>
  <c r="G335" i="19"/>
  <c r="F335" i="19"/>
  <c r="E335" i="19"/>
  <c r="D335" i="19"/>
  <c r="P334" i="19"/>
  <c r="P333" i="19"/>
  <c r="O332" i="19"/>
  <c r="N332" i="19"/>
  <c r="M332" i="19"/>
  <c r="L332" i="19"/>
  <c r="K332" i="19"/>
  <c r="J332" i="19"/>
  <c r="I332" i="19"/>
  <c r="H332" i="19"/>
  <c r="G332" i="19"/>
  <c r="F332" i="19"/>
  <c r="E332" i="19"/>
  <c r="D332" i="19"/>
  <c r="P331" i="19"/>
  <c r="P330" i="19"/>
  <c r="O329" i="19"/>
  <c r="N329" i="19"/>
  <c r="M329" i="19"/>
  <c r="L329" i="19"/>
  <c r="K329" i="19"/>
  <c r="J329" i="19"/>
  <c r="I329" i="19"/>
  <c r="H329" i="19"/>
  <c r="G329" i="19"/>
  <c r="F329" i="19"/>
  <c r="E329" i="19"/>
  <c r="D329" i="19"/>
  <c r="P328" i="19"/>
  <c r="P327" i="19"/>
  <c r="O318" i="19"/>
  <c r="N318" i="19"/>
  <c r="M318" i="19"/>
  <c r="L318" i="19"/>
  <c r="K318" i="19"/>
  <c r="J318" i="19"/>
  <c r="I318" i="19"/>
  <c r="H318" i="19"/>
  <c r="G318" i="19"/>
  <c r="F318" i="19"/>
  <c r="E318" i="19"/>
  <c r="D318" i="19"/>
  <c r="P317" i="19"/>
  <c r="P316" i="19"/>
  <c r="O315" i="19"/>
  <c r="N315" i="19"/>
  <c r="M315" i="19"/>
  <c r="L315" i="19"/>
  <c r="K315" i="19"/>
  <c r="J315" i="19"/>
  <c r="I315" i="19"/>
  <c r="H315" i="19"/>
  <c r="G315" i="19"/>
  <c r="F315" i="19"/>
  <c r="E315" i="19"/>
  <c r="D315" i="19"/>
  <c r="P314" i="19"/>
  <c r="P313" i="19"/>
  <c r="O312" i="19"/>
  <c r="N312" i="19"/>
  <c r="M312" i="19"/>
  <c r="L312" i="19"/>
  <c r="K312" i="19"/>
  <c r="J312" i="19"/>
  <c r="I312" i="19"/>
  <c r="H312" i="19"/>
  <c r="G312" i="19"/>
  <c r="F312" i="19"/>
  <c r="E312" i="19"/>
  <c r="D312" i="19"/>
  <c r="P311" i="19"/>
  <c r="P310" i="19"/>
  <c r="O309" i="19"/>
  <c r="N309" i="19"/>
  <c r="M309" i="19"/>
  <c r="L309" i="19"/>
  <c r="K309" i="19"/>
  <c r="J309" i="19"/>
  <c r="I309" i="19"/>
  <c r="H309" i="19"/>
  <c r="G309" i="19"/>
  <c r="F309" i="19"/>
  <c r="E309" i="19"/>
  <c r="D309" i="19"/>
  <c r="P308" i="19"/>
  <c r="P307" i="19"/>
  <c r="O306" i="19"/>
  <c r="N306" i="19"/>
  <c r="M306" i="19"/>
  <c r="L306" i="19"/>
  <c r="K306" i="19"/>
  <c r="J306" i="19"/>
  <c r="I306" i="19"/>
  <c r="H306" i="19"/>
  <c r="G306" i="19"/>
  <c r="F306" i="19"/>
  <c r="E306" i="19"/>
  <c r="D306" i="19"/>
  <c r="P305" i="19"/>
  <c r="P304" i="19"/>
  <c r="O303" i="19"/>
  <c r="N303" i="19"/>
  <c r="M303" i="19"/>
  <c r="L303" i="19"/>
  <c r="K303" i="19"/>
  <c r="J303" i="19"/>
  <c r="I303" i="19"/>
  <c r="H303" i="19"/>
  <c r="G303" i="19"/>
  <c r="F303" i="19"/>
  <c r="E303" i="19"/>
  <c r="D303" i="19"/>
  <c r="P302" i="19"/>
  <c r="P301" i="19"/>
  <c r="O300" i="19"/>
  <c r="N300" i="19"/>
  <c r="M300" i="19"/>
  <c r="L300" i="19"/>
  <c r="K300" i="19"/>
  <c r="J300" i="19"/>
  <c r="I300" i="19"/>
  <c r="H300" i="19"/>
  <c r="G300" i="19"/>
  <c r="F300" i="19"/>
  <c r="E300" i="19"/>
  <c r="D300" i="19"/>
  <c r="P299" i="19"/>
  <c r="P298" i="19"/>
  <c r="O290" i="19"/>
  <c r="N290" i="19"/>
  <c r="M290" i="19"/>
  <c r="L290" i="19"/>
  <c r="K290" i="19"/>
  <c r="J290" i="19"/>
  <c r="I290" i="19"/>
  <c r="H290" i="19"/>
  <c r="G290" i="19"/>
  <c r="F290" i="19"/>
  <c r="E290" i="19"/>
  <c r="D290" i="19"/>
  <c r="P289" i="19"/>
  <c r="P288" i="19"/>
  <c r="O287" i="19"/>
  <c r="N287" i="19"/>
  <c r="M287" i="19"/>
  <c r="L287" i="19"/>
  <c r="K287" i="19"/>
  <c r="J287" i="19"/>
  <c r="I287" i="19"/>
  <c r="H287" i="19"/>
  <c r="G287" i="19"/>
  <c r="F287" i="19"/>
  <c r="E287" i="19"/>
  <c r="D287" i="19"/>
  <c r="P286" i="19"/>
  <c r="P285" i="19"/>
  <c r="O284" i="19"/>
  <c r="N284" i="19"/>
  <c r="M284" i="19"/>
  <c r="L284" i="19"/>
  <c r="K284" i="19"/>
  <c r="J284" i="19"/>
  <c r="I284" i="19"/>
  <c r="H284" i="19"/>
  <c r="G284" i="19"/>
  <c r="F284" i="19"/>
  <c r="E284" i="19"/>
  <c r="D284" i="19"/>
  <c r="P283" i="19"/>
  <c r="P282" i="19"/>
  <c r="O281" i="19"/>
  <c r="N281" i="19"/>
  <c r="M281" i="19"/>
  <c r="L281" i="19"/>
  <c r="K281" i="19"/>
  <c r="J281" i="19"/>
  <c r="I281" i="19"/>
  <c r="H281" i="19"/>
  <c r="G281" i="19"/>
  <c r="F281" i="19"/>
  <c r="E281" i="19"/>
  <c r="D281" i="19"/>
  <c r="P280" i="19"/>
  <c r="P279" i="19"/>
  <c r="O278" i="19"/>
  <c r="N278" i="19"/>
  <c r="M278" i="19"/>
  <c r="L278" i="19"/>
  <c r="K278" i="19"/>
  <c r="J278" i="19"/>
  <c r="I278" i="19"/>
  <c r="H278" i="19"/>
  <c r="G278" i="19"/>
  <c r="F278" i="19"/>
  <c r="E278" i="19"/>
  <c r="D278" i="19"/>
  <c r="P277" i="19"/>
  <c r="P276" i="19"/>
  <c r="O275" i="19"/>
  <c r="N275" i="19"/>
  <c r="M275" i="19"/>
  <c r="L275" i="19"/>
  <c r="K275" i="19"/>
  <c r="J275" i="19"/>
  <c r="I275" i="19"/>
  <c r="H275" i="19"/>
  <c r="G275" i="19"/>
  <c r="F275" i="19"/>
  <c r="E275" i="19"/>
  <c r="D275" i="19"/>
  <c r="P274" i="19"/>
  <c r="P273" i="19"/>
  <c r="O272" i="19"/>
  <c r="N272" i="19"/>
  <c r="M272" i="19"/>
  <c r="L272" i="19"/>
  <c r="K272" i="19"/>
  <c r="J272" i="19"/>
  <c r="I272" i="19"/>
  <c r="H272" i="19"/>
  <c r="G272" i="19"/>
  <c r="F272" i="19"/>
  <c r="E272" i="19"/>
  <c r="D272" i="19"/>
  <c r="P271" i="19"/>
  <c r="P270" i="19"/>
  <c r="O259" i="19"/>
  <c r="N259" i="19"/>
  <c r="M259" i="19"/>
  <c r="L259" i="19"/>
  <c r="K259" i="19"/>
  <c r="J259" i="19"/>
  <c r="I259" i="19"/>
  <c r="H259" i="19"/>
  <c r="G259" i="19"/>
  <c r="F259" i="19"/>
  <c r="E259" i="19"/>
  <c r="D259" i="19"/>
  <c r="P258" i="19"/>
  <c r="P257" i="19"/>
  <c r="O256" i="19"/>
  <c r="N256" i="19"/>
  <c r="M256" i="19"/>
  <c r="L256" i="19"/>
  <c r="K256" i="19"/>
  <c r="J256" i="19"/>
  <c r="I256" i="19"/>
  <c r="H256" i="19"/>
  <c r="G256" i="19"/>
  <c r="F256" i="19"/>
  <c r="E256" i="19"/>
  <c r="D256" i="19"/>
  <c r="P255" i="19"/>
  <c r="P254" i="19"/>
  <c r="O253" i="19"/>
  <c r="N253" i="19"/>
  <c r="M253" i="19"/>
  <c r="L253" i="19"/>
  <c r="K253" i="19"/>
  <c r="J253" i="19"/>
  <c r="I253" i="19"/>
  <c r="H253" i="19"/>
  <c r="G253" i="19"/>
  <c r="F253" i="19"/>
  <c r="E253" i="19"/>
  <c r="D253" i="19"/>
  <c r="P252" i="19"/>
  <c r="P251" i="19"/>
  <c r="O250" i="19"/>
  <c r="N250" i="19"/>
  <c r="M250" i="19"/>
  <c r="L250" i="19"/>
  <c r="K250" i="19"/>
  <c r="J250" i="19"/>
  <c r="I250" i="19"/>
  <c r="H250" i="19"/>
  <c r="G250" i="19"/>
  <c r="F250" i="19"/>
  <c r="E250" i="19"/>
  <c r="D250" i="19"/>
  <c r="P249" i="19"/>
  <c r="P248" i="19"/>
  <c r="O247" i="19"/>
  <c r="N247" i="19"/>
  <c r="M247" i="19"/>
  <c r="L247" i="19"/>
  <c r="K247" i="19"/>
  <c r="J247" i="19"/>
  <c r="I247" i="19"/>
  <c r="H247" i="19"/>
  <c r="G247" i="19"/>
  <c r="F247" i="19"/>
  <c r="E247" i="19"/>
  <c r="D247" i="19"/>
  <c r="P246" i="19"/>
  <c r="P245" i="19"/>
  <c r="O244" i="19"/>
  <c r="N244" i="19"/>
  <c r="M244" i="19"/>
  <c r="L244" i="19"/>
  <c r="K244" i="19"/>
  <c r="J244" i="19"/>
  <c r="I244" i="19"/>
  <c r="H244" i="19"/>
  <c r="G244" i="19"/>
  <c r="F244" i="19"/>
  <c r="E244" i="19"/>
  <c r="D244" i="19"/>
  <c r="P243" i="19"/>
  <c r="P242" i="19"/>
  <c r="O241" i="19"/>
  <c r="N241" i="19"/>
  <c r="M241" i="19"/>
  <c r="L241" i="19"/>
  <c r="K241" i="19"/>
  <c r="J241" i="19"/>
  <c r="I241" i="19"/>
  <c r="H241" i="19"/>
  <c r="G241" i="19"/>
  <c r="F241" i="19"/>
  <c r="E241" i="19"/>
  <c r="D241" i="19"/>
  <c r="P240" i="19"/>
  <c r="P239" i="19"/>
  <c r="O230" i="19"/>
  <c r="N230" i="19"/>
  <c r="M230" i="19"/>
  <c r="L230" i="19"/>
  <c r="K230" i="19"/>
  <c r="J230" i="19"/>
  <c r="I230" i="19"/>
  <c r="H230" i="19"/>
  <c r="G230" i="19"/>
  <c r="F230" i="19"/>
  <c r="E230" i="19"/>
  <c r="D230" i="19"/>
  <c r="P229" i="19"/>
  <c r="P228" i="19"/>
  <c r="O227" i="19"/>
  <c r="N227" i="19"/>
  <c r="M227" i="19"/>
  <c r="L227" i="19"/>
  <c r="K227" i="19"/>
  <c r="J227" i="19"/>
  <c r="I227" i="19"/>
  <c r="H227" i="19"/>
  <c r="G227" i="19"/>
  <c r="F227" i="19"/>
  <c r="E227" i="19"/>
  <c r="D227" i="19"/>
  <c r="P226" i="19"/>
  <c r="P225" i="19"/>
  <c r="O224" i="19"/>
  <c r="N224" i="19"/>
  <c r="M224" i="19"/>
  <c r="L224" i="19"/>
  <c r="K224" i="19"/>
  <c r="J224" i="19"/>
  <c r="I224" i="19"/>
  <c r="H224" i="19"/>
  <c r="G224" i="19"/>
  <c r="F224" i="19"/>
  <c r="E224" i="19"/>
  <c r="D224" i="19"/>
  <c r="P223" i="19"/>
  <c r="P222" i="19"/>
  <c r="O221" i="19"/>
  <c r="N221" i="19"/>
  <c r="M221" i="19"/>
  <c r="L221" i="19"/>
  <c r="K221" i="19"/>
  <c r="J221" i="19"/>
  <c r="I221" i="19"/>
  <c r="H221" i="19"/>
  <c r="G221" i="19"/>
  <c r="F221" i="19"/>
  <c r="E221" i="19"/>
  <c r="D221" i="19"/>
  <c r="P220" i="19"/>
  <c r="P219" i="19"/>
  <c r="O218" i="19"/>
  <c r="N218" i="19"/>
  <c r="M218" i="19"/>
  <c r="L218" i="19"/>
  <c r="K218" i="19"/>
  <c r="J218" i="19"/>
  <c r="I218" i="19"/>
  <c r="H218" i="19"/>
  <c r="G218" i="19"/>
  <c r="F218" i="19"/>
  <c r="E218" i="19"/>
  <c r="D218" i="19"/>
  <c r="P217" i="19"/>
  <c r="P216" i="19"/>
  <c r="O215" i="19"/>
  <c r="N215" i="19"/>
  <c r="M215" i="19"/>
  <c r="L215" i="19"/>
  <c r="K215" i="19"/>
  <c r="J215" i="19"/>
  <c r="I215" i="19"/>
  <c r="H215" i="19"/>
  <c r="G215" i="19"/>
  <c r="F215" i="19"/>
  <c r="E215" i="19"/>
  <c r="D215" i="19"/>
  <c r="P214" i="19"/>
  <c r="P213" i="19"/>
  <c r="O212" i="19"/>
  <c r="N212" i="19"/>
  <c r="M212" i="19"/>
  <c r="L212" i="19"/>
  <c r="K212" i="19"/>
  <c r="J212" i="19"/>
  <c r="I212" i="19"/>
  <c r="H212" i="19"/>
  <c r="G212" i="19"/>
  <c r="F212" i="19"/>
  <c r="E212" i="19"/>
  <c r="D212" i="19"/>
  <c r="P211" i="19"/>
  <c r="P210" i="19"/>
  <c r="O202" i="19"/>
  <c r="N202" i="19"/>
  <c r="M202" i="19"/>
  <c r="L202" i="19"/>
  <c r="K202" i="19"/>
  <c r="J202" i="19"/>
  <c r="I202" i="19"/>
  <c r="H202" i="19"/>
  <c r="G202" i="19"/>
  <c r="F202" i="19"/>
  <c r="E202" i="19"/>
  <c r="D202" i="19"/>
  <c r="P201" i="19"/>
  <c r="P200" i="19"/>
  <c r="O199" i="19"/>
  <c r="N199" i="19"/>
  <c r="M199" i="19"/>
  <c r="L199" i="19"/>
  <c r="K199" i="19"/>
  <c r="J199" i="19"/>
  <c r="I199" i="19"/>
  <c r="H199" i="19"/>
  <c r="G199" i="19"/>
  <c r="F199" i="19"/>
  <c r="E199" i="19"/>
  <c r="D199" i="19"/>
  <c r="P198" i="19"/>
  <c r="P197" i="19"/>
  <c r="O196" i="19"/>
  <c r="N196" i="19"/>
  <c r="M196" i="19"/>
  <c r="L196" i="19"/>
  <c r="K196" i="19"/>
  <c r="J196" i="19"/>
  <c r="I196" i="19"/>
  <c r="H196" i="19"/>
  <c r="G196" i="19"/>
  <c r="F196" i="19"/>
  <c r="E196" i="19"/>
  <c r="D196" i="19"/>
  <c r="P195" i="19"/>
  <c r="P194" i="19"/>
  <c r="O193" i="19"/>
  <c r="N193" i="19"/>
  <c r="M193" i="19"/>
  <c r="L193" i="19"/>
  <c r="K193" i="19"/>
  <c r="J193" i="19"/>
  <c r="I193" i="19"/>
  <c r="H193" i="19"/>
  <c r="G193" i="19"/>
  <c r="F193" i="19"/>
  <c r="E193" i="19"/>
  <c r="D193" i="19"/>
  <c r="P192" i="19"/>
  <c r="P191" i="19"/>
  <c r="O190" i="19"/>
  <c r="N190" i="19"/>
  <c r="M190" i="19"/>
  <c r="L190" i="19"/>
  <c r="K190" i="19"/>
  <c r="J190" i="19"/>
  <c r="I190" i="19"/>
  <c r="H190" i="19"/>
  <c r="G190" i="19"/>
  <c r="F190" i="19"/>
  <c r="E190" i="19"/>
  <c r="D190" i="19"/>
  <c r="P189" i="19"/>
  <c r="P188" i="19"/>
  <c r="O187" i="19"/>
  <c r="N187" i="19"/>
  <c r="M187" i="19"/>
  <c r="L187" i="19"/>
  <c r="K187" i="19"/>
  <c r="J187" i="19"/>
  <c r="I187" i="19"/>
  <c r="H187" i="19"/>
  <c r="G187" i="19"/>
  <c r="F187" i="19"/>
  <c r="E187" i="19"/>
  <c r="D187" i="19"/>
  <c r="P186" i="19"/>
  <c r="P185" i="19"/>
  <c r="O184" i="19"/>
  <c r="N184" i="19"/>
  <c r="M184" i="19"/>
  <c r="L184" i="19"/>
  <c r="K184" i="19"/>
  <c r="J184" i="19"/>
  <c r="I184" i="19"/>
  <c r="H184" i="19"/>
  <c r="G184" i="19"/>
  <c r="F184" i="19"/>
  <c r="E184" i="19"/>
  <c r="D184" i="19"/>
  <c r="P183" i="19"/>
  <c r="P182" i="19"/>
  <c r="O172" i="19"/>
  <c r="N172" i="19"/>
  <c r="M172" i="19"/>
  <c r="L172" i="19"/>
  <c r="K172" i="19"/>
  <c r="J172" i="19"/>
  <c r="I172" i="19"/>
  <c r="H172" i="19"/>
  <c r="G172" i="19"/>
  <c r="F172" i="19"/>
  <c r="E172" i="19"/>
  <c r="D172" i="19"/>
  <c r="P171" i="19"/>
  <c r="P170" i="19"/>
  <c r="O169" i="19"/>
  <c r="N169" i="19"/>
  <c r="M169" i="19"/>
  <c r="L169" i="19"/>
  <c r="K169" i="19"/>
  <c r="J169" i="19"/>
  <c r="I169" i="19"/>
  <c r="H169" i="19"/>
  <c r="G169" i="19"/>
  <c r="F169" i="19"/>
  <c r="E169" i="19"/>
  <c r="D169" i="19"/>
  <c r="P168" i="19"/>
  <c r="P167" i="19"/>
  <c r="O166" i="19"/>
  <c r="N166" i="19"/>
  <c r="M166" i="19"/>
  <c r="L166" i="19"/>
  <c r="K166" i="19"/>
  <c r="J166" i="19"/>
  <c r="I166" i="19"/>
  <c r="H166" i="19"/>
  <c r="G166" i="19"/>
  <c r="F166" i="19"/>
  <c r="E166" i="19"/>
  <c r="D166" i="19"/>
  <c r="P165" i="19"/>
  <c r="P164" i="19"/>
  <c r="O163" i="19"/>
  <c r="N163" i="19"/>
  <c r="M163" i="19"/>
  <c r="L163" i="19"/>
  <c r="K163" i="19"/>
  <c r="J163" i="19"/>
  <c r="I163" i="19"/>
  <c r="H163" i="19"/>
  <c r="G163" i="19"/>
  <c r="F163" i="19"/>
  <c r="E163" i="19"/>
  <c r="D163" i="19"/>
  <c r="P162" i="19"/>
  <c r="P161" i="19"/>
  <c r="O160" i="19"/>
  <c r="N160" i="19"/>
  <c r="M160" i="19"/>
  <c r="L160" i="19"/>
  <c r="K160" i="19"/>
  <c r="J160" i="19"/>
  <c r="I160" i="19"/>
  <c r="H160" i="19"/>
  <c r="G160" i="19"/>
  <c r="F160" i="19"/>
  <c r="E160" i="19"/>
  <c r="D160" i="19"/>
  <c r="P159" i="19"/>
  <c r="P158" i="19"/>
  <c r="O157" i="19"/>
  <c r="N157" i="19"/>
  <c r="M157" i="19"/>
  <c r="L157" i="19"/>
  <c r="K157" i="19"/>
  <c r="J157" i="19"/>
  <c r="I157" i="19"/>
  <c r="H157" i="19"/>
  <c r="G157" i="19"/>
  <c r="E157" i="19"/>
  <c r="D157" i="19"/>
  <c r="P156" i="19"/>
  <c r="F155" i="19"/>
  <c r="F157" i="19" s="1"/>
  <c r="O154" i="19"/>
  <c r="N154" i="19"/>
  <c r="M154" i="19"/>
  <c r="L154" i="19"/>
  <c r="K154" i="19"/>
  <c r="J154" i="19"/>
  <c r="I154" i="19"/>
  <c r="H154" i="19"/>
  <c r="G154" i="19"/>
  <c r="F154" i="19"/>
  <c r="E154" i="19"/>
  <c r="D154" i="19"/>
  <c r="P153" i="19"/>
  <c r="P152" i="19"/>
  <c r="O144" i="19"/>
  <c r="N144" i="19"/>
  <c r="M144" i="19"/>
  <c r="L144" i="19"/>
  <c r="K144" i="19"/>
  <c r="J144" i="19"/>
  <c r="I144" i="19"/>
  <c r="H144" i="19"/>
  <c r="G144" i="19"/>
  <c r="F144" i="19"/>
  <c r="E144" i="19"/>
  <c r="D144" i="19"/>
  <c r="P143" i="19"/>
  <c r="P142" i="19"/>
  <c r="O141" i="19"/>
  <c r="N141" i="19"/>
  <c r="M141" i="19"/>
  <c r="L141" i="19"/>
  <c r="K141" i="19"/>
  <c r="J141" i="19"/>
  <c r="I141" i="19"/>
  <c r="H141" i="19"/>
  <c r="G141" i="19"/>
  <c r="F141" i="19"/>
  <c r="E141" i="19"/>
  <c r="D141" i="19"/>
  <c r="P140" i="19"/>
  <c r="P139" i="19"/>
  <c r="O138" i="19"/>
  <c r="N138" i="19"/>
  <c r="M138" i="19"/>
  <c r="L138" i="19"/>
  <c r="K138" i="19"/>
  <c r="J138" i="19"/>
  <c r="I138" i="19"/>
  <c r="H138" i="19"/>
  <c r="G138" i="19"/>
  <c r="F138" i="19"/>
  <c r="E138" i="19"/>
  <c r="D138" i="19"/>
  <c r="P137" i="19"/>
  <c r="P136" i="19"/>
  <c r="O135" i="19"/>
  <c r="N135" i="19"/>
  <c r="M135" i="19"/>
  <c r="L135" i="19"/>
  <c r="K135" i="19"/>
  <c r="J135" i="19"/>
  <c r="I135" i="19"/>
  <c r="H135" i="19"/>
  <c r="G135" i="19"/>
  <c r="F135" i="19"/>
  <c r="E135" i="19"/>
  <c r="D135" i="19"/>
  <c r="P134" i="19"/>
  <c r="P133" i="19"/>
  <c r="O132" i="19"/>
  <c r="N132" i="19"/>
  <c r="M132" i="19"/>
  <c r="L132" i="19"/>
  <c r="K132" i="19"/>
  <c r="J132" i="19"/>
  <c r="I132" i="19"/>
  <c r="H132" i="19"/>
  <c r="G132" i="19"/>
  <c r="F132" i="19"/>
  <c r="E132" i="19"/>
  <c r="D132" i="19"/>
  <c r="P131" i="19"/>
  <c r="P130" i="19"/>
  <c r="O129" i="19"/>
  <c r="N129" i="19"/>
  <c r="M129" i="19"/>
  <c r="L129" i="19"/>
  <c r="K129" i="19"/>
  <c r="J129" i="19"/>
  <c r="I129" i="19"/>
  <c r="H129" i="19"/>
  <c r="G129" i="19"/>
  <c r="F129" i="19"/>
  <c r="E129" i="19"/>
  <c r="D129" i="19"/>
  <c r="P128" i="19"/>
  <c r="P127" i="19"/>
  <c r="O126" i="19"/>
  <c r="N126" i="19"/>
  <c r="M126" i="19"/>
  <c r="L126" i="19"/>
  <c r="K126" i="19"/>
  <c r="J126" i="19"/>
  <c r="I126" i="19"/>
  <c r="H126" i="19"/>
  <c r="G126" i="19"/>
  <c r="F126" i="19"/>
  <c r="E126" i="19"/>
  <c r="D126" i="19"/>
  <c r="P125" i="19"/>
  <c r="P124" i="19"/>
  <c r="O116" i="19"/>
  <c r="N116" i="19"/>
  <c r="M116" i="19"/>
  <c r="L116" i="19"/>
  <c r="K116" i="19"/>
  <c r="J116" i="19"/>
  <c r="I116" i="19"/>
  <c r="H116" i="19"/>
  <c r="G116" i="19"/>
  <c r="F116" i="19"/>
  <c r="E116" i="19"/>
  <c r="D116" i="19"/>
  <c r="P115" i="19"/>
  <c r="P114" i="19"/>
  <c r="O113" i="19"/>
  <c r="N113" i="19"/>
  <c r="M113" i="19"/>
  <c r="L113" i="19"/>
  <c r="K113" i="19"/>
  <c r="J113" i="19"/>
  <c r="I113" i="19"/>
  <c r="H113" i="19"/>
  <c r="G113" i="19"/>
  <c r="F113" i="19"/>
  <c r="E113" i="19"/>
  <c r="D113" i="19"/>
  <c r="P112" i="19"/>
  <c r="P111" i="19"/>
  <c r="O110" i="19"/>
  <c r="N110" i="19"/>
  <c r="M110" i="19"/>
  <c r="L110" i="19"/>
  <c r="K110" i="19"/>
  <c r="J110" i="19"/>
  <c r="I110" i="19"/>
  <c r="H110" i="19"/>
  <c r="G110" i="19"/>
  <c r="F110" i="19"/>
  <c r="E110" i="19"/>
  <c r="D110" i="19"/>
  <c r="P109" i="19"/>
  <c r="P108" i="19"/>
  <c r="O107" i="19"/>
  <c r="N107" i="19"/>
  <c r="M107" i="19"/>
  <c r="L107" i="19"/>
  <c r="K107" i="19"/>
  <c r="J107" i="19"/>
  <c r="I107" i="19"/>
  <c r="H107" i="19"/>
  <c r="G107" i="19"/>
  <c r="F107" i="19"/>
  <c r="E107" i="19"/>
  <c r="D107" i="19"/>
  <c r="P106" i="19"/>
  <c r="P105" i="19"/>
  <c r="O104" i="19"/>
  <c r="N104" i="19"/>
  <c r="M104" i="19"/>
  <c r="L104" i="19"/>
  <c r="K104" i="19"/>
  <c r="J104" i="19"/>
  <c r="I104" i="19"/>
  <c r="H104" i="19"/>
  <c r="G104" i="19"/>
  <c r="F104" i="19"/>
  <c r="E104" i="19"/>
  <c r="D104" i="19"/>
  <c r="P103" i="19"/>
  <c r="P102" i="19"/>
  <c r="O101" i="19"/>
  <c r="N101" i="19"/>
  <c r="M101" i="19"/>
  <c r="L101" i="19"/>
  <c r="K101" i="19"/>
  <c r="J101" i="19"/>
  <c r="I101" i="19"/>
  <c r="H101" i="19"/>
  <c r="G101" i="19"/>
  <c r="F101" i="19"/>
  <c r="E101" i="19"/>
  <c r="D101" i="19"/>
  <c r="P100" i="19"/>
  <c r="P99" i="19"/>
  <c r="O98" i="19"/>
  <c r="N98" i="19"/>
  <c r="M98" i="19"/>
  <c r="L98" i="19"/>
  <c r="K98" i="19"/>
  <c r="J98" i="19"/>
  <c r="I98" i="19"/>
  <c r="H98" i="19"/>
  <c r="G98" i="19"/>
  <c r="F98" i="19"/>
  <c r="E98" i="19"/>
  <c r="D98" i="19"/>
  <c r="P97" i="19"/>
  <c r="P96" i="19"/>
  <c r="O85" i="19"/>
  <c r="N85" i="19"/>
  <c r="M85" i="19"/>
  <c r="L85" i="19"/>
  <c r="K85" i="19"/>
  <c r="J85" i="19"/>
  <c r="I85" i="19"/>
  <c r="H85" i="19"/>
  <c r="G85" i="19"/>
  <c r="F85" i="19"/>
  <c r="E85" i="19"/>
  <c r="D85" i="19"/>
  <c r="P84" i="19"/>
  <c r="P83" i="19"/>
  <c r="O82" i="19"/>
  <c r="N82" i="19"/>
  <c r="M82" i="19"/>
  <c r="L82" i="19"/>
  <c r="K82" i="19"/>
  <c r="J82" i="19"/>
  <c r="I82" i="19"/>
  <c r="H82" i="19"/>
  <c r="G82" i="19"/>
  <c r="F82" i="19"/>
  <c r="E82" i="19"/>
  <c r="D82" i="19"/>
  <c r="P81" i="19"/>
  <c r="P80" i="19"/>
  <c r="O79" i="19"/>
  <c r="N79" i="19"/>
  <c r="M79" i="19"/>
  <c r="L79" i="19"/>
  <c r="K79" i="19"/>
  <c r="J79" i="19"/>
  <c r="I79" i="19"/>
  <c r="H79" i="19"/>
  <c r="G79" i="19"/>
  <c r="F79" i="19"/>
  <c r="E79" i="19"/>
  <c r="D79" i="19"/>
  <c r="P78" i="19"/>
  <c r="P77" i="19"/>
  <c r="O76" i="19"/>
  <c r="N76" i="19"/>
  <c r="M76" i="19"/>
  <c r="L76" i="19"/>
  <c r="K76" i="19"/>
  <c r="J76" i="19"/>
  <c r="I76" i="19"/>
  <c r="H76" i="19"/>
  <c r="G76" i="19"/>
  <c r="F76" i="19"/>
  <c r="E76" i="19"/>
  <c r="D76" i="19"/>
  <c r="P75" i="19"/>
  <c r="P74" i="19"/>
  <c r="O73" i="19"/>
  <c r="N73" i="19"/>
  <c r="M73" i="19"/>
  <c r="L73" i="19"/>
  <c r="K73" i="19"/>
  <c r="J73" i="19"/>
  <c r="I73" i="19"/>
  <c r="H73" i="19"/>
  <c r="G73" i="19"/>
  <c r="F73" i="19"/>
  <c r="E73" i="19"/>
  <c r="D73" i="19"/>
  <c r="P72" i="19"/>
  <c r="P71" i="19"/>
  <c r="O70" i="19"/>
  <c r="N70" i="19"/>
  <c r="M70" i="19"/>
  <c r="L70" i="19"/>
  <c r="K70" i="19"/>
  <c r="J70" i="19"/>
  <c r="I70" i="19"/>
  <c r="H70" i="19"/>
  <c r="G70" i="19"/>
  <c r="F70" i="19"/>
  <c r="E70" i="19"/>
  <c r="D70" i="19"/>
  <c r="P69" i="19"/>
  <c r="P68" i="19"/>
  <c r="O67" i="19"/>
  <c r="N67" i="19"/>
  <c r="M67" i="19"/>
  <c r="L67" i="19"/>
  <c r="K67" i="19"/>
  <c r="J67" i="19"/>
  <c r="I67" i="19"/>
  <c r="H67" i="19"/>
  <c r="G67" i="19"/>
  <c r="F67" i="19"/>
  <c r="E67" i="19"/>
  <c r="D67" i="19"/>
  <c r="P66" i="19"/>
  <c r="P65" i="19"/>
  <c r="O57" i="19"/>
  <c r="N57" i="19"/>
  <c r="M57" i="19"/>
  <c r="L57" i="19"/>
  <c r="K57" i="19"/>
  <c r="J57" i="19"/>
  <c r="I57" i="19"/>
  <c r="H57" i="19"/>
  <c r="G57" i="19"/>
  <c r="F57" i="19"/>
  <c r="E57" i="19"/>
  <c r="D57" i="19"/>
  <c r="P56" i="19"/>
  <c r="P55" i="19"/>
  <c r="O54" i="19"/>
  <c r="N54" i="19"/>
  <c r="M54" i="19"/>
  <c r="L54" i="19"/>
  <c r="K54" i="19"/>
  <c r="J54" i="19"/>
  <c r="I54" i="19"/>
  <c r="H54" i="19"/>
  <c r="G54" i="19"/>
  <c r="F54" i="19"/>
  <c r="E54" i="19"/>
  <c r="D54" i="19"/>
  <c r="P53" i="19"/>
  <c r="P52" i="19"/>
  <c r="O51" i="19"/>
  <c r="N51" i="19"/>
  <c r="M51" i="19"/>
  <c r="L51" i="19"/>
  <c r="K51" i="19"/>
  <c r="J51" i="19"/>
  <c r="I51" i="19"/>
  <c r="H51" i="19"/>
  <c r="G51" i="19"/>
  <c r="F51" i="19"/>
  <c r="E51" i="19"/>
  <c r="D51" i="19"/>
  <c r="P50" i="19"/>
  <c r="P49" i="19"/>
  <c r="O48" i="19"/>
  <c r="N48" i="19"/>
  <c r="M48" i="19"/>
  <c r="L48" i="19"/>
  <c r="K48" i="19"/>
  <c r="J48" i="19"/>
  <c r="I48" i="19"/>
  <c r="H48" i="19"/>
  <c r="G48" i="19"/>
  <c r="F48" i="19"/>
  <c r="E48" i="19"/>
  <c r="D48" i="19"/>
  <c r="P47" i="19"/>
  <c r="P46" i="19"/>
  <c r="O45" i="19"/>
  <c r="N45" i="19"/>
  <c r="M45" i="19"/>
  <c r="L45" i="19"/>
  <c r="K45" i="19"/>
  <c r="J45" i="19"/>
  <c r="I45" i="19"/>
  <c r="H45" i="19"/>
  <c r="G45" i="19"/>
  <c r="F45" i="19"/>
  <c r="E45" i="19"/>
  <c r="D45" i="19"/>
  <c r="P44" i="19"/>
  <c r="P43" i="19"/>
  <c r="O42" i="19"/>
  <c r="N42" i="19"/>
  <c r="M42" i="19"/>
  <c r="L42" i="19"/>
  <c r="K42" i="19"/>
  <c r="J42" i="19"/>
  <c r="I42" i="19"/>
  <c r="H42" i="19"/>
  <c r="G42" i="19"/>
  <c r="F42" i="19"/>
  <c r="E42" i="19"/>
  <c r="D42" i="19"/>
  <c r="P41" i="19"/>
  <c r="P40" i="19"/>
  <c r="O39" i="19"/>
  <c r="N39" i="19"/>
  <c r="M39" i="19"/>
  <c r="L39" i="19"/>
  <c r="K39" i="19"/>
  <c r="J39" i="19"/>
  <c r="I39" i="19"/>
  <c r="H39" i="19"/>
  <c r="G39" i="19"/>
  <c r="F39" i="19"/>
  <c r="E39" i="19"/>
  <c r="D39" i="19"/>
  <c r="P38" i="19"/>
  <c r="P37" i="19"/>
  <c r="O36" i="19"/>
  <c r="N36" i="19"/>
  <c r="M36" i="19"/>
  <c r="L36" i="19"/>
  <c r="K36" i="19"/>
  <c r="J36" i="19"/>
  <c r="I36" i="19"/>
  <c r="H36" i="19"/>
  <c r="G36" i="19"/>
  <c r="F36" i="19"/>
  <c r="E36" i="19"/>
  <c r="D36" i="19"/>
  <c r="P35" i="19"/>
  <c r="P34" i="19"/>
  <c r="O26" i="19"/>
  <c r="N26" i="19"/>
  <c r="M26" i="19"/>
  <c r="L26" i="19"/>
  <c r="K26" i="19"/>
  <c r="J26" i="19"/>
  <c r="I26" i="19"/>
  <c r="H26" i="19"/>
  <c r="G26" i="19"/>
  <c r="F26" i="19"/>
  <c r="E26" i="19"/>
  <c r="D26" i="19"/>
  <c r="P25" i="19"/>
  <c r="P24" i="19"/>
  <c r="O23" i="19"/>
  <c r="N23" i="19"/>
  <c r="M23" i="19"/>
  <c r="L23" i="19"/>
  <c r="K23" i="19"/>
  <c r="J23" i="19"/>
  <c r="I23" i="19"/>
  <c r="H23" i="19"/>
  <c r="G23" i="19"/>
  <c r="F23" i="19"/>
  <c r="E23" i="19"/>
  <c r="D23" i="19"/>
  <c r="P22" i="19"/>
  <c r="P21" i="19"/>
  <c r="O20" i="19"/>
  <c r="N20" i="19"/>
  <c r="M20" i="19"/>
  <c r="L20" i="19"/>
  <c r="K20" i="19"/>
  <c r="J20" i="19"/>
  <c r="I20" i="19"/>
  <c r="H20" i="19"/>
  <c r="G20" i="19"/>
  <c r="F20" i="19"/>
  <c r="E20" i="19"/>
  <c r="D20" i="19"/>
  <c r="P19" i="19"/>
  <c r="P18" i="19"/>
  <c r="O17" i="19"/>
  <c r="N17" i="19"/>
  <c r="M17" i="19"/>
  <c r="L17" i="19"/>
  <c r="K17" i="19"/>
  <c r="J17" i="19"/>
  <c r="I17" i="19"/>
  <c r="H17" i="19"/>
  <c r="G17" i="19"/>
  <c r="F17" i="19"/>
  <c r="E17" i="19"/>
  <c r="D17" i="19"/>
  <c r="P16" i="19"/>
  <c r="P15" i="19"/>
  <c r="O14" i="19"/>
  <c r="N14" i="19"/>
  <c r="M14" i="19"/>
  <c r="L14" i="19"/>
  <c r="K14" i="19"/>
  <c r="J14" i="19"/>
  <c r="I14" i="19"/>
  <c r="H14" i="19"/>
  <c r="G14" i="19"/>
  <c r="F14" i="19"/>
  <c r="E14" i="19"/>
  <c r="D14" i="19"/>
  <c r="P13" i="19"/>
  <c r="P12" i="19"/>
  <c r="O11" i="19"/>
  <c r="N11" i="19"/>
  <c r="M11" i="19"/>
  <c r="L11" i="19"/>
  <c r="K11" i="19"/>
  <c r="J11" i="19"/>
  <c r="I11" i="19"/>
  <c r="H11" i="19"/>
  <c r="G11" i="19"/>
  <c r="F11" i="19"/>
  <c r="E11" i="19"/>
  <c r="D11" i="19"/>
  <c r="P10" i="19"/>
  <c r="P9" i="19"/>
  <c r="I127" i="3"/>
  <c r="I129" i="3" s="1"/>
  <c r="D127" i="3"/>
  <c r="D129" i="3" s="1"/>
  <c r="H81" i="2"/>
  <c r="H82" i="2" s="1"/>
  <c r="C80" i="2"/>
  <c r="C82" i="2" s="1"/>
  <c r="O156" i="3"/>
  <c r="N156" i="3"/>
  <c r="M156" i="3"/>
  <c r="L156" i="3"/>
  <c r="K156" i="3"/>
  <c r="J156" i="3"/>
  <c r="I156" i="3"/>
  <c r="H156" i="3"/>
  <c r="G156" i="3"/>
  <c r="F156" i="3"/>
  <c r="E156" i="3"/>
  <c r="D156" i="3"/>
  <c r="P155" i="3"/>
  <c r="P154" i="3"/>
  <c r="O153" i="3"/>
  <c r="N153" i="3"/>
  <c r="M153" i="3"/>
  <c r="L153" i="3"/>
  <c r="K153" i="3"/>
  <c r="J153" i="3"/>
  <c r="I153" i="3"/>
  <c r="H153" i="3"/>
  <c r="G153" i="3"/>
  <c r="F153" i="3"/>
  <c r="E153" i="3"/>
  <c r="D153" i="3"/>
  <c r="P152" i="3"/>
  <c r="P151" i="3"/>
  <c r="O143" i="3"/>
  <c r="N143" i="3"/>
  <c r="M143" i="3"/>
  <c r="L143" i="3"/>
  <c r="K143" i="3"/>
  <c r="J143" i="3"/>
  <c r="I143" i="3"/>
  <c r="H143" i="3"/>
  <c r="G143" i="3"/>
  <c r="F143" i="3"/>
  <c r="E143" i="3"/>
  <c r="D143" i="3"/>
  <c r="P142" i="3"/>
  <c r="P141" i="3"/>
  <c r="O140" i="3"/>
  <c r="N140" i="3"/>
  <c r="M140" i="3"/>
  <c r="L140" i="3"/>
  <c r="K140" i="3"/>
  <c r="J140" i="3"/>
  <c r="I140" i="3"/>
  <c r="H140" i="3"/>
  <c r="G140" i="3"/>
  <c r="F140" i="3"/>
  <c r="E140" i="3"/>
  <c r="D140" i="3"/>
  <c r="P139" i="3"/>
  <c r="P138" i="3"/>
  <c r="O132" i="3"/>
  <c r="N132" i="3"/>
  <c r="M132" i="3"/>
  <c r="L132" i="3"/>
  <c r="K132" i="3"/>
  <c r="J132" i="3"/>
  <c r="I132" i="3"/>
  <c r="H132" i="3"/>
  <c r="G132" i="3"/>
  <c r="F132" i="3"/>
  <c r="E132" i="3"/>
  <c r="D132" i="3"/>
  <c r="P131" i="3"/>
  <c r="P130" i="3"/>
  <c r="O129" i="3"/>
  <c r="N129" i="3"/>
  <c r="M129" i="3"/>
  <c r="L129" i="3"/>
  <c r="K129" i="3"/>
  <c r="J129" i="3"/>
  <c r="H129" i="3"/>
  <c r="G129" i="3"/>
  <c r="F129" i="3"/>
  <c r="E129" i="3"/>
  <c r="P128" i="3"/>
  <c r="O109" i="3"/>
  <c r="N109" i="3"/>
  <c r="M109" i="3"/>
  <c r="L109" i="3"/>
  <c r="K109" i="3"/>
  <c r="J109" i="3"/>
  <c r="I109" i="3"/>
  <c r="H109" i="3"/>
  <c r="G109" i="3"/>
  <c r="F109" i="3"/>
  <c r="E109" i="3"/>
  <c r="D109" i="3"/>
  <c r="P108" i="3"/>
  <c r="P107" i="3"/>
  <c r="O106" i="3"/>
  <c r="N106" i="3"/>
  <c r="M106" i="3"/>
  <c r="L106" i="3"/>
  <c r="K106" i="3"/>
  <c r="J106" i="3"/>
  <c r="I106" i="3"/>
  <c r="H106" i="3"/>
  <c r="G106" i="3"/>
  <c r="F106" i="3"/>
  <c r="E106" i="3"/>
  <c r="D106" i="3"/>
  <c r="P105" i="3"/>
  <c r="P104" i="3"/>
  <c r="O97" i="3"/>
  <c r="N97" i="3"/>
  <c r="M97" i="3"/>
  <c r="L97" i="3"/>
  <c r="K97" i="3"/>
  <c r="J97" i="3"/>
  <c r="I97" i="3"/>
  <c r="H97" i="3"/>
  <c r="G97" i="3"/>
  <c r="F97" i="3"/>
  <c r="E97" i="3"/>
  <c r="D97" i="3"/>
  <c r="P96" i="3"/>
  <c r="P95" i="3"/>
  <c r="O94" i="3"/>
  <c r="N94" i="3"/>
  <c r="M94" i="3"/>
  <c r="L94" i="3"/>
  <c r="K94" i="3"/>
  <c r="J94" i="3"/>
  <c r="I94" i="3"/>
  <c r="H94" i="3"/>
  <c r="G94" i="3"/>
  <c r="F94" i="3"/>
  <c r="E94" i="3"/>
  <c r="D94" i="3"/>
  <c r="P93" i="3"/>
  <c r="P92" i="3"/>
  <c r="D85" i="3"/>
  <c r="D82" i="3"/>
  <c r="O85" i="3"/>
  <c r="N85" i="3"/>
  <c r="M85" i="3"/>
  <c r="L85" i="3"/>
  <c r="K85" i="3"/>
  <c r="J85" i="3"/>
  <c r="I85" i="3"/>
  <c r="H85" i="3"/>
  <c r="G85" i="3"/>
  <c r="F85" i="3"/>
  <c r="E85" i="3"/>
  <c r="P84" i="3"/>
  <c r="P83" i="3"/>
  <c r="O82" i="3"/>
  <c r="N82" i="3"/>
  <c r="M82" i="3"/>
  <c r="L82" i="3"/>
  <c r="K82" i="3"/>
  <c r="J82" i="3"/>
  <c r="I82" i="3"/>
  <c r="H82" i="3"/>
  <c r="G82" i="3"/>
  <c r="F82" i="3"/>
  <c r="E82" i="3"/>
  <c r="P81" i="3"/>
  <c r="P80" i="3"/>
  <c r="P72" i="3"/>
  <c r="P71" i="3"/>
  <c r="P69" i="3"/>
  <c r="P68" i="3"/>
  <c r="D73" i="3"/>
  <c r="D70" i="3"/>
  <c r="O73" i="3"/>
  <c r="N73" i="3"/>
  <c r="M73" i="3"/>
  <c r="L73" i="3"/>
  <c r="K73" i="3"/>
  <c r="J73" i="3"/>
  <c r="I73" i="3"/>
  <c r="H73" i="3"/>
  <c r="G73" i="3"/>
  <c r="F73" i="3"/>
  <c r="E73" i="3"/>
  <c r="O70" i="3"/>
  <c r="N70" i="3"/>
  <c r="M70" i="3"/>
  <c r="L70" i="3"/>
  <c r="K70" i="3"/>
  <c r="J70" i="3"/>
  <c r="I70" i="3"/>
  <c r="H70" i="3"/>
  <c r="G70" i="3"/>
  <c r="F70" i="3"/>
  <c r="E70" i="3"/>
  <c r="P60" i="3"/>
  <c r="P59" i="3"/>
  <c r="P57" i="3"/>
  <c r="P56" i="3"/>
  <c r="E61" i="3"/>
  <c r="F61" i="3"/>
  <c r="G61" i="3"/>
  <c r="H61" i="3"/>
  <c r="I61" i="3"/>
  <c r="J61" i="3"/>
  <c r="K61" i="3"/>
  <c r="L61" i="3"/>
  <c r="M61" i="3"/>
  <c r="N61" i="3"/>
  <c r="O61" i="3"/>
  <c r="D61" i="3"/>
  <c r="E58" i="3"/>
  <c r="F58" i="3"/>
  <c r="F62" i="3" s="1"/>
  <c r="G58" i="3"/>
  <c r="H58" i="3"/>
  <c r="I58" i="3"/>
  <c r="J58" i="3"/>
  <c r="K58" i="3"/>
  <c r="L58" i="3"/>
  <c r="M58" i="3"/>
  <c r="N58" i="3"/>
  <c r="O58" i="3"/>
  <c r="D58" i="3"/>
  <c r="E49" i="3"/>
  <c r="F49" i="3"/>
  <c r="G49" i="3"/>
  <c r="H49" i="3"/>
  <c r="I49" i="3"/>
  <c r="J49" i="3"/>
  <c r="K49" i="3"/>
  <c r="L49" i="3"/>
  <c r="M49" i="3"/>
  <c r="N49" i="3"/>
  <c r="O49" i="3"/>
  <c r="D49" i="3"/>
  <c r="P45" i="3"/>
  <c r="P47" i="3"/>
  <c r="P48" i="3"/>
  <c r="P44" i="3"/>
  <c r="E46" i="3"/>
  <c r="F46" i="3"/>
  <c r="G46" i="3"/>
  <c r="H46" i="3"/>
  <c r="I46" i="3"/>
  <c r="J46" i="3"/>
  <c r="K46" i="3"/>
  <c r="L46" i="3"/>
  <c r="M46" i="3"/>
  <c r="N46" i="3"/>
  <c r="O46" i="3"/>
  <c r="D46" i="3"/>
  <c r="D37" i="3"/>
  <c r="P37" i="3" s="1"/>
  <c r="P33" i="3"/>
  <c r="P35" i="3"/>
  <c r="P36" i="3"/>
  <c r="P32" i="3"/>
  <c r="E34" i="3"/>
  <c r="E38" i="3" s="1"/>
  <c r="F34" i="3"/>
  <c r="F38" i="3" s="1"/>
  <c r="G34" i="3"/>
  <c r="G38" i="3" s="1"/>
  <c r="H34" i="3"/>
  <c r="H38" i="3" s="1"/>
  <c r="I34" i="3"/>
  <c r="I38" i="3" s="1"/>
  <c r="J34" i="3"/>
  <c r="J38" i="3" s="1"/>
  <c r="K34" i="3"/>
  <c r="K38" i="3" s="1"/>
  <c r="L34" i="3"/>
  <c r="L38" i="3" s="1"/>
  <c r="M34" i="3"/>
  <c r="M38" i="3" s="1"/>
  <c r="N34" i="3"/>
  <c r="N38" i="3" s="1"/>
  <c r="O34" i="3"/>
  <c r="O38" i="3" s="1"/>
  <c r="D34" i="3"/>
  <c r="P24" i="3"/>
  <c r="P23" i="3"/>
  <c r="E25" i="3"/>
  <c r="F25" i="3"/>
  <c r="G25" i="3"/>
  <c r="H25" i="3"/>
  <c r="I25" i="3"/>
  <c r="J25" i="3"/>
  <c r="K25" i="3"/>
  <c r="L25" i="3"/>
  <c r="M25" i="3"/>
  <c r="N25" i="3"/>
  <c r="O25" i="3"/>
  <c r="D25" i="3"/>
  <c r="P21" i="3"/>
  <c r="P20" i="3"/>
  <c r="E22" i="3"/>
  <c r="F22" i="3"/>
  <c r="G22" i="3"/>
  <c r="H22" i="3"/>
  <c r="I22" i="3"/>
  <c r="J22" i="3"/>
  <c r="K22" i="3"/>
  <c r="L22" i="3"/>
  <c r="M22" i="3"/>
  <c r="N22" i="3"/>
  <c r="O22" i="3"/>
  <c r="D22" i="3"/>
  <c r="P12" i="3"/>
  <c r="P11" i="3"/>
  <c r="E13" i="3"/>
  <c r="F13" i="3"/>
  <c r="G13" i="3"/>
  <c r="H13" i="3"/>
  <c r="I13" i="3"/>
  <c r="J13" i="3"/>
  <c r="K13" i="3"/>
  <c r="L13" i="3"/>
  <c r="M13" i="3"/>
  <c r="N13" i="3"/>
  <c r="O13" i="3"/>
  <c r="D13" i="3"/>
  <c r="P9" i="3"/>
  <c r="P8" i="3"/>
  <c r="E10" i="3"/>
  <c r="F10" i="3"/>
  <c r="G10" i="3"/>
  <c r="H10" i="3"/>
  <c r="I10" i="3"/>
  <c r="J10" i="3"/>
  <c r="K10" i="3"/>
  <c r="L10" i="3"/>
  <c r="M10" i="3"/>
  <c r="N10" i="3"/>
  <c r="O10" i="3"/>
  <c r="D10" i="3"/>
  <c r="N96" i="2"/>
  <c r="M96" i="2"/>
  <c r="L96" i="2"/>
  <c r="K96" i="2"/>
  <c r="J96" i="2"/>
  <c r="I96" i="2"/>
  <c r="H96" i="2"/>
  <c r="G96" i="2"/>
  <c r="F96" i="2"/>
  <c r="E96" i="2"/>
  <c r="D96" i="2"/>
  <c r="C96" i="2"/>
  <c r="O95" i="2"/>
  <c r="O94" i="2"/>
  <c r="O88" i="2"/>
  <c r="O87" i="2"/>
  <c r="D89" i="2"/>
  <c r="E89" i="2"/>
  <c r="F89" i="2"/>
  <c r="G89" i="2"/>
  <c r="H89" i="2"/>
  <c r="I89" i="2"/>
  <c r="J89" i="2"/>
  <c r="K89" i="2"/>
  <c r="L89" i="2"/>
  <c r="M89" i="2"/>
  <c r="N89" i="2"/>
  <c r="C89" i="2"/>
  <c r="O72" i="2"/>
  <c r="O71" i="2"/>
  <c r="D73" i="2"/>
  <c r="E73" i="2"/>
  <c r="F73" i="2"/>
  <c r="G73" i="2"/>
  <c r="H73" i="2"/>
  <c r="I73" i="2"/>
  <c r="J73" i="2"/>
  <c r="K73" i="2"/>
  <c r="L73" i="2"/>
  <c r="M73" i="2"/>
  <c r="N73" i="2"/>
  <c r="C73" i="2"/>
  <c r="O65" i="2"/>
  <c r="O64" i="2"/>
  <c r="D66" i="2"/>
  <c r="E66" i="2"/>
  <c r="F66" i="2"/>
  <c r="G66" i="2"/>
  <c r="H66" i="2"/>
  <c r="I66" i="2"/>
  <c r="J66" i="2"/>
  <c r="K66" i="2"/>
  <c r="L66" i="2"/>
  <c r="M66" i="2"/>
  <c r="N66" i="2"/>
  <c r="C66" i="2"/>
  <c r="O58" i="2"/>
  <c r="O57" i="2"/>
  <c r="D59" i="2"/>
  <c r="E59" i="2"/>
  <c r="F59" i="2"/>
  <c r="G59" i="2"/>
  <c r="H59" i="2"/>
  <c r="I59" i="2"/>
  <c r="J59" i="2"/>
  <c r="K59" i="2"/>
  <c r="L59" i="2"/>
  <c r="M59" i="2"/>
  <c r="N59" i="2"/>
  <c r="C59" i="2"/>
  <c r="O51" i="2"/>
  <c r="O50" i="2"/>
  <c r="D52" i="2"/>
  <c r="E52" i="2"/>
  <c r="F52" i="2"/>
  <c r="G52" i="2"/>
  <c r="H52" i="2"/>
  <c r="I52" i="2"/>
  <c r="J52" i="2"/>
  <c r="K52" i="2"/>
  <c r="L52" i="2"/>
  <c r="M52" i="2"/>
  <c r="N52" i="2"/>
  <c r="C52" i="2"/>
  <c r="D45" i="2"/>
  <c r="E45" i="2"/>
  <c r="F45" i="2"/>
  <c r="G45" i="2"/>
  <c r="H45" i="2"/>
  <c r="I45" i="2"/>
  <c r="J45" i="2"/>
  <c r="K45" i="2"/>
  <c r="L45" i="2"/>
  <c r="M45" i="2"/>
  <c r="N45" i="2"/>
  <c r="C45" i="2"/>
  <c r="O44" i="2"/>
  <c r="O43" i="2"/>
  <c r="O37" i="2"/>
  <c r="O36" i="2"/>
  <c r="D38" i="2"/>
  <c r="E38" i="2"/>
  <c r="F38" i="2"/>
  <c r="G38" i="2"/>
  <c r="H38" i="2"/>
  <c r="I38" i="2"/>
  <c r="J38" i="2"/>
  <c r="K38" i="2"/>
  <c r="L38" i="2"/>
  <c r="M38" i="2"/>
  <c r="N38" i="2"/>
  <c r="C38" i="2"/>
  <c r="D31" i="2"/>
  <c r="E31" i="2"/>
  <c r="F31" i="2"/>
  <c r="G31" i="2"/>
  <c r="H31" i="2"/>
  <c r="I31" i="2"/>
  <c r="J31" i="2"/>
  <c r="K31" i="2"/>
  <c r="L31" i="2"/>
  <c r="M31" i="2"/>
  <c r="N31" i="2"/>
  <c r="C31" i="2"/>
  <c r="O30" i="2"/>
  <c r="O29" i="2"/>
  <c r="D24" i="2"/>
  <c r="E24" i="2"/>
  <c r="F24" i="2"/>
  <c r="G24" i="2"/>
  <c r="H24" i="2"/>
  <c r="I24" i="2"/>
  <c r="J24" i="2"/>
  <c r="K24" i="2"/>
  <c r="L24" i="2"/>
  <c r="M24" i="2"/>
  <c r="N24" i="2"/>
  <c r="C24" i="2"/>
  <c r="O23" i="2"/>
  <c r="O22" i="2"/>
  <c r="O16" i="2"/>
  <c r="O15" i="2"/>
  <c r="D17" i="2"/>
  <c r="E17" i="2"/>
  <c r="F17" i="2"/>
  <c r="G17" i="2"/>
  <c r="H17" i="2"/>
  <c r="I17" i="2"/>
  <c r="J17" i="2"/>
  <c r="K17" i="2"/>
  <c r="L17" i="2"/>
  <c r="M17" i="2"/>
  <c r="N17" i="2"/>
  <c r="C17" i="2"/>
  <c r="O9" i="2"/>
  <c r="O8" i="2"/>
  <c r="D10" i="2"/>
  <c r="E10" i="2"/>
  <c r="F10" i="2"/>
  <c r="G10" i="2"/>
  <c r="H10" i="2"/>
  <c r="I10" i="2"/>
  <c r="J10" i="2"/>
  <c r="K10" i="2"/>
  <c r="L10" i="2"/>
  <c r="M10" i="2"/>
  <c r="N10" i="2"/>
  <c r="C10" i="2"/>
  <c r="D82" i="2"/>
  <c r="E82" i="2"/>
  <c r="F82" i="2"/>
  <c r="G82" i="2"/>
  <c r="I82" i="2"/>
  <c r="J82" i="2"/>
  <c r="K82" i="2"/>
  <c r="L82" i="2"/>
  <c r="M82" i="2"/>
  <c r="N82" i="2"/>
  <c r="P120" i="3"/>
  <c r="P119" i="3"/>
  <c r="P117" i="3"/>
  <c r="P116" i="3"/>
  <c r="E118" i="3"/>
  <c r="F118" i="3"/>
  <c r="G118" i="3"/>
  <c r="H118" i="3"/>
  <c r="I118" i="3"/>
  <c r="J118" i="3"/>
  <c r="K118" i="3"/>
  <c r="L118" i="3"/>
  <c r="M118" i="3"/>
  <c r="N118" i="3"/>
  <c r="O118" i="3"/>
  <c r="E121" i="3"/>
  <c r="F121" i="3"/>
  <c r="G121" i="3"/>
  <c r="H121" i="3"/>
  <c r="I121" i="3"/>
  <c r="J121" i="3"/>
  <c r="K121" i="3"/>
  <c r="L121" i="3"/>
  <c r="M121" i="3"/>
  <c r="N121" i="3"/>
  <c r="O121" i="3"/>
  <c r="D121" i="3"/>
  <c r="D118" i="3"/>
  <c r="G62" i="3" l="1"/>
  <c r="F50" i="3"/>
  <c r="H50" i="3"/>
  <c r="D62" i="3"/>
  <c r="E87" i="10"/>
  <c r="E44" i="10"/>
  <c r="J62" i="3"/>
  <c r="H62" i="3"/>
  <c r="I50" i="3"/>
  <c r="G50" i="3"/>
  <c r="P352" i="9"/>
  <c r="P123" i="10"/>
  <c r="O38" i="11"/>
  <c r="D348" i="19"/>
  <c r="L62" i="3"/>
  <c r="D50" i="3"/>
  <c r="N50" i="3"/>
  <c r="L50" i="3"/>
  <c r="K50" i="3"/>
  <c r="J50" i="3"/>
  <c r="O17" i="11"/>
  <c r="P278" i="9"/>
  <c r="P217" i="9"/>
  <c r="P223" i="9"/>
  <c r="E62" i="3"/>
  <c r="E50" i="3"/>
  <c r="D117" i="10"/>
  <c r="O50" i="3"/>
  <c r="P23" i="10"/>
  <c r="P317" i="9"/>
  <c r="P53" i="9"/>
  <c r="P299" i="9"/>
  <c r="P358" i="9"/>
  <c r="K87" i="10"/>
  <c r="P113" i="10"/>
  <c r="G14" i="10"/>
  <c r="K14" i="10"/>
  <c r="O14" i="10"/>
  <c r="P112" i="9"/>
  <c r="P125" i="9"/>
  <c r="P154" i="9"/>
  <c r="P186" i="9"/>
  <c r="P192" i="9"/>
  <c r="P326" i="9"/>
  <c r="P116" i="10"/>
  <c r="P10" i="10"/>
  <c r="E14" i="10"/>
  <c r="I14" i="10"/>
  <c r="G24" i="10"/>
  <c r="K24" i="10"/>
  <c r="O24" i="10"/>
  <c r="E24" i="10"/>
  <c r="I24" i="10"/>
  <c r="M24" i="10"/>
  <c r="J44" i="10"/>
  <c r="N44" i="10"/>
  <c r="E86" i="3"/>
  <c r="I86" i="3"/>
  <c r="M86" i="3"/>
  <c r="D86" i="3"/>
  <c r="P97" i="3"/>
  <c r="P43" i="10"/>
  <c r="H44" i="10"/>
  <c r="F54" i="10"/>
  <c r="J54" i="10"/>
  <c r="N54" i="10"/>
  <c r="F64" i="10"/>
  <c r="J64" i="10"/>
  <c r="N64" i="10"/>
  <c r="F74" i="10"/>
  <c r="J74" i="10"/>
  <c r="N74" i="10"/>
  <c r="L74" i="10"/>
  <c r="F87" i="10"/>
  <c r="J87" i="10"/>
  <c r="N87" i="10"/>
  <c r="L87" i="10"/>
  <c r="F97" i="10"/>
  <c r="J97" i="10"/>
  <c r="N97" i="10"/>
  <c r="J117" i="10"/>
  <c r="N117" i="10"/>
  <c r="L117" i="10"/>
  <c r="F127" i="10"/>
  <c r="J127" i="10"/>
  <c r="N127" i="10"/>
  <c r="D127" i="10"/>
  <c r="H127" i="10"/>
  <c r="L127" i="10"/>
  <c r="F137" i="10"/>
  <c r="J137" i="10"/>
  <c r="D137" i="10"/>
  <c r="H137" i="10"/>
  <c r="L137" i="10"/>
  <c r="F85" i="9"/>
  <c r="J85" i="9"/>
  <c r="F141" i="9"/>
  <c r="J141" i="9"/>
  <c r="N141" i="9"/>
  <c r="O66" i="11"/>
  <c r="G87" i="10"/>
  <c r="F117" i="10"/>
  <c r="O251" i="9"/>
  <c r="O73" i="11"/>
  <c r="O90" i="11"/>
  <c r="P126" i="10"/>
  <c r="E251" i="9"/>
  <c r="F26" i="9"/>
  <c r="D26" i="9"/>
  <c r="H26" i="9"/>
  <c r="D85" i="9"/>
  <c r="D141" i="9"/>
  <c r="H141" i="9"/>
  <c r="D167" i="9"/>
  <c r="N167" i="9"/>
  <c r="H224" i="9"/>
  <c r="N224" i="9"/>
  <c r="L251" i="9"/>
  <c r="H279" i="9"/>
  <c r="F306" i="9"/>
  <c r="D306" i="9"/>
  <c r="F362" i="9"/>
  <c r="N362" i="9"/>
  <c r="D362" i="9"/>
  <c r="H362" i="9"/>
  <c r="L362" i="9"/>
  <c r="O279" i="9"/>
  <c r="J57" i="9"/>
  <c r="K224" i="9"/>
  <c r="E26" i="9"/>
  <c r="E196" i="9"/>
  <c r="I196" i="9"/>
  <c r="G224" i="9"/>
  <c r="I251" i="9"/>
  <c r="N57" i="9"/>
  <c r="H57" i="9"/>
  <c r="L57" i="9"/>
  <c r="N85" i="9"/>
  <c r="D113" i="9"/>
  <c r="J113" i="9"/>
  <c r="N333" i="9"/>
  <c r="J362" i="9"/>
  <c r="P56" i="9"/>
  <c r="P94" i="9"/>
  <c r="P131" i="9"/>
  <c r="P137" i="9"/>
  <c r="P148" i="9"/>
  <c r="P160" i="9"/>
  <c r="P166" i="9"/>
  <c r="P180" i="9"/>
  <c r="P205" i="9"/>
  <c r="I224" i="9"/>
  <c r="P211" i="9"/>
  <c r="P235" i="9"/>
  <c r="P241" i="9"/>
  <c r="P247" i="9"/>
  <c r="P260" i="9"/>
  <c r="P266" i="9"/>
  <c r="P272" i="9"/>
  <c r="P332" i="9"/>
  <c r="P346" i="9"/>
  <c r="E97" i="10"/>
  <c r="G117" i="10"/>
  <c r="P136" i="10"/>
  <c r="I44" i="10"/>
  <c r="M44" i="10"/>
  <c r="E54" i="10"/>
  <c r="I54" i="10"/>
  <c r="M54" i="10"/>
  <c r="G54" i="10"/>
  <c r="O54" i="10"/>
  <c r="E64" i="10"/>
  <c r="I64" i="10"/>
  <c r="M64" i="10"/>
  <c r="E74" i="10"/>
  <c r="I74" i="10"/>
  <c r="M74" i="10"/>
  <c r="O74" i="10"/>
  <c r="M87" i="10"/>
  <c r="O87" i="10"/>
  <c r="I97" i="10"/>
  <c r="M97" i="10"/>
  <c r="G97" i="10"/>
  <c r="E107" i="10"/>
  <c r="I107" i="10"/>
  <c r="M107" i="10"/>
  <c r="G107" i="10"/>
  <c r="O107" i="10"/>
  <c r="E127" i="10"/>
  <c r="E137" i="10"/>
  <c r="O137" i="10"/>
  <c r="H117" i="10"/>
  <c r="E117" i="19"/>
  <c r="P172" i="19"/>
  <c r="G117" i="19"/>
  <c r="K117" i="19"/>
  <c r="I145" i="19"/>
  <c r="P141" i="19"/>
  <c r="P212" i="19"/>
  <c r="F203" i="19"/>
  <c r="N203" i="19"/>
  <c r="H231" i="19"/>
  <c r="J260" i="19"/>
  <c r="N378" i="19"/>
  <c r="P109" i="3"/>
  <c r="P140" i="3"/>
  <c r="O81" i="2"/>
  <c r="N260" i="19"/>
  <c r="P113" i="19"/>
  <c r="F117" i="19"/>
  <c r="N117" i="19"/>
  <c r="D145" i="19"/>
  <c r="H145" i="19"/>
  <c r="K231" i="19"/>
  <c r="O231" i="19"/>
  <c r="E260" i="19"/>
  <c r="M260" i="19"/>
  <c r="O291" i="19"/>
  <c r="I319" i="19"/>
  <c r="M319" i="19"/>
  <c r="K348" i="19"/>
  <c r="P184" i="19"/>
  <c r="P190" i="19"/>
  <c r="P202" i="19"/>
  <c r="P241" i="19"/>
  <c r="P259" i="19"/>
  <c r="P318" i="19"/>
  <c r="P359" i="19"/>
  <c r="P365" i="19"/>
  <c r="P371" i="19"/>
  <c r="P272" i="19"/>
  <c r="L348" i="19"/>
  <c r="I203" i="19"/>
  <c r="M203" i="19"/>
  <c r="P101" i="19"/>
  <c r="P107" i="19"/>
  <c r="P126" i="19"/>
  <c r="E145" i="19"/>
  <c r="P215" i="19"/>
  <c r="P335" i="19"/>
  <c r="H319" i="19"/>
  <c r="L378" i="19"/>
  <c r="P155" i="19"/>
  <c r="P157" i="19" s="1"/>
  <c r="G291" i="19"/>
  <c r="O348" i="19"/>
  <c r="J203" i="19"/>
  <c r="P36" i="19"/>
  <c r="D378" i="19"/>
  <c r="P79" i="19"/>
  <c r="M145" i="19"/>
  <c r="I173" i="19"/>
  <c r="M173" i="19"/>
  <c r="O203" i="19"/>
  <c r="P374" i="19"/>
  <c r="E203" i="19"/>
  <c r="J145" i="19"/>
  <c r="O86" i="19"/>
  <c r="N58" i="19"/>
  <c r="I231" i="19"/>
  <c r="G260" i="19"/>
  <c r="O260" i="19"/>
  <c r="O378" i="19"/>
  <c r="F231" i="19"/>
  <c r="J231" i="19"/>
  <c r="N231" i="19"/>
  <c r="L260" i="19"/>
  <c r="J291" i="19"/>
  <c r="D319" i="19"/>
  <c r="F348" i="19"/>
  <c r="N348" i="19"/>
  <c r="H378" i="19"/>
  <c r="K203" i="19"/>
  <c r="K27" i="19"/>
  <c r="O27" i="19"/>
  <c r="E27" i="19"/>
  <c r="M27" i="19"/>
  <c r="H27" i="19"/>
  <c r="N27" i="19"/>
  <c r="P20" i="19"/>
  <c r="P26" i="19"/>
  <c r="P39" i="19"/>
  <c r="P51" i="19"/>
  <c r="H74" i="3"/>
  <c r="I26" i="3"/>
  <c r="E98" i="3"/>
  <c r="K133" i="3"/>
  <c r="P85" i="3"/>
  <c r="P153" i="3"/>
  <c r="I74" i="3"/>
  <c r="E74" i="3"/>
  <c r="F86" i="3"/>
  <c r="G98" i="3"/>
  <c r="K98" i="3"/>
  <c r="O98" i="3"/>
  <c r="G110" i="3"/>
  <c r="K110" i="3"/>
  <c r="O110" i="3"/>
  <c r="E110" i="3"/>
  <c r="I110" i="3"/>
  <c r="E133" i="3"/>
  <c r="I133" i="3"/>
  <c r="M133" i="3"/>
  <c r="E144" i="3"/>
  <c r="I144" i="3"/>
  <c r="M144" i="3"/>
  <c r="G144" i="3"/>
  <c r="E157" i="3"/>
  <c r="I157" i="3"/>
  <c r="M157" i="3"/>
  <c r="J86" i="3"/>
  <c r="D14" i="3"/>
  <c r="L14" i="3"/>
  <c r="H14" i="3"/>
  <c r="D26" i="3"/>
  <c r="L26" i="3"/>
  <c r="H26" i="3"/>
  <c r="D98" i="3"/>
  <c r="H98" i="3"/>
  <c r="L98" i="3"/>
  <c r="F98" i="3"/>
  <c r="J98" i="3"/>
  <c r="N98" i="3"/>
  <c r="D110" i="3"/>
  <c r="H110" i="3"/>
  <c r="L110" i="3"/>
  <c r="F110" i="3"/>
  <c r="J110" i="3"/>
  <c r="N110" i="3"/>
  <c r="F133" i="3"/>
  <c r="J133" i="3"/>
  <c r="N133" i="3"/>
  <c r="H133" i="3"/>
  <c r="L133" i="3"/>
  <c r="F144" i="3"/>
  <c r="J144" i="3"/>
  <c r="N144" i="3"/>
  <c r="D144" i="3"/>
  <c r="H144" i="3"/>
  <c r="L144" i="3"/>
  <c r="F157" i="3"/>
  <c r="J157" i="3"/>
  <c r="N157" i="3"/>
  <c r="D157" i="3"/>
  <c r="H157" i="3"/>
  <c r="L157" i="3"/>
  <c r="O14" i="3"/>
  <c r="K14" i="3"/>
  <c r="G14" i="3"/>
  <c r="O26" i="3"/>
  <c r="K26" i="3"/>
  <c r="G26" i="3"/>
  <c r="N86" i="3"/>
  <c r="P58" i="3"/>
  <c r="F74" i="3"/>
  <c r="J74" i="3"/>
  <c r="N74" i="3"/>
  <c r="P70" i="3"/>
  <c r="P82" i="3"/>
  <c r="G86" i="3"/>
  <c r="K86" i="3"/>
  <c r="O86" i="3"/>
  <c r="P94" i="3"/>
  <c r="P106" i="3"/>
  <c r="P132" i="3"/>
  <c r="P143" i="3"/>
  <c r="M14" i="3"/>
  <c r="I14" i="3"/>
  <c r="N122" i="3"/>
  <c r="M110" i="3"/>
  <c r="P10" i="3"/>
  <c r="P34" i="3"/>
  <c r="P38" i="3" s="1"/>
  <c r="N62" i="3"/>
  <c r="G74" i="3"/>
  <c r="O74" i="3"/>
  <c r="H86" i="3"/>
  <c r="L86" i="3"/>
  <c r="P156" i="3"/>
  <c r="O59" i="2"/>
  <c r="O10" i="2"/>
  <c r="O89" i="2"/>
  <c r="O31" i="2"/>
  <c r="M26" i="3"/>
  <c r="P61" i="3"/>
  <c r="D74" i="3"/>
  <c r="P73" i="3"/>
  <c r="P45" i="19"/>
  <c r="O45" i="11"/>
  <c r="O59" i="11"/>
  <c r="P35" i="9"/>
  <c r="P47" i="9"/>
  <c r="H196" i="9"/>
  <c r="N279" i="9"/>
  <c r="O80" i="11"/>
  <c r="D117" i="19"/>
  <c r="P218" i="19"/>
  <c r="P284" i="19"/>
  <c r="G319" i="19"/>
  <c r="P362" i="19"/>
  <c r="N26" i="3"/>
  <c r="J26" i="3"/>
  <c r="L58" i="19"/>
  <c r="E85" i="9"/>
  <c r="I279" i="9"/>
  <c r="K333" i="9"/>
  <c r="D58" i="19"/>
  <c r="H58" i="19"/>
  <c r="P54" i="19"/>
  <c r="G86" i="19"/>
  <c r="K86" i="19"/>
  <c r="P82" i="19"/>
  <c r="P98" i="19"/>
  <c r="G173" i="19"/>
  <c r="K173" i="19"/>
  <c r="O173" i="19"/>
  <c r="L74" i="3"/>
  <c r="O133" i="3"/>
  <c r="K144" i="3"/>
  <c r="G157" i="3"/>
  <c r="I27" i="19"/>
  <c r="M58" i="19"/>
  <c r="H86" i="19"/>
  <c r="H117" i="19"/>
  <c r="L117" i="19"/>
  <c r="F145" i="19"/>
  <c r="N145" i="19"/>
  <c r="G203" i="19"/>
  <c r="M231" i="19"/>
  <c r="K260" i="19"/>
  <c r="O319" i="19"/>
  <c r="G378" i="19"/>
  <c r="M378" i="19"/>
  <c r="K54" i="10"/>
  <c r="G74" i="10"/>
  <c r="K74" i="10"/>
  <c r="K97" i="10"/>
  <c r="O97" i="10"/>
  <c r="K107" i="10"/>
  <c r="K117" i="10"/>
  <c r="O117" i="10"/>
  <c r="G127" i="10"/>
  <c r="K127" i="10"/>
  <c r="O127" i="10"/>
  <c r="I127" i="10"/>
  <c r="M127" i="10"/>
  <c r="G137" i="10"/>
  <c r="K137" i="10"/>
  <c r="M137" i="10"/>
  <c r="O26" i="9"/>
  <c r="P22" i="9"/>
  <c r="P41" i="9"/>
  <c r="P66" i="9"/>
  <c r="P72" i="9"/>
  <c r="P78" i="9"/>
  <c r="P97" i="9"/>
  <c r="K113" i="9"/>
  <c r="P103" i="9"/>
  <c r="G141" i="9"/>
  <c r="K141" i="9"/>
  <c r="O141" i="9"/>
  <c r="P140" i="9"/>
  <c r="E167" i="9"/>
  <c r="G196" i="9"/>
  <c r="I167" i="9"/>
  <c r="M167" i="9"/>
  <c r="K167" i="9"/>
  <c r="K196" i="9"/>
  <c r="O196" i="9"/>
  <c r="M196" i="9"/>
  <c r="P189" i="9"/>
  <c r="E224" i="9"/>
  <c r="M224" i="9"/>
  <c r="O224" i="9"/>
  <c r="G251" i="9"/>
  <c r="K251" i="9"/>
  <c r="M251" i="9"/>
  <c r="E279" i="9"/>
  <c r="M279" i="9"/>
  <c r="G279" i="9"/>
  <c r="K279" i="9"/>
  <c r="K306" i="9"/>
  <c r="E306" i="9"/>
  <c r="P293" i="9"/>
  <c r="P305" i="9"/>
  <c r="E333" i="9"/>
  <c r="P329" i="9"/>
  <c r="P343" i="9"/>
  <c r="G362" i="9"/>
  <c r="K362" i="9"/>
  <c r="O362" i="9"/>
  <c r="M362" i="9"/>
  <c r="P349" i="9"/>
  <c r="P355" i="9"/>
  <c r="P361" i="9"/>
  <c r="P121" i="3"/>
  <c r="P199" i="19"/>
  <c r="D231" i="19"/>
  <c r="L231" i="19"/>
  <c r="P230" i="19"/>
  <c r="H260" i="19"/>
  <c r="P244" i="19"/>
  <c r="P250" i="19"/>
  <c r="F291" i="19"/>
  <c r="N291" i="19"/>
  <c r="P290" i="19"/>
  <c r="P303" i="19"/>
  <c r="P309" i="19"/>
  <c r="P329" i="19"/>
  <c r="P368" i="19"/>
  <c r="M14" i="10"/>
  <c r="O31" i="11"/>
  <c r="P20" i="10"/>
  <c r="P53" i="10"/>
  <c r="P86" i="10"/>
  <c r="P96" i="10"/>
  <c r="L26" i="9"/>
  <c r="J26" i="9"/>
  <c r="N26" i="9"/>
  <c r="D57" i="9"/>
  <c r="H85" i="9"/>
  <c r="L85" i="9"/>
  <c r="P290" i="9"/>
  <c r="P320" i="9"/>
  <c r="P49" i="3"/>
  <c r="G133" i="3"/>
  <c r="O144" i="3"/>
  <c r="O157" i="3"/>
  <c r="P127" i="3"/>
  <c r="P129" i="3" s="1"/>
  <c r="L145" i="19"/>
  <c r="P187" i="19"/>
  <c r="G231" i="19"/>
  <c r="E231" i="19"/>
  <c r="I260" i="19"/>
  <c r="K291" i="19"/>
  <c r="E319" i="19"/>
  <c r="K319" i="19"/>
  <c r="G348" i="19"/>
  <c r="I87" i="10"/>
  <c r="P25" i="9"/>
  <c r="P38" i="9"/>
  <c r="P106" i="9"/>
  <c r="E14" i="3"/>
  <c r="E26" i="3"/>
  <c r="D38" i="3"/>
  <c r="K74" i="3"/>
  <c r="F58" i="19"/>
  <c r="J58" i="19"/>
  <c r="L86" i="19"/>
  <c r="F86" i="19"/>
  <c r="J86" i="19"/>
  <c r="N86" i="19"/>
  <c r="E86" i="19"/>
  <c r="M86" i="19"/>
  <c r="I117" i="19"/>
  <c r="M117" i="19"/>
  <c r="K145" i="19"/>
  <c r="E173" i="19"/>
  <c r="H173" i="19"/>
  <c r="L173" i="19"/>
  <c r="D203" i="19"/>
  <c r="H203" i="19"/>
  <c r="L203" i="19"/>
  <c r="P247" i="19"/>
  <c r="P275" i="19"/>
  <c r="P287" i="19"/>
  <c r="P306" i="19"/>
  <c r="P312" i="19"/>
  <c r="P332" i="19"/>
  <c r="P338" i="19"/>
  <c r="O97" i="11"/>
  <c r="D14" i="10"/>
  <c r="H14" i="10"/>
  <c r="L14" i="10"/>
  <c r="P13" i="10"/>
  <c r="F14" i="10"/>
  <c r="J14" i="10"/>
  <c r="N14" i="10"/>
  <c r="D24" i="10"/>
  <c r="H24" i="10"/>
  <c r="L24" i="10"/>
  <c r="F24" i="10"/>
  <c r="N24" i="10"/>
  <c r="D44" i="10"/>
  <c r="D54" i="10"/>
  <c r="H54" i="10"/>
  <c r="L54" i="10"/>
  <c r="P60" i="10"/>
  <c r="H64" i="10"/>
  <c r="L64" i="10"/>
  <c r="D74" i="10"/>
  <c r="H74" i="10"/>
  <c r="P83" i="10"/>
  <c r="D87" i="10"/>
  <c r="H87" i="10"/>
  <c r="P93" i="10"/>
  <c r="H97" i="10"/>
  <c r="L97" i="10"/>
  <c r="P103" i="10"/>
  <c r="F107" i="10"/>
  <c r="J107" i="10"/>
  <c r="N107" i="10"/>
  <c r="D107" i="10"/>
  <c r="H107" i="10"/>
  <c r="L107" i="10"/>
  <c r="E117" i="10"/>
  <c r="O96" i="2"/>
  <c r="P46" i="3"/>
  <c r="M74" i="3"/>
  <c r="I98" i="3"/>
  <c r="J117" i="19"/>
  <c r="K378" i="19"/>
  <c r="P132" i="19"/>
  <c r="F260" i="19"/>
  <c r="D260" i="19"/>
  <c r="D291" i="19"/>
  <c r="H291" i="19"/>
  <c r="L319" i="19"/>
  <c r="J348" i="19"/>
  <c r="H348" i="19"/>
  <c r="F378" i="19"/>
  <c r="J378" i="19"/>
  <c r="P73" i="10"/>
  <c r="M122" i="3"/>
  <c r="I122" i="3"/>
  <c r="G58" i="19"/>
  <c r="D86" i="19"/>
  <c r="D34" i="10"/>
  <c r="P30" i="10"/>
  <c r="P34" i="10" s="1"/>
  <c r="F44" i="10"/>
  <c r="P40" i="10"/>
  <c r="D27" i="19"/>
  <c r="P11" i="19"/>
  <c r="E122" i="3"/>
  <c r="J14" i="3"/>
  <c r="F26" i="3"/>
  <c r="M98" i="3"/>
  <c r="K157" i="3"/>
  <c r="P129" i="19"/>
  <c r="P154" i="19"/>
  <c r="J173" i="19"/>
  <c r="N173" i="19"/>
  <c r="D173" i="19"/>
  <c r="J24" i="10"/>
  <c r="L44" i="10"/>
  <c r="D64" i="10"/>
  <c r="D97" i="10"/>
  <c r="E378" i="19"/>
  <c r="I378" i="19"/>
  <c r="O73" i="2"/>
  <c r="P13" i="3"/>
  <c r="P25" i="3"/>
  <c r="J27" i="19"/>
  <c r="O145" i="19"/>
  <c r="L291" i="19"/>
  <c r="F319" i="19"/>
  <c r="J319" i="19"/>
  <c r="N319" i="19"/>
  <c r="G27" i="19"/>
  <c r="K58" i="19"/>
  <c r="O58" i="19"/>
  <c r="P110" i="19"/>
  <c r="P160" i="19"/>
  <c r="P166" i="19"/>
  <c r="P193" i="19"/>
  <c r="E291" i="19"/>
  <c r="I291" i="19"/>
  <c r="M291" i="19"/>
  <c r="E348" i="19"/>
  <c r="I348" i="19"/>
  <c r="M348" i="19"/>
  <c r="M117" i="10"/>
  <c r="I137" i="10"/>
  <c r="I26" i="9"/>
  <c r="M26" i="9"/>
  <c r="G26" i="9"/>
  <c r="E57" i="9"/>
  <c r="I57" i="9"/>
  <c r="M57" i="9"/>
  <c r="I85" i="9"/>
  <c r="M85" i="9"/>
  <c r="I141" i="9"/>
  <c r="P10" i="9"/>
  <c r="P13" i="9"/>
  <c r="P19" i="9"/>
  <c r="P44" i="9"/>
  <c r="P50" i="9"/>
  <c r="P75" i="9"/>
  <c r="P81" i="9"/>
  <c r="P100" i="9"/>
  <c r="P296" i="9"/>
  <c r="O10" i="11"/>
  <c r="G44" i="10"/>
  <c r="K44" i="10"/>
  <c r="O44" i="10"/>
  <c r="G64" i="10"/>
  <c r="K64" i="10"/>
  <c r="O64" i="10"/>
  <c r="I117" i="10"/>
  <c r="P133" i="10"/>
  <c r="P134" i="9"/>
  <c r="J167" i="9"/>
  <c r="P163" i="9"/>
  <c r="P177" i="9"/>
  <c r="F196" i="9"/>
  <c r="J196" i="9"/>
  <c r="N196" i="9"/>
  <c r="P183" i="9"/>
  <c r="P195" i="9"/>
  <c r="D224" i="9"/>
  <c r="L224" i="9"/>
  <c r="P208" i="9"/>
  <c r="P214" i="9"/>
  <c r="P220" i="9"/>
  <c r="P232" i="9"/>
  <c r="F251" i="9"/>
  <c r="J251" i="9"/>
  <c r="N251" i="9"/>
  <c r="P238" i="9"/>
  <c r="P244" i="9"/>
  <c r="P250" i="9"/>
  <c r="D279" i="9"/>
  <c r="L279" i="9"/>
  <c r="P263" i="9"/>
  <c r="P269" i="9"/>
  <c r="P275" i="9"/>
  <c r="P287" i="9"/>
  <c r="J306" i="9"/>
  <c r="N306" i="9"/>
  <c r="H333" i="9"/>
  <c r="K122" i="3"/>
  <c r="G122" i="3"/>
  <c r="P17" i="19"/>
  <c r="P42" i="19"/>
  <c r="P48" i="19"/>
  <c r="P76" i="19"/>
  <c r="P227" i="19"/>
  <c r="P341" i="19"/>
  <c r="P63" i="10"/>
  <c r="P106" i="10"/>
  <c r="I113" i="9"/>
  <c r="M113" i="9"/>
  <c r="E113" i="9"/>
  <c r="E141" i="9"/>
  <c r="M141" i="9"/>
  <c r="P128" i="9"/>
  <c r="P151" i="9"/>
  <c r="G167" i="9"/>
  <c r="O167" i="9"/>
  <c r="P323" i="9"/>
  <c r="I147" i="10"/>
  <c r="M147" i="10"/>
  <c r="M390" i="9"/>
  <c r="P67" i="19"/>
  <c r="P116" i="19"/>
  <c r="F57" i="9"/>
  <c r="P69" i="9"/>
  <c r="H113" i="9"/>
  <c r="L113" i="9"/>
  <c r="F113" i="9"/>
  <c r="N113" i="9"/>
  <c r="I333" i="9"/>
  <c r="M333" i="9"/>
  <c r="E362" i="9"/>
  <c r="I362" i="9"/>
  <c r="P104" i="19"/>
  <c r="P256" i="19"/>
  <c r="P315" i="19"/>
  <c r="P344" i="19"/>
  <c r="K26" i="9"/>
  <c r="G57" i="9"/>
  <c r="K57" i="9"/>
  <c r="O57" i="9"/>
  <c r="G85" i="9"/>
  <c r="O85" i="9"/>
  <c r="G113" i="9"/>
  <c r="O113" i="9"/>
  <c r="F333" i="9"/>
  <c r="J333" i="9"/>
  <c r="O17" i="2"/>
  <c r="P57" i="19"/>
  <c r="P85" i="19"/>
  <c r="P135" i="19"/>
  <c r="P163" i="19"/>
  <c r="P169" i="19"/>
  <c r="P377" i="19"/>
  <c r="N137" i="10"/>
  <c r="P84" i="9"/>
  <c r="P109" i="9"/>
  <c r="L141" i="9"/>
  <c r="F167" i="9"/>
  <c r="H167" i="9"/>
  <c r="L167" i="9"/>
  <c r="D196" i="9"/>
  <c r="L196" i="9"/>
  <c r="F224" i="9"/>
  <c r="J224" i="9"/>
  <c r="D251" i="9"/>
  <c r="H251" i="9"/>
  <c r="F279" i="9"/>
  <c r="J279" i="9"/>
  <c r="H306" i="9"/>
  <c r="L306" i="9"/>
  <c r="I306" i="9"/>
  <c r="M306" i="9"/>
  <c r="G306" i="9"/>
  <c r="O306" i="9"/>
  <c r="P302" i="9"/>
  <c r="P314" i="9"/>
  <c r="G333" i="9"/>
  <c r="O333" i="9"/>
  <c r="P403" i="19"/>
  <c r="L333" i="9"/>
  <c r="P16" i="9"/>
  <c r="K85" i="9"/>
  <c r="P122" i="9"/>
  <c r="P157" i="9"/>
  <c r="D333" i="9"/>
  <c r="P374" i="9"/>
  <c r="N390" i="9"/>
  <c r="P386" i="9"/>
  <c r="O390" i="9"/>
  <c r="P70" i="10"/>
  <c r="P50" i="10"/>
  <c r="D147" i="10"/>
  <c r="H147" i="10"/>
  <c r="L147" i="10"/>
  <c r="P146" i="10"/>
  <c r="F147" i="10"/>
  <c r="N147" i="10"/>
  <c r="O52" i="11"/>
  <c r="O24" i="11"/>
  <c r="P14" i="19"/>
  <c r="P70" i="19"/>
  <c r="P221" i="19"/>
  <c r="P278" i="19"/>
  <c r="L27" i="19"/>
  <c r="F27" i="19"/>
  <c r="P23" i="19"/>
  <c r="I86" i="19"/>
  <c r="P144" i="19"/>
  <c r="E58" i="19"/>
  <c r="I58" i="19"/>
  <c r="P73" i="19"/>
  <c r="G145" i="19"/>
  <c r="P138" i="19"/>
  <c r="F173" i="19"/>
  <c r="P224" i="19"/>
  <c r="P281" i="19"/>
  <c r="P300" i="19"/>
  <c r="P347" i="19"/>
  <c r="O117" i="19"/>
  <c r="P196" i="19"/>
  <c r="P253" i="19"/>
  <c r="P394" i="19"/>
  <c r="P400" i="19"/>
  <c r="M407" i="19"/>
  <c r="D122" i="3"/>
  <c r="J122" i="3"/>
  <c r="F122" i="3"/>
  <c r="E169" i="3"/>
  <c r="N14" i="3"/>
  <c r="F14" i="3"/>
  <c r="P22" i="3"/>
  <c r="O62" i="3"/>
  <c r="K62" i="3"/>
  <c r="L122" i="3"/>
  <c r="H122" i="3"/>
  <c r="P118" i="3"/>
  <c r="M50" i="3"/>
  <c r="I62" i="3"/>
  <c r="N169" i="3"/>
  <c r="M62" i="3"/>
  <c r="D169" i="3"/>
  <c r="O122" i="3"/>
  <c r="M169" i="3"/>
  <c r="D133" i="3"/>
  <c r="P168" i="3"/>
  <c r="L169" i="3"/>
  <c r="O52" i="2"/>
  <c r="O66" i="2"/>
  <c r="O38" i="2"/>
  <c r="O24" i="2"/>
  <c r="O45" i="2"/>
  <c r="O80" i="2"/>
  <c r="P377" i="9"/>
  <c r="P383" i="9"/>
  <c r="P143" i="10"/>
  <c r="E147" i="10"/>
  <c r="O104" i="11"/>
  <c r="P406" i="19"/>
  <c r="N407" i="19"/>
  <c r="O407" i="19"/>
  <c r="H169" i="3"/>
  <c r="F169" i="3"/>
  <c r="J169" i="3"/>
  <c r="G169" i="3"/>
  <c r="O169" i="3"/>
  <c r="P371" i="9"/>
  <c r="F390" i="9"/>
  <c r="P389" i="9"/>
  <c r="J390" i="9"/>
  <c r="P380" i="9"/>
  <c r="E390" i="9"/>
  <c r="I390" i="9"/>
  <c r="G390" i="9"/>
  <c r="K390" i="9"/>
  <c r="L390" i="9"/>
  <c r="H390" i="9"/>
  <c r="D390" i="9"/>
  <c r="G147" i="10"/>
  <c r="K147" i="10"/>
  <c r="O147" i="10"/>
  <c r="J147" i="10"/>
  <c r="P391" i="19"/>
  <c r="E407" i="19"/>
  <c r="P397" i="19"/>
  <c r="D407" i="19"/>
  <c r="H407" i="19"/>
  <c r="L407" i="19"/>
  <c r="I407" i="19"/>
  <c r="F407" i="19"/>
  <c r="J407" i="19"/>
  <c r="G407" i="19"/>
  <c r="K407" i="19"/>
  <c r="P388" i="19"/>
  <c r="K169" i="3"/>
  <c r="I169" i="3"/>
  <c r="P165" i="3"/>
  <c r="P24" i="10" l="1"/>
  <c r="P127" i="10"/>
  <c r="P74" i="3"/>
  <c r="P117" i="10"/>
  <c r="P147" i="10"/>
  <c r="P97" i="10"/>
  <c r="P14" i="10"/>
  <c r="P137" i="10"/>
  <c r="P44" i="10"/>
  <c r="O82" i="2"/>
  <c r="P98" i="3"/>
  <c r="P110" i="3"/>
  <c r="P196" i="9"/>
  <c r="P279" i="9"/>
  <c r="P224" i="9"/>
  <c r="P362" i="9"/>
  <c r="P107" i="10"/>
  <c r="P144" i="3"/>
  <c r="P378" i="19"/>
  <c r="P14" i="3"/>
  <c r="P86" i="3"/>
  <c r="P157" i="3"/>
  <c r="P50" i="3"/>
  <c r="P62" i="3"/>
  <c r="P133" i="3"/>
  <c r="P122" i="3"/>
  <c r="P203" i="19"/>
  <c r="P54" i="10"/>
  <c r="P348" i="19"/>
  <c r="P57" i="9"/>
  <c r="P64" i="10"/>
  <c r="P74" i="10"/>
  <c r="P141" i="9"/>
  <c r="P85" i="9"/>
  <c r="P169" i="3"/>
  <c r="P260" i="19"/>
  <c r="P26" i="9"/>
  <c r="P87" i="10"/>
  <c r="P26" i="3"/>
  <c r="P117" i="19"/>
  <c r="P58" i="19"/>
  <c r="P306" i="9"/>
  <c r="P251" i="9"/>
  <c r="P173" i="19"/>
  <c r="P319" i="19"/>
  <c r="P145" i="19"/>
  <c r="P27" i="19"/>
  <c r="P231" i="19"/>
  <c r="P86" i="19"/>
  <c r="P333" i="9"/>
  <c r="P113" i="9"/>
  <c r="P167" i="9"/>
  <c r="P291" i="19"/>
  <c r="P390" i="9"/>
  <c r="P407" i="19"/>
</calcChain>
</file>

<file path=xl/sharedStrings.xml><?xml version="1.0" encoding="utf-8"?>
<sst xmlns="http://schemas.openxmlformats.org/spreadsheetml/2006/main" count="21162" uniqueCount="6454">
  <si>
    <t>Pasajeros:</t>
  </si>
  <si>
    <t>Sección Estadística</t>
  </si>
  <si>
    <t>PASAJEROS DE ACUERDO AL TIPO DE VUELO: REGULARES Y NO REGULARES</t>
  </si>
  <si>
    <t>Detalles</t>
  </si>
  <si>
    <t>AÑO 2005</t>
  </si>
  <si>
    <t>Enero</t>
  </si>
  <si>
    <t>Febrero</t>
  </si>
  <si>
    <t>Marzo</t>
  </si>
  <si>
    <t>Abril</t>
  </si>
  <si>
    <t>Mayo</t>
  </si>
  <si>
    <t>Junio</t>
  </si>
  <si>
    <t>Julio</t>
  </si>
  <si>
    <t>Agosto</t>
  </si>
  <si>
    <t>Septiembre</t>
  </si>
  <si>
    <t>Octubre</t>
  </si>
  <si>
    <t>Noviembre</t>
  </si>
  <si>
    <t>Diciembre</t>
  </si>
  <si>
    <t>Total</t>
  </si>
  <si>
    <t>Regulares</t>
  </si>
  <si>
    <t>Entradas</t>
  </si>
  <si>
    <t>Salidas</t>
  </si>
  <si>
    <t>No Regulares</t>
  </si>
  <si>
    <t>AÑO 2006</t>
  </si>
  <si>
    <t>AÑO 2007</t>
  </si>
  <si>
    <t>AÑO 2008</t>
  </si>
  <si>
    <t>AÑO 2009</t>
  </si>
  <si>
    <t>AÑO 2010</t>
  </si>
  <si>
    <t>AÑO 2011</t>
  </si>
  <si>
    <t>AÑO 2012</t>
  </si>
  <si>
    <t>AÑO 2013</t>
  </si>
  <si>
    <t>ENTRADAS Y SALIDAS MENSUAL DE PASAJEROS</t>
  </si>
  <si>
    <t>Total 2005</t>
  </si>
  <si>
    <t>Total 2006</t>
  </si>
  <si>
    <t>Total 2007</t>
  </si>
  <si>
    <t>Total 2008</t>
  </si>
  <si>
    <t>Total 2009</t>
  </si>
  <si>
    <t>Total 2010</t>
  </si>
  <si>
    <t>Total 2011</t>
  </si>
  <si>
    <t>Total 2012</t>
  </si>
  <si>
    <t>Total 2013</t>
  </si>
  <si>
    <t>Total general</t>
  </si>
  <si>
    <t>Aeropuertos</t>
  </si>
  <si>
    <t>Herrera</t>
  </si>
  <si>
    <t>La Romana</t>
  </si>
  <si>
    <t>Punta Cana</t>
  </si>
  <si>
    <t>ENTRADAS Y SALIDAS  DE OPERACIONES  POR AEROPUERTOS</t>
  </si>
  <si>
    <t>Puerto Plata</t>
  </si>
  <si>
    <t>OPERACIONES DE ACUERDO AL TIPO DE VUELO: REGULARES Y NO REGULARES</t>
  </si>
  <si>
    <t>Operaciones :</t>
  </si>
  <si>
    <t xml:space="preserve"> PASAJEROS POR AEROPUERTOS</t>
  </si>
  <si>
    <t>ENTRADAS Y SALIDAS MENSUAL DE OPERACIONES</t>
  </si>
  <si>
    <t>Entrada</t>
  </si>
  <si>
    <t>Salida</t>
  </si>
  <si>
    <t>AÑO 2014</t>
  </si>
  <si>
    <t>Delta Airlines</t>
  </si>
  <si>
    <t>Vuelo Privado</t>
  </si>
  <si>
    <t>Spirit Airlines, Inc.</t>
  </si>
  <si>
    <t>Condor Flugdienst Gmbh</t>
  </si>
  <si>
    <t>Air Canada</t>
  </si>
  <si>
    <t>Air Europa</t>
  </si>
  <si>
    <t>Canjet Airlines</t>
  </si>
  <si>
    <t>Air Caraibes</t>
  </si>
  <si>
    <t>Pawa Dominicana</t>
  </si>
  <si>
    <t>Air Berlin</t>
  </si>
  <si>
    <t>Tortug’ Air</t>
  </si>
  <si>
    <t>Transaero Airlines</t>
  </si>
  <si>
    <t>Skyking.</t>
  </si>
  <si>
    <t>Dutch Antilles Express, B.V.</t>
  </si>
  <si>
    <t>Corsair</t>
  </si>
  <si>
    <t>Lineas Aereas Costarricenses</t>
  </si>
  <si>
    <t>Air Guyane Express</t>
  </si>
  <si>
    <t>Miami Air International, Inc.</t>
  </si>
  <si>
    <t>Seaborne Airlines</t>
  </si>
  <si>
    <t>Lan Argentina</t>
  </si>
  <si>
    <t>Skyaway, Inc.</t>
  </si>
  <si>
    <t>British Airways</t>
  </si>
  <si>
    <t>Sata</t>
  </si>
  <si>
    <t>Sky King Inc.</t>
  </si>
  <si>
    <t>Orbest, S.A.</t>
  </si>
  <si>
    <t>Monarch Airlines, Ltd.</t>
  </si>
  <si>
    <t>AÑO 2015</t>
  </si>
  <si>
    <t>AÑO 2016</t>
  </si>
  <si>
    <t>Total 2014</t>
  </si>
  <si>
    <t>Total 2016</t>
  </si>
  <si>
    <t>Total 2015</t>
  </si>
  <si>
    <t>Air France</t>
  </si>
  <si>
    <t>Copa Airlines</t>
  </si>
  <si>
    <t>Evelop Airlines</t>
  </si>
  <si>
    <t>Swift Air Llc</t>
  </si>
  <si>
    <t>Sunrise Airways</t>
  </si>
  <si>
    <t>Otros</t>
  </si>
  <si>
    <t>Aguadilla/Del Cibao</t>
  </si>
  <si>
    <t>Aguadilla/Punta Cana</t>
  </si>
  <si>
    <t>Ámsterdam - Schiphol/Puerto Plata</t>
  </si>
  <si>
    <t>Ámsterdam - Schiphol/Punta Cana</t>
  </si>
  <si>
    <t>Aruba (Oranjestad) /Punta Cana</t>
  </si>
  <si>
    <t>Baltimore-Washington/Punta Cana</t>
  </si>
  <si>
    <t>Barbados/Punta Cana</t>
  </si>
  <si>
    <t>Barcelona-El Prat/Punta Cana</t>
  </si>
  <si>
    <t>Berlín-Schönefeld/Punta Cana</t>
  </si>
  <si>
    <t>Birmingham, Inglaterra/Punta Cana</t>
  </si>
  <si>
    <t>Bogotá/Punta Cana</t>
  </si>
  <si>
    <t>Boston-Massachusetts/Del Cibao</t>
  </si>
  <si>
    <t>Boston-Massachusetts/Punta Cana</t>
  </si>
  <si>
    <t>Brasilia/Punta Cana</t>
  </si>
  <si>
    <t>Bruselas/Punta Cana</t>
  </si>
  <si>
    <t>Calgary/Punta Cana</t>
  </si>
  <si>
    <t>Campinas - Sao Paulo/Punta Cana</t>
  </si>
  <si>
    <t>Cancún/Punta Cana</t>
  </si>
  <si>
    <t>Charlotte/Punta Cana</t>
  </si>
  <si>
    <t>Chicago-Illinois/Punta Cana</t>
  </si>
  <si>
    <t>Chicago-O'Hare/Punta Cana</t>
  </si>
  <si>
    <t>Cincinnati-Kentucky/Punta Cana</t>
  </si>
  <si>
    <t>Ciudad de México-D.F./Punta Cana</t>
  </si>
  <si>
    <t>Cleveland/Punta Cana</t>
  </si>
  <si>
    <t>Colonia/Punta Cana</t>
  </si>
  <si>
    <t>Dallas-Texas/Punta Cana</t>
  </si>
  <si>
    <t>Detroit/Punta Cana</t>
  </si>
  <si>
    <t>Domodedovo-Moscú/Punta Cana</t>
  </si>
  <si>
    <t>Düsseldorf/La Romana</t>
  </si>
  <si>
    <t>Düsseldorf/Puerto Plata</t>
  </si>
  <si>
    <t>Düsseldorf/Punta Cana</t>
  </si>
  <si>
    <t>Edmonton/Punta Cana</t>
  </si>
  <si>
    <t>El Catey, Samaná/Puerto Plata</t>
  </si>
  <si>
    <t>El Higüero/Del Cibao</t>
  </si>
  <si>
    <t>Estocolmo-Arlanda/Puerto Plata</t>
  </si>
  <si>
    <t>Ezeiza-Buenos Aires/Punta Cana</t>
  </si>
  <si>
    <t>Filadelfia-Pensilvania/Punta Cana</t>
  </si>
  <si>
    <t>Fort Lauderdale, Executive Airport/La Romana</t>
  </si>
  <si>
    <t>Fort Lauderdale-Hollywood/Del Cibao</t>
  </si>
  <si>
    <t>Fort Lauderdale-Hollywood/Punta Cana</t>
  </si>
  <si>
    <t>Frankfurt/La Romana</t>
  </si>
  <si>
    <t>Frankfurt/Puerto Plata</t>
  </si>
  <si>
    <t>Frankfurt/Punta Cana</t>
  </si>
  <si>
    <t>Guayaquil/Punta Cana</t>
  </si>
  <si>
    <t>Halifax/Puerto Plata</t>
  </si>
  <si>
    <t>Halifax/Punta Cana</t>
  </si>
  <si>
    <t>Hamburgo/Punta Cana</t>
  </si>
  <si>
    <t>Hamilton-Ontario/Punta Cana</t>
  </si>
  <si>
    <t>Holguín/Puerto Plata</t>
  </si>
  <si>
    <t>Houston-Texas/Punta Cana</t>
  </si>
  <si>
    <t>Isla Grande, San Juan PR/La Romana</t>
  </si>
  <si>
    <t>Isla Grande, San Juan PR/Punta Cana</t>
  </si>
  <si>
    <t>Isla Verde, San Juan PR/Del Cibao</t>
  </si>
  <si>
    <t>Isla Verde, San Juan PR/La Romana</t>
  </si>
  <si>
    <t>Isla Verde, San Juan PR/Puerto Plata</t>
  </si>
  <si>
    <t>Isla Verde, San Juan PR/Punta Cana</t>
  </si>
  <si>
    <t>La Habana/Punta Cana</t>
  </si>
  <si>
    <t>Lambert-St. Louis/Punta Cana</t>
  </si>
  <si>
    <t>Las Américas, JFPG/Punta Cana</t>
  </si>
  <si>
    <t>Londres-Gatwick/Puerto Plata</t>
  </si>
  <si>
    <t>Londres-Gatwick/Punta Cana</t>
  </si>
  <si>
    <t>Lyon/Punta Cana</t>
  </si>
  <si>
    <t>Madrid-Barajas/La Romana</t>
  </si>
  <si>
    <t>Madrid-Barajas/Punta Cana</t>
  </si>
  <si>
    <t>Maiquetía/Punta Cana</t>
  </si>
  <si>
    <t>Manaos/Punta Cana</t>
  </si>
  <si>
    <t>Manchester/Puerto Plata</t>
  </si>
  <si>
    <t>Manchester/Punta Cana</t>
  </si>
  <si>
    <t>Marsella/Punta Cana</t>
  </si>
  <si>
    <t>Miami-Florida/Del Cibao</t>
  </si>
  <si>
    <t>Miami-Florida/La Romana</t>
  </si>
  <si>
    <t>Miami-Florida/Puerto Plata</t>
  </si>
  <si>
    <t>Miami-Florida/Punta Cana</t>
  </si>
  <si>
    <t>Milán-Malpensa/La Romana</t>
  </si>
  <si>
    <t>Milán-Malpensa/Punta Cana</t>
  </si>
  <si>
    <t>Milwaukee-Wisconsin/Punta Cana</t>
  </si>
  <si>
    <t>Minneapolis/Punta Cana</t>
  </si>
  <si>
    <t>Moncton/Punta Cana</t>
  </si>
  <si>
    <t>Montego Bay/La Romana</t>
  </si>
  <si>
    <t>Montego Bay/Puerto Plata</t>
  </si>
  <si>
    <t>Montego Bay/Punta Cana</t>
  </si>
  <si>
    <t>Montreal/La Romana</t>
  </si>
  <si>
    <t>Montreal/Puerto Plata</t>
  </si>
  <si>
    <t>Montreal/Punta Cana</t>
  </si>
  <si>
    <t>Múnich/La Romana</t>
  </si>
  <si>
    <t>Múnich/Puerto Plata</t>
  </si>
  <si>
    <t>Múnich/Punta Cana</t>
  </si>
  <si>
    <t>Nantes/Punta Cana</t>
  </si>
  <si>
    <t>New York/Del Cibao</t>
  </si>
  <si>
    <t>New York/La Romana</t>
  </si>
  <si>
    <t>New York/Puerto Plata</t>
  </si>
  <si>
    <t>New York/Punta Cana</t>
  </si>
  <si>
    <t>Newark/Del Cibao</t>
  </si>
  <si>
    <t>Newark/Puerto Plata</t>
  </si>
  <si>
    <t>Newark/Punta Cana</t>
  </si>
  <si>
    <t>Orlando Sanford/Punta Cana</t>
  </si>
  <si>
    <t>Orlando-Florida/Punta Cana</t>
  </si>
  <si>
    <t>Otros/Punta Cana</t>
  </si>
  <si>
    <t>Ottawa/Puerto Plata</t>
  </si>
  <si>
    <t>Ottawa/Punta Cana</t>
  </si>
  <si>
    <t>Palm Beach/La Romana</t>
  </si>
  <si>
    <t>Paris-Charles de Gaulle/La Romana</t>
  </si>
  <si>
    <t>Paris-Charles de Gaulle/Puerto Plata</t>
  </si>
  <si>
    <t>Paris-Charles de Gaulle/Punta Cana</t>
  </si>
  <si>
    <t>Paris-Orly/La Romana</t>
  </si>
  <si>
    <t>Paris-Orly/Punta Cana</t>
  </si>
  <si>
    <t>Pittsburgh/Punta Cana</t>
  </si>
  <si>
    <t>Pointe a Pitre/Punta Cana</t>
  </si>
  <si>
    <t>Portela/Punta Cana</t>
  </si>
  <si>
    <t>Providenciales/Del Cibao</t>
  </si>
  <si>
    <t>Providenciales/Puerto Plata</t>
  </si>
  <si>
    <t>Puerto Plata/Punta Cana</t>
  </si>
  <si>
    <t>Puerto Principe/Del Cibao</t>
  </si>
  <si>
    <t>Punta Cana/Puerto Plata</t>
  </si>
  <si>
    <t>Quebec/La Romana</t>
  </si>
  <si>
    <t>Quebec/Puerto Plata</t>
  </si>
  <si>
    <t>Quebec/Punta Cana</t>
  </si>
  <si>
    <t>Regina/Punta Cana</t>
  </si>
  <si>
    <t>Roma-Fiumicino/La Romana</t>
  </si>
  <si>
    <t>Roma-Fiumicino/Punta Cana</t>
  </si>
  <si>
    <t>Saint Johns, Antigua y Barbuda /Punta Cana</t>
  </si>
  <si>
    <t>Saint Marteen/Punta Cana</t>
  </si>
  <si>
    <t>San Salvador (Cockburn Town)/Punta Cana</t>
  </si>
  <si>
    <t>Santiago de Chile/Punta Cana</t>
  </si>
  <si>
    <t>Sao Paulo/Punta Cana</t>
  </si>
  <si>
    <t>Sheremetyevo-Moscú/Punta Cana</t>
  </si>
  <si>
    <t>St. Petersburgo/Punta Cana</t>
  </si>
  <si>
    <t>Terranova y Labrador/Puerto Plata</t>
  </si>
  <si>
    <t>Terranova y Labrador/Punta Cana</t>
  </si>
  <si>
    <t>Tocumen/Del Cibao</t>
  </si>
  <si>
    <t>Tocumen/Punta Cana</t>
  </si>
  <si>
    <t>Toronto, Lester B. Pearson/La Romana</t>
  </si>
  <si>
    <t>Toronto, Lester B. Pearson/Puerto Plata</t>
  </si>
  <si>
    <t>Toronto, Lester B. Pearson/Punta Cana</t>
  </si>
  <si>
    <t>Toulouse/Punta Cana</t>
  </si>
  <si>
    <t>Vancouver/Punta Cana</t>
  </si>
  <si>
    <t>Varadero/Puerto Plata</t>
  </si>
  <si>
    <t>Varadero/Punta Cana</t>
  </si>
  <si>
    <t>Verona-Villafranca/La Romana</t>
  </si>
  <si>
    <t>Viena/Punta Cana</t>
  </si>
  <si>
    <t>Vnúkovo-Moscú/Punta Cana</t>
  </si>
  <si>
    <t>Washington-Dulles/Punta Cana</t>
  </si>
  <si>
    <t>Winnipeg/Puerto Plata</t>
  </si>
  <si>
    <t>Winnipeg/Punta Cana</t>
  </si>
  <si>
    <t>Zúrich/Punta Cana</t>
  </si>
  <si>
    <t>West Jet Airlines, Ltd.</t>
  </si>
  <si>
    <t>Edelweiss Air Ag</t>
  </si>
  <si>
    <t>Cubana De Aviacion, S.A.</t>
  </si>
  <si>
    <t>Transamerican Airlines, S.A. (Taca Peru)</t>
  </si>
  <si>
    <t>Neos S.P.A.</t>
  </si>
  <si>
    <t>Laser Airlines</t>
  </si>
  <si>
    <t>Meridiana Fly, S.P.A.</t>
  </si>
  <si>
    <t>Nord Wind</t>
  </si>
  <si>
    <t>Leeward Islands Air Transport (Liat)</t>
  </si>
  <si>
    <t>Orenburg Airlines</t>
  </si>
  <si>
    <t>Air Italy S.P.A</t>
  </si>
  <si>
    <t>New York/Las Américas, JFPG</t>
  </si>
  <si>
    <t>Miami-Florida/Las Américas, JFPG</t>
  </si>
  <si>
    <t>Madrid-Barajas/Las Américas, JFPG</t>
  </si>
  <si>
    <t>Isla Verde, San Juan PR/Las Américas, JFPG</t>
  </si>
  <si>
    <t>Tocumen/Las Américas, JFPG</t>
  </si>
  <si>
    <t>Fort Lauderdale-Hollywood/Las Américas, JFPG</t>
  </si>
  <si>
    <t>Newark/Las Américas, JFPG</t>
  </si>
  <si>
    <t>Boston-Massachusetts/Las Américas, JFPG</t>
  </si>
  <si>
    <t>Maiquetía/Las Américas, JFPG</t>
  </si>
  <si>
    <t>Orlando-Florida/Las Américas, JFPG</t>
  </si>
  <si>
    <t>Paris-Charles de Gaulle/Las Américas, JFPG</t>
  </si>
  <si>
    <t>Bogotá/Las Américas, JFPG</t>
  </si>
  <si>
    <t>Saint Marteen/Las Américas, JFPG</t>
  </si>
  <si>
    <t>Toronto, Lester B. Pearson/El Catey, Samaná</t>
  </si>
  <si>
    <t>Frankfurt/Las Américas, JFPG</t>
  </si>
  <si>
    <t>Puerto Principe/El Higüero</t>
  </si>
  <si>
    <t>La Habana/Las Américas, JFPG</t>
  </si>
  <si>
    <t>Ciudad de Alajuela/Las Américas, JFPG</t>
  </si>
  <si>
    <t>Punta Cana/Las Américas, JFPG</t>
  </si>
  <si>
    <t>Pointe a Pitre/Las Américas, JFPG</t>
  </si>
  <si>
    <t>Montreal/El Catey, Samaná</t>
  </si>
  <si>
    <t>Filadelfia-Pensilvania/Las Américas, JFPG</t>
  </si>
  <si>
    <t>Puerto Principe/Las Américas, JFPG</t>
  </si>
  <si>
    <t>Saint Johns, Antigua y Barbuda /Las Américas, JFPG</t>
  </si>
  <si>
    <t>Aruba (Oranjestad) /Las Américas, JFPG</t>
  </si>
  <si>
    <t>Fort de France/Las Américas, JFPG</t>
  </si>
  <si>
    <t>Santiago de Cuba/Las Américas, JFPG</t>
  </si>
  <si>
    <t>Paris-Charles de Gaulle/El Catey, Samaná</t>
  </si>
  <si>
    <t>Sao Paulo/Las Américas, JFPG</t>
  </si>
  <si>
    <t>New York/El Catey, Samaná</t>
  </si>
  <si>
    <t>Londres-Gatwick/El Catey, Samaná</t>
  </si>
  <si>
    <t>Paris-Orly/Las Américas, JFPG</t>
  </si>
  <si>
    <t>Río de Janeiro/Las Américas, JFPG</t>
  </si>
  <si>
    <t>Bruselas/Las Américas, JFPG</t>
  </si>
  <si>
    <t>Portela/El Catey, Samaná</t>
  </si>
  <si>
    <t>Aruba (Oranjestad) /El Higüero</t>
  </si>
  <si>
    <t>Aguadilla/Las Américas, JFPG</t>
  </si>
  <si>
    <t>Providenciales/Las Américas, JFPG</t>
  </si>
  <si>
    <t>Montego Bay/El Higüero</t>
  </si>
  <si>
    <t>Holguín/El Higüero</t>
  </si>
  <si>
    <t>Cabo Haitiano/El Higüero</t>
  </si>
  <si>
    <t>Puerto Plata/El Catey, Samaná</t>
  </si>
  <si>
    <t>Providenciales/El Higüero</t>
  </si>
  <si>
    <t>Opa-locka-Florida/El Higüero</t>
  </si>
  <si>
    <t>Isla Grande, San Juan PR/El Higüero</t>
  </si>
  <si>
    <t>Saint Marteen/El Higüero</t>
  </si>
  <si>
    <t>Isla Verde, San Juan PR/El Catey, Samaná</t>
  </si>
  <si>
    <t>Maracaibo/Las Américas, JFPG</t>
  </si>
  <si>
    <t>Isla Verde, San Juan PR/El Higüero</t>
  </si>
  <si>
    <t>Ciudad de México-D.F./Las Américas, JFPG</t>
  </si>
  <si>
    <t>Fort Lauderdale-Hollywood/El Higüero</t>
  </si>
  <si>
    <t>AÑO 2017</t>
  </si>
  <si>
    <t>Total 2017</t>
  </si>
  <si>
    <t>Aerolíneas</t>
  </si>
  <si>
    <t>Continental Airlines, Inc.</t>
  </si>
  <si>
    <t>American Eagle / Envoy Air</t>
  </si>
  <si>
    <t>Sky Service</t>
  </si>
  <si>
    <t>Iberia / Lineas Aereas De España</t>
  </si>
  <si>
    <t>Gareway,Usa 3000</t>
  </si>
  <si>
    <t>Iberworld</t>
  </si>
  <si>
    <t>Lufttransport Unternehmen,Gmbh</t>
  </si>
  <si>
    <t>Thomas Cook Airlines (Uk) Ltd</t>
  </si>
  <si>
    <t>Jetairfly / Tui Airlines Belgium</t>
  </si>
  <si>
    <t>Pullmantur / Wamos Air</t>
  </si>
  <si>
    <t>Frontier Airlines, Inc.</t>
  </si>
  <si>
    <t>Tuifly / Tui Airlines Nederland</t>
  </si>
  <si>
    <t>Martinair Holland N.V.</t>
  </si>
  <si>
    <t>Aserca Airlines, C.A.</t>
  </si>
  <si>
    <t>First Choise</t>
  </si>
  <si>
    <t>Livingston S.P.A.</t>
  </si>
  <si>
    <t>My Travle</t>
  </si>
  <si>
    <t>Air Comet</t>
  </si>
  <si>
    <t>Aeropostal, Alas De Venezuela</t>
  </si>
  <si>
    <t>Star Airlines</t>
  </si>
  <si>
    <t>Sun Country Airlines, Inc./Mn Airlines Llc</t>
  </si>
  <si>
    <t>Britannia Airways Ltd</t>
  </si>
  <si>
    <t>Aeroflot Russian International</t>
  </si>
  <si>
    <t>Air Canada Jazz</t>
  </si>
  <si>
    <t>Zoom Airlines, Inc.</t>
  </si>
  <si>
    <t>Euro Fly</t>
  </si>
  <si>
    <t>Caribair, S.A.</t>
  </si>
  <si>
    <t>White Airways</t>
  </si>
  <si>
    <t>Pace Airlines</t>
  </si>
  <si>
    <t>Air Canada Rouge</t>
  </si>
  <si>
    <t>Air Mediterranee</t>
  </si>
  <si>
    <t>Aerogal /Aerolineas Galapagos</t>
  </si>
  <si>
    <t>Ryan International</t>
  </si>
  <si>
    <t>Xtra Airways</t>
  </si>
  <si>
    <t>Transp. Aereos Militares Ecuat</t>
  </si>
  <si>
    <t>Caribean Sun Airlines</t>
  </si>
  <si>
    <t>Falco Air</t>
  </si>
  <si>
    <t>Belair</t>
  </si>
  <si>
    <t>Alitalia</t>
  </si>
  <si>
    <t>Euro Atlantico</t>
  </si>
  <si>
    <t xml:space="preserve">Rossiya Airlines </t>
  </si>
  <si>
    <t>Nova Airlines, Ab/Nordic</t>
  </si>
  <si>
    <t>Australian Airlines/Lauda Air</t>
  </si>
  <si>
    <t>Fina Air</t>
  </si>
  <si>
    <t>Thomas Cook Airlines Scandinavia</t>
  </si>
  <si>
    <t>Britt Airways,Inc D\B\A Expres</t>
  </si>
  <si>
    <t>Lauda Air Italy</t>
  </si>
  <si>
    <t>North American Arlines,In.J,Ny</t>
  </si>
  <si>
    <t>Aerolínea Principal Chile, S.</t>
  </si>
  <si>
    <t>Tuninter</t>
  </si>
  <si>
    <t>Travel Service Polska Sp.</t>
  </si>
  <si>
    <t>Aerocaribbean, S.A.</t>
  </si>
  <si>
    <t>Latam Airlines Brasil (Tam - Linhas Aereas S.A.)</t>
  </si>
  <si>
    <t>Air Antilles Express</t>
  </si>
  <si>
    <t>Icelandair</t>
  </si>
  <si>
    <t>Sudfflug Suddeutsche  Mbh.</t>
  </si>
  <si>
    <t>Pan American Airways, Corp.</t>
  </si>
  <si>
    <t>Air Century, S.A. / A C S A</t>
  </si>
  <si>
    <t>Usa Jet Airlines, Inc</t>
  </si>
  <si>
    <t>Casino Express Airline</t>
  </si>
  <si>
    <t>Estelar Latinoamerica, C.A.</t>
  </si>
  <si>
    <t>Transmeridian</t>
  </si>
  <si>
    <t>World Atlantic Airlines/Caribbean Sun Airlines</t>
  </si>
  <si>
    <t>Exel Airways</t>
  </si>
  <si>
    <t>Air Luxol, S.A.</t>
  </si>
  <si>
    <t>Rutas Aereas, C.A. / Rutaca Airlines</t>
  </si>
  <si>
    <t>Republic Airlines, Inc.</t>
  </si>
  <si>
    <t>Czech Airlines</t>
  </si>
  <si>
    <t>Calima De Aviacion, S.L</t>
  </si>
  <si>
    <t>Hollandexel</t>
  </si>
  <si>
    <t>American Trans Air, Inc.</t>
  </si>
  <si>
    <t>Insel Air Intl. / Insel Air Aruba</t>
  </si>
  <si>
    <t>Fifcher Air</t>
  </si>
  <si>
    <t xml:space="preserve">Chile Jet </t>
  </si>
  <si>
    <t xml:space="preserve">Aerovias De Mexico, S.A. </t>
  </si>
  <si>
    <t>Northwest Orient Airlines Inc.</t>
  </si>
  <si>
    <t>Orange Air, Llc</t>
  </si>
  <si>
    <t>Air Madrid</t>
  </si>
  <si>
    <t>Compania Mexicana De Aviacion</t>
  </si>
  <si>
    <t>Lineas A. Del Caribe(Volair)</t>
  </si>
  <si>
    <t>Plus Ultra Lineas Aereas, S.A.</t>
  </si>
  <si>
    <t>Interstate Equipement</t>
  </si>
  <si>
    <t>Finnair Oyj</t>
  </si>
  <si>
    <t>Lan Colombia</t>
  </si>
  <si>
    <t>Whitejets</t>
  </si>
  <si>
    <t>Air Caraibes Atlantique</t>
  </si>
  <si>
    <t>Travel Service Airlines</t>
  </si>
  <si>
    <t>Primaris Airlines</t>
  </si>
  <si>
    <t>Polish Airlines</t>
  </si>
  <si>
    <t>Norwegian Air Shuttle Asa.</t>
  </si>
  <si>
    <t>Aviones De Oriente, C.A.</t>
  </si>
  <si>
    <t>Klm Royal Dutch Airlines.</t>
  </si>
  <si>
    <t>Jetsgo</t>
  </si>
  <si>
    <t>Yes Airlines</t>
  </si>
  <si>
    <t>Aerolineas Mas S.A.</t>
  </si>
  <si>
    <t>Harmony Airways</t>
  </si>
  <si>
    <t>Air Angouleme</t>
  </si>
  <si>
    <t>Santa Barbara Airlines, C.A.</t>
  </si>
  <si>
    <t>Sky High Aviation Services, S.R.L.</t>
  </si>
  <si>
    <t>Jetx Primera Air</t>
  </si>
  <si>
    <t>Lot Polish Airlines</t>
  </si>
  <si>
    <t>Mn Aviation, Inc.</t>
  </si>
  <si>
    <t>Trans Mediterranean Airlines</t>
  </si>
  <si>
    <t>Ikar Db/A Pegas Fly</t>
  </si>
  <si>
    <t>Helicopteros Dominicanos, S.A./Helidosa</t>
  </si>
  <si>
    <t>Flair Airlines Ltd</t>
  </si>
  <si>
    <t>Flygo, S.L.</t>
  </si>
  <si>
    <t>Aerosur, S.A.</t>
  </si>
  <si>
    <t>Corporate Flight Management, Inc.</t>
  </si>
  <si>
    <t>Windward Islands Airways N.Y.</t>
  </si>
  <si>
    <t>Aruba Airlines/ Arubaanse Luchtvaart Maatschappij, N.V.</t>
  </si>
  <si>
    <t>Silver Airways Corp.</t>
  </si>
  <si>
    <t>Futura International Airways</t>
  </si>
  <si>
    <t>First Air</t>
  </si>
  <si>
    <t>Vision Airlines, Inc.</t>
  </si>
  <si>
    <t>Wind River Air Services Ltd</t>
  </si>
  <si>
    <t>Oy Air Finlano Lto</t>
  </si>
  <si>
    <t>Dominican Wings, S.A. (Dw)</t>
  </si>
  <si>
    <t>Air Integra</t>
  </si>
  <si>
    <t>Omni Air International, Inc.</t>
  </si>
  <si>
    <t>Virgin America, Inc.</t>
  </si>
  <si>
    <t>Champion Air</t>
  </si>
  <si>
    <t>Perla Airlines, C.A.</t>
  </si>
  <si>
    <t>Kharkiv Airlines</t>
  </si>
  <si>
    <t>Enerjet</t>
  </si>
  <si>
    <t>Aeronaves Dominicana / Aerodomca</t>
  </si>
  <si>
    <t>Travel Service Ltd.</t>
  </si>
  <si>
    <t>Vim Airlines,</t>
  </si>
  <si>
    <t>Air Jamaica Express</t>
  </si>
  <si>
    <t>Air Sollution</t>
  </si>
  <si>
    <t>Tame Linea Aerea Del Ecuador</t>
  </si>
  <si>
    <t>West Caribbean Airways</t>
  </si>
  <si>
    <t>Czech Government Flying Serv.</t>
  </si>
  <si>
    <t>Southern Winds</t>
  </si>
  <si>
    <t>Ace Air Cargo Express, Inc.</t>
  </si>
  <si>
    <t>Primeras Lineas Uruguayas</t>
  </si>
  <si>
    <t>Ukraine International Airlines</t>
  </si>
  <si>
    <t>Caribbean Airlines Limited</t>
  </si>
  <si>
    <t>Sky Airline</t>
  </si>
  <si>
    <t>Aerofer.S.L.</t>
  </si>
  <si>
    <t>Atlas Air, Inc.</t>
  </si>
  <si>
    <t>Malaysian Airlines Systen Berh</t>
  </si>
  <si>
    <t>Balkan Holidays Airlines (Bh Air)</t>
  </si>
  <si>
    <t>Air Malta Co. Ltd.</t>
  </si>
  <si>
    <t>Transportes De Carga Aerea</t>
  </si>
  <si>
    <t>Satena, Serv.De Aeronavegacion</t>
  </si>
  <si>
    <t>Icaro</t>
  </si>
  <si>
    <t>American Airlines / Executive Airlines Inc.</t>
  </si>
  <si>
    <t>Aeroservicios Monterrey, S.A.</t>
  </si>
  <si>
    <t>Aeroexpreso Interamericano</t>
  </si>
  <si>
    <t>Ameristar Jet</t>
  </si>
  <si>
    <t>Royal Airlines</t>
  </si>
  <si>
    <t>Executive Fliteways, Inc.</t>
  </si>
  <si>
    <t>Puerto Rico Air Mangent Servic</t>
  </si>
  <si>
    <t>Linea Aerea Cuencana</t>
  </si>
  <si>
    <t>Global Air</t>
  </si>
  <si>
    <t>Titan Airways Ltd.</t>
  </si>
  <si>
    <t>Boliviana De Aviacion</t>
  </si>
  <si>
    <t>Aereo Taxis De Leon, S.A. De C.V</t>
  </si>
  <si>
    <t>Netjejs, Transportes Aereos Sa</t>
  </si>
  <si>
    <t>Venezolana Serv. Exp. De Carga Int'L.,C.A./Vecar</t>
  </si>
  <si>
    <t>Trans Service Airlift</t>
  </si>
  <si>
    <t>Air Dominicana</t>
  </si>
  <si>
    <t>Capital Aviation Services Ltd.</t>
  </si>
  <si>
    <t>Aires, Aerovias De Integracion</t>
  </si>
  <si>
    <t>Vi Air Link (Turtle Dove)</t>
  </si>
  <si>
    <t>Antillana De Navegacion Aerea.</t>
  </si>
  <si>
    <t>Aerolineas Damojh, S.A. De C.V</t>
  </si>
  <si>
    <t>The Atlantic Airline</t>
  </si>
  <si>
    <t>Air Europe Spa</t>
  </si>
  <si>
    <t>Uas-Four</t>
  </si>
  <si>
    <t>Priester Aviation</t>
  </si>
  <si>
    <t>Privatair, S.A.</t>
  </si>
  <si>
    <t>Tower Air</t>
  </si>
  <si>
    <t>Lloyd Aereo Boliviano, S.A</t>
  </si>
  <si>
    <t>Aerosvit</t>
  </si>
  <si>
    <t>Atlantic Gulf Airlines,Inc.</t>
  </si>
  <si>
    <t>World Airways Inc.</t>
  </si>
  <si>
    <t>Songbird Airways</t>
  </si>
  <si>
    <t>Usa 300</t>
  </si>
  <si>
    <t>U S Department Of Justice</t>
  </si>
  <si>
    <t>Fuerza Aerea Chilena</t>
  </si>
  <si>
    <t>Aerora, S.A.</t>
  </si>
  <si>
    <t>Planet Air</t>
  </si>
  <si>
    <t>Bra-Transportes Aereos Ltda</t>
  </si>
  <si>
    <t>Tropical Air Services</t>
  </si>
  <si>
    <t>Business Jet Solutions</t>
  </si>
  <si>
    <t>San Juan/Eastern Caribbean A.</t>
  </si>
  <si>
    <t>Surinaamse Luchtvaaart N.V.</t>
  </si>
  <si>
    <t>M &amp; N Aviation</t>
  </si>
  <si>
    <t>Air Jamaica</t>
  </si>
  <si>
    <t>Hapag Lloyd</t>
  </si>
  <si>
    <t>Ibc Airways Inc.</t>
  </si>
  <si>
    <t>Air Saravi</t>
  </si>
  <si>
    <t>Lineas Aereas Suramericanas</t>
  </si>
  <si>
    <t>Avensa,Aerovias Venezolana.S.A</t>
  </si>
  <si>
    <t>Swissport Dominicana S.A.</t>
  </si>
  <si>
    <t>Transair, S.A.</t>
  </si>
  <si>
    <t>Nova Air-Mexico</t>
  </si>
  <si>
    <t>Tikal Jets, Inc.</t>
  </si>
  <si>
    <t>Tradecraft Nigeria,</t>
  </si>
  <si>
    <t>Flight Options</t>
  </si>
  <si>
    <t>Tropic Airlines Air Moloka.</t>
  </si>
  <si>
    <t>Air Jet</t>
  </si>
  <si>
    <t>Caribintair S.A.</t>
  </si>
  <si>
    <t>Air Cargo Transp. System Limit</t>
  </si>
  <si>
    <t>Brasil Central Linhas Aereas</t>
  </si>
  <si>
    <t>Xojet Inc.</t>
  </si>
  <si>
    <t>Tiara Air</t>
  </si>
  <si>
    <t>British Midland Airways Ltd.</t>
  </si>
  <si>
    <t>Slovak Aviation Company</t>
  </si>
  <si>
    <t>Air Exel Belgique</t>
  </si>
  <si>
    <t>Air Inter Gabon</t>
  </si>
  <si>
    <t>Transaviaexport</t>
  </si>
  <si>
    <t>Jet Freighiters,Inc.</t>
  </si>
  <si>
    <t>Army Air Corps</t>
  </si>
  <si>
    <t>Southern Seaplane, Inc.</t>
  </si>
  <si>
    <t>Atlantis Transportation Ltd.</t>
  </si>
  <si>
    <t>Airvias S\A Linhas Aereas</t>
  </si>
  <si>
    <t>Nomand, Inc.</t>
  </si>
  <si>
    <t>Georgian National Airlines (Sky Georgia)</t>
  </si>
  <si>
    <t>Transair Mali S.A.</t>
  </si>
  <si>
    <t>Bristol Flying Centre Ltd</t>
  </si>
  <si>
    <t>Laker Airways, Inc.</t>
  </si>
  <si>
    <t>Trans European Airways</t>
  </si>
  <si>
    <t>Gulf &amp; Caribbean Cargo, Inc</t>
  </si>
  <si>
    <t>Albatros Airlines</t>
  </si>
  <si>
    <t>Amerijet International</t>
  </si>
  <si>
    <t>Zuliana De Aviacion</t>
  </si>
  <si>
    <t>Republicair, S.A. De C.V.</t>
  </si>
  <si>
    <t>Aeronaves Del Centro</t>
  </si>
  <si>
    <t>Presidential Aviation</t>
  </si>
  <si>
    <t>Air Lincoln, Inc. Chicago, Il</t>
  </si>
  <si>
    <t>Journey Aviation, Llc</t>
  </si>
  <si>
    <t>Air America</t>
  </si>
  <si>
    <t>Air Canarias, S. Coop. Ltda</t>
  </si>
  <si>
    <t>Ejecutive Jet Aviation, Inc.</t>
  </si>
  <si>
    <t>Tropair Airservices</t>
  </si>
  <si>
    <t>Sociedad Aeronautica Medellin</t>
  </si>
  <si>
    <t>Excelaire Llc</t>
  </si>
  <si>
    <t>Alaska Island Air. Inc.</t>
  </si>
  <si>
    <t>Delta Private Jets</t>
  </si>
  <si>
    <t>Ba European Ltd</t>
  </si>
  <si>
    <t>Air Columbus</t>
  </si>
  <si>
    <t xml:space="preserve">Flight Options </t>
  </si>
  <si>
    <t>National Jet Service, Inc.</t>
  </si>
  <si>
    <t>Eagle Airways Ltd</t>
  </si>
  <si>
    <t>Academia Aeronautica Del Caribe</t>
  </si>
  <si>
    <t>Talon Air, Inc.</t>
  </si>
  <si>
    <t>Spurling Aviation Seattle, Wa.</t>
  </si>
  <si>
    <t>A J Services Limited</t>
  </si>
  <si>
    <t>Air X Chã¡Rter</t>
  </si>
  <si>
    <t>Collingwood Air Services Ltd.</t>
  </si>
  <si>
    <t>Avantair, Inc.</t>
  </si>
  <si>
    <t>Vista Jet Ltd</t>
  </si>
  <si>
    <t>Tropical Sea Airlines</t>
  </si>
  <si>
    <t>Turbot Air Cargo</t>
  </si>
  <si>
    <t>Bv Airways, Inc.</t>
  </si>
  <si>
    <t>Jet Budget</t>
  </si>
  <si>
    <t xml:space="preserve">Executive Aviation </t>
  </si>
  <si>
    <t>Aero Albatros</t>
  </si>
  <si>
    <t>Ofion Air Inc. Chapel Hill,Nc.</t>
  </si>
  <si>
    <t>Caribbean Heli-Jets Inc</t>
  </si>
  <si>
    <t>Reva Inc</t>
  </si>
  <si>
    <t>Merlin Airways/Corporate Air</t>
  </si>
  <si>
    <t xml:space="preserve">Flexjet Llc </t>
  </si>
  <si>
    <t>Jet Air Fly</t>
  </si>
  <si>
    <t>Citationshares, Llc, Greenwich</t>
  </si>
  <si>
    <t>Aerovias Las Americas, S.A</t>
  </si>
  <si>
    <t>Southern Air Transport, Inc.</t>
  </si>
  <si>
    <t>Tropical Aero Servicios, S.R.L. (Tas)</t>
  </si>
  <si>
    <t>Jet Select Aviation</t>
  </si>
  <si>
    <t>Sunworld International Air</t>
  </si>
  <si>
    <t>Consorcio Helitec</t>
  </si>
  <si>
    <t>Surinam Airways</t>
  </si>
  <si>
    <t>Travel Management Company, Ltd</t>
  </si>
  <si>
    <t>Western Air Charter Dba Jet Edge</t>
  </si>
  <si>
    <t>Sky One Holdings</t>
  </si>
  <si>
    <t>Tradewind Aviation Llc</t>
  </si>
  <si>
    <t xml:space="preserve">Jet Magic Ltd </t>
  </si>
  <si>
    <t>Airvantage Incorporated</t>
  </si>
  <si>
    <t>Ariana Afghan Airlines</t>
  </si>
  <si>
    <t>Universal Jet Aviation</t>
  </si>
  <si>
    <t>Pegasus Elite Aviation, Llc.</t>
  </si>
  <si>
    <t>Catalina Aerospace Corp.</t>
  </si>
  <si>
    <t>Aboitiz Air Transport Corport.</t>
  </si>
  <si>
    <t>Venezolana Int'L. De Aviacion S.A./Viasa</t>
  </si>
  <si>
    <t>Florida Jet Service, Inc.</t>
  </si>
  <si>
    <t>City Bird</t>
  </si>
  <si>
    <t>Prime Jet</t>
  </si>
  <si>
    <t>Fuerza Aerea Dominicana</t>
  </si>
  <si>
    <t>Canadian Armed Forces</t>
  </si>
  <si>
    <t>Western Air Limited</t>
  </si>
  <si>
    <t>Tennessee Airways Alcoa, Tn.</t>
  </si>
  <si>
    <t>Servicios Aereos, S.A. /  Servair, S.A.</t>
  </si>
  <si>
    <t>Western Airways Inc</t>
  </si>
  <si>
    <t>Linhas Aereas S.A</t>
  </si>
  <si>
    <t>Execujet Charter Service, Inc.</t>
  </si>
  <si>
    <t>Christman Air System</t>
  </si>
  <si>
    <t>Sociedad Ecuatoriana De Transp</t>
  </si>
  <si>
    <t>Plaza Central Srl.</t>
  </si>
  <si>
    <t>Bohlke International Airways, Inc.</t>
  </si>
  <si>
    <t>Avops, Llc</t>
  </si>
  <si>
    <t>Gama Aviation Limited</t>
  </si>
  <si>
    <t>Simo Air</t>
  </si>
  <si>
    <t>Skycharter Marton Limited</t>
  </si>
  <si>
    <t>Charter Flights</t>
  </si>
  <si>
    <t>Sky Bahamas</t>
  </si>
  <si>
    <t>Private Jets, Inc.</t>
  </si>
  <si>
    <t>Jet Aviation Flight Services, Inc (Teterboro, Nj)</t>
  </si>
  <si>
    <t>Wind Jet  S.P.A.</t>
  </si>
  <si>
    <t>Grande Aviation</t>
  </si>
  <si>
    <t>Transaven (Transporte Aereo De Venezuela, Ca.)</t>
  </si>
  <si>
    <t>Caledonian Airways Ltd.</t>
  </si>
  <si>
    <t>Dhl Aero Expreso, S.A.</t>
  </si>
  <si>
    <t>Air India</t>
  </si>
  <si>
    <t>United Nations Organization</t>
  </si>
  <si>
    <t>Avior Airlines, C. A.</t>
  </si>
  <si>
    <t>Southern Jersey Airways, Inc.</t>
  </si>
  <si>
    <t xml:space="preserve">White Cloud Charter Llc </t>
  </si>
  <si>
    <t>Corporate Air</t>
  </si>
  <si>
    <t>Executive Airlines, S.L.</t>
  </si>
  <si>
    <t>Flightworks, Inc.</t>
  </si>
  <si>
    <t>Jet Logistics</t>
  </si>
  <si>
    <t>Aero Services Executive</t>
  </si>
  <si>
    <t>Fgf</t>
  </si>
  <si>
    <t>Sky Charter Limited</t>
  </si>
  <si>
    <t>Executive Air Services</t>
  </si>
  <si>
    <t>Excutive Airlines</t>
  </si>
  <si>
    <t>K5-Aviation Gmbh</t>
  </si>
  <si>
    <t>Lyon Aviation, Inc.</t>
  </si>
  <si>
    <t>Meridian Air Charter</t>
  </si>
  <si>
    <t>Tyrolean Jet Service</t>
  </si>
  <si>
    <t xml:space="preserve">Universal Weather Services </t>
  </si>
  <si>
    <t>Skyservice Business Aviation</t>
  </si>
  <si>
    <t>Reliance Aviation</t>
  </si>
  <si>
    <t>Avcon Jet Ag</t>
  </si>
  <si>
    <t>Bombardier Busines Jet Solt.</t>
  </si>
  <si>
    <t>Sta Jets</t>
  </si>
  <si>
    <t>Wing Aviation Charter Services, Llc</t>
  </si>
  <si>
    <t>Warbelows Air Ventures,Inc.</t>
  </si>
  <si>
    <t>Boston Maine Airways</t>
  </si>
  <si>
    <t>Starflite Aviation</t>
  </si>
  <si>
    <t>Air Columbia</t>
  </si>
  <si>
    <t>Lr Services</t>
  </si>
  <si>
    <t>Leon Medical Centers</t>
  </si>
  <si>
    <t>Mission Aviation Fellowship</t>
  </si>
  <si>
    <t>Jet Linx Aviation, Llc</t>
  </si>
  <si>
    <t>Air Gato Enterprises, Inc.</t>
  </si>
  <si>
    <t>Kalitta Flying Service, Inc.</t>
  </si>
  <si>
    <t>Key Air, Llc</t>
  </si>
  <si>
    <t xml:space="preserve">  Kal 273 </t>
  </si>
  <si>
    <t>Advanced Air Management, Inc.</t>
  </si>
  <si>
    <t>Jet Access Aviation, Llc.</t>
  </si>
  <si>
    <t>Georgia Jet, Inc.</t>
  </si>
  <si>
    <t>Club Jet Charter</t>
  </si>
  <si>
    <t>Aerolineas Mundo, S.A.</t>
  </si>
  <si>
    <t>Transporte Aereo S.A.</t>
  </si>
  <si>
    <t>A-Ok Jets</t>
  </si>
  <si>
    <t>East Coast Jets, Inc. Allentow</t>
  </si>
  <si>
    <t>Chartright Air, Inc.</t>
  </si>
  <si>
    <t>Chantilly Air, Inc.</t>
  </si>
  <si>
    <t>Martinair, Inc</t>
  </si>
  <si>
    <t>Oak Air, Ltd</t>
  </si>
  <si>
    <t>Republic Airlines Company, S.R.L. (Rep-Air)</t>
  </si>
  <si>
    <t>Global Jetcare, Inc. /Intl. Air Ambulance</t>
  </si>
  <si>
    <t>F S Air Service, Inc (Eye)</t>
  </si>
  <si>
    <t>Kalitta  Air, Llc</t>
  </si>
  <si>
    <t>Chauffair Ltd</t>
  </si>
  <si>
    <t>Aloval Air</t>
  </si>
  <si>
    <t>Masterjet Aviacao Executiva</t>
  </si>
  <si>
    <t>Lml Properties</t>
  </si>
  <si>
    <t>Starbase Aviation Llc</t>
  </si>
  <si>
    <t>Maine Aviation Aircraft Charter</t>
  </si>
  <si>
    <t>Hopi Copters, Inc</t>
  </si>
  <si>
    <t>Alberta Inc</t>
  </si>
  <si>
    <t>Emercom</t>
  </si>
  <si>
    <t>Nxjets Net Llc</t>
  </si>
  <si>
    <t>Usac Airways Dba Paragon Jets</t>
  </si>
  <si>
    <t>Custom Jet Charters Llc</t>
  </si>
  <si>
    <t>Fai Rent-A-Jet Ag</t>
  </si>
  <si>
    <t>Republic Flight Lines, S.R.L.</t>
  </si>
  <si>
    <t>Solair</t>
  </si>
  <si>
    <t>Sedalia, Marshall. Boonvile</t>
  </si>
  <si>
    <t>Windsor Jet</t>
  </si>
  <si>
    <t>Clay Lacy Aviation, Inc.</t>
  </si>
  <si>
    <t>Landmark Aviation</t>
  </si>
  <si>
    <t>Mountain Aviation</t>
  </si>
  <si>
    <t>Aerolineas Ejecutivas, S.A</t>
  </si>
  <si>
    <t xml:space="preserve">Executive Air Charter </t>
  </si>
  <si>
    <t>Anguilla Air Services, Ltd</t>
  </si>
  <si>
    <t>Gc Aviation</t>
  </si>
  <si>
    <t>Air Sprint, Inc</t>
  </si>
  <si>
    <t>Executive Flight Inc</t>
  </si>
  <si>
    <t>Fair Wind Air Charter</t>
  </si>
  <si>
    <t>West Air Holding, Inc</t>
  </si>
  <si>
    <t>Northern Jet Management</t>
  </si>
  <si>
    <t>Ventus Internation Aviation</t>
  </si>
  <si>
    <t xml:space="preserve">Colt International </t>
  </si>
  <si>
    <t>Swiss Air Ambulance, Ltd</t>
  </si>
  <si>
    <t>Paragon Jets</t>
  </si>
  <si>
    <t>Midwest Jet Management Llc (Reynolds Jet)</t>
  </si>
  <si>
    <t>Profesional Flight Transport</t>
  </si>
  <si>
    <t>Interisland Aviation Services</t>
  </si>
  <si>
    <t>Firstflight</t>
  </si>
  <si>
    <t>Cat Aviation Ag</t>
  </si>
  <si>
    <t>Line Air</t>
  </si>
  <si>
    <t>Aerocalifornia, S.A</t>
  </si>
  <si>
    <t>American Jets International</t>
  </si>
  <si>
    <t>Transportes Aereos Mexiquenses</t>
  </si>
  <si>
    <t>Rega - Swiss Air Ambulance, Ltd</t>
  </si>
  <si>
    <t>My Corporate Jet, Inc</t>
  </si>
  <si>
    <t>Tavero Jet Charter</t>
  </si>
  <si>
    <t>Jet I.C.U.</t>
  </si>
  <si>
    <t>Jeff City Flying Service</t>
  </si>
  <si>
    <t>Air Maldives</t>
  </si>
  <si>
    <t>Caribbean Sky Tours</t>
  </si>
  <si>
    <t>Abs Jets</t>
  </si>
  <si>
    <t xml:space="preserve">Metropolitan Aviation, Inc </t>
  </si>
  <si>
    <t>Prestige Leasing</t>
  </si>
  <si>
    <t xml:space="preserve">Imp Group Ltd. Dba Execaire </t>
  </si>
  <si>
    <t>Global Jet Luxembourg, S.A.</t>
  </si>
  <si>
    <t>Airmed International</t>
  </si>
  <si>
    <t>Pro Airways, Llc</t>
  </si>
  <si>
    <t xml:space="preserve">New World Aviation </t>
  </si>
  <si>
    <t>University Air Charter</t>
  </si>
  <si>
    <t>Privaira</t>
  </si>
  <si>
    <t>Royal Air</t>
  </si>
  <si>
    <t>Royal Jet</t>
  </si>
  <si>
    <t>Ati Jet Charter</t>
  </si>
  <si>
    <t>Fox Flight Inc. / Air Ambulance</t>
  </si>
  <si>
    <t>Dassallt Falcon Service</t>
  </si>
  <si>
    <t>Cap Jet</t>
  </si>
  <si>
    <t>Toronto Airways Ltd.</t>
  </si>
  <si>
    <t xml:space="preserve">Taughannock Aviation </t>
  </si>
  <si>
    <t>True Aviation Charter Services</t>
  </si>
  <si>
    <t xml:space="preserve">First Class Charter  </t>
  </si>
  <si>
    <t xml:space="preserve">Wheels Up Charter </t>
  </si>
  <si>
    <t>Sunset Aviation Llc Dba Solairus Aviation</t>
  </si>
  <si>
    <t>Jet Charter 365, Llc</t>
  </si>
  <si>
    <t>Wingtip Corporation</t>
  </si>
  <si>
    <t>Sirio Spa</t>
  </si>
  <si>
    <t>Worldwide Aircraft Services, Inc</t>
  </si>
  <si>
    <t>Netjets Aviation, Inc.</t>
  </si>
  <si>
    <t>Classic Jet Center</t>
  </si>
  <si>
    <t>Air Nunavut</t>
  </si>
  <si>
    <t>Air Transport,(Ati Jet)</t>
  </si>
  <si>
    <t>Daimler Chrysler Aviation Gmbh</t>
  </si>
  <si>
    <t>Gulf Coast Aviation, Inc.</t>
  </si>
  <si>
    <t>Airways International, Inc.</t>
  </si>
  <si>
    <t>Kimbrell Group</t>
  </si>
  <si>
    <t>Onesky Llc</t>
  </si>
  <si>
    <t>Aitheras Aviation Group, Llc</t>
  </si>
  <si>
    <t>Bankair, Inc.</t>
  </si>
  <si>
    <t>Aerodom Aerop. Dominicanos Siglo 21</t>
  </si>
  <si>
    <t>Aero Ejecutivo, S.A. De C.V.</t>
  </si>
  <si>
    <t>Haiti Air Ambulance</t>
  </si>
  <si>
    <t>Club Jet Sales</t>
  </si>
  <si>
    <t>Acp Jet Charter Inc.</t>
  </si>
  <si>
    <t>Corporacion Aerea Ejecutiva,</t>
  </si>
  <si>
    <t>Lead Air Jet Service</t>
  </si>
  <si>
    <t>Jetsuite Air</t>
  </si>
  <si>
    <t>Island Airlines</t>
  </si>
  <si>
    <t>Latitude Air Ambulance</t>
  </si>
  <si>
    <t>Novation Holdings Llc</t>
  </si>
  <si>
    <t xml:space="preserve">Pulver Air Charter Llc. </t>
  </si>
  <si>
    <t>Fltplan, Llc (Southbury, Ct) D</t>
  </si>
  <si>
    <t>Aerosupport</t>
  </si>
  <si>
    <t>Air Caledonia Inc.</t>
  </si>
  <si>
    <t>Ias</t>
  </si>
  <si>
    <t>Gary Jet Center, Inc.</t>
  </si>
  <si>
    <t>Acute Air Ambulance</t>
  </si>
  <si>
    <t>Air Charter, Inc. D/B/A Air Flamenco</t>
  </si>
  <si>
    <t>Spanish Air Force</t>
  </si>
  <si>
    <t>World Class Aviation (Houston, Tx)</t>
  </si>
  <si>
    <t>Sky Limo Corporation.</t>
  </si>
  <si>
    <t>Swiftair S.A.</t>
  </si>
  <si>
    <t>Territorial Airlines,Inc.</t>
  </si>
  <si>
    <t>Aerojet Services, S.A.</t>
  </si>
  <si>
    <t>Air Alliance Express Ag &amp; Co.</t>
  </si>
  <si>
    <t>Challenger Air Cargo, Inc.</t>
  </si>
  <si>
    <t>Central Romana</t>
  </si>
  <si>
    <t>Litavia</t>
  </si>
  <si>
    <t>Mach One Air Charter</t>
  </si>
  <si>
    <t xml:space="preserve">Lider Taxi Aereo </t>
  </si>
  <si>
    <t>Superior Transportation Associates, Inc.</t>
  </si>
  <si>
    <t>North American Jet Charter Group, Llc</t>
  </si>
  <si>
    <t>Phoenix Air Group, Inc.</t>
  </si>
  <si>
    <t>Worldwide Air Charter Systems</t>
  </si>
  <si>
    <t>Shamir Fersobe Diaz</t>
  </si>
  <si>
    <t>Jet Solutions Llc</t>
  </si>
  <si>
    <t>Oklahoma Executive Jet Charter/Embassy Freight Co.</t>
  </si>
  <si>
    <t>Comlux Aviation Ag.</t>
  </si>
  <si>
    <t>Falcon Air, Inc.</t>
  </si>
  <si>
    <t>Bombardier Inc.</t>
  </si>
  <si>
    <t>American Jets</t>
  </si>
  <si>
    <t>Jet Aviation.</t>
  </si>
  <si>
    <t>Kalitta Charters Llc.</t>
  </si>
  <si>
    <t>Jetport Inc.</t>
  </si>
  <si>
    <t>Treasure Air Charters, Llc.</t>
  </si>
  <si>
    <t>Quick Air Jet Charter</t>
  </si>
  <si>
    <t>Pacific Ocean, S.A</t>
  </si>
  <si>
    <t>American Charter Services, Llc</t>
  </si>
  <si>
    <t>Hellenic Imperial Airways</t>
  </si>
  <si>
    <t>Ace Aviation Services Corporation</t>
  </si>
  <si>
    <t xml:space="preserve">Efs European Flight Service Ab </t>
  </si>
  <si>
    <t>China Ocean Helicopter Corp.</t>
  </si>
  <si>
    <t xml:space="preserve">Air Rutter International </t>
  </si>
  <si>
    <t>Execujet Uk Ltd</t>
  </si>
  <si>
    <t>Cockrell Resources, Inc.</t>
  </si>
  <si>
    <t>Air Link</t>
  </si>
  <si>
    <t>Noble Air Charter</t>
  </si>
  <si>
    <t xml:space="preserve">Jfi Jets </t>
  </si>
  <si>
    <t>Tyumenavia</t>
  </si>
  <si>
    <t xml:space="preserve">Justice Air </t>
  </si>
  <si>
    <t>Venus, S.A.</t>
  </si>
  <si>
    <t>Republica Del Peru</t>
  </si>
  <si>
    <t>Priority Jet Dba Corporate Jet Llc.</t>
  </si>
  <si>
    <t>International Medical Response, S.A. De C.V.</t>
  </si>
  <si>
    <t>Michael Foster</t>
  </si>
  <si>
    <t>The Craig Evan Corporation</t>
  </si>
  <si>
    <t>Trans Helicoptere Service</t>
  </si>
  <si>
    <t>Trek Airways</t>
  </si>
  <si>
    <t>Jedami Aircraft Charter, Llc</t>
  </si>
  <si>
    <t>R &amp; M Aviation</t>
  </si>
  <si>
    <t>Sinci Tours Benn Inter Regiona</t>
  </si>
  <si>
    <t>Phoenix Airline Services,Inc.</t>
  </si>
  <si>
    <t>Chiltern Airways</t>
  </si>
  <si>
    <t>Air Auropa, Inc. Sugar Grove,</t>
  </si>
  <si>
    <t>Aviation West Charters Llc</t>
  </si>
  <si>
    <t>Aerotaxi Del Valle</t>
  </si>
  <si>
    <t>Air Affaires Eja France</t>
  </si>
  <si>
    <t>Empresa De Aviacion Aerogaviota</t>
  </si>
  <si>
    <t xml:space="preserve"> Air Trek, Inc.</t>
  </si>
  <si>
    <t>Helicopteros Del Caribe, S.A.</t>
  </si>
  <si>
    <t>Air Sunshine, Inc.</t>
  </si>
  <si>
    <t>Air Charter Express Limited</t>
  </si>
  <si>
    <t>Airborne Express, Inc.</t>
  </si>
  <si>
    <t>Express Airlines Ii.Inc.</t>
  </si>
  <si>
    <t>Ponderosa Asset, Llc</t>
  </si>
  <si>
    <t>Jet Executive Internacional ChãRter</t>
  </si>
  <si>
    <t>Millennium Aviation, Inc</t>
  </si>
  <si>
    <t>Ejercito</t>
  </si>
  <si>
    <t>Carolinas Healthcare</t>
  </si>
  <si>
    <t>Deutsche Rettungsfflugwacht</t>
  </si>
  <si>
    <t>Astral Aviation Limited</t>
  </si>
  <si>
    <t>Execaire Inc.</t>
  </si>
  <si>
    <t>Air Cargo Carriers, Inc.</t>
  </si>
  <si>
    <t>Paris-Orly/Puerto Plata</t>
  </si>
  <si>
    <t>Glasgow/Puerto Plata</t>
  </si>
  <si>
    <t>Leipzig-Halle/Punta Cana</t>
  </si>
  <si>
    <t>Bologna/La Romana</t>
  </si>
  <si>
    <t>Bruselas/Puerto Plata</t>
  </si>
  <si>
    <t>Calgary/Puerto Plata</t>
  </si>
  <si>
    <t>Newcastle/Puerto Plata</t>
  </si>
  <si>
    <t>Birmingham, Inglaterra/Puerto Plata</t>
  </si>
  <si>
    <t>Manchester/La Romana</t>
  </si>
  <si>
    <t>Varsovia/Punta Cana</t>
  </si>
  <si>
    <t>Madrid-Barajas/Puerto Plata</t>
  </si>
  <si>
    <t>Newcastle/Punta Cana</t>
  </si>
  <si>
    <t>Colonia/Puerto Plata</t>
  </si>
  <si>
    <t>Paris-Orly/El Catey, Samaná</t>
  </si>
  <si>
    <t>Thunder Bay-Ontario/Punta Cana</t>
  </si>
  <si>
    <t>Nantes/La Romana</t>
  </si>
  <si>
    <t>Waterloo/Punta Cana</t>
  </si>
  <si>
    <t>Lyon/La Romana</t>
  </si>
  <si>
    <t>Saint Johns, Antigua y Barbuda /La Romana</t>
  </si>
  <si>
    <t>Montreal/Las Américas, JFPG</t>
  </si>
  <si>
    <t>Saskatoon/Punta Cana</t>
  </si>
  <si>
    <t>Lajes/Punta Cana</t>
  </si>
  <si>
    <t>El Catey, Samaná/Punta Cana</t>
  </si>
  <si>
    <t>Chicago-Rockford/Punta Cana</t>
  </si>
  <si>
    <t>London-Ontario/Punta Cana</t>
  </si>
  <si>
    <t>Zúrich/Puerto Plata</t>
  </si>
  <si>
    <t>Bordeaux/Punta Cana</t>
  </si>
  <si>
    <t>Montego Bay/El Catey, Samaná</t>
  </si>
  <si>
    <t>Edmonton/Puerto Plata</t>
  </si>
  <si>
    <t>Mulhouse - Basel/Punta Cana</t>
  </si>
  <si>
    <t>Vantaa/Puerto Plata</t>
  </si>
  <si>
    <t>Colville Lake/Punta Cana</t>
  </si>
  <si>
    <t>Toronto, Lester B. Pearson/Las Américas, JFPG</t>
  </si>
  <si>
    <t>Yekaterinburg/Punta Cana</t>
  </si>
  <si>
    <t>El Catey, Samaná/La Romana</t>
  </si>
  <si>
    <t>Estocolmo-Arlanda/Punta Cana</t>
  </si>
  <si>
    <t>Toulouse/La Romana</t>
  </si>
  <si>
    <t>Berlín-Schönefeld/Puerto Plata</t>
  </si>
  <si>
    <t>La Habana/La Romana</t>
  </si>
  <si>
    <t>Londres-Gatwick/La Romana</t>
  </si>
  <si>
    <t>Leipzig-Halle/Puerto Plata</t>
  </si>
  <si>
    <t>Quebec/El Catey, Samaná</t>
  </si>
  <si>
    <t>Castle Donington/Punta Cana</t>
  </si>
  <si>
    <t>Punta Cana/El Catey, Samaná</t>
  </si>
  <si>
    <t>Otros/La Romana</t>
  </si>
  <si>
    <t>Saint Johns, Antigua y Barbuda /Puerto Plata</t>
  </si>
  <si>
    <t>Colville Lake/Puerto Plata</t>
  </si>
  <si>
    <t>Boston-Massachusetts/Puerto Plata</t>
  </si>
  <si>
    <t>Fort de France/Punta Cana</t>
  </si>
  <si>
    <t>Tababela/Punta Cana</t>
  </si>
  <si>
    <t>Mulhouse - Basel/La Romana</t>
  </si>
  <si>
    <t>Saskatoon/Puerto Plata</t>
  </si>
  <si>
    <t>Otros/Las Américas, JFPG</t>
  </si>
  <si>
    <t>Bradley/Punta Cana</t>
  </si>
  <si>
    <t>Puerto Principe/Herrera</t>
  </si>
  <si>
    <t>Santa Maria/Puerto Plata</t>
  </si>
  <si>
    <t>Copenhague/Puerto Plata</t>
  </si>
  <si>
    <t>Nashville-Tennessee/Punta Cana</t>
  </si>
  <si>
    <t>Gander/Punta Cana</t>
  </si>
  <si>
    <t>Ottawa/La Romana</t>
  </si>
  <si>
    <t>Vancouver/Puerto Plata</t>
  </si>
  <si>
    <t>Manaos/El Catey, Samaná</t>
  </si>
  <si>
    <t>Santa Maria/Punta Cana</t>
  </si>
  <si>
    <t>Castle Donington/Puerto Plata</t>
  </si>
  <si>
    <t>Halifax/El Catey, Samaná</t>
  </si>
  <si>
    <t>Varsovia/La Romana</t>
  </si>
  <si>
    <t>Hamilton-Ontario/Puerto Plata</t>
  </si>
  <si>
    <t>Baltimore-Washington/La Romana</t>
  </si>
  <si>
    <t>Copenhague/Punta Cana</t>
  </si>
  <si>
    <t>Punta Cana/Punta Cana</t>
  </si>
  <si>
    <t>Glasgow/Punta Cana</t>
  </si>
  <si>
    <t>Regina/Puerto Plata</t>
  </si>
  <si>
    <t>Frankfurt/El Catey, Samaná</t>
  </si>
  <si>
    <t>Port Columbus/Punta Cana</t>
  </si>
  <si>
    <t>Montego Bay/Las Américas, JFPG</t>
  </si>
  <si>
    <t>Katowice/Punta Cana</t>
  </si>
  <si>
    <t>Charlotte/Puerto Plata</t>
  </si>
  <si>
    <t>Lansing Capital City/Punta Cana</t>
  </si>
  <si>
    <t>Madrid-Barajas/El Catey, Samaná</t>
  </si>
  <si>
    <t>Portela/Puerto Plata</t>
  </si>
  <si>
    <t>Cancún/Puerto Plata</t>
  </si>
  <si>
    <t>Saint John, Canada/Punta Cana</t>
  </si>
  <si>
    <t>Indianápolis/Punta Cana</t>
  </si>
  <si>
    <t>La Romana/Puerto Plata</t>
  </si>
  <si>
    <t>Milán-Malpensa/El Catey, Samaná</t>
  </si>
  <si>
    <t>Río de Janeiro/Punta Cana</t>
  </si>
  <si>
    <t>Otros/Puerto Plata</t>
  </si>
  <si>
    <t>Piarco/Punta Cana</t>
  </si>
  <si>
    <t>Praga/La Romana</t>
  </si>
  <si>
    <t>Doncaster-Sheffield/Puerto Plata</t>
  </si>
  <si>
    <t>Campinas - Sao Paulo/Las Américas, JFPG</t>
  </si>
  <si>
    <t>Minneapolis/Puerto Plata</t>
  </si>
  <si>
    <t>La Romana/El Catey, Samaná</t>
  </si>
  <si>
    <t>Isla de Cayo Coco/Punta Cana</t>
  </si>
  <si>
    <t>Fredericton/Punta Cana</t>
  </si>
  <si>
    <t>Elias Piña - RD/Puerto Plata</t>
  </si>
  <si>
    <t>Windsor/Punta Cana</t>
  </si>
  <si>
    <t>Orlando Sanford/Puerto Plata</t>
  </si>
  <si>
    <t>Puerto Plata/La Romana</t>
  </si>
  <si>
    <t>Düsseldorf/El Catey, Samaná</t>
  </si>
  <si>
    <t>Sheremetyevo-Moscú/Puerto Plata</t>
  </si>
  <si>
    <t>Waterloo/Puerto Plata</t>
  </si>
  <si>
    <t>La Romana/Punta Cana</t>
  </si>
  <si>
    <t>Thunder Bay-Ontario/Puerto Plata</t>
  </si>
  <si>
    <t>Dublín/Puerto Plata</t>
  </si>
  <si>
    <t>Ponce, PR/Punta Cana</t>
  </si>
  <si>
    <t>Maiquetía/Puerto Plata</t>
  </si>
  <si>
    <t>Santa Maria/La Romana</t>
  </si>
  <si>
    <t>Gotemburgo-Landvetter/Punta Cana</t>
  </si>
  <si>
    <t>Buffalo-Niagara/Punta Cana</t>
  </si>
  <si>
    <t>Praga/Punta Cana</t>
  </si>
  <si>
    <t>Aruba (Oranjestad) /La Romana</t>
  </si>
  <si>
    <t>Oslo Gardermoen /Puerto Plata</t>
  </si>
  <si>
    <t>Louis Armstrong/Punta Cana</t>
  </si>
  <si>
    <t>Gander/Las Américas, JFPG</t>
  </si>
  <si>
    <t>London-Ontario/Puerto Plata</t>
  </si>
  <si>
    <t>Gander/Puerto Plata</t>
  </si>
  <si>
    <t>Cardiff/Puerto Plata</t>
  </si>
  <si>
    <t>Copenhague/El Catey, Samaná</t>
  </si>
  <si>
    <t>Fredericton/Puerto Plata</t>
  </si>
  <si>
    <t>Detroit/Puerto Plata</t>
  </si>
  <si>
    <t>Varsovia/Puerto Plata</t>
  </si>
  <si>
    <t>North Battleford/Punta Cana</t>
  </si>
  <si>
    <t>Barbados/La Romana</t>
  </si>
  <si>
    <t>Milán-Malpensa/Las Américas, JFPG</t>
  </si>
  <si>
    <t>Denver/Punta Cana</t>
  </si>
  <si>
    <t>Aldergrove/Puerto Plata</t>
  </si>
  <si>
    <t>Saint Marteen/La Romana</t>
  </si>
  <si>
    <t>Deer Lake/Punta Cana</t>
  </si>
  <si>
    <t>Holguín/Punta Cana</t>
  </si>
  <si>
    <t>San Salvador (Cockburn Town)/El Catey, Samaná</t>
  </si>
  <si>
    <t>Lynden Pindling/Punta Cana</t>
  </si>
  <si>
    <t>Valencia, Venezuela/Punta Cana</t>
  </si>
  <si>
    <t>Islas Vírgenes Británicas/Las Américas, JFPG</t>
  </si>
  <si>
    <t>Saint Marteen/Puerto Plata</t>
  </si>
  <si>
    <t>Belo Horizonte/Punta Cana</t>
  </si>
  <si>
    <t>Las Américas, JFPG/Puerto Plata</t>
  </si>
  <si>
    <t>Vantaa/El Catey, Samaná</t>
  </si>
  <si>
    <t>Domodedovo-Moscú/Puerto Plata</t>
  </si>
  <si>
    <t>Bristol/Puerto Plata</t>
  </si>
  <si>
    <t>Varadero/El Catey, Samaná</t>
  </si>
  <si>
    <t>Chicago-O'Hare/Puerto Plata</t>
  </si>
  <si>
    <t>Ciudad de México-D.F./La Romana</t>
  </si>
  <si>
    <t xml:space="preserve"> Denver - Broomfield/Puerto Plata</t>
  </si>
  <si>
    <t>Punta Cana/La Romana</t>
  </si>
  <si>
    <t>Ottawa/El Catey, Samaná</t>
  </si>
  <si>
    <t>Boryspil/Punta Cana</t>
  </si>
  <si>
    <t>Isla de Cayo Coco/Puerto Plata</t>
  </si>
  <si>
    <t>Guayaquil/La Romana</t>
  </si>
  <si>
    <t>Cancún/La Romana</t>
  </si>
  <si>
    <t>Mulhouse - Basel/Puerto Plata</t>
  </si>
  <si>
    <t>Oslo Gardermoen /El Catey, Samaná</t>
  </si>
  <si>
    <t>Gotemburgo-Landvetter/Puerto Plata</t>
  </si>
  <si>
    <t>Bagotville/Puerto Plata</t>
  </si>
  <si>
    <t>Sault Ste Marie/Punta Cana</t>
  </si>
  <si>
    <t>Antioquia/Punta Cana</t>
  </si>
  <si>
    <t>Isla de Margarita/Punta Cana</t>
  </si>
  <si>
    <t>Moncton/Puerto Plata</t>
  </si>
  <si>
    <t>Estocolmo-Arlanda/El Catey, Samaná</t>
  </si>
  <si>
    <t>Lynden Pindling/Las Américas, JFPG</t>
  </si>
  <si>
    <t>Santiago de Chile/Las Américas, JFPG</t>
  </si>
  <si>
    <t>North Bay/Punta Cana</t>
  </si>
  <si>
    <t>Düsseldorf/Las Américas, JFPG</t>
  </si>
  <si>
    <t>Otros/Del Cibao</t>
  </si>
  <si>
    <t>Bruselas/La Romana</t>
  </si>
  <si>
    <t>Piarco/Puerto Plata</t>
  </si>
  <si>
    <t>Tampa/Punta Cana</t>
  </si>
  <si>
    <t>Charlotte/La Romana</t>
  </si>
  <si>
    <t xml:space="preserve"> Denver - Broomfield/Las Américas, JFPG</t>
  </si>
  <si>
    <t>Boston-Massachusetts/La Romana</t>
  </si>
  <si>
    <t>Creil/Punta Cana</t>
  </si>
  <si>
    <t>Shannon/Puerto Plata</t>
  </si>
  <si>
    <t>Pointe a Pitre/La Romana</t>
  </si>
  <si>
    <t>Halifax/La Romana</t>
  </si>
  <si>
    <t>Rimini/La Romana</t>
  </si>
  <si>
    <t>Guayaquil/Puerto Plata</t>
  </si>
  <si>
    <t>Goose Bay/Punta Cana</t>
  </si>
  <si>
    <t>Birmingham, Inglaterra/La Romana</t>
  </si>
  <si>
    <t>Milán-Malpensa/Puerto Plata</t>
  </si>
  <si>
    <t>Holguín/La Romana</t>
  </si>
  <si>
    <t>London-DFT Aviation Directorate/Punta Cana</t>
  </si>
  <si>
    <t>Saarbrücken/Punta Cana</t>
  </si>
  <si>
    <t>Grand Cayman/Las Américas, JFPG</t>
  </si>
  <si>
    <t>Charlottetown/Puerto Plata</t>
  </si>
  <si>
    <t>Maracaibo/Punta Cana</t>
  </si>
  <si>
    <t>Boryspil/La Romana</t>
  </si>
  <si>
    <t xml:space="preserve"> Ambrosio L.V. Taravella - Pajas Blancas/Punta Cana</t>
  </si>
  <si>
    <t>Bélgica/Punta Cana</t>
  </si>
  <si>
    <t>Shannon/Punta Cana</t>
  </si>
  <si>
    <t>Billund/Puerto Plata</t>
  </si>
  <si>
    <t>Londres-Gatwick/Las Américas, JFPG</t>
  </si>
  <si>
    <t>Keflavík/Puerto Plata</t>
  </si>
  <si>
    <t>Las Américas, JFPG/Del Cibao</t>
  </si>
  <si>
    <t>Bagotville/Punta Cana</t>
  </si>
  <si>
    <t>Valencia/Punta Cana</t>
  </si>
  <si>
    <t>Varadero/La Romana</t>
  </si>
  <si>
    <t>Bagotville/La Romana</t>
  </si>
  <si>
    <t>St. Petersburgo/Puerto Plata</t>
  </si>
  <si>
    <t>Pollensa/Punta Cana</t>
  </si>
  <si>
    <t>Mont-Joli/Punta Cana</t>
  </si>
  <si>
    <t>Ámsterdam - Schiphol/Las Américas, JFPG</t>
  </si>
  <si>
    <t>Providenciales/Punta Cana</t>
  </si>
  <si>
    <t>Porto/Punta Cana</t>
  </si>
  <si>
    <t>Lynden Pindling/Puerto Plata</t>
  </si>
  <si>
    <t>Isla de Margarita/El Catey, Samaná</t>
  </si>
  <si>
    <t>Portillo - RD/Punta Cana</t>
  </si>
  <si>
    <t>Maiquetía/La Romana</t>
  </si>
  <si>
    <t>Palm Beach/Punta Cana</t>
  </si>
  <si>
    <t>Creil/Las Américas, JFPG</t>
  </si>
  <si>
    <t>Kingston, Norman Manley/Las Américas, JFPG</t>
  </si>
  <si>
    <t>Cartagena/La Romana</t>
  </si>
  <si>
    <t>Bremen/Punta Cana</t>
  </si>
  <si>
    <t>Melville Hall /Herrera</t>
  </si>
  <si>
    <t>Lajes/Puerto Plata</t>
  </si>
  <si>
    <t>Manaos/La Romana</t>
  </si>
  <si>
    <t>Windsor/Las Américas, JFPG</t>
  </si>
  <si>
    <t>Santa Maria/El Catey, Samaná</t>
  </si>
  <si>
    <t>La Habana/Puerto Plata</t>
  </si>
  <si>
    <t>L.F. Wade/Puerto Plata</t>
  </si>
  <si>
    <t>Creil/Puerto Plata</t>
  </si>
  <si>
    <t>Crown Poin/Punta Cana</t>
  </si>
  <si>
    <t>Gotemburgo-Landvetter/El Catey, Samaná</t>
  </si>
  <si>
    <t>Fort de France/La Romana</t>
  </si>
  <si>
    <t>Ponta Delgada/Punta Cana</t>
  </si>
  <si>
    <t>Las Américas, JFPG/El Catey, Samaná</t>
  </si>
  <si>
    <t>Puerto Principe/Punta Cana</t>
  </si>
  <si>
    <t>Bonaire/Punta Cana</t>
  </si>
  <si>
    <t>Barcelona-El Prat/El Catey, Samaná</t>
  </si>
  <si>
    <t>L.F. Wade/Punta Cana</t>
  </si>
  <si>
    <t>Dresde/Punta Cana</t>
  </si>
  <si>
    <t>Edmonton/Las Américas, JFPG</t>
  </si>
  <si>
    <t>Beynes-Thiverval/Punta Cana</t>
  </si>
  <si>
    <t>Manaos/Las Américas, JFPG</t>
  </si>
  <si>
    <t>Ponce, PR/Las Américas, JFPG</t>
  </si>
  <si>
    <t>Viena/Puerto Plata</t>
  </si>
  <si>
    <t>Tadoule Lake/Punta Cana</t>
  </si>
  <si>
    <t>Puerto Plata/Las Américas, JFPG</t>
  </si>
  <si>
    <t>El Salvador/Punta Cana</t>
  </si>
  <si>
    <t>Roatán/La Romana</t>
  </si>
  <si>
    <t>Kingston, Norman Manley/Punta Cana</t>
  </si>
  <si>
    <t>La Romana/Las Américas, JFPG</t>
  </si>
  <si>
    <t>Cancún/El Catey, Samaná</t>
  </si>
  <si>
    <t>Del Cibao/Puerto Plata</t>
  </si>
  <si>
    <t>Paris - Ville/Punta Cana</t>
  </si>
  <si>
    <t>Jalisco/Punta Cana</t>
  </si>
  <si>
    <t>Puerto Principe/La Romana</t>
  </si>
  <si>
    <t>Santiago de Cuba/Punta Cana</t>
  </si>
  <si>
    <t>Val-d'Or/Punta Cana</t>
  </si>
  <si>
    <t>Portela/La Romana</t>
  </si>
  <si>
    <t>San Salvador (Cockburn Town)/Las Américas, JFPG</t>
  </si>
  <si>
    <t>Ciudad de Alajuela/Punta Cana</t>
  </si>
  <si>
    <t>Del Cibao/Las Américas, JFPG</t>
  </si>
  <si>
    <t>Bélgica/Las Américas, JFPG</t>
  </si>
  <si>
    <t>Barranquilla/Punta Cana</t>
  </si>
  <si>
    <t>Regional de IdahoÂ (Fanning Field)/Punta Cana</t>
  </si>
  <si>
    <t>Eloy Alfaro/Punta Cana</t>
  </si>
  <si>
    <t>Barcelona-El Prat/Las Américas, JFPG</t>
  </si>
  <si>
    <t>Le Luc-Le Cannet/Punta Cana</t>
  </si>
  <si>
    <t>Lajes/El Catey, Samaná</t>
  </si>
  <si>
    <t>Barranquilla/Las Américas, JFPG</t>
  </si>
  <si>
    <t>Rouyn-Noranda/Puerto Plata</t>
  </si>
  <si>
    <t>Windsor/Puerto Plata</t>
  </si>
  <si>
    <t>Santiago de Cuba/Del Cibao</t>
  </si>
  <si>
    <t>Miami-Florida/El Catey, Samaná</t>
  </si>
  <si>
    <t>Newcastle/La Romana</t>
  </si>
  <si>
    <t>Fort Lauderdale-Hollywood/La Romana</t>
  </si>
  <si>
    <t>Pointe a Pitre/El Higüero</t>
  </si>
  <si>
    <t>Isla de Margarita/Las Américas, JFPG</t>
  </si>
  <si>
    <t>Crown Poin/Puerto Plata</t>
  </si>
  <si>
    <t>Freeport/La Romana</t>
  </si>
  <si>
    <t>Milwaukee-Wisconsin/Puerto Plata</t>
  </si>
  <si>
    <t>San Martín/Las Américas, JFPG</t>
  </si>
  <si>
    <t>La Escondida/Punta Cana</t>
  </si>
  <si>
    <t>Puerto Plata/Del Cibao</t>
  </si>
  <si>
    <t>San Thomas/Las Américas, JFPG</t>
  </si>
  <si>
    <t>Com Centre/Punta Cana</t>
  </si>
  <si>
    <t>Williams Lake/Punta Cana</t>
  </si>
  <si>
    <t>Portela/Las Américas, JFPG</t>
  </si>
  <si>
    <t>Brest Lesquin/Punta Cana</t>
  </si>
  <si>
    <t>Cancún/Las Américas, JFPG</t>
  </si>
  <si>
    <t>Portillo - RD/Las Américas, JFPG</t>
  </si>
  <si>
    <t>North Battleford/Puerto Plata</t>
  </si>
  <si>
    <t>Manchester/Las Américas, JFPG</t>
  </si>
  <si>
    <t>Colville Lake/Las Américas, JFPG</t>
  </si>
  <si>
    <t>Santa Maria/Las Américas, JFPG</t>
  </si>
  <si>
    <t>Camaguey /Puerto Plata</t>
  </si>
  <si>
    <t>Múnich/Las Américas, JFPG</t>
  </si>
  <si>
    <t>Rouyn-Noranda/Punta Cana</t>
  </si>
  <si>
    <t>Hamburgo/La Romana</t>
  </si>
  <si>
    <t>Grand Cayman/El Higüero</t>
  </si>
  <si>
    <t>Orlando-Florida/Puerto Plata</t>
  </si>
  <si>
    <t>Isla de Margarita/La Romana</t>
  </si>
  <si>
    <t>El Catey, Samaná/Las Américas, JFPG</t>
  </si>
  <si>
    <t>Cartagena/Las Américas, JFPG</t>
  </si>
  <si>
    <t>Isla de Margarita/Puerto Plata</t>
  </si>
  <si>
    <t>Kingston, Norman Manley/La Romana</t>
  </si>
  <si>
    <t>Los Ángeles/Punta Cana</t>
  </si>
  <si>
    <t>Eloy Alfaro/Puerto Plata</t>
  </si>
  <si>
    <t>Tababela/Las Américas, JFPG</t>
  </si>
  <si>
    <t>Santiago de Cuba/Puerto Plata</t>
  </si>
  <si>
    <t>Memphis/Punta Cana</t>
  </si>
  <si>
    <t>Barcelona-El Prat/La Romana</t>
  </si>
  <si>
    <t>Piarco/Las Américas, JFPG</t>
  </si>
  <si>
    <t>Freeport/Punta Cana</t>
  </si>
  <si>
    <t>Guayaquil/Las Américas, JFPG</t>
  </si>
  <si>
    <t>Isla de Cayo Coco/El Catey, Samaná</t>
  </si>
  <si>
    <t>Bogotá/Puerto Plata</t>
  </si>
  <si>
    <t>Punta Cana/Del Cibao</t>
  </si>
  <si>
    <t>Valle del Cauca/Punta Cana</t>
  </si>
  <si>
    <t>Barbados/Las Américas, JFPG</t>
  </si>
  <si>
    <t>Pollensa/Puerto Plata</t>
  </si>
  <si>
    <t>Antioquia/Puerto Plata</t>
  </si>
  <si>
    <t>Las Américas, JFPG/La Romana</t>
  </si>
  <si>
    <t>Long Island MacArthur/La Romana</t>
  </si>
  <si>
    <t>Barquisimeto/Punta Cana</t>
  </si>
  <si>
    <t>Ottawa/Las Américas, JFPG</t>
  </si>
  <si>
    <t>Fort Lauderdale, Executive Airport/Punta Cana</t>
  </si>
  <si>
    <t>Narssarssuaq /Punta Cana</t>
  </si>
  <si>
    <t>Baltimore-Washington/Puerto Plata</t>
  </si>
  <si>
    <t>Morrisville/Punta Cana</t>
  </si>
  <si>
    <t>Cardiff/La Romana</t>
  </si>
  <si>
    <t>Montreal-Mirabe/Punta Cana</t>
  </si>
  <si>
    <t>Holguín/El Catey, Samaná</t>
  </si>
  <si>
    <t>Isla Grande, San Juan PR/Las Américas, JFPG</t>
  </si>
  <si>
    <t>Fort Lauderdale-Hollywood/Puerto Plata</t>
  </si>
  <si>
    <t>Sydney, Nova Scotia/Punta Cana</t>
  </si>
  <si>
    <t>Dublín/Punta Cana</t>
  </si>
  <si>
    <t>Williams Lake/Puerto Plata</t>
  </si>
  <si>
    <t>Montreal-Mirabe/Puerto Plata</t>
  </si>
  <si>
    <t>Castle Donington/La Romana</t>
  </si>
  <si>
    <t>Dresde/Puerto Plata</t>
  </si>
  <si>
    <t>Lugano/Punta Cana</t>
  </si>
  <si>
    <t>Torino - Turin/La Romana</t>
  </si>
  <si>
    <t>Lynn Lake/Punta Cana</t>
  </si>
  <si>
    <t>El Higüero/Punta Cana</t>
  </si>
  <si>
    <t>Santa Maria OAC-FIC/Punta Cana</t>
  </si>
  <si>
    <t>Mont-Joli/Puerto Plata</t>
  </si>
  <si>
    <t>Roeselare-Belgium/Punta Cana</t>
  </si>
  <si>
    <t>Lynn Lake/La Romana</t>
  </si>
  <si>
    <t>Herrera/Punta Cana</t>
  </si>
  <si>
    <t>Colville Lake/La Romana</t>
  </si>
  <si>
    <t>Cayo Largo Del Sur /La Romana</t>
  </si>
  <si>
    <t>Veracruz/Las Américas, JFPG</t>
  </si>
  <si>
    <t>Glasgow/La Romana</t>
  </si>
  <si>
    <t>Las Flores/Punta Cana</t>
  </si>
  <si>
    <t>Maiquetía/El Higüero</t>
  </si>
  <si>
    <t>Goose Bay/Puerto Plata</t>
  </si>
  <si>
    <t>St. Thomas/La Romana</t>
  </si>
  <si>
    <t>Keflavík/Punta Cana</t>
  </si>
  <si>
    <t>Merida, Mexico/Puerto Plata</t>
  </si>
  <si>
    <t>Southwest Florida/Punta Cana</t>
  </si>
  <si>
    <t>Tadoule Lake/La Romana</t>
  </si>
  <si>
    <t xml:space="preserve"> Elliot Lake/Punta Cana</t>
  </si>
  <si>
    <t>Tadoule Lake/El Catey, Samaná</t>
  </si>
  <si>
    <t>Las Piedras/Punta Cana</t>
  </si>
  <si>
    <t>Merseburg/Punta Cana</t>
  </si>
  <si>
    <t>La Romana/La Romana</t>
  </si>
  <si>
    <t>London-DFT Aviation Directorate/Puerto Plata</t>
  </si>
  <si>
    <t>Newark/La Romana</t>
  </si>
  <si>
    <t>Bocas Del Toro/Punta Cana</t>
  </si>
  <si>
    <t>París-Le Bourget/La Romana</t>
  </si>
  <si>
    <t>Bahía/Punta Cana</t>
  </si>
  <si>
    <t>Breighton/Puerto Plata</t>
  </si>
  <si>
    <t>Teterboro/La Romana</t>
  </si>
  <si>
    <t>Quesnel/Punta Cana</t>
  </si>
  <si>
    <t>Houston-Texas/Puerto Plata</t>
  </si>
  <si>
    <t>Isla de Cayo Coco/La Romana</t>
  </si>
  <si>
    <t>St. Thomas/Puerto Plata</t>
  </si>
  <si>
    <t>Holguín/Las Américas, JFPG</t>
  </si>
  <si>
    <t>Ciudad del Cabo/Punta Cana</t>
  </si>
  <si>
    <t>Vieux Fort/La Romana</t>
  </si>
  <si>
    <t>Manitouwadge/Punta Cana</t>
  </si>
  <si>
    <t>Goose Bay/La Romana</t>
  </si>
  <si>
    <t>Alert Ellesmere Island/Punta Cana</t>
  </si>
  <si>
    <t>St. Thomas/Punta Cana</t>
  </si>
  <si>
    <t>Vancouver/El Catey, Samaná</t>
  </si>
  <si>
    <t>Del Cibao/Punta Cana</t>
  </si>
  <si>
    <t>Valencia, Venezuela/Las Américas, JFPG</t>
  </si>
  <si>
    <t>Portillo - RD/Del Cibao</t>
  </si>
  <si>
    <t>Carolina del Sur/Punta Cana</t>
  </si>
  <si>
    <t>Lisboa ACC-FIC/Punta Cana</t>
  </si>
  <si>
    <t>Sao Paulo/La Romana</t>
  </si>
  <si>
    <t>Tadoule Lake/Puerto Plata</t>
  </si>
  <si>
    <t>Faro/Punta Cana</t>
  </si>
  <si>
    <t>Chicago-O'Hare/Las Américas, JFPG</t>
  </si>
  <si>
    <t>Opa-locka-Florida/La Romana</t>
  </si>
  <si>
    <t>Belem/Punta Cana</t>
  </si>
  <si>
    <t>Opa-locka-Florida/Las Américas, JFPG</t>
  </si>
  <si>
    <t>Jacksonville Int'l/Punta Cana</t>
  </si>
  <si>
    <t>Lihue Kauai /Punta Cana</t>
  </si>
  <si>
    <t>Teterboro/Punta Cana</t>
  </si>
  <si>
    <t>El Cerrito/Las Américas, JFPG</t>
  </si>
  <si>
    <t>Camaguey /Punta Cana</t>
  </si>
  <si>
    <t>Williamsport/Punta Cana</t>
  </si>
  <si>
    <t>Montevideo/Punta Cana</t>
  </si>
  <si>
    <t>Condado de Westchester/Punta Cana</t>
  </si>
  <si>
    <t>Hamburgo/Puerto Plata</t>
  </si>
  <si>
    <t>Manchester-Boston/Punta Cana</t>
  </si>
  <si>
    <t>Greenville-Spartanburg/Punta Cana</t>
  </si>
  <si>
    <t>Bremen/Puerto Plata</t>
  </si>
  <si>
    <t>Otros/El Catey, Samaná</t>
  </si>
  <si>
    <t>Charlotte/Las Américas, JFPG</t>
  </si>
  <si>
    <t>Stavanger/Puerto Plata</t>
  </si>
  <si>
    <t>Londres-Heathrow/Punta Cana</t>
  </si>
  <si>
    <t xml:space="preserve"> Muenchen ACC FIC/Punta Cana</t>
  </si>
  <si>
    <t>Aguadilla/Puerto Plata</t>
  </si>
  <si>
    <t>Maracaibo/La Romana</t>
  </si>
  <si>
    <t>Bergen/Puerto Plata</t>
  </si>
  <si>
    <t xml:space="preserve"> Muenchen ACC FIC/Puerto Plata</t>
  </si>
  <si>
    <t>Bristol/Punta Cana</t>
  </si>
  <si>
    <t>Lajes/La Romana</t>
  </si>
  <si>
    <t>Ponta Delgada/Las Américas, JFPG</t>
  </si>
  <si>
    <t>Filadelfia-Pensilvania/La Romana</t>
  </si>
  <si>
    <t>Salt Lake City/Punta Cana</t>
  </si>
  <si>
    <t>París-Le Bourget/Punta Cana</t>
  </si>
  <si>
    <t>Leipzig-Halle/La Romana</t>
  </si>
  <si>
    <t>Pointe a Pitre/Puerto Plata</t>
  </si>
  <si>
    <t>Isla Grande, San Juan PR/Herrera</t>
  </si>
  <si>
    <t>Saint-Martin-De-Londres/Punta Cana</t>
  </si>
  <si>
    <t>Santo Domingo, Venezuela/Punta Cana</t>
  </si>
  <si>
    <t xml:space="preserve"> Tempelhof - Berlín/Punta Cana</t>
  </si>
  <si>
    <t>Eurocontrol Data Bank - Bruselas/Punta Cana</t>
  </si>
  <si>
    <t>Grand Turk Island/Puerto Plata</t>
  </si>
  <si>
    <t>Ciego De Avila/Las Américas, JFPG</t>
  </si>
  <si>
    <t>Lynden Pindling/El Higüero</t>
  </si>
  <si>
    <t>Memphis/El Catey, Samaná</t>
  </si>
  <si>
    <t>Guayaquil/El Catey, Samaná</t>
  </si>
  <si>
    <t>Cardiff/Punta Cana</t>
  </si>
  <si>
    <t>El Higüero/El Higüero</t>
  </si>
  <si>
    <t>Cayenne/Punta Cana</t>
  </si>
  <si>
    <t>Chachoan/Punta Cana</t>
  </si>
  <si>
    <t>Bonaire/Las Américas, JFPG</t>
  </si>
  <si>
    <t>Manchester/El Catey, Samaná</t>
  </si>
  <si>
    <t>Montego Bay/Herrera</t>
  </si>
  <si>
    <t>Opa-locka-Florida/Punta Cana</t>
  </si>
  <si>
    <t>La Ferte-Gaucher/Las Américas, JFPG</t>
  </si>
  <si>
    <t>Paris - Ville/La Romana</t>
  </si>
  <si>
    <t>Maracaibo/Puerto Plata</t>
  </si>
  <si>
    <t>El Catey, Samaná/El Catey, Samaná</t>
  </si>
  <si>
    <t>Orlando-Florida/Del Cibao</t>
  </si>
  <si>
    <t>El Higüero/El Catey, Samaná</t>
  </si>
  <si>
    <t>Bloomington Normal/Punta Cana</t>
  </si>
  <si>
    <t>Kingston, Norman Manley/El Higüero</t>
  </si>
  <si>
    <t>Condado de Westchester/La Romana</t>
  </si>
  <si>
    <t>Lyman/Punta Cana</t>
  </si>
  <si>
    <t>Colonia/Las Américas, JFPG</t>
  </si>
  <si>
    <t>Creil/El Catey, Samaná</t>
  </si>
  <si>
    <t>La Guardia/La Romana</t>
  </si>
  <si>
    <t>Norfolk/Las Américas, JFPG</t>
  </si>
  <si>
    <t>Portalegre/Punta Cana</t>
  </si>
  <si>
    <t>Golfo de Morrosquillo/Punta Cana</t>
  </si>
  <si>
    <t>Saint Johns, Antigua y Barbuda /El Higüero</t>
  </si>
  <si>
    <t>Shannon/Las Américas, JFPG</t>
  </si>
  <si>
    <t>Bordelum/La Romana</t>
  </si>
  <si>
    <t>Viracopos-Campinas/Punta Cana</t>
  </si>
  <si>
    <t>Brasilia/Las Américas, JFPG</t>
  </si>
  <si>
    <t>Del Cibao/Del Cibao</t>
  </si>
  <si>
    <t>Luisiana/Las Américas, JFPG</t>
  </si>
  <si>
    <t>Champaign-Urbana/Punta Cana</t>
  </si>
  <si>
    <t>Dakota del Norte/Punta Cana</t>
  </si>
  <si>
    <t>Kapuskasing/Puerto Plata</t>
  </si>
  <si>
    <t>Ontario/Punta Cana</t>
  </si>
  <si>
    <t>Uagadugú/Punta Cana</t>
  </si>
  <si>
    <t>El Salvador/Las Américas, JFPG</t>
  </si>
  <si>
    <t>San Thomas/Punta Cana</t>
  </si>
  <si>
    <t>Zaragoza/Punta Cana</t>
  </si>
  <si>
    <t>Lehigh Valley/Las Américas, JFPG</t>
  </si>
  <si>
    <t>Boa Vista/Punta Cana</t>
  </si>
  <si>
    <t>Managua/Las Américas, JFPG</t>
  </si>
  <si>
    <t xml:space="preserve"> Stuttgart Echterdingen/Punta Cana</t>
  </si>
  <si>
    <t>Barcelona, Anzoátegui/Punta Cana</t>
  </si>
  <si>
    <t>North Battleford/El Catey, Samaná</t>
  </si>
  <si>
    <t xml:space="preserve"> Denver - Broomfield/Del Cibao</t>
  </si>
  <si>
    <t>San Pedro Sula/Punta Cana</t>
  </si>
  <si>
    <t>El Higüero/Las Américas, JFPG</t>
  </si>
  <si>
    <t>Wilmington/Punta Cana</t>
  </si>
  <si>
    <t>St Cloud/Punta Cana</t>
  </si>
  <si>
    <t>Bordelum/Puerto Plata</t>
  </si>
  <si>
    <t>Merida, Mexico/Punta Cana</t>
  </si>
  <si>
    <t>Saarbrücken/Las Américas, JFPG</t>
  </si>
  <si>
    <t>Isla de Margarita/El Higüero</t>
  </si>
  <si>
    <t>Pottstown Limerick/Punta Cana</t>
  </si>
  <si>
    <t>Aguadilla/La Romana</t>
  </si>
  <si>
    <t>Lynden Pindling/La Romana</t>
  </si>
  <si>
    <t>Fort Lauderdale, Executive Airport/Las Américas, JFPG</t>
  </si>
  <si>
    <t>Priština/Punta Cana</t>
  </si>
  <si>
    <t>Hyannis/Las Américas, JFPG</t>
  </si>
  <si>
    <t>Moncton/La Romana</t>
  </si>
  <si>
    <t>Gander/El Catey, Samaná</t>
  </si>
  <si>
    <t>Chelles-Le Pin/Puerto Plata</t>
  </si>
  <si>
    <t>Uzein/Punta Cana</t>
  </si>
  <si>
    <t>Bedford/Punta Cana</t>
  </si>
  <si>
    <t>Iquique/Punta Cana</t>
  </si>
  <si>
    <t>Merida, Mexico/La Romana</t>
  </si>
  <si>
    <t>Lyon/Las Américas, JFPG</t>
  </si>
  <si>
    <t>La Habana/El Higüero</t>
  </si>
  <si>
    <t>Aruba (Oranjestad) /Puerto Plata</t>
  </si>
  <si>
    <t>Aalborg/Punta Cana</t>
  </si>
  <si>
    <t>Tenerife Sur/Punta Cana</t>
  </si>
  <si>
    <t>Santiago de Compostela/Punta Cana</t>
  </si>
  <si>
    <t>Wilmington/La Romana</t>
  </si>
  <si>
    <t>Arrollo Barril, Samaná/Punta Cana</t>
  </si>
  <si>
    <t>Puerto Principe/Puerto Plata</t>
  </si>
  <si>
    <t>Jackson Hole/Las Américas, JFPG</t>
  </si>
  <si>
    <t>Rioja/Punta Cana</t>
  </si>
  <si>
    <t>Tocumen/Puerto Plata</t>
  </si>
  <si>
    <t>Fort de France/Puerto Plata</t>
  </si>
  <si>
    <t>L.F. Wade/La Romana</t>
  </si>
  <si>
    <t>Chelles-Le Pin/Punta Cana</t>
  </si>
  <si>
    <t>Barquisimeto/La Romana</t>
  </si>
  <si>
    <t>Nantes/Puerto Plata</t>
  </si>
  <si>
    <t>Kendall  /La Romana</t>
  </si>
  <si>
    <t xml:space="preserve"> Denver - Broomfield/Punta Cana</t>
  </si>
  <si>
    <t>Fort de France/El Higüero</t>
  </si>
  <si>
    <t>Tuktoyaktuk-Gruben/Puerto Plata</t>
  </si>
  <si>
    <t>Champagne/La Romana</t>
  </si>
  <si>
    <t>Santa Lucia, Mexico/Punta Cana</t>
  </si>
  <si>
    <t>Breighton/Punta Cana</t>
  </si>
  <si>
    <t>Albany/Punta Cana</t>
  </si>
  <si>
    <t>San Antonio/Punta Cana</t>
  </si>
  <si>
    <t>Astana/Punta Cana</t>
  </si>
  <si>
    <t>Morrisville/La Romana</t>
  </si>
  <si>
    <t>Kingston, Norman Manley/Puerto Plata</t>
  </si>
  <si>
    <t>El Banco/Punta Cana</t>
  </si>
  <si>
    <t>Beynes-Thiverval/Puerto Plata</t>
  </si>
  <si>
    <t>Norfolk/Punta Cana</t>
  </si>
  <si>
    <t>Milán-Linate/Punta Cana</t>
  </si>
  <si>
    <t xml:space="preserve"> Deurne-Antwerp/Punta Cana</t>
  </si>
  <si>
    <t>Merida, Mexico/Las Américas, JFPG</t>
  </si>
  <si>
    <t>Londres-Stansted/La Romana</t>
  </si>
  <si>
    <t>Saint Croix/La Romana</t>
  </si>
  <si>
    <t>Makedonia/Las Américas, JFPG</t>
  </si>
  <si>
    <t>Melbourne/Punta Cana</t>
  </si>
  <si>
    <t>Monterrey, Mexico/Punta Cana</t>
  </si>
  <si>
    <t>Fort Lauderdale, Executive Airport/El Higüero</t>
  </si>
  <si>
    <t>L.F. Wade/Las Américas, JFPG</t>
  </si>
  <si>
    <t>Barbados/El Higüero</t>
  </si>
  <si>
    <t>Santiago de Compostela/Puerto Plata</t>
  </si>
  <si>
    <t>Wawa-Ontario/Punta Cana</t>
  </si>
  <si>
    <t>Salamanca/Punta Cana</t>
  </si>
  <si>
    <t>Opa-locka-Florida/Del Cibao</t>
  </si>
  <si>
    <t>Omaha - Eppley Airfield/Punta Cana</t>
  </si>
  <si>
    <t>Lesquin/Punta Cana</t>
  </si>
  <si>
    <t>Dresde/Las Américas, JFPG</t>
  </si>
  <si>
    <t>Doncaster-Sheffield/Las Américas, JFPG</t>
  </si>
  <si>
    <t>Panama Pacifico/Punta Cana</t>
  </si>
  <si>
    <t>La Crosse Wi-Winona/Punta Cana</t>
  </si>
  <si>
    <t>Cochabamba/La Romana</t>
  </si>
  <si>
    <t>Torrejon, Madrid/Punta Cana</t>
  </si>
  <si>
    <t>Porto/Puerto Plata</t>
  </si>
  <si>
    <t>North Bay/Puerto Plata</t>
  </si>
  <si>
    <t>Múnich/El Catey, Samaná</t>
  </si>
  <si>
    <t>Providenciales/La Romana</t>
  </si>
  <si>
    <t>Paris - Ville/El Catey, Samaná</t>
  </si>
  <si>
    <t>Quesnel/Puerto Plata</t>
  </si>
  <si>
    <t>Tocache/Punta Cana</t>
  </si>
  <si>
    <t>Washington-Dulles/Las Américas, JFPG</t>
  </si>
  <si>
    <t>Londres-Stansted/Punta Cana</t>
  </si>
  <si>
    <t>Memphis/La Romana</t>
  </si>
  <si>
    <t>Dusseldorf FIR/Puerto Plata</t>
  </si>
  <si>
    <t>Lynn Lake/El Catey, Samaná</t>
  </si>
  <si>
    <t>Pittsburgh/La Romana</t>
  </si>
  <si>
    <t>Farmingdale-NY/La Romana</t>
  </si>
  <si>
    <t xml:space="preserve"> Stuttgart Echterdingen/Puerto Plata</t>
  </si>
  <si>
    <t>Puerto Del Rosario/Punta Cana</t>
  </si>
  <si>
    <t>Newcastle/Las Américas, JFPG</t>
  </si>
  <si>
    <t>Freeport/El Catey, Samaná</t>
  </si>
  <si>
    <t>Saint Marteen/Del Cibao</t>
  </si>
  <si>
    <t>Fort Pierce/Punta Cana</t>
  </si>
  <si>
    <t>Santander/Las Américas, JFPG</t>
  </si>
  <si>
    <t>Tenerife Sur/Las Américas, JFPG</t>
  </si>
  <si>
    <t>Vaernes/Puerto Plata</t>
  </si>
  <si>
    <t>Islas Vírgenes Británicas/El Higüero</t>
  </si>
  <si>
    <t>Farmingdale-NY/Punta Cana</t>
  </si>
  <si>
    <t>Harrisburg -Middletown/Punta Cana</t>
  </si>
  <si>
    <t>Berlín-Schönefeld/La Romana</t>
  </si>
  <si>
    <t>Santander/Punta Cana</t>
  </si>
  <si>
    <t>Burgas/Punta Cana</t>
  </si>
  <si>
    <t>College Station/Punta Cana</t>
  </si>
  <si>
    <t>Charlottetown/Punta Cana</t>
  </si>
  <si>
    <t>Bordelum/Punta Cana</t>
  </si>
  <si>
    <t>Teterboro/Las Américas, JFPG</t>
  </si>
  <si>
    <t>Otros/El Higüero</t>
  </si>
  <si>
    <t>Viru Viru/Las Américas, JFPG</t>
  </si>
  <si>
    <t>Herrera/Puerto Plata</t>
  </si>
  <si>
    <t xml:space="preserve"> Metz /Punta Cana</t>
  </si>
  <si>
    <t>Frankfurt FIR/Punta Cana</t>
  </si>
  <si>
    <t>Fráncfort-Hahn/Punta Cana</t>
  </si>
  <si>
    <t>Saarbrücken/Puerto Plata</t>
  </si>
  <si>
    <t>Bologna/Punta Cana</t>
  </si>
  <si>
    <t>Shannon/La Romana</t>
  </si>
  <si>
    <t xml:space="preserve"> Tempelhof - Berlín/Puerto Plata</t>
  </si>
  <si>
    <t>Bonn RCO/Punta Cana</t>
  </si>
  <si>
    <t>La Aurora/Las Américas, JFPG</t>
  </si>
  <si>
    <t>Tenerife Norte (Los Rodeos)/Las Américas, JFPG</t>
  </si>
  <si>
    <t>Morrisville/Puerto Plata</t>
  </si>
  <si>
    <t>Barquisimeto/El Higüero</t>
  </si>
  <si>
    <t>Melville Hall /Punta Cana</t>
  </si>
  <si>
    <t xml:space="preserve"> Caernarfon Air Park/Punta Cana</t>
  </si>
  <si>
    <t xml:space="preserve"> Stuttgart Echterdingen/Las Américas, JFPG</t>
  </si>
  <si>
    <t>Ankara/Punta Cana</t>
  </si>
  <si>
    <t>Fort Nelson/Puerto Plata</t>
  </si>
  <si>
    <t>La Ferte-Gaucher/La Romana</t>
  </si>
  <si>
    <t>Longvic/Punta Cana</t>
  </si>
  <si>
    <t>Liège-Bierset/Las Américas, JFPG</t>
  </si>
  <si>
    <t>Las Clavellinas/Puerto Plata</t>
  </si>
  <si>
    <t>Daytona Beach/Las Américas, JFPG</t>
  </si>
  <si>
    <t>Montevideo/Las Américas, JFPG</t>
  </si>
  <si>
    <t>Joinville-Mussey/Punta Cana</t>
  </si>
  <si>
    <t>Cleveland/La Romana</t>
  </si>
  <si>
    <t>Georges River - Kangiqsualujjuaq/Punta Cana</t>
  </si>
  <si>
    <t>Viru Viru/Punta Cana</t>
  </si>
  <si>
    <t>Santiago de Compostela/Las Américas, JFPG</t>
  </si>
  <si>
    <t>Pahokee/Punta Cana</t>
  </si>
  <si>
    <t>Billund/Punta Cana</t>
  </si>
  <si>
    <t>Tampa/Las Américas, JFPG</t>
  </si>
  <si>
    <t>Punta Cana/El Higüero</t>
  </si>
  <si>
    <t>Porto Alegre/Punta Cana</t>
  </si>
  <si>
    <t>Memphis/Puerto Plata</t>
  </si>
  <si>
    <t>Pico Island/Punta Cana</t>
  </si>
  <si>
    <t>Ciudad de Alajuela/La Romana</t>
  </si>
  <si>
    <t>Campinas - Sao Paulo/La Romana</t>
  </si>
  <si>
    <t>Verona-Villafranca/Punta Cana</t>
  </si>
  <si>
    <t>William R. Fairchild/Puerto Plata</t>
  </si>
  <si>
    <t xml:space="preserve"> Kemble/Punta Cana</t>
  </si>
  <si>
    <t>Toluca/Punta Cana</t>
  </si>
  <si>
    <t>St Eustatius/Las Américas, JFPG</t>
  </si>
  <si>
    <t>Sydney, Nova Scotia/Puerto Plata</t>
  </si>
  <si>
    <t>Son Bonet/Punta Cana</t>
  </si>
  <si>
    <t>Espargos/Punta Cana</t>
  </si>
  <si>
    <t>Aguadilla/El Higüero</t>
  </si>
  <si>
    <t>Varadero/Las Américas, JFPG</t>
  </si>
  <si>
    <t>Atlanta /Puerto Plata</t>
  </si>
  <si>
    <t>Barbados/Puerto Plata</t>
  </si>
  <si>
    <t>Chicago-Illinois/La Romana</t>
  </si>
  <si>
    <t>San Salvador (Cockburn Town)/La Romana</t>
  </si>
  <si>
    <t>Clearwater/Punta Cana</t>
  </si>
  <si>
    <t>Swainsboro/Las Américas, JFPG</t>
  </si>
  <si>
    <t>Lajes/Las Américas, JFPG</t>
  </si>
  <si>
    <t>Boryspil/Las Américas, JFPG</t>
  </si>
  <si>
    <t>Cayo Largo Del Sur /Punta Cana</t>
  </si>
  <si>
    <t>Pampa Grande/Punta Cana</t>
  </si>
  <si>
    <t>Cartagena/El Higüero</t>
  </si>
  <si>
    <t>Cayo Largo Del Sur /Puerto Plata</t>
  </si>
  <si>
    <t>Wilmington/El Higüero</t>
  </si>
  <si>
    <t>McCarran/Punta Cana</t>
  </si>
  <si>
    <t>Gjoa Haven/Punta Cana</t>
  </si>
  <si>
    <t>Miami-Florida/El Higüero</t>
  </si>
  <si>
    <t>Sydney, Nova Scotia/Las Américas, JFPG</t>
  </si>
  <si>
    <t>Mantecal/Las Américas, JFPG</t>
  </si>
  <si>
    <t>Ponta Delgada/El Catey, Samaná</t>
  </si>
  <si>
    <t>Porto Santo/Punta Cana</t>
  </si>
  <si>
    <t>Brasilia/La Romana</t>
  </si>
  <si>
    <t>Savannah-Hilton Head/Punta Cana</t>
  </si>
  <si>
    <t>Maturin/Las Américas, JFPG</t>
  </si>
  <si>
    <t xml:space="preserve"> Bad Frankenhausen/Puerto Plata</t>
  </si>
  <si>
    <t>Maiquetía/El Catey, Samaná</t>
  </si>
  <si>
    <t>Iquique/Las Américas, JFPG</t>
  </si>
  <si>
    <t>Atlanta /Las Américas, JFPG</t>
  </si>
  <si>
    <t>Duacari 2/Las Américas, JFPG</t>
  </si>
  <si>
    <t>Vieux Fort/Punta Cana</t>
  </si>
  <si>
    <t>Estacion Chanar /Punta Cana</t>
  </si>
  <si>
    <t>Monterrey, Mexico/Las Américas, JFPG</t>
  </si>
  <si>
    <t>Castries/El Higüero</t>
  </si>
  <si>
    <t>Washington-Dulles/La Romana</t>
  </si>
  <si>
    <t>Coto 47/Las Américas, JFPG</t>
  </si>
  <si>
    <t>Bedford/La Romana</t>
  </si>
  <si>
    <t>Moss Town/El Catey, Samaná</t>
  </si>
  <si>
    <t>Lyman/Puerto Plata</t>
  </si>
  <si>
    <t>Clearwater/La Romana</t>
  </si>
  <si>
    <t>London-Ontario/El Catey, Samaná</t>
  </si>
  <si>
    <t>Hopedale/Punta Cana</t>
  </si>
  <si>
    <t>La Romana/Del Cibao</t>
  </si>
  <si>
    <t>Melville Hall /Las Américas, JFPG</t>
  </si>
  <si>
    <t>Kapuskasing/Punta Cana</t>
  </si>
  <si>
    <t>Newark/El Catey, Samaná</t>
  </si>
  <si>
    <t>Houston-Texas/Las Américas, JFPG</t>
  </si>
  <si>
    <t>St Clair /Punta Cana</t>
  </si>
  <si>
    <t>Condado de Westchester/Puerto Plata</t>
  </si>
  <si>
    <t>Paris - Ville/Las Américas, JFPG</t>
  </si>
  <si>
    <t>Bournemouth/La Romana</t>
  </si>
  <si>
    <t>Kingston, Norman Manley/Herrera</t>
  </si>
  <si>
    <t>Arrollo Barril, Samaná/El Catey, Samaná</t>
  </si>
  <si>
    <t>Dallas-Texas/Puerto Plata</t>
  </si>
  <si>
    <t>Ciudad Guayana/El Higüero</t>
  </si>
  <si>
    <t>Varadero/El Higüero</t>
  </si>
  <si>
    <t>Cayenne/La Romana</t>
  </si>
  <si>
    <t>Moss Town/Punta Cana</t>
  </si>
  <si>
    <t>Lyman/La Romana</t>
  </si>
  <si>
    <t>Fundo Loma Larga/Punta Cana</t>
  </si>
  <si>
    <t>Cape Santa Maria/Punta Cana</t>
  </si>
  <si>
    <t>Grand Turk Island/Del Cibao</t>
  </si>
  <si>
    <t>Tampa/La Romana</t>
  </si>
  <si>
    <t>Washington-Dulles/Del Cibao</t>
  </si>
  <si>
    <t>Puerto Plata/Puerto Plata</t>
  </si>
  <si>
    <t>Kentucky/Punta Cana</t>
  </si>
  <si>
    <t>Augusto Severo/Punta Cana</t>
  </si>
  <si>
    <t>Prince George/Punta Cana</t>
  </si>
  <si>
    <t>París-Le Bourget/Las Américas, JFPG</t>
  </si>
  <si>
    <t>Kentucky/Del Cibao</t>
  </si>
  <si>
    <t>Beijing/Punta Cana</t>
  </si>
  <si>
    <t>Lehigh Valley/Punta Cana</t>
  </si>
  <si>
    <t>Lloydminster, Ab /Punta Cana</t>
  </si>
  <si>
    <t>La Aurora/Punta Cana</t>
  </si>
  <si>
    <t>Islas Vírgenes Británicas/Punta Cana</t>
  </si>
  <si>
    <t>Castries/Punta Cana</t>
  </si>
  <si>
    <t>El Higüero/Puerto Plata</t>
  </si>
  <si>
    <t>Rochester Municipal/Punta Cana</t>
  </si>
  <si>
    <t>Rosewood Vor/Punta Cana</t>
  </si>
  <si>
    <t>New Smyrna Beach Municipal/Punta Cana</t>
  </si>
  <si>
    <t>Cabo Haitiano/Del Cibao</t>
  </si>
  <si>
    <t>Ciudad Mante/Punta Cana</t>
  </si>
  <si>
    <t>Worcester/Punta Cana</t>
  </si>
  <si>
    <t>Guarulhos-Sao Paulo/El Catey, Samaná</t>
  </si>
  <si>
    <t>Barranquilla/El Higüero</t>
  </si>
  <si>
    <t>Birmingham-Shuttlesworth/Punta Cana</t>
  </si>
  <si>
    <t>Stephenville/Punta Cana</t>
  </si>
  <si>
    <t>Key West/Las Américas, JFPG</t>
  </si>
  <si>
    <t>Viru Viru/La Romana</t>
  </si>
  <si>
    <t>Kansas City - Charles B. Wheeler/Punta Cana</t>
  </si>
  <si>
    <t>Las Aguilas/Punta Cana</t>
  </si>
  <si>
    <t>Puerto Plata/El Higüero</t>
  </si>
  <si>
    <t>Fort Wayne International/Punta Cana</t>
  </si>
  <si>
    <t>The Valley, Anguila/Las Américas, JFPG</t>
  </si>
  <si>
    <t>Opa-locka-Florida/Puerto Plata</t>
  </si>
  <si>
    <t>Yakima Air Termina/Las Américas, JFPG</t>
  </si>
  <si>
    <t>Filadelfia-Pensilvania/Del Cibao</t>
  </si>
  <si>
    <t>Jauja/Punta Cana</t>
  </si>
  <si>
    <t>El Cerrito/Punta Cana</t>
  </si>
  <si>
    <t>Santiago de Cuba/El Higüero</t>
  </si>
  <si>
    <t>Swainsboro/Punta Cana</t>
  </si>
  <si>
    <t>Fort Lauderdale, Executive Airport/Puerto Plata</t>
  </si>
  <si>
    <t>Windsor/La Romana</t>
  </si>
  <si>
    <t>Fort Lauderdale-Hollywood/El Catey, Samaná</t>
  </si>
  <si>
    <t xml:space="preserve"> Chippewa Valley/Las Américas, JFPG</t>
  </si>
  <si>
    <t>Klamath Falls/Las Américas, JFPG</t>
  </si>
  <si>
    <t>Tumbes/Punta Cana</t>
  </si>
  <si>
    <t>Minneapolis/La Romana</t>
  </si>
  <si>
    <t>Quebec/Las Américas, JFPG</t>
  </si>
  <si>
    <t>Junín/La Romana</t>
  </si>
  <si>
    <t>San Thomas/Puerto Plata</t>
  </si>
  <si>
    <t>Detroit City/Punta Cana</t>
  </si>
  <si>
    <t>Battle Creek/Puerto Plata</t>
  </si>
  <si>
    <t>Brasilia/Puerto Plata</t>
  </si>
  <si>
    <t>Orlando Sanford/La Romana</t>
  </si>
  <si>
    <t>Lethbridge/Punta Cana</t>
  </si>
  <si>
    <t>Filadelfia-Pensilvania/El Catey, Samaná</t>
  </si>
  <si>
    <t>Montgomery, Alabama/Punta Cana</t>
  </si>
  <si>
    <t>Wawa-Ontario/Las Américas, JFPG</t>
  </si>
  <si>
    <t>Mayaguez/La Romana</t>
  </si>
  <si>
    <t>Exeter/La Romana</t>
  </si>
  <si>
    <t>Dresde/El Catey, Samaná</t>
  </si>
  <si>
    <t>Grand Turk Island/Las Américas, JFPG</t>
  </si>
  <si>
    <t>Lesquin/La Romana</t>
  </si>
  <si>
    <t>Valencia, Venezuela/El Higüero</t>
  </si>
  <si>
    <t>Maracaibo/El Catey, Samaná</t>
  </si>
  <si>
    <t>Orlando Ejecutivo/Las Américas, JFPG</t>
  </si>
  <si>
    <t>Ontario/El Catey, Samaná</t>
  </si>
  <si>
    <t>Jackson Hole/Puerto Plata</t>
  </si>
  <si>
    <t xml:space="preserve"> Dane County Regional /Punta Cana</t>
  </si>
  <si>
    <t>Isla Verde, San Juan PR/Herrera</t>
  </si>
  <si>
    <t>Cleveland/Puerto Plata</t>
  </si>
  <si>
    <t>Winston-Salem/Punta Cana</t>
  </si>
  <si>
    <t>True Blue/Las Américas, JFPG</t>
  </si>
  <si>
    <t>Leipzig-Halle/Las Américas, JFPG</t>
  </si>
  <si>
    <t>George Town/Puerto Plata</t>
  </si>
  <si>
    <t>Beauvais/Las Américas, JFPG</t>
  </si>
  <si>
    <t>Hermosillo/Las Américas, JFPG</t>
  </si>
  <si>
    <t>París-Le Bourget/El Catey, Samaná</t>
  </si>
  <si>
    <t>Vance W. Amory International Airport/El Higüero</t>
  </si>
  <si>
    <t>Santiago de Cuba/La Romana</t>
  </si>
  <si>
    <t>Local/Del Cibao</t>
  </si>
  <si>
    <t>Malaga/Las Américas, JFPG</t>
  </si>
  <si>
    <t>Cayo Largo Del Sur /Las Américas, JFPG</t>
  </si>
  <si>
    <t>Saint Theresa Point/Punta Cana</t>
  </si>
  <si>
    <t>Vieux Fort/Las Américas, JFPG</t>
  </si>
  <si>
    <t>Atlanta /Punta Cana</t>
  </si>
  <si>
    <t>Cabo Haitiano/Puerto Plata</t>
  </si>
  <si>
    <t>College Station/Puerto Plata</t>
  </si>
  <si>
    <t>Les Cayes/El Higüero</t>
  </si>
  <si>
    <t>South Bimini/Las Américas, JFPG</t>
  </si>
  <si>
    <t>Tocumen/El Higüero</t>
  </si>
  <si>
    <t>Tuscaloosa Municipal/Las Américas, JFPG</t>
  </si>
  <si>
    <t>William P. Hobby/Punta Cana</t>
  </si>
  <si>
    <t>Roeselare-Belgium/Las Américas, JFPG</t>
  </si>
  <si>
    <t>Toronto City Centre/Puerto Plata</t>
  </si>
  <si>
    <t>Myrtle Beach/Punta Cana</t>
  </si>
  <si>
    <t>Victoria Regional/Punta Cana</t>
  </si>
  <si>
    <t>San Carlos/Punta Cana</t>
  </si>
  <si>
    <t>Chelles-Le Pin/Las Américas, JFPG</t>
  </si>
  <si>
    <t>Scappoose Industrial Airpark/Puerto Plata</t>
  </si>
  <si>
    <t>Leipzig-Halle/El Catey, Samaná</t>
  </si>
  <si>
    <t>Peoria/Punta Cana</t>
  </si>
  <si>
    <t>Bogotá/El Higüero</t>
  </si>
  <si>
    <t>Saint Marteen/Herrera</t>
  </si>
  <si>
    <t>Jacksonville Int'l/Las Américas, JFPG</t>
  </si>
  <si>
    <t>San Antonio, Venezuela /Las Américas, JFPG</t>
  </si>
  <si>
    <t>Palm Beach/Las Américas, JFPG</t>
  </si>
  <si>
    <t>Kingston, Metro ACC FIC/Punta Cana</t>
  </si>
  <si>
    <t>Kingston, Norman Manley/El Catey, Samaná</t>
  </si>
  <si>
    <t>Orlando-Florida/El Catey, Samaná</t>
  </si>
  <si>
    <t>Gander/La Romana</t>
  </si>
  <si>
    <t>Detroit City/Puerto Plata</t>
  </si>
  <si>
    <t>Cancún/El Higüero</t>
  </si>
  <si>
    <t>McGhee Tyson/La Romana</t>
  </si>
  <si>
    <t>Portillo - RD/Puerto Plata</t>
  </si>
  <si>
    <t>Jerez De La Frontera/Del Cibao</t>
  </si>
  <si>
    <t>Teterboro/El Higüero</t>
  </si>
  <si>
    <t>Del Cibao/El Higüero</t>
  </si>
  <si>
    <t>Daytona Beach/Punta Cana</t>
  </si>
  <si>
    <t>Cozumel/Punta Cana</t>
  </si>
  <si>
    <t>South Caicos/Puerto Plata</t>
  </si>
  <si>
    <t>Battle Creek/Punta Cana</t>
  </si>
  <si>
    <t>Cartago - Colombia/Punta Cana</t>
  </si>
  <si>
    <t>McAllen Miller International/Punta Cana</t>
  </si>
  <si>
    <t>Panama Pacifico/Las Américas, JFPG</t>
  </si>
  <si>
    <t xml:space="preserve"> Comox/Punta Cana</t>
  </si>
  <si>
    <t>Mont-Joli/El Catey, Samaná</t>
  </si>
  <si>
    <t>Cape St. James/Punta Cana</t>
  </si>
  <si>
    <t xml:space="preserve"> Denver - Broomfield/El Catey, Samaná</t>
  </si>
  <si>
    <t>Pensilvania/Las Américas, JFPG</t>
  </si>
  <si>
    <t>La Crosse Wi-Winona/Puerto Plata</t>
  </si>
  <si>
    <t>Smithers/El Catey, Samaná</t>
  </si>
  <si>
    <t>Stella Maris/El Catey, Samaná</t>
  </si>
  <si>
    <t>Junín/Punta Cana</t>
  </si>
  <si>
    <t>Centennial Airport/Punta Cana</t>
  </si>
  <si>
    <t>Maastricht - Aachen/Las Américas, JFPG</t>
  </si>
  <si>
    <t>Matthew Town/Punta Cana</t>
  </si>
  <si>
    <t>Tuktoyaktuk-Gruben/Punta Cana</t>
  </si>
  <si>
    <t>Memphis/Las Américas, JFPG</t>
  </si>
  <si>
    <t>Mont-Joli/La Romana</t>
  </si>
  <si>
    <t>La Crosse Wi-Winona/Las Américas, JFPG</t>
  </si>
  <si>
    <t>Saint George/El Higüero</t>
  </si>
  <si>
    <t>William P. Hobby/La Romana</t>
  </si>
  <si>
    <t>Saint Croix/Punta Cana</t>
  </si>
  <si>
    <t>Puerto Bolivar/Punta Cana</t>
  </si>
  <si>
    <t>Guantanamo Bay/Las Américas, JFPG</t>
  </si>
  <si>
    <t>Ciudad Guayana/La Romana</t>
  </si>
  <si>
    <t>Clearwater/Puerto Plata</t>
  </si>
  <si>
    <t>Wilmington/Las Américas, JFPG</t>
  </si>
  <si>
    <t>Grand Turk Island/El Higüero</t>
  </si>
  <si>
    <t>Grand Cayman/Herrera</t>
  </si>
  <si>
    <t>Bocas Del Toro/Del Cibao</t>
  </si>
  <si>
    <t>Colonia/El Catey, Samaná</t>
  </si>
  <si>
    <t>Silvio Pettirossi/Las Américas, JFPG</t>
  </si>
  <si>
    <t>Maracaibo/El Higüero</t>
  </si>
  <si>
    <t>Jacksonville Int'l/Puerto Plata</t>
  </si>
  <si>
    <t>Teterboro/Puerto Plata</t>
  </si>
  <si>
    <t>Quintero/Punta Cana</t>
  </si>
  <si>
    <t>Toledo Express/Las Américas, JFPG</t>
  </si>
  <si>
    <t>Huntsville/Del Cibao</t>
  </si>
  <si>
    <t>Kuujjuarapik/El Catey, Samaná</t>
  </si>
  <si>
    <t>Eloy Alfaro/La Romana</t>
  </si>
  <si>
    <t>Cleveland/Del Cibao</t>
  </si>
  <si>
    <t>Southwest Florida/La Romana</t>
  </si>
  <si>
    <t>Pittsburgh/Las Américas, JFPG</t>
  </si>
  <si>
    <t>Abraham'S Bay/Las Américas, JFPG</t>
  </si>
  <si>
    <t>Kendall  /El Higüero</t>
  </si>
  <si>
    <t>Espargos/Puerto Plata</t>
  </si>
  <si>
    <t>Del Cibao/La Romana</t>
  </si>
  <si>
    <t>Quonset Point/Las Américas, JFPG</t>
  </si>
  <si>
    <t>Milán-Linate/El Catey, Samaná</t>
  </si>
  <si>
    <t>Alton Il-St. Louis/Punta Cana</t>
  </si>
  <si>
    <t>Waukegan Regional Airport/La Romana</t>
  </si>
  <si>
    <t>Fort Pierce/La Romana</t>
  </si>
  <si>
    <t>Austin-Bergstrom/Las Américas, JFPG</t>
  </si>
  <si>
    <t>Providenciales/Herrera</t>
  </si>
  <si>
    <t>Abraham'S Bay/Punta Cana</t>
  </si>
  <si>
    <t>San Pedro Sula/Las Américas, JFPG</t>
  </si>
  <si>
    <t>Hamburgo/El Catey, Samaná</t>
  </si>
  <si>
    <t>Boca Raton/La Romana</t>
  </si>
  <si>
    <t>Moss Town/Las Américas, JFPG</t>
  </si>
  <si>
    <t>Baton Rouge/Punta Cana</t>
  </si>
  <si>
    <t>Grand Bahama/La Romana</t>
  </si>
  <si>
    <t xml:space="preserve"> Bad Frankenhausen/Las Américas, JFPG</t>
  </si>
  <si>
    <t>Antioquia/Las Américas, JFPG</t>
  </si>
  <si>
    <t>London-DFT Aviation Directorate/La Romana</t>
  </si>
  <si>
    <t>Jacmel/El Higüero</t>
  </si>
  <si>
    <t>The Valley, Anguila/El Higüero</t>
  </si>
  <si>
    <t>Metropolitan Area, Grand Cayman/Las Américas, JFPG</t>
  </si>
  <si>
    <t>Calgary/La Romana</t>
  </si>
  <si>
    <t>Cabo Haitiano/Herrera</t>
  </si>
  <si>
    <t>Louis Armstrong/Las Américas, JFPG</t>
  </si>
  <si>
    <t>La Habana/El Catey, Samaná</t>
  </si>
  <si>
    <t>Boston-Massachusetts/El Higüero</t>
  </si>
  <si>
    <t>Munster Osnabruck/Las Américas, JFPG</t>
  </si>
  <si>
    <t>Goose Bay/Las Américas, JFPG</t>
  </si>
  <si>
    <t>Valle del Cauca/El Higüero</t>
  </si>
  <si>
    <t>Morristown/La Romana</t>
  </si>
  <si>
    <t>Melville Hall /El Higüero</t>
  </si>
  <si>
    <t>Melbourne/La Romana</t>
  </si>
  <si>
    <t>Dublín/La Romana</t>
  </si>
  <si>
    <t>Erfurt/Las Américas, JFPG</t>
  </si>
  <si>
    <t>Chetumal/Punta Cana</t>
  </si>
  <si>
    <t>Bogotá/La Romana</t>
  </si>
  <si>
    <t>La Habana/Del Cibao</t>
  </si>
  <si>
    <t>Castries/Las Américas, JFPG</t>
  </si>
  <si>
    <t>Veracruz/Punta Cana</t>
  </si>
  <si>
    <t>Matthew Town/Del Cibao</t>
  </si>
  <si>
    <t>Chicago Executive/La Romana</t>
  </si>
  <si>
    <t>Saint George/Puerto Plata</t>
  </si>
  <si>
    <t>Sarasota-Bradenton/La Romana</t>
  </si>
  <si>
    <t>Sierra Maestra/Punta Cana</t>
  </si>
  <si>
    <t>Holguín/Del Cibao</t>
  </si>
  <si>
    <t>Cozumel/El Higüero</t>
  </si>
  <si>
    <t>El Salvador/Puerto Plata</t>
  </si>
  <si>
    <t>Colonia/La Romana</t>
  </si>
  <si>
    <t>Baracoa/Las Américas, JFPG</t>
  </si>
  <si>
    <t>Vieux Fort/El Higüero</t>
  </si>
  <si>
    <t>Merida, Venezuela/Las Américas, JFPG</t>
  </si>
  <si>
    <t>Santander/La Romana</t>
  </si>
  <si>
    <t>South Caicos/Herrera</t>
  </si>
  <si>
    <t>Isla Grande, San Juan PR/Puerto Plata</t>
  </si>
  <si>
    <t>Las Américas, JFPG/El Higüero</t>
  </si>
  <si>
    <t>Barcelona, Anzoátegui/La Romana</t>
  </si>
  <si>
    <t>Cabo Haitiano/Punta Cana</t>
  </si>
  <si>
    <t>Valencia, Venezuela/La Romana</t>
  </si>
  <si>
    <t>San Martín/Puerto Plata</t>
  </si>
  <si>
    <t>Fráncfort-Hahn/Las Américas, JFPG</t>
  </si>
  <si>
    <t>La Romana/El Higüero</t>
  </si>
  <si>
    <t>Canfield/El Higüero</t>
  </si>
  <si>
    <t>Saint Johns, Antigua y Barbuda /Herrera</t>
  </si>
  <si>
    <t>Southwest Florida/Puerto Plata</t>
  </si>
  <si>
    <t>Matthew Town/Puerto Plata</t>
  </si>
  <si>
    <t>San Thomas/La Romana</t>
  </si>
  <si>
    <t>The Valley, Anguila/La Romana</t>
  </si>
  <si>
    <t>Freeport/Las Américas, JFPG</t>
  </si>
  <si>
    <t xml:space="preserve"> Dothan Regional/Del Cibao</t>
  </si>
  <si>
    <t>William P. Hobby/Las Américas, JFPG</t>
  </si>
  <si>
    <t>DeKalb Peachtree-Atlanta/La Romana</t>
  </si>
  <si>
    <t>La Aurora/El Higüero</t>
  </si>
  <si>
    <t>Akron/Del Cibao</t>
  </si>
  <si>
    <t>Barranquilla/Herrera</t>
  </si>
  <si>
    <t>Austin-Bergstrom/Punta Cana</t>
  </si>
  <si>
    <t>Morristown/Punta Cana</t>
  </si>
  <si>
    <t>Doncaster-Sheffield/La Romana</t>
  </si>
  <si>
    <t>Herrera/Las Américas, JFPG</t>
  </si>
  <si>
    <t>Morristown/Puerto Plata</t>
  </si>
  <si>
    <t>Isla Grande, San Juan PR/Del Cibao</t>
  </si>
  <si>
    <t>Fort Lauderdale, Executive Airport/El Catey, Samaná</t>
  </si>
  <si>
    <t>Ciego De Avila/Punta Cana</t>
  </si>
  <si>
    <t>Tampa/Del Cibao</t>
  </si>
  <si>
    <t>South Caicos/El Higüero</t>
  </si>
  <si>
    <t>Puerto Plata/Herrera</t>
  </si>
  <si>
    <t>Kansas City - Charles B. Wheeler/Las Américas, JFPG</t>
  </si>
  <si>
    <t>Los Ángeles/La Romana</t>
  </si>
  <si>
    <t>Las Piedras/El Higüero</t>
  </si>
  <si>
    <t>San Andres Island/El Higüero</t>
  </si>
  <si>
    <t>Teterboro/El Catey, Samaná</t>
  </si>
  <si>
    <t>Pointe a Pitre/Herrera</t>
  </si>
  <si>
    <t>El Vigia/Las Américas, JFPG</t>
  </si>
  <si>
    <t>Bedford/Las Américas, JFPG</t>
  </si>
  <si>
    <t>Clearwater/Del Cibao</t>
  </si>
  <si>
    <t>San Isidro, RD/Las Américas, JFPG</t>
  </si>
  <si>
    <t xml:space="preserve"> Tanger/Punta Cana</t>
  </si>
  <si>
    <t>San Antonio/La Romana</t>
  </si>
  <si>
    <t>Veracruz/La Romana</t>
  </si>
  <si>
    <t>Paramaribo - Zandery/Las Américas, JFPG</t>
  </si>
  <si>
    <t>Piarco/El Higüero</t>
  </si>
  <si>
    <t>Bonaire/La Romana</t>
  </si>
  <si>
    <t>Paramaribo - Zandery/El Higüero</t>
  </si>
  <si>
    <t>Belem/Las Américas, JFPG</t>
  </si>
  <si>
    <t>Belize City/Las Américas, JFPG</t>
  </si>
  <si>
    <t>Aguadilla/Herrera</t>
  </si>
  <si>
    <t>Chicago (West Chicago)/La Romana</t>
  </si>
  <si>
    <t>Punta Cana/Herrera</t>
  </si>
  <si>
    <t>Palm Beach/Puerto Plata</t>
  </si>
  <si>
    <t>Municipal de Scottsdale/Las Américas, JFPG</t>
  </si>
  <si>
    <t>Lynden Pindling/Herrera</t>
  </si>
  <si>
    <t>Grand Cayman/Puerto Plata</t>
  </si>
  <si>
    <t>Athens-Ben Epps/La Romana</t>
  </si>
  <si>
    <t>San Thomas/Del Cibao</t>
  </si>
  <si>
    <t>St. Augustine Airport/Del Cibao</t>
  </si>
  <si>
    <t>El Catey, Samaná/El Higüero</t>
  </si>
  <si>
    <t>Alicante El Altet/Punta Cana</t>
  </si>
  <si>
    <t>Morristown/Del Cibao</t>
  </si>
  <si>
    <t>Bologna/El Catey, Samaná</t>
  </si>
  <si>
    <t>Colon, Cuba/Las Américas, JFPG</t>
  </si>
  <si>
    <t>Cabo Haitiano/Las Américas, JFPG</t>
  </si>
  <si>
    <t>Saint Croix/Puerto Plata</t>
  </si>
  <si>
    <t>Naples/La Romana</t>
  </si>
  <si>
    <t>Orlando-Florida/El Higüero</t>
  </si>
  <si>
    <t>Fort Lauderdale-Hollywood/Herrera</t>
  </si>
  <si>
    <t>Farmingdale-NY/Del Cibao</t>
  </si>
  <si>
    <t>DeKalb Peachtree-Atlanta/Punta Cana</t>
  </si>
  <si>
    <t>Islas Vírgenes Británicas/La Romana</t>
  </si>
  <si>
    <t>Aruba (Oranjestad) /Herrera</t>
  </si>
  <si>
    <t>Cucuta/La Romana</t>
  </si>
  <si>
    <t>Santa Marta/El Higüero</t>
  </si>
  <si>
    <t>Opa-locka-Florida/El Catey, Samaná</t>
  </si>
  <si>
    <t>Isla De Vieques/El Higüero</t>
  </si>
  <si>
    <t>Ciudad de Alajuela/El Higüero</t>
  </si>
  <si>
    <t>Cucuta/Herrera</t>
  </si>
  <si>
    <t>South Caicos/Del Cibao</t>
  </si>
  <si>
    <t>Wilmington/Del Cibao</t>
  </si>
  <si>
    <t>Jacksonville Int'l/Del Cibao</t>
  </si>
  <si>
    <t>Dresde/La Romana</t>
  </si>
  <si>
    <t>Fort Lauderdale, Executive Airport/Del Cibao</t>
  </si>
  <si>
    <t>Bedford/El Higüero</t>
  </si>
  <si>
    <t>San Francisco, CA/Punta Cana</t>
  </si>
  <si>
    <t>Orlando-Florida/La Romana</t>
  </si>
  <si>
    <t>Kendall  /Las Américas, JFPG</t>
  </si>
  <si>
    <t>Aguadilla/El Catey, Samaná</t>
  </si>
  <si>
    <t>Saint George/Las Américas, JFPG</t>
  </si>
  <si>
    <t>Wilmington/Puerto Plata</t>
  </si>
  <si>
    <t>Dallas/Punta Cana</t>
  </si>
  <si>
    <t>Cozumel/La Romana</t>
  </si>
  <si>
    <t>Spirit of St. Louis/Del Cibao</t>
  </si>
  <si>
    <t>Santiago de Cuba/Herrera</t>
  </si>
  <si>
    <t>Santiago de Cuba/El Catey, Samaná</t>
  </si>
  <si>
    <t>Arrollo Barril, Samaná/El Higüero</t>
  </si>
  <si>
    <t>Cabo Rojo - RD/El Catey, Samaná</t>
  </si>
  <si>
    <t>Austin-Bergstrom/La Romana</t>
  </si>
  <si>
    <t>Santander/El Higüero</t>
  </si>
  <si>
    <t>San Thomas/El Catey, Samaná</t>
  </si>
  <si>
    <t>Wilmington/El Catey, Samaná</t>
  </si>
  <si>
    <t>Condado de Westchester/Las Américas, JFPG</t>
  </si>
  <si>
    <t>San Andres Island/Punta Cana</t>
  </si>
  <si>
    <t>Louis Armstrong/La Romana</t>
  </si>
  <si>
    <t>Indianápolis/La Romana</t>
  </si>
  <si>
    <t>Jacksonville Int'l/La Romana</t>
  </si>
  <si>
    <t>Savannah-Hilton Head/La Romana</t>
  </si>
  <si>
    <t>Nice/La Romana</t>
  </si>
  <si>
    <t>La Reforma/El Higüero</t>
  </si>
  <si>
    <t>Chihuahua/Las Américas, JFPG</t>
  </si>
  <si>
    <t>Southwest Florida/Las Américas, JFPG</t>
  </si>
  <si>
    <t>Palma de Mallorca/Punta Cana</t>
  </si>
  <si>
    <t>Otros/Herrera</t>
  </si>
  <si>
    <t>Pavas  - San Jose /El Higüero</t>
  </si>
  <si>
    <t>Grand Cayman/La Romana</t>
  </si>
  <si>
    <t>Barahona /Las Américas, JFPG</t>
  </si>
  <si>
    <t>Maturin/El Higüero</t>
  </si>
  <si>
    <t>Freeport/El Higüero</t>
  </si>
  <si>
    <t xml:space="preserve"> Mialqui/Las Américas, JFPG</t>
  </si>
  <si>
    <t>Barahona /El Higüero</t>
  </si>
  <si>
    <t>Cat Island/Herrera</t>
  </si>
  <si>
    <t>Chicago Executive/Las Américas, JFPG</t>
  </si>
  <si>
    <t>Valencia, Venezuela/Del Cibao</t>
  </si>
  <si>
    <t>St Clair /La Romana</t>
  </si>
  <si>
    <t>William P. Hobby/El Higüero</t>
  </si>
  <si>
    <t>Teterboro/Del Cibao</t>
  </si>
  <si>
    <t>Pollensa/Las Américas, JFPG</t>
  </si>
  <si>
    <t>Ponce, PR/El Higüero</t>
  </si>
  <si>
    <t>Fort Lauderdale, Executive Airport/Herrera</t>
  </si>
  <si>
    <t>Dakar/Punta Cana</t>
  </si>
  <si>
    <t>Addison/La Romana</t>
  </si>
  <si>
    <t>Palm Beach/El Catey, Samaná</t>
  </si>
  <si>
    <t>Maracaibo/Herrera</t>
  </si>
  <si>
    <t>Palm Beach/El Higüero</t>
  </si>
  <si>
    <t>Isla Grande, San Juan PR/El Catey, Samaná</t>
  </si>
  <si>
    <t>Fortaleza/Las Américas, JFPG</t>
  </si>
  <si>
    <t>Kendall  /Punta Cana</t>
  </si>
  <si>
    <t>Kendall  /El Catey, Samaná</t>
  </si>
  <si>
    <t>Cincinnati /La Romana</t>
  </si>
  <si>
    <t>Bristol/La Romana</t>
  </si>
  <si>
    <t>Andrews Air Force Base/Punta Cana</t>
  </si>
  <si>
    <t>Cleveland/El Higüero</t>
  </si>
  <si>
    <t>Cincinnati /Punta Cana</t>
  </si>
  <si>
    <t>Vero Beach Municipal Airport/La Romana</t>
  </si>
  <si>
    <t>New Castle /La Romana</t>
  </si>
  <si>
    <t>Managua/El Higüero</t>
  </si>
  <si>
    <t>Islas Vírgenes Británicas/Herrera</t>
  </si>
  <si>
    <t>Cozumel/Puerto Plata</t>
  </si>
  <si>
    <t>Tocumen/La Romana</t>
  </si>
  <si>
    <t>Saint George/Punta Cana</t>
  </si>
  <si>
    <t>Espargos/Las Américas, JFPG</t>
  </si>
  <si>
    <t>DeKalb Peachtree-Atlanta/Las Américas, JFPG</t>
  </si>
  <si>
    <t>Jeremie/El Higüero</t>
  </si>
  <si>
    <t>Addison/Punta Cana</t>
  </si>
  <si>
    <t>Barquisimeto/Las Américas, JFPG</t>
  </si>
  <si>
    <t>Antioquia/La Romana</t>
  </si>
  <si>
    <t>San Salvador/El Higüero</t>
  </si>
  <si>
    <t>Washington-Dulles/Puerto Plata</t>
  </si>
  <si>
    <t>Londres-Luton/La Romana</t>
  </si>
  <si>
    <t>Maiquetía/Herrera</t>
  </si>
  <si>
    <t>Cancún/Herrera</t>
  </si>
  <si>
    <t>Toluca/Las Américas, JFPG</t>
  </si>
  <si>
    <t>Tampa/El Higüero</t>
  </si>
  <si>
    <t>Moss Town/El Higüero</t>
  </si>
  <si>
    <t>Curazao ACC-FIR/Punta Cana</t>
  </si>
  <si>
    <t>Farmingdale-NY/Las Américas, JFPG</t>
  </si>
  <si>
    <t>Cleveland/Las Américas, JFPG</t>
  </si>
  <si>
    <t>Cayman Brac Is/El Higüero</t>
  </si>
  <si>
    <t>Arrollo Barril, Samaná/Las Américas, JFPG</t>
  </si>
  <si>
    <t>Chicago-O'Hare/El Higüero</t>
  </si>
  <si>
    <t>Bogotá/Herrera</t>
  </si>
  <si>
    <t>Santa Ana/Puerto Plata</t>
  </si>
  <si>
    <t>Sarasota-Bradenton/Punta Cana</t>
  </si>
  <si>
    <t>Punta Cana/Arroyo Barril</t>
  </si>
  <si>
    <t>The Valley, Anguila/Herrera</t>
  </si>
  <si>
    <t>Orlando Ejecutivo/La Romana</t>
  </si>
  <si>
    <t>Northeast Philadelphia/Punta Cana</t>
  </si>
  <si>
    <t>Iquique/La Romana</t>
  </si>
  <si>
    <t>Islas Vírgenes Británicas/Del Cibao</t>
  </si>
  <si>
    <t>Chetumal/El Higüero</t>
  </si>
  <si>
    <t>Base Aérea Generalísimo Francisco de Miranda/Las Américas, JFPG</t>
  </si>
  <si>
    <t>Belize City/El Higüero</t>
  </si>
  <si>
    <t>Bonaire/El Higüero</t>
  </si>
  <si>
    <t>Saint Croix/Las Américas, JFPG</t>
  </si>
  <si>
    <t>Tegucigalpa/El Higüero</t>
  </si>
  <si>
    <t>Portland/Las Américas, JFPG</t>
  </si>
  <si>
    <t>Moss Town/La Romana</t>
  </si>
  <si>
    <t>Metropolitano de Columbia/La Romana</t>
  </si>
  <si>
    <t>Los Ángeles/Puerto Plata</t>
  </si>
  <si>
    <t>Piarco/La Romana</t>
  </si>
  <si>
    <t>Fortaleza/La Romana</t>
  </si>
  <si>
    <t>Guayaquil/El Higüero</t>
  </si>
  <si>
    <t>Barquisimeto/Herrera</t>
  </si>
  <si>
    <t>Clearwater/Las Américas, JFPG</t>
  </si>
  <si>
    <t>Condado de Westchester/Del Cibao</t>
  </si>
  <si>
    <t>Cleveland/El Catey, Samaná</t>
  </si>
  <si>
    <t>Brownsville/Las Américas, JFPG</t>
  </si>
  <si>
    <t>Codrington/Las Américas, JFPG</t>
  </si>
  <si>
    <t>Saint Croix/Herrera</t>
  </si>
  <si>
    <t>Vance W. Amory International Airport/Las Américas, JFPG</t>
  </si>
  <si>
    <t>Orlando Sanford/Herrera</t>
  </si>
  <si>
    <t>Herrera/Herrera</t>
  </si>
  <si>
    <t>Jalisco/El Higüero</t>
  </si>
  <si>
    <t>Lafayette, Louisiana/Punta Cana</t>
  </si>
  <si>
    <t>Antioquia/El Higüero</t>
  </si>
  <si>
    <t>Arica/La Romana</t>
  </si>
  <si>
    <t>Springfield-Branson/Puerto Plata</t>
  </si>
  <si>
    <t>San Miguel,Cotui RD/Punta Cana</t>
  </si>
  <si>
    <t>St. Augustine Airport/Puerto Plata</t>
  </si>
  <si>
    <t>San Bartolomé/Puerto Plata</t>
  </si>
  <si>
    <t>St. Augustine Airport/La Romana</t>
  </si>
  <si>
    <t>Monterrey - Nuevo Leon/Punta Cana</t>
  </si>
  <si>
    <t>North Caicos/Del Cibao</t>
  </si>
  <si>
    <t>McCarran/Las Américas, JFPG</t>
  </si>
  <si>
    <t>Isla de Cayo Coco/El Higüero</t>
  </si>
  <si>
    <t>Key West/Punta Cana</t>
  </si>
  <si>
    <t>Greater Rochester/Las Américas, JFPG</t>
  </si>
  <si>
    <t>San Martín/Punta Cana</t>
  </si>
  <si>
    <t>Sugar Land/Punta Cana</t>
  </si>
  <si>
    <t>Pollensa/La Romana</t>
  </si>
  <si>
    <t>DeKalb Peachtree-Atlanta/Puerto Plata</t>
  </si>
  <si>
    <t>Fulton County - Atlanta/La Romana</t>
  </si>
  <si>
    <t>Barcelona, Anzoátegui/El Higüero</t>
  </si>
  <si>
    <t>Cozumel/Las Américas, JFPG</t>
  </si>
  <si>
    <t>St Clair /Las Américas, JFPG</t>
  </si>
  <si>
    <t>Regional de Manassas/La Romana</t>
  </si>
  <si>
    <t>Tampa/Puerto Plata</t>
  </si>
  <si>
    <t>Phoenix Sky Harbor/Las Américas, JFPG</t>
  </si>
  <si>
    <t>Porto/La Romana</t>
  </si>
  <si>
    <t>Palm Beach/Del Cibao</t>
  </si>
  <si>
    <t>Los Cabos/Punta Cana</t>
  </si>
  <si>
    <t>Brunswick/Las Américas, JFPG</t>
  </si>
  <si>
    <t>Canfield/La Romana</t>
  </si>
  <si>
    <t>Stella Maris/Las Américas, JFPG</t>
  </si>
  <si>
    <t>Merida, Mexico/El Higüero</t>
  </si>
  <si>
    <t>Orlando Sanford/El Higüero</t>
  </si>
  <si>
    <t>Louis Armstrong/Del Cibao</t>
  </si>
  <si>
    <t>Oakland/La Romana</t>
  </si>
  <si>
    <t>Londres-Luton/Punta Cana</t>
  </si>
  <si>
    <t>Orlando Ejecutivo/Puerto Plata</t>
  </si>
  <si>
    <t>Opa-locka-Florida/Herrera</t>
  </si>
  <si>
    <t>Long Island MacArthur/Punta Cana</t>
  </si>
  <si>
    <t>Ezeiza-Buenos Aires/La Romana</t>
  </si>
  <si>
    <t>Kansas City/Punta Cana</t>
  </si>
  <si>
    <t>Kendall  /Del Cibao</t>
  </si>
  <si>
    <t>Bedford/El Catey, Samaná</t>
  </si>
  <si>
    <t>Central Agramonte/Puerto Plata</t>
  </si>
  <si>
    <t>San Thomas/El Higüero</t>
  </si>
  <si>
    <t>Toluca/La Romana</t>
  </si>
  <si>
    <t>San Bartolomé/Punta Cana</t>
  </si>
  <si>
    <t>St. Petersburgo/Las Américas, JFPG</t>
  </si>
  <si>
    <t>Saint George/La Romana</t>
  </si>
  <si>
    <t>Veracruz/Puerto Plata</t>
  </si>
  <si>
    <t>Toronto, Lester B. Pearson/Del Cibao</t>
  </si>
  <si>
    <t>St. Augustine Airport/Punta Cana</t>
  </si>
  <si>
    <t>Pine Cay/Las Américas, JFPG</t>
  </si>
  <si>
    <t>Pavas  - San Jose /Del Cibao</t>
  </si>
  <si>
    <t>McCarran/La Romana</t>
  </si>
  <si>
    <t>L.F. Wade/Del Cibao</t>
  </si>
  <si>
    <t>Hagerstown/Punta Cana</t>
  </si>
  <si>
    <t>Fajardo/El Higüero</t>
  </si>
  <si>
    <t>Filadelfia-Pensilvania/Puerto Plata</t>
  </si>
  <si>
    <t>La Guardia/Punta Cana</t>
  </si>
  <si>
    <t>Jacksonville Municipal/La Romana</t>
  </si>
  <si>
    <t>Cayenne/El Higüero</t>
  </si>
  <si>
    <t>Carolina del Sur/El Catey, Samaná</t>
  </si>
  <si>
    <t>Ciudad Guayana/Las Américas, JFPG</t>
  </si>
  <si>
    <t>Wichita Mid-Continent/El Higüero</t>
  </si>
  <si>
    <t>Vieux Fort/El Catey, Samaná</t>
  </si>
  <si>
    <t>Vrazhdebna/Puerto Plata</t>
  </si>
  <si>
    <t>Seawell, Barbados/Puerto Plata</t>
  </si>
  <si>
    <t>True Blue/El Higüero</t>
  </si>
  <si>
    <t>Puerto Principe/El Catey, Samaná</t>
  </si>
  <si>
    <t>Stella Maris/Puerto Plata</t>
  </si>
  <si>
    <t>Naples/Punta Cana</t>
  </si>
  <si>
    <t>Northeast Philadelphia/La Romana</t>
  </si>
  <si>
    <t>Londres-Stansted/Puerto Plata</t>
  </si>
  <si>
    <t>North Eleuthera/La Romana</t>
  </si>
  <si>
    <t>Miami-Florida/Herrera</t>
  </si>
  <si>
    <t>La Habana/Herrera</t>
  </si>
  <si>
    <t>Holguín/Herrera</t>
  </si>
  <si>
    <t>Dallas/La Romana</t>
  </si>
  <si>
    <t>Dallas/Las Américas, JFPG</t>
  </si>
  <si>
    <t>Hamilton-Ontario/Las Américas, JFPG</t>
  </si>
  <si>
    <t>Bahía/El Higüero</t>
  </si>
  <si>
    <t>Cincinnati /Las Américas, JFPG</t>
  </si>
  <si>
    <t>Colon, Cuba/El Higüero</t>
  </si>
  <si>
    <t>Arrollo Barril, Samaná/Del Cibao</t>
  </si>
  <si>
    <t>Chelles-Le Pin/La Romana</t>
  </si>
  <si>
    <t>Witham Field/Puerto Plata</t>
  </si>
  <si>
    <t>San Pedro Sula/Del Cibao</t>
  </si>
  <si>
    <t>Valley Township - Pensilvania/La Romana</t>
  </si>
  <si>
    <t>Vnúkovo-Moscú/La Romana</t>
  </si>
  <si>
    <t>Spirit of St. Louis/Punta Cana</t>
  </si>
  <si>
    <t>Santa Ana/Punta Cana</t>
  </si>
  <si>
    <t>Londres-Luton/Las Américas, JFPG</t>
  </si>
  <si>
    <t>Northeast Philadelphia/Puerto Plata</t>
  </si>
  <si>
    <t>Montreal-Mirabe/El Catey, Samaná</t>
  </si>
  <si>
    <t>Los Ángeles/Las Américas, JFPG</t>
  </si>
  <si>
    <t>Milán-Linate/La Romana</t>
  </si>
  <si>
    <t>La Aurora/Del Cibao</t>
  </si>
  <si>
    <t>Guantanamo Bay/La Romana</t>
  </si>
  <si>
    <t>Fort Pierce/Las Américas, JFPG</t>
  </si>
  <si>
    <t>DeKalb Peachtree-Atlanta/El Higüero</t>
  </si>
  <si>
    <t>Farmingdale-NY/Puerto Plata</t>
  </si>
  <si>
    <t>Filadelfia-Pensilvania/El Higüero</t>
  </si>
  <si>
    <t>El Catey, Samaná/Del Cibao</t>
  </si>
  <si>
    <t>Frankfurt FIR/La Romana</t>
  </si>
  <si>
    <t>Cayenne/Las Américas, JFPG</t>
  </si>
  <si>
    <t>Boca Raton/Punta Cana</t>
  </si>
  <si>
    <t>Chicago-Rockford/La Romana</t>
  </si>
  <si>
    <t>Cartagena/Punta Cana</t>
  </si>
  <si>
    <t>Barbados/Herrera</t>
  </si>
  <si>
    <t>Crown Poin/La Romana</t>
  </si>
  <si>
    <t>Tinson Pen/El Higüero</t>
  </si>
  <si>
    <t>South Bimini/El Higüero</t>
  </si>
  <si>
    <t>Stennis /La Romana</t>
  </si>
  <si>
    <t>San Pedro Sula/La Romana</t>
  </si>
  <si>
    <t>San Pedro Sula/El Higüero</t>
  </si>
  <si>
    <t>Vance W. Amory International Airport/Punta Cana</t>
  </si>
  <si>
    <t>Matthew Town/Herrera</t>
  </si>
  <si>
    <t>Newark/El Higüero</t>
  </si>
  <si>
    <t>Kendall  /Herrera</t>
  </si>
  <si>
    <t>Grand Turk Island/Punta Cana</t>
  </si>
  <si>
    <t>Kissimmee -Orlando/El Higüero</t>
  </si>
  <si>
    <t>Fort Myers/Las Américas, JFPG</t>
  </si>
  <si>
    <t>Grand Turk Island/Herrera</t>
  </si>
  <si>
    <t>Canouan/La Romana</t>
  </si>
  <si>
    <t>Camp De Mourmelon/La Romana</t>
  </si>
  <si>
    <t>Carolina del Sur/La Romana</t>
  </si>
  <si>
    <t xml:space="preserve"> Northwest FL Panama City/Punta Cana</t>
  </si>
  <si>
    <t>Boca Raton/Las Américas, JFPG</t>
  </si>
  <si>
    <t>Bradley/Las Américas, JFPG</t>
  </si>
  <si>
    <t>Texas/Punta Cana</t>
  </si>
  <si>
    <t>St. Petersburgo/La Romana</t>
  </si>
  <si>
    <t>The Valley, Anguila/Punta Cana</t>
  </si>
  <si>
    <t>West Georgia Regional/Punta Cana</t>
  </si>
  <si>
    <t>Varadero/Herrera</t>
  </si>
  <si>
    <t>Washington-Dulles/El Higüero</t>
  </si>
  <si>
    <t>Yuma/Puerto Plata</t>
  </si>
  <si>
    <t>True Blue/Punta Cana</t>
  </si>
  <si>
    <t>Rock Sound/Punta Cana</t>
  </si>
  <si>
    <t>Seattle/Las Américas, JFPG</t>
  </si>
  <si>
    <t>Toluca/El Catey, Samaná</t>
  </si>
  <si>
    <t>Long Island MacArthur/Del Cibao</t>
  </si>
  <si>
    <t>Los Angeles - Van Nuys/Las Américas, JFPG</t>
  </si>
  <si>
    <t>Montevideo/La Romana</t>
  </si>
  <si>
    <t>New York/El Higüero</t>
  </si>
  <si>
    <t>Louis Armstrong/Puerto Plata</t>
  </si>
  <si>
    <t>Ponta Delgada/La Romana</t>
  </si>
  <si>
    <t>Melville Hall /La Romana</t>
  </si>
  <si>
    <t>Halifax/Las Américas, JFPG</t>
  </si>
  <si>
    <t>Guantanamo Bay/El Higüero</t>
  </si>
  <si>
    <t>Georgetown  County/La Romana</t>
  </si>
  <si>
    <t>Destin – Fort Walton Beach/La Romana</t>
  </si>
  <si>
    <t>Ginebra/Las Américas, JFPG</t>
  </si>
  <si>
    <t>Farmingdale-NY/El Catey, Samaná</t>
  </si>
  <si>
    <t>Chicago-Illinois/El Catey, Samaná</t>
  </si>
  <si>
    <t>Chicago Executive/Puerto Plata</t>
  </si>
  <si>
    <t>Coatepeque/El Higüero</t>
  </si>
  <si>
    <t>Chicago-O'Hare/La Romana</t>
  </si>
  <si>
    <t>Chicago-Illinois/Las Américas, JFPG</t>
  </si>
  <si>
    <t>Bogotá/El Catey, Samaná</t>
  </si>
  <si>
    <t>Spirit of St. Louis/La Romana</t>
  </si>
  <si>
    <t>Stella Maris/Herrera</t>
  </si>
  <si>
    <t>Vieux Fort/Herrera</t>
  </si>
  <si>
    <t>Recife/La Romana</t>
  </si>
  <si>
    <t>Toluca/El Higüero</t>
  </si>
  <si>
    <t>New Castle /El Catey, Samaná</t>
  </si>
  <si>
    <t>Morristown/El Catey, Samaná</t>
  </si>
  <si>
    <t>Portsmouth/Las Américas, JFPG</t>
  </si>
  <si>
    <t>Newburgh/El Higüero</t>
  </si>
  <si>
    <t>Malaga/La Romana</t>
  </si>
  <si>
    <t>Los Angeles - Van Nuys/La Romana</t>
  </si>
  <si>
    <t>Orlando Ejecutivo/El Higüero</t>
  </si>
  <si>
    <t>Fajardo/La Romana</t>
  </si>
  <si>
    <t>Dajabon - RD/Herrera</t>
  </si>
  <si>
    <t>La Guardia/Las Américas, JFPG</t>
  </si>
  <si>
    <t>Kingston, Norman Manley/Del Cibao</t>
  </si>
  <si>
    <t>Daniel Oduber/Puerto Plata</t>
  </si>
  <si>
    <t>Cucuta/Las Américas, JFPG</t>
  </si>
  <si>
    <t>Lehigh Valley/La Romana</t>
  </si>
  <si>
    <t>Camaguey /Las Américas, JFPG</t>
  </si>
  <si>
    <t>Barkley Regional/Las Américas, JFPG</t>
  </si>
  <si>
    <t>Abraham'S Bay/Puerto Plata</t>
  </si>
  <si>
    <t>Chicago Executive/Punta Cana</t>
  </si>
  <si>
    <t>Aspen/La Romana</t>
  </si>
  <si>
    <t>Buenos Aires/La Romana</t>
  </si>
  <si>
    <t>Addison/Las Américas, JFPG</t>
  </si>
  <si>
    <t>Shreveport/Punta Cana</t>
  </si>
  <si>
    <t>Springfield-Branson/Punta Cana</t>
  </si>
  <si>
    <t>Sudbury/Del Cibao</t>
  </si>
  <si>
    <t>Regional de Columbia/La Romana</t>
  </si>
  <si>
    <t>Regional de Manassas/El Higüero</t>
  </si>
  <si>
    <t>Savannah-Hilton Head/Las Américas, JFPG</t>
  </si>
  <si>
    <t>Vance W. Amory International Airport/Herrera</t>
  </si>
  <si>
    <t>Stella Maris/El Higüero</t>
  </si>
  <si>
    <t>Puerto Vallarta/El Higüero</t>
  </si>
  <si>
    <t>Saint Croix/El Higüero</t>
  </si>
  <si>
    <t>Marsh Harbour/Puerto Plata</t>
  </si>
  <si>
    <t>Orlando Ejecutivo/Punta Cana</t>
  </si>
  <si>
    <t>Mariscal Lamar/El Higüero</t>
  </si>
  <si>
    <t>Morristown/Las Américas, JFPG</t>
  </si>
  <si>
    <t>Milwaukee-Wisconsin/La Romana</t>
  </si>
  <si>
    <t>Palma de Mallorca/La Romana</t>
  </si>
  <si>
    <t>Londres-Luton/Puerto Plata</t>
  </si>
  <si>
    <t>Manaos/El Higüero</t>
  </si>
  <si>
    <t>Plymouth - Blackburne/El Higüero</t>
  </si>
  <si>
    <t>Mariana Grajales/El Higüero</t>
  </si>
  <si>
    <t>Lambert-St. Louis/La Romana</t>
  </si>
  <si>
    <t>Jacksonville Int'l/El Higüero</t>
  </si>
  <si>
    <t>Kingston, Metro ACC FIC/Puerto Plata</t>
  </si>
  <si>
    <t>Kissimmee -Orlando/La Romana</t>
  </si>
  <si>
    <t>Lakeland/La Romana</t>
  </si>
  <si>
    <t>Fort Pierce/Puerto Plata</t>
  </si>
  <si>
    <t>Daytona Beach/El Higüero</t>
  </si>
  <si>
    <t>El Salvador/El Higüero</t>
  </si>
  <si>
    <t>Glasgow/Del Cibao</t>
  </si>
  <si>
    <t>Denver/La Romana</t>
  </si>
  <si>
    <t>Daytona Beach/La Romana</t>
  </si>
  <si>
    <t>Guapi/El Higüero</t>
  </si>
  <si>
    <t>Lambert-St. Louis/Del Cibao</t>
  </si>
  <si>
    <t>Ginebra/La Romana</t>
  </si>
  <si>
    <t>Daytona Beach/Del Cibao</t>
  </si>
  <si>
    <t>Detroit City/Las Américas, JFPG</t>
  </si>
  <si>
    <t>Kingston-Rogers/La Romana</t>
  </si>
  <si>
    <t>Fort de France/Herrera</t>
  </si>
  <si>
    <t>Kristiansand/Del Cibao</t>
  </si>
  <si>
    <t>Kissimmee -Orlando/Punta Cana</t>
  </si>
  <si>
    <t>Albany/La Romana</t>
  </si>
  <si>
    <t>Bedford/Puerto Plata</t>
  </si>
  <si>
    <t>Chattanooga/La Romana</t>
  </si>
  <si>
    <t>Cartagena/Del Cibao</t>
  </si>
  <si>
    <t>Arrollo Barril, Samaná/Herrera</t>
  </si>
  <si>
    <t>Barranquilla/La Romana</t>
  </si>
  <si>
    <t>Belize City/Del Cibao</t>
  </si>
  <si>
    <t>Cheddi Jagan/Punta Cana</t>
  </si>
  <si>
    <t>Burke Lakefront - Cleveland/El Higüero</t>
  </si>
  <si>
    <t>Austin Straubel/La Romana</t>
  </si>
  <si>
    <t>Viena/El Higüero</t>
  </si>
  <si>
    <t>Rapid City/La Romana</t>
  </si>
  <si>
    <t>Sarasota-Bradenton/Del Cibao</t>
  </si>
  <si>
    <t>San Miguel De Tucuman/La Romana</t>
  </si>
  <si>
    <t>Sarasota-Bradenton/Las Américas, JFPG</t>
  </si>
  <si>
    <t>San Francisco, CA/La Romana</t>
  </si>
  <si>
    <t>Santa Maria/El Higüero</t>
  </si>
  <si>
    <t>Santa Maria/Del Cibao</t>
  </si>
  <si>
    <t>Westhampton Beach/Punta Cana</t>
  </si>
  <si>
    <t>Vero Beach Municipal Airport/Las Américas, JFPG</t>
  </si>
  <si>
    <t>Tinson Pen/Del Cibao</t>
  </si>
  <si>
    <t>Vero Beach Municipal Airport/Punta Cana</t>
  </si>
  <si>
    <t>Tegucigalpa/Herrera</t>
  </si>
  <si>
    <t>Recife/Punta Cana</t>
  </si>
  <si>
    <t>Lynden Pindling/El Catey, Samaná</t>
  </si>
  <si>
    <t>Los Angeles - Van Nuys/Punta Cana</t>
  </si>
  <si>
    <t>Okeechobee/La Romana</t>
  </si>
  <si>
    <t>Naples/Puerto Plata</t>
  </si>
  <si>
    <t>Piedmont Triad/Punta Cana</t>
  </si>
  <si>
    <t>Monterrey, Mexico/La Romana</t>
  </si>
  <si>
    <t>Pavas  - San Jose /Puerto Plata</t>
  </si>
  <si>
    <t>Farnborough/Las Américas, JFPG</t>
  </si>
  <si>
    <t>Daniel Oduber/La Romana</t>
  </si>
  <si>
    <t>Halifax/Del Cibao</t>
  </si>
  <si>
    <t>Hamilton-Ontario/El Catey, Samaná</t>
  </si>
  <si>
    <t>La Gran China/El Higüero</t>
  </si>
  <si>
    <t>David - Panamá/El Higüero</t>
  </si>
  <si>
    <t>Herrera/La Romana</t>
  </si>
  <si>
    <t>Kobnhavn/La Romana</t>
  </si>
  <si>
    <t>Ginebra/Punta Cana</t>
  </si>
  <si>
    <t>Gander/Del Cibao</t>
  </si>
  <si>
    <t>Jackson Hole/Punta Cana</t>
  </si>
  <si>
    <t>Fortaleza/El Higüero</t>
  </si>
  <si>
    <t>Grand Cayman/Punta Cana</t>
  </si>
  <si>
    <t>Alabama/Las Américas, JFPG</t>
  </si>
  <si>
    <t>Chetumal/Las Américas, JFPG</t>
  </si>
  <si>
    <t>Centennial Airport/Las Américas, JFPG</t>
  </si>
  <si>
    <t>Bromma/Punta Cana</t>
  </si>
  <si>
    <t>Antioquia/Del Cibao</t>
  </si>
  <si>
    <t>Burke Lakefront - Cleveland/Punta Cana</t>
  </si>
  <si>
    <t>Canouan/Punta Cana</t>
  </si>
  <si>
    <t>Canfield/Punta Cana</t>
  </si>
  <si>
    <t>Condado de Westchester/El Higüero</t>
  </si>
  <si>
    <t>Bahía/La Romana</t>
  </si>
  <si>
    <t>Cat Island/Puerto Plata</t>
  </si>
  <si>
    <t>Río de Janeiro/La Romana</t>
  </si>
  <si>
    <t>Witham Field/La Romana</t>
  </si>
  <si>
    <t>Santo Tomé y Príncipe/Punta Cana</t>
  </si>
  <si>
    <t>Vance W. Amory International Airport/Del Cibao</t>
  </si>
  <si>
    <t>San Diego/Punta Cana</t>
  </si>
  <si>
    <t>Tababela/El Higüero</t>
  </si>
  <si>
    <t>San Salvador/Las Américas, JFPG</t>
  </si>
  <si>
    <t>Treasure Cay - Ibaco Islands/El Higüero</t>
  </si>
  <si>
    <t>San Bartolomé/El Higüero</t>
  </si>
  <si>
    <t>Newport News/La Romana</t>
  </si>
  <si>
    <t>Lynden Pindling/Del Cibao</t>
  </si>
  <si>
    <t>Martin State-Baltimore/La Romana</t>
  </si>
  <si>
    <t>Orlando Ejecutivo/El Catey, Samaná</t>
  </si>
  <si>
    <t>Ponce, PR/Herrera</t>
  </si>
  <si>
    <t>Matthew Town/Las Américas, JFPG</t>
  </si>
  <si>
    <t>Norfolk/La Romana</t>
  </si>
  <si>
    <t>Ponce, PR/Puerto Plata</t>
  </si>
  <si>
    <t>Nashville-Tennessee/La Romana</t>
  </si>
  <si>
    <t>Moss Town/Puerto Plata</t>
  </si>
  <si>
    <t>Louis Armstrong/El Higüero</t>
  </si>
  <si>
    <t>Kansas City - Charles B. Wheeler/La Romana</t>
  </si>
  <si>
    <t>Gainesville/Las Américas, JFPG</t>
  </si>
  <si>
    <t>Elkhart Municipal/La Romana</t>
  </si>
  <si>
    <t>Faro/Las Américas, JFPG</t>
  </si>
  <si>
    <t>Jacmel/Las Américas, JFPG</t>
  </si>
  <si>
    <t>Keflavík/La Romana</t>
  </si>
  <si>
    <t>Fort Worth/El Higüero</t>
  </si>
  <si>
    <t>La Aurora/La Romana</t>
  </si>
  <si>
    <t>Hagerstown/La Romana</t>
  </si>
  <si>
    <t>Cienfuegos/El Higüero</t>
  </si>
  <si>
    <t>Brown Field - San Diego/La Romana</t>
  </si>
  <si>
    <t>Canfield/El Catey, Samaná</t>
  </si>
  <si>
    <t>Brooksville–Tampa Bay /Las Américas, JFPG</t>
  </si>
  <si>
    <t>Ceiba, PR/El Higüero</t>
  </si>
  <si>
    <t>Brooksville–Tampa Bay /La Romana</t>
  </si>
  <si>
    <t>Aruba (Oranjestad) /Del Cibao</t>
  </si>
  <si>
    <t>College Station/La Romana</t>
  </si>
  <si>
    <t>Ciudad de Alajuela/Del Cibao</t>
  </si>
  <si>
    <t>Birmingham-Shuttlesworth/La Romana</t>
  </si>
  <si>
    <t>Canouan/Del Cibao</t>
  </si>
  <si>
    <t>Atlantic City/Del Cibao</t>
  </si>
  <si>
    <t>Bridgeport/Las Américas, JFPG</t>
  </si>
  <si>
    <t>Rochester Municipal/El Higüero</t>
  </si>
  <si>
    <t>Swan Island/La Romana</t>
  </si>
  <si>
    <t>Silvio Pettirossi/El Higüero</t>
  </si>
  <si>
    <t>Will Rogers World/La Romana</t>
  </si>
  <si>
    <t>Tobe - Vor/Del Cibao</t>
  </si>
  <si>
    <t>Saint George/El Catey, Samaná</t>
  </si>
  <si>
    <t>Southwest Florida/El Higüero</t>
  </si>
  <si>
    <t>Savannah-Hilton Head/El Higüero</t>
  </si>
  <si>
    <t>Zacatecas/Las Américas, JFPG</t>
  </si>
  <si>
    <t>St Cloud/Puerto Plata</t>
  </si>
  <si>
    <t>Sarasota-Bradenton/Puerto Plata</t>
  </si>
  <si>
    <t>Montego Bay/Del Cibao</t>
  </si>
  <si>
    <t>Matthew Town/El Higüero</t>
  </si>
  <si>
    <t>Northeast Philadelphia/Las Américas, JFPG</t>
  </si>
  <si>
    <t>Montreal/Del Cibao</t>
  </si>
  <si>
    <t>Montreal/El Higüero</t>
  </si>
  <si>
    <t>Nice/Punta Cana</t>
  </si>
  <si>
    <t>Portillo - RD/El Higüero</t>
  </si>
  <si>
    <t>Naples/Del Cibao</t>
  </si>
  <si>
    <t>Marsh Harbour/La Romana</t>
  </si>
  <si>
    <t>Orlando Ejecutivo/Del Cibao</t>
  </si>
  <si>
    <t>Fort Pierce/El Higüero</t>
  </si>
  <si>
    <t>Jalisco/Las Américas, JFPG</t>
  </si>
  <si>
    <t>Governors Harbour/Puerto Plata</t>
  </si>
  <si>
    <t>El Cerrito/El Higüero</t>
  </si>
  <si>
    <t>Dominica/Las Américas, JFPG</t>
  </si>
  <si>
    <t>Key West/La Romana</t>
  </si>
  <si>
    <t>Lanzarote/El Catey, Samaná</t>
  </si>
  <si>
    <t>Greenville-Spartanburg/Las Américas, JFPG</t>
  </si>
  <si>
    <t>Islas Vírgenes Británicas/Puerto Plata</t>
  </si>
  <si>
    <t>La Romana/Herrera</t>
  </si>
  <si>
    <t>Atlanta /El Higüero</t>
  </si>
  <si>
    <t>Bedford/Del Cibao</t>
  </si>
  <si>
    <t>Canfield/Puerto Plata</t>
  </si>
  <si>
    <t>Chicago-Illinois/El Higüero</t>
  </si>
  <si>
    <t>Barcelona, Anzoátegui/Puerto Plata</t>
  </si>
  <si>
    <t>Barahona /Herrera</t>
  </si>
  <si>
    <t>Cheddi Jagan/El Higüero</t>
  </si>
  <si>
    <t>Atlantic City/Punta Cana</t>
  </si>
  <si>
    <t>Witham Field/El Catey, Samaná</t>
  </si>
  <si>
    <t>Torrejon, Madrid/Las Américas, JFPG</t>
  </si>
  <si>
    <t>San Thomas/Herrera</t>
  </si>
  <si>
    <t>South Bimini/Herrera</t>
  </si>
  <si>
    <t>Regional de Pensacola/Punta Cana</t>
  </si>
  <si>
    <t>Saint Johns, Antigua y Barbuda /Del Cibao</t>
  </si>
  <si>
    <t>Sydney, Nova Scotia/La Romana</t>
  </si>
  <si>
    <t>Tivat/La Romana</t>
  </si>
  <si>
    <t>Regional de Tallahassee/Punta Cana</t>
  </si>
  <si>
    <t>Tobe - Vor/Las Américas, JFPG</t>
  </si>
  <si>
    <t>Vancouver/Del Cibao</t>
  </si>
  <si>
    <t>Ronald Reagan/La Romana</t>
  </si>
  <si>
    <t>Valle del Cauca/Las Américas, JFPG</t>
  </si>
  <si>
    <t>San Isidro, RD/Del Cibao</t>
  </si>
  <si>
    <t>Tegucigalpa/La Romana</t>
  </si>
  <si>
    <t>San Diego/La Romana</t>
  </si>
  <si>
    <t>True Blue/La Romana</t>
  </si>
  <si>
    <t>Torreon/El Higüero</t>
  </si>
  <si>
    <t>Sao Pedro/Punta Cana</t>
  </si>
  <si>
    <t>New Castle /Las Américas, JFPG</t>
  </si>
  <si>
    <t>Portland/La Romana</t>
  </si>
  <si>
    <t>New Orleans -  Lakefront/Las Américas, JFPG</t>
  </si>
  <si>
    <t>Martin State-Baltimore/Las Américas, JFPG</t>
  </si>
  <si>
    <t>Long Island MacArthur/Las Américas, JFPG</t>
  </si>
  <si>
    <t>Portsmouth/Punta Cana</t>
  </si>
  <si>
    <t>Pereira/El Higüero</t>
  </si>
  <si>
    <t>Mariana Grajales/Las Américas, JFPG</t>
  </si>
  <si>
    <t>Mayaguez/El Higüero</t>
  </si>
  <si>
    <t>Manston/El Catey, Samaná</t>
  </si>
  <si>
    <t>New Castle /Del Cibao</t>
  </si>
  <si>
    <t>Morrisville/El Higüero</t>
  </si>
  <si>
    <t>Ottawa/Del Cibao</t>
  </si>
  <si>
    <t>Managua/Puerto Plata</t>
  </si>
  <si>
    <t>Puerto Del Rosario/Las Américas, JFPG</t>
  </si>
  <si>
    <t>London-Ontario/Las Américas, JFPG</t>
  </si>
  <si>
    <t>Myrtle Beach/Las Américas, JFPG</t>
  </si>
  <si>
    <t>Peterborough/Puerto Plata</t>
  </si>
  <si>
    <t>North Caicos/Las Américas, JFPG</t>
  </si>
  <si>
    <t>Melville Hall /Puerto Plata</t>
  </si>
  <si>
    <t>Providenciales/El Catey, Samaná</t>
  </si>
  <si>
    <t>Mayaguez/Herrera</t>
  </si>
  <si>
    <t>Keflavík/Las Américas, JFPG</t>
  </si>
  <si>
    <t>Eglin Air Force Base/Del Cibao</t>
  </si>
  <si>
    <t>Kingston-Rogers/Puerto Plata</t>
  </si>
  <si>
    <t>Key West/Puerto Plata</t>
  </si>
  <si>
    <t>Lake Simcoe Regional/Punta Cana</t>
  </si>
  <si>
    <t>Fort Pierce/El Catey, Samaná</t>
  </si>
  <si>
    <t>Grand Cayman/El Catey, Samaná</t>
  </si>
  <si>
    <t>Iquitos/El Higüero</t>
  </si>
  <si>
    <t>Lawrenceville/Del Cibao</t>
  </si>
  <si>
    <t>Houston-Texas/El Catey, Samaná</t>
  </si>
  <si>
    <t>Fulton County - Atlanta/Las Américas, JFPG</t>
  </si>
  <si>
    <t>Gotemburgo-Landvetter/Las Américas, JFPG</t>
  </si>
  <si>
    <t>Boca Raton/Puerto Plata</t>
  </si>
  <si>
    <t>Burke Lakefront - Cleveland/Las Américas, JFPG</t>
  </si>
  <si>
    <t>Chicago-Illinois/Puerto Plata</t>
  </si>
  <si>
    <t>Castries/Del Cibao</t>
  </si>
  <si>
    <t>Condado de Westchester/El Catey, Samaná</t>
  </si>
  <si>
    <t>Blue Grass/Punta Cana</t>
  </si>
  <si>
    <t>Catamayo /Punta Cana</t>
  </si>
  <si>
    <t>Cabo Rojo - RD/El Higüero</t>
  </si>
  <si>
    <t>Antonio Nery Juarbe, Arecibo/Punta Cana</t>
  </si>
  <si>
    <t>Brasilia/El Higüero</t>
  </si>
  <si>
    <t>Buffalo-Niagara/La Romana</t>
  </si>
  <si>
    <t>Brooksville–Tampa Bay /Punta Cana</t>
  </si>
  <si>
    <t>Belize City/Puerto Plata</t>
  </si>
  <si>
    <t>Birmingham-Shuttlesworth/Del Cibao</t>
  </si>
  <si>
    <t>Boa Vista/La Romana</t>
  </si>
  <si>
    <t>Regional Ithaca Tompkins/Puerto Plata</t>
  </si>
  <si>
    <t>San Martín/La Romana</t>
  </si>
  <si>
    <t>Valle del Cauca/La Romana</t>
  </si>
  <si>
    <t>Rochester Municipal/Del Cibao</t>
  </si>
  <si>
    <t>Sherbrooke/Del Cibao</t>
  </si>
  <si>
    <t>San Martín/El Higüero</t>
  </si>
  <si>
    <t>Willow Run - Detroit/La Romana</t>
  </si>
  <si>
    <t>Terranova y Labrador/El Higüero</t>
  </si>
  <si>
    <t>Wiley /La Romana</t>
  </si>
  <si>
    <t>Morristown/El Higüero</t>
  </si>
  <si>
    <t>Portsmouth/La Romana</t>
  </si>
  <si>
    <t>Nueva Guinea/El Higüero</t>
  </si>
  <si>
    <t>Ocho Rios /El Higüero</t>
  </si>
  <si>
    <t>Northeast Philadelphia/Del Cibao</t>
  </si>
  <si>
    <t>Marana Regional/Puerto Plata</t>
  </si>
  <si>
    <t>New Castle /El Higüero</t>
  </si>
  <si>
    <t>Matthew Town/La Romana</t>
  </si>
  <si>
    <t>Ponta Delgada/Del Cibao</t>
  </si>
  <si>
    <t>North Eleuthera/Puerto Plata</t>
  </si>
  <si>
    <t>Del Cibao/Herrera</t>
  </si>
  <si>
    <t>El Higüero/La Romana</t>
  </si>
  <si>
    <t>Kingston, Metro ACC FIC/El Higüero</t>
  </si>
  <si>
    <t>Governors Harbour/Las Américas, JFPG</t>
  </si>
  <si>
    <t>Kendall  /Puerto Plata</t>
  </si>
  <si>
    <t>Destin – Fort Walton Beach/Punta Cana</t>
  </si>
  <si>
    <t>Kentucky/Puerto Plata</t>
  </si>
  <si>
    <t>Las Clavellinas/Del Cibao</t>
  </si>
  <si>
    <t>Gary-Chicago/Punta Cana</t>
  </si>
  <si>
    <t>Aruba (Oranjestad) /El Catey, Samaná</t>
  </si>
  <si>
    <t>Bradley/La Romana</t>
  </si>
  <si>
    <t>Charlottetown/Las Américas, JFPG</t>
  </si>
  <si>
    <t>Ciego De Avila/El Higüero</t>
  </si>
  <si>
    <t>Carolina del Sur/Las Américas, JFPG</t>
  </si>
  <si>
    <t>Charlotte/Del Cibao</t>
  </si>
  <si>
    <t>Congo Town/Puerto Plata</t>
  </si>
  <si>
    <t>Ameriflight, Inc Burbank, Ca.</t>
  </si>
  <si>
    <t>Solar Cargo</t>
  </si>
  <si>
    <t>Montain Air Cargo, Inc.</t>
  </si>
  <si>
    <t>Avialeasing Aviation Company</t>
  </si>
  <si>
    <t>Rob Aviation</t>
  </si>
  <si>
    <t>Department Of The Army Transp.</t>
  </si>
  <si>
    <t>Volga - Dnepr</t>
  </si>
  <si>
    <t>Rhoades Aviation, Inc.</t>
  </si>
  <si>
    <t>Orien Thain Airline</t>
  </si>
  <si>
    <t>Arrow Airwys, Inc.</t>
  </si>
  <si>
    <t>Air Transport International</t>
  </si>
  <si>
    <t>Transcarga Intl. Airways, C.A.</t>
  </si>
  <si>
    <t>Tol-Air Services, Inc.</t>
  </si>
  <si>
    <t>Aerosucre, S.A.</t>
  </si>
  <si>
    <t>Brazilian Air Force</t>
  </si>
  <si>
    <t>G-Htc Airlines Service. S.A</t>
  </si>
  <si>
    <t>Four Star Aviation</t>
  </si>
  <si>
    <t>Roblex Aviation</t>
  </si>
  <si>
    <t>Star Aviation, Inc.</t>
  </si>
  <si>
    <t>Sun-Air Og Scandinavia A/S (Sunscan)</t>
  </si>
  <si>
    <t>Jordanian Enterprise For Air Navigation / Aviation</t>
  </si>
  <si>
    <t>Coastal Airways (Gulfport,Ms)</t>
  </si>
  <si>
    <t>Capital Cargo Internacional</t>
  </si>
  <si>
    <t>Flight Ambulance</t>
  </si>
  <si>
    <t>Coturisca</t>
  </si>
  <si>
    <t>China Airlines</t>
  </si>
  <si>
    <t>Commandement Du Tranport Mil.</t>
  </si>
  <si>
    <t>Volare</t>
  </si>
  <si>
    <t>Key Airlines, Inc.</t>
  </si>
  <si>
    <t>R.M.B Alquileres Sa</t>
  </si>
  <si>
    <t>Pusdklat Perhubungan Udara Plp</t>
  </si>
  <si>
    <t>Pine Apple Air</t>
  </si>
  <si>
    <t>Satena</t>
  </si>
  <si>
    <t>Lynden Air Cargo</t>
  </si>
  <si>
    <t>Servicios Aeros Especiales S.A</t>
  </si>
  <si>
    <t>Sempati Air, Pt.</t>
  </si>
  <si>
    <t>Valley Sar Training Unit</t>
  </si>
  <si>
    <t>Canadian Global Air Ambulance</t>
  </si>
  <si>
    <t>Cargojet Airways Ltd.</t>
  </si>
  <si>
    <t>Evergreen Int'L Airlines</t>
  </si>
  <si>
    <t>Guarda Costa</t>
  </si>
  <si>
    <t>Abc. World Airways Guide</t>
  </si>
  <si>
    <t>Flair Aviation Gmbh</t>
  </si>
  <si>
    <t>Fly Always N.V.</t>
  </si>
  <si>
    <t>Air Mobility Command</t>
  </si>
  <si>
    <t>Global Associated Aviation Ltd Bba Africa Cargo</t>
  </si>
  <si>
    <t>Ez Air</t>
  </si>
  <si>
    <t>Federal Express Corporation / Fedex</t>
  </si>
  <si>
    <t>Atlantic Jet</t>
  </si>
  <si>
    <t>Centre De Controle D'Explot.</t>
  </si>
  <si>
    <t>Trans Air Valeologia</t>
  </si>
  <si>
    <t>Las Americas Cargo, S.R.L.</t>
  </si>
  <si>
    <t>Northern Air Cargo</t>
  </si>
  <si>
    <t>Lynx Air International</t>
  </si>
  <si>
    <t>Jet Aviation Business Jets Ag</t>
  </si>
  <si>
    <t>Jet Care</t>
  </si>
  <si>
    <t>Servicios Aereos Turisticos</t>
  </si>
  <si>
    <t>Skyway Enterprises, Inc.</t>
  </si>
  <si>
    <t>Western Global Airlines</t>
  </si>
  <si>
    <t>Tcc Air Services, Inc.</t>
  </si>
  <si>
    <t>Cega Aviation Limited</t>
  </si>
  <si>
    <t>Flc</t>
  </si>
  <si>
    <t>Baltic International Airlines</t>
  </si>
  <si>
    <t>Crow Executive Air Inc</t>
  </si>
  <si>
    <t>Air-Lift Associates, Inc.</t>
  </si>
  <si>
    <t>Basair Ab</t>
  </si>
  <si>
    <t>Antonov Design Bureau</t>
  </si>
  <si>
    <t>Aero Inter</t>
  </si>
  <si>
    <t>Blocked</t>
  </si>
  <si>
    <t>Atlas Airlines Muncie, In.</t>
  </si>
  <si>
    <t>Air Exel Netherlands</t>
  </si>
  <si>
    <t>Fuerza Aerea Eeuu</t>
  </si>
  <si>
    <t>Fuerza Aerea Mexicana</t>
  </si>
  <si>
    <t>Cielos Del Peru, S.A.</t>
  </si>
  <si>
    <t>Cimber Air A\S</t>
  </si>
  <si>
    <t>Aeris</t>
  </si>
  <si>
    <t>Czech Air Force</t>
  </si>
  <si>
    <t>Connie Kalitta Services, Inc.</t>
  </si>
  <si>
    <t>Copenhagen Airtaxi</t>
  </si>
  <si>
    <t>Aeroejecutivos, Aerosevicios</t>
  </si>
  <si>
    <t>Bolivar Batista Lic. 402-Pc</t>
  </si>
  <si>
    <t>El Salvador/La Romana</t>
  </si>
  <si>
    <t>Daniel Oduber/El Higüero</t>
  </si>
  <si>
    <t>Lawrenceville/Punta Cana</t>
  </si>
  <si>
    <t>Baltimore-Washington/El Higüero</t>
  </si>
  <si>
    <t>Roatán/El Higüero</t>
  </si>
  <si>
    <t>L.F. Wade/El Higüero</t>
  </si>
  <si>
    <t>Fort Pierce/Del Cibao</t>
  </si>
  <si>
    <t>Lawrenceville/Las Américas, JFPG</t>
  </si>
  <si>
    <t>Birmingham-Shuttlesworth/Las Américas, JFPG</t>
  </si>
  <si>
    <t>Tucson/Punta Cana</t>
  </si>
  <si>
    <t>Seattle/Punta Cana</t>
  </si>
  <si>
    <t>Iquitos/Punta Cana</t>
  </si>
  <si>
    <t>Daniel Oduber/Punta Cana</t>
  </si>
  <si>
    <t>Baltimore-Washington/Las Américas, JFPG</t>
  </si>
  <si>
    <t>Abraham'S Bay/El Higüero</t>
  </si>
  <si>
    <t>Canouan/El Higüero</t>
  </si>
  <si>
    <t>Valencia, Venezuela/Puerto Plata</t>
  </si>
  <si>
    <t>San Antonio/Las Américas, JFPG</t>
  </si>
  <si>
    <t>North Eleuthera/El Higüero</t>
  </si>
  <si>
    <t>Moss Town/Del Cibao</t>
  </si>
  <si>
    <t>Colon, Cuba/Puerto Plata</t>
  </si>
  <si>
    <t>Witham Field/Del Cibao</t>
  </si>
  <si>
    <t>Portillo - RD/El Catey, Samaná</t>
  </si>
  <si>
    <t>Lawrenceville/La Romana</t>
  </si>
  <si>
    <t>Ámsterdam - Schiphol/La Romana</t>
  </si>
  <si>
    <t>Ciudad de México-D.F./Del Cibao</t>
  </si>
  <si>
    <t>Centennial Airport/El Higüero</t>
  </si>
  <si>
    <t>Crown Poin/El Higüero</t>
  </si>
  <si>
    <t>Sarasota-Bradenton/El Higüero</t>
  </si>
  <si>
    <t>Vieux Fort/Puerto Plata</t>
  </si>
  <si>
    <t>Tikal/El Higüero</t>
  </si>
  <si>
    <t>Veracruz/El Higüero</t>
  </si>
  <si>
    <t>Leticia, Colombia/El Higüero</t>
  </si>
  <si>
    <t>Memphis/El Higüero</t>
  </si>
  <si>
    <t>Northeast Philadelphia/El Catey, Samaná</t>
  </si>
  <si>
    <t>Manchester-Boston/Las Américas, JFPG</t>
  </si>
  <si>
    <t>Ponce, PR/La Romana</t>
  </si>
  <si>
    <t>North Eleuthera/Punta Cana</t>
  </si>
  <si>
    <t>Ezeiza-Buenos Aires/Las Américas, JFPG</t>
  </si>
  <si>
    <t>Guantanamo Bay/Punta Cana</t>
  </si>
  <si>
    <t>Base naval de Norfolk/Punta Cana</t>
  </si>
  <si>
    <t>Arrollo Barril, Samaná/Puerto Plata</t>
  </si>
  <si>
    <t>Castries/Puerto Plata</t>
  </si>
  <si>
    <t>Cancún/Del Cibao</t>
  </si>
  <si>
    <t>Central Agramonte/El Higüero</t>
  </si>
  <si>
    <t>Ciudad de Alajuela/Puerto Plata</t>
  </si>
  <si>
    <t>Brooksville–Tampa Bay /Puerto Plata</t>
  </si>
  <si>
    <t>Barquisimeto/Puerto Plata</t>
  </si>
  <si>
    <t>Concord/Punta Cana</t>
  </si>
  <si>
    <t>Bahía/Las Américas, JFPG</t>
  </si>
  <si>
    <t>Witham Field/Punta Cana</t>
  </si>
  <si>
    <t>San Salvador (Cockburn Town)/El Higüero</t>
  </si>
  <si>
    <t>Syracuse/Punta Cana</t>
  </si>
  <si>
    <t>Viena/La Romana</t>
  </si>
  <si>
    <t>Regional de Pensacola/Las Américas, JFPG</t>
  </si>
  <si>
    <t>Witham Field/Las Américas, JFPG</t>
  </si>
  <si>
    <t>Tababela/Puerto Plata</t>
  </si>
  <si>
    <t>Toronto, Lester B. Pearson/El Higüero</t>
  </si>
  <si>
    <t>Saint Croix/Del Cibao</t>
  </si>
  <si>
    <t>San Antonio/El Higüero</t>
  </si>
  <si>
    <t>Viru Viru/El Higüero</t>
  </si>
  <si>
    <t>Willow Run - Detroit/Punta Cana</t>
  </si>
  <si>
    <t>Vance W. Amory International Airport/La Romana</t>
  </si>
  <si>
    <t>South Caicos/Las Américas, JFPG</t>
  </si>
  <si>
    <t>Savannah-Hilton Head/Puerto Plata</t>
  </si>
  <si>
    <t>Piedmont Triad/La Romana</t>
  </si>
  <si>
    <t>Melville Hall /Del Cibao</t>
  </si>
  <si>
    <t>Melbourne/El Higüero</t>
  </si>
  <si>
    <t>Moss Town/Herrera</t>
  </si>
  <si>
    <t>Montreal-Saint-Hubert/Punta Cana</t>
  </si>
  <si>
    <t>Metropolitano de Columbia/Punta Cana</t>
  </si>
  <si>
    <t>Orlando Sanford/Las Américas, JFPG</t>
  </si>
  <si>
    <t>Moncton/Las Américas, JFPG</t>
  </si>
  <si>
    <t>Luisiana/Punta Cana</t>
  </si>
  <si>
    <t>Norfolk/El Catey, Samaná</t>
  </si>
  <si>
    <t>Ponta Delgada/Puerto Plata</t>
  </si>
  <si>
    <t>Port Columbus/La Romana</t>
  </si>
  <si>
    <t>Nashville-Tennessee/El Higüero</t>
  </si>
  <si>
    <t>Honduras/Punta Cana</t>
  </si>
  <si>
    <t>Houston-Texas/El Higüero</t>
  </si>
  <si>
    <t>Fort Worth Alliance/Punta Cana</t>
  </si>
  <si>
    <t>Eglin Air Force Base/La Romana</t>
  </si>
  <si>
    <t>Espargos/El Higüero</t>
  </si>
  <si>
    <t>Isla De Vieques/Punta Cana</t>
  </si>
  <si>
    <t>Herrera/Del Cibao</t>
  </si>
  <si>
    <t>Freeport/Puerto Plata</t>
  </si>
  <si>
    <t>Hamilton-Ontario/La Romana</t>
  </si>
  <si>
    <t>Las Clavellinas/Herrera</t>
  </si>
  <si>
    <t>Gran Canaria/El Catey, Samaná</t>
  </si>
  <si>
    <t>Cartagena/Puerto Plata</t>
  </si>
  <si>
    <t>CFB Trenton/Puerto Plata</t>
  </si>
  <si>
    <t>Bogotá/Del Cibao</t>
  </si>
  <si>
    <t>Antalya/Punta Cana</t>
  </si>
  <si>
    <t>Cabo Haitiano/La Romana</t>
  </si>
  <si>
    <t>Akron/La Romana</t>
  </si>
  <si>
    <t>Brooksville–Tampa Bay /El Higüero</t>
  </si>
  <si>
    <t>Brooksville–Tampa Bay /Del Cibao</t>
  </si>
  <si>
    <t>Birmingham-Shuttlesworth/Puerto Plata</t>
  </si>
  <si>
    <t>Chicago (West Chicago)/El Higüero</t>
  </si>
  <si>
    <t>Barbados/Del Cibao</t>
  </si>
  <si>
    <t>Aurora - Illinois/Punta Cana</t>
  </si>
  <si>
    <t>Andrews Air Force Base/Las Américas, JFPG</t>
  </si>
  <si>
    <t>Stella Maris/Del Cibao</t>
  </si>
  <si>
    <t>Saint Johns, Antigua y Barbuda /El Catey, Samaná</t>
  </si>
  <si>
    <t>Regional De Maringa/Punta Cana</t>
  </si>
  <si>
    <t>Toledo Express/Punta Cana</t>
  </si>
  <si>
    <t>Tulsa/Las Américas, JFPG</t>
  </si>
  <si>
    <t>Wrightstown/Punta Cana</t>
  </si>
  <si>
    <t>Vrazhdebna/La Romana</t>
  </si>
  <si>
    <t>Union Island/El Higüero</t>
  </si>
  <si>
    <t>Regional de Tallahassee/La Romana</t>
  </si>
  <si>
    <t>San Carlos/Puerto Plata</t>
  </si>
  <si>
    <t>Vail-Eagle/Punta Cana</t>
  </si>
  <si>
    <t>Valdosta Regional /Las Américas, JFPG</t>
  </si>
  <si>
    <t>Scappoose Industrial Airpark/Las Américas, JFPG</t>
  </si>
  <si>
    <t>True Blue/Herrera</t>
  </si>
  <si>
    <t>Valencia, Venezuela/Herrera</t>
  </si>
  <si>
    <t>St Eustatius/La Romana</t>
  </si>
  <si>
    <t>Río de Janeiro/El Higüero</t>
  </si>
  <si>
    <t>Santiago de Chile/El Higüero</t>
  </si>
  <si>
    <t>Tinson Pen/Herrera</t>
  </si>
  <si>
    <t>Smederevska Palanka/El Higüero</t>
  </si>
  <si>
    <t>Valencia/Puerto Plata</t>
  </si>
  <si>
    <t>Smyrna/La Romana</t>
  </si>
  <si>
    <t>Somerville/El Higüero</t>
  </si>
  <si>
    <t>Somerville/Puerto Plata</t>
  </si>
  <si>
    <t>Quad City/El Higüero</t>
  </si>
  <si>
    <t>Tampa Executive/Las Américas, JFPG</t>
  </si>
  <si>
    <t>Winston-Salem/Puerto Plata</t>
  </si>
  <si>
    <t>Santiago de Chile/Puerto Plata</t>
  </si>
  <si>
    <t>Sellersburg/Punta Cana</t>
  </si>
  <si>
    <t>Rochester Municipal/Las Américas, JFPG</t>
  </si>
  <si>
    <t>Swainsboro/Del Cibao</t>
  </si>
  <si>
    <t>Vancouver/Las Américas, JFPG</t>
  </si>
  <si>
    <t>Thomaston/La Romana</t>
  </si>
  <si>
    <t>Vrazhdebna/Las Américas, JFPG</t>
  </si>
  <si>
    <t>Vantaa/Las Américas, JFPG</t>
  </si>
  <si>
    <t>Telluride/El Higüero</t>
  </si>
  <si>
    <t>Waterloo/El Catey, Samaná</t>
  </si>
  <si>
    <t>Telluride/Las Américas, JFPG</t>
  </si>
  <si>
    <t>Southern California/Las Américas, JFPG</t>
  </si>
  <si>
    <t>Tocumen/Herrera</t>
  </si>
  <si>
    <t>Will Rogers World/El Higüero</t>
  </si>
  <si>
    <t>Southern California/Punta Cana</t>
  </si>
  <si>
    <t>Will Rogers World/Punta Cana</t>
  </si>
  <si>
    <t>Salt Lake City/La Romana</t>
  </si>
  <si>
    <t>Saskatoon/La Romana</t>
  </si>
  <si>
    <t>San Salvador (Cockburn Town)/Herrera</t>
  </si>
  <si>
    <t>Sault Ste Marie/Las Américas, JFPG</t>
  </si>
  <si>
    <t>Rio Grande/Punta Cana</t>
  </si>
  <si>
    <t>San Andres Island/Puerto Plata</t>
  </si>
  <si>
    <t>St. Thomas/El Catey, Samaná</t>
  </si>
  <si>
    <t>San Salvador (Cockburn Town)/Puerto Plata</t>
  </si>
  <si>
    <t>Williamsport/La Romana</t>
  </si>
  <si>
    <t>Willow Run - Detroit/Del Cibao</t>
  </si>
  <si>
    <t>Roanoke/Punta Cana</t>
  </si>
  <si>
    <t>Querétaro/Las Américas, JFPG</t>
  </si>
  <si>
    <t>Torrejon, Madrid/La Romana</t>
  </si>
  <si>
    <t>San Isidro, RD/Puerto Plata</t>
  </si>
  <si>
    <t>Regional de Manassas/El Catey, Samaná</t>
  </si>
  <si>
    <t>Toulouse/Las Américas, JFPG</t>
  </si>
  <si>
    <t>Texas/El Higüero</t>
  </si>
  <si>
    <t>Winston-Salem/Las Américas, JFPG</t>
  </si>
  <si>
    <t>Treasure Cay - Ibaco Islands/La Romana</t>
  </si>
  <si>
    <t>The Eastern Iowa/Punta Cana</t>
  </si>
  <si>
    <t>The Pas/La Romana</t>
  </si>
  <si>
    <t>Regional de IdahoÂ (Fanning Field)/Puerto Plata</t>
  </si>
  <si>
    <t>St Clair /Puerto Plata</t>
  </si>
  <si>
    <t>Roatán/Punta Cana</t>
  </si>
  <si>
    <t>Sao Luis/Puerto Plata</t>
  </si>
  <si>
    <t>Wrightstown/Del Cibao</t>
  </si>
  <si>
    <t>Puerto Vallarta/Punta Cana</t>
  </si>
  <si>
    <t>Virgin Gorda/La Romana</t>
  </si>
  <si>
    <t>Zúrich/La Romana</t>
  </si>
  <si>
    <t>Stockton Metropolitan/Punta Cana</t>
  </si>
  <si>
    <t>Sudbury/Punta Cana</t>
  </si>
  <si>
    <t>Pampa Grande/La Romana</t>
  </si>
  <si>
    <t>Pompano Beach/Las Américas, JFPG</t>
  </si>
  <si>
    <t>Port De Paix/El Higüero</t>
  </si>
  <si>
    <t>Portland/Puerto Plata</t>
  </si>
  <si>
    <t>Paramaribo - Zandery/La Romana</t>
  </si>
  <si>
    <t>Melbourne/Puerto Plata</t>
  </si>
  <si>
    <t>Paramaribo - Zandery/Punta Cana</t>
  </si>
  <si>
    <t>Naples/El Catey, Samaná</t>
  </si>
  <si>
    <t>Mayaguez/Las Américas, JFPG</t>
  </si>
  <si>
    <t>Otros /El Higüero</t>
  </si>
  <si>
    <t>London-Ontario/El Higüero</t>
  </si>
  <si>
    <t>Norman'S Cay/El Higüero</t>
  </si>
  <si>
    <t>Marsella/La Romana</t>
  </si>
  <si>
    <t>Morrisville/Del Cibao</t>
  </si>
  <si>
    <t>Madrid-Barajas/Del Cibao</t>
  </si>
  <si>
    <t>Marsh Harbour/Del Cibao</t>
  </si>
  <si>
    <t>Oshawa/Punta Cana</t>
  </si>
  <si>
    <t>North Caicos/Puerto Plata</t>
  </si>
  <si>
    <t>Millville Municipal/La Romana</t>
  </si>
  <si>
    <t>Millville Municipal/Punta Cana</t>
  </si>
  <si>
    <t>Montreal-Mirabe/Las Américas, JFPG</t>
  </si>
  <si>
    <t>Local/Puerto Plata</t>
  </si>
  <si>
    <t>Montego Bay Metro Area/Puerto Plata</t>
  </si>
  <si>
    <t>Montego Bay Metro Area/Punta Cana</t>
  </si>
  <si>
    <t>Piarco/Herrera</t>
  </si>
  <si>
    <t>Nantes/Las Américas, JFPG</t>
  </si>
  <si>
    <t>Marsh Harbour/Punta Cana</t>
  </si>
  <si>
    <t>Memphis/Del Cibao</t>
  </si>
  <si>
    <t>Maiquetía/Del Cibao</t>
  </si>
  <si>
    <t>Manaos/Del Cibao</t>
  </si>
  <si>
    <t>Mao - RD/El Higüero</t>
  </si>
  <si>
    <t>Piedmont Triad/Del Cibao</t>
  </si>
  <si>
    <t>Minneapolis/Las Américas, JFPG</t>
  </si>
  <si>
    <t>Piedmont Triad/Puerto Plata</t>
  </si>
  <si>
    <t>Pisa/Las Américas, JFPG</t>
  </si>
  <si>
    <t>Pitt-Greenville/Punta Cana</t>
  </si>
  <si>
    <t>Portland/El Higüero</t>
  </si>
  <si>
    <t>Pittsburgh/El Catey, Samaná</t>
  </si>
  <si>
    <t>Pittsburgh/El Higüero</t>
  </si>
  <si>
    <t>Oslo Gardermoen /Punta Cana</t>
  </si>
  <si>
    <t>Oakland/Puerto Plata</t>
  </si>
  <si>
    <t>Porto Velho/Las Américas, JFPG</t>
  </si>
  <si>
    <t>Ocho Rios /Puerto Plata</t>
  </si>
  <si>
    <t>Praga/El Catey, Samaná</t>
  </si>
  <si>
    <t>Old Crow /Punta Cana</t>
  </si>
  <si>
    <t>Praga/Puerto Plata</t>
  </si>
  <si>
    <t>Pointe a Pitre/Del Cibao</t>
  </si>
  <si>
    <t>Pointe a Pitre/El Catey, Samaná</t>
  </si>
  <si>
    <t>Manaos/Puerto Plata</t>
  </si>
  <si>
    <t>Mccomb - Mississippi/La Romana</t>
  </si>
  <si>
    <t>McGhee Tyson/Las Américas, JFPG</t>
  </si>
  <si>
    <t>Managua/Punta Cana</t>
  </si>
  <si>
    <t>Monte Cristi - RD/El Higüero</t>
  </si>
  <si>
    <t>Palma de Mallorca/Las Américas, JFPG</t>
  </si>
  <si>
    <t>Montego Bay Metro Area/La Romana</t>
  </si>
  <si>
    <t>Lambert-St. Louis/Las Américas, JFPG</t>
  </si>
  <si>
    <t>Gulfport-Bilox/Las Américas, JFPG</t>
  </si>
  <si>
    <t>Curitiba/La Romana</t>
  </si>
  <si>
    <t>Isla De Vieques/Del Cibao</t>
  </si>
  <si>
    <t>Guarulhos-Sao Paulo/El Higüero</t>
  </si>
  <si>
    <t>Indianápolis/Del Cibao</t>
  </si>
  <si>
    <t>Doméstico de Sabana de la Mar/El Higüero</t>
  </si>
  <si>
    <t>Ginebra/Puerto Plata</t>
  </si>
  <si>
    <t>Islas Vírgenes Británicas/El Catey, Samaná</t>
  </si>
  <si>
    <t>Duluth/La Romana</t>
  </si>
  <si>
    <t>Fort Worth/La Romana</t>
  </si>
  <si>
    <t>Detroit/La Romana</t>
  </si>
  <si>
    <t>Jacksonville Municipal/Punta Cana</t>
  </si>
  <si>
    <t>Lafayette, Indiana/Puerto Plata</t>
  </si>
  <si>
    <t>Homestead/Las Américas, JFPG</t>
  </si>
  <si>
    <t>Huntsville/Punta Cana</t>
  </si>
  <si>
    <t>Dallas/El Catey, Samaná</t>
  </si>
  <si>
    <t>El Salvador/Del Cibao</t>
  </si>
  <si>
    <t>Dallas-Texas/El Higüero</t>
  </si>
  <si>
    <t>Fajardo/Punta Cana</t>
  </si>
  <si>
    <t>Lehigh Valley/Del Cibao</t>
  </si>
  <si>
    <t>George Town/Herrera</t>
  </si>
  <si>
    <t>Indianápolis/Puerto Plata</t>
  </si>
  <si>
    <t>Fort de France/Del Cibao</t>
  </si>
  <si>
    <t>Fort Worth Alliance/La Romana</t>
  </si>
  <si>
    <t>Honduras/El Higüero</t>
  </si>
  <si>
    <t>Honduras/La Romana</t>
  </si>
  <si>
    <t>Lajes/Del Cibao</t>
  </si>
  <si>
    <t>Daytona Beach/Puerto Plata</t>
  </si>
  <si>
    <t>Farmingdale-NY/El Higüero</t>
  </si>
  <si>
    <t>Deer Lake/Puerto Plata</t>
  </si>
  <si>
    <t>Keflavík/El Catey, Samaná</t>
  </si>
  <si>
    <t>Iquitos/Puerto Plata</t>
  </si>
  <si>
    <t>Dakar/Las Américas, JFPG</t>
  </si>
  <si>
    <t>Harrisburg -Middletown/El Catey, Samaná</t>
  </si>
  <si>
    <t>Las Clavellinas/Punta Cana</t>
  </si>
  <si>
    <t>Edmonton/La Romana</t>
  </si>
  <si>
    <t>Governors Harbour/El Higüero</t>
  </si>
  <si>
    <t>Lehigh Valley/El Higüero</t>
  </si>
  <si>
    <t>Houma/Punta Cana</t>
  </si>
  <si>
    <t>Freeport/Del Cibao</t>
  </si>
  <si>
    <t>Griffiss Airpark/Punta Cana</t>
  </si>
  <si>
    <t>Gran Canaria/Las Américas, JFPG</t>
  </si>
  <si>
    <t>Gran Canaria/Punta Cana</t>
  </si>
  <si>
    <t>La Guardia/Del Cibao</t>
  </si>
  <si>
    <t>Key West Naval Air Station/Punta Cana</t>
  </si>
  <si>
    <t>Guantanamo Bay/Puerto Plata</t>
  </si>
  <si>
    <t>Grand Cayman/Del Cibao</t>
  </si>
  <si>
    <t>Eloy Alfaro/El Higüero</t>
  </si>
  <si>
    <t>Howard-Panamá/Las Américas, JFPG</t>
  </si>
  <si>
    <t>Daytona Beach/El Catey, Samaná</t>
  </si>
  <si>
    <t>Fort Worth/Las Américas, JFPG</t>
  </si>
  <si>
    <t>Duacari 2/La Romana</t>
  </si>
  <si>
    <t>Denver/Las Américas, JFPG</t>
  </si>
  <si>
    <t>Lambert-St. Louis/Puerto Plata</t>
  </si>
  <si>
    <t>Kingston-Rogers/El Catey, Samaná</t>
  </si>
  <si>
    <t>Gainesville/El Higüero</t>
  </si>
  <si>
    <t>Lanzarote/Punta Cana</t>
  </si>
  <si>
    <t>Kissidougou/Punta Cana</t>
  </si>
  <si>
    <t>Estocolmo-Arlanda/Las Américas, JFPG</t>
  </si>
  <si>
    <t>Grand Turk Island/El Catey, Samaná</t>
  </si>
  <si>
    <t>Las Américas, JFPG/Herrera</t>
  </si>
  <si>
    <t>Dakota del Norte/Puerto Plata</t>
  </si>
  <si>
    <t>Kissimmee -Orlando/Las Américas, JFPG</t>
  </si>
  <si>
    <t>Kissimmee -Orlando/Puerto Plata</t>
  </si>
  <si>
    <t>Harrisburg -Middletown/El Higüero</t>
  </si>
  <si>
    <t>Daniel Oduber/Del Cibao</t>
  </si>
  <si>
    <t>Harrisburg -Middletown/Las Américas, JFPG</t>
  </si>
  <si>
    <t>Hattiesburg-Laurel/Punta Cana</t>
  </si>
  <si>
    <t>Ibiza/Las Américas, JFPG</t>
  </si>
  <si>
    <t>Lawrenceville/Puerto Plata</t>
  </si>
  <si>
    <t>Isla de Margarita/Herrera</t>
  </si>
  <si>
    <t>Lehigh Valley/El Catey, Samaná</t>
  </si>
  <si>
    <t>Grand Turk Island/La Romana</t>
  </si>
  <si>
    <t>El Banco/La Romana</t>
  </si>
  <si>
    <t>George Town/Del Cibao</t>
  </si>
  <si>
    <t>George Town/El Higüero</t>
  </si>
  <si>
    <t>Duacari 2/Punta Cana</t>
  </si>
  <si>
    <t>El Vigia/Punta Cana</t>
  </si>
  <si>
    <t>Flint - Michigan/La Romana</t>
  </si>
  <si>
    <t>Greenville-Spartanburg/Puerto Plata</t>
  </si>
  <si>
    <t>Bonaire/Herrera</t>
  </si>
  <si>
    <t>Cartersville/Las Américas, JFPG</t>
  </si>
  <si>
    <t>Cartersville/Punta Cana</t>
  </si>
  <si>
    <t>Basse Terre/Punta Cana</t>
  </si>
  <si>
    <t>Cabool/Punta Cana</t>
  </si>
  <si>
    <t>Boca Raton/El Catey, Samaná</t>
  </si>
  <si>
    <t>Austin-Bergstrom/El Catey, Samaná</t>
  </si>
  <si>
    <t>Constanza - RD/Punta Cana</t>
  </si>
  <si>
    <t>Boston-Massachusetts/El Catey, Samaná</t>
  </si>
  <si>
    <t>Albuquerque/La Romana</t>
  </si>
  <si>
    <t>Camaguey /El Higüero</t>
  </si>
  <si>
    <t>Cochabamba/Punta Cana</t>
  </si>
  <si>
    <t>Canouan/Las Américas, JFPG</t>
  </si>
  <si>
    <t>Bournemouth/Las Américas, JFPG</t>
  </si>
  <si>
    <t>Corn Island/El Higüero</t>
  </si>
  <si>
    <t>Crown Poin/Las Américas, JFPG</t>
  </si>
  <si>
    <t>Cincinnati-Kentucky/Las Américas, JFPG</t>
  </si>
  <si>
    <t>Barbados/El Catey, Samaná</t>
  </si>
  <si>
    <t>Bay County International/Las Américas, JFPG</t>
  </si>
  <si>
    <t>Bradley/Puerto Plata</t>
  </si>
  <si>
    <t>Ceiba, PR/La Romana</t>
  </si>
  <si>
    <t>Ceiba, PR/Las Américas, JFPG</t>
  </si>
  <si>
    <t>Clearwater/El Higüero</t>
  </si>
  <si>
    <t>Bay County International/Punta Cana</t>
  </si>
  <si>
    <t>Centennial Airport/La Romana</t>
  </si>
  <si>
    <t>Beatrice/Punta Cana</t>
  </si>
  <si>
    <t xml:space="preserve"> Bad Frankenhausen/La Romana</t>
  </si>
  <si>
    <t>Congo Town/Las Américas, JFPG</t>
  </si>
  <si>
    <t>Augusta/El Higüero</t>
  </si>
  <si>
    <t>Coto 47/El Higüero</t>
  </si>
  <si>
    <t>Baltimore-Washington/Del Cibao</t>
  </si>
  <si>
    <t>Augusta/Puerto Plata</t>
  </si>
  <si>
    <t>Baltimore-Washington/El Catey, Samaná</t>
  </si>
  <si>
    <t>Bonaire/Puerto Plata</t>
  </si>
  <si>
    <t>Bridgeport/El Catey, Samaná</t>
  </si>
  <si>
    <t>Bridgeport/Punta Cana</t>
  </si>
  <si>
    <t>Albany/El Higüero</t>
  </si>
  <si>
    <t>Cincinnati-Kentucky/Puerto Plata</t>
  </si>
  <si>
    <t>Chattanooga/El Higüero</t>
  </si>
  <si>
    <t>Ciudad Constitucion /Las Américas, JFPG</t>
  </si>
  <si>
    <t xml:space="preserve"> Tempelhof - Berlín/La Romana</t>
  </si>
  <si>
    <t xml:space="preserve"> Ohio State University/La Romana</t>
  </si>
  <si>
    <t>Birchwood-Pocono Airpark/La Romana</t>
  </si>
  <si>
    <t>Cherry Point /Punta Cana</t>
  </si>
  <si>
    <t>Barcelona, Anzoátegui/Las Américas, JFPG</t>
  </si>
  <si>
    <t>Chesterfield County/Punta Cana</t>
  </si>
  <si>
    <t>Blue Grass/La Romana</t>
  </si>
  <si>
    <t xml:space="preserve"> Riviere Rouge/Puerto Plata</t>
  </si>
  <si>
    <t>Boca Raton/Del Cibao</t>
  </si>
  <si>
    <t xml:space="preserve"> Attawapiskat/Punta Cana</t>
  </si>
  <si>
    <t>Bangor International/Punta Cana</t>
  </si>
  <si>
    <t>Barkley Regional/El Higüero</t>
  </si>
  <si>
    <t>Barnes Municipal/Punta Cana</t>
  </si>
  <si>
    <t>Canfield/Las Américas, JFPG</t>
  </si>
  <si>
    <t>Belize City/Punta Cana</t>
  </si>
  <si>
    <t xml:space="preserve"> Cotopaxi/Punta Cana</t>
  </si>
  <si>
    <t>Barahona /La Romana</t>
  </si>
  <si>
    <t>Chicago-Rockford/El Catey, Samaná</t>
  </si>
  <si>
    <t>Buffalo-Niagara/El Higüero</t>
  </si>
  <si>
    <t>Corn Island/La Romana</t>
  </si>
  <si>
    <t>Augusta/La Romana</t>
  </si>
  <si>
    <t>Chub Cay/Punta Cana</t>
  </si>
  <si>
    <t>Carepa/El Higüero</t>
  </si>
  <si>
    <t>Ciego De Avila/Herrera</t>
  </si>
  <si>
    <t>Base Aérea Generalísimo Francisco de Miranda/El Higüero</t>
  </si>
  <si>
    <t>Crown Poin/Del Cibao</t>
  </si>
  <si>
    <t>Buffalo-Niagara/Las Américas, JFPG</t>
  </si>
  <si>
    <t>Base naval de Norfolk/Puerto Plata</t>
  </si>
  <si>
    <t>Cienfuegos/La Romana</t>
  </si>
  <si>
    <t>Cincinnati /El Higüero</t>
  </si>
  <si>
    <t>Bournemouth/Punta Cana</t>
  </si>
  <si>
    <t>Bradley/El Higüero</t>
  </si>
  <si>
    <t>American Airlines, Inc.</t>
  </si>
  <si>
    <t>Jetblue Airways Corporation (N.Y.)</t>
  </si>
  <si>
    <t>Air Transat At, Inc.</t>
  </si>
  <si>
    <t>Sunwing Airlines, Inc.</t>
  </si>
  <si>
    <t>United Airlines, Inc.</t>
  </si>
  <si>
    <t>Us Airways</t>
  </si>
  <si>
    <t>Xl Airways France</t>
  </si>
  <si>
    <t>Thomsonfly Ltd</t>
  </si>
  <si>
    <t>Airtran Airways Inc. / Southwest Airlines Co.</t>
  </si>
  <si>
    <t>Aerovias Del Continente Americano, S.A./Avianca</t>
  </si>
  <si>
    <t>Lan Peru, S.A.</t>
  </si>
  <si>
    <t>Blue Panorama Airlines Spa</t>
  </si>
  <si>
    <t>Aerorepublica</t>
  </si>
  <si>
    <t>Latam Airlines Chile/Lan Airlines S.A.</t>
  </si>
  <si>
    <t>Insel Air International, B.V.</t>
  </si>
  <si>
    <t>Rutas Aereas De Venezuela Rav, S.A./Ravsa</t>
  </si>
  <si>
    <t>Aerolineas Argentinas S.A.</t>
  </si>
  <si>
    <t>Intercaribbean Airways Limited</t>
  </si>
  <si>
    <t>Allegiant Air, Inc.</t>
  </si>
  <si>
    <t>Tuifly Nordic Ab (Britannia Nordic)</t>
  </si>
  <si>
    <t>Servicios Aereos Profesionales, S.A.</t>
  </si>
  <si>
    <t>Andes Lineas Aereas, S.A.</t>
  </si>
  <si>
    <t>Conviasa</t>
  </si>
  <si>
    <t>Cayman Airways Ltd</t>
  </si>
  <si>
    <t>Bahamasair Holdings, Ltd.</t>
  </si>
  <si>
    <t>Taca Int'L. Airlines, S.A.</t>
  </si>
  <si>
    <t>Latin American Wings</t>
  </si>
  <si>
    <t>Aerolineas Santo Domingo, S.A.</t>
  </si>
  <si>
    <t>Hop-A-Jet, Inc.</t>
  </si>
  <si>
    <t>Skymark Airlines, Inc.</t>
  </si>
  <si>
    <t>Caicos Express Airways, Ltd.</t>
  </si>
  <si>
    <t xml:space="preserve">Fly Jamaica Airways </t>
  </si>
  <si>
    <t>Executive Jet Management, Inc.</t>
  </si>
  <si>
    <t xml:space="preserve">Million Air </t>
  </si>
  <si>
    <t>Air Costa Rica</t>
  </si>
  <si>
    <t>Charter Air Transport, Inc.</t>
  </si>
  <si>
    <t>Interjet / Abc Aerolineas, S.A. De C.V.</t>
  </si>
  <si>
    <t>National Jets, Inc. (Ynt)</t>
  </si>
  <si>
    <t xml:space="preserve">Gestair </t>
  </si>
  <si>
    <t>Worldwide Jet Charter</t>
  </si>
  <si>
    <t>Tag Aviation S.A.</t>
  </si>
  <si>
    <t xml:space="preserve">Alerion Aviation </t>
  </si>
  <si>
    <t>Novajet Aviation Group</t>
  </si>
  <si>
    <t xml:space="preserve">Aircraft Services Group, Inc. </t>
  </si>
  <si>
    <t>Skyfirst</t>
  </si>
  <si>
    <t>Compaã‘Ia Ejecutiva S.A. De Cv</t>
  </si>
  <si>
    <t>Longtail Aviation, Ltd.</t>
  </si>
  <si>
    <t>My Jet Saver, Llc</t>
  </si>
  <si>
    <t>United Parcel Sevices (Ups)</t>
  </si>
  <si>
    <t>Qatar Executive</t>
  </si>
  <si>
    <t>Century Aviation Inc.</t>
  </si>
  <si>
    <t>Stajets</t>
  </si>
  <si>
    <t>Polar Equipment Llc.</t>
  </si>
  <si>
    <t>Red Wing Aeroplane</t>
  </si>
  <si>
    <t xml:space="preserve">Trans-Exec Air Service, Inc. </t>
  </si>
  <si>
    <t>Viajes Don Goyo S.A. De C.V.</t>
  </si>
  <si>
    <t xml:space="preserve">Jet Select Charter </t>
  </si>
  <si>
    <t>North Aviation</t>
  </si>
  <si>
    <t>Mhs Aviation Gmbh</t>
  </si>
  <si>
    <t>Alianza Glancelot C.A D/B/A Albatros</t>
  </si>
  <si>
    <t>Really Convenient Aviation Llc.</t>
  </si>
  <si>
    <t>Flight Group</t>
  </si>
  <si>
    <t>Cloud Enterprises Holding, Llc.</t>
  </si>
  <si>
    <t>Angel Medflight</t>
  </si>
  <si>
    <t>Cmm Flight Services, Llc</t>
  </si>
  <si>
    <t xml:space="preserve">Cca Holdings Llc. </t>
  </si>
  <si>
    <t>Air American Flghts</t>
  </si>
  <si>
    <t>Sundance Aviation Llc.</t>
  </si>
  <si>
    <t>Sc Aviation</t>
  </si>
  <si>
    <t>National Jet Systems</t>
  </si>
  <si>
    <t>Albinati Aeronautics, S.A.</t>
  </si>
  <si>
    <t>Nexjet.Net</t>
  </si>
  <si>
    <t>Bb578 Llc.</t>
  </si>
  <si>
    <t>Sky Link Jets</t>
  </si>
  <si>
    <t>Universal Weather The Aviation</t>
  </si>
  <si>
    <t>Pioneer Business Services, Llc.</t>
  </si>
  <si>
    <t>Skyservice</t>
  </si>
  <si>
    <t>Northern Illinois Flight Center</t>
  </si>
  <si>
    <t>Aero Jet International</t>
  </si>
  <si>
    <t>Short Hills Aviation Services</t>
  </si>
  <si>
    <t>Lanier Flight Center</t>
  </si>
  <si>
    <t>Jetex Flight Support/ Dubai</t>
  </si>
  <si>
    <t>H &amp; T Airways</t>
  </si>
  <si>
    <t>Aztec Airways</t>
  </si>
  <si>
    <t>Prescott Support Company</t>
  </si>
  <si>
    <t>Trading Aviation Services, Mb, Srl.</t>
  </si>
  <si>
    <t>Callao, Lima/Punta Cana</t>
  </si>
  <si>
    <t>Callao, Lima/Las Américas, JFPG</t>
  </si>
  <si>
    <t>Callao, Lima/La Romana</t>
  </si>
  <si>
    <t>Las Américas, JFPG/Las Américas, JFPG</t>
  </si>
  <si>
    <t>Cyril E Kings, St Thomas/El Higüero</t>
  </si>
  <si>
    <t>Cyril E Kings, St Thomas/La Romana</t>
  </si>
  <si>
    <t>Cyril E Kings, St Thomas/Las Américas, JFPG</t>
  </si>
  <si>
    <t>Cyril E Kings, St Thomas/Punta Cana</t>
  </si>
  <si>
    <t>Charallave/Punta Cana</t>
  </si>
  <si>
    <t>Charallave/Las Américas, JFPG</t>
  </si>
  <si>
    <t>Cyril E Kings, St Thomas/Puerto Plata</t>
  </si>
  <si>
    <t>Mercer County/La Romana</t>
  </si>
  <si>
    <t>Callao, Lima/El Higüero</t>
  </si>
  <si>
    <t>Callao, Lima/Puerto Plata</t>
  </si>
  <si>
    <t>Dakota del Norte/Las Américas, JFPG</t>
  </si>
  <si>
    <t xml:space="preserve"> Ambrosio L.V. Taravella - Pajas Blancas/El Catey, Samaná</t>
  </si>
  <si>
    <t>Charallave/Puerto Plata</t>
  </si>
  <si>
    <t>Wright-Patterson AFB/Punta Cana</t>
  </si>
  <si>
    <t>Tweed-New Haven/La Romana</t>
  </si>
  <si>
    <t>Sao Paulo/Puerto Plata</t>
  </si>
  <si>
    <t>Nashville-Tennessee/Puerto Plata</t>
  </si>
  <si>
    <t>New Orleans -  Lakefront/El Catey, Samaná</t>
  </si>
  <si>
    <t>Otros/Barahona</t>
  </si>
  <si>
    <t>Mercer County/Punta Cana</t>
  </si>
  <si>
    <t>Kallax/Puerto Plata</t>
  </si>
  <si>
    <t>Cyril E Kings, St Thomas/Herrera</t>
  </si>
  <si>
    <t>Cyril E Kings, St Thomas/Del Cibao</t>
  </si>
  <si>
    <t>Charallave/Del Cibao</t>
  </si>
  <si>
    <t>Charallave/La Romana</t>
  </si>
  <si>
    <t>Trompeteros/Punta Cana</t>
  </si>
  <si>
    <t>Regional de Pensacola/El Higüero</t>
  </si>
  <si>
    <t>Roatán/Las Américas, JFPG</t>
  </si>
  <si>
    <t>Yampa Valley/La Romana</t>
  </si>
  <si>
    <t>Squire's Gate/La Romana</t>
  </si>
  <si>
    <t>San Bartolomé/Las Américas, JFPG</t>
  </si>
  <si>
    <t>Tweed-New Haven/Las Américas, JFPG</t>
  </si>
  <si>
    <t>Tweed-New Haven/Puerto Plata</t>
  </si>
  <si>
    <t>Val-d'Or/Puerto Plata</t>
  </si>
  <si>
    <t>Sellersburg/La Romana</t>
  </si>
  <si>
    <t>Punta Gorda, FL/Punta Cana</t>
  </si>
  <si>
    <t>The Valley, Anguila/Puerto Plata</t>
  </si>
  <si>
    <t>San Carlos/El Higüero</t>
  </si>
  <si>
    <t>Witham Field/El Higüero</t>
  </si>
  <si>
    <t>Saltillo/Puerto Plata</t>
  </si>
  <si>
    <t>Rotterdam/Las Américas, JFPG</t>
  </si>
  <si>
    <t>San Isidro, RD/El Higüero</t>
  </si>
  <si>
    <t>San Diego/El Higüero</t>
  </si>
  <si>
    <t>William P. Hobby/Del Cibao</t>
  </si>
  <si>
    <t>Newport News/Punta Cana</t>
  </si>
  <si>
    <t>Panama Pacifico/La Romana</t>
  </si>
  <si>
    <t>North Bend/Punta Cana</t>
  </si>
  <si>
    <t>New Castle /Punta Cana</t>
  </si>
  <si>
    <t>Mulege/El Higüero</t>
  </si>
  <si>
    <t>New Bern/Punta Cana</t>
  </si>
  <si>
    <t>Marsh Harbour/El Higüero</t>
  </si>
  <si>
    <t>Nurnberg/El Catey, Samaná</t>
  </si>
  <si>
    <t>El Higüero/Arroyo Barril</t>
  </si>
  <si>
    <t>Dubuque Regional /Punta Cana</t>
  </si>
  <si>
    <t>Isla de Culebra/La Romana</t>
  </si>
  <si>
    <t>Dallas/El Higüero</t>
  </si>
  <si>
    <t>High Level/Punta Cana</t>
  </si>
  <si>
    <t>Lake Simcoe Regional/Puerto Plata</t>
  </si>
  <si>
    <t>Dakota del Norte/El Higüero</t>
  </si>
  <si>
    <t>Guarulhos-Sao Paulo/Punta Cana</t>
  </si>
  <si>
    <t>Farmville/La Romana</t>
  </si>
  <si>
    <t>Hay River /Punta Cana</t>
  </si>
  <si>
    <t>Las Vegas, Nellis Air Force Base/Punta Cana</t>
  </si>
  <si>
    <t>Cincinnati-Kentucky/El Higüero</t>
  </si>
  <si>
    <t>Coban/El Higüero</t>
  </si>
  <si>
    <t>Cayman Brac Is/Punta Cana</t>
  </si>
  <si>
    <t>Argyle/El Higüero</t>
  </si>
  <si>
    <t>Charallave/El Catey, Samaná</t>
  </si>
  <si>
    <t>Charallave/El Higüero</t>
  </si>
  <si>
    <t>Ciudad Constitucion /Punta Cana</t>
  </si>
  <si>
    <t>Charlottesville/La Romana</t>
  </si>
  <si>
    <t>Belmar-Farmingdale/Punta Cana</t>
  </si>
  <si>
    <t>Ciudad Obregon /El Higüero</t>
  </si>
  <si>
    <t>Aarhus Airport/Puerto Plata</t>
  </si>
  <si>
    <t>TOTAL DE PASAJEROS POR AEROLÍNEAS 2005 - 2009</t>
  </si>
  <si>
    <t>Vrg Linhas Aereas, S.A./Varig</t>
  </si>
  <si>
    <t>Totales</t>
  </si>
  <si>
    <t xml:space="preserve">Xtra Airways  D/B/A Tem Enterprises </t>
  </si>
  <si>
    <t>Azur Gmbh</t>
  </si>
  <si>
    <t>Magni Charters</t>
  </si>
  <si>
    <t>Ltd I Fly</t>
  </si>
  <si>
    <t>One Airlines</t>
  </si>
  <si>
    <t xml:space="preserve">Zetta Jet </t>
  </si>
  <si>
    <t>Omni Air Transport Llc.</t>
  </si>
  <si>
    <t xml:space="preserve">Atlas Tip Support </t>
  </si>
  <si>
    <t>Hughes Flying Services, Inc</t>
  </si>
  <si>
    <t>Fly Exclusive, Llc</t>
  </si>
  <si>
    <t>Sparrow Aircorp Inc.</t>
  </si>
  <si>
    <t>Club Air</t>
  </si>
  <si>
    <t>Aerocare Inc.</t>
  </si>
  <si>
    <t>Aeroambulacias Silva</t>
  </si>
  <si>
    <t>Skylink Jets D/B/A Trinity Air Ambulance</t>
  </si>
  <si>
    <t>Medicair</t>
  </si>
  <si>
    <t>Sueair Inc.</t>
  </si>
  <si>
    <t>Averitt Air, Inc.</t>
  </si>
  <si>
    <t>TOTAL DE PASAJEROS POR RUTAS 2005 - 2009</t>
  </si>
  <si>
    <t>Willemstad (Curazao)/Las Américas, JFPG</t>
  </si>
  <si>
    <t>Berlín-Tegel/Punta Cana</t>
  </si>
  <si>
    <t>Atlanta /Del Cibao</t>
  </si>
  <si>
    <t>Willemstad (Curazao)/Punta Cana</t>
  </si>
  <si>
    <t>Santa Clara/La Romana</t>
  </si>
  <si>
    <t>Basseterre/Punta Cana</t>
  </si>
  <si>
    <t>Willemstad (Curazao)/El Higüero</t>
  </si>
  <si>
    <t xml:space="preserve"> Acapulco/Punta Cana</t>
  </si>
  <si>
    <t xml:space="preserve"> Theodore Francis Green State/La Romana</t>
  </si>
  <si>
    <t xml:space="preserve"> Byrd Field-Richmond International/Punta Cana</t>
  </si>
  <si>
    <t>Terranova y Labrador/Las Américas, JFPG</t>
  </si>
  <si>
    <t>Santa Clara/Punta Cana</t>
  </si>
  <si>
    <t>Berlín-Tegel/El Catey, Samaná</t>
  </si>
  <si>
    <t>Willemstad (Curazao)/Puerto Plata</t>
  </si>
  <si>
    <t>Basseterre/Las Américas, JFPG</t>
  </si>
  <si>
    <t>Basseterre/El Higüero</t>
  </si>
  <si>
    <t>Basseterre/Herrera</t>
  </si>
  <si>
    <t xml:space="preserve"> Byrd Field-Richmond International/La Romana</t>
  </si>
  <si>
    <t>Willemstad (Curazao)/La Romana</t>
  </si>
  <si>
    <t>Atlanta /La Romana</t>
  </si>
  <si>
    <t xml:space="preserve"> Byrd Field-Richmond International/Las Américas, JFPG</t>
  </si>
  <si>
    <t xml:space="preserve"> Theodore Francis Green State/Las Américas, JFPG</t>
  </si>
  <si>
    <t>Santa Clara/Puerto Plata</t>
  </si>
  <si>
    <t>Regional de Nuevo Bedford/Punta Cana</t>
  </si>
  <si>
    <t>Regional de Nuevo Bedford/Las Américas, JFPG</t>
  </si>
  <si>
    <t xml:space="preserve"> Port Alice/Punta Cana</t>
  </si>
  <si>
    <t>Santa Clara/Las Américas, JFPG</t>
  </si>
  <si>
    <t>Dubrovnik /Punta Cana</t>
  </si>
  <si>
    <t xml:space="preserve"> Ambrosio L.V. Taravella - Pajas Blancas/La Romana</t>
  </si>
  <si>
    <t xml:space="preserve"> Theodore Francis Green State/Punta Cana</t>
  </si>
  <si>
    <t>Altenburg Nobitz/Puerto Plata</t>
  </si>
  <si>
    <t>Kelowna Airport/Punta Cana</t>
  </si>
  <si>
    <t>Tapachula/Las Américas, JFPG</t>
  </si>
  <si>
    <t>Terranova y Labrador/La Romana</t>
  </si>
  <si>
    <t>Mason City Municipal /Punta Cana</t>
  </si>
  <si>
    <t>Vancouver/La Romana</t>
  </si>
  <si>
    <t>Flagstaff Pulliam/Las Américas, JFPG</t>
  </si>
  <si>
    <t>Bowling Green/Punta Cana</t>
  </si>
  <si>
    <t xml:space="preserve"> Narita - New Tokyo/Las Américas, JFPG</t>
  </si>
  <si>
    <t>Piura/Punta Cana</t>
  </si>
  <si>
    <t>Gillies Bay (Texada)/Puerto Plata</t>
  </si>
  <si>
    <t>Terranova y Labrador/El Catey, Samaná</t>
  </si>
  <si>
    <t xml:space="preserve"> Port Alice/La Romana</t>
  </si>
  <si>
    <t>Basseterre/La Romana</t>
  </si>
  <si>
    <t xml:space="preserve"> Byrd Field-Richmond International/El Higüero</t>
  </si>
  <si>
    <t>Berlín-Tegel/La Romana</t>
  </si>
  <si>
    <t>Tulsa/El Higüero</t>
  </si>
  <si>
    <t>Portland International Airport/La Romana</t>
  </si>
  <si>
    <t>Neiva/El Higüero</t>
  </si>
  <si>
    <t>Centennial Airport/Puerto Plata</t>
  </si>
  <si>
    <t>Bristol - Johnson City/Punta Cana</t>
  </si>
  <si>
    <t>Basseterre/Del Cibao</t>
  </si>
  <si>
    <t>Monroe Regional/Punta Cana</t>
  </si>
  <si>
    <t>París-Le Bourget/El Higüero</t>
  </si>
  <si>
    <t xml:space="preserve"> Theodore Francis Green State/El Higüero</t>
  </si>
  <si>
    <t>Tababela/La Romana</t>
  </si>
  <si>
    <t>Bangor International/El Higüero</t>
  </si>
  <si>
    <t>Charlottesville/El Higüero</t>
  </si>
  <si>
    <t>Basseterre/Puerto Plata</t>
  </si>
  <si>
    <t>TOTAL DE OPERACIONES POR AEROLÍNEAS 2005 - 2009</t>
  </si>
  <si>
    <t>TOTAL DE OPERACIONES POR RUTAS 2005 - 2009</t>
  </si>
  <si>
    <t>Santa Clara/El Higüero</t>
  </si>
  <si>
    <t xml:space="preserve"> Acapulco/Las Américas, JFPG</t>
  </si>
  <si>
    <t xml:space="preserve"> Acapulco/Puerto Plata</t>
  </si>
  <si>
    <t>Spokane International/El Higüero</t>
  </si>
  <si>
    <t>Túnez/Punta Cana</t>
  </si>
  <si>
    <t>Saltillo/Punta Cana</t>
  </si>
  <si>
    <t>Willemstad (Curazao)/Del Cibao</t>
  </si>
  <si>
    <t>Sugar Land/Puerto Plata</t>
  </si>
  <si>
    <t>North Caicos/El Higüero</t>
  </si>
  <si>
    <t>Pavas  - San Jose /Punta Cana</t>
  </si>
  <si>
    <t>Metropolitano de Columbia/El Higüero</t>
  </si>
  <si>
    <t>Melbourne/Del Cibao</t>
  </si>
  <si>
    <t>Glacier Park International /El Higüero</t>
  </si>
  <si>
    <t>Isla de Culebra/El Higüero</t>
  </si>
  <si>
    <t>Asheville/El Higüero</t>
  </si>
  <si>
    <t>Asheville/La Romana</t>
  </si>
  <si>
    <t>Boca Raton/El Higüero</t>
  </si>
  <si>
    <t xml:space="preserve"> Cobb County-McCollum Field, Marietta/El Higüero</t>
  </si>
  <si>
    <t xml:space="preserve"> Acapulco/Del Cibao</t>
  </si>
  <si>
    <t>Willemstad (Curazao)/Herrera</t>
  </si>
  <si>
    <t>Nolinor Aviation</t>
  </si>
  <si>
    <t>Jet Test International, Limited.</t>
  </si>
  <si>
    <t>Tca Jet Charter</t>
  </si>
  <si>
    <t>Tatonduk Outfitters Ltd.</t>
  </si>
  <si>
    <t>Gl Aeroservices</t>
  </si>
  <si>
    <t>Canadian North</t>
  </si>
  <si>
    <t>Travel Service Polska</t>
  </si>
  <si>
    <t xml:space="preserve">Peruvian Airlines </t>
  </si>
  <si>
    <t>Tuifly Gmbh</t>
  </si>
  <si>
    <t>Aeronexus Corporate (Pty) Ltd</t>
  </si>
  <si>
    <t>Tag Aviation</t>
  </si>
  <si>
    <t>Turpial Airlines C.A.</t>
  </si>
  <si>
    <t>Charter Airlines Llc.</t>
  </si>
  <si>
    <t xml:space="preserve">Tailwinds, Llc. </t>
  </si>
  <si>
    <t>Rair Air</t>
  </si>
  <si>
    <t>Jet Linx Aviation, Lic (Omaha, Ne) Jet Link</t>
  </si>
  <si>
    <t>Cirrus Airlines</t>
  </si>
  <si>
    <t>Express Aviation Services</t>
  </si>
  <si>
    <t>Mas Kargo</t>
  </si>
  <si>
    <t>Jet Linx Avaition (Omoha, Ne)</t>
  </si>
  <si>
    <t>Elite Jets Charter, Llc</t>
  </si>
  <si>
    <t>Presidencia De La Republica Bujumbura</t>
  </si>
  <si>
    <t>Express Carriers, Llc.</t>
  </si>
  <si>
    <t>Execujet Europe</t>
  </si>
  <si>
    <t>Bar Xh Air Inc. Dba Integra Air</t>
  </si>
  <si>
    <t>Volaris Costa Rica</t>
  </si>
  <si>
    <t>Med Jets S.A. De C.V.</t>
  </si>
  <si>
    <t>Jet Rescue Air Ambulance</t>
  </si>
  <si>
    <t>Ace Flight Center</t>
  </si>
  <si>
    <t>Air Ambulance Worldwide Inc.</t>
  </si>
  <si>
    <t>Poznań-Ławica/Punta Cana</t>
  </si>
  <si>
    <t>Aeropuerto de Bilbao/Punta Cana</t>
  </si>
  <si>
    <t>Abilene Regional/Las Américas, JFPG</t>
  </si>
  <si>
    <t>Munster Osnabruck/Puerto Plata</t>
  </si>
  <si>
    <t>Opelousas/Las Américas, JFPG</t>
  </si>
  <si>
    <t>Abilene Regional/Punta Cana</t>
  </si>
  <si>
    <t>Limon International/Las Américas, JFPG</t>
  </si>
  <si>
    <t>Pisa/Punta Cana</t>
  </si>
  <si>
    <t>Akron/Punta Cana</t>
  </si>
  <si>
    <t>James M. Cox Dayton/Punta Cana</t>
  </si>
  <si>
    <t>Everett/La Romana</t>
  </si>
  <si>
    <t>Regional de Manassas/Punta Cana</t>
  </si>
  <si>
    <t>San Bartolomé/La Romana</t>
  </si>
  <si>
    <t xml:space="preserve"> Yeager/La Romana</t>
  </si>
  <si>
    <t>Pasadena Bob Hope/Las Américas, JFPG</t>
  </si>
  <si>
    <t>Peoria/La Romana</t>
  </si>
  <si>
    <t>Balmaceda/Puerto Plata</t>
  </si>
  <si>
    <t>Oakland/Las Américas, JFPG</t>
  </si>
  <si>
    <t>Ibiza/El Higüero</t>
  </si>
  <si>
    <t xml:space="preserve"> Bourges/Punta Cana</t>
  </si>
  <si>
    <t>Augusta/Punta Cana</t>
  </si>
  <si>
    <t>Dallas/Puerto Plata</t>
  </si>
  <si>
    <t>Kansas City - Charles B. Wheeler/Del Cibao</t>
  </si>
  <si>
    <t>Fort Mcmurray/La Romana</t>
  </si>
  <si>
    <t>Espargos/Del Cibao</t>
  </si>
  <si>
    <t>Kansas City/Las Américas, JFPG</t>
  </si>
  <si>
    <t>Charlottetown/La Romana</t>
  </si>
  <si>
    <t>Cozumel/Del Cibao</t>
  </si>
  <si>
    <t>William P. Hobby/Puerto Plata</t>
  </si>
  <si>
    <t>Ocala/Punta Cana</t>
  </si>
  <si>
    <t>Farnborough/La Romana</t>
  </si>
  <si>
    <t>Atlantic City/El Higüero</t>
  </si>
  <si>
    <t>Antonio Nery Juarbe, Arecibo/Las Américas, JFPG</t>
  </si>
  <si>
    <t>San Carlos/Las Américas, JFPG</t>
  </si>
  <si>
    <t xml:space="preserve">Rampart Aviation </t>
  </si>
  <si>
    <t xml:space="preserve">National Airlines / National Air Cargo Group </t>
  </si>
  <si>
    <t xml:space="preserve">Air Flamenco </t>
  </si>
  <si>
    <t xml:space="preserve">Albatros Airlines </t>
  </si>
  <si>
    <t>Amazonas S.A.</t>
  </si>
  <si>
    <t>Baer Air, Inc. Dba Apex Executive Jet Center</t>
  </si>
  <si>
    <t>Malone Air Charter</t>
  </si>
  <si>
    <t>Fltplan (Dot Com)</t>
  </si>
  <si>
    <t>Antonio Nery Juarbe, Arecibo/La Romana</t>
  </si>
  <si>
    <t>Las Piedras/Las Américas, JFPG</t>
  </si>
  <si>
    <t>Newburgh/La Romana</t>
  </si>
  <si>
    <t>Almirante Padilla/Las Américas, JFPG</t>
  </si>
  <si>
    <t>San Juan Aposento/Punta Cana</t>
  </si>
  <si>
    <t>Sherbrooke/Puerto Plata</t>
  </si>
  <si>
    <t>Santa Ana/El Higüero</t>
  </si>
  <si>
    <t>Porto Seguro/El Higüero</t>
  </si>
  <si>
    <t>Norman Wells/Puerto Plata</t>
  </si>
  <si>
    <t>Maldonado /El Higüero</t>
  </si>
  <si>
    <t>Los Ángeles/El Higüero</t>
  </si>
  <si>
    <t>Opelousas/El Catey, Samaná</t>
  </si>
  <si>
    <t>Maracay - Sucre/El Higüero</t>
  </si>
  <si>
    <t>Long Island MacArthur/El Higüero</t>
  </si>
  <si>
    <t>La Guardia/El Higüero</t>
  </si>
  <si>
    <t>Cucuta/Puerto Plata</t>
  </si>
  <si>
    <t>Kallax/Punta Cana</t>
  </si>
  <si>
    <t xml:space="preserve"> Iqaluit/Las Américas, JFPG</t>
  </si>
  <si>
    <t>Castries/La Romana</t>
  </si>
  <si>
    <t>AÑO 2018</t>
  </si>
  <si>
    <t>Total 2018</t>
  </si>
  <si>
    <t>TOTAL DE PASAJEROS POR AEROLÍNEAS 2010 - 2014</t>
  </si>
  <si>
    <t>Southwest Airlines Co.</t>
  </si>
  <si>
    <t>Azur Air Llc.</t>
  </si>
  <si>
    <t>Tuifly / Tui Airlines Belgium</t>
  </si>
  <si>
    <t>Latam Airlines Chile/ Lan Airlines /Lanchile</t>
  </si>
  <si>
    <t>Latam Airlines Brasil / Tam Linhas Aereas S.A.</t>
  </si>
  <si>
    <t>Dynamic Intl. Airways, Llc.</t>
  </si>
  <si>
    <t>Air Italy S.P.A.</t>
  </si>
  <si>
    <t>Aeroenlaces Nacionales S.A. De C.V D/B/A Viva Aerobus</t>
  </si>
  <si>
    <t>Aviatsa</t>
  </si>
  <si>
    <t>Gulf &amp; Caribbean Cargo, Inc.</t>
  </si>
  <si>
    <t>Execuflight, Inc.</t>
  </si>
  <si>
    <t xml:space="preserve">Critical Care Medflight Inc. </t>
  </si>
  <si>
    <t>Transporte Aereo Guatemalteco (Tag)</t>
  </si>
  <si>
    <t>Scott Air Charter</t>
  </si>
  <si>
    <t xml:space="preserve">Wilmington Trust Co. </t>
  </si>
  <si>
    <t>Executive Flight Solutions Llc.</t>
  </si>
  <si>
    <t>Comlux Malta Ltd.</t>
  </si>
  <si>
    <t>Island Birds, Inc.</t>
  </si>
  <si>
    <t xml:space="preserve">Millbrook Air </t>
  </si>
  <si>
    <t>Acm Air Charter Gmbh</t>
  </si>
  <si>
    <t xml:space="preserve">Jaab Group </t>
  </si>
  <si>
    <t>Hadid International Services</t>
  </si>
  <si>
    <t>Atlanta Air Charter, Inc</t>
  </si>
  <si>
    <t>Ozair Charter</t>
  </si>
  <si>
    <t>B Coleman Aviation</t>
  </si>
  <si>
    <t>Dolphin Atlantic</t>
  </si>
  <si>
    <t xml:space="preserve"> Worldwide Jet Inc.</t>
  </si>
  <si>
    <t xml:space="preserve">The Abbey Challenger, Llc. </t>
  </si>
  <si>
    <t>Ultra 560, Llc.</t>
  </si>
  <si>
    <t>Turnkey Jet Charter</t>
  </si>
  <si>
    <t>Lesser Antilles Corp.</t>
  </si>
  <si>
    <t>Elite Airways</t>
  </si>
  <si>
    <t>Kasi Aviation Services</t>
  </si>
  <si>
    <t>Tyrol Air Ambulance Gmbh</t>
  </si>
  <si>
    <t xml:space="preserve">Cove Aviation </t>
  </si>
  <si>
    <t>Capitol Air / St Thomas</t>
  </si>
  <si>
    <t>Nicholas Services, Llc.</t>
  </si>
  <si>
    <t>Abc Jets</t>
  </si>
  <si>
    <t>TOTAL DE PASAJEROS POR RUTAS 2010 - 2014</t>
  </si>
  <si>
    <t>Pittsburgh/Puerto Plata</t>
  </si>
  <si>
    <t>Londres-Heathrow/Puerto Plata</t>
  </si>
  <si>
    <t>Jaen/Punta Cana</t>
  </si>
  <si>
    <t>Ocho Rios /La Romana</t>
  </si>
  <si>
    <t>Manhattan Regional/Punta Cana</t>
  </si>
  <si>
    <t>Tofino Airport/Del Cibao</t>
  </si>
  <si>
    <t>Jalisco/Del Cibao</t>
  </si>
  <si>
    <t>Barranquilla/Puerto Plata</t>
  </si>
  <si>
    <t>Santiago de Chile/La Romana</t>
  </si>
  <si>
    <t xml:space="preserve"> Cobb County-McCollum Field, Marietta/La Romana</t>
  </si>
  <si>
    <t>El Paso International/La Romana</t>
  </si>
  <si>
    <t>Barcelona-El Prat/El Higüero</t>
  </si>
  <si>
    <t>Pompano Beach/Punta Cana</t>
  </si>
  <si>
    <t>El Plumerillo/Las Américas, JFPG</t>
  </si>
  <si>
    <t>Managua/La Romana</t>
  </si>
  <si>
    <t>General Alvear/El Higüero</t>
  </si>
  <si>
    <t>Buffalo-Niagara/Del Cibao</t>
  </si>
  <si>
    <t>Sussex County Airport/Punta Cana</t>
  </si>
  <si>
    <t>Tulsa/La Romana</t>
  </si>
  <si>
    <t>Tucson/Las Américas, JFPG</t>
  </si>
  <si>
    <t>El Plumerillo/El Higüero</t>
  </si>
  <si>
    <t>Burlington/La Romana</t>
  </si>
  <si>
    <t>San Jose, CA/Punta Cana</t>
  </si>
  <si>
    <t>Marathon/Punta Cana</t>
  </si>
  <si>
    <t>Palm Springs International/Punta Cana</t>
  </si>
  <si>
    <t>Elmira/La Romana</t>
  </si>
  <si>
    <t>Waukegan Regional Airport/Puerto Plata</t>
  </si>
  <si>
    <t>San Francisco, CA/Las Américas, JFPG</t>
  </si>
  <si>
    <t>Pres Carlos Ibanez del Campo/Puerto Plata</t>
  </si>
  <si>
    <t xml:space="preserve"> Riviere Rouge/Punta Cana</t>
  </si>
  <si>
    <t>Captain Rolden International Airport/El Higüero</t>
  </si>
  <si>
    <t>Wolfsburg/La Romana</t>
  </si>
  <si>
    <t>Moffett Federal Airfield/La Romana</t>
  </si>
  <si>
    <t xml:space="preserve"> Theodore Francis Green State/Puerto Plata</t>
  </si>
  <si>
    <t xml:space="preserve"> Byrd Field-Richmond International/Puerto Plata</t>
  </si>
  <si>
    <t>Melchor De Mencos/La Romana</t>
  </si>
  <si>
    <t>TOTAL DE OPERACIONES POR AEROLÍNEAS 2010 - 2014</t>
  </si>
  <si>
    <t>Sovereign Air Llc.</t>
  </si>
  <si>
    <t>Magellan Jets</t>
  </si>
  <si>
    <t>Ukraine Air Alliance</t>
  </si>
  <si>
    <t>Eastern Air Express</t>
  </si>
  <si>
    <t>TOTAL DE OPERACIONES POR RUTAS 2010 - 2014</t>
  </si>
  <si>
    <t>St Eustatius/El Higüero</t>
  </si>
  <si>
    <t>Jalisco/Puerto Plata</t>
  </si>
  <si>
    <t>Cayo Largo Del Sur /El Higüero</t>
  </si>
  <si>
    <t>Casablanca/Punta Cana</t>
  </si>
  <si>
    <t>The Valley, Anguila/Del Cibao</t>
  </si>
  <si>
    <t>Villahermosa/Del Cibao</t>
  </si>
  <si>
    <t>Wichita Mid-Continent/La Romana</t>
  </si>
  <si>
    <t>Schenectady County /Las Américas, JFPG</t>
  </si>
  <si>
    <t>Sao Paulo/El Higüero</t>
  </si>
  <si>
    <t>Vance W. Amory International Airport/Puerto Plata</t>
  </si>
  <si>
    <t>Melchor De Mencos/El Higüero</t>
  </si>
  <si>
    <t>Milwaukee-Wisconsin/Las Américas, JFPG</t>
  </si>
  <si>
    <t>Puerto Vallarta/Las Américas, JFPG</t>
  </si>
  <si>
    <t>Denver/El Higüero</t>
  </si>
  <si>
    <t>Faro/La Romana</t>
  </si>
  <si>
    <t>Jaen/Las Américas, JFPG</t>
  </si>
  <si>
    <t>Harrisburg -Middletown/Puerto Plata</t>
  </si>
  <si>
    <t>Fort Wayne International/El Higüero</t>
  </si>
  <si>
    <t>Hyannis/La Romana</t>
  </si>
  <si>
    <t>Indianápolis/Las Américas, JFPG</t>
  </si>
  <si>
    <t>Isla De Pascua/Las Américas, JFPG</t>
  </si>
  <si>
    <t>Chiclayo/El Higüero</t>
  </si>
  <si>
    <t>Bayamo/El Higüero</t>
  </si>
  <si>
    <t>Brunswick/El Higüero</t>
  </si>
  <si>
    <t>Barahona /Puerto Plata</t>
  </si>
  <si>
    <t xml:space="preserve">Thomsonfly Ltd / Tui Airways Limited </t>
  </si>
  <si>
    <t>Air Panama</t>
  </si>
  <si>
    <t xml:space="preserve">Dumont Group </t>
  </si>
  <si>
    <t>Tavaero Jet Charter</t>
  </si>
  <si>
    <t xml:space="preserve">Dfn26Pa, Llc </t>
  </si>
  <si>
    <t>Northeast Aviation Corp.</t>
  </si>
  <si>
    <t xml:space="preserve">Century Jets </t>
  </si>
  <si>
    <t>Ultra Air Llc.</t>
  </si>
  <si>
    <t xml:space="preserve">Just Flight S.A.  </t>
  </si>
  <si>
    <t>Srpb, Llc.</t>
  </si>
  <si>
    <t>Integrated Flight Resource</t>
  </si>
  <si>
    <t>Epps Air Service Inc.</t>
  </si>
  <si>
    <t xml:space="preserve">Alameda Aviation </t>
  </si>
  <si>
    <t xml:space="preserve">Abelag Aviation, N.V. </t>
  </si>
  <si>
    <t>Gulf Atlantic Airways</t>
  </si>
  <si>
    <t>St Barth Commuter</t>
  </si>
  <si>
    <t>Flying Service</t>
  </si>
  <si>
    <t xml:space="preserve">Wiskey Papa Aviation Inc. </t>
  </si>
  <si>
    <t>Ventura Air Services</t>
  </si>
  <si>
    <t>Fort Aereo</t>
  </si>
  <si>
    <t>Anderson Air Ltd.</t>
  </si>
  <si>
    <t xml:space="preserve">Propilot, Inc. </t>
  </si>
  <si>
    <t>Ab Jets</t>
  </si>
  <si>
    <t xml:space="preserve">Brasil Vida Taxi Aereo </t>
  </si>
  <si>
    <t>Mil</t>
  </si>
  <si>
    <t xml:space="preserve">Georgia Theatre Company </t>
  </si>
  <si>
    <t>Aurora Aviation</t>
  </si>
  <si>
    <t xml:space="preserve"> Salluit/Puerto Plata</t>
  </si>
  <si>
    <t>San Juan de la Maguana Domestico, RD/Del Cibao</t>
  </si>
  <si>
    <t>Midland-Odessa/Las Américas, JFPG</t>
  </si>
  <si>
    <t>New Bern/Puerto Plata</t>
  </si>
  <si>
    <t>Albecete Los Llanos/Punta Cana</t>
  </si>
  <si>
    <t>Pensilvania/Punta Cana</t>
  </si>
  <si>
    <t xml:space="preserve"> Yellowknife/Puerto Plata</t>
  </si>
  <si>
    <t>Annecy-Meythe/El Catey, Samaná</t>
  </si>
  <si>
    <t>South Indian Lake/El Catey, Samaná</t>
  </si>
  <si>
    <t>Bocas Del Toro/Las Américas, JFPG</t>
  </si>
  <si>
    <t>Williamsport/Puerto Plata</t>
  </si>
  <si>
    <t>Topeka, KS/El Higüero</t>
  </si>
  <si>
    <t xml:space="preserve"> Austin Executive/Punta Cana</t>
  </si>
  <si>
    <t>Charlotte/El Higüero</t>
  </si>
  <si>
    <t>Marathon/La Romana</t>
  </si>
  <si>
    <t>Cheddi Jagan/Las Américas, JFPG</t>
  </si>
  <si>
    <t>Casablanca/La Romana</t>
  </si>
  <si>
    <t>Grand Rapids/Las Américas, JFPG</t>
  </si>
  <si>
    <t>Westhampton Beach/Puerto Plata</t>
  </si>
  <si>
    <t>Wichita Mid-Continent/Las Américas, JFPG</t>
  </si>
  <si>
    <t>Portland International Airport/Punta Cana</t>
  </si>
  <si>
    <t>Gary-Chicago/Las Américas, JFPG</t>
  </si>
  <si>
    <t>Yampa Valley/Punta Cana</t>
  </si>
  <si>
    <t>Porto/Las Américas, JFPG</t>
  </si>
  <si>
    <t>Almaty/Punta Cana</t>
  </si>
  <si>
    <t>Vieux Fort/Del Cibao</t>
  </si>
  <si>
    <t>Stephenville/Las Américas, JFPG</t>
  </si>
  <si>
    <t>Willow Run - Detroit/Las Américas, JFPG</t>
  </si>
  <si>
    <t>Little Rock/El Higüero</t>
  </si>
  <si>
    <t>Opelousas/La Romana</t>
  </si>
  <si>
    <t>North Battleford/La Romana</t>
  </si>
  <si>
    <t>Oxnard/Punta Cana</t>
  </si>
  <si>
    <t>Kansas City - Charles B. Wheeler/El Higüero</t>
  </si>
  <si>
    <t>Key West/El Higüero</t>
  </si>
  <si>
    <t>Isla de Cayo Coco/Las Américas, JFPG</t>
  </si>
  <si>
    <t>Charleroi/La Romana</t>
  </si>
  <si>
    <t>Carolina del Sur/El Higüero</t>
  </si>
  <si>
    <t>Calgary/Las Américas, JFPG</t>
  </si>
  <si>
    <t>Belize City/La Romana</t>
  </si>
  <si>
    <t>Bonaire/Del Cibao</t>
  </si>
  <si>
    <t>Angouleme/Punta Cana</t>
  </si>
  <si>
    <t>Brownsville/El Higüero</t>
  </si>
  <si>
    <t>Cabo Rojo - RD/Puerto Plata</t>
  </si>
  <si>
    <t>Sullivan County/Punta Cana</t>
  </si>
  <si>
    <t xml:space="preserve"> Cross City/La Romana</t>
  </si>
  <si>
    <t>Victoria Regional/Las Américas, JFPG</t>
  </si>
  <si>
    <t>Fort Myers/La Romana</t>
  </si>
  <si>
    <t>Ginebra/El Higüero</t>
  </si>
  <si>
    <t xml:space="preserve"> Acarigua/La Romana</t>
  </si>
  <si>
    <t>Rutas</t>
  </si>
  <si>
    <t xml:space="preserve">Avianca Ecuador </t>
  </si>
  <si>
    <t>Odyssey Airways Llc</t>
  </si>
  <si>
    <t xml:space="preserve">Redwings S.A. De C.V. </t>
  </si>
  <si>
    <t>Premier Prã­Vate Jet</t>
  </si>
  <si>
    <t xml:space="preserve">Tvpx Ars Trustee </t>
  </si>
  <si>
    <t>Maturin/Puerto Plata</t>
  </si>
  <si>
    <t>Nice/El Higüero</t>
  </si>
  <si>
    <t>Enriquillo - RD/Puerto Plata</t>
  </si>
  <si>
    <t>Burlington/El Higüero</t>
  </si>
  <si>
    <t xml:space="preserve"> Byrd Field-Richmond International/Del Cibao</t>
  </si>
  <si>
    <t>Servicios Aereo Regional Regair Cia Ltda.</t>
  </si>
  <si>
    <t>Azul Lineas Aereas Brasileiras</t>
  </si>
  <si>
    <t>Aero Regional</t>
  </si>
  <si>
    <t>Webjet Linhas Aereas</t>
  </si>
  <si>
    <t>Dumont Aircraft Charter, Llc.</t>
  </si>
  <si>
    <t>Delux Public Charter</t>
  </si>
  <si>
    <t>Scott Aviation</t>
  </si>
  <si>
    <t>Jet Edge International</t>
  </si>
  <si>
    <t>Jet Aviation Dba Avjet</t>
  </si>
  <si>
    <t>Rent Air S.A D/B/A Servicios Aereos Panamericanos  Sarpa S.A.</t>
  </si>
  <si>
    <t>San Sebastian De La Gomera/Punta Cana</t>
  </si>
  <si>
    <t xml:space="preserve"> Lubeck Blankensee/Punta Cana</t>
  </si>
  <si>
    <t>Ataturk-Yesilkov/La Romana</t>
  </si>
  <si>
    <t>Indianápolis/El Higüero</t>
  </si>
  <si>
    <t>Lehigh Valley/Puerto Plata</t>
  </si>
  <si>
    <t>Westhampton Beach/La Romana</t>
  </si>
  <si>
    <t>Lan Cargo S.A. / Lan Chile Cargo S.A.</t>
  </si>
  <si>
    <t>Wells Fargo Bank Northwest</t>
  </si>
  <si>
    <t>Nice/Las Américas, JFPG</t>
  </si>
  <si>
    <t>Azur Air Ukraine Airlines Limited Libility Comp.</t>
  </si>
  <si>
    <t>Polskie Linie Lotnicze Lot Sa</t>
  </si>
  <si>
    <t>Ir Aero Airlines</t>
  </si>
  <si>
    <t>Eastern Airlines</t>
  </si>
  <si>
    <t>Contour Airlines</t>
  </si>
  <si>
    <t>Baker Aviation Llc.</t>
  </si>
  <si>
    <t>Justice Air Charter</t>
  </si>
  <si>
    <t xml:space="preserve">Icon Taxi Aereo Ltda </t>
  </si>
  <si>
    <t>Bd Plane Inc.</t>
  </si>
  <si>
    <t>Elite Air Inc.</t>
  </si>
  <si>
    <t>Chelsea Aviation</t>
  </si>
  <si>
    <t>Master Jet</t>
  </si>
  <si>
    <t>Servicios Turisticos Across S.A. De C.V.</t>
  </si>
  <si>
    <t>Comfort Servicios Aereos S.A. De C.V.</t>
  </si>
  <si>
    <t xml:space="preserve"> Ejme Portugal Aircraft Management</t>
  </si>
  <si>
    <t>Charter Ovf, Llc.</t>
  </si>
  <si>
    <t>Medical Fly</t>
  </si>
  <si>
    <t>Jet Black Aviation Group, Llc</t>
  </si>
  <si>
    <t>Execstar Aviation, Inc.</t>
  </si>
  <si>
    <t>Air Hamburg</t>
  </si>
  <si>
    <t>Gold Aviation Services</t>
  </si>
  <si>
    <t>Sea To Sky Air, Inc.</t>
  </si>
  <si>
    <t>Georgia Jet - Critical Care Medflight</t>
  </si>
  <si>
    <t>Jenney Beechcraft, Inc.</t>
  </si>
  <si>
    <t>Sheremetyevo-Moscú/Las Américas, JFPG</t>
  </si>
  <si>
    <t>Sheremetyevo-Moscú/El Catey, Samaná</t>
  </si>
  <si>
    <t>Odense/Punta Cana</t>
  </si>
  <si>
    <t>Charleroi/Punta Cana</t>
  </si>
  <si>
    <t xml:space="preserve"> Yellowknife/Punta Cana</t>
  </si>
  <si>
    <t>Lodz Lublinek/Punta Cana</t>
  </si>
  <si>
    <t>Domodedovo-Moscú/La Romana</t>
  </si>
  <si>
    <t>Everett/Punta Cana</t>
  </si>
  <si>
    <t>Necocli International/Punta Cana</t>
  </si>
  <si>
    <t>Aldergrove/Punta Cana</t>
  </si>
  <si>
    <t>Lake Charles Regional/Punta Cana</t>
  </si>
  <si>
    <t>Gudja/Punta Cana</t>
  </si>
  <si>
    <t>Tripoli /Punta Cana</t>
  </si>
  <si>
    <t>San Miguel De Tucuman/Punta Cana</t>
  </si>
  <si>
    <t>Goiania/Las Américas, JFPG</t>
  </si>
  <si>
    <t>Madrid-Barajas/El Higüero</t>
  </si>
  <si>
    <t>McChord AFB/La Romana</t>
  </si>
  <si>
    <t>Naples/Las Américas, JFPG</t>
  </si>
  <si>
    <t>Melville Hall /El Catey, Samaná</t>
  </si>
  <si>
    <t>New Orleans -  Lakefront/La Romana</t>
  </si>
  <si>
    <t>Ogdensburg/Punta Cana</t>
  </si>
  <si>
    <t xml:space="preserve"> Theodore Francis Green State/Del Cibao</t>
  </si>
  <si>
    <t>Armenia/Punta Cana</t>
  </si>
  <si>
    <t>Pereira/Puerto Plata</t>
  </si>
  <si>
    <t>Farnborough/Puerto Plata</t>
  </si>
  <si>
    <t>Chicago (West Chicago)/Punta Cana</t>
  </si>
  <si>
    <t>Fortaleza/Punta Cana</t>
  </si>
  <si>
    <t>Vail-Eagle/El Higüero</t>
  </si>
  <si>
    <t>Nice/Puerto Plata</t>
  </si>
  <si>
    <t>Mercer County/Puerto Plata</t>
  </si>
  <si>
    <t>Newburgh/Punta Cana</t>
  </si>
  <si>
    <t>Newport News/Puerto Plata</t>
  </si>
  <si>
    <t>Fort Wayne International/La Romana</t>
  </si>
  <si>
    <t>Fort Myers/El Higüero</t>
  </si>
  <si>
    <t>Greenville-Spartanburg/El Higüero</t>
  </si>
  <si>
    <t>Latrobe/Puerto Plata</t>
  </si>
  <si>
    <t>Cairo International /Punta Cana</t>
  </si>
  <si>
    <t>Ceiba, PR/Punta Cana</t>
  </si>
  <si>
    <t>Austin-Bergstrom/El Higüero</t>
  </si>
  <si>
    <t>Clearwater/El Catey, Samaná</t>
  </si>
  <si>
    <t>AÑO 2019</t>
  </si>
  <si>
    <t>Total 2019</t>
  </si>
  <si>
    <t>Eastern Airlines/Dynamic Intl. Airways, Llc.</t>
  </si>
  <si>
    <t>Winnair/Windward Island Airways International</t>
  </si>
  <si>
    <t>Richmor Aviation</t>
  </si>
  <si>
    <t>Paragon 358, Llc.</t>
  </si>
  <si>
    <t>Rickyman Llc .</t>
  </si>
  <si>
    <t>Nicholas Air</t>
  </si>
  <si>
    <t>Executive Jet Aviation</t>
  </si>
  <si>
    <t>Ixair</t>
  </si>
  <si>
    <t>Domodedovo-Moscú/Las Américas, JFPG</t>
  </si>
  <si>
    <t>Poznań-Ławica/Puerto Plata</t>
  </si>
  <si>
    <t>Fort Mcmurray/Punta Cana</t>
  </si>
  <si>
    <t>Hall Beach/Punta Cana</t>
  </si>
  <si>
    <t>Lubbock/Punta Cana</t>
  </si>
  <si>
    <t>Harrisburg -Middletown/La Romana</t>
  </si>
  <si>
    <t>Kentucky/La Romana</t>
  </si>
  <si>
    <t>Amerigo Vespucci/La Romana</t>
  </si>
  <si>
    <t>Oakland/Punta Cana</t>
  </si>
  <si>
    <t>Paramaribo - Zandery/Puerto Plata</t>
  </si>
  <si>
    <t>Albany/Las Américas, JFPG</t>
  </si>
  <si>
    <t>Bern-Belp/La Romana</t>
  </si>
  <si>
    <t>General Electric Capital Aviation Serv.</t>
  </si>
  <si>
    <t xml:space="preserve">Global Jet  </t>
  </si>
  <si>
    <t>Villahermosa/Punta Cana</t>
  </si>
  <si>
    <t>Seattle-Tacoma/Las Américas, JFPG</t>
  </si>
  <si>
    <t>Velazco Astete/El Higüero</t>
  </si>
  <si>
    <t>Los Cabos/El Higüero</t>
  </si>
  <si>
    <t>McCarran/El Higüero</t>
  </si>
  <si>
    <t>Hamilton-Ontario/Del Cibao</t>
  </si>
  <si>
    <t>Aerorepublica, S.A. (Copa Airlines Colombia)</t>
  </si>
  <si>
    <t>Hillwood Airways Llc.</t>
  </si>
  <si>
    <t>Northeastern Aviation</t>
  </si>
  <si>
    <t>Causey Aviation Services</t>
  </si>
  <si>
    <t>Veteran Avia</t>
  </si>
  <si>
    <t>Sta Jets. Inc.</t>
  </si>
  <si>
    <t xml:space="preserve"> Rosario/Punta Cana</t>
  </si>
  <si>
    <t>Roberts Field/Punta Cana</t>
  </si>
  <si>
    <t>Oklahoma City/Puerto Plata</t>
  </si>
  <si>
    <t>Larnaca/Punta Cana</t>
  </si>
  <si>
    <t>Repulse Bay Melville Peninsula/El Catey, Samaná</t>
  </si>
  <si>
    <t xml:space="preserve"> Tasiujuaq/Punta Cana</t>
  </si>
  <si>
    <t>Flagstaff Pulliam/Punta Cana</t>
  </si>
  <si>
    <t xml:space="preserve"> Yellowknife/El Catey, Samaná</t>
  </si>
  <si>
    <t>Beauvechain/Las Américas, JFPG</t>
  </si>
  <si>
    <t>Cucuta/El Higüero</t>
  </si>
  <si>
    <t>Fulton County - Atlanta/Punta Cana</t>
  </si>
  <si>
    <t>Saint Croix/El Catey, Samaná</t>
  </si>
  <si>
    <t>Omaha - Eppley Airfield/La Romana</t>
  </si>
  <si>
    <t>Tap Air Portugal</t>
  </si>
  <si>
    <t>Fai Flight Ambulance International</t>
  </si>
  <si>
    <t>Salt Lake City/El Higüero</t>
  </si>
  <si>
    <t>Municipal de Scottsdale/El Higüero</t>
  </si>
  <si>
    <t>Delta Airlines, Inc.</t>
  </si>
  <si>
    <t>Eurowings Gmbh</t>
  </si>
  <si>
    <t>Helicopteros Dominicanos, S.A./Helidosa Aviation Group</t>
  </si>
  <si>
    <t>Medway Air Ambulance Inc.</t>
  </si>
  <si>
    <t>Netjets, (Netjets Transportes Aereos, S.A.) ( Netjets Europe)</t>
  </si>
  <si>
    <t>Pinnacle Operations / Worldwide Jet, Inc.</t>
  </si>
  <si>
    <t>Burgess Aircraft Management Llc.</t>
  </si>
  <si>
    <t>The Private Jet Company</t>
  </si>
  <si>
    <t>Puerto Rico International Airlines</t>
  </si>
  <si>
    <t>Inversiones 2354 Ca.</t>
  </si>
  <si>
    <t>Inversiones Grial C.A.</t>
  </si>
  <si>
    <t>Jed Spf 1 Llc.</t>
  </si>
  <si>
    <t>Dupage Aerospace Corporation</t>
  </si>
  <si>
    <t>Sky Quest, Llc.</t>
  </si>
  <si>
    <t xml:space="preserve">Royal Air Freight, Inc. </t>
  </si>
  <si>
    <t>Resistencia/Punta Cana</t>
  </si>
  <si>
    <t xml:space="preserve"> General Belgrano/Punta Cana</t>
  </si>
  <si>
    <t xml:space="preserve"> Island Lk - Garden Hill/Punta Cana</t>
  </si>
  <si>
    <t xml:space="preserve"> Soekarno-Hatta/Punta Cana</t>
  </si>
  <si>
    <t xml:space="preserve"> Bonaventure/Punta Cana</t>
  </si>
  <si>
    <t>Chhatrapati Shivaji/Las Américas, JFPG</t>
  </si>
  <si>
    <t>St Paul - MN/Punta Cana</t>
  </si>
  <si>
    <t>Chicago Executive/El Higüero</t>
  </si>
  <si>
    <t>San Jose, CA/Las Américas, JFPG</t>
  </si>
  <si>
    <t>Farnborough/Punta Cana</t>
  </si>
  <si>
    <t>Viena/El Catey, Samaná</t>
  </si>
  <si>
    <t>DeKalb Peachtree-Atlanta/Del Cibao</t>
  </si>
  <si>
    <t>Friday Harbor/Punta Cana</t>
  </si>
  <si>
    <t>Big Piney/Las Américas, JFPG</t>
  </si>
  <si>
    <t>Air Explore</t>
  </si>
  <si>
    <t>Tapachula/El Higüero</t>
  </si>
  <si>
    <t>Ocala/El Higüero</t>
  </si>
  <si>
    <t>Naples/El Higüero</t>
  </si>
  <si>
    <t>Dolores/El Higüero</t>
  </si>
  <si>
    <t>Kansas City/El Higüero</t>
  </si>
  <si>
    <t>Brooksville–Tampa Bay /El Catey, Samaná</t>
  </si>
  <si>
    <t>Chachoan/Las Américas, JFPG</t>
  </si>
  <si>
    <t>Latam Airlines Peru S.A. / Lan Perú</t>
  </si>
  <si>
    <t>Wamos Air / Pullmantur Air Sa</t>
  </si>
  <si>
    <t>Haines Investment Corp.</t>
  </si>
  <si>
    <t>Servicios Aereos Dominicanos</t>
  </si>
  <si>
    <t>Trans Island Airways Ltd.</t>
  </si>
  <si>
    <t>Sky Global</t>
  </si>
  <si>
    <t>American Air Charters, Inc.</t>
  </si>
  <si>
    <t>Caribe Air Charters</t>
  </si>
  <si>
    <t>United Parcel Service Company / Ups</t>
  </si>
  <si>
    <t>David Curtis Peltier</t>
  </si>
  <si>
    <t>Commandement Transport Aerien Militaire Francais</t>
  </si>
  <si>
    <t>Federal Express Dominicana Sa / Fedex</t>
  </si>
  <si>
    <t xml:space="preserve"> Iguazu/Punta Cana</t>
  </si>
  <si>
    <t xml:space="preserve"> Calipatria Muni-Cliff Hatfield Memorial/Punta Cana</t>
  </si>
  <si>
    <t xml:space="preserve"> Cross City/Punta Cana</t>
  </si>
  <si>
    <t>Durango-La Plata County Airport/Punta Cana</t>
  </si>
  <si>
    <t>Redding/Punta Cana</t>
  </si>
  <si>
    <t xml:space="preserve"> Santa Cruz (Flores Island)/Punta Cana</t>
  </si>
  <si>
    <t xml:space="preserve"> Rinihue/Punta Cana</t>
  </si>
  <si>
    <t>Carolina del Sur/Del Cibao</t>
  </si>
  <si>
    <t>Silvio Pettirossi/Punta Cana</t>
  </si>
  <si>
    <t>Essendon/Punta Cana</t>
  </si>
  <si>
    <t>Dallas-Texas/La Romana</t>
  </si>
  <si>
    <t>Nice/El Catey, Samaná</t>
  </si>
  <si>
    <t>Augusta/El Catey, Samaná</t>
  </si>
  <si>
    <t>Port Hope Simpson/Punta Cana</t>
  </si>
  <si>
    <t>Nueva Gerona/La Romana</t>
  </si>
  <si>
    <t>Luisiana/El Higüero</t>
  </si>
  <si>
    <t>Marsh Harbour/Las Américas, JFPG</t>
  </si>
  <si>
    <t>Palm Springs International/El Higüero</t>
  </si>
  <si>
    <t>Panama Pacifico/El Higüero</t>
  </si>
  <si>
    <t>Atlanta /El Catey, Samaná</t>
  </si>
  <si>
    <t>Base naval de Norfolk/Las Américas, JFPG</t>
  </si>
  <si>
    <t>Chub Cay/El Higüero</t>
  </si>
  <si>
    <t xml:space="preserve">Aerolitoral, S.A. De C.V. </t>
  </si>
  <si>
    <t xml:space="preserve">Airlink </t>
  </si>
  <si>
    <t>Servicions Aereos Across Sa De Cv</t>
  </si>
  <si>
    <t>Planet Nine</t>
  </si>
  <si>
    <t>Prinair Tour</t>
  </si>
  <si>
    <t>Rennia Aviation Llc.</t>
  </si>
  <si>
    <t>Skyways Ltd.</t>
  </si>
  <si>
    <t>Executive Airlink</t>
  </si>
  <si>
    <t>Pinnacle Airlines, Inc. (Northwest Airlink)</t>
  </si>
  <si>
    <t>Executive Aviation Corporation</t>
  </si>
  <si>
    <t>Leair Charter Service Limited</t>
  </si>
  <si>
    <t>Aero National Air</t>
  </si>
  <si>
    <t>Anac Administraciã³N Nacional De Aviaciã³N Civil</t>
  </si>
  <si>
    <t>Fundaciã³N Cardiovascular De Colombia</t>
  </si>
  <si>
    <t>Commonwealth Aviation Service, Inc</t>
  </si>
  <si>
    <t>Sterling Aviation</t>
  </si>
  <si>
    <t>Aircraft Charter Services Inc.</t>
  </si>
  <si>
    <t>Capital Cargo Int'L. Airlines</t>
  </si>
  <si>
    <t>Dallas-Texas/Las Américas, JFPG</t>
  </si>
  <si>
    <t>Bastia/Punta Cana</t>
  </si>
  <si>
    <t>Malaga/El Catey, Samaná</t>
  </si>
  <si>
    <t>Kunovice/Punta Cana</t>
  </si>
  <si>
    <t>San Angelo Regional/Punta Cana</t>
  </si>
  <si>
    <t>Lafayette, Indiana/Punta Cana</t>
  </si>
  <si>
    <t>Chelinda/Punta Cana</t>
  </si>
  <si>
    <t>Burlington/Punta Cana</t>
  </si>
  <si>
    <t>Pyongyang/El Catey, Samaná</t>
  </si>
  <si>
    <t>Fayetteville/Punta Cana</t>
  </si>
  <si>
    <t>Ocho Rios /Las Américas, JFPG</t>
  </si>
  <si>
    <t>Cairns/Las Américas, JFPG</t>
  </si>
  <si>
    <t>Bristol - Johnson City/El Higüero</t>
  </si>
  <si>
    <t xml:space="preserve"> Austin Executive/Las Américas, JFPG</t>
  </si>
  <si>
    <t>Santander/Del Cibao</t>
  </si>
  <si>
    <t>Belem/El Higüero</t>
  </si>
  <si>
    <t>Skyward, Llc.</t>
  </si>
  <si>
    <t xml:space="preserve">Servicios Rk177Ca </t>
  </si>
  <si>
    <t>Perth/La Romana</t>
  </si>
  <si>
    <t>Medellin/El Higüero</t>
  </si>
  <si>
    <t>Houston-Texas/Del Cibao</t>
  </si>
  <si>
    <t>Kirbi/Punta Cana</t>
  </si>
  <si>
    <t>Daniel Oduber/Las Américas, JFPG</t>
  </si>
  <si>
    <t>Genova/La Romana</t>
  </si>
  <si>
    <t>Junín/Las Américas, JFPG</t>
  </si>
  <si>
    <t>Campeche International/El Higüero</t>
  </si>
  <si>
    <t>Bert Mooney/Puerto Plata</t>
  </si>
  <si>
    <t>Cataratas/Punta Cana</t>
  </si>
  <si>
    <t>Thomas Cook Airlines Limited</t>
  </si>
  <si>
    <t>Royal Flight Airlines</t>
  </si>
  <si>
    <t>Flightexec Limited</t>
  </si>
  <si>
    <t xml:space="preserve">Business Jet Managers </t>
  </si>
  <si>
    <t>Express Aviation Charter Management, Llc.</t>
  </si>
  <si>
    <t>Kapuskasing/La Romana</t>
  </si>
  <si>
    <t>College Station/Las Américas, JFPG</t>
  </si>
  <si>
    <t>Concord/Las Américas, JFPG</t>
  </si>
  <si>
    <t>Macon/Las Américas, JFPG</t>
  </si>
  <si>
    <t>Baie-Comeau /Punta Cana</t>
  </si>
  <si>
    <t>Celaya/Punta Cana</t>
  </si>
  <si>
    <t>Manchester-Boston/Puerto Plata</t>
  </si>
  <si>
    <t>Uagadugú/Las Américas, JFPG</t>
  </si>
  <si>
    <t>Oaxaca/La Romana</t>
  </si>
  <si>
    <t>Guayaquil/Del Cibao</t>
  </si>
  <si>
    <t>Eloy Alfaro/Del Cibao</t>
  </si>
  <si>
    <t>Brunswick/Del Cibao</t>
  </si>
  <si>
    <t>Avianca Cargo (Tampa Cargo)</t>
  </si>
  <si>
    <t>Uagadugú/El Higüero</t>
  </si>
  <si>
    <t>Springfield-Branson/El Higüero</t>
  </si>
  <si>
    <t>Winnipeg/Las Américas, JFPG</t>
  </si>
  <si>
    <t>Rio Branco/Punta Cana</t>
  </si>
  <si>
    <t>Lakeland/El Higüero</t>
  </si>
  <si>
    <t>Granada /El Higüero</t>
  </si>
  <si>
    <t>Lambert-St. Louis/El Higüero</t>
  </si>
  <si>
    <t>Camarillo/Punta Cana</t>
  </si>
  <si>
    <t>Baton Rouge/Las Américas, JFPG</t>
  </si>
  <si>
    <t>Argyle/Las Américas, JFPG</t>
  </si>
  <si>
    <t>Jetair Caribbean</t>
  </si>
  <si>
    <t>Vensecar Intl./ Vecar /Venezolana Serv. Exp. De Carga Int'L.</t>
  </si>
  <si>
    <t>Aerolineas Uruguayas, S.A.</t>
  </si>
  <si>
    <t>Sunclass Airlines</t>
  </si>
  <si>
    <t>Euroatlantic Airways</t>
  </si>
  <si>
    <t>Exclusive Jets Llc.</t>
  </si>
  <si>
    <t>Air Evac</t>
  </si>
  <si>
    <t>Servicios Aereos Geca, S.A.</t>
  </si>
  <si>
    <t>Roma-Fiumicino/Las Américas, JFPG</t>
  </si>
  <si>
    <t>Yekaterinburg/La Romana</t>
  </si>
  <si>
    <t>Beauvechain/Punta Cana</t>
  </si>
  <si>
    <t>Wichita Mid-Continent/Punta Cana</t>
  </si>
  <si>
    <t>Puerto Cabezas/Las Américas, JFPG</t>
  </si>
  <si>
    <t>Austin-Bergstrom/Del Cibao</t>
  </si>
  <si>
    <t>Los Angeles - Van Nuys/El Higüero</t>
  </si>
  <si>
    <t>Cheddi Jagan/Puerto Plata</t>
  </si>
  <si>
    <t>Chicago-Illinois/Del Cibao</t>
  </si>
  <si>
    <t xml:space="preserve">Central Romana Corporation </t>
  </si>
  <si>
    <t>Bristow Us Llc.</t>
  </si>
  <si>
    <t>Imperial County/Puerto Plata</t>
  </si>
  <si>
    <t>Fort Myers/Del Cibao</t>
  </si>
  <si>
    <t>Fort Myers/Puerto Plata</t>
  </si>
  <si>
    <t>Enfidha-Hammamet/La Romana</t>
  </si>
  <si>
    <t>Deutsche Lufthansa, A.G.</t>
  </si>
  <si>
    <t>Ultimate Jetcharters Llc.</t>
  </si>
  <si>
    <t>One Caribbean</t>
  </si>
  <si>
    <t>Edufran Inc</t>
  </si>
  <si>
    <t xml:space="preserve">Jg Aviacion </t>
  </si>
  <si>
    <t>Kirbi/La Romana</t>
  </si>
  <si>
    <t>Marco Polo -Tessera/La Romana</t>
  </si>
  <si>
    <t>Willemstad (Curazao)/El Catey, Samaná</t>
  </si>
  <si>
    <t>Duluth/Las Américas, JFPG</t>
  </si>
  <si>
    <t>Gdansk/Las Américas, JFPG</t>
  </si>
  <si>
    <t>Nashville-Tennessee/El Catey, Samaná</t>
  </si>
  <si>
    <t>Indianapolis Executive/La Romana</t>
  </si>
  <si>
    <t>Reno-Tahoe/La Romana</t>
  </si>
  <si>
    <t>Nashville-Tennessee/Las Américas, JFPG</t>
  </si>
  <si>
    <t>L.J. Associates Dba L.J. Aviation</t>
  </si>
  <si>
    <t>Lufthansa Cargo Ag</t>
  </si>
  <si>
    <t>Yellowstone Regional/El Higüero</t>
  </si>
  <si>
    <t>Houston-Texas/La Romana</t>
  </si>
  <si>
    <t>Bordeaux/Las Américas, JFPG</t>
  </si>
  <si>
    <t xml:space="preserve">	Lampa/El Higüero</t>
  </si>
  <si>
    <t xml:space="preserve">Novajet </t>
  </si>
  <si>
    <t xml:space="preserve"> Coleman Jet, Llc </t>
  </si>
  <si>
    <t xml:space="preserve">Fly Jets </t>
  </si>
  <si>
    <t>Sc Aviation, Inc.</t>
  </si>
  <si>
    <t>Jetflite Oy Finland</t>
  </si>
  <si>
    <t>Transpais Aereo Sa De Cv.</t>
  </si>
  <si>
    <t>Glock Aviation Gmbh</t>
  </si>
  <si>
    <t>Charter Air Transportation Service Inc.</t>
  </si>
  <si>
    <t>Hop A Jet Worldwide Jet Charter</t>
  </si>
  <si>
    <t>Chicago Jet Group</t>
  </si>
  <si>
    <t>Sunshine</t>
  </si>
  <si>
    <t>TOTAL DE PASAJEROS POR AEROLÍNEAS 2015 - 2019</t>
  </si>
  <si>
    <t>TOTAL DE PASAJEROS POR RUTAS 2015 - 2019</t>
  </si>
  <si>
    <t>Vantaa/Punta Cana</t>
  </si>
  <si>
    <t>Mazatlan/Las Américas, JFPG</t>
  </si>
  <si>
    <t>New Delhi/Punta Cana</t>
  </si>
  <si>
    <t>San Jose, CA/Puerto Plata</t>
  </si>
  <si>
    <t>Aspen/Punta Cana</t>
  </si>
  <si>
    <t>Boa Vista/El Higüero</t>
  </si>
  <si>
    <t>San Francisco, CA/Puerto Plata</t>
  </si>
  <si>
    <t>Montpellier Mediterranee/Punta Cana</t>
  </si>
  <si>
    <t>Piarco/El Catey, Samaná</t>
  </si>
  <si>
    <t>TOTAL DE OPERACIONES POR RUTAS 2015 - 2019</t>
  </si>
  <si>
    <t>Recife/Las Américas, JFPG</t>
  </si>
  <si>
    <t>Willow Run - Detroit/El Higüero</t>
  </si>
  <si>
    <t>Greenville-Spartanburg/La Romana</t>
  </si>
  <si>
    <t>TOTAL DE OPERACIONES POR AEROLÍNEAS 2015 - 2019</t>
  </si>
  <si>
    <t>AÑO 2020</t>
  </si>
  <si>
    <t>Total 2020</t>
  </si>
  <si>
    <t xml:space="preserve">Tui Airways Limited </t>
  </si>
  <si>
    <t>Sata International Airlines</t>
  </si>
  <si>
    <t>Windward Island Airways International</t>
  </si>
  <si>
    <t>Virgin Atlantic Airways</t>
  </si>
  <si>
    <t>All In Jets. Llc Dba Jetready</t>
  </si>
  <si>
    <t>Jet I Llc.</t>
  </si>
  <si>
    <t>Mayo Aviation / World Fuel</t>
  </si>
  <si>
    <t>Hera Flight, Llc.</t>
  </si>
  <si>
    <t>Davinci Jets</t>
  </si>
  <si>
    <t>Global Air Charters Inc.</t>
  </si>
  <si>
    <t>Paradigm Jet Management</t>
  </si>
  <si>
    <t>International Aviation Services,S.A.</t>
  </si>
  <si>
    <t>Aero Ways, Inc. (New Castle, De)</t>
  </si>
  <si>
    <t>Premier Air, Inc.</t>
  </si>
  <si>
    <t>Aerowest</t>
  </si>
  <si>
    <t>Planesense Inc.</t>
  </si>
  <si>
    <t>Helistar Aviation</t>
  </si>
  <si>
    <t>International Aviation Sales, Ltd.</t>
  </si>
  <si>
    <t>St. Barth Executive</t>
  </si>
  <si>
    <t>Across Finance Llc.</t>
  </si>
  <si>
    <t>Quick Air Jet Charter Gmbh</t>
  </si>
  <si>
    <t>Asi Charters Inc. Dba Peak Medevac Int</t>
  </si>
  <si>
    <t xml:space="preserve">Swiss Air Ambulance, Ltd. - Rega </t>
  </si>
  <si>
    <t>Sercitec Y/O Ing. Victor Thomson</t>
  </si>
  <si>
    <t>Chattanooga/Punta Cana</t>
  </si>
  <si>
    <t>Hall Beach/Puerto Plata</t>
  </si>
  <si>
    <t>Gudja/Puerto Plata</t>
  </si>
  <si>
    <t>Cortez/Puerto Plata</t>
  </si>
  <si>
    <t>Oshawa/La Romana</t>
  </si>
  <si>
    <t>Nuuk/Punta Cana</t>
  </si>
  <si>
    <t>La Guardia/Puerto Plata</t>
  </si>
  <si>
    <t>Ciudad Bolivar/Punta Cana</t>
  </si>
  <si>
    <t>Turkish Airlines</t>
  </si>
  <si>
    <t>Smartwings</t>
  </si>
  <si>
    <t xml:space="preserve">Privilege Style </t>
  </si>
  <si>
    <t>Samaritans Purse</t>
  </si>
  <si>
    <t>Etihad Airways</t>
  </si>
  <si>
    <t>Ocl Barbados Limited</t>
  </si>
  <si>
    <t>Northern Caribbean Transport Llc.</t>
  </si>
  <si>
    <t>Trans-Exec Air Service</t>
  </si>
  <si>
    <t>Bonair Havacilik</t>
  </si>
  <si>
    <t>Searca / Servicio Aereo De Capurgana S.A.</t>
  </si>
  <si>
    <t>Servicios Integrales De Aviacion, S.A.</t>
  </si>
  <si>
    <t>Saxonair</t>
  </si>
  <si>
    <t>Dorato Jets Llc.</t>
  </si>
  <si>
    <t>Acass San Marino Srl.</t>
  </si>
  <si>
    <t>Eclair Aviation.</t>
  </si>
  <si>
    <t>Rbc Holding, Llc.</t>
  </si>
  <si>
    <t>M &amp; N Equipment</t>
  </si>
  <si>
    <t>Amc Aviation Sp Z.O.O.</t>
  </si>
  <si>
    <t>Rc Aviation Services Inc.</t>
  </si>
  <si>
    <t>Tam Executiva Aviation And Air Taxi Sa</t>
  </si>
  <si>
    <t>Air Medical Services</t>
  </si>
  <si>
    <t>Aitheras Aviation Group, Llc.</t>
  </si>
  <si>
    <t>Executive Air Ltd.</t>
  </si>
  <si>
    <t>Reg Wing Aeroplane Company</t>
  </si>
  <si>
    <t>Flygta Inc.</t>
  </si>
  <si>
    <t xml:space="preserve">Jet Story Sp. Z O.O. </t>
  </si>
  <si>
    <t xml:space="preserve">World Fuel Services </t>
  </si>
  <si>
    <t>Skyalta</t>
  </si>
  <si>
    <t>Rio Sur S.A.</t>
  </si>
  <si>
    <t>Plane Travel Llc.</t>
  </si>
  <si>
    <t>Sierra West Airlines</t>
  </si>
  <si>
    <t>Blackbird Air A/S</t>
  </si>
  <si>
    <t>Buenaventura/Punta Cana</t>
  </si>
  <si>
    <t>Trois-Rivieres/Puerto Plata</t>
  </si>
  <si>
    <t>Santa Marta/La Romana</t>
  </si>
  <si>
    <t>Ifl Group</t>
  </si>
  <si>
    <t>Bluebird Nordic</t>
  </si>
  <si>
    <t>Fly Pro Srl.</t>
  </si>
  <si>
    <t>Cockburn Town</t>
  </si>
  <si>
    <t>Beja/La Romana</t>
  </si>
  <si>
    <t>Big Piney/Puerto Plata</t>
  </si>
  <si>
    <t>Laser/Linea Aerea De Serv. Ejecutivo Reg.</t>
  </si>
  <si>
    <t>Hi Fly Ltd.</t>
  </si>
  <si>
    <t>Flamingo Air, Inc.</t>
  </si>
  <si>
    <t>Viajes Ejecutivos Mexicanos S.A. De C.V.</t>
  </si>
  <si>
    <t>Jet Nassau</t>
  </si>
  <si>
    <t>Republic Flight Line</t>
  </si>
  <si>
    <t>Aeroservicios Aov, S.A. De C.V</t>
  </si>
  <si>
    <t>Avcon Jet Malta Ltd</t>
  </si>
  <si>
    <t>Toluca/Puerto Plata</t>
  </si>
  <si>
    <t>AÑO 2021</t>
  </si>
  <si>
    <t>Jetblue Airways Corporation</t>
  </si>
  <si>
    <t>British Airways Plc.</t>
  </si>
  <si>
    <t>Azur Air Ukraine Llc.</t>
  </si>
  <si>
    <t>Sun Country Airlines, Inc./Mn Airlines Llc.</t>
  </si>
  <si>
    <t>Puerto Rico International Airlines - Prinair</t>
  </si>
  <si>
    <t>Consorcio Helitec C.A.</t>
  </si>
  <si>
    <t>Austrian Airlines (Aua)</t>
  </si>
  <si>
    <t>Chicago Jet Group, Llc.</t>
  </si>
  <si>
    <t xml:space="preserve">Nxt Jet, Inc. </t>
  </si>
  <si>
    <t>Partner Jet, Inc.</t>
  </si>
  <si>
    <t xml:space="preserve">Jet A, Llc.  </t>
  </si>
  <si>
    <t>Maine Aviation Management Inc.</t>
  </si>
  <si>
    <t>Flight Work Inc.</t>
  </si>
  <si>
    <t>Hughes Flying Service, Inc.</t>
  </si>
  <si>
    <t>Cobalt Air</t>
  </si>
  <si>
    <t>Fox Flight Air Ambulance</t>
  </si>
  <si>
    <t>Capital City Jet Center Inc.</t>
  </si>
  <si>
    <t>Jet Executive International Charter Gmbh</t>
  </si>
  <si>
    <t>Alberta Inc.</t>
  </si>
  <si>
    <t>Gullivair</t>
  </si>
  <si>
    <t>Swift Air Llc.</t>
  </si>
  <si>
    <t>Ec Charter</t>
  </si>
  <si>
    <t>Caribbean Airlines (British West Indian Airways)</t>
  </si>
  <si>
    <t>Wheels Up Private Jets Llc.</t>
  </si>
  <si>
    <t>Ibc Airways, Inc.</t>
  </si>
  <si>
    <t>Hageland Aviation Services</t>
  </si>
  <si>
    <t xml:space="preserve">Air Hamburg </t>
  </si>
  <si>
    <t>Jetselect, Llc.</t>
  </si>
  <si>
    <t>Up In The Air Llc</t>
  </si>
  <si>
    <t>Southern Jet Inc.</t>
  </si>
  <si>
    <t>Silver Air Ltd</t>
  </si>
  <si>
    <t>First Wing Management</t>
  </si>
  <si>
    <t>Tulsa Executive Flight, Llc. Dba Craft Charter Llc.</t>
  </si>
  <si>
    <t xml:space="preserve">Heron Aviation /Heron Luftfahrt Gmbh </t>
  </si>
  <si>
    <t>Aero Transport Merlin, C.A.</t>
  </si>
  <si>
    <t>Jem Air Holdings Llc</t>
  </si>
  <si>
    <t>Albinati Aviation Ltd</t>
  </si>
  <si>
    <t>Marquis Aviation, Inc.</t>
  </si>
  <si>
    <t xml:space="preserve">National Jets, Inc. </t>
  </si>
  <si>
    <t xml:space="preserve">Jet-A, Llc.  </t>
  </si>
  <si>
    <t>Airway Air Charter Inc.</t>
  </si>
  <si>
    <t>Jet Air, Inc</t>
  </si>
  <si>
    <t>Executive Fliteways Inc.</t>
  </si>
  <si>
    <t>Command Air, C.A.</t>
  </si>
  <si>
    <t xml:space="preserve">Air Executive Limited  </t>
  </si>
  <si>
    <t>St Vincent Grenadines Air (1990) Limited</t>
  </si>
  <si>
    <t>Aic, S.A.</t>
  </si>
  <si>
    <t>Sn 9003 Llc</t>
  </si>
  <si>
    <t>Katowice/Puerto Plata</t>
  </si>
  <si>
    <t>Erfurt/Punta Cana</t>
  </si>
  <si>
    <t>Santiago de Compostela/La Romana</t>
  </si>
  <si>
    <t>Rostock/Punta Cana</t>
  </si>
  <si>
    <t>Toms River/Puerto Plata</t>
  </si>
  <si>
    <t>Mantecal/Punta Cana</t>
  </si>
  <si>
    <t>Nurnberg/Punta Cana</t>
  </si>
  <si>
    <t>Beverly/La Romana</t>
  </si>
  <si>
    <t>Tenerife Sur/La Romana</t>
  </si>
  <si>
    <t>Vulkan Air Llc</t>
  </si>
  <si>
    <t>Jet Concierge</t>
  </si>
  <si>
    <t xml:space="preserve">Starlink Aviation </t>
  </si>
  <si>
    <t>Cariports, S.A.</t>
  </si>
  <si>
    <t>Dhl Airways, Inc. / Astar Air Cargo</t>
  </si>
  <si>
    <t>Jetlink Express (T) Limted</t>
  </si>
  <si>
    <t>Antalya/La Romana</t>
  </si>
  <si>
    <t>Saint Kitts/Punta Cana</t>
  </si>
  <si>
    <t>Lynn Lake/Puerto Plata</t>
  </si>
  <si>
    <t>Lakeland/Punta Cana</t>
  </si>
  <si>
    <t>Fernandina Beach/Punta Cana</t>
  </si>
  <si>
    <t>Total 2021</t>
  </si>
  <si>
    <t>Avianca Perú</t>
  </si>
  <si>
    <t>Eurus Aviation S.A.P.I De C.V.</t>
  </si>
  <si>
    <t>La Compagnie</t>
  </si>
  <si>
    <t>Wotan America, Inc.</t>
  </si>
  <si>
    <t>Liat (1974) Limited / Leeward Islands Air</t>
  </si>
  <si>
    <t>Tisma, Inc.</t>
  </si>
  <si>
    <t>Airbrock Management And Charter Services</t>
  </si>
  <si>
    <t>Tahe Havacilik, As</t>
  </si>
  <si>
    <t xml:space="preserve">Thro Aviation Inc. </t>
  </si>
  <si>
    <t>Luxaviation Belgium /Lux Aviation</t>
  </si>
  <si>
    <t>Jet Connections Ltd</t>
  </si>
  <si>
    <t>Executive Air Charter Of Boca Raton</t>
  </si>
  <si>
    <t>Starflite Aviation / Starflite Management Group, Inc.</t>
  </si>
  <si>
    <t>Helistar Taxi Aereo</t>
  </si>
  <si>
    <t>Fanjet Group</t>
  </si>
  <si>
    <t>Air Alsie A/S</t>
  </si>
  <si>
    <t>Freedom Jet Charter</t>
  </si>
  <si>
    <t>National Air Service Corporation</t>
  </si>
  <si>
    <t>Image Air Charter Ltd</t>
  </si>
  <si>
    <t>Tahe Aviation</t>
  </si>
  <si>
    <t>Grandview Aviation, Llc</t>
  </si>
  <si>
    <t xml:space="preserve">Bayres Fly As </t>
  </si>
  <si>
    <t>Oklahoma Aviation, Inc</t>
  </si>
  <si>
    <t>Cirrus Aviation Services</t>
  </si>
  <si>
    <t xml:space="preserve">Protocom Aviation Llc </t>
  </si>
  <si>
    <t>Critical Air Response Enterprises, Llc</t>
  </si>
  <si>
    <t>Flygta Airlines</t>
  </si>
  <si>
    <t>Jet Select, Llc.</t>
  </si>
  <si>
    <t>Alas Del Sur</t>
  </si>
  <si>
    <t>Exxaero B.V.</t>
  </si>
  <si>
    <t xml:space="preserve">Inversiones Volare Hbs, C.A. </t>
  </si>
  <si>
    <t>Aviation Starlink Inc.</t>
  </si>
  <si>
    <t>Execujet Europe Ag</t>
  </si>
  <si>
    <t>Saint Kitts/La Romana</t>
  </si>
  <si>
    <t>Girona /La Romana</t>
  </si>
  <si>
    <t>Riyadh/La Romana</t>
  </si>
  <si>
    <t>North Kingstown/La Romana</t>
  </si>
  <si>
    <t>Big Piney/La Romana</t>
  </si>
  <si>
    <t>Curitiba/Punta Cana</t>
  </si>
  <si>
    <t>Isparta/La Romana</t>
  </si>
  <si>
    <t>Gibraltar/Punta Cana</t>
  </si>
  <si>
    <t>Corvo Island/La Romana</t>
  </si>
  <si>
    <t>Coeur D'Alene/Punta Cana</t>
  </si>
  <si>
    <t>Oshawa/Puerto Plata</t>
  </si>
  <si>
    <t xml:space="preserve">Coleman Jet, Llc </t>
  </si>
  <si>
    <t>Global Crossing Airlines</t>
  </si>
  <si>
    <t>Avion Express</t>
  </si>
  <si>
    <t>Volga-Dnepr Airlines Llc</t>
  </si>
  <si>
    <t>Berry Gp, Inc.</t>
  </si>
  <si>
    <t>Atlantic City/Puerto Plata</t>
  </si>
  <si>
    <t xml:space="preserve">Gama Aviation </t>
  </si>
  <si>
    <t>International Jet Management Gmbh</t>
  </si>
  <si>
    <t>National Air</t>
  </si>
  <si>
    <t>Paradise Airlines</t>
  </si>
  <si>
    <t>Aero Air Charter Llc</t>
  </si>
  <si>
    <t>Melilla/Punta Cana</t>
  </si>
  <si>
    <t>Lugano/Puerto Plata</t>
  </si>
  <si>
    <t>San Fernando/La Romana</t>
  </si>
  <si>
    <t>Jetcall Gmbh &amp; Co.Kg</t>
  </si>
  <si>
    <t>Azul Linhas Aereas Brasileiras</t>
  </si>
  <si>
    <t>Red Air S.A.</t>
  </si>
  <si>
    <t>World Class Jet, Llc.</t>
  </si>
  <si>
    <t>Avalair Aircraft Management Llc</t>
  </si>
  <si>
    <t>Caribbean Sun Airlines</t>
  </si>
  <si>
    <t>Veserca Group</t>
  </si>
  <si>
    <t>Lider Taxi Aereo S/A - Air Brasil</t>
  </si>
  <si>
    <t>Aerotecnica, S.A.</t>
  </si>
  <si>
    <t>Air Company Constanta (Constanta Airline)</t>
  </si>
  <si>
    <t xml:space="preserve">Nordwind Airlines </t>
  </si>
  <si>
    <t>Presidential Aviation, Inc.</t>
  </si>
  <si>
    <t>Charter Flights Caribbean</t>
  </si>
  <si>
    <t>Air X Charter</t>
  </si>
  <si>
    <t>Little Rock/Punta Cana</t>
  </si>
  <si>
    <t>Fltplan, Llc</t>
  </si>
  <si>
    <t>Aeroflot Russian Airlines</t>
  </si>
  <si>
    <t>Servicios Aereos Across, S.A. De C.V.</t>
  </si>
  <si>
    <t>Jet Connections Corporation</t>
  </si>
  <si>
    <t>Skyfirst Ltd.</t>
  </si>
  <si>
    <t>Gol Linhas Aereas, Sa (Vrg Linhas Aereas/Varig)</t>
  </si>
  <si>
    <t>Baires Fly, S.A</t>
  </si>
  <si>
    <t>Propilot Llc</t>
  </si>
  <si>
    <t>Aviation Advisor, Inc.</t>
  </si>
  <si>
    <t>Gestair, S.A.</t>
  </si>
  <si>
    <t xml:space="preserve">Trinity Air Ambulance International, Llc. </t>
  </si>
  <si>
    <t>Opelousas/Puerto Plata</t>
  </si>
  <si>
    <t>Flightexec</t>
  </si>
  <si>
    <t>Plus One Air</t>
  </si>
  <si>
    <t>Aerocardal</t>
  </si>
  <si>
    <t xml:space="preserve">Bestfly Aircraft Management Aruba </t>
  </si>
  <si>
    <t>Bode Aviation, Inc.</t>
  </si>
  <si>
    <t>Cutter Holding Company</t>
  </si>
  <si>
    <t>Star Airways / St Barth Executive</t>
  </si>
  <si>
    <t>Taughannock Aviation Corp.</t>
  </si>
  <si>
    <t>Premier Private Jet</t>
  </si>
  <si>
    <t>AÑO 2022</t>
  </si>
  <si>
    <t>Total 2022</t>
  </si>
  <si>
    <t>Evelop Airlines, S.L. D/B/A Iberojet</t>
  </si>
  <si>
    <t>Sky Airline Peru, S.A.C.</t>
  </si>
  <si>
    <t>Smartwings Poland</t>
  </si>
  <si>
    <t>Xojet Aviation Llc</t>
  </si>
  <si>
    <t>Sarpa, Sas.</t>
  </si>
  <si>
    <t>Servicios Y Emprendimientos Aeronauticos Sa</t>
  </si>
  <si>
    <t xml:space="preserve">Western Air </t>
  </si>
  <si>
    <t xml:space="preserve">Saint Barth Commuter </t>
  </si>
  <si>
    <t>Pack Wikert Ii, Llc</t>
  </si>
  <si>
    <t>Luxaviation Luxembourg</t>
  </si>
  <si>
    <t>Sparfell Luftfahrt Gmbh</t>
  </si>
  <si>
    <t>On Board Sociedad Anonima</t>
  </si>
  <si>
    <t>Citacion Management</t>
  </si>
  <si>
    <t>Pivot Airlines</t>
  </si>
  <si>
    <t>Wfstsops</t>
  </si>
  <si>
    <t>816 Charter Llc</t>
  </si>
  <si>
    <t>Craft Charter, Llc</t>
  </si>
  <si>
    <t>The Heliteam, Llc (2Ur)</t>
  </si>
  <si>
    <t>Air Paradise</t>
  </si>
  <si>
    <t>Tampa Bay Air Charter</t>
  </si>
  <si>
    <t>Mjet Gmbh</t>
  </si>
  <si>
    <t>Des Moines/Punta Cana</t>
  </si>
  <si>
    <t>Caballococha/Punta Cana</t>
  </si>
  <si>
    <t>San Fernando/Puerto Plata</t>
  </si>
  <si>
    <t>Hyannis/Punta Cana</t>
  </si>
  <si>
    <t>Virgin Gorda/Punta Cana</t>
  </si>
  <si>
    <t>Sheboygan/Punta Cana</t>
  </si>
  <si>
    <t>Akron/Puerto Plata</t>
  </si>
  <si>
    <t>Maldonado /La Romana</t>
  </si>
  <si>
    <t xml:space="preserve">Aura Airlines S.L. </t>
  </si>
  <si>
    <t>Beverly/Punta Cana</t>
  </si>
  <si>
    <t>Cienfuegos/Punta Cana</t>
  </si>
  <si>
    <t>Corendon Airlines</t>
  </si>
  <si>
    <t>Klm Royal Dutch Airlines (Koninklijke Luchtvaart Maatschappij N.V.)</t>
  </si>
  <si>
    <t>Gryphon Air, Llc D/B/A Aircraft Transport Service</t>
  </si>
  <si>
    <t>Integrated Flight Resources</t>
  </si>
  <si>
    <t>Global Innovative Properties (Lessee)</t>
  </si>
  <si>
    <t>Corporate Eagle Mgmt Service</t>
  </si>
  <si>
    <t>Haskin Aviation, Llc</t>
  </si>
  <si>
    <t>Eagle Aircraft &amp; Transportation</t>
  </si>
  <si>
    <t>Odyssey Airways, Llc</t>
  </si>
  <si>
    <t>Stark Airways Llc</t>
  </si>
  <si>
    <t>Acass Ireland Ltd.</t>
  </si>
  <si>
    <t>Fox Flight Inc.</t>
  </si>
  <si>
    <t>Bimini Air</t>
  </si>
  <si>
    <t>Rabat/Punta Cana</t>
  </si>
  <si>
    <t>Ocala/La Romana</t>
  </si>
  <si>
    <t>Baton Rouge/La Romana</t>
  </si>
  <si>
    <t>Sundance Air Venezuela S.A</t>
  </si>
  <si>
    <t>Brunswick/La Romana</t>
  </si>
  <si>
    <t xml:space="preserve">Corsair, S.A.S. </t>
  </si>
  <si>
    <t>Fast Colombia S.A.S. D/B/A Viva Air Colombia</t>
  </si>
  <si>
    <t>St Barth Executive</t>
  </si>
  <si>
    <t>Stallion Aviation</t>
  </si>
  <si>
    <t xml:space="preserve">Jet Aviation Flight Services, Inc </t>
  </si>
  <si>
    <t>Scott Aviation, Llc D/B/A Silver Air</t>
  </si>
  <si>
    <t>Skyways Charter Llc</t>
  </si>
  <si>
    <t>Setair Hava Tasimaciligi Ve Hizmetleri A.S.Ne</t>
  </si>
  <si>
    <t>Flexjet Operations Malta Ltd.</t>
  </si>
  <si>
    <t>Cutter Aviation</t>
  </si>
  <si>
    <t>Flexjet Operations Limited</t>
  </si>
  <si>
    <t>Sai Flight Services, Inc.</t>
  </si>
  <si>
    <t xml:space="preserve">Discovery Jets Thru </t>
  </si>
  <si>
    <t>Aerotransportes Internacionales De Torreon, S.A. De C.V.</t>
  </si>
  <si>
    <t>Lion Air Services Inc.</t>
  </si>
  <si>
    <t>Aerodinamica De Monterrey, S.A. De C.V.</t>
  </si>
  <si>
    <t>Sun Air Of Scandinavia A/S 'Sunscan'</t>
  </si>
  <si>
    <t>St. Stephan/La Romana</t>
  </si>
  <si>
    <t>Riobamba/Punta Cana</t>
  </si>
  <si>
    <t>Southampton/Puerto Plata</t>
  </si>
  <si>
    <t xml:space="preserve">INFORME PASAJEROS Y OPERACIONES </t>
  </si>
  <si>
    <t>Touristic Aviation Services T/A Corendon Airlines Europe</t>
  </si>
  <si>
    <t>Servicios Aereos A&amp;H C.A.</t>
  </si>
  <si>
    <t>Elite Jets Worldwide</t>
  </si>
  <si>
    <t>Sxm Airways/ St. Maarten Airways</t>
  </si>
  <si>
    <t>Lions Air Skymedia Ag</t>
  </si>
  <si>
    <t>Camera Work, Inc.</t>
  </si>
  <si>
    <t>American Jet International</t>
  </si>
  <si>
    <t>Empresa De Transporte Aereocargo Del Sur / Emtrasur</t>
  </si>
  <si>
    <t>Pablo Rafael Urbano Perez</t>
  </si>
  <si>
    <t xml:space="preserve">Coinspectra Aviation, C. A. </t>
  </si>
  <si>
    <t>Cd Pilot And Aircraft Management, Sd, Llc.</t>
  </si>
  <si>
    <t>Ibiza/La Romana</t>
  </si>
  <si>
    <t>San Fernando/Punta Cana</t>
  </si>
  <si>
    <t>Saturn Aviation</t>
  </si>
  <si>
    <t>Galistair</t>
  </si>
  <si>
    <t>Heston Airlines</t>
  </si>
  <si>
    <t>La Aurora/Puerto Plata</t>
  </si>
  <si>
    <t>Governors Harbour/Punta Cana</t>
  </si>
  <si>
    <t>Swoop, Inc.</t>
  </si>
  <si>
    <t>Equinoxair, S.A.S.</t>
  </si>
  <si>
    <t xml:space="preserve">Windrose Air Jetcharter Gmbh </t>
  </si>
  <si>
    <t xml:space="preserve">Fly Mex </t>
  </si>
  <si>
    <t>Fai Rent-A-Jet Gmbh</t>
  </si>
  <si>
    <t>Partouche Air Group</t>
  </si>
  <si>
    <t>Arajet, S.A.</t>
  </si>
  <si>
    <t>Korean Air Lines Co, Ltd.</t>
  </si>
  <si>
    <t>Swiss Private Jet</t>
  </si>
  <si>
    <t>Southern Sky Aviation Charter Llc.</t>
  </si>
  <si>
    <t>Aerofreight S.A. De C.V.</t>
  </si>
  <si>
    <t>Servair, S.A.</t>
  </si>
  <si>
    <t>Hyannis/Puerto Plata</t>
  </si>
  <si>
    <t>Ventura Air Services Inc.</t>
  </si>
  <si>
    <t xml:space="preserve">Shoreline Aviation, Inc. </t>
  </si>
  <si>
    <t>Zulu Air, Llc.</t>
  </si>
  <si>
    <t>Fly Executive Aviation</t>
  </si>
  <si>
    <t>East Coast Jets, Inc.</t>
  </si>
  <si>
    <t>Tapachula/Punta Cana</t>
  </si>
  <si>
    <t>Zaragoza/La Romana</t>
  </si>
  <si>
    <t>Universal Aviation</t>
  </si>
  <si>
    <t xml:space="preserve">Aviacion Tecnologica S.A. De C.V. / Aviatsa </t>
  </si>
  <si>
    <t>Sky High Aviation Services Dominicana, S.A.</t>
  </si>
  <si>
    <t>Orbest, S.A. D/B/A Iberojet</t>
  </si>
  <si>
    <t xml:space="preserve">Air Belgium </t>
  </si>
  <si>
    <t>Personas Y Paquetes Por Aire S.A. De C.V.</t>
  </si>
  <si>
    <t>Sky Airline, S.A.</t>
  </si>
  <si>
    <t>Air Atlanta Icelandic</t>
  </si>
  <si>
    <t>Wing Aviation Charter Services, Llc  'Clear Wing'</t>
  </si>
  <si>
    <t>Craig Air Center Dba My Jet</t>
  </si>
  <si>
    <t>Skyjets &amp; Support Sa De Cv</t>
  </si>
  <si>
    <t>Pentastar Aviation Llc.</t>
  </si>
  <si>
    <t>Amerijet International Inc.</t>
  </si>
  <si>
    <t>Latam Airlines Group S.A./ Lanchile</t>
  </si>
  <si>
    <t>Servicio Aereo Regional Cia. Ltda./ Aeroregional</t>
  </si>
  <si>
    <t>Sunrise Airways Dominicana, S.A.</t>
  </si>
  <si>
    <t>Gestair Private Jets</t>
  </si>
  <si>
    <t xml:space="preserve">Dumont Aircraft Charter, Llc. </t>
  </si>
  <si>
    <t>Sky Holdings, Llc.</t>
  </si>
  <si>
    <t>Flite Access, Llc</t>
  </si>
  <si>
    <t>Flying Service Callsign Flying Group</t>
  </si>
  <si>
    <t>Servicios Aereos Gtx, C.A.</t>
  </si>
  <si>
    <t xml:space="preserve">Alas Del Sur </t>
  </si>
  <si>
    <t>Conviasa - Consorcio Venezolano De Insdustrias Aeronauticas Y Servicios Aereos S.A.</t>
  </si>
  <si>
    <t>Skycare Air Ambulance</t>
  </si>
  <si>
    <t>Servicios Aereos Cev Azul C.A.</t>
  </si>
  <si>
    <t>Accent Airways, Llc</t>
  </si>
  <si>
    <t>Sheboygan/La Romana</t>
  </si>
  <si>
    <t>AÑO 2023</t>
  </si>
  <si>
    <t>Total 2023</t>
  </si>
  <si>
    <t>World2Fly Portugal S.A.</t>
  </si>
  <si>
    <t>Logic Paq Btd, Srl Dba Sky Cana</t>
  </si>
  <si>
    <t>Air Anka Airlines Inc - Air Anka Hava Yollari A.S.</t>
  </si>
  <si>
    <t xml:space="preserve">Wamos Air, S.A. </t>
  </si>
  <si>
    <t>Avelo Airlines</t>
  </si>
  <si>
    <t>Canada Jetlines, Ltd.</t>
  </si>
  <si>
    <t>Phenix Jet Cayman Sezc</t>
  </si>
  <si>
    <t>Elitavia Malta Ltd. (Elit Avia)</t>
  </si>
  <si>
    <t>Capital Jet Center, Inc.</t>
  </si>
  <si>
    <t>Sky One Holdings, Llc D/B/A Privaira</t>
  </si>
  <si>
    <t>Jet Ten</t>
  </si>
  <si>
    <t xml:space="preserve">Red Wing Aviation </t>
  </si>
  <si>
    <t>Svgair (Svg Air)</t>
  </si>
  <si>
    <t xml:space="preserve">Flexflight Aps </t>
  </si>
  <si>
    <t>Venture Jets, Inc.</t>
  </si>
  <si>
    <t>Ejme (Portugal) Aircraft Management Lda</t>
  </si>
  <si>
    <t>Continental Private Jets Llc</t>
  </si>
  <si>
    <t>Great Western Air</t>
  </si>
  <si>
    <t>Charter Jet Transport, Inc.</t>
  </si>
  <si>
    <t>Textron Aviation Inc.</t>
  </si>
  <si>
    <t>International Group, Llc</t>
  </si>
  <si>
    <t>Triton Airways, Llc.</t>
  </si>
  <si>
    <t>Davisair, Inc.</t>
  </si>
  <si>
    <t>Carver Aero Llc D/B/A Revv Aviation</t>
  </si>
  <si>
    <t>Malone Aircharter Inc.</t>
  </si>
  <si>
    <t>Unicair Gmbh</t>
  </si>
  <si>
    <t>Sebastian Aero Services Inc.</t>
  </si>
  <si>
    <t>Gain Jet Aviation</t>
  </si>
  <si>
    <t>Global Jet Luxembourg, S.A. Callsign Silver Arrow</t>
  </si>
  <si>
    <t>Valley Air Service, Inc.</t>
  </si>
  <si>
    <t>Airlink Usmx Air Ambulance</t>
  </si>
  <si>
    <t xml:space="preserve">Air Invest Kft </t>
  </si>
  <si>
    <t>Bimini Bay Air Leasing Llc Dba Mia Jets</t>
  </si>
  <si>
    <t>Dolphin Atlantic, Inc.</t>
  </si>
  <si>
    <t>Great Flight Charters</t>
  </si>
  <si>
    <t>Thrive Aviation</t>
  </si>
  <si>
    <t>Omni Air Transport, Llc.</t>
  </si>
  <si>
    <t>Usac Airways 693, Llc Dba Discovery Jets</t>
  </si>
  <si>
    <t>Planet Air Inc.</t>
  </si>
  <si>
    <t>Hamilton Jetport Limited</t>
  </si>
  <si>
    <t>Aero Jl, S.A. De C.V.</t>
  </si>
  <si>
    <t>Jet It, Llc.</t>
  </si>
  <si>
    <t>Trident Aircraft Inc.</t>
  </si>
  <si>
    <t>Jet It Flight Operations</t>
  </si>
  <si>
    <t>Aero Jet Aviation I Inc.</t>
  </si>
  <si>
    <t>Limited Liability Company Ikar "Pegas Fly"</t>
  </si>
  <si>
    <t>Latam Airlines Ecuador /Lineas Aereas Nacionales Del Ecuador S.A.</t>
  </si>
  <si>
    <t>Alerion Aviation</t>
  </si>
  <si>
    <t>Execujet Europe A/S</t>
  </si>
  <si>
    <t>Alante Air Charter Llc. (Alanteair)</t>
  </si>
  <si>
    <t>Executive Airlink Inc</t>
  </si>
  <si>
    <t>Corporate Air, Llc</t>
  </si>
  <si>
    <t>Carolinas Medical Center Dba Medcenter</t>
  </si>
  <si>
    <t>Zaragoza/Puerto Plata</t>
  </si>
  <si>
    <t>Pisa/La Romana</t>
  </si>
  <si>
    <t>La Coruña/Punta Cana</t>
  </si>
  <si>
    <t>Trois-Rivieres/Punta Cana</t>
  </si>
  <si>
    <t>Tulsa/Punta Cana</t>
  </si>
  <si>
    <t>Ita Airways (Italia Transporto Aereo S.P.A.)</t>
  </si>
  <si>
    <t>Charter Del Caribe</t>
  </si>
  <si>
    <t>Smartlynx Airlines Malta</t>
  </si>
  <si>
    <t>Silk Way Airlines</t>
  </si>
  <si>
    <t>Conquest Air</t>
  </si>
  <si>
    <t>Flycarolina</t>
  </si>
  <si>
    <t xml:space="preserve"> Zimex Aviation Ltd</t>
  </si>
  <si>
    <t>Laredo/Puerto Plata</t>
  </si>
  <si>
    <t>Tegucigalpa/Punta Cana</t>
  </si>
  <si>
    <t>Pompano Beach/Puerto Plata</t>
  </si>
  <si>
    <t>Vistajet Ltd</t>
  </si>
  <si>
    <t xml:space="preserve">Exodus Aircraft </t>
  </si>
  <si>
    <t>Aurora Aviation, Inc</t>
  </si>
  <si>
    <t>Choice Aviation, Llc Dba Merlin One</t>
  </si>
  <si>
    <t>Gc Aviation Inc. Dba Volato Inc.</t>
  </si>
  <si>
    <t>Tower Aviation Management, Llc</t>
  </si>
  <si>
    <t>My Jet</t>
  </si>
  <si>
    <t>Alljet Taxi Aereo Ltda</t>
  </si>
  <si>
    <t>Heliejecutivo, S.A. De C.V.</t>
  </si>
  <si>
    <t>Jem Air Holdings Llc Dba Bellair Aviation</t>
  </si>
  <si>
    <t>Gran Colombia De Aviacion, S.A.S.</t>
  </si>
  <si>
    <t>Pabe Tax S.A. De C.V.</t>
  </si>
  <si>
    <t>Northeastern Aviation Corporation</t>
  </si>
  <si>
    <t xml:space="preserve">Benitez Aviation Brand </t>
  </si>
  <si>
    <t>Flightstar Corporation</t>
  </si>
  <si>
    <t>Proflite Llc</t>
  </si>
  <si>
    <t>Oregon Sunstone Aviation Llc</t>
  </si>
  <si>
    <t>Tag Aviation (Malta) Ltd.</t>
  </si>
  <si>
    <t>American Flight Support</t>
  </si>
  <si>
    <t>Singing Over The Clouds Llc.</t>
  </si>
  <si>
    <t>Nomad Aviation Ag</t>
  </si>
  <si>
    <t>Peterborough/Punta Cana</t>
  </si>
  <si>
    <t>Pinehurst/La Romana</t>
  </si>
  <si>
    <t>San Marino Executive Aviation</t>
  </si>
  <si>
    <t>Berry Aviation, Inc</t>
  </si>
  <si>
    <t>Xena Llc</t>
  </si>
  <si>
    <t>Sete Taxi Aereo Ltda</t>
  </si>
  <si>
    <t>Cemair Pty Ltd</t>
  </si>
  <si>
    <t>Aerosucre S.A.</t>
  </si>
  <si>
    <t>La Nueva Aerolinea S.A. T/A Wingo</t>
  </si>
  <si>
    <t>Northern Air Cargo, Llc.</t>
  </si>
  <si>
    <t>Ag.Raum Gmbh</t>
  </si>
  <si>
    <t>Río de Janeiro/Puerto Plata</t>
  </si>
  <si>
    <t>Maldonado /Puerto Plata</t>
  </si>
  <si>
    <t>AÑO 2024</t>
  </si>
  <si>
    <t>Avianca</t>
  </si>
  <si>
    <t>Iberia</t>
  </si>
  <si>
    <t>Aerorepublica (Wingo)</t>
  </si>
  <si>
    <t>World2Fly</t>
  </si>
  <si>
    <t>Azur Air</t>
  </si>
  <si>
    <t>Ew Discover Gmbh</t>
  </si>
  <si>
    <t>Neos</t>
  </si>
  <si>
    <t>Aerolitoral</t>
  </si>
  <si>
    <t>Air Century, S.A. (ACSA)</t>
  </si>
  <si>
    <t>Flair Airlines, Ltd</t>
  </si>
  <si>
    <t>Deutsche Lufthansa</t>
  </si>
  <si>
    <t>Jetair Caribbean B.V. Dom.</t>
  </si>
  <si>
    <t>Estelar Latinoamerica .C.A./Helitour, S.L.</t>
  </si>
  <si>
    <t>Alianza Glancelot</t>
  </si>
  <si>
    <t>Canada Jetlines Operations Ltd.</t>
  </si>
  <si>
    <t>Trans America (Englewood,Co)</t>
  </si>
  <si>
    <t>Netjets Europe</t>
  </si>
  <si>
    <t>Conifair Aviation Inc.</t>
  </si>
  <si>
    <t>Envoy Air Inc.</t>
  </si>
  <si>
    <t>Skyservice Business Aviation, Inc.</t>
  </si>
  <si>
    <t>Elite Jets Charters, Llc</t>
  </si>
  <si>
    <t>Exclusive Jets</t>
  </si>
  <si>
    <t>Freedon Ii Bermuda Limted</t>
  </si>
  <si>
    <t>Transportes Aereos Guatemaltecos</t>
  </si>
  <si>
    <t>Best Jets International</t>
  </si>
  <si>
    <t>Skycharter Limited</t>
  </si>
  <si>
    <t>Circadian Aviation Llc</t>
  </si>
  <si>
    <t>F.S. Air Services</t>
  </si>
  <si>
    <t>Ati Jet, Inc.</t>
  </si>
  <si>
    <t>Dassault Falcon Service</t>
  </si>
  <si>
    <t>Helicópteros Nacionales De Colombia S.A.</t>
  </si>
  <si>
    <t>Nexgen Flight Solution</t>
  </si>
  <si>
    <t>Rsb Investment Inc Dba Skyward Aviation</t>
  </si>
  <si>
    <t>Meregrass, Inc</t>
  </si>
  <si>
    <t>Elevate Jet Llc</t>
  </si>
  <si>
    <t>Alaska Utah Aviation</t>
  </si>
  <si>
    <t>Venture Aviation Group, Llc. "Poinsett Air"</t>
  </si>
  <si>
    <t>United States Aviation Company</t>
  </si>
  <si>
    <t>Mach Point Private Air Llc</t>
  </si>
  <si>
    <t xml:space="preserve">Aem Aviation - Srpb Llc </t>
  </si>
  <si>
    <t>Republic Airlines Company (Rep Air Co), S.R.L.</t>
  </si>
  <si>
    <t>Vistajet Gmbh</t>
  </si>
  <si>
    <t>Reliant Air Charter, Inc</t>
  </si>
  <si>
    <t xml:space="preserve">Liberty Jet Management </t>
  </si>
  <si>
    <t>Polaris Aviation Solutions</t>
  </si>
  <si>
    <t>Sky Jet Elite Corp</t>
  </si>
  <si>
    <t>Corporate Air Charter, Inc.</t>
  </si>
  <si>
    <t>Signum Aviation Ltd</t>
  </si>
  <si>
    <t>Usac Airways 694 Llc</t>
  </si>
  <si>
    <t>Mira Vista Aviation</t>
  </si>
  <si>
    <t>Pcj Aviation Llc.</t>
  </si>
  <si>
    <t>Surjet Management Llc</t>
  </si>
  <si>
    <t>Pegasus Holdings Llc</t>
  </si>
  <si>
    <t>Silverhawk Aviation, Inc.</t>
  </si>
  <si>
    <t>Massmutual Asset Finance, Llc.</t>
  </si>
  <si>
    <t>Nexgen Aviation, Llc / Ashley Aviation, Llc</t>
  </si>
  <si>
    <t>Executive Flight Services Llc</t>
  </si>
  <si>
    <t>Addison Jet Management Dba Trinity Private Jet Charter</t>
  </si>
  <si>
    <t>The Craig Evan Corp T/A Cec Flightexec</t>
  </si>
  <si>
    <t>Air Trek, Inc.</t>
  </si>
  <si>
    <t>Seneca Food Corporation</t>
  </si>
  <si>
    <t>Uniair Taxi Aereo Ltda</t>
  </si>
  <si>
    <t>F.S. Air Service Inc. Dba Plus One Air</t>
  </si>
  <si>
    <t>Orchid Island Aviation</t>
  </si>
  <si>
    <t>Jethouse Limited</t>
  </si>
  <si>
    <t>Teenthom Aviation Corporation</t>
  </si>
  <si>
    <t>Simpson Group Ltd</t>
  </si>
  <si>
    <t>Latitude Aeromedical Works Inc.</t>
  </si>
  <si>
    <t>Hughes Aircraft Company</t>
  </si>
  <si>
    <t>Aircraft Evaluation &amp; Management, Inc. Dba Aem Aviation</t>
  </si>
  <si>
    <t>Aerotransporte S.A. 'Atsa'</t>
  </si>
  <si>
    <t>Solair S.A.S.</t>
  </si>
  <si>
    <t>Hawker 800Xp Llc</t>
  </si>
  <si>
    <t>The Graig Evan Corporation</t>
  </si>
  <si>
    <t>Flightpatch Charter Airways Inc.</t>
  </si>
  <si>
    <t>Hatzolah Emergency Air Response Team, Inc.</t>
  </si>
  <si>
    <t>Mike Echo Ventures, Llc</t>
  </si>
  <si>
    <t>Astonjet, Sas (Aston Jet)</t>
  </si>
  <si>
    <t>Alicante Air Charter Llc</t>
  </si>
  <si>
    <t>Aerocare Medical System Inc</t>
  </si>
  <si>
    <t>Axis Austria Gmbh</t>
  </si>
  <si>
    <t>Skyblue J.A.</t>
  </si>
  <si>
    <t>Union Aviation</t>
  </si>
  <si>
    <t>Intermountain Health Care, Inc.</t>
  </si>
  <si>
    <t>Luxair</t>
  </si>
  <si>
    <t>G1459 Leasing Llc</t>
  </si>
  <si>
    <t>Air Service Liege N.V. (Asl)</t>
  </si>
  <si>
    <t>Airlec Air Espace</t>
  </si>
  <si>
    <t>Gdansk/Puerto Plata</t>
  </si>
  <si>
    <t>Helena/Punta Cana</t>
  </si>
  <si>
    <t>Brownsville/Punta Cana</t>
  </si>
  <si>
    <t>Arica/Punta Cana</t>
  </si>
  <si>
    <t>Smyrna/Punta Cana</t>
  </si>
  <si>
    <t>Santa Ana/La Romana</t>
  </si>
  <si>
    <t>San Bernardino/La Romana</t>
  </si>
  <si>
    <t>Chub Cay/La Romana</t>
  </si>
  <si>
    <t>Atlantic City/La Romana</t>
  </si>
  <si>
    <t>Puerto Vallarta/La Romana</t>
  </si>
  <si>
    <t>Baton Rouge/Puerto Plata</t>
  </si>
  <si>
    <t>Pereira/Punta Cana</t>
  </si>
  <si>
    <t>Newburgh/Puerto Plata</t>
  </si>
  <si>
    <t>Monterrey - Nuevo Leon/La Romana</t>
  </si>
  <si>
    <t>Valencia/La Romana</t>
  </si>
  <si>
    <t>Racine/Punta Cana</t>
  </si>
  <si>
    <t>Tarapoto/Punta Cana</t>
  </si>
  <si>
    <t>Linköping/Punta Cana</t>
  </si>
  <si>
    <t>Alabama/La Romana</t>
  </si>
  <si>
    <t>Hollywood/Puerto Plata</t>
  </si>
  <si>
    <t>Albany/Puerto Plata</t>
  </si>
  <si>
    <t>Total 2024</t>
  </si>
  <si>
    <t>Avion Express Malta Ltd.</t>
  </si>
  <si>
    <t xml:space="preserve">Azul Conecta / Twoflex </t>
  </si>
  <si>
    <t>Abakan Air</t>
  </si>
  <si>
    <t>Tampa Cargo Sas</t>
  </si>
  <si>
    <t>Wejet, Inc.</t>
  </si>
  <si>
    <t>Plane Easy Leasing Pty Ltd</t>
  </si>
  <si>
    <t>Panorama Helicopters Ltd</t>
  </si>
  <si>
    <t xml:space="preserve"> Skybus, Sac.</t>
  </si>
  <si>
    <t>Servicios Aereos Moraima, C.A.</t>
  </si>
  <si>
    <t xml:space="preserve">Sion Aviation Llc. </t>
  </si>
  <si>
    <t>Ultimate Air Shuttle</t>
  </si>
  <si>
    <t>United Parcel Service Company (Ups)</t>
  </si>
  <si>
    <t>Lindsay, C.A.</t>
  </si>
  <si>
    <t>Cavok Air Or Cavok Airlines</t>
  </si>
  <si>
    <t>Aerolineas Dominicanas, S.A./ Dominair</t>
  </si>
  <si>
    <t>Waterloo/La Romana</t>
  </si>
  <si>
    <t>Sharm el-Sheij/La Romana</t>
  </si>
  <si>
    <t>Nurnberg/La Romana</t>
  </si>
  <si>
    <t>South Bend/Punta Cana</t>
  </si>
  <si>
    <t>Saint Kitts/Puerto Plata</t>
  </si>
  <si>
    <t>Portsmouth/Puerto Plata</t>
  </si>
  <si>
    <t>Pittsfield/Punta Cana</t>
  </si>
  <si>
    <t>Pittsfield/La Romana</t>
  </si>
  <si>
    <t>Panamá Pacífico/Punta Cana</t>
  </si>
  <si>
    <t>Governors Harbour/La Romana</t>
  </si>
  <si>
    <t>Conakry/Punta Cana</t>
  </si>
  <si>
    <t>Abelag Aviation Nv Dba Luxaviation Belgium</t>
  </si>
  <si>
    <t>Portland Jets</t>
  </si>
  <si>
    <t>Transpais Aereo S.A. De C.V.</t>
  </si>
  <si>
    <t>Rr Investments Inc Dba Million Air Dallas</t>
  </si>
  <si>
    <t>Aerojet De Costa Rica S.A.</t>
  </si>
  <si>
    <t xml:space="preserve">Jet Linx Aviation, Llc </t>
  </si>
  <si>
    <t>Sterling Aviation, Llc</t>
  </si>
  <si>
    <t>Med Jets, S.A. De C.V. / Jet Rescue Air Ambulance</t>
  </si>
  <si>
    <t>Flyexclusive /Lgm Enterprises, Llc</t>
  </si>
  <si>
    <t>Reliance Jets Corp.</t>
  </si>
  <si>
    <t xml:space="preserve">Worldwide Jet </t>
  </si>
  <si>
    <t>El Platanar/Punta Cana</t>
  </si>
  <si>
    <t>Gps 1 Llc</t>
  </si>
  <si>
    <t>Aircharters Worldwide (Air Charters Worldwide)</t>
  </si>
  <si>
    <t>Kmr Aviation</t>
  </si>
  <si>
    <t>Fly Exclusive, Llc (Lgm Enterprises)</t>
  </si>
  <si>
    <t xml:space="preserve">M.A.R Aviation </t>
  </si>
  <si>
    <t xml:space="preserve">Sky View, Llc. </t>
  </si>
  <si>
    <t>Capital Jet Inc.</t>
  </si>
  <si>
    <t>Sunrise Airways, S.A.</t>
  </si>
  <si>
    <t>Miami City Flight Inc</t>
  </si>
  <si>
    <t>Grupo Imas</t>
  </si>
  <si>
    <t>Inversiones Aeronauticas</t>
  </si>
  <si>
    <t>Ckd Havacilik Ticaret A.S</t>
  </si>
  <si>
    <t>Rabat/La Romana</t>
  </si>
  <si>
    <t>Asheville/Punta Cana</t>
  </si>
  <si>
    <t>Catreus Aoc Limited</t>
  </si>
  <si>
    <t>Internacional Ejecutiva De Aviacion S.A.S</t>
  </si>
  <si>
    <t>Sundown Jet S.A</t>
  </si>
  <si>
    <t>Tulsa/Puerto Plata</t>
  </si>
  <si>
    <t>São José Dos Campos /Punta Cana</t>
  </si>
  <si>
    <t>Muskoka/Punta Cana</t>
  </si>
  <si>
    <t xml:space="preserve">Latam Airlines Peru S.A. </t>
  </si>
  <si>
    <t>Koury Aviation, Inc.</t>
  </si>
  <si>
    <t>Skytropic</t>
  </si>
  <si>
    <t>Avcon Jet S.R.L.</t>
  </si>
  <si>
    <t>Aerovida Taxi Aereo Ltda</t>
  </si>
  <si>
    <t>Anegada /Punta Cana</t>
  </si>
  <si>
    <t>Exclusive Aviation</t>
  </si>
  <si>
    <t>North American Airlines, Inc.</t>
  </si>
  <si>
    <t>Csi Aviation Inc</t>
  </si>
  <si>
    <t>Departamento de Economía</t>
  </si>
  <si>
    <t>Panorama Jets, S.A.</t>
  </si>
  <si>
    <t>Midwest Jet Management Llc Dba Reynolds Jet</t>
  </si>
  <si>
    <t>Gain Jet Ireland Limited</t>
  </si>
  <si>
    <t>Integra Jet, Llc</t>
  </si>
  <si>
    <t>Skyside Gmbh</t>
  </si>
  <si>
    <t>White Horse World Wide, Llc</t>
  </si>
  <si>
    <t>Sirio S.P.A.</t>
  </si>
  <si>
    <t>Luxembourg Air Ambulance</t>
  </si>
  <si>
    <t>Hammond/La Romana</t>
  </si>
  <si>
    <t>Junta de Aviación Civil</t>
  </si>
  <si>
    <t>Avianca Ecuador, S.A.</t>
  </si>
  <si>
    <t>Park Landing Aviation, Llc</t>
  </si>
  <si>
    <t>Planet Nine Private Air, Llc.</t>
  </si>
  <si>
    <t>Firm Foundation Aviation Llc</t>
  </si>
  <si>
    <t>Jet Linx Aviation</t>
  </si>
  <si>
    <t>Air Peace Limited 'Peace Bird'</t>
  </si>
  <si>
    <t>Antonov Airlines (Antonov Bureau)</t>
  </si>
  <si>
    <t>Codrington/La Romana</t>
  </si>
  <si>
    <t>Hisky Europe, S.R.L.</t>
  </si>
  <si>
    <t>Skyup Mt Limited</t>
  </si>
  <si>
    <t>Liat (2020) Limited</t>
  </si>
  <si>
    <t>Catalina Aerospace Corporation</t>
  </si>
  <si>
    <t>Justice Air, Inc.</t>
  </si>
  <si>
    <t>Harmony Jets Limited</t>
  </si>
  <si>
    <t>Aircraft Transport Service</t>
  </si>
  <si>
    <t>Premier Private Jets</t>
  </si>
  <si>
    <t>C &amp; C Aviation Llc Dba Northen Airways</t>
  </si>
  <si>
    <t>Trinity Jet Management</t>
  </si>
  <si>
    <t>Airswiss/ Miami City Flights</t>
  </si>
  <si>
    <t>Tri State Charter Llc.</t>
  </si>
  <si>
    <t>Katowice/La Romana</t>
  </si>
  <si>
    <t>Sección de Estadísticas del Transporte Aéreo</t>
  </si>
  <si>
    <t>Pasajeros por meses en entradas y salidas</t>
  </si>
  <si>
    <t>Pasajeros por año en entradas y salidas</t>
  </si>
  <si>
    <t>Pasajeros por tipos de vuelos</t>
  </si>
  <si>
    <t>Pasajeros por Aeropuertos</t>
  </si>
  <si>
    <t>Pasajeros por Líneas Aéreas 2005 - 2009</t>
  </si>
  <si>
    <t>Pasajeros por Líneas Aéreas 2010 - 2014</t>
  </si>
  <si>
    <t>Pasajeros por Líneas Aéreas 2015 - 2019</t>
  </si>
  <si>
    <t>Pasajeros por Rutas Aéreas 2005 - 2009</t>
  </si>
  <si>
    <t>Pasajeros por Rutas Aéreas 2010 - 2014</t>
  </si>
  <si>
    <t>Pasajeros por Rutas Aéreas 2015 - 2019</t>
  </si>
  <si>
    <t>Operaciones  por meses en entradas y salidas</t>
  </si>
  <si>
    <t>Operaciones por año en entradas y salidas</t>
  </si>
  <si>
    <t>Operaciones  por tipos de vuelos</t>
  </si>
  <si>
    <t>Operaciones por Aeropuertos</t>
  </si>
  <si>
    <t>Operaciones por Líneas Aéreas 2005 - 2009</t>
  </si>
  <si>
    <t>Operaciones por Líneas Aéreas 2010 - 2014</t>
  </si>
  <si>
    <t>Operaciones por Líneas Aéreas 2015 - 2019</t>
  </si>
  <si>
    <t>Operaciones por Rutas Aéreas 2005 - 2009</t>
  </si>
  <si>
    <t>Operaciones por Rutas Aéreas 2010 - 2014</t>
  </si>
  <si>
    <t>Operaciones por Rutas Aéreas 2015 - 2019</t>
  </si>
  <si>
    <t>AÑO 2025</t>
  </si>
  <si>
    <t>Aviation Charters Inc.</t>
  </si>
  <si>
    <t>Air Partners Corp.</t>
  </si>
  <si>
    <t>Jet Out, Llc.</t>
  </si>
  <si>
    <t>Proav Charters Inc.</t>
  </si>
  <si>
    <t>Jeva Air Corp.</t>
  </si>
  <si>
    <t>Match Point Aviation</t>
  </si>
  <si>
    <t>Speed Aviation Inc.</t>
  </si>
  <si>
    <t>Surjet Charter, Llc</t>
  </si>
  <si>
    <t>Us-Mx Airlink</t>
  </si>
  <si>
    <t>Rifle /Puerto Plata</t>
  </si>
  <si>
    <t>2025</t>
  </si>
  <si>
    <t>2024</t>
  </si>
  <si>
    <t>2023</t>
  </si>
  <si>
    <t>2022</t>
  </si>
  <si>
    <t>2021</t>
  </si>
  <si>
    <t>2020</t>
  </si>
  <si>
    <t>2019</t>
  </si>
  <si>
    <t>2018</t>
  </si>
  <si>
    <t>2017</t>
  </si>
  <si>
    <t>2016</t>
  </si>
  <si>
    <t>2015</t>
  </si>
  <si>
    <t>2014</t>
  </si>
  <si>
    <t>20213</t>
  </si>
  <si>
    <t>2012</t>
  </si>
  <si>
    <t>2011</t>
  </si>
  <si>
    <t>2010</t>
  </si>
  <si>
    <t>2009</t>
  </si>
  <si>
    <t>2008</t>
  </si>
  <si>
    <t>2007</t>
  </si>
  <si>
    <t>2006</t>
  </si>
  <si>
    <t>2013</t>
  </si>
  <si>
    <t>2005</t>
  </si>
  <si>
    <t>Total 2025</t>
  </si>
  <si>
    <t>Tui Airlines Belgium N.V. (Tuifly)</t>
  </si>
  <si>
    <t>Tui Fly Netherlands/ Tui Airlines Nederlands B.V.</t>
  </si>
  <si>
    <t>Jet Concierge Club</t>
  </si>
  <si>
    <t>Spirit Jets, Llc.</t>
  </si>
  <si>
    <t>Skyway Aviation Services, Inc.</t>
  </si>
  <si>
    <t>Dc Aviation Gmbh</t>
  </si>
  <si>
    <t>Alpha Jet Center Llc</t>
  </si>
  <si>
    <t>Air Link Ambulance</t>
  </si>
  <si>
    <t>Fundacion Cardiovascular De Colombia</t>
  </si>
  <si>
    <t xml:space="preserve">Flexjet, Llc. </t>
  </si>
  <si>
    <t>Caribbean Airlines Limited (Bwia West Indies Airways)</t>
  </si>
  <si>
    <t>Puerto Rico Aircraft Leasing Corp</t>
  </si>
  <si>
    <t>Smartwings A.S.</t>
  </si>
  <si>
    <t>Vistajet Us Inc.</t>
  </si>
  <si>
    <t>Fly Alliance, Inc.</t>
  </si>
  <si>
    <t>Ameristar Jet Charter, Inc.</t>
  </si>
  <si>
    <t>Arlington/Punta Cana</t>
  </si>
  <si>
    <t>Tlaxcala/Puerto Plata</t>
  </si>
  <si>
    <t>Sebring/Puerto Plata</t>
  </si>
  <si>
    <t xml:space="preserve">Fuente: Elaborado por la JAC a partir de la base de datos del IDAC. </t>
  </si>
  <si>
    <t>Reva Inc.</t>
  </si>
  <si>
    <t>Flight Caribbean</t>
  </si>
  <si>
    <t>Av8Jet Charter Limited</t>
  </si>
  <si>
    <t>Jet Logistics, Inc.</t>
  </si>
  <si>
    <t>Eastway Aviation, Llc.</t>
  </si>
  <si>
    <t>Aerorental, S.A.</t>
  </si>
  <si>
    <t>Volkswagen Airservice Gmbh</t>
  </si>
  <si>
    <t xml:space="preserve">Aircraft Management Group Inc. </t>
  </si>
  <si>
    <t>Aiken/La Romana</t>
  </si>
  <si>
    <t>New Iberia/La Romana</t>
  </si>
  <si>
    <t>Chrono Aviation Inc.</t>
  </si>
  <si>
    <t>Skywest Charter, Llc.</t>
  </si>
  <si>
    <t>Sky Tropic (Aero Skytropic, S.A.)</t>
  </si>
  <si>
    <t>Moser Aviation, Llc.</t>
  </si>
  <si>
    <t xml:space="preserve">Netjets, Transportes Aereos, S.A. </t>
  </si>
  <si>
    <t>Santo Domingo - Las Américas</t>
  </si>
  <si>
    <t>Samaná - El Catey</t>
  </si>
  <si>
    <t>Santiago</t>
  </si>
  <si>
    <t>Santo Domingo - El Higüero</t>
  </si>
  <si>
    <t>World Atlantic Airlines - Caribbean Sun Airlines</t>
  </si>
  <si>
    <t>Exclusive Jets Llc</t>
  </si>
  <si>
    <t>Reva Inc. (Air Ambulance)</t>
  </si>
  <si>
    <t>Merlin One</t>
  </si>
  <si>
    <t>Graceful Wings Ltd</t>
  </si>
  <si>
    <t>Airmed International, Llc</t>
  </si>
  <si>
    <t>Global Jetcare, Inc. / Ambulance</t>
  </si>
  <si>
    <t>Apex Jet Center</t>
  </si>
  <si>
    <t>Fwx Freedom Ii</t>
  </si>
  <si>
    <t>Toronto Intl/Punta Cana</t>
  </si>
  <si>
    <t>New York/Santiago</t>
  </si>
  <si>
    <t>New York/Santo Domingo - Las Américas</t>
  </si>
  <si>
    <t>Tócumen/Punta Cana</t>
  </si>
  <si>
    <t>Montreal Intl/Punta Cana</t>
  </si>
  <si>
    <t>Miami Intl/Santo Domingo - Las Américas</t>
  </si>
  <si>
    <t>Madrid - Barajas/Santo Domingo - Las Américas</t>
  </si>
  <si>
    <t>Lima Intl/Punta Cana</t>
  </si>
  <si>
    <t>Atlanta Intl/Punta Cana</t>
  </si>
  <si>
    <t>Newark intl/Santiago</t>
  </si>
  <si>
    <t>Miami Intl/Punta Cana</t>
  </si>
  <si>
    <t>Tócumen/Santo Domingo - Las Américas</t>
  </si>
  <si>
    <t>Charlotte - North Carolina/Punta Cana</t>
  </si>
  <si>
    <t>Bogotá Intl/Punta Cana</t>
  </si>
  <si>
    <t>Newark intl/Santo Domingo - Las Américas</t>
  </si>
  <si>
    <t>Chicago - O'Hare/Punta Cana</t>
  </si>
  <si>
    <t>Newark intl/Punta Cana</t>
  </si>
  <si>
    <t>San Juan - Isla Verde/Punta Cana</t>
  </si>
  <si>
    <t>Filadelfia/Punta Cana</t>
  </si>
  <si>
    <t>Orlando Intl/Punta Cana</t>
  </si>
  <si>
    <t>Boston/Punta Cana</t>
  </si>
  <si>
    <t>Fort Lauderdale Intl/Punta Cana</t>
  </si>
  <si>
    <t>Madrid - Barajas/Punta Cana</t>
  </si>
  <si>
    <t>Bogotá Intl/Santo Domingo - Las Américas</t>
  </si>
  <si>
    <t>San Juan - Isla Verde/Santo Domingo - Las Américas</t>
  </si>
  <si>
    <t>Frankfurt Intl/Punta Cana</t>
  </si>
  <si>
    <t>Boston/Santo Domingo - Las Américas</t>
  </si>
  <si>
    <t>Buenos Aires - Ezeiza/Punta Cana</t>
  </si>
  <si>
    <t>Fort Lauderdale Intl/Santo Domingo - Las Américas</t>
  </si>
  <si>
    <t>Londres - Gatwick/Punta Cana</t>
  </si>
  <si>
    <t>Baltimore Intl/Punta Cana</t>
  </si>
  <si>
    <t>Toronto Intl/Puerto Plata</t>
  </si>
  <si>
    <t>Washington - Dulles/Punta Cana</t>
  </si>
  <si>
    <t>Medellín - Rio Negro/Punta Cana</t>
  </si>
  <si>
    <t>Minneapolis Intl/Punta Cana</t>
  </si>
  <si>
    <t>Orlando Intl/Santo Domingo - Las Américas</t>
  </si>
  <si>
    <t>Paris - Orly/Punta Cana</t>
  </si>
  <si>
    <t>Boston/Santiago</t>
  </si>
  <si>
    <t>Montreal Intl/Puerto Plata</t>
  </si>
  <si>
    <t>Dallas - Fort Worth/Punta Cana</t>
  </si>
  <si>
    <t>Medellín - Rio Negro/Santo Domingo - Las Américas</t>
  </si>
  <si>
    <t>Atlanta Intl/Santo Domingo - Las Américas</t>
  </si>
  <si>
    <t>Miami Intl/Puerto Plata</t>
  </si>
  <si>
    <t>Miami Intl/Santiago</t>
  </si>
  <si>
    <t>Manchester - Ringway/Punta Cana</t>
  </si>
  <si>
    <t>Orlando Intl/Santiago</t>
  </si>
  <si>
    <t>Detroit Intl/Punta Cana</t>
  </si>
  <si>
    <t>Houston - George Bush/Punta Cana</t>
  </si>
  <si>
    <t>San Juan - Isla Verde/Santiago</t>
  </si>
  <si>
    <t>Ciudad de México/Santo Domingo - Las Américas</t>
  </si>
  <si>
    <t>Newark intl/Puerto Plata</t>
  </si>
  <si>
    <t>Miami Intl/La Romana</t>
  </si>
  <si>
    <t>St. Louis - Lambert/Punta Cana</t>
  </si>
  <si>
    <t>Montreal Intl/Samaná - El Catey</t>
  </si>
  <si>
    <t>Fort Lauderdale Intl/Santiago</t>
  </si>
  <si>
    <t>Santa Lucia/Punta Cana</t>
  </si>
  <si>
    <t>Charlotte - North Carolina/Puerto Plata</t>
  </si>
  <si>
    <t>Cleveland Intl/Punta Cana</t>
  </si>
  <si>
    <t>Atlanta Intl/Puerto Plata</t>
  </si>
  <si>
    <t>La Aurora/Santo Domingo - Las Américas</t>
  </si>
  <si>
    <t>Chicago - Midway/Punta Cana</t>
  </si>
  <si>
    <t>Lisboa - Portela/Punta Cana</t>
  </si>
  <si>
    <t>Santa Lucia/Santo Domingo - Las Américas</t>
  </si>
  <si>
    <t>Córdoba/Punta Cana</t>
  </si>
  <si>
    <t>Malpensa/La Romana</t>
  </si>
  <si>
    <t>Curazao/Santo Domingo - Las Américas</t>
  </si>
  <si>
    <t>San José - Alajuela CR/Santo Domingo - Las Américas</t>
  </si>
  <si>
    <t>Filadelfia/Santo Domingo - Las Américas</t>
  </si>
  <si>
    <t>El Salvador/Santo Domingo - Las Américas</t>
  </si>
  <si>
    <t>Curazao/Punta Cana</t>
  </si>
  <si>
    <t>Roma - Fiumicino/La Romana</t>
  </si>
  <si>
    <t>Cartagena/Santo Domingo - Las Américas</t>
  </si>
  <si>
    <t>Milwaukee/Punta Cana</t>
  </si>
  <si>
    <t>Montreal Intl/La Romana</t>
  </si>
  <si>
    <t>Toronto Intl/Samaná - El Catey</t>
  </si>
  <si>
    <t>Quito/Punta Cana</t>
  </si>
  <si>
    <t>Lima Intl/Santo Domingo - Las Américas</t>
  </si>
  <si>
    <t>Saint Marteen/Santo Domingo - Las Américas</t>
  </si>
  <si>
    <t>Madrid - Barajas/Santiago</t>
  </si>
  <si>
    <t>Cincinnati - Kentucky/Punta Cana</t>
  </si>
  <si>
    <t>London - Ontario/Punta Cana</t>
  </si>
  <si>
    <t>Birmingham - Warwickshire/Punta Cana</t>
  </si>
  <si>
    <t>Hartford/Punta Cana</t>
  </si>
  <si>
    <t>Pittsburgh Intl/Punta Cana</t>
  </si>
  <si>
    <t>Providenciales/Santo Domingo - Las Américas</t>
  </si>
  <si>
    <t>Frankfurt Intl/Puerto Plata</t>
  </si>
  <si>
    <t>Montego Bay - Sangster/La Romana</t>
  </si>
  <si>
    <t>Kingston Intl/Santo Domingo - Las Américas</t>
  </si>
  <si>
    <t>Fort de France/Santo Domingo - Las Américas</t>
  </si>
  <si>
    <t>Kingston Intl/Punta Cana</t>
  </si>
  <si>
    <t>Pointe a Pitre/Santo Domingo - Las Américas</t>
  </si>
  <si>
    <t>Raleigh/Punta Cana</t>
  </si>
  <si>
    <t>Ámsterdam/Punta Cana</t>
  </si>
  <si>
    <t>Tórtola/Santo Domingo - Las Américas</t>
  </si>
  <si>
    <t>Providenciales/Santiago</t>
  </si>
  <si>
    <t>Aruba/Santo Domingo - Las Américas</t>
  </si>
  <si>
    <t>Tucumán/Punta Cana</t>
  </si>
  <si>
    <t>Boston/Puerto Plata</t>
  </si>
  <si>
    <t>Toronto Intl/La Romana</t>
  </si>
  <si>
    <t>Bratislava/Punta Cana</t>
  </si>
  <si>
    <t>Paris - Orly/Santo Domingo - Las Américas</t>
  </si>
  <si>
    <t>Lansing/Punta Cana</t>
  </si>
  <si>
    <t>Frankfurt Intl/Santo Domingo - Las Américas</t>
  </si>
  <si>
    <t>Cancún/Santo Domingo - Las Américas</t>
  </si>
  <si>
    <t>Nashville Intl/Punta Cana</t>
  </si>
  <si>
    <t>Tampa Intl/Punta Cana</t>
  </si>
  <si>
    <t>Quebec/Samaná - El Catey</t>
  </si>
  <si>
    <t>La Habana/Santo Domingo - El Higüero</t>
  </si>
  <si>
    <t>La Habana/Santo Domingo - Las Américas</t>
  </si>
  <si>
    <t>Tampa Intl/Santo Domingo - Las Américas</t>
  </si>
  <si>
    <t>Hamilton/Punta Cana</t>
  </si>
  <si>
    <t>Lisboa - Portela/La Romana</t>
  </si>
  <si>
    <t>Verona/La Romana</t>
  </si>
  <si>
    <t>Chicago - Rockford/Punta Cana</t>
  </si>
  <si>
    <t>Santo Domingo - Las Américas/Puerto Plata</t>
  </si>
  <si>
    <t>Santiago de Cuba/Santo Domingo - El Higüero</t>
  </si>
  <si>
    <t>Estocolmo/Punta Cana</t>
  </si>
  <si>
    <t>Paris - Charles de Gaulle/Punta Cana</t>
  </si>
  <si>
    <t>Saint Thomas/Santo Domingo - Las Américas</t>
  </si>
  <si>
    <t>Malpensa/Punta Cana</t>
  </si>
  <si>
    <t>Santo Domingo - Las Américas/Punta Cana</t>
  </si>
  <si>
    <t>Saint Johns/Punta Cana</t>
  </si>
  <si>
    <t>Puerto Plata/Santo Domingo - Las Américas</t>
  </si>
  <si>
    <t>Montego Bay - Sangster/Puerto Plata</t>
  </si>
  <si>
    <t>Aruba/Santo Domingo - El Higüero</t>
  </si>
  <si>
    <t>Houston - Hobby/Punta Cana</t>
  </si>
  <si>
    <t>Saint Johns/Santo Domingo - Las Américas</t>
  </si>
  <si>
    <t>Rosario/Punta Cana</t>
  </si>
  <si>
    <t>Curazao/Santo Domingo - El Higüero</t>
  </si>
  <si>
    <t>Saint Marteen/Santo Domingo - El Higüero</t>
  </si>
  <si>
    <t>Anguila/Santo Domingo - Las Américas</t>
  </si>
  <si>
    <t>San Salvador Intl/Santo Domingo - Las Américas</t>
  </si>
  <si>
    <t>Bonaire/Santo Domingo - Las Américas</t>
  </si>
  <si>
    <t>Birmingham - Warwickshire/La Romana</t>
  </si>
  <si>
    <t>Londres - Gatwick/La Romana</t>
  </si>
  <si>
    <t>Madrid - Barajas/La Romana</t>
  </si>
  <si>
    <t>Medellín - Rio Negro/Santiago</t>
  </si>
  <si>
    <t>Manchester - Ringway/La Romana</t>
  </si>
  <si>
    <t>Saint Kitts/Santo Domingo - Las Américas</t>
  </si>
  <si>
    <t>Bucharest/La Romana</t>
  </si>
  <si>
    <t>Ciudad de México/Punta Cana</t>
  </si>
  <si>
    <t>Georgetown/Santo Domingo - Las Américas</t>
  </si>
  <si>
    <t>Bridgetown/La Romana</t>
  </si>
  <si>
    <t>Tócumen/Santiago</t>
  </si>
  <si>
    <t>Buffalo/Punta Cana</t>
  </si>
  <si>
    <t>San Juan - Isla Verde/Puerto Plata</t>
  </si>
  <si>
    <t>Manta/Punta Cana</t>
  </si>
  <si>
    <t>Montego Bay - Sangster/Punta Cana</t>
  </si>
  <si>
    <t>Aguadilla/Santo Domingo - Las Américas</t>
  </si>
  <si>
    <t>Salt Lake/Punta Cana</t>
  </si>
  <si>
    <t>Punta Cana/Santo Domingo - Las Américas</t>
  </si>
  <si>
    <t>Barcelona - El Prat/Punta Cana</t>
  </si>
  <si>
    <t>Indianapolis Intl/Punta Cana</t>
  </si>
  <si>
    <t>Lisboa - Portela/Samaná - El Catey</t>
  </si>
  <si>
    <t>Chattanooga/Santo Domingo - Las Américas</t>
  </si>
  <si>
    <t>Nassau Intl/Santiago</t>
  </si>
  <si>
    <t>Cozumel/Santiago</t>
  </si>
  <si>
    <t>Jacksonville Intl/Punta Cana</t>
  </si>
  <si>
    <t>Santiago/Santo Domingo - Las Américas</t>
  </si>
  <si>
    <t>San Juan - Isla Verde/Santo Domingo - El Higüero</t>
  </si>
  <si>
    <t>Opa-locka/La Romana</t>
  </si>
  <si>
    <t>Punta Cana/Santiago</t>
  </si>
  <si>
    <t>Nassau Intl/Puerto Plata</t>
  </si>
  <si>
    <t>Bermuda/Punta Cana</t>
  </si>
  <si>
    <t>Opa-locka/Santo Domingo - El Higüero</t>
  </si>
  <si>
    <t>Santo Domingo - El Higüero/Samaná - El Catey</t>
  </si>
  <si>
    <t>Asunción/Punta Cana</t>
  </si>
  <si>
    <t>Glasgow - Abbotsinch/La Romana</t>
  </si>
  <si>
    <t>Kangiqsualujjuaq/Samaná - El Catey</t>
  </si>
  <si>
    <t>Washington - Dulles/Samaná - El Catey</t>
  </si>
  <si>
    <t>Roma - Fiumicino/Punta Cana</t>
  </si>
  <si>
    <t>Opa-locka/Punta Cana</t>
  </si>
  <si>
    <t>San Juan - Isla Verde/La Romana</t>
  </si>
  <si>
    <t>Medellín - Rio Negro/Santo Domingo - El Higüero</t>
  </si>
  <si>
    <t>Bucaramanga/Punta Cana</t>
  </si>
  <si>
    <t>San Juan - Isla Grande/La Romana</t>
  </si>
  <si>
    <t>Orlando Intl/Puerto Plata</t>
  </si>
  <si>
    <t>Buenos Aires - Aeroparque/Punta Cana</t>
  </si>
  <si>
    <t>Hahn/Punta Cana</t>
  </si>
  <si>
    <t>Santiago de Cuba/Santo Domingo - Las Américas</t>
  </si>
  <si>
    <t>Providenciales/Santo Domingo - El Higüero</t>
  </si>
  <si>
    <t>Orlando Intl/Santo Domingo - El Higüero</t>
  </si>
  <si>
    <t>Vieux Fort/Santo Domingo - El Higüero</t>
  </si>
  <si>
    <t>Teterboro/Santo Domingo - El Higüero</t>
  </si>
  <si>
    <t>Puerto Principe/Santo Domingo - El Higüero</t>
  </si>
  <si>
    <t>White Plains/La Romana</t>
  </si>
  <si>
    <t>West Palm Beach Intl/Punta Cana</t>
  </si>
  <si>
    <t>Fort Lauderdale Intl/Santo Domingo - El Higüero</t>
  </si>
  <si>
    <t>La Aurora/Santo Domingo - El Higüero</t>
  </si>
  <si>
    <t>Panamá City - Marcos A Gelabert/Santo Domingo - El Higüero</t>
  </si>
  <si>
    <t>Gillies Bay/Punta Cana</t>
  </si>
  <si>
    <t>Grand Cayman/Santo Domingo - El Higüero</t>
  </si>
  <si>
    <t>Cartagena/Santo Domingo - El Higüero</t>
  </si>
  <si>
    <t>Nassau Intl/Punta Cana</t>
  </si>
  <si>
    <t>Charleston AFB/La Romana</t>
  </si>
  <si>
    <t>San José - Alajuela CR/Santo Domingo - El Higüero</t>
  </si>
  <si>
    <t>Atlanta - DeKalb/La Romana</t>
  </si>
  <si>
    <t>Boston/Santo Domingo - El Higüero</t>
  </si>
  <si>
    <t>Opa-locka/Santo Domingo - Las Américas</t>
  </si>
  <si>
    <t>Fort Myers - Southwest Florida/Punta Cana</t>
  </si>
  <si>
    <t>Savannah/Santo Domingo - El Higüero</t>
  </si>
  <si>
    <t>Fort Lauderdale Intl/La Romana</t>
  </si>
  <si>
    <t>West Palm Beach Intl/Samaná - El Catey</t>
  </si>
  <si>
    <t>Naples - Florida/La Romana</t>
  </si>
  <si>
    <t>Providence/Punta Cana</t>
  </si>
  <si>
    <t>Marigot/Santo Domingo - El Higüero</t>
  </si>
  <si>
    <t>Hartford/Samaná - El Catey</t>
  </si>
  <si>
    <t>Fort Lauderdale Intl/Puerto Plata</t>
  </si>
  <si>
    <t>Saint Johns/Santo Domingo - El Higüero</t>
  </si>
  <si>
    <t>Nassau Intl/La Romana</t>
  </si>
  <si>
    <t>Nashville Intl/La Romana</t>
  </si>
  <si>
    <t>Barranquilla/Santo Domingo - El Higüero</t>
  </si>
  <si>
    <t>Tampa Intl/La Romana</t>
  </si>
  <si>
    <t>Palma de Mallorca - Son San Juan/Punta Cana</t>
  </si>
  <si>
    <t>Kingston Intl/Santo Domingo - El Higüero</t>
  </si>
  <si>
    <t>Aruba/La Romana</t>
  </si>
  <si>
    <t>Wilmington - North Carolina/Punta Cana</t>
  </si>
  <si>
    <t>Opa-locka/Santiago</t>
  </si>
  <si>
    <t>Wheeling/Punta Cana</t>
  </si>
  <si>
    <t>White Plains/Samaná - El Catey</t>
  </si>
  <si>
    <t>Opa-locka/Puerto Plata</t>
  </si>
  <si>
    <t>Pontiac/La Romana</t>
  </si>
  <si>
    <t>Nassau Intl/Santo Domingo - El Higüero</t>
  </si>
  <si>
    <t>Fort Lauderdale - Executive/La Romana</t>
  </si>
  <si>
    <t>Fort Pierce/Santo Domingo - Las Américas</t>
  </si>
  <si>
    <t>Curazao/La Romana</t>
  </si>
  <si>
    <t>Wheeling/La Romana</t>
  </si>
  <si>
    <t>Saint Kitts/Santo Domingo - El Higüero</t>
  </si>
  <si>
    <t>Pereira/Santo Domingo - El Higüero</t>
  </si>
  <si>
    <t>Fort Lauderdale - Executive/Punta Cana</t>
  </si>
  <si>
    <t>Atlanta - DeKalb/Punta Cana</t>
  </si>
  <si>
    <t>Scottsdale/Punta Cana</t>
  </si>
  <si>
    <t>Gustavia/Punta Cana</t>
  </si>
  <si>
    <t>Bogotá Intl/Santo Domingo - El Higüero</t>
  </si>
  <si>
    <t>Terranova y Labrador/Santo Domingo - El Higüero</t>
  </si>
  <si>
    <t>George Town - Exuma/Punta Cana</t>
  </si>
  <si>
    <t>Grand Turk/Santiago</t>
  </si>
  <si>
    <t>Sarasota/La Romana</t>
  </si>
  <si>
    <t>Milano - Linate/La Romana</t>
  </si>
  <si>
    <t>Islip/Punta Cana</t>
  </si>
  <si>
    <t>Fort Lauderdale - Executive/Santo Domingo - El Higüero</t>
  </si>
  <si>
    <t>White Plains/Santo Domingo - Las Américas</t>
  </si>
  <si>
    <t>San Juan - Isla Verde/Samaná - El Catey</t>
  </si>
  <si>
    <t>Miami - Executive/Puerto Plata</t>
  </si>
  <si>
    <t>Manassas/Santo Domingo - El Higüero</t>
  </si>
  <si>
    <t>Fort Lauderdale - Executive/Santo Domingo - Las Américas</t>
  </si>
  <si>
    <t>Tórtola/Santo Domingo - El Higüero</t>
  </si>
  <si>
    <t>St. Croix/Puerto Plata</t>
  </si>
  <si>
    <t>Miami - Executive/Punta Cana</t>
  </si>
  <si>
    <t>Las Vegas - Harry Reid/Puerto Plata</t>
  </si>
  <si>
    <t>Londres - Luton/La Romana</t>
  </si>
  <si>
    <t>Fort Lauderdale - Executive/Puerto Plata</t>
  </si>
  <si>
    <t>Atlanta - Fulton/Punta Cana</t>
  </si>
  <si>
    <t>Pointe a Pitre/Santo Domingo - El Higüero</t>
  </si>
  <si>
    <t>Chicago - DuPage/Punta Cana</t>
  </si>
  <si>
    <t>Anguila/Punta Cana</t>
  </si>
  <si>
    <t>Tórtola/Punta Cana</t>
  </si>
  <si>
    <t>San Antonio Intl/La Romana</t>
  </si>
  <si>
    <t>Otros/Santiago</t>
  </si>
  <si>
    <t>New York/Santo Domingo - El Higüero</t>
  </si>
  <si>
    <t>Miami Intl/Santo Domingo - El Higüero</t>
  </si>
  <si>
    <t>Gainesville - Regional/Punta Cana</t>
  </si>
  <si>
    <t>Chicago - Midway/La Romana</t>
  </si>
  <si>
    <t>Chicago - DuPage/La Romana</t>
  </si>
  <si>
    <t>Bermuda/Santo Domingo - El Higüero</t>
  </si>
  <si>
    <t>West Palm Beach Intl/La Romana</t>
  </si>
  <si>
    <t>Raleigh/La Romana</t>
  </si>
  <si>
    <t>Orlando Intl/La Romana</t>
  </si>
  <si>
    <t>Farmingdale/Punta Cana</t>
  </si>
  <si>
    <t>Dallas - Love Field/La Romana</t>
  </si>
  <si>
    <t>Stuart/Punta Cana</t>
  </si>
  <si>
    <t>San Juan - Isla Grande/Samaná - El Catey</t>
  </si>
  <si>
    <t>Saint Johns/La Romana</t>
  </si>
  <si>
    <t>San Juan - Isla Grande/Puerto Plata</t>
  </si>
  <si>
    <t>Panamá City - Marcos A Gelabert/La Romana</t>
  </si>
  <si>
    <t>Manchester - New Hampshire/Punta Cana</t>
  </si>
  <si>
    <t>Londres - Luton/Samaná - El Catey</t>
  </si>
  <si>
    <t>Farmingdale/La Romana</t>
  </si>
  <si>
    <t>Georgetown/Santo Domingo - El Higüero</t>
  </si>
  <si>
    <t>Bucaramanga/Santo Domingo - El Higüero</t>
  </si>
  <si>
    <t>Aguadilla/Santo Domingo - El Higüero</t>
  </si>
  <si>
    <t>Bridgetown/Punta Cana</t>
  </si>
  <si>
    <t>Baltimore Intl/Santo Domingo - Las Américas</t>
  </si>
  <si>
    <t>St. Louis - Spirit of St. Louis/Punta Cana</t>
  </si>
  <si>
    <t>Tócumen/La Romana</t>
  </si>
  <si>
    <t>Trenton - New Jersey/Punta Cana</t>
  </si>
  <si>
    <t>St. Petersburg-Clearwater/Punta Cana</t>
  </si>
  <si>
    <t>New Orleans - Louis Armstrong/La Romana</t>
  </si>
  <si>
    <t>Miami - Executive/Santo Domingo - El Higüero</t>
  </si>
  <si>
    <t>Norfolk Intl/Punta Cana</t>
  </si>
  <si>
    <t>Laredo/Santo Domingo - El Higüero</t>
  </si>
  <si>
    <t>Chicago - Midway/Puerto Plata</t>
  </si>
  <si>
    <t>Stuart/La Romana</t>
  </si>
  <si>
    <t>Washington - Dulles/Santo Domingo - El Higüero</t>
  </si>
  <si>
    <t>Veracruz/Santo Domingo - El Higüero</t>
  </si>
  <si>
    <t>White Plains/Punta Cana</t>
  </si>
  <si>
    <t>St. George's/Santo Domingo - El Higüero</t>
  </si>
  <si>
    <t>Tampa Intl/Puerto Plata</t>
  </si>
  <si>
    <t>Savannah/Punta Cana</t>
  </si>
  <si>
    <t>Prescott/Punta Cana</t>
  </si>
  <si>
    <t>Orlando Intl/Samaná - El Catey</t>
  </si>
  <si>
    <t>Puerto España - Piarco/Santo Domingo - El Higüero</t>
  </si>
  <si>
    <t>Naples - Florida/Punta Cana</t>
  </si>
  <si>
    <t>Long Beach/La Romana</t>
  </si>
  <si>
    <t>Houston - Hobby/Santo Domingo - El Higüero</t>
  </si>
  <si>
    <t>Houston - Sugar Land/La Romana</t>
  </si>
  <si>
    <t>Liberia/Punta Cana</t>
  </si>
  <si>
    <t>Lihue/Puerto Plata</t>
  </si>
  <si>
    <t>Foz do Iguazú/Punta Cana</t>
  </si>
  <si>
    <t>Gustavia/Santo Domingo - Las Américas</t>
  </si>
  <si>
    <t>Cali/Santo Domingo - El Higüero</t>
  </si>
  <si>
    <t>Cozumel/Santo Domingo - El Higüero</t>
  </si>
  <si>
    <t>Anguila/Samaná - El Catey</t>
  </si>
  <si>
    <t>Aguadilla/Santiago</t>
  </si>
  <si>
    <t>Bridgetown/Santo Domingo - El Higüero</t>
  </si>
  <si>
    <t>Addis Ababa/Puerto Plata</t>
  </si>
  <si>
    <t>Boca Raton/Samaná - El Catey</t>
  </si>
  <si>
    <t>West Palm Beach Intl/Santo Domingo - Las Américas</t>
  </si>
  <si>
    <t>Venice - Municipal/Punta Cana</t>
  </si>
  <si>
    <t>Wilmington - North Carolina/Santo Domingo - Las Américas</t>
  </si>
  <si>
    <t>Toluca/Santo Domingo - El Higüero</t>
  </si>
  <si>
    <t>San Juan - Isla Grande/Punta Cana</t>
  </si>
  <si>
    <t>Sarasota/Punta Cana</t>
  </si>
  <si>
    <t>Manchester - Ringway/Santo Domingo - Las Américas</t>
  </si>
  <si>
    <t>Maiquetía/Santo Domingo - El Higüero</t>
  </si>
  <si>
    <t>Jackson - Hole/Santo Domingo - Las Américas</t>
  </si>
  <si>
    <t>Indianapolis - Regional/La Romana</t>
  </si>
  <si>
    <t>Fort Myers - Southwest Florida/La Romana</t>
  </si>
  <si>
    <t>Burlington - Vermont/La Romana</t>
  </si>
  <si>
    <t>Cedar Rapids/Santo Domingo - El Higüero</t>
  </si>
  <si>
    <t>Stuart/Puerto Plata</t>
  </si>
  <si>
    <t>Trenton - New Jersey/La Romana</t>
  </si>
  <si>
    <t>White Plains/Puerto Plata</t>
  </si>
  <si>
    <t>Wilmington - North Carolina/Puerto Plata</t>
  </si>
  <si>
    <t>White Plains/Santiago</t>
  </si>
  <si>
    <t>Tampa Intl/Santo Domingo - El Higüero</t>
  </si>
  <si>
    <t>Wilmington - North Carolina/Santo Domingo - El Higüero</t>
  </si>
  <si>
    <t>Vero Beach/Punta Cana</t>
  </si>
  <si>
    <t>Teterboro/Santiago</t>
  </si>
  <si>
    <t>New Orleans - Louis Armstrong/Santo Domingo - El Higüero</t>
  </si>
  <si>
    <t>Miami - Executive/La Romana</t>
  </si>
  <si>
    <t>Mobile/La Romana</t>
  </si>
  <si>
    <t>Nassau Intl/Samaná - El Catey</t>
  </si>
  <si>
    <t>Madison/La Romana</t>
  </si>
  <si>
    <t>Kansas City Intl/La Romana</t>
  </si>
  <si>
    <t>El Salvador/Santo Domingo - El Higüero</t>
  </si>
  <si>
    <t>Geneva/Puerto Plata</t>
  </si>
  <si>
    <t>Fort Myers - Southwest Florida/Santo Domingo - Las Américas</t>
  </si>
  <si>
    <t>Grand Turk/Santo Domingo - El Higüero</t>
  </si>
  <si>
    <t>Grand Turk/Santo Domingo - Las Américas</t>
  </si>
  <si>
    <t>Cúcuta/La Romana</t>
  </si>
  <si>
    <t>Charlotte - North Carolina/La Romana</t>
  </si>
  <si>
    <t>Bromley/La Romana</t>
  </si>
  <si>
    <t>Boca Raton/Santo Domingo - El Higüero</t>
  </si>
  <si>
    <t>West Palm Beach Intl/Puerto Plata</t>
  </si>
  <si>
    <t>Trenton - New Jersey/Santo Domingo - El Higüero</t>
  </si>
  <si>
    <t>West Palm Beach Intl/Santo Domingo - El Higüero</t>
  </si>
  <si>
    <t>Van Nuys/Samaná - El Catey</t>
  </si>
  <si>
    <t>St. George's/Santo Domingo - Las Américas</t>
  </si>
  <si>
    <t>Tórtola/La Romana</t>
  </si>
  <si>
    <t>Venecia/La Romana</t>
  </si>
  <si>
    <t>Santo Domingo - El Higüero/Santo Domingo - El Higüero</t>
  </si>
  <si>
    <t>Saint Marteen/Samaná - El Catey</t>
  </si>
  <si>
    <t>Laredo/Samaná - El Catey</t>
  </si>
  <si>
    <t>La Guardia/Samaná - El Catey</t>
  </si>
  <si>
    <t>Houston - Executive/Santo Domingo - Las Américas</t>
  </si>
  <si>
    <t>Fort Lauderdale - Executive/Santiago</t>
  </si>
  <si>
    <t>Houston - Hobby/Samaná - El Catey</t>
  </si>
  <si>
    <t>Cozumel/Santo Domingo - Las Américas</t>
  </si>
  <si>
    <t>Chicago - Waukegan/La Romana</t>
  </si>
  <si>
    <t>Anguila/Santo Domingo - El Higüero</t>
  </si>
  <si>
    <t>Salzburg/Santo Domingo - Las Américas</t>
  </si>
  <si>
    <t>San Sebastian/Santo Domingo - Las Américas</t>
  </si>
  <si>
    <t>Portsmouth/Santo Domingo - El Higüero</t>
  </si>
  <si>
    <t>Manchester - Ringway/Puerto Plata</t>
  </si>
  <si>
    <t>Nassau Intl/Santo Domingo - Las Américas</t>
  </si>
  <si>
    <t>Miami - Executive/Santo Domingo - Las Américas</t>
  </si>
  <si>
    <t>Istanbul - Ataturk/La Romana</t>
  </si>
  <si>
    <t>Filadelfia/Santo Domingo - El Higüero</t>
  </si>
  <si>
    <t>Hamilton/Samaná - El Catey</t>
  </si>
  <si>
    <t>Holguín/Santo Domingo - El Higüero</t>
  </si>
  <si>
    <t>Cleveland Intl/Santo Domingo - Las Américas</t>
  </si>
  <si>
    <t>Atlanta - DeKalb/Santo Domingo - Las Américas</t>
  </si>
  <si>
    <t>Aruba/Punta Cana</t>
  </si>
  <si>
    <t>Atlanta - Fulton/Samaná - El Catey</t>
  </si>
  <si>
    <t>Berlin - Brandenburg/Punta Cana</t>
  </si>
  <si>
    <t>Armenia/Santo Domingo - El Higüero</t>
  </si>
  <si>
    <t>Waterloo/Santo Domingo - Las Américas</t>
  </si>
  <si>
    <t>Van Nuys/Punta Cana</t>
  </si>
  <si>
    <t>St. Petersburg-Clearwater/Santo Domingo - Las Américas</t>
  </si>
  <si>
    <t>Toronto Intl/Santo Domingo - El Higüero</t>
  </si>
  <si>
    <t>St. Petersburg-Clearwater/Samaná - El Catey</t>
  </si>
  <si>
    <t>San José - Alajuela CR/Samaná - El Catey</t>
  </si>
  <si>
    <t>San Juan - Isla Grande/Santo Domingo - El Higüero</t>
  </si>
  <si>
    <t>Opa-locka/Samaná - El Catey</t>
  </si>
  <si>
    <t>Orlando Executive/Puerto Plata</t>
  </si>
  <si>
    <t>Paris - Le Bourget/Santo Domingo - Las Américas</t>
  </si>
  <si>
    <t>Mountain View/La Romana</t>
  </si>
  <si>
    <t>New Haven/Punta Cana</t>
  </si>
  <si>
    <t>Nice/Santo Domingo - Las Américas</t>
  </si>
  <si>
    <t>Montego Bay - Sangster/Santo Domingo - Las Américas</t>
  </si>
  <si>
    <t>Morristown/Santo Domingo - Las Américas</t>
  </si>
  <si>
    <t>Fort Lauderdale Intl/Samaná - El Catey</t>
  </si>
  <si>
    <t>Fort Lauderdale - Executive/Samaná - El Catey</t>
  </si>
  <si>
    <t>Fort de France/Santo Domingo - El Higüero</t>
  </si>
  <si>
    <t>Curazao/Samaná - El Catey</t>
  </si>
  <si>
    <t>Denver - Rocky Mountain/Punta Cana</t>
  </si>
  <si>
    <t>Bogotá Intl/La Romana</t>
  </si>
  <si>
    <t>Baltimore Intl/Santo Domingo - El Higüero</t>
  </si>
  <si>
    <t>Teterboro/Samaná - El Catey</t>
  </si>
  <si>
    <t>St. Petersburg-Clearwater/La Romana</t>
  </si>
  <si>
    <t>Virgin Gorda/Santo Domingo - Las Américas</t>
  </si>
  <si>
    <t>Stuart/Santo Domingo - El Higüero</t>
  </si>
  <si>
    <t>Washington - Dulles/Santo Domingo - Las Américas</t>
  </si>
  <si>
    <t>Sherbrooke/Samaná - El Catey</t>
  </si>
  <si>
    <t>San Jose Del Cabo/Samaná - El Catey</t>
  </si>
  <si>
    <t>Sao Paulo/Santo Domingo - El Higüero</t>
  </si>
  <si>
    <t>Saint Kitts/Santiago</t>
  </si>
  <si>
    <t>Sion/Punta Cana</t>
  </si>
  <si>
    <t>Santiago de Chile/Santo Domingo - El Higüero</t>
  </si>
  <si>
    <t>Sarasota/Santo Domingo - El Higüero</t>
  </si>
  <si>
    <t>Santa Clara/Santo Domingo - El Higüero</t>
  </si>
  <si>
    <t>Roma - Ciampino/Puerto Plata</t>
  </si>
  <si>
    <t>Oshawa/Santo Domingo - Las Américas</t>
  </si>
  <si>
    <t>Otros/Santo Domingo - El Higüero</t>
  </si>
  <si>
    <t>Orlando Executive/Santo Domingo - El Higüero</t>
  </si>
  <si>
    <t>Palma de Mallorca - Son San Juan/Puerto Plata</t>
  </si>
  <si>
    <t>Pointe a Pitre/Samaná - El Catey</t>
  </si>
  <si>
    <t>Río de Janeiro/Santo Domingo - El Higüero</t>
  </si>
  <si>
    <t>Myrtle Beach/Santo Domingo - El Higüero</t>
  </si>
  <si>
    <t>Nashville Intl/Santo Domingo - El Higüero</t>
  </si>
  <si>
    <t>Naples - Florida/Santo Domingo - Las Américas</t>
  </si>
  <si>
    <t>Managua/Santo Domingo - El Higüero</t>
  </si>
  <si>
    <t>Manaos/Santo Domingo - Las Américas</t>
  </si>
  <si>
    <t>Newark intl/Santo Domingo - El Higüero</t>
  </si>
  <si>
    <t>Ocala/Santo Domingo - El Higüero</t>
  </si>
  <si>
    <t>Liberia/Santo Domingo - El Higüero</t>
  </si>
  <si>
    <t>Kansas City Intl/Puerto Plata</t>
  </si>
  <si>
    <t>Kingstown - Argyle/Santo Domingo - El Higüero</t>
  </si>
  <si>
    <t>Los Ángeles/Samaná - El Catey</t>
  </si>
  <si>
    <t>Houston - Hobby/Santiago</t>
  </si>
  <si>
    <t>Indianapolis Intl/Puerto Plata</t>
  </si>
  <si>
    <t>Greensboro/La Romana</t>
  </si>
  <si>
    <t>Gustavia/La Romana</t>
  </si>
  <si>
    <t>Guayaquil/Santo Domingo - El Higüero</t>
  </si>
  <si>
    <t>Dallas - Addison/Santo Domingo - El Higüero</t>
  </si>
  <si>
    <t>Cozumel/Samaná - El Catey</t>
  </si>
  <si>
    <t>Castries/Santo Domingo - El Higüero</t>
  </si>
  <si>
    <t>Denver - Centennial /Punta Cana</t>
  </si>
  <si>
    <t>Cali/Punta Cana</t>
  </si>
  <si>
    <t>Bucaramanga/Santo Domingo - Las Américas</t>
  </si>
  <si>
    <t>Columbus - Metropolitan/Puerto Plata</t>
  </si>
  <si>
    <t>Allentown/Santo Domingo - Las Américas</t>
  </si>
  <si>
    <t>Brooksville/Punta Cana</t>
  </si>
  <si>
    <t>Atlanta - DeKalb/Puerto Plata</t>
  </si>
  <si>
    <t>Bogotá Intl/Samaná - El Catey</t>
  </si>
  <si>
    <t>Bartow/Punta Cana</t>
  </si>
  <si>
    <t>Waterloo/Samaná - El Catey</t>
  </si>
  <si>
    <t>Terceira Island/Puerto Plata</t>
  </si>
  <si>
    <t>Saint Thomas/Santiago</t>
  </si>
  <si>
    <t>San José - California/Punta Cana</t>
  </si>
  <si>
    <t>Puerto España - Piarco/Punta Cana</t>
  </si>
  <si>
    <t>Oklahoma City Intl/Santo Domingo - El Higüero</t>
  </si>
  <si>
    <t>Miami Intl/Samaná - El Catey</t>
  </si>
  <si>
    <t>Kingstown - Argyle/Punta Cana</t>
  </si>
  <si>
    <t>Houston - Tomball/Punta Cana</t>
  </si>
  <si>
    <t>Farmingdale/Puerto Plata</t>
  </si>
  <si>
    <t>Houston - George Bush/La Romana</t>
  </si>
  <si>
    <t>Fort Worth - Perot Field/Santo Domingo - El Higüero</t>
  </si>
  <si>
    <t>Frankfurt Intl/La Romana</t>
  </si>
  <si>
    <t>Dusseldorf Intl/La Romana</t>
  </si>
  <si>
    <t>Buffalo/La Romana</t>
  </si>
  <si>
    <t>Concord/Santo Domingo - Las Américas</t>
  </si>
  <si>
    <t>Columbus - Metropolitan/Punta Cana</t>
  </si>
  <si>
    <t>Castries/Santo Domingo - Las Américas</t>
  </si>
  <si>
    <t>Charleston AFB/Samaná - El Catey</t>
  </si>
  <si>
    <t>Dallas - Love Field/Punta Cana</t>
  </si>
  <si>
    <t>Bermuda/Santo Domingo - Las Américas</t>
  </si>
  <si>
    <t>Birmingham - Shuttlesworth/Santo Domingo - Las Américas</t>
  </si>
  <si>
    <t>Brooksville/Santo Domingo - Las Américas</t>
  </si>
  <si>
    <t>Westhampton Beach/Samaná - El Catey</t>
  </si>
  <si>
    <t>Vilnius/Santo Domingo - Las Américas</t>
  </si>
  <si>
    <t>Tokyo - Chiba/Punta Cana</t>
  </si>
  <si>
    <t>Tócumen/Santo Domingo - El Higüero</t>
  </si>
  <si>
    <t>Toluca/Samaná - El Catey</t>
  </si>
  <si>
    <t>Wilkes Barre/La Romana</t>
  </si>
  <si>
    <t>Toluca/Santo Domingo - Las Américas</t>
  </si>
  <si>
    <t>St. Paul/Punta Cana</t>
  </si>
  <si>
    <t>Tongoy/Santo Domingo - El Higüero</t>
  </si>
  <si>
    <t>Tampa Intl/Santiago</t>
  </si>
  <si>
    <t>St. George's/Punta Cana</t>
  </si>
  <si>
    <t>Wilmington - Delaware/Santo Domingo - El Higüero</t>
  </si>
  <si>
    <t>Tapachula/Santiago</t>
  </si>
  <si>
    <t>Victoria/Punta Cana</t>
  </si>
  <si>
    <t>Tapachula/Santo Domingo - El Higüero</t>
  </si>
  <si>
    <t>Stuart/Santiago</t>
  </si>
  <si>
    <t>St. Louis - Lambert/La Romana</t>
  </si>
  <si>
    <t>Terceira Island/Santo Domingo - El Higüero</t>
  </si>
  <si>
    <t>Toronto Intl/Santiago</t>
  </si>
  <si>
    <t>St. George's/La Romana</t>
  </si>
  <si>
    <t>Waukesha/Punta Cana</t>
  </si>
  <si>
    <t>Toronto Intl/Santo Domingo - Las Américas</t>
  </si>
  <si>
    <t>Terranova y Labrador/Samaná - El Catey</t>
  </si>
  <si>
    <t>Tarapoto/Santo Domingo - El Higüero</t>
  </si>
  <si>
    <t>Wheeling/Puerto Plata</t>
  </si>
  <si>
    <t>Tórtola/Puerto Plata</t>
  </si>
  <si>
    <t>White Plains/Santo Domingo - El Higüero</t>
  </si>
  <si>
    <t>Tórtola/Samaná - El Catey</t>
  </si>
  <si>
    <t>St. Petersburg-Clearwater/Santiago</t>
  </si>
  <si>
    <t>Tórtola/Santiago</t>
  </si>
  <si>
    <t>St. George - Utah/Punta Cana</t>
  </si>
  <si>
    <t>Vienna/Punta Cana</t>
  </si>
  <si>
    <t>St. Croix/Santo Domingo - El Higüero</t>
  </si>
  <si>
    <t>Treasure Cay/Santo Domingo - El Higüero</t>
  </si>
  <si>
    <t>Villavicencio/Santo Domingo - Las Américas</t>
  </si>
  <si>
    <t>Viña del Mar/Santo Domingo - Las Américas</t>
  </si>
  <si>
    <t>Trenton - New Jersey/Puerto Plata</t>
  </si>
  <si>
    <t>Washington - Dulles/La Romana</t>
  </si>
  <si>
    <t>Tegucigalpa/Santiago</t>
  </si>
  <si>
    <t>Washington - Dulles/Santiago</t>
  </si>
  <si>
    <t>Trenton - New Jersey/Samaná - El Catey</t>
  </si>
  <si>
    <t>State College/La Romana</t>
  </si>
  <si>
    <t>Tegucigalpa/Santo Domingo - El Higüero</t>
  </si>
  <si>
    <t>Trenton - New Jersey/Santo Domingo - Las Américas</t>
  </si>
  <si>
    <t>Stuart/Santo Domingo - Las Américas</t>
  </si>
  <si>
    <t>Treviso/La Romana</t>
  </si>
  <si>
    <t>West Palm Beach Intl/Santiago</t>
  </si>
  <si>
    <t>Thunder Bay/Punta Cana</t>
  </si>
  <si>
    <t>Westhampton Beach/Santo Domingo - Las Américas</t>
  </si>
  <si>
    <t>Tucson Intl /Punta Cana</t>
  </si>
  <si>
    <t>Wheeling/Santo Domingo - El Higüero</t>
  </si>
  <si>
    <t>Tucson Intl /Santo Domingo - El Higüero</t>
  </si>
  <si>
    <t>Tallahassee/Santo Domingo - El Higüero</t>
  </si>
  <si>
    <t>St. Louis - Lambert/Santo Domingo - El Higüero</t>
  </si>
  <si>
    <t>Wichita - Dwight/Punta Cana</t>
  </si>
  <si>
    <t>Tegucigalpa/Santo Domingo - Las Américas</t>
  </si>
  <si>
    <t>Wilkes Barre/Santiago</t>
  </si>
  <si>
    <t>Wilmington - Delaware/Puerto Plata</t>
  </si>
  <si>
    <t>Wilmington - North Carolina/La Romana</t>
  </si>
  <si>
    <t>St. Louis - Lambert/Santo Domingo - Las Américas</t>
  </si>
  <si>
    <t>Wilmington - North Carolina/Santiago</t>
  </si>
  <si>
    <t>St. Croix/Santiago</t>
  </si>
  <si>
    <t>Tolú/Punta Cana</t>
  </si>
  <si>
    <t>St. Simons Island/Samaná - El Catey</t>
  </si>
  <si>
    <t>Ufa/La Romana</t>
  </si>
  <si>
    <t>Vienna/Puerto Plata</t>
  </si>
  <si>
    <t>Ufa/Punta Cana</t>
  </si>
  <si>
    <t>Vienna/Santo Domingo - Las Américas</t>
  </si>
  <si>
    <t>Valencia - Carabobo/La Romana</t>
  </si>
  <si>
    <t>Valencia - Carabobo/Punta Cana</t>
  </si>
  <si>
    <t>Vieux Fort/Samaná - El Catey</t>
  </si>
  <si>
    <t>Valencia - Carabobo/Santiago</t>
  </si>
  <si>
    <t>Vieux Fort/Santo Domingo - Las Américas</t>
  </si>
  <si>
    <t>Valencia - Carabobo/Santo Domingo - El Higüero</t>
  </si>
  <si>
    <t>Vilnius/Punta Cana</t>
  </si>
  <si>
    <t>Vineyard Haven/La Romana</t>
  </si>
  <si>
    <t>Valledupar/Santo Domingo - El Higüero</t>
  </si>
  <si>
    <t>Washington - Dulles/Puerto Plata</t>
  </si>
  <si>
    <t>Valledupar/Santo Domingo - Las Américas</t>
  </si>
  <si>
    <t>Tócumen/Puerto Plata</t>
  </si>
  <si>
    <t>Van Nuys/La Romana</t>
  </si>
  <si>
    <t>Terceira Island/Santo Domingo - Las Américas</t>
  </si>
  <si>
    <t>Van Nuys/Puerto Plata</t>
  </si>
  <si>
    <t>Tócumen/Samaná - El Catey</t>
  </si>
  <si>
    <t>Tijuana/Santo Domingo - El Higüero</t>
  </si>
  <si>
    <t>St. Paul/Santo Domingo - El Higüero</t>
  </si>
  <si>
    <t>Waterloo/Santo Domingo - El Higüero</t>
  </si>
  <si>
    <t>Van Nuys/Santiago</t>
  </si>
  <si>
    <t>Watertown/Santiago</t>
  </si>
  <si>
    <t>Van Nuys/Santo Domingo - El Higüero</t>
  </si>
  <si>
    <t>West Palm Beach - County Park/Punta Cana</t>
  </si>
  <si>
    <t>Van Nuys/Santo Domingo - Las Américas</t>
  </si>
  <si>
    <t>Tacoma/Puerto Plata</t>
  </si>
  <si>
    <t>St. Petersburg-Clearwater/Santo Domingo - El Higüero</t>
  </si>
  <si>
    <t>Vancouver/Santo Domingo - El Higüero</t>
  </si>
  <si>
    <t>St. George's/Puerto Plata</t>
  </si>
  <si>
    <t>Vancouver/Santo Domingo - Las Américas</t>
  </si>
  <si>
    <t>Westhampton Beach/Santo Domingo - El Higüero</t>
  </si>
  <si>
    <t>Talara/Santo Domingo - Las Américas</t>
  </si>
  <si>
    <t>Varadero/Samaná - El Catey</t>
  </si>
  <si>
    <t>Terranova y Labrador/Santo Domingo - Las Américas</t>
  </si>
  <si>
    <t>Varadero/Santo Domingo - El Higüero</t>
  </si>
  <si>
    <t>Varadero/Santo Domingo - Las Américas</t>
  </si>
  <si>
    <t>Tambor/Punta Cana</t>
  </si>
  <si>
    <t>St. Louis - Spirit of St. Louis/La Romana</t>
  </si>
  <si>
    <t>Wichita - Dwight/Santo Domingo - El Higüero</t>
  </si>
  <si>
    <t>Stuart/Samaná - El Catey</t>
  </si>
  <si>
    <t>Wilkes Barre/Punta Cana</t>
  </si>
  <si>
    <t>St. Louis - Spirit of St. Louis/Samaná - El Catey</t>
  </si>
  <si>
    <t>Varsovia/Santo Domingo - Las Américas</t>
  </si>
  <si>
    <t>Wilmington - Delaware/La Romana</t>
  </si>
  <si>
    <t>Terceira Island/La Romana</t>
  </si>
  <si>
    <t>Wilmington - Delaware/Punta Cana</t>
  </si>
  <si>
    <t>Venecia/Santo Domingo - Las Américas</t>
  </si>
  <si>
    <t>Wilmington - Delaware/Santo Domingo - Las Américas</t>
  </si>
  <si>
    <t>Yarmouth/La Romana</t>
  </si>
  <si>
    <t>Wilmington - North Carolina/Samaná - El Catey</t>
  </si>
  <si>
    <t>Terceira Island/Punta Cana</t>
  </si>
  <si>
    <t>St. Simons Island/La Romana</t>
  </si>
  <si>
    <t>Vero Beach/La Romana</t>
  </si>
  <si>
    <t>Vero Beach/Puerto Plata</t>
  </si>
  <si>
    <t>Tampa Intl/Samaná - El Catey</t>
  </si>
  <si>
    <t>Terceira Island/Santiago</t>
  </si>
  <si>
    <t>St. Petersburg-Clearwater/Puerto Plata</t>
  </si>
  <si>
    <t>St. Louis - Spirit of St. Louis/Santiago</t>
  </si>
  <si>
    <t>Verona/Punta Cana</t>
  </si>
  <si>
    <t>Teterboro/Santo Domingo - Las Américas</t>
  </si>
  <si>
    <t>St. Croix/Santo Domingo - Las Américas</t>
  </si>
  <si>
    <t>Vancouver/Samaná - El Catey</t>
  </si>
  <si>
    <t>Valencia - Carabobo/Santo Domingo - Las Américas</t>
  </si>
  <si>
    <t>Tulsa/Samaná - El Catey</t>
  </si>
  <si>
    <t>Zúrich/Santo Domingo - Las Américas</t>
  </si>
  <si>
    <t>Tulsa/Santiago</t>
  </si>
  <si>
    <t>Tuxtla/La Romana</t>
  </si>
  <si>
    <t>Santo Domingo - Las Américas/Samaná - El Catey</t>
  </si>
  <si>
    <t>St. Augustine/Santo Domingo - Las Américas</t>
  </si>
  <si>
    <t>Scarborough/Santo Domingo - El Higüero</t>
  </si>
  <si>
    <t>Samaná - Arroyo Barril/Punta Cana</t>
  </si>
  <si>
    <t>Rochester - New York/Santo Domingo - El Higüero</t>
  </si>
  <si>
    <t>Samaná - El Catey/La Romana</t>
  </si>
  <si>
    <t>Samaná - El Catey/Puerto Plata</t>
  </si>
  <si>
    <t>Salta/Punta Cana</t>
  </si>
  <si>
    <t>Samaná - El Catey/Samaná - El Catey</t>
  </si>
  <si>
    <t>Samaná - El Catey/Santo Domingo - El Higüero</t>
  </si>
  <si>
    <t>Santo Domingo - El Higüero/Punta Cana</t>
  </si>
  <si>
    <t>Samaná - El Catey/Santo Domingo - Las Américas</t>
  </si>
  <si>
    <t>San Andres Island/Santo Domingo - El Higüero</t>
  </si>
  <si>
    <t>Savannah/La Romana</t>
  </si>
  <si>
    <t>San Angelo/Punta Cana</t>
  </si>
  <si>
    <t>Rochester - Minnesota/Santo Domingo - El Higüero</t>
  </si>
  <si>
    <t>San Antonio Intl/Punta Cana</t>
  </si>
  <si>
    <t>San Antonio Intl/Santiago</t>
  </si>
  <si>
    <t>San Antonio Intl/Santo Domingo - El Higüero</t>
  </si>
  <si>
    <t>Santiago/Santo Domingo - El Higüero</t>
  </si>
  <si>
    <t>San Antonio Intl/Santo Domingo - Las Américas</t>
  </si>
  <si>
    <t>Santo Domingo - El Higüero/Santo Domingo - Las Américas</t>
  </si>
  <si>
    <t>Santo Domingo - Táchira/La Romana</t>
  </si>
  <si>
    <t>San Carlos de Bariloche/Puerto Plata</t>
  </si>
  <si>
    <t>São Pedro/Santo Domingo - El Higüero</t>
  </si>
  <si>
    <t>San Carlos/Santo Domingo - Las Américas</t>
  </si>
  <si>
    <t>Rosario/La Romana</t>
  </si>
  <si>
    <t>San Diego Intl/Punta Cana</t>
  </si>
  <si>
    <t>Salt Lake/Santo Domingo - Las Américas</t>
  </si>
  <si>
    <t>San Diego Intl/Santiago</t>
  </si>
  <si>
    <t>San Diego Intl/Santo Domingo - El Higüero</t>
  </si>
  <si>
    <t>St. Augustine/Punta Cana</t>
  </si>
  <si>
    <t>Santa Rosa - El Oro/Punta Cana</t>
  </si>
  <si>
    <t>San Fernando/Santo Domingo - El Higüero</t>
  </si>
  <si>
    <t>Salzburg/Punta Cana</t>
  </si>
  <si>
    <t>San Francisco/Punta Cana</t>
  </si>
  <si>
    <t>Santiago de Compostela/Samaná - El Catey</t>
  </si>
  <si>
    <t>San Francisco/Santo Domingo - Las Américas</t>
  </si>
  <si>
    <t>Santiago/Punta Cana</t>
  </si>
  <si>
    <t>San Isidro/Santiago</t>
  </si>
  <si>
    <t>Santo Domingo - El Higüero/La Romana</t>
  </si>
  <si>
    <t>San Isidro/Santo Domingo - Las Américas</t>
  </si>
  <si>
    <t>Santo Domingo - El Higüero/Santiago</t>
  </si>
  <si>
    <t>San José - Alajuela CR/La Romana</t>
  </si>
  <si>
    <t>Rochester - New York/Santo Domingo - Las Américas</t>
  </si>
  <si>
    <t>San José - Alajuela CR/Puerto Plata</t>
  </si>
  <si>
    <t>Santo Domingo - Las Américas/Santo Domingo - El Higüero</t>
  </si>
  <si>
    <t>San José - Alajuela CR/Punta Cana</t>
  </si>
  <si>
    <t>São José Dos Campos /Santo Domingo - Las Américas</t>
  </si>
  <si>
    <t>Salzburg/La Romana</t>
  </si>
  <si>
    <t>Saint-Louis/Punta Cana</t>
  </si>
  <si>
    <t>San José - Alajuela CR/Santiago</t>
  </si>
  <si>
    <t>São Roque/Santo Domingo - El Higüero</t>
  </si>
  <si>
    <t>Rosario/Puerto Plata</t>
  </si>
  <si>
    <t>Salluit/Punta Cana</t>
  </si>
  <si>
    <t>Rochester - New York/Punta Cana</t>
  </si>
  <si>
    <t>Salt Lake/Samaná - El Catey</t>
  </si>
  <si>
    <t>San José - California/La Romana</t>
  </si>
  <si>
    <t>Salt Lake/Santo Domingo - El Higüero</t>
  </si>
  <si>
    <t>San José - California/Puerto Plata</t>
  </si>
  <si>
    <t>Scarborough/La Romana</t>
  </si>
  <si>
    <t>Roma - Ciampino/La Romana</t>
  </si>
  <si>
    <t>Scottsdale/La Romana</t>
  </si>
  <si>
    <t>Scottsdale/Santo Domingo - Las Américas</t>
  </si>
  <si>
    <t>Seattle - Tacoma/Punta Cana</t>
  </si>
  <si>
    <t>Seattle - Boeing Field/Punta Cana</t>
  </si>
  <si>
    <t>San José - California/Samaná - El Catey</t>
  </si>
  <si>
    <t>Sevilla/Punta Cana</t>
  </si>
  <si>
    <t>San José - Pavas CR/Santo Domingo - El Higüero</t>
  </si>
  <si>
    <t>Shannon/Samaná - El Catey</t>
  </si>
  <si>
    <t>San Jose Del Cabo/La Romana</t>
  </si>
  <si>
    <t>San Jose Del Cabo/Punta Cana</t>
  </si>
  <si>
    <t>Salto/Puerto Plata</t>
  </si>
  <si>
    <t>Saint Marteen/Santiago</t>
  </si>
  <si>
    <t>Sofia/Punta Cana</t>
  </si>
  <si>
    <t>San Jose Del Cabo/Santo Domingo - Las Américas</t>
  </si>
  <si>
    <t>Springfield - Branson/Punta Cana</t>
  </si>
  <si>
    <t>Rosario/Santo Domingo - El Higüero</t>
  </si>
  <si>
    <t>St. Augustine/Santiago</t>
  </si>
  <si>
    <t>Rochester - New York/La Romana</t>
  </si>
  <si>
    <t>Salvador/Punta Cana</t>
  </si>
  <si>
    <t>Roma - Fiumicino/Santo Domingo - Las Américas</t>
  </si>
  <si>
    <t>Saint Thomas/La Romana</t>
  </si>
  <si>
    <t>Saint John/Santo Domingo - El Higüero</t>
  </si>
  <si>
    <t>San Juan - Isla Grande/Santiago</t>
  </si>
  <si>
    <t>Santiago de Chile/Santo Domingo - Las Américas</t>
  </si>
  <si>
    <t>Saint Thomas/Puerto Plata</t>
  </si>
  <si>
    <t>Saint Thomas/Santo Domingo - El Higüero</t>
  </si>
  <si>
    <t>San Juan - Isla Grande/Santo Domingo - Las Américas</t>
  </si>
  <si>
    <t>Santiago de Compostela/Santo Domingo - Las Américas</t>
  </si>
  <si>
    <t>Rostov-on-Don/La Romana</t>
  </si>
  <si>
    <t>Saint Johns/Puerto Plata</t>
  </si>
  <si>
    <t>Rostov-on-Don/Punta Cana</t>
  </si>
  <si>
    <t>Santiago/Puerto Plata</t>
  </si>
  <si>
    <t>Roswell/Santo Domingo - Las Américas</t>
  </si>
  <si>
    <t>Santiago/Santiago</t>
  </si>
  <si>
    <t>Rotterdam/Santo Domingo - Las Américas</t>
  </si>
  <si>
    <t>Saint Johns/Samaná - El Catey</t>
  </si>
  <si>
    <t>Santo Domingo - El Higüero/Puerto Plata</t>
  </si>
  <si>
    <t>S.T. Petersburg/Puerto Plata</t>
  </si>
  <si>
    <t>Saint Johns/Santiago</t>
  </si>
  <si>
    <t>Romeoville/Punta Cana</t>
  </si>
  <si>
    <t>San Martín/Santo Domingo - Las Américas</t>
  </si>
  <si>
    <t>Santo Domingo - Las Américas/La Romana</t>
  </si>
  <si>
    <t>Rock Sound/Santo Domingo - Las Américas</t>
  </si>
  <si>
    <t>San Pedro Sula/Santo Domingo - El Higüero</t>
  </si>
  <si>
    <t>Santo Domingo - Las Américas/Santiago</t>
  </si>
  <si>
    <t>San Pedro Sula/Santo Domingo - Las Américas</t>
  </si>
  <si>
    <t>Santo Domingo - Las Américas/Santo Domingo - Las Américas</t>
  </si>
  <si>
    <t>San Salvador - Ilopango/La Romana</t>
  </si>
  <si>
    <t>San Salvador - Ilopango/Punta Cana</t>
  </si>
  <si>
    <t>Sao Luis/Santo Domingo - Las Américas</t>
  </si>
  <si>
    <t>San Salvador - Ilopango/Santo Domingo - El Higüero</t>
  </si>
  <si>
    <t>St. Croix/La Romana</t>
  </si>
  <si>
    <t>Sao Paulo/Santo Domingo - Las Américas</t>
  </si>
  <si>
    <t>St. Croix/Punta Cana</t>
  </si>
  <si>
    <t>São Roque/Punta Cana</t>
  </si>
  <si>
    <t>Roatán/Santo Domingo - El Higüero</t>
  </si>
  <si>
    <t>São Roque/Santo Domingo - Las Américas</t>
  </si>
  <si>
    <t>Saarbrücken/Santo Domingo - Las Américas</t>
  </si>
  <si>
    <t>Sarasota/Puerto Plata</t>
  </si>
  <si>
    <t>Saint Thomas/Punta Cana</t>
  </si>
  <si>
    <t>Sarasota/Samaná - El Catey</t>
  </si>
  <si>
    <t>Sanford/La Romana</t>
  </si>
  <si>
    <t>Sarasota/Santo Domingo - Las Américas</t>
  </si>
  <si>
    <t>Sanford/Puerto Plata</t>
  </si>
  <si>
    <t>Saint Kitts/Samaná - El Catey</t>
  </si>
  <si>
    <t>Sanford/Punta Cana</t>
  </si>
  <si>
    <t>Savannah/Puerto Plata</t>
  </si>
  <si>
    <t>Sanford/Samaná - El Catey</t>
  </si>
  <si>
    <t>Savannah/Santiago</t>
  </si>
  <si>
    <t>Sanford/Santo Domingo - El Higüero</t>
  </si>
  <si>
    <t>Savannah/Santo Domingo - Las Américas</t>
  </si>
  <si>
    <t>Sanford/Santo Domingo - Las Américas</t>
  </si>
  <si>
    <t>Scarborough/Punta Cana</t>
  </si>
  <si>
    <t>Scarborough/Santo Domingo - Las Américas</t>
  </si>
  <si>
    <t>Scottsdale/Puerto Plata</t>
  </si>
  <si>
    <t>Santa Ana/Santo Domingo - Las Américas</t>
  </si>
  <si>
    <t>Scottsdale/Santo Domingo - El Higüero</t>
  </si>
  <si>
    <t>Seattle - Boeing Field/La Romana</t>
  </si>
  <si>
    <t>Seattle - Boeing Field/Santo Domingo - Las Américas</t>
  </si>
  <si>
    <t>Saint Thomas/Samaná - El Catey</t>
  </si>
  <si>
    <t>Santa Clara/Santo Domingo - Las Américas</t>
  </si>
  <si>
    <t>Santa Cruz/Punta Cana</t>
  </si>
  <si>
    <t>Shannon/Santo Domingo - Las Américas</t>
  </si>
  <si>
    <t>St. Catharines/Santo Domingo - Las Américas</t>
  </si>
  <si>
    <t>Santa Fé/Santo Domingo - Las Américas</t>
  </si>
  <si>
    <t>Sheboygan/Samaná - El Catey</t>
  </si>
  <si>
    <t>Santa Lucia/La Romana</t>
  </si>
  <si>
    <t>Saltillo/Santo Domingo - Las Américas</t>
  </si>
  <si>
    <t>Sacramento Intl/La Romana</t>
  </si>
  <si>
    <t>Sioux Falls/Puerto Plata</t>
  </si>
  <si>
    <t>Saginaw/La Romana</t>
  </si>
  <si>
    <t>Sofia/La Romana</t>
  </si>
  <si>
    <t>Santa Maria - Vila do Porto/La Romana</t>
  </si>
  <si>
    <t>Santa Maria - Vila do Porto/Punta Cana</t>
  </si>
  <si>
    <t>Springfield - Beckley/Punta Cana</t>
  </si>
  <si>
    <t>Santa Maria - Vila do Porto/Samaná - El Catey</t>
  </si>
  <si>
    <t>St. Augustine/La Romana</t>
  </si>
  <si>
    <t>Santa Maria - Vila do Porto/Santiago</t>
  </si>
  <si>
    <t>St. Augustine/Samaná - El Catey</t>
  </si>
  <si>
    <t>Santa Maria - Vila do Porto/Santo Domingo - El Higüero</t>
  </si>
  <si>
    <t>St. Augustine/Santo Domingo - El Higüero</t>
  </si>
  <si>
    <t>Santa Maria - Vila do Porto/Santo Domingo - Las Américas</t>
  </si>
  <si>
    <t>St. Catharines/Santiago</t>
  </si>
  <si>
    <t>Santa Marta/Santo Domingo - El Higüero</t>
  </si>
  <si>
    <t>Santa Cruz/Santo Domingo - El Higüero</t>
  </si>
  <si>
    <t>San Salvador Intl/La Romana</t>
  </si>
  <si>
    <t>St. Croix/Samaná - El Catey</t>
  </si>
  <si>
    <t>San Salvador Intl/Punta Cana</t>
  </si>
  <si>
    <t>San Salvador Intl/Santo Domingo - El Higüero</t>
  </si>
  <si>
    <t>Orlando Executive/La Romana</t>
  </si>
  <si>
    <t>Raleigh/Santiago</t>
  </si>
  <si>
    <t>Panamá City - Marcos A Gelabert/Santo Domingo - Las Américas</t>
  </si>
  <si>
    <t>Puebla/Santo Domingo - El Higüero</t>
  </si>
  <si>
    <t>Oklahoma City - Wiley Post/La Romana</t>
  </si>
  <si>
    <t>Quebec/Santo Domingo - Las Américas</t>
  </si>
  <si>
    <t>Panamá Pacífico/Santo Domingo - El Higüero</t>
  </si>
  <si>
    <t>Richmond Intl/Santo Domingo - El Higüero</t>
  </si>
  <si>
    <t>Panamá Pacífico/Santo Domingo - Las Américas</t>
  </si>
  <si>
    <t>Omaha - Eppley Airfield/Santo Domingo - Las Américas</t>
  </si>
  <si>
    <t>Paraíba/Santo Domingo - El Higüero</t>
  </si>
  <si>
    <t>Puerto Plata/Santo Domingo - El Higüero</t>
  </si>
  <si>
    <t>Paramaribo/La Romana</t>
  </si>
  <si>
    <t>Palma de Mallorca - Son San Juan/La Romana</t>
  </si>
  <si>
    <t>Paramaribo/Punta Cana</t>
  </si>
  <si>
    <t>Paramaribo/Santiago</t>
  </si>
  <si>
    <t>Orlando Executive/Santo Domingo - Las Américas</t>
  </si>
  <si>
    <t>Paramaribo/Santo Domingo - El Higüero</t>
  </si>
  <si>
    <t>Panamá City - Marcos A Gelabert/Punta Cana</t>
  </si>
  <si>
    <t>Paramaribo/Santo Domingo - Las Américas</t>
  </si>
  <si>
    <t>Otros/Santo Domingo - Las Américas</t>
  </si>
  <si>
    <t>Paris - Charles de Gaulle/La Romana</t>
  </si>
  <si>
    <t>Ottawa/Samaná - El Catey</t>
  </si>
  <si>
    <t>Panamá City - Marcos A Gelabert/Santiago</t>
  </si>
  <si>
    <t>Ocho Ríos /Santo Domingo - El Higüero</t>
  </si>
  <si>
    <t>Puerto Limón/Santo Domingo - El Higüero</t>
  </si>
  <si>
    <t>Paris - Charles de Gaulle/Santo Domingo - Las Américas</t>
  </si>
  <si>
    <t>Paris - Le Bourget/La Romana</t>
  </si>
  <si>
    <t>Paris - Le Bourget/Puerto Plata</t>
  </si>
  <si>
    <t>Paris - Le Bourget/Punta Cana</t>
  </si>
  <si>
    <t>Quito/Puerto Plata</t>
  </si>
  <si>
    <t>Paris - Le Bourget/Santiago</t>
  </si>
  <si>
    <t>Paris - Le Bourget/Santo Domingo - El Higüero</t>
  </si>
  <si>
    <t>Oklahoma City Intl/Santo Domingo - Las Américas</t>
  </si>
  <si>
    <t>Reykjavík/Puerto Plata</t>
  </si>
  <si>
    <t>Paris - Orly/La Romana</t>
  </si>
  <si>
    <t>Old Crow /Santo Domingo - El Higüero</t>
  </si>
  <si>
    <t>Providence/La Romana</t>
  </si>
  <si>
    <t>Parkersburg/Santo Domingo - Las Américas</t>
  </si>
  <si>
    <t>Providence/Santo Domingo - El Higüero</t>
  </si>
  <si>
    <t>Pellston/Puerto Plata</t>
  </si>
  <si>
    <t>Orlando Executive/Samaná - El Catey</t>
  </si>
  <si>
    <t>Pensacola/La Romana</t>
  </si>
  <si>
    <t>Oxford - Connecticut/La Romana</t>
  </si>
  <si>
    <t>Pensacola/Puerto Plata</t>
  </si>
  <si>
    <t>Puerto Cabello/Santo Domingo - Las Américas</t>
  </si>
  <si>
    <t>Pensacola/Punta Cana</t>
  </si>
  <si>
    <t>Oxford - Connecticut/Punta Cana</t>
  </si>
  <si>
    <t>Pensacola/Samaná - El Catey</t>
  </si>
  <si>
    <t>Puerto Ordaz/Santo Domingo - Las Américas</t>
  </si>
  <si>
    <t>Peoria/Santo Domingo - El Higüero</t>
  </si>
  <si>
    <t>Puerto Plata/Samaná - El Catey</t>
  </si>
  <si>
    <t>Palm Springs/Punta Cana</t>
  </si>
  <si>
    <t>Puerto Vallarta/Santo Domingo - El Higüero</t>
  </si>
  <si>
    <t>Philadelphia/La Romana</t>
  </si>
  <si>
    <t>Orlando Executive/Santiago</t>
  </si>
  <si>
    <t>Philadelphia/Punta Cana</t>
  </si>
  <si>
    <t>Palma de Mallorca - Son San Juan/Samaná - El Catey</t>
  </si>
  <si>
    <t>Philadelphia/Samaná - El Catey</t>
  </si>
  <si>
    <t>Querétaro/Santo Domingo - Las Américas</t>
  </si>
  <si>
    <t>Philadelphia/Santiago</t>
  </si>
  <si>
    <t>Quito/Santo Domingo - El Higüero</t>
  </si>
  <si>
    <t>Philadelphia/Santo Domingo - El Higüero</t>
  </si>
  <si>
    <t>Rabat/Santo Domingo - El Higüero</t>
  </si>
  <si>
    <t>Phoenix - Mesa Gateway/Santo Domingo - Las Américas</t>
  </si>
  <si>
    <t>Raleigh/Puerto Plata</t>
  </si>
  <si>
    <t>Phoenix - Sky Harbor/La Romana</t>
  </si>
  <si>
    <t>Raleigh/Santo Domingo - Las Américas</t>
  </si>
  <si>
    <t>Phoenix - Sky Harbor/Punta Cana</t>
  </si>
  <si>
    <t>Recife/Santo Domingo - El Higüero</t>
  </si>
  <si>
    <t>Phoenix - Sky Harbor/Samaná - El Catey</t>
  </si>
  <si>
    <t>Phoenix - Sky Harbor/Santo Domingo - Las Américas</t>
  </si>
  <si>
    <t>Richmond Intl/Puerto Plata</t>
  </si>
  <si>
    <t>Panamá City - Marcos A Gelabert/Puerto Plata</t>
  </si>
  <si>
    <t>Pisco/Punta Cana</t>
  </si>
  <si>
    <t>Oranjestad/Santo Domingo - Las Américas</t>
  </si>
  <si>
    <t>Pisco/Santo Domingo - El Higüero</t>
  </si>
  <si>
    <t>Pristina/Punta Cana</t>
  </si>
  <si>
    <t>Pittsburgh Intl/La Romana</t>
  </si>
  <si>
    <t>Providence/Puerto Plata</t>
  </si>
  <si>
    <t>Pittsburgh Intl/Puerto Plata</t>
  </si>
  <si>
    <t>Providence/Santiago</t>
  </si>
  <si>
    <t>Providence/Santo Domingo - Las Américas</t>
  </si>
  <si>
    <t>Pittsburgh Intl/Santo Domingo - El Higüero</t>
  </si>
  <si>
    <t>Orlando Executive/Punta Cana</t>
  </si>
  <si>
    <t>Pittsburgh Intl/Santo Domingo - Las Américas</t>
  </si>
  <si>
    <t>Providenciales/Samaná - El Catey</t>
  </si>
  <si>
    <t>Ottawa/Santo Domingo - El Higüero</t>
  </si>
  <si>
    <t>Provo/Punta Cana</t>
  </si>
  <si>
    <t>Piura/Santo Domingo - El Higüero</t>
  </si>
  <si>
    <t>Puerto Cabello/La Romana</t>
  </si>
  <si>
    <t>Puerto España - Piarco/Puerto Plata</t>
  </si>
  <si>
    <t>Puerto España - Piarco/Samaná - El Catey</t>
  </si>
  <si>
    <t>Puerto España - Piarco/Santo Domingo - Las Américas</t>
  </si>
  <si>
    <t>Puerto Ordaz/Punta Cana</t>
  </si>
  <si>
    <t>Oslo/Punta Cana</t>
  </si>
  <si>
    <t>Puerto Plata/Santiago</t>
  </si>
  <si>
    <t>Río de Janeiro/Santo Domingo - Las Américas</t>
  </si>
  <si>
    <t>Puerto Principe/Santiago</t>
  </si>
  <si>
    <t>Puerto Principe/Santo Domingo - Las Américas</t>
  </si>
  <si>
    <t>Ocho Ríos /Puerto Plata</t>
  </si>
  <si>
    <t>Punta Arenas/Punta Cana</t>
  </si>
  <si>
    <t>Ostend/Punta Cana</t>
  </si>
  <si>
    <t>Punta Cana/Samaná - El Catey</t>
  </si>
  <si>
    <t>Ponta Delgada/Santo Domingo - Las Américas</t>
  </si>
  <si>
    <t>Punta Cana/Santo Domingo - El Higüero</t>
  </si>
  <si>
    <t>Ostrava/Punta Cana</t>
  </si>
  <si>
    <t>Punta Gorda/Santo Domingo - El Higüero</t>
  </si>
  <si>
    <t>Pontiac/Punta Cana</t>
  </si>
  <si>
    <t>Pontiac/Santiago</t>
  </si>
  <si>
    <t>Palma de Mallorca - Son San Juan/Santiago</t>
  </si>
  <si>
    <t>Pontiac/Santo Domingo - El Higüero</t>
  </si>
  <si>
    <t>Querétaro/Santo Domingo - El Higüero</t>
  </si>
  <si>
    <t>Pontiac/Santo Domingo - Las Américas</t>
  </si>
  <si>
    <t>Quito/La Romana</t>
  </si>
  <si>
    <t>Port Huron/Punta Cana</t>
  </si>
  <si>
    <t>Palma de Mallorca - Son San Juan/Santo Domingo - Las Américas</t>
  </si>
  <si>
    <t>Portland - Maine/La Romana</t>
  </si>
  <si>
    <t>Quito/Santo Domingo - Las Américas</t>
  </si>
  <si>
    <t>Portland - Maine/Puerto Plata</t>
  </si>
  <si>
    <t>Portland - Oregon/Punta Cana</t>
  </si>
  <si>
    <t>Rabat/Santo Domingo - Las Américas</t>
  </si>
  <si>
    <t>Porto Alegre/Santo Domingo - El Higüero</t>
  </si>
  <si>
    <t>Panama City - Florida/Puerto Plata</t>
  </si>
  <si>
    <t>Panama City - Florida/Samaná - El Catey</t>
  </si>
  <si>
    <t>Porto Seguro/Santo Domingo - El Higüero</t>
  </si>
  <si>
    <t>Raleigh/Santo Domingo - El Higüero</t>
  </si>
  <si>
    <t>Porto Seguro/Santo Domingo - Las Américas</t>
  </si>
  <si>
    <t>Ranguelmo/Santo Domingo - Las Américas</t>
  </si>
  <si>
    <t>Panama City - Florida/Santo Domingo - Las Américas</t>
  </si>
  <si>
    <t>Porto/Samaná - El Catey</t>
  </si>
  <si>
    <t>Reno/Santiago</t>
  </si>
  <si>
    <t>Porto/Santiago</t>
  </si>
  <si>
    <t>Reykjavík/La Romana</t>
  </si>
  <si>
    <t>Porto/Santo Domingo - Las Américas</t>
  </si>
  <si>
    <t>Richmond Intl/La Romana</t>
  </si>
  <si>
    <t>Richmond Intl/Punta Cana</t>
  </si>
  <si>
    <t>Richmond Intl/Santo Domingo - Las Américas</t>
  </si>
  <si>
    <t>Riga/Santo Domingo - Las Américas</t>
  </si>
  <si>
    <t>Portsmouth/Santiago</t>
  </si>
  <si>
    <t>Rio Branco/Santo Domingo - Las Américas</t>
  </si>
  <si>
    <t>Portsmouth/Santo Domingo - Las Américas</t>
  </si>
  <si>
    <t>Poznan/Puerto Plata</t>
  </si>
  <si>
    <t>Rio Hato/Santo Domingo - El Higüero</t>
  </si>
  <si>
    <t>Pompano Beach/Santiago</t>
  </si>
  <si>
    <t>Riohacha/Punta Cana</t>
  </si>
  <si>
    <t>Pompano Beach/Santo Domingo - Las Américas</t>
  </si>
  <si>
    <t>Rivas/Santo Domingo - El Higüero</t>
  </si>
  <si>
    <t>Ponce/Santiago</t>
  </si>
  <si>
    <t>Ponce/Santo Domingo - El Higüero</t>
  </si>
  <si>
    <t>Marco Island/Puerto Plata</t>
  </si>
  <si>
    <t>Marigot/Santo Domingo - Las Américas</t>
  </si>
  <si>
    <t>North Eleuthera/Santo Domingo - El Higüero</t>
  </si>
  <si>
    <t>Marsh Harbour/Santo Domingo - El Higüero</t>
  </si>
  <si>
    <t>New Bedford/Santiago</t>
  </si>
  <si>
    <t>Miami - Executive/Samaná - El Catey</t>
  </si>
  <si>
    <t>Nicholls Town/Santo Domingo - El Higüero</t>
  </si>
  <si>
    <t>Miami - Executive/Santiago</t>
  </si>
  <si>
    <t>Marsh Harbour/Santiago</t>
  </si>
  <si>
    <t>Marsh Harbour/Santo Domingo - Las Américas</t>
  </si>
  <si>
    <t>Maracaibo/Santo Domingo - Las Américas</t>
  </si>
  <si>
    <t>Manassas/La Romana</t>
  </si>
  <si>
    <t>Manassas/Puerto Plata</t>
  </si>
  <si>
    <t>Manassas/Punta Cana</t>
  </si>
  <si>
    <t>Nueva Guinea/Santo Domingo - Las Américas</t>
  </si>
  <si>
    <t>Naples - Florida/Puerto Plata</t>
  </si>
  <si>
    <t>Naples - Florida/Santo Domingo - El Higüero</t>
  </si>
  <si>
    <t>Matthew Town/Santo Domingo - El Higüero</t>
  </si>
  <si>
    <t>Nashville Intl/Santiago</t>
  </si>
  <si>
    <t>Maturín/Santo Domingo - El Higüero</t>
  </si>
  <si>
    <t>Manaos/Santo Domingo - El Higüero</t>
  </si>
  <si>
    <t>Maturín/Santo Domingo - Las Américas</t>
  </si>
  <si>
    <t>Melbourne - Essendon/Punta Cana</t>
  </si>
  <si>
    <t>Midland/Punta Cana</t>
  </si>
  <si>
    <t>Marathon/Santo Domingo - El Higüero</t>
  </si>
  <si>
    <t>Midland/Santo Domingo - Las Américas</t>
  </si>
  <si>
    <t>Memphis/Santo Domingo - El Higüero</t>
  </si>
  <si>
    <t>Mayagüez/Punta Cana</t>
  </si>
  <si>
    <t>Melbourne Intl/Santo Domingo - Las Américas</t>
  </si>
  <si>
    <t>Milano - Linate/Puerto Plata</t>
  </si>
  <si>
    <t>Milano - Linate/Punta Cana</t>
  </si>
  <si>
    <t>North Bay/Santo Domingo - Las Américas</t>
  </si>
  <si>
    <t>Milano - Linate/Santo Domingo - El Higüero</t>
  </si>
  <si>
    <t>Novosibirsk - Tolmachevo/La Romana</t>
  </si>
  <si>
    <t>Milwaukee/La Romana</t>
  </si>
  <si>
    <t>Milwaukee/Puerto Plata</t>
  </si>
  <si>
    <t>Nanisivik/Samaná - El Catey</t>
  </si>
  <si>
    <t>Naples - Florida/Samaná - El Catey</t>
  </si>
  <si>
    <t>Milwaukee/Santo Domingo - El Higüero</t>
  </si>
  <si>
    <t>Napoli/Punta Cana</t>
  </si>
  <si>
    <t>Minneapolis Intl/La Romana</t>
  </si>
  <si>
    <t>Maracaibo/Santo Domingo - El Higüero</t>
  </si>
  <si>
    <t>Mayajigua/Santo Domingo - El Higüero</t>
  </si>
  <si>
    <t>Nashville Intl/Santo Domingo - Las Américas</t>
  </si>
  <si>
    <t>Minneapolis Intl/Santiago</t>
  </si>
  <si>
    <t>Minneapolis Intl/Santo Domingo - El Higüero</t>
  </si>
  <si>
    <t>Natal - Greater Natal/La Romana</t>
  </si>
  <si>
    <t>Minneapolis Intl/Santo Domingo - Las Américas</t>
  </si>
  <si>
    <t>Missoula/Punta Cana</t>
  </si>
  <si>
    <t>Marsh Harbour/Samaná - El Catey</t>
  </si>
  <si>
    <t>Mazatlán/Santo Domingo - El Higüero</t>
  </si>
  <si>
    <t>Monclova/Santo Domingo - Las Américas</t>
  </si>
  <si>
    <t>Marco Island/La Romana</t>
  </si>
  <si>
    <t>Managua/Santo Domingo - Las Américas</t>
  </si>
  <si>
    <t>Newark intl/Samaná - El Catey</t>
  </si>
  <si>
    <t>Mazatlán/Santo Domingo - Las Américas</t>
  </si>
  <si>
    <t>Monroe - Executive/La Romana</t>
  </si>
  <si>
    <t>Monroe - Regional/La Romana</t>
  </si>
  <si>
    <t>Monroe - Regional/Punta Cana</t>
  </si>
  <si>
    <t>Norfolk Intl/La Romana</t>
  </si>
  <si>
    <t>Monte Cristi /Santo Domingo - El Higüero</t>
  </si>
  <si>
    <t>Norfolk Intl/Santo Domingo - El Higüero</t>
  </si>
  <si>
    <t>Mangrove Cay/Santo Domingo - El Higüero</t>
  </si>
  <si>
    <t>North Battleford/Samaná - El Catey</t>
  </si>
  <si>
    <t>Manta/Puerto Plata</t>
  </si>
  <si>
    <t>Montego Bay - Sangster/Samaná - El Catey</t>
  </si>
  <si>
    <t>Nueva Gerona/Santo Domingo - Las Américas</t>
  </si>
  <si>
    <t>Montego Bay - Sangster/Santo Domingo - El Higüero</t>
  </si>
  <si>
    <t>Mc Allen/Punta Cana</t>
  </si>
  <si>
    <t>Monterey - California/Punta Cana</t>
  </si>
  <si>
    <t>Memphis/Santo Domingo - Las Américas</t>
  </si>
  <si>
    <t>Monterrey - General Mariano/Puerto Plata</t>
  </si>
  <si>
    <t>Marigot/Santiago</t>
  </si>
  <si>
    <t>Monterrey - General Mariano/Punta Cana</t>
  </si>
  <si>
    <t>Medellín - Rio Negro/Samaná - El Catey</t>
  </si>
  <si>
    <t>Monterrey - General Mariano/Santo Domingo - Las Américas</t>
  </si>
  <si>
    <t>Naples - Florida/Santiago</t>
  </si>
  <si>
    <t>Medellín - Antioquia/Punta Cana</t>
  </si>
  <si>
    <t>Merida - Yucatán/Punta Cana</t>
  </si>
  <si>
    <t>Narsarsuaq /Santo Domingo - El Higüero</t>
  </si>
  <si>
    <t>Montevideo/Santo Domingo - El Higüero</t>
  </si>
  <si>
    <t>Nashville Intl/Puerto Plata</t>
  </si>
  <si>
    <t>Montevideo/Santo Domingo - Las Américas</t>
  </si>
  <si>
    <t>Nashville Intl/Samaná - El Catey</t>
  </si>
  <si>
    <t>Monticello/Punta Cana</t>
  </si>
  <si>
    <t>Merida - Yucatán/Santo Domingo - El Higüero</t>
  </si>
  <si>
    <t>Monticello/Santo Domingo - Las Américas</t>
  </si>
  <si>
    <t>Oakland/Santo Domingo - El Higüero</t>
  </si>
  <si>
    <t>Marana - Pinal Airpark/Santo Domingo - Las Américas</t>
  </si>
  <si>
    <t>Oakland/Santo Domingo - Las Américas</t>
  </si>
  <si>
    <t>Merida - Yucatán/Santo Domingo - Las Américas</t>
  </si>
  <si>
    <t>New Bedford/Punta Cana</t>
  </si>
  <si>
    <t>Melbourne Intl/La Romana</t>
  </si>
  <si>
    <t>New Bedford/Santo Domingo - Las Américas</t>
  </si>
  <si>
    <t>New Orleans - Lakefront/La Romana</t>
  </si>
  <si>
    <t>New Haven/Puerto Plata</t>
  </si>
  <si>
    <t>New Orleans - Louis Armstrong/Puerto Plata</t>
  </si>
  <si>
    <t>New Haven/Santo Domingo - Las Américas</t>
  </si>
  <si>
    <t>New Orleans - Louis Armstrong/Samaná - El Catey</t>
  </si>
  <si>
    <t>Melbourne Intl/Punta Cana</t>
  </si>
  <si>
    <t>Melbourne Intl/Puerto Plata</t>
  </si>
  <si>
    <t>Managua/Santiago</t>
  </si>
  <si>
    <t>New Orleans - Louis Armstrong/Punta Cana</t>
  </si>
  <si>
    <t>Manta/Santo Domingo - El Higüero</t>
  </si>
  <si>
    <t>New Orleans - Louis Armstrong/Santiago</t>
  </si>
  <si>
    <t>New Orleans - Louis Armstrong/Santo Domingo - Las Américas</t>
  </si>
  <si>
    <t>New York/Samaná - El Catey</t>
  </si>
  <si>
    <t>Montreal Intl/Santiago</t>
  </si>
  <si>
    <t>Melbourne Intl/Santo Domingo - El Higüero</t>
  </si>
  <si>
    <t>Montreal Intl/Santo Domingo - El Higüero</t>
  </si>
  <si>
    <t>Newark intl/La Romana</t>
  </si>
  <si>
    <t>Montreal Intl/Santo Domingo - Las Américas</t>
  </si>
  <si>
    <t>Marignane/La Romana</t>
  </si>
  <si>
    <t>Mont-Tremblant/Santiago</t>
  </si>
  <si>
    <t>Marigot/La Romana</t>
  </si>
  <si>
    <t>Mont-Tremblant/Santo Domingo - El Higüero</t>
  </si>
  <si>
    <t>Marigot/Puerto Plata</t>
  </si>
  <si>
    <t>Morgantown/Punta Cana</t>
  </si>
  <si>
    <t>Medellín - Rio Negro/La Romana</t>
  </si>
  <si>
    <t>Medellín - Rio Negro/Puerto Plata</t>
  </si>
  <si>
    <t>Niagara Falls/Santo Domingo - El Higüero</t>
  </si>
  <si>
    <t>Oakland/Samaná - El Catey</t>
  </si>
  <si>
    <t>Marigot/Punta Cana</t>
  </si>
  <si>
    <t>Morristown/Santo Domingo - El Higüero</t>
  </si>
  <si>
    <t>Norfolk - Hampton Roads/Punta Cana</t>
  </si>
  <si>
    <t>Norfolk Intl/Puerto Plata</t>
  </si>
  <si>
    <t>Moscú - Sheremetyevo/La Romana</t>
  </si>
  <si>
    <t>Norfolk Intl/Santiago</t>
  </si>
  <si>
    <t>Moscú - Sheremetyevo/Puerto Plata</t>
  </si>
  <si>
    <t>Norfolk Intl/Santo Domingo - Las Américas</t>
  </si>
  <si>
    <t>Moscú - Sheremetyevo/Punta Cana</t>
  </si>
  <si>
    <t>Moscú - Sheremetyevo/Samaná - El Catey</t>
  </si>
  <si>
    <t>Moscú - Sheremetyevo/Santo Domingo - Las Américas</t>
  </si>
  <si>
    <t>Moscú - Vnukovo/La Romana</t>
  </si>
  <si>
    <t>North Eleuthera/Samaná - El Catey</t>
  </si>
  <si>
    <t>Moscú - Vnukovo/Punta Cana</t>
  </si>
  <si>
    <t>North Eleuthera/Santo Domingo - Las Américas</t>
  </si>
  <si>
    <t>North Kingstown/Santo Domingo - El Higüero</t>
  </si>
  <si>
    <t>Mountain View/Punta Cana</t>
  </si>
  <si>
    <t>Novosibirsk - Tolmachevo/Punta Cana</t>
  </si>
  <si>
    <t>Mulegé/Santo Domingo - El Higüero</t>
  </si>
  <si>
    <t>Nueva Guinea/Santo Domingo - El Higüero</t>
  </si>
  <si>
    <t>Múnich Intl/La Romana</t>
  </si>
  <si>
    <t>Múnich Intl/Puerto Plata</t>
  </si>
  <si>
    <t>Múnich Intl/Punta Cana</t>
  </si>
  <si>
    <t>Munster/Punta Cana</t>
  </si>
  <si>
    <t>Morristown/Samaná - El Catey</t>
  </si>
  <si>
    <t>Mont-Joli/Santo Domingo - Las Américas</t>
  </si>
  <si>
    <t>Ocala/Samaná - El Catey</t>
  </si>
  <si>
    <t>Montreal - Mirabel/Puerto Plata</t>
  </si>
  <si>
    <t>Ocaña/Punta Cana</t>
  </si>
  <si>
    <t>Montreal - Mirabel/Samaná - El Catey</t>
  </si>
  <si>
    <t>Montreal - Mirabel/Santo Domingo - El Higüero</t>
  </si>
  <si>
    <t>Istanbul - Ataturk/Santo Domingo - Las Américas</t>
  </si>
  <si>
    <t>Madrid - Barajas/Puerto Plata</t>
  </si>
  <si>
    <t>Iquitos/Santo Domingo - El Higüero</t>
  </si>
  <si>
    <t>Joplin/Puerto Plata</t>
  </si>
  <si>
    <t>Leesburg - Executive/Santo Domingo - El Higüero</t>
  </si>
  <si>
    <t>Joplin/Punta Cana</t>
  </si>
  <si>
    <t>Indianapolis - Eagle Creek/Punta Cana</t>
  </si>
  <si>
    <t>Joplin/Santiago</t>
  </si>
  <si>
    <t>Los Ángeles/Santo Domingo - Las Américas</t>
  </si>
  <si>
    <t>Joplin/Santo Domingo - Las Américas</t>
  </si>
  <si>
    <t>Jeffersonville/La Romana</t>
  </si>
  <si>
    <t>Kangerlussuaq/Santo Domingo - El Higüero</t>
  </si>
  <si>
    <t>Lexington/La Romana</t>
  </si>
  <si>
    <t>London - Ontario/Puerto Plata</t>
  </si>
  <si>
    <t>Jacksonville Intl/Puerto Plata</t>
  </si>
  <si>
    <t>Kansas City - Charles B. Wheeler/Santiago</t>
  </si>
  <si>
    <t>Luxembourg/Punta Cana</t>
  </si>
  <si>
    <t>Kansas City - Charles B. Wheeler/Santo Domingo - Las Américas</t>
  </si>
  <si>
    <t>Jamestown/Puerto Plata</t>
  </si>
  <si>
    <t>Lawrenceville/Samaná - El Catey</t>
  </si>
  <si>
    <t>Isla de Margarita/Santo Domingo - El Higüero</t>
  </si>
  <si>
    <t>Leticia/La Romana</t>
  </si>
  <si>
    <t>Kansas City Intl/Punta Cana</t>
  </si>
  <si>
    <t>Liberia/Puerto Plata</t>
  </si>
  <si>
    <t>Kansas City Intl/Santo Domingo - El Higüero</t>
  </si>
  <si>
    <t>Lihue/Punta Cana</t>
  </si>
  <si>
    <t>Karlsruhe-Baden-Baden/Punta Cana</t>
  </si>
  <si>
    <t>Jackson - Hole/Punta Cana</t>
  </si>
  <si>
    <t>Isla de Margarita/Santo Domingo - Las Américas</t>
  </si>
  <si>
    <t>Londres - Luton/Santo Domingo - Las Américas</t>
  </si>
  <si>
    <t>Houston - Hobby/Santo Domingo - Las Américas</t>
  </si>
  <si>
    <t>Isla De Vieques/Santo Domingo - El Higüero</t>
  </si>
  <si>
    <t>Louisville/Santo Domingo - El Higüero</t>
  </si>
  <si>
    <t>Kazan/La Romana</t>
  </si>
  <si>
    <t>Jacksonville Intl/Santiago</t>
  </si>
  <si>
    <t>Kazan/Punta Cana</t>
  </si>
  <si>
    <t>Madrid - Barajas/Santo Domingo - El Higüero</t>
  </si>
  <si>
    <t>Key Largo/Punta Cana</t>
  </si>
  <si>
    <t>Key Largo/Santo Domingo - Las Américas</t>
  </si>
  <si>
    <t>Leesburg - Executive/La Romana</t>
  </si>
  <si>
    <t>Key West Intl/La Romana</t>
  </si>
  <si>
    <t>Leesburg Intl/Santo Domingo - El Higüero</t>
  </si>
  <si>
    <t>Key West Intl/Punta Cana</t>
  </si>
  <si>
    <t>Leticia/Santiago</t>
  </si>
  <si>
    <t>Key West Intl/Santo Domingo - El Higüero</t>
  </si>
  <si>
    <t>Lexington/Samaná - El Catey</t>
  </si>
  <si>
    <t>Kiev - Boryspil/La Romana</t>
  </si>
  <si>
    <t>Liberia/Samaná - El Catey</t>
  </si>
  <si>
    <t>Kiev - Boryspil/Punta Cana</t>
  </si>
  <si>
    <t>Liège/Santo Domingo - Las Américas</t>
  </si>
  <si>
    <t>Kiev - Zhulyany/Punta Cana</t>
  </si>
  <si>
    <t>Lihue/Santo Domingo - Las Américas</t>
  </si>
  <si>
    <t>Kingston Intl/La Romana</t>
  </si>
  <si>
    <t>Illinois/Punta Cana</t>
  </si>
  <si>
    <t>Kingston Intl/Puerto Plata</t>
  </si>
  <si>
    <t>Indianapolis - Eagle Creek/La Romana</t>
  </si>
  <si>
    <t>Houston - Sugar Land/Puerto Plata</t>
  </si>
  <si>
    <t>Lisboa - Portela/Santo Domingo - El Higüero</t>
  </si>
  <si>
    <t>Kingston Intl/Samaná - El Catey</t>
  </si>
  <si>
    <t>London - Kentucky/Punta Cana</t>
  </si>
  <si>
    <t>Kingston Intl/Santiago</t>
  </si>
  <si>
    <t>London - Ontario/Santiago</t>
  </si>
  <si>
    <t>Islip/La Romana</t>
  </si>
  <si>
    <t>Indianapolis - Executive/Puerto Plata</t>
  </si>
  <si>
    <t>Houston - Sugar Land/Punta Cana</t>
  </si>
  <si>
    <t>Londres - Luton/Punta Cana</t>
  </si>
  <si>
    <t>Kingstown - Argyle/La Romana</t>
  </si>
  <si>
    <t>Londres - Stansted/Puerto Plata</t>
  </si>
  <si>
    <t>Kingstown - Argyle/Puerto Plata</t>
  </si>
  <si>
    <t>Loreto/Santo Domingo - El Higüero</t>
  </si>
  <si>
    <t>Jeffersonville/Puerto Plata</t>
  </si>
  <si>
    <t>Jacksonville Intl/Samaná - El Catey</t>
  </si>
  <si>
    <t>Kingstown - Argyle/Santiago</t>
  </si>
  <si>
    <t>Louisiana/Santo Domingo - Las Américas</t>
  </si>
  <si>
    <t>Islip/Puerto Plata</t>
  </si>
  <si>
    <t>Kingstown - Argyle/Santo Domingo - Las Américas</t>
  </si>
  <si>
    <t>Macon/Santiago</t>
  </si>
  <si>
    <t>Kingstown - E.T. Joshua /Punta Cana</t>
  </si>
  <si>
    <t>Madison/Punta Cana</t>
  </si>
  <si>
    <t>Kinston/La Romana</t>
  </si>
  <si>
    <t>Madrid - Barajas/Samaná - El Catey</t>
  </si>
  <si>
    <t>Kissimmee/La Romana</t>
  </si>
  <si>
    <t>Maiquetía/Samaná - El Catey</t>
  </si>
  <si>
    <t>Kissimmee/Punta Cana</t>
  </si>
  <si>
    <t>Málaga/Santo Domingo - El Higüero</t>
  </si>
  <si>
    <t>Kissimmee/Santo Domingo - El Higüero</t>
  </si>
  <si>
    <t>Maldonado /Santo Domingo - El Higüero</t>
  </si>
  <si>
    <t>Klagenfurt/La Romana</t>
  </si>
  <si>
    <t>Klamath Falls/Santo Domingo - Las Américas</t>
  </si>
  <si>
    <t>Knoxville/Punta Cana</t>
  </si>
  <si>
    <t>Lawrenceville/Santo Domingo - Las Américas</t>
  </si>
  <si>
    <t>Knoxville/Samaná - El Catey</t>
  </si>
  <si>
    <t>Leesburg - Executive/Punta Cana</t>
  </si>
  <si>
    <t>Kortrijk/La Romana</t>
  </si>
  <si>
    <t>Leesburg Intl/Puerto Plata</t>
  </si>
  <si>
    <t>Krasnoyarsk/Punta Cana</t>
  </si>
  <si>
    <t>Les Cayes/Santo Domingo - Las Américas</t>
  </si>
  <si>
    <t>Leticia/Punta Cana</t>
  </si>
  <si>
    <t>Leticia/Santo Domingo - El Higüero</t>
  </si>
  <si>
    <t>Lexington/Puerto Plata</t>
  </si>
  <si>
    <t>Indianapolis Intl/Santiago</t>
  </si>
  <si>
    <t>Liberia/La Romana</t>
  </si>
  <si>
    <t>Houston - Sugar Land/Santo Domingo - Las Américas</t>
  </si>
  <si>
    <t>Istanbul - Ataturk/Punta Cana</t>
  </si>
  <si>
    <t>La Ceiba/Santo Domingo - El Higüero</t>
  </si>
  <si>
    <t>Liberia/Santiago</t>
  </si>
  <si>
    <t>Liberia/Santo Domingo - Las Américas</t>
  </si>
  <si>
    <t>La Coruña/Santo Domingo - Las Américas</t>
  </si>
  <si>
    <t>Ithaca/Puerto Plata</t>
  </si>
  <si>
    <t>Lihue/Santo Domingo - El Higüero</t>
  </si>
  <si>
    <t>Lima Intl/La Romana</t>
  </si>
  <si>
    <t>Lima Intl/Santo Domingo - El Higüero</t>
  </si>
  <si>
    <t>Islip/Santo Domingo - El Higüero</t>
  </si>
  <si>
    <t>Lincoln/Punta Cana</t>
  </si>
  <si>
    <t>La Guardia/Santo Domingo - Las Américas</t>
  </si>
  <si>
    <t>Linz/Puerto Plata</t>
  </si>
  <si>
    <t>Lisboa - Portela/Puerto Plata</t>
  </si>
  <si>
    <t>Jackson - Evers /Punta Cana</t>
  </si>
  <si>
    <t>Jeffersonville/Punta Cana</t>
  </si>
  <si>
    <t>Lisboa - Portela/Santo Domingo - Las Américas</t>
  </si>
  <si>
    <t>La Habana/Samaná - El Catey</t>
  </si>
  <si>
    <t>Little Rock/Santo Domingo - El Higüero</t>
  </si>
  <si>
    <t>La Habana/Santiago</t>
  </si>
  <si>
    <t>London - Ontario/La Romana</t>
  </si>
  <si>
    <t>Huntsville Intl/Santo Domingo - El Higüero</t>
  </si>
  <si>
    <t>Indianapolis - Executive/La Romana</t>
  </si>
  <si>
    <t>Huntsville Intl/Santo Domingo - Las Américas</t>
  </si>
  <si>
    <t>Londres - City/Punta Cana</t>
  </si>
  <si>
    <t>Londres - Gatwick/Puerto Plata</t>
  </si>
  <si>
    <t>Malpensa/Santo Domingo - Las Américas</t>
  </si>
  <si>
    <t>Londres - Heathrow​/Punta Cana</t>
  </si>
  <si>
    <t>Londres - Luton/Puerto Plata</t>
  </si>
  <si>
    <t>Jacksonville Intl/La Romana</t>
  </si>
  <si>
    <t>La Romana/Santiago</t>
  </si>
  <si>
    <t>Londres - Stansted/La Romana</t>
  </si>
  <si>
    <t>La Romana/Santo Domingo - El Higüero</t>
  </si>
  <si>
    <t>Londres - Stansted/Santo Domingo - Las Américas</t>
  </si>
  <si>
    <t>La Romana/Santo Domingo - Las Américas</t>
  </si>
  <si>
    <t>Longueuil/Punta Cana</t>
  </si>
  <si>
    <t>Lafayette - Purdue/Santiago</t>
  </si>
  <si>
    <t>Lafayette - Regional/Punta Cana</t>
  </si>
  <si>
    <t>Isla de Culebra/Santo Domingo - Las Américas</t>
  </si>
  <si>
    <t>Lafayette - Regional/Santo Domingo - El Higüero</t>
  </si>
  <si>
    <t>Los Ángeles/Santo Domingo - El Higüero</t>
  </si>
  <si>
    <t>Malmö/Santo Domingo - Las Américas</t>
  </si>
  <si>
    <t>Louisiana/La Romana</t>
  </si>
  <si>
    <t>Lakeland/Santo Domingo - El Higüero</t>
  </si>
  <si>
    <t>Louisville/Puerto Plata</t>
  </si>
  <si>
    <t>Lancaster/Punta Cana</t>
  </si>
  <si>
    <t>Luanda/Santo Domingo - Las Américas</t>
  </si>
  <si>
    <t>Luxembourg/Puerto Plata</t>
  </si>
  <si>
    <t>Istanbul - Arnavutköy/La Romana</t>
  </si>
  <si>
    <t>Macon/Santo Domingo - Las Américas</t>
  </si>
  <si>
    <t>Istanbul - Arnavutköy/Punta Cana</t>
  </si>
  <si>
    <t>Madison/Puerto Plata</t>
  </si>
  <si>
    <t>Laredo/Santo Domingo - Las Américas</t>
  </si>
  <si>
    <t>Jacksonville Intl/Santo Domingo - El Higüero</t>
  </si>
  <si>
    <t>Jacksonville Intl/Santo Domingo - Las Américas</t>
  </si>
  <si>
    <t>Las Palmas/Punta Cana</t>
  </si>
  <si>
    <t>Indianapolis - Regional/Punta Cana</t>
  </si>
  <si>
    <t>Indianapolis Intl/La Romana</t>
  </si>
  <si>
    <t>Jeffersonville/Samaná - El Catey</t>
  </si>
  <si>
    <t>Las Vegas - Harry Reid/La Romana</t>
  </si>
  <si>
    <t>Maiquetía/Santiago</t>
  </si>
  <si>
    <t>Maiquetía/Santo Domingo - Las Américas</t>
  </si>
  <si>
    <t>Las Vegas - Harry Reid/Punta Cana</t>
  </si>
  <si>
    <t>Málaga/Santo Domingo - Las Américas</t>
  </si>
  <si>
    <t>Las Vegas - Harry Reid/Samaná - El Catey</t>
  </si>
  <si>
    <t>Las Vegas - Harry Reid/Santiago</t>
  </si>
  <si>
    <t>Maldonado /Santo Domingo - Las Américas</t>
  </si>
  <si>
    <t>Las Vegas - Harry Reid/Santo Domingo - Las Américas</t>
  </si>
  <si>
    <t>Las Vegas - Henderson/Samaná - El Catey</t>
  </si>
  <si>
    <t>La Paz/Santo Domingo - El Higüero</t>
  </si>
  <si>
    <t>La Romana/Samaná - El Catey</t>
  </si>
  <si>
    <t>Guadalajara/Punta Cana</t>
  </si>
  <si>
    <t>Filadelfia/Puerto Plata</t>
  </si>
  <si>
    <t>Faro/Santo Domingo - El Higüero</t>
  </si>
  <si>
    <t>Farmingdale/Samaná - El Catey</t>
  </si>
  <si>
    <t>Detroit Intl/Santiago</t>
  </si>
  <si>
    <t>Gustavia/Puerto Plata</t>
  </si>
  <si>
    <t>Ekaterimburgo/La Romana</t>
  </si>
  <si>
    <t>Hartford/Santo Domingo - El Higüero</t>
  </si>
  <si>
    <t>Ekaterimburgo/Punta Cana</t>
  </si>
  <si>
    <t>Grand Cayman/Samaná - El Catey</t>
  </si>
  <si>
    <t>El Paso/Samaná - El Catey</t>
  </si>
  <si>
    <t>Greensboro/Santo Domingo - Las Américas</t>
  </si>
  <si>
    <t>Flores Intl/La Romana</t>
  </si>
  <si>
    <t>Farnborough/Santo Domingo - Las Américas</t>
  </si>
  <si>
    <t>Detroit Intl/Santo Domingo - Las Américas</t>
  </si>
  <si>
    <t>Harrisburg/La Romana</t>
  </si>
  <si>
    <t>El Salvador/Santiago</t>
  </si>
  <si>
    <t>Helsinki/Punta Cana</t>
  </si>
  <si>
    <t>Dothan/La Romana</t>
  </si>
  <si>
    <t>Governors Harbour/Santo Domingo - Las Américas</t>
  </si>
  <si>
    <t>Grand Rapids/Santo Domingo - Las Américas</t>
  </si>
  <si>
    <t>Fort Myers - Page Field/La Romana</t>
  </si>
  <si>
    <t>Green Bay/Santo Domingo - El Higüero</t>
  </si>
  <si>
    <t>Fort Myers - Page Field/Puerto Plata</t>
  </si>
  <si>
    <t>Greenville - Spartanburg/Puerto Plata</t>
  </si>
  <si>
    <t>Fort Myers - Page Field/Punta Cana</t>
  </si>
  <si>
    <t>Guanacaste - El Cerrito/Santo Domingo - El Higüero</t>
  </si>
  <si>
    <t>Dothan/Punta Cana</t>
  </si>
  <si>
    <t>Guayaquil/Santo Domingo - Las Américas</t>
  </si>
  <si>
    <t>Fort Myers - Southwest Florida/Puerto Plata</t>
  </si>
  <si>
    <t>El Tamarindo/Santo Domingo - El Higüero</t>
  </si>
  <si>
    <t>Fort Myers - Southwest Florida/Samaná - El Catey</t>
  </si>
  <si>
    <t>Hamilton/Santo Domingo - Las Américas</t>
  </si>
  <si>
    <t>Fort Myers - Southwest Florida/Santiago</t>
  </si>
  <si>
    <t>Hartford/Puerto Plata</t>
  </si>
  <si>
    <t>Fort Myers - Southwest Florida/Santo Domingo - El Higüero</t>
  </si>
  <si>
    <t>Hattiesburg/Samaná - El Catey</t>
  </si>
  <si>
    <t>Elkhart/Santo Domingo - Las Américas</t>
  </si>
  <si>
    <t>Filadelfia/Santiago</t>
  </si>
  <si>
    <t>Fort Pierce/Samaná - El Catey</t>
  </si>
  <si>
    <t>Grand Turk/Punta Cana</t>
  </si>
  <si>
    <t>Fort Pierce/Santiago</t>
  </si>
  <si>
    <t>Green Bay/La Romana</t>
  </si>
  <si>
    <t>Fort Pierce/Santo Domingo - El Higüero</t>
  </si>
  <si>
    <t>Greensboro/Punta Cana</t>
  </si>
  <si>
    <t>Greenville - Pitt/Santo Domingo - Las Américas</t>
  </si>
  <si>
    <t>Fort Wayne/La Romana</t>
  </si>
  <si>
    <t>Greenville - Spartanburg/Samaná - El Catey</t>
  </si>
  <si>
    <t>Fort Wayne/Samaná - El Catey</t>
  </si>
  <si>
    <t>Guadalajara/Santo Domingo - Las Américas</t>
  </si>
  <si>
    <t>Fort Wayne/Santo Domingo - El Higüero</t>
  </si>
  <si>
    <t>Guantánamo - NAS/Santo Domingo - Las Américas</t>
  </si>
  <si>
    <t>Fort Worth - Meacham/Punta Cana</t>
  </si>
  <si>
    <t>Guayaquil/Santiago</t>
  </si>
  <si>
    <t>Fort Worth - Meacham/Samaná - El Catey</t>
  </si>
  <si>
    <t>Guernsey/Santo Domingo - El Higüero</t>
  </si>
  <si>
    <t>Fort Worth - Perot Field/La Romana</t>
  </si>
  <si>
    <t>Gustavia/Samaná - El Catey</t>
  </si>
  <si>
    <t>Flores Intl/Santiago</t>
  </si>
  <si>
    <t>Fort Worth - Perot Field/Santo Domingo - Las Américas</t>
  </si>
  <si>
    <t>Halifax/Santo Domingo - El Higüero</t>
  </si>
  <si>
    <t>Hamilton/La Romana</t>
  </si>
  <si>
    <t>Fortaleza/Santo Domingo - El Higüero</t>
  </si>
  <si>
    <t>Hamilton/Santiago</t>
  </si>
  <si>
    <t>Fortaleza/Santo Domingo - Las Américas</t>
  </si>
  <si>
    <t>Harlingen/Punta Cana</t>
  </si>
  <si>
    <t>Erie/Punta Cana</t>
  </si>
  <si>
    <t>Harrisburg/Santo Domingo - El Higüero</t>
  </si>
  <si>
    <t>Filadelfia/La Romana</t>
  </si>
  <si>
    <t>Erie/Santo Domingo - Las Américas</t>
  </si>
  <si>
    <t>Hartsville/Santo Domingo - Las Américas</t>
  </si>
  <si>
    <t>Frankfurt Intl/Samaná - El Catey</t>
  </si>
  <si>
    <t>Frankfurt Intl/Santiago</t>
  </si>
  <si>
    <t>Holguín/Santo Domingo - Las Américas</t>
  </si>
  <si>
    <t>Espargos/Santo Domingo - El Higüero</t>
  </si>
  <si>
    <t>Flagstaff/Santo Domingo - Las Américas</t>
  </si>
  <si>
    <t>Espargos/Santo Domingo - Las Américas</t>
  </si>
  <si>
    <t>Grand Cayman/Santiago</t>
  </si>
  <si>
    <t>Freeport/Santo Domingo - El Higüero</t>
  </si>
  <si>
    <t>Grand Cayman/Santo Domingo - Las Américas</t>
  </si>
  <si>
    <t>Freeport/Santo Domingo - Las Américas</t>
  </si>
  <si>
    <t>Grand Turk/Puerto Plata</t>
  </si>
  <si>
    <t>Gainesville - Lee Gilmer/Puerto Plata</t>
  </si>
  <si>
    <t>Dublin/Santo Domingo - Las Américas</t>
  </si>
  <si>
    <t>Espíritu Santo/Santo Domingo - El Higüero</t>
  </si>
  <si>
    <t>Farmingdale/Santiago</t>
  </si>
  <si>
    <t>Gainesville - Regional/Samaná - El Catey</t>
  </si>
  <si>
    <t>Green Bay/Punta Cana</t>
  </si>
  <si>
    <t>Gainesville - Regional/Santo Domingo - El Higüero</t>
  </si>
  <si>
    <t>Fort de France/Samaná - El Catey</t>
  </si>
  <si>
    <t>Greensboro/Samaná - El Catey</t>
  </si>
  <si>
    <t>Greenville - Pitt/Santo Domingo - El Higüero</t>
  </si>
  <si>
    <t>Estocolmo/La Romana</t>
  </si>
  <si>
    <t>Greenville - Spartanburg/La Romana</t>
  </si>
  <si>
    <t>Gander/Santo Domingo - El Higüero</t>
  </si>
  <si>
    <t>Greenville - Spartanburg/Punta Cana</t>
  </si>
  <si>
    <t>Estocolmo/Puerto Plata</t>
  </si>
  <si>
    <t>Greenville - Spartanburg/Santo Domingo - El Higüero</t>
  </si>
  <si>
    <t>Detroit Intl/La Romana</t>
  </si>
  <si>
    <t>Guadalajara/Santo Domingo - El Higüero</t>
  </si>
  <si>
    <t>Gary/Samaná - El Catey</t>
  </si>
  <si>
    <t>Guanacaste - El Cerrito/Punta Cana</t>
  </si>
  <si>
    <t>Gary/Santo Domingo - Las Américas</t>
  </si>
  <si>
    <t>Guantánamo - NAS/Santiago</t>
  </si>
  <si>
    <t>Geneva/La Romana</t>
  </si>
  <si>
    <t>Farmingdale/Santo Domingo - El Higüero</t>
  </si>
  <si>
    <t>Dublin/La Romana</t>
  </si>
  <si>
    <t>Dusseldorf Intl/Punta Cana</t>
  </si>
  <si>
    <t>Geneva/Punta Cana</t>
  </si>
  <si>
    <t>Geneva/Samaná - El Catey</t>
  </si>
  <si>
    <t>Eagle/La Romana</t>
  </si>
  <si>
    <t>Geneva/Santo Domingo - Las Américas</t>
  </si>
  <si>
    <t>Farmingdale/Santo Domingo - Las Américas</t>
  </si>
  <si>
    <t>George Town - Exuma/La Romana</t>
  </si>
  <si>
    <t>George Town - Exuma/Puerto Plata</t>
  </si>
  <si>
    <t>Hahn/La Romana</t>
  </si>
  <si>
    <t>George Town - Exuma/Samaná - El Catey</t>
  </si>
  <si>
    <t>George Town - Exuma/Santo Domingo - El Higüero</t>
  </si>
  <si>
    <t>Halifax/Santo Domingo - Las Américas</t>
  </si>
  <si>
    <t>George Town - Exuma/Santo Domingo - Las Américas</t>
  </si>
  <si>
    <t>Hamburg/Puerto Plata</t>
  </si>
  <si>
    <t>Georgetown/La Romana</t>
  </si>
  <si>
    <t>Hamilton/Puerto Plata</t>
  </si>
  <si>
    <t>Georgetown/Puerto Plata</t>
  </si>
  <si>
    <t>Eagle/Punta Cana</t>
  </si>
  <si>
    <t>Georgetown/Punta Cana</t>
  </si>
  <si>
    <t>Hamilton/Santo Domingo - El Higüero</t>
  </si>
  <si>
    <t>Georgetown/Santiago</t>
  </si>
  <si>
    <t>Fargo/La Romana</t>
  </si>
  <si>
    <t>Harlingen/Santo Domingo - Las Américas</t>
  </si>
  <si>
    <t>Fargo/Santo Domingo - El Higüero</t>
  </si>
  <si>
    <t>Harrisburg/Punta Cana</t>
  </si>
  <si>
    <t>Hartford/La Romana</t>
  </si>
  <si>
    <t>Gillies Bay/Puerto Plata</t>
  </si>
  <si>
    <t>Fargo/Santo Domingo - Las Américas</t>
  </si>
  <si>
    <t>Hartford/Santiago</t>
  </si>
  <si>
    <t>Girardot/Santo Domingo - El Higüero</t>
  </si>
  <si>
    <t>Hartford/Santo Domingo - Las Américas</t>
  </si>
  <si>
    <t>Hattiesburg/Punta Cana</t>
  </si>
  <si>
    <t>Houston - George Bush/Puerto Plata</t>
  </si>
  <si>
    <t>Hattiesburg/Santo Domingo - Las Américas</t>
  </si>
  <si>
    <t>Houston - George Bush/Santo Domingo - Las Américas</t>
  </si>
  <si>
    <t>Helsinki/Puerto Plata</t>
  </si>
  <si>
    <t>Houston - Hobby/Puerto Plata</t>
  </si>
  <si>
    <t>Hilton Head Island/La Romana</t>
  </si>
  <si>
    <t>Glasgow - Prestwick/La Romana</t>
  </si>
  <si>
    <t>Goiânia/Santo Domingo - El Higüero</t>
  </si>
  <si>
    <t>Eagle/Santiago</t>
  </si>
  <si>
    <t>Goodyear/Punta Cana</t>
  </si>
  <si>
    <t>Eagle/Santo Domingo - El Higüero</t>
  </si>
  <si>
    <t>Houston - Hobby/La Romana</t>
  </si>
  <si>
    <t>Dublin/Punta Cana</t>
  </si>
  <si>
    <t>Filadelfia/Samaná - El Catey</t>
  </si>
  <si>
    <t>Glasgow - Abbotsinch/Punta Cana</t>
  </si>
  <si>
    <t>Gander/Santo Domingo - Las Américas</t>
  </si>
  <si>
    <t>Gary/Puerto Plata</t>
  </si>
  <si>
    <t>Burbank/Punta Cana</t>
  </si>
  <si>
    <t>Burlington - Vermont/Santo Domingo - El Higüero</t>
  </si>
  <si>
    <t>Cartagena/Samaná - El Catey</t>
  </si>
  <si>
    <t>Cagliari/La Romana</t>
  </si>
  <si>
    <t>Canouan Island/Punta Cana</t>
  </si>
  <si>
    <t>Buenos Aires - Ezeiza/Santo Domingo - El Higüero</t>
  </si>
  <si>
    <t>Dallas - Fort Worth/Santo Domingo - El Higüero</t>
  </si>
  <si>
    <t>Cartersville/Santo Domingo - Las Américas</t>
  </si>
  <si>
    <t>Cleveland Intl/Santiago</t>
  </si>
  <si>
    <t>Casablanca - Mohammed V/Punta Cana</t>
  </si>
  <si>
    <t>Carlsbad/Puerto Plata</t>
  </si>
  <si>
    <t>Casablanca - Mohammed V/Santo Domingo - El Higüero</t>
  </si>
  <si>
    <t>Copenhagen/Punta Cana</t>
  </si>
  <si>
    <t>Campinas/La Romana</t>
  </si>
  <si>
    <t>Buenos Aires - Ezeiza/La Romana</t>
  </si>
  <si>
    <t>Dakar - Blaise Diagne/La Romana</t>
  </si>
  <si>
    <t>Castries/Santiago</t>
  </si>
  <si>
    <t>Cincinnati - Ohio/Santo Domingo - El Higüero</t>
  </si>
  <si>
    <t>Cancún/Samaná - El Catey</t>
  </si>
  <si>
    <t>Cleveland - Cuyahoga/Santo Domingo - Las Américas</t>
  </si>
  <si>
    <t>Cape Town/La Romana</t>
  </si>
  <si>
    <t>Coatesville/Samaná - El Catey</t>
  </si>
  <si>
    <t>Colorado Springs /Santo Domingo - El Higüero</t>
  </si>
  <si>
    <t>Cayenne/Santo Domingo - El Higüero</t>
  </si>
  <si>
    <t>Comayagua/Punta Cana</t>
  </si>
  <si>
    <t>Cayenne/Santo Domingo - Las Américas</t>
  </si>
  <si>
    <t>Conroe/Santo Domingo - El Higüero</t>
  </si>
  <si>
    <t>Cayman Brac/Santo Domingo - El Higüero</t>
  </si>
  <si>
    <t>Cayo Coco/La Romana</t>
  </si>
  <si>
    <t>Camp Springs/Punta Cana</t>
  </si>
  <si>
    <t>Cayo Coco/Puerto Plata</t>
  </si>
  <si>
    <t>Cuenca/Santo Domingo - El Higüero</t>
  </si>
  <si>
    <t>Cayo Coco/Punta Cana</t>
  </si>
  <si>
    <t>Cabo de Hornos/Puerto Plata</t>
  </si>
  <si>
    <t>Cayo Coco/Santo Domingo - El Higüero</t>
  </si>
  <si>
    <t>Canouan Island/Santo Domingo - Las Américas</t>
  </si>
  <si>
    <t>Cayo Largo del Sur/Santo Domingo - El Higüero</t>
  </si>
  <si>
    <t>Dayton Intl/Samaná - El Catey</t>
  </si>
  <si>
    <t>Cali/La Romana</t>
  </si>
  <si>
    <t>Ceiba - José Aponte/La Romana</t>
  </si>
  <si>
    <t>Cleveland - Burke Lakefront/Puerto Plata</t>
  </si>
  <si>
    <t>Ceiba - José Aponte/Punta Cana</t>
  </si>
  <si>
    <t>Cleveland Intl/Puerto Plata</t>
  </si>
  <si>
    <t>Ceiba - José Aponte/Santiago</t>
  </si>
  <si>
    <t>Canouan Island/La Romana</t>
  </si>
  <si>
    <t>Ceiba - José Aponte/Santo Domingo - El Higüero</t>
  </si>
  <si>
    <t>Champaign/Puerto Plata</t>
  </si>
  <si>
    <t>Colonia - Köln/La Romana</t>
  </si>
  <si>
    <t>Champaign/Punta Cana</t>
  </si>
  <si>
    <t>Columbia - Metro /Santo Domingo - El Higüero</t>
  </si>
  <si>
    <t>Columbus - Metropolitan/Santo Domingo - El Higüero</t>
  </si>
  <si>
    <t>Comayagua/Santo Domingo - Las Américas</t>
  </si>
  <si>
    <t>Charallave/Santiago</t>
  </si>
  <si>
    <t>Conroe/Punta Cana</t>
  </si>
  <si>
    <t>Charallave/Santo Domingo - El Higüero</t>
  </si>
  <si>
    <t>Copenhagen/La Romana</t>
  </si>
  <si>
    <t>Charallave/Santo Domingo - Las Américas</t>
  </si>
  <si>
    <t>Córdoba/Santo Domingo - El Higüero</t>
  </si>
  <si>
    <t>Charleston - Executive/La Romana</t>
  </si>
  <si>
    <t>Charleston - Executive/Puerto Plata</t>
  </si>
  <si>
    <t>Burlington - Vermont/Punta Cana</t>
  </si>
  <si>
    <t>Charleston - Executive/Punta Cana</t>
  </si>
  <si>
    <t>Crestview - Bob Sikes/Punta Cana</t>
  </si>
  <si>
    <t>Cali/Puerto Plata</t>
  </si>
  <si>
    <t>Cúcuta/Santo Domingo - El Higüero</t>
  </si>
  <si>
    <t>Charleston AFB/Puerto Plata</t>
  </si>
  <si>
    <t>Campinas/Punta Cana</t>
  </si>
  <si>
    <t>Charleston AFB/Punta Cana</t>
  </si>
  <si>
    <t>Curazao/Santiago</t>
  </si>
  <si>
    <t>Curitiba/Santo Domingo - El Higüero</t>
  </si>
  <si>
    <t>Charleston AFB/Santiago</t>
  </si>
  <si>
    <t>Dallas - Addison/Puerto Plata</t>
  </si>
  <si>
    <t>Charleston AFB/Santo Domingo - El Higüero</t>
  </si>
  <si>
    <t>Buenos Aires - Aeroparque/La Romana</t>
  </si>
  <si>
    <t>Charleston AFB/Santo Domingo - Las Américas</t>
  </si>
  <si>
    <t>Cabo Rojo /Santo Domingo - El Higüero</t>
  </si>
  <si>
    <t>Charlestown/Santo Domingo - El Higüero</t>
  </si>
  <si>
    <t>Cincinnati - Ohio/Puerto Plata</t>
  </si>
  <si>
    <t>Charlestown/Santo Domingo - Las Américas</t>
  </si>
  <si>
    <t>Cincinnati - Ohio/Santo Domingo - Las Américas</t>
  </si>
  <si>
    <t>Cancún/Santiago</t>
  </si>
  <si>
    <t>Ciudad de México/Puerto Plata</t>
  </si>
  <si>
    <t>Bucharest/Punta Cana</t>
  </si>
  <si>
    <t>Bucharest/Santo Domingo - Las Américas</t>
  </si>
  <si>
    <t>Buenos Aires - Ezeiza/Santo Domingo - Las Américas</t>
  </si>
  <si>
    <t>Cleveland - Burke Lakefront/Santo Domingo - El Higüero</t>
  </si>
  <si>
    <t>Charlotte - North Carolina/Samaná - El Catey</t>
  </si>
  <si>
    <t>Cleveland Intl/La Romana</t>
  </si>
  <si>
    <t>Charlotte - North Carolina/Santiago</t>
  </si>
  <si>
    <t>Charlotte - North Carolina/Santo Domingo - El Higüero</t>
  </si>
  <si>
    <t>Cleveland Intl/Santo Domingo - El Higüero</t>
  </si>
  <si>
    <t>Charlotte - North Carolina/Santo Domingo - Las Américas</t>
  </si>
  <si>
    <t>Coatepeque/Santo Domingo - El Higüero</t>
  </si>
  <si>
    <t>Coatesville/Santo Domingo - El Higüero</t>
  </si>
  <si>
    <t>Charlottesville/Santo Domingo - El Higüero</t>
  </si>
  <si>
    <t>Cody/Punta Cana</t>
  </si>
  <si>
    <t>Collipulli/Santo Domingo - El Higüero</t>
  </si>
  <si>
    <t>Charlottetown/Santo Domingo - Las Américas</t>
  </si>
  <si>
    <t>Colonia - Köln/Punta Cana</t>
  </si>
  <si>
    <t>Columbia - Metro /La Romana</t>
  </si>
  <si>
    <t>Chattanooga/Santo Domingo - El Higüero</t>
  </si>
  <si>
    <t>Canouan Island/Puerto Plata</t>
  </si>
  <si>
    <t>Carepa/Santo Domingo - El Higüero</t>
  </si>
  <si>
    <t>Columbus - Metropolitan/Santiago</t>
  </si>
  <si>
    <t>Chetumal/Santo Domingo - Las Américas</t>
  </si>
  <si>
    <t>Columbus - Rickenbacker/Samaná - El Catey</t>
  </si>
  <si>
    <t>Cali/Santiago</t>
  </si>
  <si>
    <t>Comayagua/Santo Domingo - El Higüero</t>
  </si>
  <si>
    <t>Cabo Haitiano/Santo Domingo - Las Américas</t>
  </si>
  <si>
    <t>Chicago - DuPage/Samaná - El Catey</t>
  </si>
  <si>
    <t>Chicago - DuPage/Santo Domingo - El Higüero</t>
  </si>
  <si>
    <t>Conroe/Samaná - El Catey</t>
  </si>
  <si>
    <t>Cali/Santo Domingo - Las Américas</t>
  </si>
  <si>
    <t>Constanza /Puerto Plata</t>
  </si>
  <si>
    <t>Copenhagen/Puerto Plata</t>
  </si>
  <si>
    <t>Denver - Centennial /Santo Domingo - El Higüero</t>
  </si>
  <si>
    <t>Camaguey /Santo Domingo - El Higüero</t>
  </si>
  <si>
    <t>Cancún/Santo Domingo - El Higüero</t>
  </si>
  <si>
    <t>Corpus Christi/Santo Domingo - El Higüero</t>
  </si>
  <si>
    <t>Denver Intl/Punta Cana</t>
  </si>
  <si>
    <t>Buenos Aires - Aeroparque/Santo Domingo - Las Américas</t>
  </si>
  <si>
    <t>Buenos Aires - Ezeiza/Puerto Plata</t>
  </si>
  <si>
    <t>Canouan Island/Samaná - El Catey</t>
  </si>
  <si>
    <t>Detroit - Wayne/Puerto Plata</t>
  </si>
  <si>
    <t>Camaguey /Santo Domingo - Las Américas</t>
  </si>
  <si>
    <t>Detroit - Willow Run/Puerto Plata</t>
  </si>
  <si>
    <t>Crescent /Punta Cana</t>
  </si>
  <si>
    <t>Chicago - O'Hare/Santo Domingo - El Higüero</t>
  </si>
  <si>
    <t>Crestview - Duke Field/Santo Domingo - Las Américas</t>
  </si>
  <si>
    <t>Chicago - Rockford/La Romana</t>
  </si>
  <si>
    <t>Cúcuta/Punta Cana</t>
  </si>
  <si>
    <t>Buffalo/Santo Domingo - El Higüero</t>
  </si>
  <si>
    <t>Cúcuta/Santo Domingo - Las Américas</t>
  </si>
  <si>
    <t>Daytona Beach/Santo Domingo - Las Américas</t>
  </si>
  <si>
    <t>Cuneo/Santo Domingo - Las Américas</t>
  </si>
  <si>
    <t>Cabo Haitiano/Santiago</t>
  </si>
  <si>
    <t>Curazao/Puerto Plata</t>
  </si>
  <si>
    <t>Denpasar/Santo Domingo - Las Américas</t>
  </si>
  <si>
    <t>Canouan Island/Santo Domingo - El Higüero</t>
  </si>
  <si>
    <t>Cabo Haitiano/Santo Domingo - El Higüero</t>
  </si>
  <si>
    <t>Chub Cay/Santo Domingo - El Higüero</t>
  </si>
  <si>
    <t>Cusco/Santo Domingo - El Higüero</t>
  </si>
  <si>
    <t>Chub Cay/Santo Domingo - Las Américas</t>
  </si>
  <si>
    <t>Dakar - Blaise Diagne/Punta Cana</t>
  </si>
  <si>
    <t>Dallas - Addison/Punta Cana</t>
  </si>
  <si>
    <t>Daytona Beach/Samaná - El Catey</t>
  </si>
  <si>
    <t>Dallas - Fort Worth/La Romana</t>
  </si>
  <si>
    <t>Campinas/Santo Domingo - El Higüero</t>
  </si>
  <si>
    <t>Dallas - Fort Worth/Samaná - El Catey</t>
  </si>
  <si>
    <t>Dallas - Love Field/Samaná - El Catey</t>
  </si>
  <si>
    <t>Dallas - Fort Worth/Santo Domingo - Las Américas</t>
  </si>
  <si>
    <t>Dallas - Love Field/Santo Domingo - Las Américas</t>
  </si>
  <si>
    <t>David/Samaná - El Catey</t>
  </si>
  <si>
    <t>Daytona Beach/Santo Domingo - El Higüero</t>
  </si>
  <si>
    <t>Dallas - Love Field/Santo Domingo - El Higüero</t>
  </si>
  <si>
    <t>Dallas - McKinney/Puerto Plata</t>
  </si>
  <si>
    <t>Cincinnati - Kentucky/La Romana</t>
  </si>
  <si>
    <t>David/Santo Domingo - El Higüero</t>
  </si>
  <si>
    <t>Bullocks Harbour/Puerto Plata</t>
  </si>
  <si>
    <t>Canton/Puerto Plata</t>
  </si>
  <si>
    <t>Cincinnati - Kentucky/Santo Domingo - El Higüero</t>
  </si>
  <si>
    <t>Ciego De Ávila/Santo Domingo - El Higüero</t>
  </si>
  <si>
    <t>Daytona Beach/Santiago</t>
  </si>
  <si>
    <t>Ciego De Ávila/Santo Domingo - Las Américas</t>
  </si>
  <si>
    <t>Denpasar/Punta Cana</t>
  </si>
  <si>
    <t>Chicago - Waukegan/Punta Cana</t>
  </si>
  <si>
    <t>Denver - Centennial /La Romana</t>
  </si>
  <si>
    <t>Chicago - Waukegan/Samaná - El Catey</t>
  </si>
  <si>
    <t>Chiclayo/Santo Domingo - El Higüero</t>
  </si>
  <si>
    <t>Destin/Punta Cana</t>
  </si>
  <si>
    <t>Denver - Rocky Mountain/Santo Domingo - Las Américas</t>
  </si>
  <si>
    <t>Chicago - Midway/Santo Domingo - El Higüero</t>
  </si>
  <si>
    <t>Denver Intl/Santo Domingo - El Higüero</t>
  </si>
  <si>
    <t>Chicago - Midway/Santo Domingo - Las Américas</t>
  </si>
  <si>
    <t>Destin/Puerto Plata</t>
  </si>
  <si>
    <t>Chicago - O'Hare/La Romana</t>
  </si>
  <si>
    <t>Destin/Santo Domingo - El Higüero</t>
  </si>
  <si>
    <t>Chicago - O'Hare/Puerto Plata</t>
  </si>
  <si>
    <t>Detroit - Wayne/Santo Domingo - Las Américas</t>
  </si>
  <si>
    <t>Detroit - Willow Run/Punta Cana</t>
  </si>
  <si>
    <t>Bucaramanga/Santiago</t>
  </si>
  <si>
    <t>Bruselas/Santo Domingo - Las Américas</t>
  </si>
  <si>
    <t>Chicago - O'Hare/Santiago</t>
  </si>
  <si>
    <t>Birmingham - Shuttlesworth/Santo Domingo - El Higüero</t>
  </si>
  <si>
    <t>Brooksville/La Romana</t>
  </si>
  <si>
    <t>Atlanta - Cobb/Puerto Plata</t>
  </si>
  <si>
    <t>Atlanta - Cobb/Santo Domingo - El Higüero</t>
  </si>
  <si>
    <t>Atlanta - Cobb/Santo Domingo - Las Américas</t>
  </si>
  <si>
    <t>Brasília/Punta Cana</t>
  </si>
  <si>
    <t>Albany/Santo Domingo - El Higüero</t>
  </si>
  <si>
    <t>Berlin - Tegel /Punta Cana</t>
  </si>
  <si>
    <t>Alicante/Santo Domingo - Las Américas</t>
  </si>
  <si>
    <t>Bilbao/Puerto Plata</t>
  </si>
  <si>
    <t>Allentown/La Romana</t>
  </si>
  <si>
    <t>Atlanta - DeKalb/Samaná - El Catey</t>
  </si>
  <si>
    <t>Bogotá Intl/Puerto Plata</t>
  </si>
  <si>
    <t>Atlanta - DeKalb/Santiago</t>
  </si>
  <si>
    <t>Boston/Samaná - El Catey</t>
  </si>
  <si>
    <t>Atlanta - DeKalb/Santo Domingo - El Higüero</t>
  </si>
  <si>
    <t>Bridgetown/Samaná - El Catey</t>
  </si>
  <si>
    <t>Allentown/Puerto Plata</t>
  </si>
  <si>
    <t>Atlanta - Fulton/Puerto Plata</t>
  </si>
  <si>
    <t>Bermuda/Samaná - El Catey</t>
  </si>
  <si>
    <t>Allentown/Punta Cana</t>
  </si>
  <si>
    <t>Big Ambergris Cay/Santo Domingo - Las Américas</t>
  </si>
  <si>
    <t>Allentown/Santo Domingo - El Higüero</t>
  </si>
  <si>
    <t>Bimini/Santo Domingo - Las Américas</t>
  </si>
  <si>
    <t>Atlanta - Peachtree City/Puerto Plata</t>
  </si>
  <si>
    <t>Abu Dhabi/Santo Domingo - Las Américas</t>
  </si>
  <si>
    <t>Atlanta Intl/La Romana</t>
  </si>
  <si>
    <t>Aguadilla/Samaná - El Catey</t>
  </si>
  <si>
    <t>Bocas Del Toro/Santo Domingo - Las Américas</t>
  </si>
  <si>
    <t>Altamira/Santo Domingo - Las Américas</t>
  </si>
  <si>
    <t>Arequipa/Santo Domingo - El Higüero</t>
  </si>
  <si>
    <t>Atlanta Intl/Santiago</t>
  </si>
  <si>
    <t>Atlanta Intl/Santo Domingo - El Higüero</t>
  </si>
  <si>
    <t>Bourges/Puerto Plata</t>
  </si>
  <si>
    <t>Alton/Punta Cana</t>
  </si>
  <si>
    <t>Brooksville/Santiago</t>
  </si>
  <si>
    <t>Atlantic City/Samaná - El Catey</t>
  </si>
  <si>
    <t>Bermuda/Puerto Plata</t>
  </si>
  <si>
    <t>Atlantic City/Santo Domingo - Las Américas</t>
  </si>
  <si>
    <t>Anguila/La Romana</t>
  </si>
  <si>
    <t>Augusta - Regional/Santo Domingo - El Higüero</t>
  </si>
  <si>
    <t>Big Ambergris Cay/Punta Cana</t>
  </si>
  <si>
    <t>Austin - Bergstrom/La Romana</t>
  </si>
  <si>
    <t>Austin - Bergstrom/Puerto Plata</t>
  </si>
  <si>
    <t>Bimini/Punta Cana</t>
  </si>
  <si>
    <t>Austin - Bergstrom/Punta Cana</t>
  </si>
  <si>
    <t>Birmingham - Shuttlesworth/Puerto Plata</t>
  </si>
  <si>
    <t>Austin - Bergstrom/Samaná - El Catey</t>
  </si>
  <si>
    <t>Anguila/Puerto Plata</t>
  </si>
  <si>
    <t>Austin - Bergstrom/Santiago</t>
  </si>
  <si>
    <t>Blountville/Santo Domingo - El Higüero</t>
  </si>
  <si>
    <t>Austin - Bergstrom/Santo Domingo - El Higüero</t>
  </si>
  <si>
    <t>Boa Vista/Santo Domingo - Las Américas</t>
  </si>
  <si>
    <t>Acandí/Santo Domingo - Las Américas</t>
  </si>
  <si>
    <t>Bakersfield/Santo Domingo - Las Américas</t>
  </si>
  <si>
    <t>Bodrum/Puerto Plata</t>
  </si>
  <si>
    <t>Baltimore - Martin State/Punta Cana</t>
  </si>
  <si>
    <t>Arecibo/Santo Domingo - Las Américas</t>
  </si>
  <si>
    <t>Baltimore Intl/La Romana</t>
  </si>
  <si>
    <t>Boise/Santiago</t>
  </si>
  <si>
    <t>Baltimore Intl/Puerto Plata</t>
  </si>
  <si>
    <t>Amarillo/La Romana</t>
  </si>
  <si>
    <t>Baltimore Intl/Santiago</t>
  </si>
  <si>
    <t>Ambato/Santo Domingo - El Higüero</t>
  </si>
  <si>
    <t>Brainerd/Santo Domingo - El Higüero</t>
  </si>
  <si>
    <t>Ámsterdam/La Romana</t>
  </si>
  <si>
    <t>Bangor/La Romana</t>
  </si>
  <si>
    <t>Bridgetown/Puerto Plata</t>
  </si>
  <si>
    <t>Bangor/Santo Domingo - El Higüero</t>
  </si>
  <si>
    <t>Baracoa/Santo Domingo - Las Américas</t>
  </si>
  <si>
    <t>Bromley/Puerto Plata</t>
  </si>
  <si>
    <t>Barahona /Santo Domingo - El Higüero</t>
  </si>
  <si>
    <t>Barcelona - Anzoátegui/La Romana</t>
  </si>
  <si>
    <t>Barcelona - Anzoátegui/Punta Cana</t>
  </si>
  <si>
    <t>Asunción/Santo Domingo - El Higüero</t>
  </si>
  <si>
    <t>Barcelona - Anzoátegui/Santo Domingo - El Higüero</t>
  </si>
  <si>
    <t>Berlin - Brandenburg/Santo Domingo - Las Américas</t>
  </si>
  <si>
    <t>Barcelona - Anzoátegui/Santo Domingo - Las Américas</t>
  </si>
  <si>
    <t>Bermuda/La Romana</t>
  </si>
  <si>
    <t>Barcelona - El Prat/La Romana</t>
  </si>
  <si>
    <t>Ängelholm/Santo Domingo - Las Américas</t>
  </si>
  <si>
    <t>Ámsterdam/Puerto Plata</t>
  </si>
  <si>
    <t>Bermuda/Santiago</t>
  </si>
  <si>
    <t>Barcelona - El Prat/Samaná - El Catey</t>
  </si>
  <si>
    <t>Athens - Spata/La Romana</t>
  </si>
  <si>
    <t>Barcelona - El Prat/Santo Domingo - Las Américas</t>
  </si>
  <si>
    <t>Big Ambergris Cay/Santo Domingo - El Higüero</t>
  </si>
  <si>
    <t>Barquisimeto/Santo Domingo - El Higüero</t>
  </si>
  <si>
    <t>Barquisimeto/Santo Domingo - Las Américas</t>
  </si>
  <si>
    <t>Big Piney/Santo Domingo - El Higüero</t>
  </si>
  <si>
    <t>Acarigua/Santo Domingo - El Higüero</t>
  </si>
  <si>
    <t>Billund/Santo Domingo - Las Américas</t>
  </si>
  <si>
    <t>Bimini/Santo Domingo - El Higüero</t>
  </si>
  <si>
    <t>Birmingham - Shuttlesworth/La Romana</t>
  </si>
  <si>
    <t>Barranquilla/Samaná - El Catey</t>
  </si>
  <si>
    <t>Birmingham - Shuttlesworth/Punta Cana</t>
  </si>
  <si>
    <t>Barranquilla/Santiago</t>
  </si>
  <si>
    <t>Athens - Spata/Santo Domingo - Las Américas</t>
  </si>
  <si>
    <t>Ámsterdam/Santo Domingo - Las Américas</t>
  </si>
  <si>
    <t>Birmingham - Warwickshire/Puerto Plata</t>
  </si>
  <si>
    <t>Barranquilla/Santo Domingo - Las Américas</t>
  </si>
  <si>
    <t>Bloomington/Santo Domingo - El Higüero</t>
  </si>
  <si>
    <t>Barrie/La Romana</t>
  </si>
  <si>
    <t>Barrie/Punta Cana</t>
  </si>
  <si>
    <t>Boa Vista/Santo Domingo - El Higüero</t>
  </si>
  <si>
    <t>Aarhus/Punta Cana</t>
  </si>
  <si>
    <t>Agadir/Punta Cana</t>
  </si>
  <si>
    <t>Anguila/Santiago</t>
  </si>
  <si>
    <t>Boca Raton/Santiago</t>
  </si>
  <si>
    <t>Baton Rouge/Santiago</t>
  </si>
  <si>
    <t>Boca Raton/Santo Domingo - Las Américas</t>
  </si>
  <si>
    <t>Bay St. Louis/La Romana</t>
  </si>
  <si>
    <t>Bocas Del Toro/Santo Domingo - El Higüero</t>
  </si>
  <si>
    <t>Beaufort/Santo Domingo - Las Américas</t>
  </si>
  <si>
    <t>Bodrum/La Romana</t>
  </si>
  <si>
    <t>Anchorage - Ted Stevens/Punta Cana</t>
  </si>
  <si>
    <t>Anchorage - Ted Stevens/Santo Domingo - El Higüero</t>
  </si>
  <si>
    <t>Bogotá Intl/Santiago</t>
  </si>
  <si>
    <t>Bedford/Samaná - El Catey</t>
  </si>
  <si>
    <t>Bedford/Santiago</t>
  </si>
  <si>
    <t>Boise/Santo Domingo - Las Américas</t>
  </si>
  <si>
    <t>Bedford/Santo Domingo - El Higüero</t>
  </si>
  <si>
    <t>Bedford/Santo Domingo - Las Américas</t>
  </si>
  <si>
    <t>Bonaire/Santo Domingo - El Higüero</t>
  </si>
  <si>
    <t>Boston/La Romana</t>
  </si>
  <si>
    <t>Belém/La Romana</t>
  </si>
  <si>
    <t>Akron/Samaná - El Catey</t>
  </si>
  <si>
    <t>Belém/Punta Cana</t>
  </si>
  <si>
    <t>Aruba/Puerto Plata</t>
  </si>
  <si>
    <t>Belém/Santo Domingo - El Higüero</t>
  </si>
  <si>
    <t>Belém/Santo Domingo - Las Américas</t>
  </si>
  <si>
    <t>Belfast-County Down/Punta Cana</t>
  </si>
  <si>
    <t>Brainerd/Santo Domingo - Las Américas</t>
  </si>
  <si>
    <t>Belgrade/Punta Cana</t>
  </si>
  <si>
    <t>Brasília/Santo Domingo - El Higüero</t>
  </si>
  <si>
    <t>Brest/Santo Domingo - Las Américas</t>
  </si>
  <si>
    <t>Andros Town/Santo Domingo - El Higüero</t>
  </si>
  <si>
    <t>Belize City/Santiago</t>
  </si>
  <si>
    <t>Bridgetown/Santiago</t>
  </si>
  <si>
    <t>Belize City/Santo Domingo - El Higüero</t>
  </si>
  <si>
    <t>Bridgetown/Santo Domingo - Las Américas</t>
  </si>
  <si>
    <t>Belize City/Santo Domingo - Las Américas</t>
  </si>
  <si>
    <t>Aspen/Santo Domingo - El Higüero</t>
  </si>
  <si>
    <t>Belmar/La Romana</t>
  </si>
  <si>
    <t>Bromley/Punta Cana</t>
  </si>
  <si>
    <t>Belmar/Puerto Plata</t>
  </si>
  <si>
    <t>Brooksville/Puerto Plata</t>
  </si>
  <si>
    <t>Belmar/Punta Cana</t>
  </si>
  <si>
    <t>Brooksville/Samaná - El Catey</t>
  </si>
  <si>
    <t>Brooksville/Santo Domingo - El Higüero</t>
  </si>
  <si>
    <t>Atlanta - Cobb/La Romana</t>
  </si>
  <si>
    <t>Belmar/Samaná - El Catey</t>
  </si>
  <si>
    <t>Brownsville/Santo Domingo - El Higüero</t>
  </si>
  <si>
    <t>Belmar/Santo Domingo - El Higüero</t>
  </si>
  <si>
    <t>Brunswick/Santo Domingo - El Higüero</t>
  </si>
  <si>
    <t>Bequia/Punta Cana</t>
  </si>
  <si>
    <t>Asunción/Santo Domingo - Las Américas</t>
  </si>
  <si>
    <t>Berlin - Brandenburg/La Romana</t>
  </si>
  <si>
    <t>Neos S.P.A. S.A</t>
  </si>
  <si>
    <t xml:space="preserve">Flightpath Charter Airways Inc.  </t>
  </si>
  <si>
    <t>Golden West Airlines, Llc</t>
  </si>
  <si>
    <t>Delux Public Charter D/B/A Jsx Air</t>
  </si>
  <si>
    <t>Charter Airlines, Llc.</t>
  </si>
  <si>
    <t>A-Ok Jets, Inc.</t>
  </si>
  <si>
    <t>Saab Aircraft Ab</t>
  </si>
  <si>
    <t xml:space="preserve">Air Cargo Carriers, Inc. </t>
  </si>
  <si>
    <t>Cincinnati - Ohio/Punta Cana</t>
  </si>
  <si>
    <t>Wilmington - Delaware/Santiago</t>
  </si>
  <si>
    <t>Huntsville Intl/Puerto Plata</t>
  </si>
  <si>
    <t>Stockholm/Puerto Plata</t>
  </si>
  <si>
    <t>Montreal - Mirabel/Punta Cana</t>
  </si>
  <si>
    <t>East Hampton/Punta Cana</t>
  </si>
  <si>
    <t>Ängelholm/Punta Cana</t>
  </si>
  <si>
    <t>True Aviation Charter Services Llc</t>
  </si>
  <si>
    <t>Corporate Flight Management, Inc. Dba Contour Airlines</t>
  </si>
  <si>
    <t>Goldeck-Flug</t>
  </si>
  <si>
    <t>Mt. Margaret, Llc Dba Sofar Air</t>
  </si>
  <si>
    <t>Air Ambulance Professionals</t>
  </si>
  <si>
    <t xml:space="preserve">Aeronaves Dominicanas, S.R.L. Dba Volo Airways </t>
  </si>
  <si>
    <t>Aeropuertos Dominicanos Siglo Xxi, S. A. (Aerodom)</t>
  </si>
  <si>
    <t>Racine/Santo Domingo - Las Américas</t>
  </si>
  <si>
    <t>Chelinda/Santo Domingo - Las Américas</t>
  </si>
  <si>
    <t>Ronchi De' Legionari/Puerto Plata</t>
  </si>
  <si>
    <t>Rzeszow/Puerto Plata</t>
  </si>
  <si>
    <t>Philadelphia/Santo Domingo - Las Américas</t>
  </si>
  <si>
    <t>Vienna/Samaná - El Catey</t>
  </si>
  <si>
    <t>Raleigh/Samaná - El Catey</t>
  </si>
  <si>
    <t>Monte Cristi /Samaná - El Catey</t>
  </si>
  <si>
    <t>Louisiana/Punta Cana</t>
  </si>
  <si>
    <t>Aruba/Santiago</t>
  </si>
  <si>
    <t>Aerorepublica, S.A. (Copa Airlines Colombia) - Wingo</t>
  </si>
  <si>
    <t>Aerovias De Mexico S.A De C.V. Dba Aeromexico</t>
  </si>
  <si>
    <t>Executive Air Charter Of Boca Ratoninc., D/B/A Fair Wind Air Charter</t>
  </si>
  <si>
    <t>Aerosafin, S.A. De C.V.</t>
  </si>
  <si>
    <t>Breeze Airways</t>
  </si>
  <si>
    <t>Aerologistica St Sa</t>
  </si>
  <si>
    <t>Santiago/La Romana</t>
  </si>
  <si>
    <t>Corumba/Punta Cana</t>
  </si>
  <si>
    <t>Ponce/Santo Domingo - Las Américas</t>
  </si>
  <si>
    <t>Matthew Town/Santo Domingo - Las Américas</t>
  </si>
  <si>
    <t>Trenton - New Jersey/Santiago</t>
  </si>
  <si>
    <t>Wheeling/Santo Domingo - Las Américas</t>
  </si>
  <si>
    <t>San Martín/Samaná - El Catey</t>
  </si>
  <si>
    <t>Vieux Fort/Santiago</t>
  </si>
  <si>
    <t>Myrtle Beach/Santo Domingo - Las Américas</t>
  </si>
  <si>
    <t>Charlestown/La Romana</t>
  </si>
  <si>
    <t>Puerto Rico Land &amp; Fruit</t>
  </si>
  <si>
    <t>Sky Taxi, Llc</t>
  </si>
  <si>
    <t>Swiss Private Jet, S.A.</t>
  </si>
  <si>
    <t>Volare Aviation Gsy Ltd</t>
  </si>
  <si>
    <t>Austin Aviation, Inc.</t>
  </si>
  <si>
    <t xml:space="preserve"> Red Star</t>
  </si>
  <si>
    <t>Leesburg Intl/Punta Cana</t>
  </si>
  <si>
    <t>Nice/Santiago</t>
  </si>
  <si>
    <t>Montego Bay - Sangster/Santiago</t>
  </si>
  <si>
    <t>Bentonville/Punta Cana</t>
  </si>
  <si>
    <t>Olbia/Santo Domingo - El Higüero</t>
  </si>
  <si>
    <t>Pasajeros por Líneas Aéreas 2020 - 2025 (ene.-nov.)</t>
  </si>
  <si>
    <t>Pasajeros por Rutas Aéreas 2020 - 2025 (ene.-nov.)</t>
  </si>
  <si>
    <t>Operaciones por Líneas Aéreas 2020 - 2025 (ene.-nov.)</t>
  </si>
  <si>
    <t>Operaciones por Rutas Aéreas 2020 - 2025 (ene.-nov.)</t>
  </si>
  <si>
    <t>Datos colectados y actualizados el 5 diciembre 2025. Están sujetos a cambios.</t>
  </si>
  <si>
    <t>World 2 Fly, S.L.U. (World2Fly)</t>
  </si>
  <si>
    <t>Great Western Air, Llc</t>
  </si>
  <si>
    <t>Solutions Air Charter Llc</t>
  </si>
  <si>
    <t>Maine Aviation Amanegment-Dba Atlantic Air Charter</t>
  </si>
  <si>
    <t>Skyjets &amp; Support S.A. De C.V.</t>
  </si>
  <si>
    <t>K5 - Aviation Gmbh</t>
  </si>
  <si>
    <t>Deutsche Lufthansa, Ag (Lufthansa German Airlines)</t>
  </si>
  <si>
    <t>Total 2025
(ene.-nov.)</t>
  </si>
  <si>
    <t>TOTAL DE PASAJEROS POR AEROLÍNEAS 2020 - 2025 (ENE.-NOV.)</t>
  </si>
  <si>
    <t>Puerto España - Piarco/Santiago</t>
  </si>
  <si>
    <t>Coatesville/Punta Cana</t>
  </si>
  <si>
    <t>Las Vegas - Harry Reid/Santo Domingo - El Higüero</t>
  </si>
  <si>
    <t>Londres - Luton/Santo Domingo - El Higüero</t>
  </si>
  <si>
    <t>Chicago - Midway/Santiago</t>
  </si>
  <si>
    <t>Ponta Delgada/Santo Domingo - El Higüero</t>
  </si>
  <si>
    <t>Indianapolis - Regional/Puerto Plata</t>
  </si>
  <si>
    <t>Chicago - Waukegan/Santiago</t>
  </si>
  <si>
    <t>Berlin - Brandenburg/Santiago</t>
  </si>
  <si>
    <t>Poitiers/Punta Cana</t>
  </si>
  <si>
    <t>Monroe - Executive/Santo Domingo - Las Américas</t>
  </si>
  <si>
    <t>El Salvador/Samaná - El Catey</t>
  </si>
  <si>
    <t>Cartersville/Santo Domingo - El Higüero</t>
  </si>
  <si>
    <t>TOTAL DE PASAJEROS POR RUTAS 2020 - 2025 (ENE.-NOV.)</t>
  </si>
  <si>
    <t>TOTAL DE OPERACIONES POR AEROLÍNEAS 2020 - 2025 (ENE.-NOV.)</t>
  </si>
  <si>
    <t>TOTAL DE OPERACIONES POR RUTAS 2020 - 2025 (ENE.-NOV.)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</si>
</sst>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_-;\-* #,##0.00\ _€_-;_-* &quot;-&quot;??\ _€_-;_-@_-"/>
    <numFmt numFmtId="165" formatCode="_(* #,##0_);_(* \(#,##0\);_(* &quot;-&quot;??_);_(@_)"/>
    <numFmt numFmtId="166" formatCode="0.0%"/>
    <numFmt numFmtId="167" formatCode="_-* #,##0_-;\-* #,##0_-;_-* &quot;-&quot;??_-;_-@_-"/>
  </numFmts>
  <fonts count="36" x14ac:knownFonts="1">
    <font>
      <sz val="11"/>
      <color theme="1"/>
      <name val="Calibri"/>
      <family val="2"/>
      <scheme val="minor"/>
    </font>
    <font>
      <sz val="11"/>
      <color theme="1"/>
      <name val="Arial"/>
      <family val="2"/>
    </font>
    <font>
      <u/>
      <sz val="11"/>
      <color theme="10"/>
      <name val="Calibri"/>
      <family val="2"/>
      <scheme val="minor"/>
    </font>
    <font>
      <sz val="11"/>
      <color theme="1"/>
      <name val="Calibri"/>
      <family val="2"/>
      <scheme val="minor"/>
    </font>
    <font>
      <b/>
      <sz val="11"/>
      <color theme="1"/>
      <name val="Arial"/>
      <family val="2"/>
    </font>
    <font>
      <b/>
      <sz val="10"/>
      <color theme="1"/>
      <name val="Arial"/>
      <family val="2"/>
    </font>
    <font>
      <sz val="10"/>
      <color theme="1"/>
      <name val="Arial"/>
      <family val="2"/>
    </font>
    <font>
      <b/>
      <sz val="18"/>
      <color theme="1"/>
      <name val="Arial"/>
      <family val="2"/>
    </font>
    <font>
      <b/>
      <sz val="20"/>
      <color theme="1"/>
      <name val="Arial"/>
      <family val="2"/>
    </font>
    <font>
      <b/>
      <sz val="11"/>
      <color theme="1"/>
      <name val="Calibri"/>
      <family val="2"/>
      <scheme val="minor"/>
    </font>
    <font>
      <b/>
      <u/>
      <sz val="16"/>
      <color theme="1"/>
      <name val="Arial"/>
      <family val="2"/>
    </font>
    <font>
      <b/>
      <sz val="24"/>
      <color rgb="FF0000FF"/>
      <name val="Arial"/>
      <family val="2"/>
    </font>
    <font>
      <b/>
      <sz val="14"/>
      <color theme="1"/>
      <name val="Arial"/>
      <family val="2"/>
    </font>
    <font>
      <sz val="18"/>
      <color theme="1"/>
      <name val="Arial"/>
      <family val="2"/>
    </font>
    <font>
      <sz val="14"/>
      <color rgb="FF0000FF"/>
      <name val="Arial"/>
      <family val="2"/>
    </font>
    <font>
      <sz val="14"/>
      <color rgb="FF0000FF"/>
      <name val="Calibri"/>
      <family val="2"/>
      <scheme val="minor"/>
    </font>
    <font>
      <b/>
      <sz val="28"/>
      <color rgb="FFFF0000"/>
      <name val="Calibri"/>
      <family val="2"/>
      <scheme val="minor"/>
    </font>
    <font>
      <sz val="20"/>
      <color rgb="FFFF0000"/>
      <name val="Calibri"/>
      <family val="2"/>
      <scheme val="minor"/>
    </font>
    <font>
      <b/>
      <sz val="9"/>
      <color theme="1"/>
      <name val="Arial"/>
      <family val="2"/>
    </font>
    <font>
      <b/>
      <sz val="13"/>
      <color theme="1"/>
      <name val="Arial"/>
      <family val="2"/>
    </font>
    <font>
      <b/>
      <sz val="11"/>
      <color theme="0"/>
      <name val="Arial"/>
      <family val="2"/>
    </font>
    <font>
      <b/>
      <sz val="17"/>
      <color theme="1"/>
      <name val="Arial"/>
      <family val="2"/>
    </font>
    <font>
      <b/>
      <sz val="16"/>
      <color theme="1"/>
      <name val="Arial"/>
      <family val="2"/>
    </font>
    <font>
      <b/>
      <sz val="18"/>
      <color theme="3"/>
      <name val="Arial"/>
      <family val="2"/>
    </font>
    <font>
      <b/>
      <u/>
      <sz val="12"/>
      <color theme="1"/>
      <name val="Arial"/>
      <family val="2"/>
    </font>
    <font>
      <b/>
      <sz val="12"/>
      <color theme="3"/>
      <name val="Arial"/>
      <family val="2"/>
    </font>
    <font>
      <b/>
      <u/>
      <sz val="11"/>
      <color theme="10"/>
      <name val="Arial"/>
      <family val="2"/>
    </font>
    <font>
      <b/>
      <sz val="14"/>
      <color theme="0"/>
      <name val="Arial"/>
      <family val="2"/>
    </font>
    <font>
      <b/>
      <sz val="11"/>
      <name val="Arial"/>
      <family val="2"/>
    </font>
    <font>
      <b/>
      <sz val="10.5"/>
      <color rgb="FF353535"/>
      <name val="Arial"/>
      <family val="2"/>
    </font>
    <font>
      <sz val="10.5"/>
      <color rgb="FF353535"/>
      <name val="Arial"/>
      <family val="2"/>
    </font>
    <font>
      <b/>
      <sz val="14"/>
      <color rgb="FF0000FF"/>
      <name val="Arial"/>
      <family val="2"/>
    </font>
    <font>
      <b/>
      <sz val="14"/>
      <color rgb="FFFF0000"/>
      <name val="Arial"/>
      <family val="2"/>
    </font>
    <font>
      <sz val="16"/>
      <color theme="1"/>
      <name val="Calibri"/>
      <family val="2"/>
      <scheme val="minor"/>
    </font>
    <font>
      <b/>
      <sz val="16"/>
      <color theme="1"/>
      <name val="Calibri"/>
      <family val="2"/>
      <scheme val="minor"/>
    </font>
    <font>
      <b/>
      <sz val="15"/>
      <color theme="1"/>
      <name val="Arial"/>
      <family val="2"/>
    </font>
  </fonts>
  <fills count="14">
    <fill>
      <patternFill patternType="none"/>
    </fill>
    <fill>
      <patternFill patternType="gray125"/>
    </fill>
    <fill>
      <patternFill patternType="solid">
        <fgColor indexed="6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theme="0" tint="-0.14999847407452621"/>
      </patternFill>
    </fill>
    <fill>
      <patternFill patternType="solid">
        <fgColor theme="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59999389629810485"/>
        <bgColor theme="4" tint="0.79998168889431442"/>
      </patternFill>
    </fill>
    <fill>
      <patternFill patternType="solid">
        <fgColor rgb="FF1D3A69"/>
        <bgColor indexed="64"/>
      </patternFill>
    </fill>
    <fill>
      <patternFill patternType="solid">
        <fgColor rgb="FF1D3A69"/>
        <bgColor theme="4" tint="0.79998168889431442"/>
      </patternFill>
    </fill>
    <fill>
      <patternFill patternType="solid">
        <fgColor rgb="FF1D3A69"/>
        <bgColor theme="0" tint="-0.14999847407452621"/>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5">
    <xf numFmtId="0" fontId="0" fillId="0" borderId="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cellStyleXfs>
  <cellXfs count="280">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3" fontId="1" fillId="2" borderId="0" xfId="0" applyNumberFormat="1" applyFont="1" applyFill="1"/>
    <xf numFmtId="0" fontId="1" fillId="2" borderId="0" xfId="0" applyFont="1" applyFill="1" applyAlignment="1">
      <alignment horizontal="center"/>
    </xf>
    <xf numFmtId="0" fontId="8" fillId="2" borderId="0" xfId="0" applyFont="1" applyFill="1" applyAlignment="1">
      <alignment vertical="center"/>
    </xf>
    <xf numFmtId="0" fontId="6" fillId="0" borderId="0" xfId="0" applyFont="1"/>
    <xf numFmtId="0" fontId="5" fillId="0" borderId="0" xfId="0" applyFont="1" applyAlignment="1">
      <alignment horizontal="center" vertical="center"/>
    </xf>
    <xf numFmtId="165" fontId="0" fillId="0" borderId="0" xfId="2" applyNumberFormat="1" applyFont="1"/>
    <xf numFmtId="0" fontId="9" fillId="0" borderId="0" xfId="0" applyFont="1"/>
    <xf numFmtId="165" fontId="9" fillId="0" borderId="0" xfId="2" applyNumberFormat="1" applyFont="1"/>
    <xf numFmtId="165" fontId="0" fillId="0" borderId="0" xfId="0" applyNumberFormat="1"/>
    <xf numFmtId="0" fontId="7" fillId="2" borderId="0" xfId="0" applyFont="1" applyFill="1" applyAlignment="1">
      <alignment vertical="center"/>
    </xf>
    <xf numFmtId="0" fontId="1" fillId="4" borderId="0" xfId="0" applyFont="1" applyFill="1" applyAlignment="1">
      <alignment vertical="center"/>
    </xf>
    <xf numFmtId="0" fontId="1" fillId="2" borderId="0" xfId="0" applyFont="1" applyFill="1" applyAlignment="1">
      <alignment horizontal="center" vertical="center"/>
    </xf>
    <xf numFmtId="3" fontId="1" fillId="2" borderId="0" xfId="0" applyNumberFormat="1" applyFont="1" applyFill="1" applyAlignment="1">
      <alignment vertical="center"/>
    </xf>
    <xf numFmtId="3" fontId="4" fillId="8" borderId="19" xfId="0" applyNumberFormat="1" applyFont="1" applyFill="1" applyBorder="1" applyAlignment="1">
      <alignment horizontal="center" vertical="center"/>
    </xf>
    <xf numFmtId="3" fontId="4" fillId="8" borderId="20" xfId="0" applyNumberFormat="1" applyFont="1" applyFill="1" applyBorder="1" applyAlignment="1">
      <alignment vertical="center"/>
    </xf>
    <xf numFmtId="166" fontId="1" fillId="2" borderId="0" xfId="3" applyNumberFormat="1" applyFont="1" applyFill="1" applyAlignment="1">
      <alignment vertical="center"/>
    </xf>
    <xf numFmtId="3" fontId="4" fillId="2" borderId="0" xfId="0" applyNumberFormat="1" applyFont="1" applyFill="1" applyAlignment="1">
      <alignment vertical="center"/>
    </xf>
    <xf numFmtId="0" fontId="4" fillId="2" borderId="0" xfId="0" applyFont="1" applyFill="1" applyAlignment="1">
      <alignment vertical="center"/>
    </xf>
    <xf numFmtId="165" fontId="1" fillId="2" borderId="0" xfId="0" applyNumberFormat="1" applyFont="1" applyFill="1" applyAlignment="1">
      <alignment vertical="center"/>
    </xf>
    <xf numFmtId="0" fontId="4" fillId="0" borderId="0" xfId="0" applyFont="1" applyAlignment="1">
      <alignment horizontal="center" vertical="center"/>
    </xf>
    <xf numFmtId="165" fontId="4" fillId="0" borderId="0" xfId="2" applyNumberFormat="1" applyFont="1" applyBorder="1" applyAlignment="1">
      <alignment horizontal="center" vertical="center"/>
    </xf>
    <xf numFmtId="0" fontId="1" fillId="0" borderId="0" xfId="0" applyFont="1" applyAlignment="1">
      <alignment vertical="center"/>
    </xf>
    <xf numFmtId="3" fontId="1" fillId="0" borderId="0" xfId="0" applyNumberFormat="1" applyFont="1"/>
    <xf numFmtId="3" fontId="1" fillId="4" borderId="0" xfId="2" applyNumberFormat="1" applyFont="1" applyFill="1" applyBorder="1"/>
    <xf numFmtId="3" fontId="1" fillId="4" borderId="0" xfId="0" applyNumberFormat="1" applyFont="1" applyFill="1"/>
    <xf numFmtId="3" fontId="12" fillId="4" borderId="0" xfId="0" applyNumberFormat="1" applyFont="1" applyFill="1"/>
    <xf numFmtId="3" fontId="1" fillId="4" borderId="0" xfId="2" applyNumberFormat="1" applyFont="1" applyFill="1" applyBorder="1" applyAlignment="1">
      <alignment vertical="center"/>
    </xf>
    <xf numFmtId="3" fontId="1" fillId="4" borderId="0" xfId="0" applyNumberFormat="1" applyFont="1" applyFill="1" applyAlignment="1">
      <alignment vertical="center"/>
    </xf>
    <xf numFmtId="3" fontId="4" fillId="8" borderId="21" xfId="0" applyNumberFormat="1" applyFont="1" applyFill="1" applyBorder="1" applyAlignment="1">
      <alignment vertical="center"/>
    </xf>
    <xf numFmtId="0" fontId="10" fillId="2" borderId="0" xfId="0" applyFont="1" applyFill="1" applyAlignment="1">
      <alignment vertical="center"/>
    </xf>
    <xf numFmtId="3" fontId="7" fillId="4" borderId="0" xfId="0" applyNumberFormat="1" applyFont="1" applyFill="1" applyAlignment="1">
      <alignment vertical="center"/>
    </xf>
    <xf numFmtId="3" fontId="13" fillId="4" borderId="0" xfId="0" applyNumberFormat="1" applyFont="1" applyFill="1" applyAlignment="1">
      <alignment vertical="center"/>
    </xf>
    <xf numFmtId="0" fontId="14" fillId="2" borderId="0" xfId="0" applyFont="1" applyFill="1"/>
    <xf numFmtId="0" fontId="15" fillId="2" borderId="0" xfId="0" applyFont="1" applyFill="1"/>
    <xf numFmtId="9" fontId="1" fillId="4" borderId="0" xfId="3" applyFont="1" applyFill="1" applyBorder="1"/>
    <xf numFmtId="3" fontId="12" fillId="4" borderId="0" xfId="2" applyNumberFormat="1" applyFont="1" applyFill="1" applyBorder="1"/>
    <xf numFmtId="165" fontId="4" fillId="0" borderId="0" xfId="2" applyNumberFormat="1" applyFont="1" applyFill="1" applyBorder="1" applyAlignment="1">
      <alignment horizontal="center" vertical="center"/>
    </xf>
    <xf numFmtId="0" fontId="16" fillId="0" borderId="0" xfId="0" applyFont="1"/>
    <xf numFmtId="0" fontId="17" fillId="0" borderId="0" xfId="0" applyFont="1"/>
    <xf numFmtId="0" fontId="18" fillId="2" borderId="0" xfId="0" applyFont="1" applyFill="1" applyAlignment="1">
      <alignment vertical="center"/>
    </xf>
    <xf numFmtId="3" fontId="4" fillId="0" borderId="0" xfId="0" applyNumberFormat="1" applyFont="1" applyAlignment="1">
      <alignment horizontal="center" vertical="center"/>
    </xf>
    <xf numFmtId="3" fontId="4" fillId="0" borderId="0" xfId="0" applyNumberFormat="1" applyFont="1" applyAlignment="1">
      <alignment vertical="center"/>
    </xf>
    <xf numFmtId="165" fontId="4" fillId="0" borderId="0" xfId="0" applyNumberFormat="1" applyFont="1" applyAlignment="1">
      <alignment vertical="center"/>
    </xf>
    <xf numFmtId="3" fontId="1" fillId="2" borderId="0" xfId="0" applyNumberFormat="1" applyFont="1" applyFill="1" applyAlignment="1">
      <alignment horizontal="right"/>
    </xf>
    <xf numFmtId="0" fontId="4" fillId="0" borderId="0" xfId="0" applyFont="1" applyAlignment="1">
      <alignment vertical="center"/>
    </xf>
    <xf numFmtId="0" fontId="11" fillId="2" borderId="0" xfId="0" applyFont="1" applyFill="1" applyAlignment="1">
      <alignment vertical="center" wrapText="1"/>
    </xf>
    <xf numFmtId="3" fontId="1" fillId="0" borderId="52" xfId="0" applyNumberFormat="1" applyFont="1" applyBorder="1"/>
    <xf numFmtId="167" fontId="1" fillId="4" borderId="12" xfId="2" applyNumberFormat="1" applyFont="1" applyFill="1" applyBorder="1" applyAlignment="1">
      <alignment horizontal="right"/>
    </xf>
    <xf numFmtId="167" fontId="1" fillId="0" borderId="53" xfId="2" applyNumberFormat="1" applyFont="1" applyBorder="1" applyAlignment="1">
      <alignment horizontal="right"/>
    </xf>
    <xf numFmtId="3" fontId="1" fillId="0" borderId="4" xfId="0" applyNumberFormat="1" applyFont="1" applyBorder="1"/>
    <xf numFmtId="167" fontId="1" fillId="4" borderId="29" xfId="2" applyNumberFormat="1" applyFont="1" applyFill="1" applyBorder="1" applyAlignment="1">
      <alignment horizontal="right"/>
    </xf>
    <xf numFmtId="167" fontId="1" fillId="0" borderId="5" xfId="2" applyNumberFormat="1" applyFont="1" applyBorder="1" applyAlignment="1">
      <alignment horizontal="right"/>
    </xf>
    <xf numFmtId="0" fontId="4" fillId="10" borderId="39" xfId="0" applyFont="1" applyFill="1" applyBorder="1" applyAlignment="1">
      <alignment horizontal="center" vertical="center" wrapText="1"/>
    </xf>
    <xf numFmtId="167" fontId="4" fillId="10" borderId="23" xfId="2" applyNumberFormat="1" applyFont="1" applyFill="1" applyBorder="1" applyAlignment="1">
      <alignment horizontal="right" vertical="center" wrapText="1"/>
    </xf>
    <xf numFmtId="167" fontId="4" fillId="10" borderId="61" xfId="2" applyNumberFormat="1" applyFont="1" applyFill="1" applyBorder="1" applyAlignment="1">
      <alignment horizontal="right" vertical="center" wrapText="1"/>
    </xf>
    <xf numFmtId="0" fontId="1" fillId="0" borderId="54" xfId="0" applyFont="1" applyBorder="1" applyAlignment="1">
      <alignment horizontal="left"/>
    </xf>
    <xf numFmtId="165" fontId="1" fillId="0" borderId="12" xfId="2" applyNumberFormat="1" applyFont="1" applyBorder="1"/>
    <xf numFmtId="165" fontId="1" fillId="0" borderId="36" xfId="2" applyNumberFormat="1" applyFont="1" applyBorder="1"/>
    <xf numFmtId="165" fontId="1" fillId="0" borderId="13" xfId="2" applyNumberFormat="1" applyFont="1" applyBorder="1"/>
    <xf numFmtId="0" fontId="1" fillId="0" borderId="51" xfId="0" applyFont="1" applyBorder="1" applyAlignment="1">
      <alignment horizontal="left"/>
    </xf>
    <xf numFmtId="165" fontId="1" fillId="0" borderId="29" xfId="2" applyNumberFormat="1" applyFont="1" applyBorder="1"/>
    <xf numFmtId="165" fontId="1" fillId="0" borderId="0" xfId="2" applyNumberFormat="1" applyFont="1" applyBorder="1"/>
    <xf numFmtId="165" fontId="1" fillId="0" borderId="33" xfId="2" applyNumberFormat="1" applyFont="1" applyBorder="1"/>
    <xf numFmtId="0" fontId="4" fillId="10" borderId="55" xfId="0" applyFont="1" applyFill="1" applyBorder="1" applyAlignment="1">
      <alignment horizontal="center" vertical="center" wrapText="1"/>
    </xf>
    <xf numFmtId="165" fontId="4" fillId="10" borderId="20" xfId="2" applyNumberFormat="1" applyFont="1" applyFill="1" applyBorder="1" applyAlignment="1">
      <alignment horizontal="center" vertical="center" wrapText="1"/>
    </xf>
    <xf numFmtId="165" fontId="4" fillId="10" borderId="21" xfId="2" applyNumberFormat="1" applyFont="1" applyFill="1" applyBorder="1" applyAlignment="1">
      <alignment horizontal="center" vertical="center" wrapText="1"/>
    </xf>
    <xf numFmtId="0" fontId="1" fillId="0" borderId="41" xfId="0" applyFont="1" applyBorder="1" applyAlignment="1">
      <alignment horizontal="left" vertical="center" wrapText="1"/>
    </xf>
    <xf numFmtId="165" fontId="1" fillId="5" borderId="29" xfId="2" applyNumberFormat="1" applyFont="1" applyFill="1" applyBorder="1" applyAlignment="1">
      <alignment horizontal="center" vertical="center" wrapText="1"/>
    </xf>
    <xf numFmtId="165" fontId="1" fillId="5" borderId="33" xfId="2" applyNumberFormat="1" applyFont="1" applyFill="1" applyBorder="1" applyAlignment="1">
      <alignment horizontal="center" vertical="center" wrapText="1"/>
    </xf>
    <xf numFmtId="165" fontId="4" fillId="10" borderId="23" xfId="2" applyNumberFormat="1" applyFont="1" applyFill="1" applyBorder="1" applyAlignment="1">
      <alignment horizontal="center" vertical="center" wrapText="1"/>
    </xf>
    <xf numFmtId="165" fontId="4" fillId="10" borderId="24" xfId="2" applyNumberFormat="1" applyFont="1" applyFill="1" applyBorder="1" applyAlignment="1">
      <alignment horizontal="center" vertical="center" wrapText="1"/>
    </xf>
    <xf numFmtId="165" fontId="1" fillId="0" borderId="11" xfId="2" applyNumberFormat="1" applyFont="1" applyBorder="1"/>
    <xf numFmtId="165" fontId="1" fillId="0" borderId="30" xfId="2" applyNumberFormat="1" applyFont="1" applyBorder="1"/>
    <xf numFmtId="0" fontId="4" fillId="10" borderId="22" xfId="0" applyFont="1" applyFill="1" applyBorder="1" applyAlignment="1">
      <alignment horizontal="center" vertical="center" wrapText="1"/>
    </xf>
    <xf numFmtId="165" fontId="4" fillId="10" borderId="50" xfId="2" applyNumberFormat="1" applyFont="1" applyFill="1" applyBorder="1" applyAlignment="1">
      <alignment horizontal="center" vertical="center" wrapText="1"/>
    </xf>
    <xf numFmtId="165" fontId="4" fillId="10" borderId="47" xfId="2" applyNumberFormat="1" applyFont="1" applyFill="1" applyBorder="1" applyAlignment="1">
      <alignment horizontal="center" vertical="center" wrapText="1"/>
    </xf>
    <xf numFmtId="0" fontId="24" fillId="2" borderId="0" xfId="0" applyFont="1" applyFill="1"/>
    <xf numFmtId="0" fontId="25" fillId="2" borderId="0" xfId="1" applyFont="1" applyFill="1" applyAlignment="1">
      <alignment horizontal="left"/>
    </xf>
    <xf numFmtId="0" fontId="14" fillId="2" borderId="0" xfId="0" applyFont="1" applyFill="1" applyAlignment="1">
      <alignment horizontal="left"/>
    </xf>
    <xf numFmtId="0" fontId="14" fillId="4" borderId="0" xfId="0" applyFont="1" applyFill="1"/>
    <xf numFmtId="0" fontId="14" fillId="4" borderId="0" xfId="0" applyFont="1" applyFill="1" applyAlignment="1">
      <alignment horizontal="left"/>
    </xf>
    <xf numFmtId="0" fontId="26" fillId="2" borderId="0" xfId="1" applyFont="1" applyFill="1" applyAlignment="1">
      <alignment vertical="center"/>
    </xf>
    <xf numFmtId="3" fontId="20" fillId="6" borderId="17" xfId="0" applyNumberFormat="1" applyFont="1" applyFill="1" applyBorder="1" applyAlignment="1">
      <alignment horizontal="center" vertical="center"/>
    </xf>
    <xf numFmtId="3" fontId="20" fillId="6" borderId="18" xfId="0" applyNumberFormat="1" applyFont="1" applyFill="1" applyBorder="1" applyAlignment="1">
      <alignment horizontal="center" vertical="center"/>
    </xf>
    <xf numFmtId="3" fontId="4" fillId="2" borderId="16" xfId="0" applyNumberFormat="1" applyFont="1" applyFill="1" applyBorder="1" applyAlignment="1">
      <alignment horizontal="center" vertical="center"/>
    </xf>
    <xf numFmtId="3" fontId="1" fillId="0" borderId="17" xfId="2" applyNumberFormat="1" applyFont="1" applyBorder="1" applyAlignment="1">
      <alignment vertical="center"/>
    </xf>
    <xf numFmtId="3" fontId="4" fillId="3" borderId="18" xfId="0" applyNumberFormat="1" applyFont="1" applyFill="1" applyBorder="1" applyAlignment="1">
      <alignment vertical="center"/>
    </xf>
    <xf numFmtId="3" fontId="1" fillId="0" borderId="17" xfId="0" applyNumberFormat="1" applyFont="1" applyBorder="1" applyAlignment="1">
      <alignment vertical="center"/>
    </xf>
    <xf numFmtId="0" fontId="1" fillId="0" borderId="0" xfId="0" applyFont="1"/>
    <xf numFmtId="0" fontId="20" fillId="11" borderId="20" xfId="0" applyFont="1" applyFill="1" applyBorder="1" applyAlignment="1">
      <alignment horizontal="center" vertical="center"/>
    </xf>
    <xf numFmtId="0" fontId="20" fillId="11" borderId="21" xfId="0" applyFont="1" applyFill="1" applyBorder="1" applyAlignment="1">
      <alignment horizontal="center" vertical="center"/>
    </xf>
    <xf numFmtId="0" fontId="4" fillId="2" borderId="40" xfId="0" applyFont="1" applyFill="1" applyBorder="1" applyAlignment="1">
      <alignment horizontal="center" vertical="center"/>
    </xf>
    <xf numFmtId="165" fontId="1" fillId="0" borderId="29" xfId="2" applyNumberFormat="1" applyFont="1" applyBorder="1" applyAlignment="1">
      <alignment vertical="center"/>
    </xf>
    <xf numFmtId="165" fontId="1" fillId="0" borderId="40" xfId="2" applyNumberFormat="1" applyFont="1" applyBorder="1" applyAlignment="1">
      <alignment vertical="center"/>
    </xf>
    <xf numFmtId="165" fontId="4" fillId="3" borderId="33" xfId="2" applyNumberFormat="1" applyFont="1" applyFill="1" applyBorder="1" applyAlignment="1">
      <alignment vertical="center"/>
    </xf>
    <xf numFmtId="0" fontId="4" fillId="2" borderId="25" xfId="0" applyFont="1" applyFill="1" applyBorder="1" applyAlignment="1">
      <alignment horizontal="center" vertical="center"/>
    </xf>
    <xf numFmtId="165" fontId="1" fillId="0" borderId="25" xfId="2" applyNumberFormat="1" applyFont="1" applyBorder="1" applyAlignment="1">
      <alignment vertical="center"/>
    </xf>
    <xf numFmtId="165" fontId="4" fillId="3" borderId="35" xfId="2" applyNumberFormat="1" applyFont="1" applyFill="1" applyBorder="1" applyAlignment="1">
      <alignment vertical="center"/>
    </xf>
    <xf numFmtId="0" fontId="4" fillId="7" borderId="20" xfId="0" applyFont="1" applyFill="1" applyBorder="1" applyAlignment="1">
      <alignment horizontal="center" vertical="center"/>
    </xf>
    <xf numFmtId="165" fontId="4" fillId="7" borderId="20" xfId="2" applyNumberFormat="1" applyFont="1" applyFill="1" applyBorder="1" applyAlignment="1">
      <alignment vertical="center"/>
    </xf>
    <xf numFmtId="165" fontId="4" fillId="7" borderId="21" xfId="2" applyNumberFormat="1" applyFont="1" applyFill="1" applyBorder="1" applyAlignment="1">
      <alignment vertical="center"/>
    </xf>
    <xf numFmtId="165" fontId="4" fillId="3" borderId="13" xfId="2" applyNumberFormat="1" applyFont="1" applyFill="1" applyBorder="1" applyAlignment="1">
      <alignment vertical="center"/>
    </xf>
    <xf numFmtId="165" fontId="4" fillId="7" borderId="20" xfId="0" applyNumberFormat="1" applyFont="1" applyFill="1" applyBorder="1" applyAlignment="1">
      <alignment vertical="center"/>
    </xf>
    <xf numFmtId="165" fontId="4" fillId="7" borderId="18" xfId="0" applyNumberFormat="1" applyFont="1" applyFill="1" applyBorder="1" applyAlignment="1">
      <alignment vertical="center"/>
    </xf>
    <xf numFmtId="165" fontId="4" fillId="9" borderId="23" xfId="0" applyNumberFormat="1" applyFont="1" applyFill="1" applyBorder="1" applyAlignment="1">
      <alignment vertical="center"/>
    </xf>
    <xf numFmtId="165" fontId="4" fillId="9" borderId="24" xfId="0" applyNumberFormat="1" applyFont="1" applyFill="1" applyBorder="1" applyAlignment="1">
      <alignment vertical="center"/>
    </xf>
    <xf numFmtId="0" fontId="26" fillId="2" borderId="0" xfId="1" applyFont="1" applyFill="1" applyBorder="1" applyAlignment="1">
      <alignment vertical="center"/>
    </xf>
    <xf numFmtId="165" fontId="20" fillId="11" borderId="0" xfId="2" applyNumberFormat="1" applyFont="1" applyFill="1" applyBorder="1" applyAlignment="1">
      <alignment horizontal="center" vertical="center"/>
    </xf>
    <xf numFmtId="165" fontId="20" fillId="11" borderId="12" xfId="2" applyNumberFormat="1" applyFont="1" applyFill="1" applyBorder="1" applyAlignment="1">
      <alignment horizontal="center" vertical="center"/>
    </xf>
    <xf numFmtId="165" fontId="20" fillId="11" borderId="5" xfId="2" applyNumberFormat="1" applyFont="1" applyFill="1" applyBorder="1" applyAlignment="1">
      <alignment horizontal="center" vertical="center"/>
    </xf>
    <xf numFmtId="0" fontId="1" fillId="0" borderId="11" xfId="0" applyFont="1" applyBorder="1" applyAlignment="1">
      <alignment horizontal="center" vertical="center"/>
    </xf>
    <xf numFmtId="165" fontId="1" fillId="0" borderId="36" xfId="2" applyNumberFormat="1" applyFont="1" applyBorder="1" applyAlignment="1">
      <alignment horizontal="center" vertical="center"/>
    </xf>
    <xf numFmtId="165" fontId="1" fillId="0" borderId="12" xfId="2" applyNumberFormat="1" applyFont="1" applyBorder="1" applyAlignment="1">
      <alignment horizontal="center" vertical="center"/>
    </xf>
    <xf numFmtId="165" fontId="1" fillId="0" borderId="53" xfId="2" applyNumberFormat="1" applyFont="1" applyBorder="1" applyAlignment="1">
      <alignment horizontal="center" vertical="center"/>
    </xf>
    <xf numFmtId="0" fontId="1" fillId="0" borderId="30" xfId="0" applyFont="1" applyBorder="1" applyAlignment="1">
      <alignment horizontal="center" vertical="center"/>
    </xf>
    <xf numFmtId="165" fontId="1" fillId="0" borderId="0" xfId="2" applyNumberFormat="1" applyFont="1" applyBorder="1" applyAlignment="1">
      <alignment horizontal="center" vertical="center"/>
    </xf>
    <xf numFmtId="165" fontId="1" fillId="0" borderId="29" xfId="2" applyNumberFormat="1" applyFont="1" applyBorder="1" applyAlignment="1">
      <alignment horizontal="center" vertical="center"/>
    </xf>
    <xf numFmtId="165" fontId="1" fillId="0" borderId="5" xfId="2" applyNumberFormat="1" applyFont="1" applyBorder="1" applyAlignment="1">
      <alignment horizontal="center" vertical="center"/>
    </xf>
    <xf numFmtId="0" fontId="4" fillId="3" borderId="17" xfId="0" applyFont="1" applyFill="1" applyBorder="1" applyAlignment="1">
      <alignment horizontal="center" vertical="center"/>
    </xf>
    <xf numFmtId="165" fontId="4" fillId="3" borderId="32" xfId="2" applyNumberFormat="1" applyFont="1" applyFill="1" applyBorder="1" applyAlignment="1">
      <alignment horizontal="center" vertical="center"/>
    </xf>
    <xf numFmtId="165" fontId="4" fillId="3" borderId="17" xfId="2" applyNumberFormat="1" applyFont="1" applyFill="1" applyBorder="1" applyAlignment="1">
      <alignment horizontal="center" vertical="center"/>
    </xf>
    <xf numFmtId="165" fontId="1" fillId="3" borderId="56" xfId="2" applyNumberFormat="1" applyFont="1" applyFill="1" applyBorder="1" applyAlignment="1">
      <alignment horizontal="center" vertical="center"/>
    </xf>
    <xf numFmtId="165" fontId="4" fillId="3" borderId="56" xfId="2" applyNumberFormat="1" applyFont="1" applyFill="1" applyBorder="1" applyAlignment="1">
      <alignment horizontal="center" vertical="center"/>
    </xf>
    <xf numFmtId="165" fontId="4" fillId="8" borderId="58" xfId="2" applyNumberFormat="1" applyFont="1" applyFill="1" applyBorder="1" applyAlignment="1">
      <alignment horizontal="center" vertical="center"/>
    </xf>
    <xf numFmtId="165" fontId="4" fillId="8" borderId="20" xfId="2" applyNumberFormat="1" applyFont="1" applyFill="1" applyBorder="1" applyAlignment="1">
      <alignment horizontal="center" vertical="center"/>
    </xf>
    <xf numFmtId="165" fontId="4" fillId="8" borderId="59" xfId="2" applyNumberFormat="1" applyFont="1" applyFill="1" applyBorder="1" applyAlignment="1">
      <alignment horizontal="center" vertical="center"/>
    </xf>
    <xf numFmtId="165" fontId="20" fillId="11" borderId="36" xfId="2" applyNumberFormat="1" applyFont="1" applyFill="1" applyBorder="1" applyAlignment="1">
      <alignment horizontal="center" vertical="center"/>
    </xf>
    <xf numFmtId="3" fontId="26" fillId="2" borderId="0" xfId="1" applyNumberFormat="1" applyFont="1" applyFill="1" applyBorder="1" applyAlignment="1">
      <alignment vertical="center"/>
    </xf>
    <xf numFmtId="165" fontId="1" fillId="5" borderId="40" xfId="2" applyNumberFormat="1" applyFont="1" applyFill="1" applyBorder="1" applyAlignment="1">
      <alignment horizontal="center" vertical="center" wrapText="1"/>
    </xf>
    <xf numFmtId="165" fontId="1" fillId="5" borderId="48" xfId="2" applyNumberFormat="1" applyFont="1" applyFill="1" applyBorder="1" applyAlignment="1">
      <alignment horizontal="center" vertical="center" wrapText="1"/>
    </xf>
    <xf numFmtId="0" fontId="1" fillId="0" borderId="52" xfId="0" applyFont="1" applyBorder="1" applyAlignment="1">
      <alignment horizontal="left"/>
    </xf>
    <xf numFmtId="167" fontId="1" fillId="0" borderId="12" xfId="2" applyNumberFormat="1" applyFont="1" applyBorder="1"/>
    <xf numFmtId="167" fontId="1" fillId="4" borderId="53" xfId="2" applyNumberFormat="1" applyFont="1" applyFill="1" applyBorder="1"/>
    <xf numFmtId="0" fontId="1" fillId="0" borderId="4" xfId="0" applyFont="1" applyBorder="1" applyAlignment="1">
      <alignment horizontal="left"/>
    </xf>
    <xf numFmtId="167" fontId="1" fillId="0" borderId="29" xfId="2" applyNumberFormat="1" applyFont="1" applyBorder="1"/>
    <xf numFmtId="167" fontId="1" fillId="4" borderId="5" xfId="2" applyNumberFormat="1" applyFont="1" applyFill="1" applyBorder="1"/>
    <xf numFmtId="167" fontId="1" fillId="0" borderId="5" xfId="2" applyNumberFormat="1" applyFont="1" applyBorder="1"/>
    <xf numFmtId="167" fontId="4" fillId="10" borderId="23" xfId="2" applyNumberFormat="1" applyFont="1" applyFill="1" applyBorder="1" applyAlignment="1">
      <alignment horizontal="center" vertical="center" wrapText="1"/>
    </xf>
    <xf numFmtId="167" fontId="4" fillId="10" borderId="61" xfId="2" applyNumberFormat="1" applyFont="1" applyFill="1" applyBorder="1" applyAlignment="1">
      <alignment horizontal="center" vertical="center" wrapText="1"/>
    </xf>
    <xf numFmtId="165" fontId="1" fillId="0" borderId="53" xfId="2" applyNumberFormat="1" applyFont="1" applyBorder="1"/>
    <xf numFmtId="165" fontId="1" fillId="0" borderId="5" xfId="2" applyNumberFormat="1" applyFont="1" applyBorder="1"/>
    <xf numFmtId="167" fontId="1" fillId="0" borderId="12" xfId="2" applyNumberFormat="1" applyFont="1" applyBorder="1" applyAlignment="1">
      <alignment horizontal="right"/>
    </xf>
    <xf numFmtId="167" fontId="1" fillId="4" borderId="53" xfId="2" applyNumberFormat="1" applyFont="1" applyFill="1" applyBorder="1" applyAlignment="1">
      <alignment horizontal="right"/>
    </xf>
    <xf numFmtId="167" fontId="1" fillId="0" borderId="29" xfId="2" applyNumberFormat="1" applyFont="1" applyBorder="1" applyAlignment="1">
      <alignment horizontal="right"/>
    </xf>
    <xf numFmtId="167" fontId="1" fillId="4" borderId="5" xfId="2" applyNumberFormat="1" applyFont="1" applyFill="1" applyBorder="1" applyAlignment="1">
      <alignment horizontal="right"/>
    </xf>
    <xf numFmtId="3" fontId="20" fillId="6" borderId="16" xfId="0" applyNumberFormat="1" applyFont="1" applyFill="1" applyBorder="1" applyAlignment="1">
      <alignment horizontal="center" vertical="center"/>
    </xf>
    <xf numFmtId="3" fontId="4" fillId="2" borderId="31" xfId="0" applyNumberFormat="1" applyFont="1" applyFill="1" applyBorder="1" applyAlignment="1">
      <alignment horizontal="center" vertical="center"/>
    </xf>
    <xf numFmtId="3" fontId="1" fillId="0" borderId="16" xfId="2" applyNumberFormat="1" applyFont="1" applyBorder="1" applyAlignment="1">
      <alignment vertical="center"/>
    </xf>
    <xf numFmtId="3" fontId="1" fillId="0" borderId="16" xfId="0" applyNumberFormat="1" applyFont="1" applyBorder="1" applyAlignment="1">
      <alignment vertical="center"/>
    </xf>
    <xf numFmtId="3" fontId="4" fillId="8" borderId="45" xfId="0" applyNumberFormat="1" applyFont="1" applyFill="1" applyBorder="1" applyAlignment="1">
      <alignment horizontal="center" vertical="center"/>
    </xf>
    <xf numFmtId="3" fontId="4" fillId="8" borderId="19" xfId="0" applyNumberFormat="1" applyFont="1" applyFill="1" applyBorder="1" applyAlignment="1">
      <alignment vertical="center"/>
    </xf>
    <xf numFmtId="0" fontId="26" fillId="2" borderId="0" xfId="1" applyFont="1" applyFill="1"/>
    <xf numFmtId="167" fontId="4" fillId="8" borderId="20" xfId="2" applyNumberFormat="1" applyFont="1" applyFill="1" applyBorder="1" applyAlignment="1">
      <alignment vertical="center"/>
    </xf>
    <xf numFmtId="165" fontId="28" fillId="8" borderId="59" xfId="2" applyNumberFormat="1" applyFont="1" applyFill="1" applyBorder="1" applyAlignment="1">
      <alignment horizontal="center" vertical="center"/>
    </xf>
    <xf numFmtId="167" fontId="1" fillId="4" borderId="12" xfId="2" applyNumberFormat="1" applyFont="1" applyFill="1" applyBorder="1"/>
    <xf numFmtId="167" fontId="1" fillId="4" borderId="29" xfId="2" applyNumberFormat="1" applyFont="1" applyFill="1" applyBorder="1"/>
    <xf numFmtId="0" fontId="1" fillId="0" borderId="4" xfId="0" applyFont="1" applyBorder="1" applyAlignment="1">
      <alignment horizontal="left" vertical="center" wrapText="1"/>
    </xf>
    <xf numFmtId="0" fontId="4" fillId="10" borderId="62" xfId="0" applyFont="1" applyFill="1" applyBorder="1" applyAlignment="1">
      <alignment horizontal="center" vertical="center" wrapText="1"/>
    </xf>
    <xf numFmtId="165" fontId="1" fillId="5" borderId="64" xfId="2" applyNumberFormat="1" applyFont="1" applyFill="1" applyBorder="1" applyAlignment="1">
      <alignment horizontal="center" vertical="center" wrapText="1"/>
    </xf>
    <xf numFmtId="165" fontId="1" fillId="5" borderId="30" xfId="2" applyNumberFormat="1" applyFont="1" applyFill="1" applyBorder="1" applyAlignment="1">
      <alignment horizontal="center" vertical="center" wrapText="1"/>
    </xf>
    <xf numFmtId="0" fontId="1" fillId="0" borderId="37" xfId="0" applyFont="1" applyBorder="1" applyAlignment="1">
      <alignment horizontal="left" vertical="center" wrapText="1"/>
    </xf>
    <xf numFmtId="0" fontId="1" fillId="0" borderId="51" xfId="0" applyFont="1" applyBorder="1" applyAlignment="1">
      <alignment horizontal="left" vertical="center" wrapText="1"/>
    </xf>
    <xf numFmtId="167" fontId="4" fillId="8" borderId="19" xfId="2" applyNumberFormat="1" applyFont="1" applyFill="1" applyBorder="1" applyAlignment="1">
      <alignment vertical="center"/>
    </xf>
    <xf numFmtId="167" fontId="4" fillId="3" borderId="18" xfId="2" applyNumberFormat="1" applyFont="1" applyFill="1" applyBorder="1" applyAlignment="1">
      <alignment vertical="center"/>
    </xf>
    <xf numFmtId="167" fontId="4" fillId="8" borderId="21" xfId="2" applyNumberFormat="1" applyFont="1" applyFill="1" applyBorder="1" applyAlignment="1">
      <alignment vertical="center"/>
    </xf>
    <xf numFmtId="0" fontId="21" fillId="2" borderId="0" xfId="0" applyFont="1" applyFill="1" applyAlignment="1">
      <alignment horizontal="center" vertical="center"/>
    </xf>
    <xf numFmtId="3" fontId="19" fillId="4" borderId="0" xfId="0" applyNumberFormat="1" applyFont="1" applyFill="1" applyAlignment="1">
      <alignment horizontal="center" vertical="center" wrapText="1"/>
    </xf>
    <xf numFmtId="3" fontId="19" fillId="4" borderId="0" xfId="0" applyNumberFormat="1" applyFont="1" applyFill="1" applyAlignment="1">
      <alignment horizontal="center" vertical="center"/>
    </xf>
    <xf numFmtId="165" fontId="28" fillId="0" borderId="0" xfId="2" applyNumberFormat="1" applyFont="1" applyFill="1" applyBorder="1" applyAlignment="1">
      <alignment horizontal="center" vertical="center"/>
    </xf>
    <xf numFmtId="0" fontId="31" fillId="2" borderId="0" xfId="1" applyFont="1" applyFill="1" applyAlignment="1">
      <alignment horizontal="left"/>
    </xf>
    <xf numFmtId="43" fontId="1" fillId="0" borderId="17" xfId="2" applyFont="1" applyBorder="1" applyAlignment="1">
      <alignment vertical="center"/>
    </xf>
    <xf numFmtId="167" fontId="1" fillId="2" borderId="0" xfId="0" applyNumberFormat="1" applyFont="1" applyFill="1" applyAlignment="1">
      <alignment vertical="center"/>
    </xf>
    <xf numFmtId="3" fontId="12" fillId="4" borderId="0" xfId="0" applyNumberFormat="1" applyFont="1" applyFill="1" applyAlignment="1">
      <alignment vertical="center" wrapText="1"/>
    </xf>
    <xf numFmtId="3" fontId="19" fillId="4" borderId="0" xfId="0" applyNumberFormat="1" applyFont="1" applyFill="1" applyAlignment="1">
      <alignment vertical="center"/>
    </xf>
    <xf numFmtId="3" fontId="22" fillId="4" borderId="0" xfId="0" applyNumberFormat="1" applyFont="1" applyFill="1" applyAlignment="1">
      <alignment vertical="center"/>
    </xf>
    <xf numFmtId="3" fontId="22" fillId="2" borderId="0" xfId="0" applyNumberFormat="1" applyFont="1" applyFill="1" applyAlignment="1">
      <alignment vertical="center" wrapText="1"/>
    </xf>
    <xf numFmtId="0" fontId="33" fillId="0" borderId="0" xfId="0" applyFont="1"/>
    <xf numFmtId="0" fontId="34" fillId="0" borderId="0" xfId="0" applyFont="1" applyAlignment="1">
      <alignment horizontal="center"/>
    </xf>
    <xf numFmtId="0" fontId="21" fillId="2" borderId="0" xfId="0"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3" fontId="1" fillId="0" borderId="0" xfId="0" applyNumberFormat="1" applyFont="1" applyAlignment="1">
      <alignment vertical="center"/>
    </xf>
    <xf numFmtId="167" fontId="4" fillId="0" borderId="0" xfId="2" applyNumberFormat="1" applyFont="1" applyFill="1" applyBorder="1" applyAlignment="1">
      <alignment vertical="center"/>
    </xf>
    <xf numFmtId="0" fontId="18" fillId="0" borderId="0" xfId="0" applyFont="1" applyAlignment="1">
      <alignment vertical="center"/>
    </xf>
    <xf numFmtId="167" fontId="1" fillId="0" borderId="12" xfId="2" applyNumberFormat="1" applyFont="1" applyFill="1" applyBorder="1"/>
    <xf numFmtId="167" fontId="1" fillId="0" borderId="53" xfId="2" applyNumberFormat="1" applyFont="1" applyFill="1" applyBorder="1"/>
    <xf numFmtId="167" fontId="1" fillId="0" borderId="29" xfId="2" applyNumberFormat="1" applyFont="1" applyFill="1" applyBorder="1"/>
    <xf numFmtId="167" fontId="1" fillId="0" borderId="5" xfId="2" applyNumberFormat="1" applyFont="1" applyFill="1" applyBorder="1"/>
    <xf numFmtId="0" fontId="4" fillId="0" borderId="0" xfId="0" applyFont="1" applyAlignment="1">
      <alignment horizontal="center" vertical="center" wrapText="1"/>
    </xf>
    <xf numFmtId="167" fontId="4" fillId="0" borderId="0" xfId="2" applyNumberFormat="1" applyFont="1" applyFill="1" applyBorder="1" applyAlignment="1">
      <alignment horizontal="center" vertical="center" wrapText="1"/>
    </xf>
    <xf numFmtId="167" fontId="1" fillId="0" borderId="17" xfId="2" applyNumberFormat="1" applyFont="1" applyBorder="1" applyAlignment="1">
      <alignment vertical="center"/>
    </xf>
    <xf numFmtId="0" fontId="25" fillId="2" borderId="0" xfId="1" applyFont="1" applyFill="1" applyAlignment="1">
      <alignment horizontal="left"/>
    </xf>
    <xf numFmtId="0" fontId="32" fillId="2" borderId="0" xfId="1" applyFont="1" applyFill="1" applyBorder="1" applyAlignment="1">
      <alignment horizontal="left"/>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7" fillId="2" borderId="0" xfId="0" applyFont="1" applyFill="1" applyAlignment="1">
      <alignment horizontal="right" vertical="center"/>
    </xf>
    <xf numFmtId="3" fontId="20" fillId="6" borderId="37" xfId="0" applyNumberFormat="1" applyFont="1" applyFill="1" applyBorder="1" applyAlignment="1">
      <alignment horizontal="center" vertical="center"/>
    </xf>
    <xf numFmtId="3" fontId="20" fillId="6" borderId="38" xfId="0" applyNumberFormat="1" applyFont="1" applyFill="1" applyBorder="1" applyAlignment="1">
      <alignment horizontal="center" vertical="center"/>
    </xf>
    <xf numFmtId="49" fontId="27" fillId="6" borderId="27" xfId="0" applyNumberFormat="1" applyFont="1" applyFill="1" applyBorder="1" applyAlignment="1">
      <alignment horizontal="center" vertical="center"/>
    </xf>
    <xf numFmtId="49" fontId="27" fillId="6" borderId="28" xfId="0" applyNumberFormat="1" applyFont="1" applyFill="1" applyBorder="1" applyAlignment="1">
      <alignment horizontal="center" vertical="center"/>
    </xf>
    <xf numFmtId="49" fontId="27" fillId="6" borderId="14" xfId="0" applyNumberFormat="1" applyFont="1" applyFill="1" applyBorder="1" applyAlignment="1">
      <alignment horizontal="center" vertical="center"/>
    </xf>
    <xf numFmtId="0" fontId="8" fillId="2" borderId="0" xfId="0" applyFont="1" applyFill="1" applyAlignment="1">
      <alignment horizontal="center" vertical="center"/>
    </xf>
    <xf numFmtId="0" fontId="20" fillId="11" borderId="1" xfId="0" applyFont="1" applyFill="1" applyBorder="1" applyAlignment="1">
      <alignment horizontal="center" vertical="center"/>
    </xf>
    <xf numFmtId="0" fontId="20" fillId="11" borderId="64" xfId="0" applyFont="1" applyFill="1" applyBorder="1" applyAlignment="1">
      <alignment horizontal="center" vertical="center"/>
    </xf>
    <xf numFmtId="0" fontId="20" fillId="11" borderId="6" xfId="0" applyFont="1" applyFill="1" applyBorder="1" applyAlignment="1">
      <alignment horizontal="center" vertical="center"/>
    </xf>
    <xf numFmtId="0" fontId="20" fillId="11" borderId="65" xfId="0" applyFont="1" applyFill="1" applyBorder="1" applyAlignment="1">
      <alignment horizontal="center" vertical="center"/>
    </xf>
    <xf numFmtId="0" fontId="20" fillId="11" borderId="27" xfId="0" applyFont="1" applyFill="1" applyBorder="1" applyAlignment="1">
      <alignment horizontal="center" vertical="center"/>
    </xf>
    <xf numFmtId="0" fontId="20" fillId="11" borderId="28" xfId="0" applyFont="1" applyFill="1" applyBorder="1" applyAlignment="1">
      <alignment horizontal="center" vertical="center"/>
    </xf>
    <xf numFmtId="0" fontId="20" fillId="11" borderId="14"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51" xfId="0" applyFont="1" applyFill="1" applyBorder="1" applyAlignment="1">
      <alignment horizontal="center" vertical="center"/>
    </xf>
    <xf numFmtId="0" fontId="4" fillId="4" borderId="63"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51" xfId="0" applyFont="1" applyFill="1" applyBorder="1" applyAlignment="1">
      <alignment horizontal="center" vertical="center"/>
    </xf>
    <xf numFmtId="0" fontId="4" fillId="2" borderId="63" xfId="0" applyFont="1" applyFill="1" applyBorder="1" applyAlignment="1">
      <alignment horizontal="center" vertical="center"/>
    </xf>
    <xf numFmtId="0" fontId="4" fillId="9" borderId="62" xfId="0" applyFont="1" applyFill="1" applyBorder="1" applyAlignment="1">
      <alignment horizontal="center" vertical="center"/>
    </xf>
    <xf numFmtId="0" fontId="4" fillId="9" borderId="50" xfId="0" applyFont="1" applyFill="1" applyBorder="1" applyAlignment="1">
      <alignment horizontal="center" vertical="center"/>
    </xf>
    <xf numFmtId="0" fontId="4" fillId="9" borderId="22" xfId="0" applyFont="1" applyFill="1" applyBorder="1" applyAlignment="1">
      <alignment horizontal="center" vertical="center"/>
    </xf>
    <xf numFmtId="0" fontId="4" fillId="9" borderId="23"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9"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9" xfId="0" applyFont="1" applyFill="1" applyBorder="1" applyAlignment="1">
      <alignment horizontal="center" vertical="center"/>
    </xf>
    <xf numFmtId="0" fontId="20" fillId="11" borderId="9" xfId="0" applyFont="1" applyFill="1" applyBorder="1" applyAlignment="1">
      <alignment horizontal="center" vertical="center"/>
    </xf>
    <xf numFmtId="0" fontId="20" fillId="11" borderId="10" xfId="0" applyFont="1" applyFill="1" applyBorder="1" applyAlignment="1">
      <alignment horizontal="center" vertical="center"/>
    </xf>
    <xf numFmtId="0" fontId="20" fillId="11" borderId="15" xfId="0" applyFont="1" applyFill="1" applyBorder="1" applyAlignment="1">
      <alignment horizontal="center" vertical="center"/>
    </xf>
    <xf numFmtId="0" fontId="20" fillId="11" borderId="19" xfId="0" applyFont="1" applyFill="1" applyBorder="1" applyAlignment="1">
      <alignment horizontal="center" vertical="center"/>
    </xf>
    <xf numFmtId="0" fontId="20" fillId="11" borderId="20" xfId="0" applyFont="1" applyFill="1" applyBorder="1" applyAlignment="1">
      <alignment horizontal="center" vertical="center"/>
    </xf>
    <xf numFmtId="0" fontId="7" fillId="2" borderId="0" xfId="0" applyFont="1" applyFill="1" applyAlignment="1">
      <alignment horizontal="center" vertical="center"/>
    </xf>
    <xf numFmtId="0" fontId="4" fillId="8" borderId="45" xfId="0" applyFont="1" applyFill="1" applyBorder="1" applyAlignment="1">
      <alignment horizontal="center" vertical="center"/>
    </xf>
    <xf numFmtId="0" fontId="4" fillId="8" borderId="57" xfId="0" applyFont="1" applyFill="1" applyBorder="1" applyAlignment="1">
      <alignment horizontal="center" vertical="center"/>
    </xf>
    <xf numFmtId="0" fontId="20" fillId="11" borderId="46" xfId="0" applyFont="1" applyFill="1" applyBorder="1" applyAlignment="1">
      <alignment horizontal="center" vertical="center"/>
    </xf>
    <xf numFmtId="0" fontId="20" fillId="11" borderId="52" xfId="0" applyFont="1" applyFill="1" applyBorder="1" applyAlignment="1">
      <alignment horizontal="center" vertical="center"/>
    </xf>
    <xf numFmtId="0" fontId="20" fillId="11" borderId="11" xfId="0" applyFont="1" applyFill="1" applyBorder="1" applyAlignment="1">
      <alignment horizontal="center" vertical="center"/>
    </xf>
    <xf numFmtId="0" fontId="4" fillId="0" borderId="54" xfId="0" applyFont="1" applyBorder="1" applyAlignment="1">
      <alignment horizontal="center" vertical="center"/>
    </xf>
    <xf numFmtId="0" fontId="4" fillId="0" borderId="51" xfId="0" applyFont="1" applyBorder="1" applyAlignment="1">
      <alignment horizontal="center" vertical="center"/>
    </xf>
    <xf numFmtId="0" fontId="4" fillId="0" borderId="38" xfId="0" applyFont="1" applyBorder="1" applyAlignment="1">
      <alignment horizontal="center" vertical="center"/>
    </xf>
    <xf numFmtId="3" fontId="12" fillId="4" borderId="0" xfId="0" applyNumberFormat="1" applyFont="1" applyFill="1" applyAlignment="1">
      <alignment horizontal="center" vertical="center"/>
    </xf>
    <xf numFmtId="0" fontId="20" fillId="13" borderId="40" xfId="0" applyFont="1" applyFill="1" applyBorder="1" applyAlignment="1">
      <alignment horizontal="center" vertical="center" wrapText="1"/>
    </xf>
    <xf numFmtId="0" fontId="20" fillId="13" borderId="44" xfId="0" applyFont="1" applyFill="1" applyBorder="1" applyAlignment="1">
      <alignment horizontal="center" vertical="center" wrapText="1"/>
    </xf>
    <xf numFmtId="0" fontId="20" fillId="13" borderId="48" xfId="0" applyFont="1" applyFill="1" applyBorder="1" applyAlignment="1">
      <alignment horizontal="center" vertical="center" wrapText="1"/>
    </xf>
    <xf numFmtId="0" fontId="20" fillId="13" borderId="49"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12" borderId="42" xfId="0" applyFont="1" applyFill="1" applyBorder="1" applyAlignment="1">
      <alignment horizontal="center" vertical="center" wrapText="1"/>
    </xf>
    <xf numFmtId="0" fontId="20" fillId="12" borderId="37" xfId="0" applyFont="1" applyFill="1" applyBorder="1" applyAlignment="1">
      <alignment horizontal="center" vertical="center" wrapText="1"/>
    </xf>
    <xf numFmtId="0" fontId="20" fillId="12" borderId="63" xfId="0" applyFont="1" applyFill="1" applyBorder="1" applyAlignment="1">
      <alignment horizontal="center" vertical="center" wrapText="1"/>
    </xf>
    <xf numFmtId="0" fontId="20" fillId="13" borderId="64" xfId="0" applyFont="1" applyFill="1" applyBorder="1" applyAlignment="1">
      <alignment horizontal="center" vertical="center" wrapText="1"/>
    </xf>
    <xf numFmtId="0" fontId="20" fillId="13" borderId="65" xfId="0" applyFont="1" applyFill="1" applyBorder="1" applyAlignment="1">
      <alignment horizontal="center" vertical="center" wrapText="1"/>
    </xf>
    <xf numFmtId="3" fontId="22" fillId="4" borderId="0" xfId="0" applyNumberFormat="1" applyFont="1" applyFill="1" applyAlignment="1">
      <alignment horizontal="center" vertical="center" wrapText="1"/>
    </xf>
    <xf numFmtId="0" fontId="20" fillId="12" borderId="41" xfId="0" applyFont="1" applyFill="1" applyBorder="1" applyAlignment="1">
      <alignment horizontal="center" vertical="center" wrapText="1"/>
    </xf>
    <xf numFmtId="0" fontId="20" fillId="13" borderId="29" xfId="0" applyFont="1" applyFill="1" applyBorder="1" applyAlignment="1">
      <alignment horizontal="center" vertical="center" wrapText="1"/>
    </xf>
    <xf numFmtId="49" fontId="20" fillId="13" borderId="3" xfId="0" applyNumberFormat="1" applyFont="1" applyFill="1" applyBorder="1" applyAlignment="1">
      <alignment horizontal="center" vertical="center" wrapText="1"/>
    </xf>
    <xf numFmtId="49" fontId="20" fillId="13" borderId="60" xfId="0" applyNumberFormat="1" applyFont="1" applyFill="1" applyBorder="1" applyAlignment="1">
      <alignment horizontal="center" vertical="center" wrapText="1"/>
    </xf>
    <xf numFmtId="0" fontId="20" fillId="13" borderId="33" xfId="0" applyFont="1" applyFill="1" applyBorder="1" applyAlignment="1">
      <alignment horizontal="center" vertical="center" wrapText="1"/>
    </xf>
    <xf numFmtId="3" fontId="12" fillId="4" borderId="0" xfId="0" applyNumberFormat="1" applyFont="1" applyFill="1" applyAlignment="1">
      <alignment horizontal="center" vertical="center" wrapText="1"/>
    </xf>
    <xf numFmtId="3" fontId="20" fillId="6" borderId="1" xfId="0" applyNumberFormat="1" applyFont="1" applyFill="1" applyBorder="1" applyAlignment="1">
      <alignment horizontal="center" vertical="center"/>
    </xf>
    <xf numFmtId="3" fontId="20" fillId="6" borderId="34" xfId="0" applyNumberFormat="1" applyFont="1" applyFill="1" applyBorder="1" applyAlignment="1">
      <alignment horizontal="center" vertical="center"/>
    </xf>
    <xf numFmtId="49" fontId="27" fillId="6" borderId="46" xfId="0" applyNumberFormat="1" applyFont="1" applyFill="1" applyBorder="1" applyAlignment="1">
      <alignment horizontal="center" vertical="center"/>
    </xf>
    <xf numFmtId="0" fontId="21" fillId="2" borderId="0" xfId="0" applyFont="1" applyFill="1" applyAlignment="1">
      <alignment horizontal="center" vertical="center"/>
    </xf>
    <xf numFmtId="49" fontId="20" fillId="11" borderId="9" xfId="0" applyNumberFormat="1" applyFont="1" applyFill="1" applyBorder="1" applyAlignment="1">
      <alignment horizontal="center" vertical="center"/>
    </xf>
    <xf numFmtId="49" fontId="20" fillId="11" borderId="10" xfId="0" applyNumberFormat="1" applyFont="1" applyFill="1" applyBorder="1" applyAlignment="1">
      <alignment horizontal="center" vertical="center"/>
    </xf>
    <xf numFmtId="0" fontId="22" fillId="2" borderId="0" xfId="0" applyFont="1" applyFill="1" applyAlignment="1">
      <alignment horizontal="center" vertical="center"/>
    </xf>
    <xf numFmtId="0" fontId="20" fillId="11" borderId="31" xfId="0" applyFont="1" applyFill="1" applyBorder="1" applyAlignment="1">
      <alignment horizontal="center" vertical="center"/>
    </xf>
    <xf numFmtId="0" fontId="20" fillId="11" borderId="26" xfId="0" applyFont="1" applyFill="1" applyBorder="1" applyAlignment="1">
      <alignment horizontal="center" vertical="center"/>
    </xf>
    <xf numFmtId="3" fontId="35" fillId="4" borderId="0" xfId="0" applyNumberFormat="1" applyFont="1" applyFill="1" applyAlignment="1">
      <alignment horizontal="center" vertical="center"/>
    </xf>
    <xf numFmtId="0" fontId="20" fillId="12" borderId="1" xfId="0" applyFont="1" applyFill="1" applyBorder="1" applyAlignment="1">
      <alignment horizontal="center" vertical="center" wrapText="1"/>
    </xf>
    <xf numFmtId="0" fontId="20" fillId="12" borderId="6" xfId="0" applyFont="1" applyFill="1" applyBorder="1" applyAlignment="1">
      <alignment horizontal="center" vertical="center" wrapText="1"/>
    </xf>
    <xf numFmtId="3" fontId="35" fillId="2" borderId="0" xfId="0" applyNumberFormat="1" applyFont="1" applyFill="1" applyAlignment="1">
      <alignment horizontal="center" vertical="center" wrapText="1"/>
    </xf>
    <xf numFmtId="49" fontId="20" fillId="13" borderId="48" xfId="0" applyNumberFormat="1" applyFont="1" applyFill="1" applyBorder="1" applyAlignment="1">
      <alignment horizontal="center" vertical="center" wrapText="1"/>
    </xf>
    <xf numFmtId="49" fontId="20" fillId="13" borderId="35" xfId="0" applyNumberFormat="1" applyFont="1" applyFill="1" applyBorder="1" applyAlignment="1">
      <alignment horizontal="center" vertical="center" wrapText="1"/>
    </xf>
  </cellXfs>
  <cellStyles count="5">
    <cellStyle name="Hipervínculo" xfId="1" builtinId="8"/>
    <cellStyle name="Millares" xfId="2" builtinId="3"/>
    <cellStyle name="Millares 2" xfId="4" xr:uid="{00000000-0005-0000-0000-000002000000}"/>
    <cellStyle name="Normal" xfId="0" builtinId="0"/>
    <cellStyle name="Porcentaje" xfId="3" builtinId="5"/>
  </cellStyles>
  <dxfs count="0"/>
  <tableStyles count="0" defaultTableStyle="TableStyleMedium2" defaultPivotStyle="PivotStyleLight16"/>
  <colors>
    <mruColors>
      <color rgb="FF1D3A69"/>
      <color rgb="FFE62C2D"/>
      <color rgb="FF1470BC"/>
      <color rgb="FFA50021"/>
      <color rgb="FFFF00FF"/>
      <color rgb="FF0000FF"/>
      <color rgb="FF7826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r>
              <a:rPr lang="es-DO" sz="1100" b="1">
                <a:solidFill>
                  <a:schemeClr val="tx1">
                    <a:lumMod val="75000"/>
                    <a:lumOff val="25000"/>
                  </a:schemeClr>
                </a:solidFill>
              </a:rPr>
              <a:t>TRÁFICO DE PASAJEROS DESDE/HACIA LA REP. DOM. </a:t>
            </a:r>
          </a:p>
          <a:p>
            <a:pPr>
              <a:defRPr sz="1100" b="1">
                <a:solidFill>
                  <a:schemeClr val="tx1">
                    <a:lumMod val="75000"/>
                    <a:lumOff val="25000"/>
                  </a:schemeClr>
                </a:solidFill>
              </a:defRPr>
            </a:pPr>
            <a:r>
              <a:rPr lang="es-DO" sz="1100" b="1">
                <a:solidFill>
                  <a:schemeClr val="tx1">
                    <a:lumMod val="75000"/>
                    <a:lumOff val="25000"/>
                  </a:schemeClr>
                </a:solidFill>
              </a:rPr>
              <a:t>DESDE 2005 - 2025 (ENE.</a:t>
            </a:r>
            <a:r>
              <a:rPr lang="es-DO" sz="1100" b="1" baseline="0">
                <a:solidFill>
                  <a:schemeClr val="tx1">
                    <a:lumMod val="75000"/>
                    <a:lumOff val="25000"/>
                  </a:schemeClr>
                </a:solidFill>
              </a:rPr>
              <a:t> - NOV.</a:t>
            </a:r>
            <a:r>
              <a:rPr lang="es-DO" sz="1100" b="1">
                <a:solidFill>
                  <a:schemeClr val="tx1">
                    <a:lumMod val="75000"/>
                    <a:lumOff val="25000"/>
                  </a:schemeClr>
                </a:solidFill>
              </a:rPr>
              <a:t>) </a:t>
            </a:r>
          </a:p>
        </c:rich>
      </c:tx>
      <c:layout>
        <c:manualLayout>
          <c:xMode val="edge"/>
          <c:yMode val="edge"/>
          <c:x val="0.44272256617022376"/>
          <c:y val="1.300510851585428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44978854629686E-2"/>
          <c:y val="0.12894565093469523"/>
          <c:w val="0.90381542006097859"/>
          <c:h val="0.801296448888558"/>
        </c:manualLayout>
      </c:layout>
      <c:lineChart>
        <c:grouping val="standard"/>
        <c:varyColors val="0"/>
        <c:ser>
          <c:idx val="0"/>
          <c:order val="0"/>
          <c:spPr>
            <a:ln w="28575" cap="rnd">
              <a:solidFill>
                <a:srgbClr val="1D3A69"/>
              </a:solidFill>
              <a:round/>
            </a:ln>
            <a:effectLst>
              <a:outerShdw blurRad="50800" dist="38100" dir="2700000" algn="tl" rotWithShape="0">
                <a:prstClr val="black">
                  <a:alpha val="40000"/>
                </a:prstClr>
              </a:outerShdw>
            </a:effectLst>
          </c:spPr>
          <c:marker>
            <c:symbol val="circle"/>
            <c:size val="5"/>
            <c:spPr>
              <a:solidFill>
                <a:srgbClr val="1D3A69"/>
              </a:solidFill>
              <a:ln w="9525">
                <a:solidFill>
                  <a:srgbClr val="1D3A69"/>
                </a:solidFill>
              </a:ln>
              <a:effectLst>
                <a:outerShdw blurRad="50800" dist="38100" dir="2700000" algn="tl" rotWithShape="0">
                  <a:prstClr val="black">
                    <a:alpha val="40000"/>
                  </a:prstClr>
                </a:outerShdw>
              </a:effectLst>
            </c:spPr>
          </c:marker>
          <c:dLbls>
            <c:dLbl>
              <c:idx val="0"/>
              <c:layout>
                <c:manualLayout>
                  <c:x val="-2.2141117100492658E-2"/>
                  <c:y val="4.335036171951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4-44A3-9FB1-0614E4B00083}"/>
                </c:ext>
              </c:extLst>
            </c:dLbl>
            <c:dLbl>
              <c:idx val="1"/>
              <c:layout>
                <c:manualLayout>
                  <c:x val="-6.8126514155361972E-2"/>
                  <c:y val="-3.468028937561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24-44A3-9FB1-0614E4B00083}"/>
                </c:ext>
              </c:extLst>
            </c:dLbl>
            <c:dLbl>
              <c:idx val="2"/>
              <c:layout>
                <c:manualLayout>
                  <c:x val="-1.7031628538840524E-2"/>
                  <c:y val="6.502554257927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24-44A3-9FB1-0614E4B00083}"/>
                </c:ext>
              </c:extLst>
            </c:dLbl>
            <c:dLbl>
              <c:idx val="3"/>
              <c:layout>
                <c:manualLayout>
                  <c:x val="-6.9829677009246027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24-44A3-9FB1-0614E4B00083}"/>
                </c:ext>
              </c:extLst>
            </c:dLbl>
            <c:dLbl>
              <c:idx val="4"/>
              <c:layout>
                <c:manualLayout>
                  <c:x val="-1.8734791392724513E-2"/>
                  <c:y val="4.9852915977441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24-44A3-9FB1-0614E4B00083}"/>
                </c:ext>
              </c:extLst>
            </c:dLbl>
            <c:dLbl>
              <c:idx val="5"/>
              <c:layout>
                <c:manualLayout>
                  <c:x val="-7.1532839863130041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24-44A3-9FB1-0614E4B00083}"/>
                </c:ext>
              </c:extLst>
            </c:dLbl>
            <c:dLbl>
              <c:idx val="6"/>
              <c:layout>
                <c:manualLayout>
                  <c:x val="-2.3844279954376692E-2"/>
                  <c:y val="3.468028937561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24-44A3-9FB1-0614E4B00083}"/>
                </c:ext>
              </c:extLst>
            </c:dLbl>
            <c:dLbl>
              <c:idx val="7"/>
              <c:layout>
                <c:manualLayout>
                  <c:x val="-8.0048654132550329E-2"/>
                  <c:y val="-4.9852915977441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24-44A3-9FB1-0614E4B00083}"/>
                </c:ext>
              </c:extLst>
            </c:dLbl>
            <c:dLbl>
              <c:idx val="8"/>
              <c:layout>
                <c:manualLayout>
                  <c:x val="-3.0656931369912953E-2"/>
                  <c:y val="3.684780746158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24-44A3-9FB1-0614E4B00083}"/>
                </c:ext>
              </c:extLst>
            </c:dLbl>
            <c:dLbl>
              <c:idx val="9"/>
              <c:layout>
                <c:manualLayout>
                  <c:x val="-8.686130554808652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24-44A3-9FB1-0614E4B00083}"/>
                </c:ext>
              </c:extLst>
            </c:dLbl>
            <c:dLbl>
              <c:idx val="10"/>
              <c:layout>
                <c:manualLayout>
                  <c:x val="-2.3844279954376629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24-44A3-9FB1-0614E4B00083}"/>
                </c:ext>
              </c:extLst>
            </c:dLbl>
            <c:dLbl>
              <c:idx val="11"/>
              <c:layout>
                <c:manualLayout>
                  <c:x val="-9.0267631255854686E-2"/>
                  <c:y val="-4.1182843633538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24-44A3-9FB1-0614E4B00083}"/>
                </c:ext>
              </c:extLst>
            </c:dLbl>
            <c:dLbl>
              <c:idx val="12"/>
              <c:layout>
                <c:manualLayout>
                  <c:x val="-2.7250605662144791E-2"/>
                  <c:y val="4.768539789146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24-44A3-9FB1-0614E4B00083}"/>
                </c:ext>
              </c:extLst>
            </c:dLbl>
            <c:dLbl>
              <c:idx val="13"/>
              <c:layout>
                <c:manualLayout>
                  <c:x val="-7.1532839863130082E-2"/>
                  <c:y val="-3.468028937561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24-44A3-9FB1-0614E4B00083}"/>
                </c:ext>
              </c:extLst>
            </c:dLbl>
            <c:dLbl>
              <c:idx val="14"/>
              <c:layout>
                <c:manualLayout>
                  <c:x val="-2.9859529296748091E-2"/>
                  <c:y val="-3.5244697431542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24-44A3-9FB1-0614E4B00083}"/>
                </c:ext>
              </c:extLst>
            </c:dLbl>
            <c:dLbl>
              <c:idx val="15"/>
              <c:layout>
                <c:manualLayout>
                  <c:x val="-4.7688559908753508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24-44A3-9FB1-0614E4B00083}"/>
                </c:ext>
              </c:extLst>
            </c:dLbl>
            <c:dLbl>
              <c:idx val="16"/>
              <c:layout>
                <c:manualLayout>
                  <c:x val="-7.6642328424782233E-2"/>
                  <c:y val="-7.586313300914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24-44A3-9FB1-0614E4B00083}"/>
                </c:ext>
              </c:extLst>
            </c:dLbl>
            <c:dLbl>
              <c:idx val="17"/>
              <c:layout>
                <c:manualLayout>
                  <c:x val="-8.0048654132550329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24-44A3-9FB1-0614E4B00083}"/>
                </c:ext>
              </c:extLst>
            </c:dLbl>
            <c:dLbl>
              <c:idx val="18"/>
              <c:layout>
                <c:manualLayout>
                  <c:x val="-7.8345491278666274E-2"/>
                  <c:y val="-3.4680289375611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24-44A3-9FB1-0614E4B00083}"/>
                </c:ext>
              </c:extLst>
            </c:dLbl>
            <c:dLbl>
              <c:idx val="19"/>
              <c:layout>
                <c:manualLayout>
                  <c:x val="-4.598539705486946E-2"/>
                  <c:y val="-3.2512771289635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24-44A3-9FB1-0614E4B00083}"/>
                </c:ext>
              </c:extLst>
            </c:dLbl>
            <c:dLbl>
              <c:idx val="20"/>
              <c:layout>
                <c:manualLayout>
                  <c:x val="-5.1094885616521481E-3"/>
                  <c:y val="2.817773511768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C24-44A3-9FB1-0614E4B00083}"/>
                </c:ext>
              </c:extLst>
            </c:dLbl>
            <c:spPr>
              <a:solidFill>
                <a:schemeClr val="tx1">
                  <a:lumMod val="50000"/>
                  <a:lumOff val="50000"/>
                </a:schemeClr>
              </a:solid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75000"/>
                        </a:schemeClr>
                      </a:solidFill>
                      <a:round/>
                    </a:ln>
                    <a:effectLst/>
                  </c:spPr>
                </c15:leaderLines>
              </c:ext>
            </c:extLst>
          </c:dLbls>
          <c:cat>
            <c:strRef>
              <c:f>('2. Ent. y Sal. men. Pax'!$C$6:$O$6,'2. Ent. y Sal. men. Pax'!$C$13:$O$13,'2. Ent. y Sal. men. Pax'!$C$20:$O$20,'2. Ent. y Sal. men. Pax'!$C$27:$O$27,'2. Ent. y Sal. men. Pax'!$C$34:$O$34,'2. Ent. y Sal. men. Pax'!$C$41:$O$41,'2. Ent. y Sal. men. Pax'!$C$48:$O$48,'2. Ent. y Sal. men. Pax'!$C$55:$O$55,'2. Ent. y Sal. men. Pax'!$C$62:$O$62,'2. Ent. y Sal. men. Pax'!$C$69:$O$69,'2. Ent. y Sal. men. Pax'!$C$78:$O$78,'2. Ent. y Sal. men. Pax'!$C$85:$O$85,'2. Ent. y Sal. men. Pax'!$C$92:$O$92,'2. Ent. y Sal. men. Pax'!$C$99:$O$99,'2. Ent. y Sal. men. Pax'!$C$106:$O$106,'2. Ent. y Sal. men. Pax'!$C$113:$O$113,'2. Ent. y Sal. men. Pax'!$C$120:$O$120,'2. Ent. y Sal. men. Pax'!$C$127:$O$127,'2. Ent. y Sal. men. Pax'!$C$134:$O$134,'2. Ent. y Sal. men. Pax'!$C$141:$O$141,'2. Ent. y Sal. men. Pax'!$C$151:$O$151)</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 Ent. y Sal. men. Pax'!$O$10,'2. Ent. y Sal. men. Pax'!$O$17,'2. Ent. y Sal. men. Pax'!$O$24,'2. Ent. y Sal. men. Pax'!$O$31,'2. Ent. y Sal. men. Pax'!$O$38,'2. Ent. y Sal. men. Pax'!$O$45,'2. Ent. y Sal. men. Pax'!$O$52,'2. Ent. y Sal. men. Pax'!$O$59,'2. Ent. y Sal. men. Pax'!$O$66,'2. Ent. y Sal. men. Pax'!$O$73,'2. Ent. y Sal. men. Pax'!$O$82,'2. Ent. y Sal. men. Pax'!$O$89,'2. Ent. y Sal. men. Pax'!$O$96,'2. Ent. y Sal. men. Pax'!$O$103,'2. Ent. y Sal. men. Pax'!$O$110,'2. Ent. y Sal. men. Pax'!$O$117,'2. Ent. y Sal. men. Pax'!$O$124,'2. Ent. y Sal. men. Pax'!$O$131,'2. Ent. y Sal. men. Pax'!$O$138,'2. Ent. y Sal. men. Pax'!$O$145,'2. Ent. y Sal. men. Pax'!$O$155)</c:f>
              <c:numCache>
                <c:formatCode>#,##0</c:formatCode>
                <c:ptCount val="21"/>
                <c:pt idx="0">
                  <c:v>8366916</c:v>
                </c:pt>
                <c:pt idx="1">
                  <c:v>8813396</c:v>
                </c:pt>
                <c:pt idx="2">
                  <c:v>9011702</c:v>
                </c:pt>
                <c:pt idx="3">
                  <c:v>8944075</c:v>
                </c:pt>
                <c:pt idx="4">
                  <c:v>8985972</c:v>
                </c:pt>
                <c:pt idx="5">
                  <c:v>9352066</c:v>
                </c:pt>
                <c:pt idx="6">
                  <c:v>9627740</c:v>
                </c:pt>
                <c:pt idx="7">
                  <c:v>10157025</c:v>
                </c:pt>
                <c:pt idx="8">
                  <c:v>10446307</c:v>
                </c:pt>
                <c:pt idx="9">
                  <c:v>11500048</c:v>
                </c:pt>
                <c:pt idx="10">
                  <c:v>12330731</c:v>
                </c:pt>
                <c:pt idx="11">
                  <c:v>13132843</c:v>
                </c:pt>
                <c:pt idx="12">
                  <c:v>13770551</c:v>
                </c:pt>
                <c:pt idx="13">
                  <c:v>14488668</c:v>
                </c:pt>
                <c:pt idx="14">
                  <c:v>14429906</c:v>
                </c:pt>
                <c:pt idx="15">
                  <c:v>5477345</c:v>
                </c:pt>
                <c:pt idx="16">
                  <c:v>10753720</c:v>
                </c:pt>
                <c:pt idx="17">
                  <c:v>15480688</c:v>
                </c:pt>
                <c:pt idx="18">
                  <c:v>17530010</c:v>
                </c:pt>
                <c:pt idx="19">
                  <c:v>19003262</c:v>
                </c:pt>
                <c:pt idx="20">
                  <c:v>17714677</c:v>
                </c:pt>
              </c:numCache>
            </c:numRef>
          </c:val>
          <c:smooth val="0"/>
          <c:extLst>
            <c:ext xmlns:c16="http://schemas.microsoft.com/office/drawing/2014/chart" uri="{C3380CC4-5D6E-409C-BE32-E72D297353CC}">
              <c16:uniqueId val="{00000015-CC24-44A3-9FB1-0614E4B00083}"/>
            </c:ext>
          </c:extLst>
        </c:ser>
        <c:dLbls>
          <c:showLegendKey val="0"/>
          <c:showVal val="0"/>
          <c:showCatName val="0"/>
          <c:showSerName val="0"/>
          <c:showPercent val="0"/>
          <c:showBubbleSize val="0"/>
        </c:dLbls>
        <c:marker val="1"/>
        <c:smooth val="0"/>
        <c:axId val="256937936"/>
        <c:axId val="255779592"/>
      </c:lineChart>
      <c:catAx>
        <c:axId val="25693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55779592"/>
        <c:crosses val="autoZero"/>
        <c:auto val="1"/>
        <c:lblAlgn val="ctr"/>
        <c:lblOffset val="100"/>
        <c:noMultiLvlLbl val="0"/>
      </c:catAx>
      <c:valAx>
        <c:axId val="255779592"/>
        <c:scaling>
          <c:orientation val="minMax"/>
          <c:min val="2000000"/>
        </c:scaling>
        <c:delete val="1"/>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2569379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DO" sz="1200" b="1"/>
              <a:t>OPERACIONES AÉREAS DESDE/HACIA LA REP. DOM. </a:t>
            </a:r>
          </a:p>
          <a:p>
            <a:pPr algn="ctr">
              <a:defRPr sz="1200" b="1"/>
            </a:pPr>
            <a:r>
              <a:rPr lang="es-DO" sz="1200" b="1"/>
              <a:t>DESDE 2005 - 2025 (ENE.-NOV.)</a:t>
            </a:r>
          </a:p>
        </c:rich>
      </c:tx>
      <c:layout>
        <c:manualLayout>
          <c:xMode val="edge"/>
          <c:yMode val="edge"/>
          <c:x val="0.40111525532992587"/>
          <c:y val="2.7695355451506726E-2"/>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0441260631894693E-2"/>
          <c:y val="0.141424354373444"/>
          <c:w val="0.92117945783092903"/>
          <c:h val="0.8065875069647277"/>
        </c:manualLayout>
      </c:layout>
      <c:lineChart>
        <c:grouping val="standard"/>
        <c:varyColors val="0"/>
        <c:ser>
          <c:idx val="0"/>
          <c:order val="0"/>
          <c:spPr>
            <a:ln w="28575" cap="rnd">
              <a:solidFill>
                <a:srgbClr val="1D3A69"/>
              </a:solidFill>
              <a:round/>
            </a:ln>
            <a:effectLst/>
          </c:spPr>
          <c:marker>
            <c:symbol val="circle"/>
            <c:size val="5"/>
            <c:spPr>
              <a:solidFill>
                <a:srgbClr val="1D3A69"/>
              </a:solidFill>
              <a:ln w="9525">
                <a:solidFill>
                  <a:srgbClr val="1D3A69"/>
                </a:solidFill>
              </a:ln>
              <a:effectLst/>
            </c:spPr>
          </c:marker>
          <c:dLbls>
            <c:dLbl>
              <c:idx val="0"/>
              <c:layout>
                <c:manualLayout>
                  <c:x val="-3.3416875522138678E-2"/>
                  <c:y val="-3.5608314151937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EA-44E8-8E4E-BAE079C826A2}"/>
                </c:ext>
              </c:extLst>
            </c:dLbl>
            <c:dLbl>
              <c:idx val="1"/>
              <c:layout>
                <c:manualLayout>
                  <c:x val="-2.0050125313283238E-2"/>
                  <c:y val="5.3412471227905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EA-44E8-8E4E-BAE079C826A2}"/>
                </c:ext>
              </c:extLst>
            </c:dLbl>
            <c:dLbl>
              <c:idx val="2"/>
              <c:layout>
                <c:manualLayout>
                  <c:x val="-4.0100250626566449E-2"/>
                  <c:y val="-3.9564793502152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EA-44E8-8E4E-BAE079C826A2}"/>
                </c:ext>
              </c:extLst>
            </c:dLbl>
            <c:dLbl>
              <c:idx val="3"/>
              <c:layout>
                <c:manualLayout>
                  <c:x val="-1.8379281537176273E-2"/>
                  <c:y val="3.956479350215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EA-44E8-8E4E-BAE079C826A2}"/>
                </c:ext>
              </c:extLst>
            </c:dLbl>
            <c:dLbl>
              <c:idx val="4"/>
              <c:layout>
                <c:manualLayout>
                  <c:x val="-5.5137844611528881E-2"/>
                  <c:y val="-2.967359512661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EA-44E8-8E4E-BAE079C826A2}"/>
                </c:ext>
              </c:extLst>
            </c:dLbl>
            <c:dLbl>
              <c:idx val="5"/>
              <c:layout>
                <c:manualLayout>
                  <c:x val="-1.5037593984962405E-2"/>
                  <c:y val="5.5390710903013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EA-44E8-8E4E-BAE079C826A2}"/>
                </c:ext>
              </c:extLst>
            </c:dLbl>
            <c:dLbl>
              <c:idx val="6"/>
              <c:layout>
                <c:manualLayout>
                  <c:x val="-5.8479532163742687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EA-44E8-8E4E-BAE079C826A2}"/>
                </c:ext>
              </c:extLst>
            </c:dLbl>
            <c:dLbl>
              <c:idx val="7"/>
              <c:layout>
                <c:manualLayout>
                  <c:x val="-2.1720969089390203E-2"/>
                  <c:y val="4.1543033177260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EA-44E8-8E4E-BAE079C826A2}"/>
                </c:ext>
              </c:extLst>
            </c:dLbl>
            <c:dLbl>
              <c:idx val="8"/>
              <c:layout>
                <c:manualLayout>
                  <c:x val="-6.1821219715956617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EA-44E8-8E4E-BAE079C826A2}"/>
                </c:ext>
              </c:extLst>
            </c:dLbl>
            <c:dLbl>
              <c:idx val="9"/>
              <c:layout>
                <c:manualLayout>
                  <c:x val="-1.3366750208855411E-2"/>
                  <c:y val="4.5499512527475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EA-44E8-8E4E-BAE079C826A2}"/>
                </c:ext>
              </c:extLst>
            </c:dLbl>
            <c:dLbl>
              <c:idx val="10"/>
              <c:layout>
                <c:manualLayout>
                  <c:x val="-5.3467000835421948E-2"/>
                  <c:y val="-3.9564793502152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EA-44E8-8E4E-BAE079C826A2}"/>
                </c:ext>
              </c:extLst>
            </c:dLbl>
            <c:dLbl>
              <c:idx val="11"/>
              <c:layout>
                <c:manualLayout>
                  <c:x val="-2.1720969089390266E-2"/>
                  <c:y val="4.9455991877690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EA-44E8-8E4E-BAE079C826A2}"/>
                </c:ext>
              </c:extLst>
            </c:dLbl>
            <c:dLbl>
              <c:idx val="12"/>
              <c:layout>
                <c:manualLayout>
                  <c:x val="-5.6808688387635753E-2"/>
                  <c:y val="-4.5499512527475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EA-44E8-8E4E-BAE079C826A2}"/>
                </c:ext>
              </c:extLst>
            </c:dLbl>
            <c:dLbl>
              <c:idx val="13"/>
              <c:layout>
                <c:manualLayout>
                  <c:x val="-2.6733500417710943E-2"/>
                  <c:y val="5.3412471227905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EA-44E8-8E4E-BAE079C826A2}"/>
                </c:ext>
              </c:extLst>
            </c:dLbl>
            <c:dLbl>
              <c:idx val="14"/>
              <c:layout>
                <c:manualLayout>
                  <c:x val="-3.6758563074352546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EA-44E8-8E4E-BAE079C826A2}"/>
                </c:ext>
              </c:extLst>
            </c:dLbl>
            <c:dLbl>
              <c:idx val="15"/>
              <c:layout>
                <c:manualLayout>
                  <c:x val="-4.1771094402673348E-2"/>
                  <c:y val="4.7477752202582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CEA-44E8-8E4E-BAE079C826A2}"/>
                </c:ext>
              </c:extLst>
            </c:dLbl>
            <c:dLbl>
              <c:idx val="16"/>
              <c:layout>
                <c:manualLayout>
                  <c:x val="-6.6833751044277356E-2"/>
                  <c:y val="-4.3521272852367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CEA-44E8-8E4E-BAE079C826A2}"/>
                </c:ext>
              </c:extLst>
            </c:dLbl>
            <c:dLbl>
              <c:idx val="17"/>
              <c:layout>
                <c:manualLayout>
                  <c:x val="-7.0175438596491349E-2"/>
                  <c:y val="-3.956479350215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EA-44E8-8E4E-BAE079C826A2}"/>
                </c:ext>
              </c:extLst>
            </c:dLbl>
            <c:dLbl>
              <c:idx val="18"/>
              <c:layout>
                <c:manualLayout>
                  <c:x val="-6.1821219715956555E-2"/>
                  <c:y val="-3.3630074476829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EA-44E8-8E4E-BAE079C826A2}"/>
                </c:ext>
              </c:extLst>
            </c:dLbl>
            <c:dLbl>
              <c:idx val="19"/>
              <c:layout>
                <c:manualLayout>
                  <c:x val="-2.5062656641604009E-2"/>
                  <c:y val="-3.5608314151937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CEA-44E8-8E4E-BAE079C826A2}"/>
                </c:ext>
              </c:extLst>
            </c:dLbl>
            <c:dLbl>
              <c:idx val="20"/>
              <c:layout>
                <c:manualLayout>
                  <c:x val="-1.5037593984962528E-2"/>
                  <c:y val="2.3738876101291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CEA-44E8-8E4E-BAE079C826A2}"/>
                </c:ext>
              </c:extLst>
            </c:dLbl>
            <c:spPr>
              <a:solidFill>
                <a:schemeClr val="tx1">
                  <a:lumMod val="50000"/>
                  <a:lumOff val="50000"/>
                </a:schemeClr>
              </a:solid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75000"/>
                        </a:schemeClr>
                      </a:solidFill>
                      <a:round/>
                    </a:ln>
                    <a:effectLst/>
                  </c:spPr>
                </c15:leaderLines>
              </c:ext>
            </c:extLst>
          </c:dLbls>
          <c:cat>
            <c:strRef>
              <c:f>('14. Entradas y Salidas de OPS'!$C$6:$O$6,'14. Entradas y Salidas de OPS'!$C$13:$O$13,'14. Entradas y Salidas de OPS'!$C$20:$O$20,'14. Entradas y Salidas de OPS'!$C$27:$O$27,'14. Entradas y Salidas de OPS'!$C$34:$O$34,'14. Entradas y Salidas de OPS'!$C$41:$O$41,'14. Entradas y Salidas de OPS'!$C$48:$O$48,'14. Entradas y Salidas de OPS'!$C$55:$O$55,'14. Entradas y Salidas de OPS'!$C$62:$O$62,'14. Entradas y Salidas de OPS'!$C$69:$O$69,'14. Entradas y Salidas de OPS'!$C$76:$O$76,'14. Entradas y Salidas de OPS'!$C$86:$O$86,'14. Entradas y Salidas de OPS'!$C$93:$O$93,'14. Entradas y Salidas de OPS'!$C$100:$O$100,'14. Entradas y Salidas de OPS'!$C$107:$O$107,'14. Entradas y Salidas de OPS'!$C$114:$O$114,'14. Entradas y Salidas de OPS'!$C$121:$O$121,'14. Entradas y Salidas de OPS'!$C$128:$O$128,'14. Entradas y Salidas de OPS'!$C$135:$O$135,'14. Entradas y Salidas de OPS'!$C$142:$O$142,'14. Entradas y Salidas de OPS'!$C$149:$O$149)</c:f>
              <c:strCache>
                <c:ptCount val="21"/>
                <c:pt idx="0">
                  <c:v>2005</c:v>
                </c:pt>
                <c:pt idx="1">
                  <c:v>2006</c:v>
                </c:pt>
                <c:pt idx="2">
                  <c:v>2007</c:v>
                </c:pt>
                <c:pt idx="3">
                  <c:v>2008</c:v>
                </c:pt>
                <c:pt idx="4">
                  <c:v>2009</c:v>
                </c:pt>
                <c:pt idx="5">
                  <c:v>2010</c:v>
                </c:pt>
                <c:pt idx="6">
                  <c:v>2011</c:v>
                </c:pt>
                <c:pt idx="7">
                  <c:v>2012</c:v>
                </c:pt>
                <c:pt idx="8">
                  <c:v>20213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('14. Entradas y Salidas de OPS'!$O$10,'14. Entradas y Salidas de OPS'!$O$17,'14. Entradas y Salidas de OPS'!$O$24,'14. Entradas y Salidas de OPS'!$O$31,'14. Entradas y Salidas de OPS'!$O$38,'14. Entradas y Salidas de OPS'!$O$45,'14. Entradas y Salidas de OPS'!$O$52,'14. Entradas y Salidas de OPS'!$O$59,'14. Entradas y Salidas de OPS'!$O$66,'14. Entradas y Salidas de OPS'!$O$73,'14. Entradas y Salidas de OPS'!$O$80,'14. Entradas y Salidas de OPS'!$O$90,'14. Entradas y Salidas de OPS'!$O$97,'14. Entradas y Salidas de OPS'!$O$104,'14. Entradas y Salidas de OPS'!$O$111,'14. Entradas y Salidas de OPS'!$O$118,'14. Entradas y Salidas de OPS'!$O$125,'14. Entradas y Salidas de OPS'!$O$132,'14. Entradas y Salidas de OPS'!$O$139,'14. Entradas y Salidas de OPS'!$O$146,'14. Entradas y Salidas de OPS'!$O$153)</c:f>
              <c:numCache>
                <c:formatCode>#,##0</c:formatCode>
                <c:ptCount val="21"/>
                <c:pt idx="0">
                  <c:v>70057</c:v>
                </c:pt>
                <c:pt idx="1">
                  <c:v>71536</c:v>
                </c:pt>
                <c:pt idx="2">
                  <c:v>72046</c:v>
                </c:pt>
                <c:pt idx="3">
                  <c:v>72562</c:v>
                </c:pt>
                <c:pt idx="4">
                  <c:v>75950</c:v>
                </c:pt>
                <c:pt idx="5">
                  <c:v>78505</c:v>
                </c:pt>
                <c:pt idx="6">
                  <c:v>78650</c:v>
                </c:pt>
                <c:pt idx="7">
                  <c:v>82636</c:v>
                </c:pt>
                <c:pt idx="8">
                  <c:v>84690</c:v>
                </c:pt>
                <c:pt idx="9">
                  <c:v>94846</c:v>
                </c:pt>
                <c:pt idx="10">
                  <c:v>98439</c:v>
                </c:pt>
                <c:pt idx="11">
                  <c:v>102302</c:v>
                </c:pt>
                <c:pt idx="12">
                  <c:v>102373</c:v>
                </c:pt>
                <c:pt idx="13">
                  <c:v>107001</c:v>
                </c:pt>
                <c:pt idx="14">
                  <c:v>116391</c:v>
                </c:pt>
                <c:pt idx="15">
                  <c:v>52865</c:v>
                </c:pt>
                <c:pt idx="16">
                  <c:v>94819</c:v>
                </c:pt>
                <c:pt idx="17">
                  <c:v>118391</c:v>
                </c:pt>
                <c:pt idx="18">
                  <c:v>132997</c:v>
                </c:pt>
                <c:pt idx="19" formatCode="_-* #,##0_-;\-* #,##0_-;_-* &quot;-&quot;??_-;_-@_-">
                  <c:v>135191</c:v>
                </c:pt>
                <c:pt idx="20" formatCode="_-* #,##0_-;\-* #,##0_-;_-* &quot;-&quot;??_-;_-@_-">
                  <c:v>124632</c:v>
                </c:pt>
              </c:numCache>
            </c:numRef>
          </c:val>
          <c:smooth val="0"/>
          <c:extLst>
            <c:ext xmlns:c16="http://schemas.microsoft.com/office/drawing/2014/chart" uri="{C3380CC4-5D6E-409C-BE32-E72D297353CC}">
              <c16:uniqueId val="{00000014-6CEA-44E8-8E4E-BAE079C826A2}"/>
            </c:ext>
          </c:extLst>
        </c:ser>
        <c:dLbls>
          <c:showLegendKey val="0"/>
          <c:showVal val="0"/>
          <c:showCatName val="0"/>
          <c:showSerName val="0"/>
          <c:showPercent val="0"/>
          <c:showBubbleSize val="0"/>
        </c:dLbls>
        <c:marker val="1"/>
        <c:smooth val="0"/>
        <c:axId val="255780768"/>
        <c:axId val="255779984"/>
      </c:lineChart>
      <c:catAx>
        <c:axId val="25578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55779984"/>
        <c:crosses val="autoZero"/>
        <c:auto val="1"/>
        <c:lblAlgn val="ctr"/>
        <c:lblOffset val="100"/>
        <c:noMultiLvlLbl val="0"/>
      </c:catAx>
      <c:valAx>
        <c:axId val="255779984"/>
        <c:scaling>
          <c:orientation val="minMax"/>
          <c:max val="140000"/>
          <c:min val="10000"/>
        </c:scaling>
        <c:delete val="1"/>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255780768"/>
        <c:crosses val="autoZero"/>
        <c:crossBetween val="between"/>
        <c:majorUnit val="15000"/>
        <c:minorUnit val="2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25" r="0.25"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693083</xdr:colOff>
      <xdr:row>28</xdr:row>
      <xdr:rowOff>186577</xdr:rowOff>
    </xdr:from>
    <xdr:to>
      <xdr:col>2</xdr:col>
      <xdr:colOff>1131410</xdr:colOff>
      <xdr:row>35</xdr:row>
      <xdr:rowOff>146721</xdr:rowOff>
    </xdr:to>
    <xdr:pic>
      <xdr:nvPicPr>
        <xdr:cNvPr id="6" name="Imagen 5">
          <a:extLst>
            <a:ext uri="{FF2B5EF4-FFF2-40B4-BE49-F238E27FC236}">
              <a16:creationId xmlns:a16="http://schemas.microsoft.com/office/drawing/2014/main" id="{362BB9FE-0C06-46A1-EA0E-F1F0196E0F5D}"/>
            </a:ext>
          </a:extLst>
        </xdr:cNvPr>
        <xdr:cNvPicPr>
          <a:picLocks noChangeAspect="1"/>
        </xdr:cNvPicPr>
      </xdr:nvPicPr>
      <xdr:blipFill>
        <a:blip xmlns:r="http://schemas.openxmlformats.org/officeDocument/2006/relationships" r:embed="rId1"/>
        <a:stretch>
          <a:fillRect/>
        </a:stretch>
      </xdr:blipFill>
      <xdr:spPr>
        <a:xfrm>
          <a:off x="693083" y="7436783"/>
          <a:ext cx="1424445" cy="1293644"/>
        </a:xfrm>
        <a:prstGeom prst="rect">
          <a:avLst/>
        </a:prstGeom>
      </xdr:spPr>
    </xdr:pic>
    <xdr:clientData/>
  </xdr:twoCellAnchor>
  <xdr:twoCellAnchor editAs="oneCell">
    <xdr:from>
      <xdr:col>1</xdr:col>
      <xdr:colOff>81643</xdr:colOff>
      <xdr:row>0</xdr:row>
      <xdr:rowOff>258536</xdr:rowOff>
    </xdr:from>
    <xdr:to>
      <xdr:col>4</xdr:col>
      <xdr:colOff>441832</xdr:colOff>
      <xdr:row>3</xdr:row>
      <xdr:rowOff>8543</xdr:rowOff>
    </xdr:to>
    <xdr:pic>
      <xdr:nvPicPr>
        <xdr:cNvPr id="2" name="Imagen 1">
          <a:extLst>
            <a:ext uri="{FF2B5EF4-FFF2-40B4-BE49-F238E27FC236}">
              <a16:creationId xmlns:a16="http://schemas.microsoft.com/office/drawing/2014/main" id="{324F89BB-19C9-4262-9BF9-7C61D6AB1EF1}"/>
            </a:ext>
          </a:extLst>
        </xdr:cNvPr>
        <xdr:cNvPicPr>
          <a:picLocks noChangeAspect="1"/>
        </xdr:cNvPicPr>
      </xdr:nvPicPr>
      <xdr:blipFill>
        <a:blip xmlns:r="http://schemas.openxmlformats.org/officeDocument/2006/relationships" r:embed="rId2"/>
        <a:srcRect l="2633" t="30213" r="2580" b="30070"/>
        <a:stretch/>
      </xdr:blipFill>
      <xdr:spPr>
        <a:xfrm>
          <a:off x="843643" y="557893"/>
          <a:ext cx="2782260" cy="6480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1AEA521E-A38E-4970-83E9-760F806D2992}"/>
            </a:ext>
          </a:extLst>
        </xdr:cNvPr>
        <xdr:cNvPicPr>
          <a:picLocks noChangeAspect="1"/>
        </xdr:cNvPicPr>
      </xdr:nvPicPr>
      <xdr:blipFill>
        <a:blip xmlns:r="http://schemas.openxmlformats.org/officeDocument/2006/relationships" r:embed="rId1"/>
        <a:srcRect l="2633" t="30213" r="2580" b="30070"/>
        <a:stretch/>
      </xdr:blipFill>
      <xdr:spPr>
        <a:xfrm>
          <a:off x="176893" y="244929"/>
          <a:ext cx="2782260" cy="6480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149678</xdr:colOff>
      <xdr:row>0</xdr:row>
      <xdr:rowOff>27214</xdr:rowOff>
    </xdr:from>
    <xdr:to>
      <xdr:col>1</xdr:col>
      <xdr:colOff>2931938</xdr:colOff>
      <xdr:row>2</xdr:row>
      <xdr:rowOff>185435</xdr:rowOff>
    </xdr:to>
    <xdr:pic>
      <xdr:nvPicPr>
        <xdr:cNvPr id="2" name="Imagen 1">
          <a:extLst>
            <a:ext uri="{FF2B5EF4-FFF2-40B4-BE49-F238E27FC236}">
              <a16:creationId xmlns:a16="http://schemas.microsoft.com/office/drawing/2014/main" id="{66C9FD6A-9883-4EE3-BB9D-9F04334DBF87}"/>
            </a:ext>
          </a:extLst>
        </xdr:cNvPr>
        <xdr:cNvPicPr>
          <a:picLocks noChangeAspect="1"/>
        </xdr:cNvPicPr>
      </xdr:nvPicPr>
      <xdr:blipFill>
        <a:blip xmlns:r="http://schemas.openxmlformats.org/officeDocument/2006/relationships" r:embed="rId1"/>
        <a:srcRect l="2633" t="30213" r="2580" b="30070"/>
        <a:stretch/>
      </xdr:blipFill>
      <xdr:spPr>
        <a:xfrm>
          <a:off x="326571" y="27214"/>
          <a:ext cx="2782260" cy="6480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13606</xdr:colOff>
      <xdr:row>0</xdr:row>
      <xdr:rowOff>0</xdr:rowOff>
    </xdr:from>
    <xdr:to>
      <xdr:col>1</xdr:col>
      <xdr:colOff>2795866</xdr:colOff>
      <xdr:row>2</xdr:row>
      <xdr:rowOff>158221</xdr:rowOff>
    </xdr:to>
    <xdr:pic>
      <xdr:nvPicPr>
        <xdr:cNvPr id="2" name="Imagen 1">
          <a:extLst>
            <a:ext uri="{FF2B5EF4-FFF2-40B4-BE49-F238E27FC236}">
              <a16:creationId xmlns:a16="http://schemas.microsoft.com/office/drawing/2014/main" id="{09FE1CF1-A92F-41D9-BBE5-73A748208915}"/>
            </a:ext>
          </a:extLst>
        </xdr:cNvPr>
        <xdr:cNvPicPr>
          <a:picLocks noChangeAspect="1"/>
        </xdr:cNvPicPr>
      </xdr:nvPicPr>
      <xdr:blipFill>
        <a:blip xmlns:r="http://schemas.openxmlformats.org/officeDocument/2006/relationships" r:embed="rId1"/>
        <a:srcRect l="2633" t="30213" r="2580" b="30070"/>
        <a:stretch/>
      </xdr:blipFill>
      <xdr:spPr>
        <a:xfrm>
          <a:off x="190499" y="0"/>
          <a:ext cx="2782260" cy="6480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54429</xdr:colOff>
      <xdr:row>0</xdr:row>
      <xdr:rowOff>0</xdr:rowOff>
    </xdr:from>
    <xdr:to>
      <xdr:col>1</xdr:col>
      <xdr:colOff>2836689</xdr:colOff>
      <xdr:row>2</xdr:row>
      <xdr:rowOff>144614</xdr:rowOff>
    </xdr:to>
    <xdr:pic>
      <xdr:nvPicPr>
        <xdr:cNvPr id="2" name="Imagen 1">
          <a:extLst>
            <a:ext uri="{FF2B5EF4-FFF2-40B4-BE49-F238E27FC236}">
              <a16:creationId xmlns:a16="http://schemas.microsoft.com/office/drawing/2014/main" id="{90E76914-4FD5-40DD-AE7B-0671DA76BE97}"/>
            </a:ext>
          </a:extLst>
        </xdr:cNvPr>
        <xdr:cNvPicPr>
          <a:picLocks noChangeAspect="1"/>
        </xdr:cNvPicPr>
      </xdr:nvPicPr>
      <xdr:blipFill>
        <a:blip xmlns:r="http://schemas.openxmlformats.org/officeDocument/2006/relationships" r:embed="rId1"/>
        <a:srcRect l="2633" t="30213" r="2580" b="30070"/>
        <a:stretch/>
      </xdr:blipFill>
      <xdr:spPr>
        <a:xfrm>
          <a:off x="231322" y="0"/>
          <a:ext cx="2782260" cy="648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108857</xdr:colOff>
      <xdr:row>0</xdr:row>
      <xdr:rowOff>163286</xdr:rowOff>
    </xdr:from>
    <xdr:to>
      <xdr:col>4</xdr:col>
      <xdr:colOff>509867</xdr:colOff>
      <xdr:row>3</xdr:row>
      <xdr:rowOff>158221</xdr:rowOff>
    </xdr:to>
    <xdr:pic>
      <xdr:nvPicPr>
        <xdr:cNvPr id="2" name="Imagen 1">
          <a:extLst>
            <a:ext uri="{FF2B5EF4-FFF2-40B4-BE49-F238E27FC236}">
              <a16:creationId xmlns:a16="http://schemas.microsoft.com/office/drawing/2014/main" id="{01AB91E7-B7D6-4916-82E9-9870A831D806}"/>
            </a:ext>
          </a:extLst>
        </xdr:cNvPr>
        <xdr:cNvPicPr>
          <a:picLocks noChangeAspect="1"/>
        </xdr:cNvPicPr>
      </xdr:nvPicPr>
      <xdr:blipFill>
        <a:blip xmlns:r="http://schemas.openxmlformats.org/officeDocument/2006/relationships" r:embed="rId1"/>
        <a:srcRect l="2633" t="30213" r="2580" b="30070"/>
        <a:stretch/>
      </xdr:blipFill>
      <xdr:spPr>
        <a:xfrm>
          <a:off x="530678" y="163286"/>
          <a:ext cx="2782260" cy="6480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43295</xdr:rowOff>
    </xdr:from>
    <xdr:to>
      <xdr:col>9</xdr:col>
      <xdr:colOff>742950</xdr:colOff>
      <xdr:row>34</xdr:row>
      <xdr:rowOff>176644</xdr:rowOff>
    </xdr:to>
    <xdr:graphicFrame macro="">
      <xdr:nvGraphicFramePr>
        <xdr:cNvPr id="2" name="Gráfico 1">
          <a:extLst>
            <a:ext uri="{FF2B5EF4-FFF2-40B4-BE49-F238E27FC236}">
              <a16:creationId xmlns:a16="http://schemas.microsoft.com/office/drawing/2014/main" id="{03245FA4-3BED-49E8-A650-38CE070AB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168087</xdr:rowOff>
    </xdr:from>
    <xdr:to>
      <xdr:col>3</xdr:col>
      <xdr:colOff>496260</xdr:colOff>
      <xdr:row>5</xdr:row>
      <xdr:rowOff>54165</xdr:rowOff>
    </xdr:to>
    <xdr:pic>
      <xdr:nvPicPr>
        <xdr:cNvPr id="5" name="Imagen 4">
          <a:extLst>
            <a:ext uri="{FF2B5EF4-FFF2-40B4-BE49-F238E27FC236}">
              <a16:creationId xmlns:a16="http://schemas.microsoft.com/office/drawing/2014/main" id="{A3F3EB78-33F3-424C-97BC-3CF49C7408F8}"/>
            </a:ext>
          </a:extLst>
        </xdr:cNvPr>
        <xdr:cNvPicPr>
          <a:picLocks noChangeAspect="1"/>
        </xdr:cNvPicPr>
      </xdr:nvPicPr>
      <xdr:blipFill>
        <a:blip xmlns:r="http://schemas.openxmlformats.org/officeDocument/2006/relationships" r:embed="rId2"/>
        <a:srcRect l="2633" t="30213" r="2580" b="30070"/>
        <a:stretch/>
      </xdr:blipFill>
      <xdr:spPr>
        <a:xfrm>
          <a:off x="0" y="358587"/>
          <a:ext cx="2782260" cy="6480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142474</xdr:colOff>
      <xdr:row>3</xdr:row>
      <xdr:rowOff>185435</xdr:rowOff>
    </xdr:to>
    <xdr:pic>
      <xdr:nvPicPr>
        <xdr:cNvPr id="2" name="Imagen 1">
          <a:extLst>
            <a:ext uri="{FF2B5EF4-FFF2-40B4-BE49-F238E27FC236}">
              <a16:creationId xmlns:a16="http://schemas.microsoft.com/office/drawing/2014/main" id="{6900FB05-B0F1-435C-B816-6F21DDFE3A73}"/>
            </a:ext>
          </a:extLst>
        </xdr:cNvPr>
        <xdr:cNvPicPr>
          <a:picLocks noChangeAspect="1"/>
        </xdr:cNvPicPr>
      </xdr:nvPicPr>
      <xdr:blipFill>
        <a:blip xmlns:r="http://schemas.openxmlformats.org/officeDocument/2006/relationships" r:embed="rId1"/>
        <a:srcRect l="2633" t="30213" r="2580" b="30070"/>
        <a:stretch/>
      </xdr:blipFill>
      <xdr:spPr>
        <a:xfrm>
          <a:off x="312964" y="231321"/>
          <a:ext cx="2782260" cy="6480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95250</xdr:colOff>
      <xdr:row>0</xdr:row>
      <xdr:rowOff>40821</xdr:rowOff>
    </xdr:from>
    <xdr:to>
      <xdr:col>2</xdr:col>
      <xdr:colOff>441832</xdr:colOff>
      <xdr:row>3</xdr:row>
      <xdr:rowOff>76578</xdr:rowOff>
    </xdr:to>
    <xdr:pic>
      <xdr:nvPicPr>
        <xdr:cNvPr id="2" name="Imagen 1">
          <a:extLst>
            <a:ext uri="{FF2B5EF4-FFF2-40B4-BE49-F238E27FC236}">
              <a16:creationId xmlns:a16="http://schemas.microsoft.com/office/drawing/2014/main" id="{692B236C-8E91-4423-8FC9-D06ADF86BE62}"/>
            </a:ext>
          </a:extLst>
        </xdr:cNvPr>
        <xdr:cNvPicPr>
          <a:picLocks noChangeAspect="1"/>
        </xdr:cNvPicPr>
      </xdr:nvPicPr>
      <xdr:blipFill>
        <a:blip xmlns:r="http://schemas.openxmlformats.org/officeDocument/2006/relationships" r:embed="rId1"/>
        <a:srcRect l="2633" t="30213" r="2580" b="30070"/>
        <a:stretch/>
      </xdr:blipFill>
      <xdr:spPr>
        <a:xfrm>
          <a:off x="163286" y="40821"/>
          <a:ext cx="2782260" cy="6480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54429</xdr:colOff>
      <xdr:row>0</xdr:row>
      <xdr:rowOff>0</xdr:rowOff>
    </xdr:from>
    <xdr:to>
      <xdr:col>1</xdr:col>
      <xdr:colOff>2836689</xdr:colOff>
      <xdr:row>2</xdr:row>
      <xdr:rowOff>158221</xdr:rowOff>
    </xdr:to>
    <xdr:pic>
      <xdr:nvPicPr>
        <xdr:cNvPr id="2" name="Imagen 1">
          <a:extLst>
            <a:ext uri="{FF2B5EF4-FFF2-40B4-BE49-F238E27FC236}">
              <a16:creationId xmlns:a16="http://schemas.microsoft.com/office/drawing/2014/main" id="{022D5DBE-6D86-4C86-9A2D-F34FC0874065}"/>
            </a:ext>
          </a:extLst>
        </xdr:cNvPr>
        <xdr:cNvPicPr>
          <a:picLocks noChangeAspect="1"/>
        </xdr:cNvPicPr>
      </xdr:nvPicPr>
      <xdr:blipFill>
        <a:blip xmlns:r="http://schemas.openxmlformats.org/officeDocument/2006/relationships" r:embed="rId1"/>
        <a:srcRect l="2633" t="30213" r="2580" b="30070"/>
        <a:stretch/>
      </xdr:blipFill>
      <xdr:spPr>
        <a:xfrm>
          <a:off x="231322" y="0"/>
          <a:ext cx="2782260" cy="6480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B93EE0B0-3BD9-4F43-B34C-85B6D7651043}"/>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40821</xdr:rowOff>
    </xdr:from>
    <xdr:to>
      <xdr:col>3</xdr:col>
      <xdr:colOff>727581</xdr:colOff>
      <xdr:row>2</xdr:row>
      <xdr:rowOff>171828</xdr:rowOff>
    </xdr:to>
    <xdr:pic>
      <xdr:nvPicPr>
        <xdr:cNvPr id="2" name="Imagen 1">
          <a:extLst>
            <a:ext uri="{FF2B5EF4-FFF2-40B4-BE49-F238E27FC236}">
              <a16:creationId xmlns:a16="http://schemas.microsoft.com/office/drawing/2014/main" id="{C8D699CD-7B4C-4A2F-91B7-15999B5E4DD6}"/>
            </a:ext>
          </a:extLst>
        </xdr:cNvPr>
        <xdr:cNvPicPr>
          <a:picLocks noChangeAspect="1"/>
        </xdr:cNvPicPr>
      </xdr:nvPicPr>
      <xdr:blipFill>
        <a:blip xmlns:r="http://schemas.openxmlformats.org/officeDocument/2006/relationships" r:embed="rId1"/>
        <a:srcRect l="2633" t="30213" r="2580" b="30070"/>
        <a:stretch/>
      </xdr:blipFill>
      <xdr:spPr>
        <a:xfrm>
          <a:off x="285750" y="40821"/>
          <a:ext cx="2782260" cy="6480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81643</xdr:colOff>
      <xdr:row>0</xdr:row>
      <xdr:rowOff>0</xdr:rowOff>
    </xdr:from>
    <xdr:to>
      <xdr:col>1</xdr:col>
      <xdr:colOff>2863903</xdr:colOff>
      <xdr:row>2</xdr:row>
      <xdr:rowOff>158221</xdr:rowOff>
    </xdr:to>
    <xdr:pic>
      <xdr:nvPicPr>
        <xdr:cNvPr id="2" name="Imagen 1">
          <a:extLst>
            <a:ext uri="{FF2B5EF4-FFF2-40B4-BE49-F238E27FC236}">
              <a16:creationId xmlns:a16="http://schemas.microsoft.com/office/drawing/2014/main" id="{F5CD5B61-A8AE-414A-9A65-6B2B56E766FB}"/>
            </a:ext>
          </a:extLst>
        </xdr:cNvPr>
        <xdr:cNvPicPr>
          <a:picLocks noChangeAspect="1"/>
        </xdr:cNvPicPr>
      </xdr:nvPicPr>
      <xdr:blipFill>
        <a:blip xmlns:r="http://schemas.openxmlformats.org/officeDocument/2006/relationships" r:embed="rId1"/>
        <a:srcRect l="2633" t="30213" r="2580" b="30070"/>
        <a:stretch/>
      </xdr:blipFill>
      <xdr:spPr>
        <a:xfrm>
          <a:off x="258536" y="0"/>
          <a:ext cx="2782260" cy="6480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54429</xdr:colOff>
      <xdr:row>0</xdr:row>
      <xdr:rowOff>68035</xdr:rowOff>
    </xdr:from>
    <xdr:to>
      <xdr:col>1</xdr:col>
      <xdr:colOff>2836689</xdr:colOff>
      <xdr:row>2</xdr:row>
      <xdr:rowOff>171827</xdr:rowOff>
    </xdr:to>
    <xdr:pic>
      <xdr:nvPicPr>
        <xdr:cNvPr id="2" name="Imagen 1">
          <a:extLst>
            <a:ext uri="{FF2B5EF4-FFF2-40B4-BE49-F238E27FC236}">
              <a16:creationId xmlns:a16="http://schemas.microsoft.com/office/drawing/2014/main" id="{25B0174B-28A2-4AA5-B91D-5F3D1576CCD2}"/>
            </a:ext>
          </a:extLst>
        </xdr:cNvPr>
        <xdr:cNvPicPr>
          <a:picLocks noChangeAspect="1"/>
        </xdr:cNvPicPr>
      </xdr:nvPicPr>
      <xdr:blipFill>
        <a:blip xmlns:r="http://schemas.openxmlformats.org/officeDocument/2006/relationships" r:embed="rId1"/>
        <a:srcRect l="2633" t="30213" r="2580" b="30070"/>
        <a:stretch/>
      </xdr:blipFill>
      <xdr:spPr>
        <a:xfrm>
          <a:off x="231322" y="312964"/>
          <a:ext cx="2782260" cy="6480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54428</xdr:colOff>
      <xdr:row>0</xdr:row>
      <xdr:rowOff>0</xdr:rowOff>
    </xdr:from>
    <xdr:to>
      <xdr:col>1</xdr:col>
      <xdr:colOff>2836688</xdr:colOff>
      <xdr:row>2</xdr:row>
      <xdr:rowOff>158221</xdr:rowOff>
    </xdr:to>
    <xdr:pic>
      <xdr:nvPicPr>
        <xdr:cNvPr id="4" name="Imagen 3">
          <a:extLst>
            <a:ext uri="{FF2B5EF4-FFF2-40B4-BE49-F238E27FC236}">
              <a16:creationId xmlns:a16="http://schemas.microsoft.com/office/drawing/2014/main" id="{A8DC7C82-785C-4C39-A8B1-1AF37177DFDD}"/>
            </a:ext>
          </a:extLst>
        </xdr:cNvPr>
        <xdr:cNvPicPr>
          <a:picLocks noChangeAspect="1"/>
        </xdr:cNvPicPr>
      </xdr:nvPicPr>
      <xdr:blipFill>
        <a:blip xmlns:r="http://schemas.openxmlformats.org/officeDocument/2006/relationships" r:embed="rId1"/>
        <a:srcRect l="2633" t="30213" r="2580" b="30070"/>
        <a:stretch/>
      </xdr:blipFill>
      <xdr:spPr>
        <a:xfrm>
          <a:off x="231321" y="0"/>
          <a:ext cx="2782260" cy="6480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40822</xdr:colOff>
      <xdr:row>0</xdr:row>
      <xdr:rowOff>0</xdr:rowOff>
    </xdr:from>
    <xdr:to>
      <xdr:col>1</xdr:col>
      <xdr:colOff>2823082</xdr:colOff>
      <xdr:row>2</xdr:row>
      <xdr:rowOff>158221</xdr:rowOff>
    </xdr:to>
    <xdr:pic>
      <xdr:nvPicPr>
        <xdr:cNvPr id="2" name="Imagen 1">
          <a:extLst>
            <a:ext uri="{FF2B5EF4-FFF2-40B4-BE49-F238E27FC236}">
              <a16:creationId xmlns:a16="http://schemas.microsoft.com/office/drawing/2014/main" id="{51E63F68-2200-4CA4-8DD0-577C87D52B3A}"/>
            </a:ext>
          </a:extLst>
        </xdr:cNvPr>
        <xdr:cNvPicPr>
          <a:picLocks noChangeAspect="1"/>
        </xdr:cNvPicPr>
      </xdr:nvPicPr>
      <xdr:blipFill>
        <a:blip xmlns:r="http://schemas.openxmlformats.org/officeDocument/2006/relationships" r:embed="rId1"/>
        <a:srcRect l="2633" t="30213" r="2580" b="30070"/>
        <a:stretch/>
      </xdr:blipFill>
      <xdr:spPr>
        <a:xfrm>
          <a:off x="217715" y="231320"/>
          <a:ext cx="2782260" cy="6480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AD916915-38A8-4BA3-8D83-63DCC62CB5E7}"/>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129670</xdr:colOff>
      <xdr:row>0</xdr:row>
      <xdr:rowOff>0</xdr:rowOff>
    </xdr:from>
    <xdr:to>
      <xdr:col>1</xdr:col>
      <xdr:colOff>2735037</xdr:colOff>
      <xdr:row>2</xdr:row>
      <xdr:rowOff>171828</xdr:rowOff>
    </xdr:to>
    <xdr:pic>
      <xdr:nvPicPr>
        <xdr:cNvPr id="6" name="Imagen 5">
          <a:extLst>
            <a:ext uri="{FF2B5EF4-FFF2-40B4-BE49-F238E27FC236}">
              <a16:creationId xmlns:a16="http://schemas.microsoft.com/office/drawing/2014/main" id="{3BEE641E-8AD2-8017-40C4-626AF651C4C1}"/>
            </a:ext>
          </a:extLst>
        </xdr:cNvPr>
        <xdr:cNvPicPr>
          <a:picLocks noChangeAspect="1"/>
        </xdr:cNvPicPr>
      </xdr:nvPicPr>
      <xdr:blipFill>
        <a:blip xmlns:r="http://schemas.openxmlformats.org/officeDocument/2006/relationships" r:embed="rId1"/>
        <a:srcRect l="2633" t="30213" r="2580" b="30070"/>
        <a:stretch/>
      </xdr:blipFill>
      <xdr:spPr>
        <a:xfrm>
          <a:off x="129670" y="0"/>
          <a:ext cx="2782260" cy="6480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408212" y="297050"/>
    <xdr:ext cx="7456715" cy="5859236"/>
    <xdr:graphicFrame macro="">
      <xdr:nvGraphicFramePr>
        <xdr:cNvPr id="2" name="Gráfico 1">
          <a:extLst>
            <a:ext uri="{FF2B5EF4-FFF2-40B4-BE49-F238E27FC236}">
              <a16:creationId xmlns:a16="http://schemas.microsoft.com/office/drawing/2014/main" id="{C181A95E-E931-4B12-8944-DD2A6D5082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482655</xdr:colOff>
      <xdr:row>1</xdr:row>
      <xdr:rowOff>79561</xdr:rowOff>
    </xdr:from>
    <xdr:to>
      <xdr:col>4</xdr:col>
      <xdr:colOff>216915</xdr:colOff>
      <xdr:row>4</xdr:row>
      <xdr:rowOff>156139</xdr:rowOff>
    </xdr:to>
    <xdr:pic>
      <xdr:nvPicPr>
        <xdr:cNvPr id="5" name="Imagen 4">
          <a:extLst>
            <a:ext uri="{FF2B5EF4-FFF2-40B4-BE49-F238E27FC236}">
              <a16:creationId xmlns:a16="http://schemas.microsoft.com/office/drawing/2014/main" id="{7074524B-4F43-4B17-8724-3DF9F3E11665}"/>
            </a:ext>
          </a:extLst>
        </xdr:cNvPr>
        <xdr:cNvPicPr>
          <a:picLocks noChangeAspect="1"/>
        </xdr:cNvPicPr>
      </xdr:nvPicPr>
      <xdr:blipFill>
        <a:blip xmlns:r="http://schemas.openxmlformats.org/officeDocument/2006/relationships" r:embed="rId2"/>
        <a:srcRect l="2633" t="30213" r="2580" b="30070"/>
        <a:stretch/>
      </xdr:blipFill>
      <xdr:spPr>
        <a:xfrm>
          <a:off x="482655" y="270061"/>
          <a:ext cx="2782260" cy="648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40821</xdr:colOff>
      <xdr:row>0</xdr:row>
      <xdr:rowOff>68035</xdr:rowOff>
    </xdr:from>
    <xdr:to>
      <xdr:col>3</xdr:col>
      <xdr:colOff>918081</xdr:colOff>
      <xdr:row>2</xdr:row>
      <xdr:rowOff>199042</xdr:rowOff>
    </xdr:to>
    <xdr:pic>
      <xdr:nvPicPr>
        <xdr:cNvPr id="2" name="Imagen 1">
          <a:extLst>
            <a:ext uri="{FF2B5EF4-FFF2-40B4-BE49-F238E27FC236}">
              <a16:creationId xmlns:a16="http://schemas.microsoft.com/office/drawing/2014/main" id="{C47E8BC8-9500-4FD7-9669-A188CA1AFC35}"/>
            </a:ext>
          </a:extLst>
        </xdr:cNvPr>
        <xdr:cNvPicPr>
          <a:picLocks noChangeAspect="1"/>
        </xdr:cNvPicPr>
      </xdr:nvPicPr>
      <xdr:blipFill>
        <a:blip xmlns:r="http://schemas.openxmlformats.org/officeDocument/2006/relationships" r:embed="rId1"/>
        <a:srcRect l="2633" t="30213" r="2580" b="30070"/>
        <a:stretch/>
      </xdr:blipFill>
      <xdr:spPr>
        <a:xfrm>
          <a:off x="299357" y="68035"/>
          <a:ext cx="2782260" cy="6480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346582</xdr:colOff>
      <xdr:row>2</xdr:row>
      <xdr:rowOff>158221</xdr:rowOff>
    </xdr:to>
    <xdr:pic>
      <xdr:nvPicPr>
        <xdr:cNvPr id="2" name="Imagen 1">
          <a:extLst>
            <a:ext uri="{FF2B5EF4-FFF2-40B4-BE49-F238E27FC236}">
              <a16:creationId xmlns:a16="http://schemas.microsoft.com/office/drawing/2014/main" id="{4B1AE268-D1E2-4D39-89BD-1BB70D9AFFE3}"/>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06E8E2B2-C331-4DDC-8406-37E4AE165E41}"/>
            </a:ext>
          </a:extLst>
        </xdr:cNvPr>
        <xdr:cNvPicPr>
          <a:picLocks noChangeAspect="1"/>
        </xdr:cNvPicPr>
      </xdr:nvPicPr>
      <xdr:blipFill>
        <a:blip xmlns:r="http://schemas.openxmlformats.org/officeDocument/2006/relationships" r:embed="rId1"/>
        <a:srcRect l="2633" t="30213" r="2580" b="30070"/>
        <a:stretch/>
      </xdr:blipFill>
      <xdr:spPr>
        <a:xfrm>
          <a:off x="176893" y="489857"/>
          <a:ext cx="2782260" cy="6480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40822</xdr:colOff>
      <xdr:row>0</xdr:row>
      <xdr:rowOff>0</xdr:rowOff>
    </xdr:from>
    <xdr:to>
      <xdr:col>1</xdr:col>
      <xdr:colOff>2823082</xdr:colOff>
      <xdr:row>2</xdr:row>
      <xdr:rowOff>158221</xdr:rowOff>
    </xdr:to>
    <xdr:pic>
      <xdr:nvPicPr>
        <xdr:cNvPr id="2" name="Imagen 1">
          <a:extLst>
            <a:ext uri="{FF2B5EF4-FFF2-40B4-BE49-F238E27FC236}">
              <a16:creationId xmlns:a16="http://schemas.microsoft.com/office/drawing/2014/main" id="{A3FD36AB-76C6-4C9C-A3A0-7AA6F9571BAF}"/>
            </a:ext>
          </a:extLst>
        </xdr:cNvPr>
        <xdr:cNvPicPr>
          <a:picLocks noChangeAspect="1"/>
        </xdr:cNvPicPr>
      </xdr:nvPicPr>
      <xdr:blipFill>
        <a:blip xmlns:r="http://schemas.openxmlformats.org/officeDocument/2006/relationships" r:embed="rId1"/>
        <a:srcRect l="2633" t="30213" r="2580" b="30070"/>
        <a:stretch/>
      </xdr:blipFill>
      <xdr:spPr>
        <a:xfrm>
          <a:off x="217715" y="0"/>
          <a:ext cx="2782260" cy="6480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54429</xdr:colOff>
      <xdr:row>0</xdr:row>
      <xdr:rowOff>40821</xdr:rowOff>
    </xdr:from>
    <xdr:to>
      <xdr:col>1</xdr:col>
      <xdr:colOff>2836689</xdr:colOff>
      <xdr:row>2</xdr:row>
      <xdr:rowOff>199042</xdr:rowOff>
    </xdr:to>
    <xdr:pic>
      <xdr:nvPicPr>
        <xdr:cNvPr id="2" name="Imagen 1">
          <a:extLst>
            <a:ext uri="{FF2B5EF4-FFF2-40B4-BE49-F238E27FC236}">
              <a16:creationId xmlns:a16="http://schemas.microsoft.com/office/drawing/2014/main" id="{0017E477-C9C5-4609-889B-F46A0CF78E35}"/>
            </a:ext>
          </a:extLst>
        </xdr:cNvPr>
        <xdr:cNvPicPr>
          <a:picLocks noChangeAspect="1"/>
        </xdr:cNvPicPr>
      </xdr:nvPicPr>
      <xdr:blipFill>
        <a:blip xmlns:r="http://schemas.openxmlformats.org/officeDocument/2006/relationships" r:embed="rId1"/>
        <a:srcRect l="2633" t="30213" r="2580" b="30070"/>
        <a:stretch/>
      </xdr:blipFill>
      <xdr:spPr>
        <a:xfrm>
          <a:off x="231322" y="40821"/>
          <a:ext cx="2782260" cy="6480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13608</xdr:colOff>
      <xdr:row>0</xdr:row>
      <xdr:rowOff>0</xdr:rowOff>
    </xdr:from>
    <xdr:to>
      <xdr:col>1</xdr:col>
      <xdr:colOff>2795868</xdr:colOff>
      <xdr:row>2</xdr:row>
      <xdr:rowOff>144614</xdr:rowOff>
    </xdr:to>
    <xdr:pic>
      <xdr:nvPicPr>
        <xdr:cNvPr id="2" name="Imagen 1">
          <a:extLst>
            <a:ext uri="{FF2B5EF4-FFF2-40B4-BE49-F238E27FC236}">
              <a16:creationId xmlns:a16="http://schemas.microsoft.com/office/drawing/2014/main" id="{13FA0A52-14AF-4AE5-AE8D-5D713B2D8190}"/>
            </a:ext>
          </a:extLst>
        </xdr:cNvPr>
        <xdr:cNvPicPr>
          <a:picLocks noChangeAspect="1"/>
        </xdr:cNvPicPr>
      </xdr:nvPicPr>
      <xdr:blipFill>
        <a:blip xmlns:r="http://schemas.openxmlformats.org/officeDocument/2006/relationships" r:embed="rId1"/>
        <a:srcRect l="2633" t="30213" r="2580" b="30070"/>
        <a:stretch/>
      </xdr:blipFill>
      <xdr:spPr>
        <a:xfrm>
          <a:off x="190501" y="0"/>
          <a:ext cx="2782260" cy="6480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L35"/>
  <sheetViews>
    <sheetView tabSelected="1" zoomScale="70" zoomScaleNormal="70" workbookViewId="0">
      <selection activeCell="K1" sqref="K1"/>
    </sheetView>
  </sheetViews>
  <sheetFormatPr baseColWidth="10" defaultColWidth="11.42578125" defaultRowHeight="15" x14ac:dyDescent="0.25"/>
  <cols>
    <col min="1" max="1" width="11.42578125" style="1"/>
    <col min="2" max="2" width="3.42578125" style="1" customWidth="1"/>
    <col min="3" max="3" width="24.7109375" style="1" customWidth="1"/>
    <col min="4" max="5" width="8.140625" style="1" customWidth="1"/>
    <col min="6" max="6" width="24.28515625" style="1" customWidth="1"/>
    <col min="7" max="7" width="8.140625" style="1" customWidth="1"/>
    <col min="8" max="8" width="6.140625" style="1" customWidth="1"/>
    <col min="9" max="9" width="6" style="1" customWidth="1"/>
    <col min="10" max="10" width="52.5703125" style="1" customWidth="1"/>
    <col min="11" max="16384" width="11.42578125" style="1"/>
  </cols>
  <sheetData>
    <row r="1" spans="2:12" ht="23.25" customHeight="1" x14ac:dyDescent="0.25">
      <c r="B1" s="13"/>
      <c r="C1" s="13"/>
      <c r="D1" s="13"/>
      <c r="E1" s="13"/>
      <c r="F1" s="13"/>
      <c r="G1" s="13"/>
      <c r="H1" s="13"/>
      <c r="I1" s="13"/>
      <c r="J1" s="13"/>
    </row>
    <row r="2" spans="2:12" ht="23.25" x14ac:dyDescent="0.25">
      <c r="C2" s="13"/>
      <c r="D2" s="13"/>
      <c r="E2" s="13"/>
      <c r="F2" s="203" t="s">
        <v>4471</v>
      </c>
      <c r="G2" s="203"/>
      <c r="H2" s="203"/>
      <c r="I2" s="203"/>
      <c r="J2" s="203"/>
    </row>
    <row r="3" spans="2:12" ht="23.25" x14ac:dyDescent="0.25">
      <c r="C3" s="13"/>
      <c r="D3" s="13"/>
      <c r="E3" s="13"/>
      <c r="F3" s="203" t="s">
        <v>1</v>
      </c>
      <c r="G3" s="203"/>
      <c r="H3" s="203"/>
      <c r="I3" s="203"/>
      <c r="J3" s="203"/>
    </row>
    <row r="4" spans="2:12" ht="24" thickBot="1" x14ac:dyDescent="0.3">
      <c r="B4" s="2"/>
      <c r="C4" s="2"/>
      <c r="D4" s="2"/>
      <c r="E4" s="2"/>
      <c r="F4" s="2"/>
      <c r="G4" s="2"/>
      <c r="H4" s="2"/>
      <c r="I4" s="2"/>
      <c r="J4" s="13"/>
    </row>
    <row r="5" spans="2:12" x14ac:dyDescent="0.25">
      <c r="B5" s="197" t="s">
        <v>4122</v>
      </c>
      <c r="C5" s="198"/>
      <c r="D5" s="198"/>
      <c r="E5" s="198"/>
      <c r="F5" s="198"/>
      <c r="G5" s="198"/>
      <c r="H5" s="198"/>
      <c r="I5" s="198"/>
      <c r="J5" s="199"/>
    </row>
    <row r="6" spans="2:12" ht="15.75" thickBot="1" x14ac:dyDescent="0.3">
      <c r="B6" s="200"/>
      <c r="C6" s="201"/>
      <c r="D6" s="201"/>
      <c r="E6" s="201"/>
      <c r="F6" s="201"/>
      <c r="G6" s="201"/>
      <c r="H6" s="201"/>
      <c r="I6" s="201"/>
      <c r="J6" s="202"/>
    </row>
    <row r="7" spans="2:12" ht="30" x14ac:dyDescent="0.25">
      <c r="B7" s="49"/>
      <c r="C7" s="49"/>
      <c r="D7" s="49"/>
      <c r="E7" s="49"/>
      <c r="F7" s="49"/>
      <c r="G7" s="49"/>
      <c r="H7" s="49"/>
      <c r="I7" s="49"/>
      <c r="J7" s="49"/>
    </row>
    <row r="8" spans="2:12" x14ac:dyDescent="0.25">
      <c r="B8" s="2"/>
      <c r="C8" s="2"/>
      <c r="D8" s="2"/>
      <c r="E8" s="2"/>
      <c r="F8" s="2"/>
      <c r="G8" s="2"/>
      <c r="H8" s="2"/>
      <c r="I8" s="2"/>
      <c r="J8" s="2"/>
    </row>
    <row r="9" spans="2:12" ht="38.25" customHeight="1" x14ac:dyDescent="0.25">
      <c r="B9" s="33" t="s">
        <v>0</v>
      </c>
      <c r="C9" s="33"/>
      <c r="D9" s="33"/>
      <c r="E9" s="33"/>
      <c r="F9" s="33"/>
      <c r="G9" s="2"/>
      <c r="H9" s="33" t="s">
        <v>48</v>
      </c>
      <c r="I9" s="80"/>
      <c r="J9" s="33"/>
      <c r="K9" s="33"/>
      <c r="L9" s="33"/>
    </row>
    <row r="10" spans="2:12" s="37" customFormat="1" ht="19.5" customHeight="1" x14ac:dyDescent="0.3">
      <c r="B10" s="195" t="s">
        <v>4504</v>
      </c>
      <c r="C10" s="195"/>
      <c r="D10" s="195"/>
      <c r="E10" s="195"/>
      <c r="F10" s="195"/>
      <c r="G10" s="82"/>
      <c r="H10" s="195" t="s">
        <v>4514</v>
      </c>
      <c r="I10" s="195"/>
      <c r="J10" s="195"/>
    </row>
    <row r="11" spans="2:12" s="37" customFormat="1" ht="19.5" customHeight="1" x14ac:dyDescent="0.3">
      <c r="B11" s="195" t="s">
        <v>4505</v>
      </c>
      <c r="C11" s="195"/>
      <c r="D11" s="195"/>
      <c r="E11" s="195"/>
      <c r="F11" s="195"/>
      <c r="G11" s="36"/>
      <c r="H11" s="195" t="s">
        <v>4515</v>
      </c>
      <c r="I11" s="195"/>
      <c r="J11" s="195"/>
    </row>
    <row r="12" spans="2:12" s="37" customFormat="1" ht="19.5" customHeight="1" x14ac:dyDescent="0.3">
      <c r="B12" s="195" t="s">
        <v>4506</v>
      </c>
      <c r="C12" s="195"/>
      <c r="D12" s="195"/>
      <c r="E12" s="195"/>
      <c r="F12" s="195"/>
      <c r="G12" s="36"/>
      <c r="H12" s="195" t="s">
        <v>4516</v>
      </c>
      <c r="I12" s="195"/>
      <c r="J12" s="195"/>
    </row>
    <row r="13" spans="2:12" s="37" customFormat="1" ht="19.5" customHeight="1" x14ac:dyDescent="0.3">
      <c r="B13" s="195" t="s">
        <v>4507</v>
      </c>
      <c r="C13" s="195"/>
      <c r="D13" s="195"/>
      <c r="E13" s="195"/>
      <c r="F13" s="195"/>
      <c r="G13" s="83"/>
      <c r="H13" s="195" t="s">
        <v>4517</v>
      </c>
      <c r="I13" s="195"/>
      <c r="J13" s="195"/>
    </row>
    <row r="14" spans="2:12" s="37" customFormat="1" ht="19.5" customHeight="1" x14ac:dyDescent="0.3">
      <c r="B14" s="195" t="s">
        <v>4508</v>
      </c>
      <c r="C14" s="195"/>
      <c r="D14" s="195"/>
      <c r="E14" s="195"/>
      <c r="F14" s="195"/>
      <c r="G14" s="83"/>
      <c r="H14" s="195" t="s">
        <v>4518</v>
      </c>
      <c r="I14" s="195"/>
      <c r="J14" s="195"/>
    </row>
    <row r="15" spans="2:12" s="37" customFormat="1" ht="19.5" customHeight="1" x14ac:dyDescent="0.3">
      <c r="B15" s="195" t="s">
        <v>4509</v>
      </c>
      <c r="C15" s="195"/>
      <c r="D15" s="195"/>
      <c r="E15" s="195"/>
      <c r="F15" s="195"/>
      <c r="G15" s="83"/>
      <c r="H15" s="195" t="s">
        <v>4519</v>
      </c>
      <c r="I15" s="195"/>
      <c r="J15" s="195"/>
    </row>
    <row r="16" spans="2:12" s="37" customFormat="1" ht="19.5" customHeight="1" x14ac:dyDescent="0.3">
      <c r="B16" s="195" t="s">
        <v>4510</v>
      </c>
      <c r="C16" s="195"/>
      <c r="D16" s="195"/>
      <c r="E16" s="195"/>
      <c r="F16" s="195"/>
      <c r="G16" s="83"/>
      <c r="H16" s="195" t="s">
        <v>4520</v>
      </c>
      <c r="I16" s="195"/>
      <c r="J16" s="195"/>
    </row>
    <row r="17" spans="2:10" s="37" customFormat="1" ht="19.5" customHeight="1" x14ac:dyDescent="0.3">
      <c r="B17" s="195" t="s">
        <v>6424</v>
      </c>
      <c r="C17" s="195"/>
      <c r="D17" s="195"/>
      <c r="E17" s="195"/>
      <c r="F17" s="195"/>
      <c r="G17" s="83"/>
      <c r="H17" s="195" t="s">
        <v>6426</v>
      </c>
      <c r="I17" s="195"/>
      <c r="J17" s="195"/>
    </row>
    <row r="18" spans="2:10" s="37" customFormat="1" ht="19.5" customHeight="1" x14ac:dyDescent="0.3">
      <c r="B18" s="195" t="s">
        <v>4511</v>
      </c>
      <c r="C18" s="195"/>
      <c r="D18" s="195"/>
      <c r="E18" s="195"/>
      <c r="F18" s="195"/>
      <c r="G18" s="84"/>
      <c r="H18" s="195" t="s">
        <v>4521</v>
      </c>
      <c r="I18" s="195"/>
      <c r="J18" s="195"/>
    </row>
    <row r="19" spans="2:10" s="37" customFormat="1" ht="19.5" customHeight="1" x14ac:dyDescent="0.3">
      <c r="B19" s="195" t="s">
        <v>4512</v>
      </c>
      <c r="C19" s="195"/>
      <c r="D19" s="195"/>
      <c r="E19" s="195"/>
      <c r="F19" s="195"/>
      <c r="G19" s="83"/>
      <c r="H19" s="195" t="s">
        <v>4522</v>
      </c>
      <c r="I19" s="195"/>
      <c r="J19" s="195"/>
    </row>
    <row r="20" spans="2:10" s="37" customFormat="1" ht="19.5" customHeight="1" x14ac:dyDescent="0.3">
      <c r="B20" s="195" t="s">
        <v>4513</v>
      </c>
      <c r="C20" s="195"/>
      <c r="D20" s="195"/>
      <c r="E20" s="195"/>
      <c r="F20" s="195"/>
      <c r="G20" s="83"/>
      <c r="H20" s="195" t="s">
        <v>4523</v>
      </c>
      <c r="I20" s="195"/>
      <c r="J20" s="195"/>
    </row>
    <row r="21" spans="2:10" ht="17.25" customHeight="1" x14ac:dyDescent="0.25">
      <c r="B21" s="81" t="s">
        <v>6425</v>
      </c>
      <c r="C21" s="81"/>
      <c r="D21" s="81"/>
      <c r="E21" s="81"/>
      <c r="F21" s="81"/>
      <c r="G21" s="2"/>
      <c r="H21" s="195" t="s">
        <v>6427</v>
      </c>
      <c r="I21" s="195"/>
      <c r="J21" s="195"/>
    </row>
    <row r="22" spans="2:10" ht="17.25" customHeight="1" x14ac:dyDescent="0.25">
      <c r="B22" s="173"/>
      <c r="C22" s="173"/>
      <c r="D22" s="173"/>
      <c r="E22" s="173"/>
      <c r="F22" s="173"/>
      <c r="G22" s="2"/>
      <c r="H22" s="173"/>
      <c r="I22" s="173"/>
      <c r="J22" s="173"/>
    </row>
    <row r="23" spans="2:10" x14ac:dyDescent="0.25">
      <c r="B23" s="2"/>
      <c r="C23" s="2"/>
      <c r="D23" s="2"/>
      <c r="E23" s="2"/>
      <c r="F23" s="2"/>
      <c r="G23" s="2"/>
      <c r="H23" s="2"/>
      <c r="I23" s="2"/>
      <c r="J23" s="2"/>
    </row>
    <row r="24" spans="2:10" ht="18" x14ac:dyDescent="0.25">
      <c r="B24" s="196"/>
      <c r="C24" s="196"/>
      <c r="D24" s="196"/>
      <c r="E24" s="196"/>
      <c r="F24" s="196"/>
      <c r="G24" s="2"/>
      <c r="H24" s="2"/>
      <c r="I24" s="2"/>
      <c r="J24" s="2"/>
    </row>
    <row r="25" spans="2:10" x14ac:dyDescent="0.25">
      <c r="B25" s="2"/>
      <c r="C25" s="2"/>
      <c r="D25" s="2"/>
      <c r="E25" s="2"/>
      <c r="F25" s="2"/>
      <c r="G25" s="2"/>
      <c r="H25" s="2"/>
      <c r="I25" s="2"/>
      <c r="J25" s="2"/>
    </row>
    <row r="26" spans="2:10" x14ac:dyDescent="0.25">
      <c r="B26" s="183" t="s">
        <v>4481</v>
      </c>
      <c r="C26" s="2"/>
      <c r="D26" s="2"/>
      <c r="E26" s="2"/>
      <c r="F26" s="2"/>
      <c r="G26" s="2"/>
      <c r="H26" s="2"/>
      <c r="I26" s="2"/>
      <c r="J26" s="2"/>
    </row>
    <row r="27" spans="2:10" x14ac:dyDescent="0.25">
      <c r="B27" s="183" t="s">
        <v>4503</v>
      </c>
      <c r="C27" s="2"/>
      <c r="D27" s="2"/>
      <c r="E27" s="2"/>
      <c r="F27" s="2"/>
      <c r="G27" s="2"/>
      <c r="H27" s="2"/>
      <c r="I27" s="2"/>
      <c r="J27" s="2"/>
    </row>
    <row r="28" spans="2:10" x14ac:dyDescent="0.25">
      <c r="B28" s="184"/>
      <c r="C28" s="2"/>
      <c r="D28" s="2"/>
      <c r="E28" s="2"/>
      <c r="F28" s="2"/>
      <c r="G28" s="2"/>
      <c r="H28" s="2"/>
      <c r="I28" s="2"/>
      <c r="J28" s="2"/>
    </row>
    <row r="29" spans="2:10" x14ac:dyDescent="0.25">
      <c r="B29" s="184"/>
      <c r="C29" s="2"/>
      <c r="D29" s="2"/>
      <c r="E29" s="2"/>
      <c r="F29" s="2"/>
      <c r="G29" s="2"/>
      <c r="H29" s="2"/>
      <c r="I29" s="2"/>
      <c r="J29" s="2"/>
    </row>
    <row r="30" spans="2:10" x14ac:dyDescent="0.25">
      <c r="B30" s="2"/>
      <c r="C30" s="2"/>
      <c r="D30" s="2"/>
      <c r="E30" s="2"/>
      <c r="F30" s="2"/>
      <c r="G30" s="2"/>
      <c r="H30" s="2"/>
      <c r="I30" s="2"/>
      <c r="J30" s="2"/>
    </row>
    <row r="31" spans="2:10" x14ac:dyDescent="0.25">
      <c r="B31" s="2"/>
      <c r="C31" s="2"/>
      <c r="D31" s="2"/>
      <c r="E31" s="2"/>
      <c r="F31" s="2"/>
      <c r="G31" s="2"/>
      <c r="H31" s="2"/>
      <c r="I31" s="2"/>
      <c r="J31" s="2"/>
    </row>
    <row r="32" spans="2:10" x14ac:dyDescent="0.25">
      <c r="B32" s="2"/>
      <c r="C32" s="2"/>
      <c r="D32" s="2"/>
      <c r="E32" s="2"/>
      <c r="F32" s="2"/>
      <c r="G32" s="2"/>
      <c r="H32" s="2"/>
      <c r="I32" s="2"/>
      <c r="J32" s="2"/>
    </row>
    <row r="33" spans="2:10" x14ac:dyDescent="0.25">
      <c r="B33" s="2"/>
      <c r="C33" s="2"/>
      <c r="D33" s="2"/>
      <c r="E33" s="2"/>
      <c r="F33" s="2"/>
      <c r="G33" s="2"/>
      <c r="H33" s="2"/>
      <c r="I33" s="2"/>
      <c r="J33" s="2"/>
    </row>
    <row r="34" spans="2:10" x14ac:dyDescent="0.25">
      <c r="B34" s="2"/>
      <c r="C34" s="2"/>
      <c r="D34" s="2"/>
      <c r="E34" s="2"/>
      <c r="F34" s="2"/>
      <c r="G34" s="2"/>
      <c r="H34" s="2"/>
      <c r="I34" s="2"/>
      <c r="J34" s="2"/>
    </row>
    <row r="35" spans="2:10" x14ac:dyDescent="0.25">
      <c r="B35" s="2"/>
      <c r="C35" s="2"/>
      <c r="D35" s="2"/>
      <c r="E35" s="2"/>
      <c r="F35" s="2"/>
      <c r="G35" s="2"/>
      <c r="H35" s="2"/>
      <c r="I35" s="2"/>
      <c r="J35" s="2"/>
    </row>
  </sheetData>
  <mergeCells count="27">
    <mergeCell ref="B10:F10"/>
    <mergeCell ref="H10:J10"/>
    <mergeCell ref="B5:J6"/>
    <mergeCell ref="F2:J2"/>
    <mergeCell ref="F3:J3"/>
    <mergeCell ref="B16:F16"/>
    <mergeCell ref="H16:J16"/>
    <mergeCell ref="B17:F17"/>
    <mergeCell ref="H17:J17"/>
    <mergeCell ref="B18:F18"/>
    <mergeCell ref="H18:J18"/>
    <mergeCell ref="B20:F20"/>
    <mergeCell ref="H20:J20"/>
    <mergeCell ref="H21:J21"/>
    <mergeCell ref="B24:F24"/>
    <mergeCell ref="B11:F11"/>
    <mergeCell ref="H11:J11"/>
    <mergeCell ref="B12:F12"/>
    <mergeCell ref="H12:J12"/>
    <mergeCell ref="B13:F13"/>
    <mergeCell ref="H13:J13"/>
    <mergeCell ref="B19:F19"/>
    <mergeCell ref="H19:J19"/>
    <mergeCell ref="B14:F14"/>
    <mergeCell ref="H14:J14"/>
    <mergeCell ref="B15:F15"/>
    <mergeCell ref="H15:J15"/>
  </mergeCells>
  <hyperlinks>
    <hyperlink ref="B10" location="'Entradas y salidas mensual PAX'!A1" display="Pasajeros por meses" xr:uid="{00000000-0004-0000-0000-000000000000}"/>
    <hyperlink ref="B12" location="'Pasajeros por tipo de vuelos'!A1" display="Pasajeros por tipos de vuelos" xr:uid="{00000000-0004-0000-0000-000001000000}"/>
    <hyperlink ref="H12" location="'Operaciones por tipo de vuelo'!A1" display="Operaciones  por tipos de vuelos" xr:uid="{00000000-0004-0000-0000-000002000000}"/>
    <hyperlink ref="H10" location="'Entradas y Salidas de OPS'!A1" display="Operaciones  por meses en entradas y salidas" xr:uid="{00000000-0004-0000-0000-000003000000}"/>
    <hyperlink ref="B14:E14" location="'Pax por Aerolíneas 2005 - 2009'!A1" display="Pasajeros por Líneas Aéreas 2005 - 2009 " xr:uid="{00000000-0004-0000-0000-000004000000}"/>
    <hyperlink ref="B10:E10" location="'Entradas y salidas mensual PAX'!A1" display="Pasajeros por meses en entradas y salidas" xr:uid="{00000000-0004-0000-0000-000006000000}"/>
    <hyperlink ref="B12:E12" location="'Pasajeros por tipo de vuelos'!A1" display="Pasajeros por tipos de vuelos" xr:uid="{00000000-0004-0000-0000-000007000000}"/>
    <hyperlink ref="B13:E13" location="'Pasajeros por Aeropuertos'!A1" display="Pasajeros por Aeropuertos" xr:uid="{00000000-0004-0000-0000-000008000000}"/>
    <hyperlink ref="H13" location="'Operaciones por Aeropuertos'!A1" display="Operaciones por Aéropuertos" xr:uid="{00000000-0004-0000-0000-000009000000}"/>
    <hyperlink ref="B15:E15" location="'Pax por Aerolíneas 2010 - 2014'!A1" display="Pasajeros por Líneas Aéreas 2010 - 2014" xr:uid="{00000000-0004-0000-0000-00000B000000}"/>
    <hyperlink ref="B18:E18" location="'Pax por Rutas 2005 - 2009'!A1" display="Pasajeros por Rutas Aéreas 2005 - 2009 " xr:uid="{00000000-0004-0000-0000-00000C000000}"/>
    <hyperlink ref="B19:E19" location="'Pax por Rutas 2010 - 2014'!A1" display="Pasajeros por Rutas Aéreas 2010 - 2014" xr:uid="{00000000-0004-0000-0000-00000D000000}"/>
    <hyperlink ref="H14" location="'Ops por Aerolíneas 2005 - 2009'!A1" display="Operaciones por Líneas Aéreas 2005 - 2009" xr:uid="{00000000-0004-0000-0000-00000E000000}"/>
    <hyperlink ref="H15" location="'Ops por Aerolíneas 2010 - 2014'!A1" display="Operaciones por Líneas Aéreas 2010 - 2014" xr:uid="{00000000-0004-0000-0000-00000F000000}"/>
    <hyperlink ref="H18" location="'Ops por Rutas 2005 - 2009'!A1" display="Operaciones por Rutas Aéreas 2005 - 2009" xr:uid="{00000000-0004-0000-0000-000010000000}"/>
    <hyperlink ref="H19" location="'Ops por Rutas 2010 - 2014 '!A1" display="Operaciones por Rutas Aéreas 2010 - 2014" xr:uid="{00000000-0004-0000-0000-000011000000}"/>
    <hyperlink ref="B20:E20" location="'Pax por Rutas 2015 - 2019'!A1" display="Pasajeros por Rutas Aéreas 2015 - 2019" xr:uid="{00000000-0004-0000-0000-000012000000}"/>
    <hyperlink ref="H20" location="'Ops por Rutas 2015 - 2018'!A1" display="Operaciones por Rutas Aéreas 2015 - 2018" xr:uid="{00000000-0004-0000-0000-000013000000}"/>
    <hyperlink ref="H16" location="'Ops por Aerolíneas 2015 - 2018'!A1" display="Operaciones por Líneas Aéreas 2015 - 2018" xr:uid="{00000000-0004-0000-0000-000014000000}"/>
    <hyperlink ref="H17" location="'Ops por Aerolíneas 2020 '!A1" display="Operaciones por Líneas Aéreas 2020" xr:uid="{00000000-0004-0000-0000-000015000000}"/>
    <hyperlink ref="H21" location="'Ops por Rutas 2020 '!A1" display="Operaciones por Rutas Aéreas 2020" xr:uid="{00000000-0004-0000-0000-000016000000}"/>
    <hyperlink ref="B21:E21" location="'Pax por Rutas 2020- ene-jul2021'!A1" display="Pasajeros por Rutas Aéreas 2020 - Julio 2021" xr:uid="{00000000-0004-0000-0000-000017000000}"/>
    <hyperlink ref="B21" location="'Pax por Rutas 2020- ene-jul2021'!A1" display="Pasajeros por Rutas Aéreas 2020 - Julio 2021" xr:uid="{00000000-0004-0000-0000-000018000000}"/>
    <hyperlink ref="H21:J21" location="'Ops por Rutas 2020-Ene-Jul2021 '!A1" display="Operaciones por Rutas Aéreas 2020 - Julio 2021" xr:uid="{00000000-0004-0000-0000-000019000000}"/>
    <hyperlink ref="H20:J20" location="'Ops por Rutas 2015 - 2019'!A1" display="Operaciones por Rutas Aéreas 2015 - 2019" xr:uid="{00000000-0004-0000-0000-00001A000000}"/>
    <hyperlink ref="B17:E17" location="'Pax por aerolí 2020-Ene-Nov2021'!A1" display="Pasajeros por Líneas Aéreas 2020 - Noviembre 2021" xr:uid="{00000000-0004-0000-0000-00001B000000}"/>
    <hyperlink ref="B16:E16" location="'Pax por Aerolíneas 2015 - 2019'!A1" display="Pasajeros por Líneas Aéreas 2015 - 2019" xr:uid="{00000000-0004-0000-0000-00001C000000}"/>
    <hyperlink ref="B11" location="'Entradas y salidas mensual PAX'!A1" display="Pasajeros por meses" xr:uid="{00000000-0004-0000-0000-00001D000000}"/>
    <hyperlink ref="B11:E11" location="'Ent-Sal Anual 2005-2021'!A1" display="Pasajeros por año en entradas y salidas" xr:uid="{00000000-0004-0000-0000-00001E000000}"/>
    <hyperlink ref="H11" location="'Entradas y salidas mensual PAX'!A1" display="Pasajeros por meses" xr:uid="{00000000-0004-0000-0000-00001F000000}"/>
    <hyperlink ref="H11:J11" location="'Ent-Sal de PAX 2005-2021'!A1" display="Operaciones por año en entradas y salidas" xr:uid="{00000000-0004-0000-0000-000020000000}"/>
  </hyperlinks>
  <printOptions horizontalCentered="1"/>
  <pageMargins left="0.70866141732283472" right="0.70866141732283472" top="0.74803149606299213" bottom="0.74803149606299213" header="0.31496062992125984" footer="0.31496062992125984"/>
  <pageSetup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B1:H1171"/>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c r="C1" s="35"/>
      <c r="D1" s="28"/>
      <c r="E1" s="28"/>
      <c r="F1" s="28"/>
      <c r="G1" s="28"/>
    </row>
    <row r="2" spans="2:8" s="4" customFormat="1" ht="18.75" customHeight="1" x14ac:dyDescent="0.2">
      <c r="C2" s="247" t="s">
        <v>3082</v>
      </c>
      <c r="D2" s="247"/>
      <c r="E2" s="247"/>
      <c r="F2" s="247"/>
      <c r="G2" s="247"/>
    </row>
    <row r="3" spans="2:8" ht="18.75" customHeight="1" thickBot="1" x14ac:dyDescent="0.25"/>
    <row r="4" spans="2:8" s="31" customFormat="1" ht="18.75" customHeight="1" x14ac:dyDescent="0.25">
      <c r="B4" s="254" t="s">
        <v>3440</v>
      </c>
      <c r="C4" s="256" t="s">
        <v>31</v>
      </c>
      <c r="D4" s="248" t="s">
        <v>32</v>
      </c>
      <c r="E4" s="248" t="s">
        <v>33</v>
      </c>
      <c r="F4" s="248" t="s">
        <v>34</v>
      </c>
      <c r="G4" s="250" t="s">
        <v>35</v>
      </c>
      <c r="H4" s="30"/>
    </row>
    <row r="5" spans="2:8" s="31" customFormat="1" ht="18.75" customHeight="1" thickBot="1" x14ac:dyDescent="0.3">
      <c r="B5" s="255"/>
      <c r="C5" s="257"/>
      <c r="D5" s="249"/>
      <c r="E5" s="249"/>
      <c r="F5" s="249"/>
      <c r="G5" s="251"/>
      <c r="H5" s="30"/>
    </row>
    <row r="6" spans="2:8" s="28" customFormat="1" ht="18.75" customHeight="1" x14ac:dyDescent="0.2">
      <c r="B6" s="165" t="s">
        <v>179</v>
      </c>
      <c r="C6" s="163">
        <v>696799</v>
      </c>
      <c r="D6" s="71">
        <v>688301</v>
      </c>
      <c r="E6" s="71">
        <v>642689</v>
      </c>
      <c r="F6" s="71">
        <v>532194</v>
      </c>
      <c r="G6" s="72">
        <v>632989</v>
      </c>
      <c r="H6" s="27"/>
    </row>
    <row r="7" spans="2:8" s="28" customFormat="1" ht="18.75" customHeight="1" x14ac:dyDescent="0.2">
      <c r="B7" s="165" t="s">
        <v>247</v>
      </c>
      <c r="C7" s="163">
        <v>684413</v>
      </c>
      <c r="D7" s="71">
        <v>576297</v>
      </c>
      <c r="E7" s="71">
        <v>631269</v>
      </c>
      <c r="F7" s="71">
        <v>555833</v>
      </c>
      <c r="G7" s="72">
        <v>606618</v>
      </c>
      <c r="H7" s="27"/>
    </row>
    <row r="8" spans="2:8" s="28" customFormat="1" ht="18.75" customHeight="1" x14ac:dyDescent="0.2">
      <c r="B8" s="165" t="s">
        <v>248</v>
      </c>
      <c r="C8" s="163">
        <v>413594</v>
      </c>
      <c r="D8" s="71">
        <v>437162</v>
      </c>
      <c r="E8" s="71">
        <v>465629</v>
      </c>
      <c r="F8" s="71">
        <v>468570</v>
      </c>
      <c r="G8" s="72">
        <v>469681</v>
      </c>
      <c r="H8" s="27"/>
    </row>
    <row r="9" spans="2:8" s="28" customFormat="1" ht="18.75" customHeight="1" x14ac:dyDescent="0.2">
      <c r="B9" s="165" t="s">
        <v>154</v>
      </c>
      <c r="C9" s="163">
        <v>400891</v>
      </c>
      <c r="D9" s="71">
        <v>414153</v>
      </c>
      <c r="E9" s="71">
        <v>370333</v>
      </c>
      <c r="F9" s="71">
        <v>339321</v>
      </c>
      <c r="G9" s="72">
        <v>320308</v>
      </c>
      <c r="H9" s="27"/>
    </row>
    <row r="10" spans="2:8" s="28" customFormat="1" ht="18.75" customHeight="1" x14ac:dyDescent="0.2">
      <c r="B10" s="165" t="s">
        <v>249</v>
      </c>
      <c r="C10" s="163">
        <v>285169</v>
      </c>
      <c r="D10" s="71">
        <v>326989</v>
      </c>
      <c r="E10" s="71">
        <v>352026</v>
      </c>
      <c r="F10" s="71">
        <v>326013</v>
      </c>
      <c r="G10" s="72">
        <v>325757</v>
      </c>
      <c r="H10" s="27"/>
    </row>
    <row r="11" spans="2:8" s="28" customFormat="1" ht="18.75" customHeight="1" x14ac:dyDescent="0.2">
      <c r="B11" s="165" t="s">
        <v>250</v>
      </c>
      <c r="C11" s="163">
        <v>313177</v>
      </c>
      <c r="D11" s="71">
        <v>330293</v>
      </c>
      <c r="E11" s="71">
        <v>288672</v>
      </c>
      <c r="F11" s="71">
        <v>264803</v>
      </c>
      <c r="G11" s="72">
        <v>328409</v>
      </c>
      <c r="H11" s="27"/>
    </row>
    <row r="12" spans="2:8" s="28" customFormat="1" ht="18.75" customHeight="1" x14ac:dyDescent="0.2">
      <c r="B12" s="165" t="s">
        <v>224</v>
      </c>
      <c r="C12" s="163">
        <v>186931</v>
      </c>
      <c r="D12" s="71">
        <v>264026</v>
      </c>
      <c r="E12" s="71">
        <v>300838</v>
      </c>
      <c r="F12" s="71">
        <v>337911</v>
      </c>
      <c r="G12" s="72">
        <v>356550</v>
      </c>
      <c r="H12" s="27"/>
    </row>
    <row r="13" spans="2:8" s="28" customFormat="1" ht="18.75" customHeight="1" x14ac:dyDescent="0.2">
      <c r="B13" s="165" t="s">
        <v>251</v>
      </c>
      <c r="C13" s="163">
        <v>182732</v>
      </c>
      <c r="D13" s="71">
        <v>213304</v>
      </c>
      <c r="E13" s="71">
        <v>220539</v>
      </c>
      <c r="F13" s="71">
        <v>240225</v>
      </c>
      <c r="G13" s="72">
        <v>235295</v>
      </c>
      <c r="H13" s="27"/>
    </row>
    <row r="14" spans="2:8" s="28" customFormat="1" ht="18.75" customHeight="1" x14ac:dyDescent="0.2">
      <c r="B14" s="165" t="s">
        <v>194</v>
      </c>
      <c r="C14" s="163">
        <v>163709</v>
      </c>
      <c r="D14" s="71">
        <v>194013</v>
      </c>
      <c r="E14" s="71">
        <v>223347</v>
      </c>
      <c r="F14" s="71">
        <v>252763</v>
      </c>
      <c r="G14" s="72">
        <v>243928</v>
      </c>
      <c r="H14" s="27"/>
    </row>
    <row r="15" spans="2:8" s="28" customFormat="1" ht="18.75" customHeight="1" x14ac:dyDescent="0.2">
      <c r="B15" s="165" t="s">
        <v>163</v>
      </c>
      <c r="C15" s="163">
        <v>164622</v>
      </c>
      <c r="D15" s="71">
        <v>205267</v>
      </c>
      <c r="E15" s="71">
        <v>197984</v>
      </c>
      <c r="F15" s="71">
        <v>203061</v>
      </c>
      <c r="G15" s="72">
        <v>206336</v>
      </c>
      <c r="H15" s="27"/>
    </row>
    <row r="16" spans="2:8" s="28" customFormat="1" ht="18.75" customHeight="1" x14ac:dyDescent="0.2">
      <c r="B16" s="165" t="s">
        <v>174</v>
      </c>
      <c r="C16" s="163">
        <v>103924</v>
      </c>
      <c r="D16" s="71">
        <v>161010</v>
      </c>
      <c r="E16" s="71">
        <v>214098</v>
      </c>
      <c r="F16" s="71">
        <v>220828</v>
      </c>
      <c r="G16" s="72">
        <v>233927</v>
      </c>
      <c r="H16" s="27"/>
    </row>
    <row r="17" spans="2:8" s="28" customFormat="1" ht="18.75" customHeight="1" x14ac:dyDescent="0.2">
      <c r="B17" s="165" t="s">
        <v>252</v>
      </c>
      <c r="C17" s="163">
        <v>192526</v>
      </c>
      <c r="D17" s="71">
        <v>175881</v>
      </c>
      <c r="E17" s="71">
        <v>185452</v>
      </c>
      <c r="F17" s="71">
        <v>170666</v>
      </c>
      <c r="G17" s="72">
        <v>165947</v>
      </c>
      <c r="H17" s="27"/>
    </row>
    <row r="18" spans="2:8" s="28" customFormat="1" ht="18.75" customHeight="1" x14ac:dyDescent="0.2">
      <c r="B18" s="165" t="s">
        <v>182</v>
      </c>
      <c r="C18" s="163">
        <v>104618</v>
      </c>
      <c r="D18" s="71">
        <v>125362</v>
      </c>
      <c r="E18" s="71">
        <v>196183</v>
      </c>
      <c r="F18" s="71">
        <v>196313</v>
      </c>
      <c r="G18" s="72">
        <v>159659</v>
      </c>
      <c r="H18" s="27"/>
    </row>
    <row r="19" spans="2:8" s="28" customFormat="1" ht="18.75" customHeight="1" x14ac:dyDescent="0.2">
      <c r="B19" s="165" t="s">
        <v>253</v>
      </c>
      <c r="C19" s="163">
        <v>127743</v>
      </c>
      <c r="D19" s="71">
        <v>139367</v>
      </c>
      <c r="E19" s="71">
        <v>141416</v>
      </c>
      <c r="F19" s="71">
        <v>159011</v>
      </c>
      <c r="G19" s="72">
        <v>163908</v>
      </c>
      <c r="H19" s="27"/>
    </row>
    <row r="20" spans="2:8" s="28" customFormat="1" ht="18.75" customHeight="1" x14ac:dyDescent="0.2">
      <c r="B20" s="165" t="s">
        <v>133</v>
      </c>
      <c r="C20" s="163">
        <v>149968</v>
      </c>
      <c r="D20" s="71">
        <v>120822</v>
      </c>
      <c r="E20" s="71">
        <v>135128</v>
      </c>
      <c r="F20" s="71">
        <v>150124</v>
      </c>
      <c r="G20" s="72">
        <v>128601</v>
      </c>
      <c r="H20" s="27"/>
    </row>
    <row r="21" spans="2:8" s="28" customFormat="1" ht="18.75" customHeight="1" x14ac:dyDescent="0.2">
      <c r="B21" s="165" t="s">
        <v>223</v>
      </c>
      <c r="C21" s="163">
        <v>120853</v>
      </c>
      <c r="D21" s="71">
        <v>138460</v>
      </c>
      <c r="E21" s="71">
        <v>130309</v>
      </c>
      <c r="F21" s="71">
        <v>153875</v>
      </c>
      <c r="G21" s="72">
        <v>129342</v>
      </c>
      <c r="H21" s="27"/>
    </row>
    <row r="22" spans="2:8" s="28" customFormat="1" ht="18.75" customHeight="1" x14ac:dyDescent="0.2">
      <c r="B22" s="165" t="s">
        <v>146</v>
      </c>
      <c r="C22" s="163">
        <v>131442</v>
      </c>
      <c r="D22" s="71">
        <v>144267</v>
      </c>
      <c r="E22" s="71">
        <v>119916</v>
      </c>
      <c r="F22" s="71">
        <v>126393</v>
      </c>
      <c r="G22" s="72">
        <v>116835</v>
      </c>
      <c r="H22" s="27"/>
    </row>
    <row r="23" spans="2:8" s="28" customFormat="1" ht="18.75" customHeight="1" x14ac:dyDescent="0.2">
      <c r="B23" s="165" t="s">
        <v>150</v>
      </c>
      <c r="C23" s="163">
        <v>158871</v>
      </c>
      <c r="D23" s="71">
        <v>142248</v>
      </c>
      <c r="E23" s="71">
        <v>126667</v>
      </c>
      <c r="F23" s="71">
        <v>104149</v>
      </c>
      <c r="G23" s="72">
        <v>88750</v>
      </c>
      <c r="H23" s="27"/>
    </row>
    <row r="24" spans="2:8" s="28" customFormat="1" ht="18.75" customHeight="1" x14ac:dyDescent="0.2">
      <c r="B24" s="165" t="s">
        <v>185</v>
      </c>
      <c r="C24" s="163">
        <v>87619</v>
      </c>
      <c r="D24" s="71">
        <v>107119</v>
      </c>
      <c r="E24" s="71">
        <v>113806</v>
      </c>
      <c r="F24" s="71">
        <v>121409</v>
      </c>
      <c r="G24" s="72">
        <v>138868</v>
      </c>
      <c r="H24" s="27"/>
    </row>
    <row r="25" spans="2:8" s="28" customFormat="1" ht="18.75" customHeight="1" x14ac:dyDescent="0.2">
      <c r="B25" s="165" t="s">
        <v>157</v>
      </c>
      <c r="C25" s="163">
        <v>119395</v>
      </c>
      <c r="D25" s="71">
        <v>121936</v>
      </c>
      <c r="E25" s="71">
        <v>114551</v>
      </c>
      <c r="F25" s="71">
        <v>109097</v>
      </c>
      <c r="G25" s="72">
        <v>81220</v>
      </c>
      <c r="H25" s="27"/>
    </row>
    <row r="26" spans="2:8" s="28" customFormat="1" ht="18.75" customHeight="1" x14ac:dyDescent="0.2">
      <c r="B26" s="165" t="s">
        <v>160</v>
      </c>
      <c r="C26" s="163">
        <v>72757</v>
      </c>
      <c r="D26" s="71">
        <v>101242</v>
      </c>
      <c r="E26" s="71">
        <v>114070</v>
      </c>
      <c r="F26" s="71">
        <v>125920</v>
      </c>
      <c r="G26" s="72">
        <v>118516</v>
      </c>
      <c r="H26" s="27"/>
    </row>
    <row r="27" spans="2:8" s="28" customFormat="1" ht="18.75" customHeight="1" x14ac:dyDescent="0.2">
      <c r="B27" s="165" t="s">
        <v>127</v>
      </c>
      <c r="C27" s="163">
        <v>98999</v>
      </c>
      <c r="D27" s="71">
        <v>113810</v>
      </c>
      <c r="E27" s="71">
        <v>111034</v>
      </c>
      <c r="F27" s="71">
        <v>101513</v>
      </c>
      <c r="G27" s="72">
        <v>102012</v>
      </c>
      <c r="H27" s="27"/>
    </row>
    <row r="28" spans="2:8" s="28" customFormat="1" ht="18.75" customHeight="1" x14ac:dyDescent="0.2">
      <c r="B28" s="165" t="s">
        <v>164</v>
      </c>
      <c r="C28" s="163">
        <v>96086</v>
      </c>
      <c r="D28" s="71">
        <v>125648</v>
      </c>
      <c r="E28" s="71">
        <v>100156</v>
      </c>
      <c r="F28" s="71">
        <v>96666</v>
      </c>
      <c r="G28" s="72">
        <v>96327</v>
      </c>
      <c r="H28" s="27"/>
    </row>
    <row r="29" spans="2:8" s="28" customFormat="1" ht="18.75" customHeight="1" x14ac:dyDescent="0.2">
      <c r="B29" s="165" t="s">
        <v>109</v>
      </c>
      <c r="C29" s="163">
        <v>82255</v>
      </c>
      <c r="D29" s="71">
        <v>99277</v>
      </c>
      <c r="E29" s="71">
        <v>85546</v>
      </c>
      <c r="F29" s="71">
        <v>92981</v>
      </c>
      <c r="G29" s="72">
        <v>136140</v>
      </c>
      <c r="H29" s="27"/>
    </row>
    <row r="30" spans="2:8" s="28" customFormat="1" ht="18.75" customHeight="1" x14ac:dyDescent="0.2">
      <c r="B30" s="165" t="s">
        <v>162</v>
      </c>
      <c r="C30" s="163">
        <v>82301</v>
      </c>
      <c r="D30" s="71">
        <v>97254</v>
      </c>
      <c r="E30" s="71">
        <v>97792</v>
      </c>
      <c r="F30" s="71">
        <v>95470</v>
      </c>
      <c r="G30" s="72">
        <v>95025</v>
      </c>
      <c r="H30" s="27"/>
    </row>
    <row r="31" spans="2:8" s="28" customFormat="1" ht="18.75" customHeight="1" x14ac:dyDescent="0.2">
      <c r="B31" s="165" t="s">
        <v>183</v>
      </c>
      <c r="C31" s="163">
        <v>97537</v>
      </c>
      <c r="D31" s="71">
        <v>113242</v>
      </c>
      <c r="E31" s="71">
        <v>126713</v>
      </c>
      <c r="F31" s="71">
        <v>83801</v>
      </c>
      <c r="G31" s="72">
        <v>0</v>
      </c>
      <c r="H31" s="27"/>
    </row>
    <row r="32" spans="2:8" s="28" customFormat="1" ht="18.75" customHeight="1" x14ac:dyDescent="0.2">
      <c r="B32" s="165" t="s">
        <v>173</v>
      </c>
      <c r="C32" s="163">
        <v>71645</v>
      </c>
      <c r="D32" s="71">
        <v>83589</v>
      </c>
      <c r="E32" s="71">
        <v>93723</v>
      </c>
      <c r="F32" s="71">
        <v>72505</v>
      </c>
      <c r="G32" s="72">
        <v>90966</v>
      </c>
      <c r="H32" s="27"/>
    </row>
    <row r="33" spans="2:8" s="28" customFormat="1" ht="18.75" customHeight="1" x14ac:dyDescent="0.2">
      <c r="B33" s="165" t="s">
        <v>1625</v>
      </c>
      <c r="C33" s="163">
        <v>12502</v>
      </c>
      <c r="D33" s="71">
        <v>78422</v>
      </c>
      <c r="E33" s="71">
        <v>99071</v>
      </c>
      <c r="F33" s="71">
        <v>89405</v>
      </c>
      <c r="G33" s="72">
        <v>110391</v>
      </c>
      <c r="H33" s="27"/>
    </row>
    <row r="34" spans="2:8" s="28" customFormat="1" ht="18.75" customHeight="1" x14ac:dyDescent="0.2">
      <c r="B34" s="165" t="s">
        <v>196</v>
      </c>
      <c r="C34" s="163">
        <v>121295</v>
      </c>
      <c r="D34" s="71">
        <v>97599</v>
      </c>
      <c r="E34" s="71">
        <v>76411</v>
      </c>
      <c r="F34" s="71">
        <v>40583</v>
      </c>
      <c r="G34" s="72">
        <v>50795</v>
      </c>
      <c r="H34" s="27"/>
    </row>
    <row r="35" spans="2:8" s="28" customFormat="1" ht="18.75" customHeight="1" x14ac:dyDescent="0.2">
      <c r="B35" s="165" t="s">
        <v>184</v>
      </c>
      <c r="C35" s="163">
        <v>46602</v>
      </c>
      <c r="D35" s="71">
        <v>69575</v>
      </c>
      <c r="E35" s="71">
        <v>73674</v>
      </c>
      <c r="F35" s="71">
        <v>83273</v>
      </c>
      <c r="G35" s="72">
        <v>95262</v>
      </c>
      <c r="H35" s="27"/>
    </row>
    <row r="36" spans="2:8" s="28" customFormat="1" ht="18.75" customHeight="1" x14ac:dyDescent="0.2">
      <c r="B36" s="165" t="s">
        <v>202</v>
      </c>
      <c r="C36" s="163">
        <v>84043</v>
      </c>
      <c r="D36" s="71">
        <v>80994</v>
      </c>
      <c r="E36" s="71">
        <v>71188</v>
      </c>
      <c r="F36" s="71">
        <v>62367</v>
      </c>
      <c r="G36" s="72">
        <v>41402</v>
      </c>
      <c r="H36" s="27"/>
    </row>
    <row r="37" spans="2:8" s="28" customFormat="1" ht="18.75" customHeight="1" x14ac:dyDescent="0.2">
      <c r="B37" s="165" t="s">
        <v>151</v>
      </c>
      <c r="C37" s="163">
        <v>48495</v>
      </c>
      <c r="D37" s="71">
        <v>63192</v>
      </c>
      <c r="E37" s="71">
        <v>71996</v>
      </c>
      <c r="F37" s="71">
        <v>67699</v>
      </c>
      <c r="G37" s="72">
        <v>62596</v>
      </c>
      <c r="H37" s="27"/>
    </row>
    <row r="38" spans="2:8" s="28" customFormat="1" ht="18.75" customHeight="1" x14ac:dyDescent="0.2">
      <c r="B38" s="165" t="s">
        <v>181</v>
      </c>
      <c r="C38" s="163">
        <v>68991</v>
      </c>
      <c r="D38" s="71">
        <v>17309</v>
      </c>
      <c r="E38" s="71">
        <v>312</v>
      </c>
      <c r="F38" s="71">
        <v>95856</v>
      </c>
      <c r="G38" s="72">
        <v>130071</v>
      </c>
      <c r="H38" s="27"/>
    </row>
    <row r="39" spans="2:8" s="28" customFormat="1" ht="18.75" customHeight="1" x14ac:dyDescent="0.2">
      <c r="B39" s="165" t="s">
        <v>158</v>
      </c>
      <c r="C39" s="163">
        <v>41543</v>
      </c>
      <c r="D39" s="71">
        <v>55084</v>
      </c>
      <c r="E39" s="71">
        <v>63778</v>
      </c>
      <c r="F39" s="71">
        <v>71648</v>
      </c>
      <c r="G39" s="72">
        <v>77211</v>
      </c>
      <c r="H39" s="27"/>
    </row>
    <row r="40" spans="2:8" s="28" customFormat="1" ht="18.75" customHeight="1" x14ac:dyDescent="0.2">
      <c r="B40" s="165" t="s">
        <v>257</v>
      </c>
      <c r="C40" s="163">
        <v>68072</v>
      </c>
      <c r="D40" s="71">
        <v>61709</v>
      </c>
      <c r="E40" s="71">
        <v>61990</v>
      </c>
      <c r="F40" s="71">
        <v>58206</v>
      </c>
      <c r="G40" s="72">
        <v>49569</v>
      </c>
      <c r="H40" s="27"/>
    </row>
    <row r="41" spans="2:8" s="28" customFormat="1" ht="18.75" customHeight="1" x14ac:dyDescent="0.2">
      <c r="B41" s="165" t="s">
        <v>121</v>
      </c>
      <c r="C41" s="163">
        <v>60595</v>
      </c>
      <c r="D41" s="71">
        <v>55032</v>
      </c>
      <c r="E41" s="71">
        <v>60182</v>
      </c>
      <c r="F41" s="71">
        <v>58811</v>
      </c>
      <c r="G41" s="72">
        <v>62394</v>
      </c>
      <c r="H41" s="27"/>
    </row>
    <row r="42" spans="2:8" s="28" customFormat="1" ht="18.75" customHeight="1" x14ac:dyDescent="0.2">
      <c r="B42" s="165" t="s">
        <v>1507</v>
      </c>
      <c r="C42" s="163">
        <v>6340</v>
      </c>
      <c r="D42" s="71">
        <v>72245</v>
      </c>
      <c r="E42" s="71">
        <v>74556</v>
      </c>
      <c r="F42" s="71">
        <v>71235</v>
      </c>
      <c r="G42" s="72">
        <v>65333</v>
      </c>
      <c r="H42" s="27"/>
    </row>
    <row r="43" spans="2:8" s="28" customFormat="1" ht="18.75" customHeight="1" x14ac:dyDescent="0.2">
      <c r="B43" s="165" t="s">
        <v>111</v>
      </c>
      <c r="C43" s="163">
        <v>64805</v>
      </c>
      <c r="D43" s="71">
        <v>68354</v>
      </c>
      <c r="E43" s="71">
        <v>52611</v>
      </c>
      <c r="F43" s="71">
        <v>46672</v>
      </c>
      <c r="G43" s="72">
        <v>49653</v>
      </c>
      <c r="H43" s="27"/>
    </row>
    <row r="44" spans="2:8" s="28" customFormat="1" ht="18.75" customHeight="1" x14ac:dyDescent="0.2">
      <c r="B44" s="165" t="s">
        <v>199</v>
      </c>
      <c r="C44" s="163">
        <v>61394</v>
      </c>
      <c r="D44" s="71">
        <v>53205</v>
      </c>
      <c r="E44" s="71">
        <v>48976</v>
      </c>
      <c r="F44" s="71">
        <v>47866</v>
      </c>
      <c r="G44" s="72">
        <v>70066</v>
      </c>
      <c r="H44" s="27"/>
    </row>
    <row r="45" spans="2:8" s="28" customFormat="1" ht="18.75" customHeight="1" x14ac:dyDescent="0.2">
      <c r="B45" s="165" t="s">
        <v>177</v>
      </c>
      <c r="C45" s="163">
        <v>64787</v>
      </c>
      <c r="D45" s="71">
        <v>63251</v>
      </c>
      <c r="E45" s="71">
        <v>54677</v>
      </c>
      <c r="F45" s="71">
        <v>46696</v>
      </c>
      <c r="G45" s="72">
        <v>42939</v>
      </c>
      <c r="H45" s="27"/>
    </row>
    <row r="46" spans="2:8" s="28" customFormat="1" ht="18.75" customHeight="1" x14ac:dyDescent="0.2">
      <c r="B46" s="165" t="s">
        <v>132</v>
      </c>
      <c r="C46" s="163">
        <v>69865</v>
      </c>
      <c r="D46" s="71">
        <v>63596</v>
      </c>
      <c r="E46" s="71">
        <v>46203</v>
      </c>
      <c r="F46" s="71">
        <v>36639</v>
      </c>
      <c r="G46" s="72">
        <v>35559</v>
      </c>
      <c r="H46" s="27"/>
    </row>
    <row r="47" spans="2:8" s="28" customFormat="1" ht="18.75" customHeight="1" x14ac:dyDescent="0.2">
      <c r="B47" s="165" t="s">
        <v>204</v>
      </c>
      <c r="C47" s="163">
        <v>56608</v>
      </c>
      <c r="D47" s="71">
        <v>54673</v>
      </c>
      <c r="E47" s="71">
        <v>52961</v>
      </c>
      <c r="F47" s="71">
        <v>48636</v>
      </c>
      <c r="G47" s="72">
        <v>38004</v>
      </c>
      <c r="H47" s="27"/>
    </row>
    <row r="48" spans="2:8" s="28" customFormat="1" ht="18.75" customHeight="1" x14ac:dyDescent="0.2">
      <c r="B48" s="165" t="s">
        <v>849</v>
      </c>
      <c r="C48" s="163">
        <v>81274</v>
      </c>
      <c r="D48" s="71">
        <v>60309</v>
      </c>
      <c r="E48" s="71">
        <v>38885</v>
      </c>
      <c r="F48" s="71">
        <v>47498</v>
      </c>
      <c r="G48" s="72">
        <v>18583</v>
      </c>
      <c r="H48" s="27"/>
    </row>
    <row r="49" spans="2:8" s="28" customFormat="1" ht="18.75" customHeight="1" x14ac:dyDescent="0.2">
      <c r="B49" s="165" t="s">
        <v>254</v>
      </c>
      <c r="C49" s="163">
        <v>54733</v>
      </c>
      <c r="D49" s="71">
        <v>49309</v>
      </c>
      <c r="E49" s="71">
        <v>57507</v>
      </c>
      <c r="F49" s="71">
        <v>30298</v>
      </c>
      <c r="G49" s="72">
        <v>42647</v>
      </c>
      <c r="H49" s="27"/>
    </row>
    <row r="50" spans="2:8" s="28" customFormat="1" ht="18.75" customHeight="1" x14ac:dyDescent="0.2">
      <c r="B50" s="165" t="s">
        <v>3083</v>
      </c>
      <c r="C50" s="163">
        <v>42267</v>
      </c>
      <c r="D50" s="71">
        <v>61151</v>
      </c>
      <c r="E50" s="71">
        <v>66948</v>
      </c>
      <c r="F50" s="71">
        <v>27472</v>
      </c>
      <c r="G50" s="72">
        <v>19179</v>
      </c>
      <c r="H50" s="27"/>
    </row>
    <row r="51" spans="2:8" s="28" customFormat="1" ht="18.75" customHeight="1" x14ac:dyDescent="0.2">
      <c r="B51" s="165" t="s">
        <v>105</v>
      </c>
      <c r="C51" s="163">
        <v>38254</v>
      </c>
      <c r="D51" s="71">
        <v>33980</v>
      </c>
      <c r="E51" s="71">
        <v>38805</v>
      </c>
      <c r="F51" s="71">
        <v>49777</v>
      </c>
      <c r="G51" s="72">
        <v>47026</v>
      </c>
      <c r="H51" s="27"/>
    </row>
    <row r="52" spans="2:8" s="28" customFormat="1" ht="18.75" customHeight="1" x14ac:dyDescent="0.2">
      <c r="B52" s="165" t="s">
        <v>118</v>
      </c>
      <c r="C52" s="163">
        <v>16045</v>
      </c>
      <c r="D52" s="71">
        <v>16816</v>
      </c>
      <c r="E52" s="71">
        <v>30045</v>
      </c>
      <c r="F52" s="71">
        <v>62238</v>
      </c>
      <c r="G52" s="72">
        <v>78241</v>
      </c>
      <c r="H52" s="27"/>
    </row>
    <row r="53" spans="2:8" s="28" customFormat="1" ht="18.75" customHeight="1" x14ac:dyDescent="0.2">
      <c r="B53" s="165" t="s">
        <v>130</v>
      </c>
      <c r="C53" s="163">
        <v>3489</v>
      </c>
      <c r="D53" s="71">
        <v>58071</v>
      </c>
      <c r="E53" s="71">
        <v>62954</v>
      </c>
      <c r="F53" s="71">
        <v>40043</v>
      </c>
      <c r="G53" s="72">
        <v>23719</v>
      </c>
      <c r="H53" s="27"/>
    </row>
    <row r="54" spans="2:8" s="28" customFormat="1" ht="18.75" customHeight="1" x14ac:dyDescent="0.2">
      <c r="B54" s="165" t="s">
        <v>143</v>
      </c>
      <c r="C54" s="163">
        <v>49858</v>
      </c>
      <c r="D54" s="71">
        <v>50530</v>
      </c>
      <c r="E54" s="71">
        <v>35290</v>
      </c>
      <c r="F54" s="71">
        <v>28230</v>
      </c>
      <c r="G54" s="72">
        <v>22832</v>
      </c>
      <c r="H54" s="27"/>
    </row>
    <row r="55" spans="2:8" s="28" customFormat="1" ht="18.75" customHeight="1" x14ac:dyDescent="0.2">
      <c r="B55" s="165" t="s">
        <v>144</v>
      </c>
      <c r="C55" s="163">
        <v>44913</v>
      </c>
      <c r="D55" s="71">
        <v>41417</v>
      </c>
      <c r="E55" s="71">
        <v>41528</v>
      </c>
      <c r="F55" s="71">
        <v>33933</v>
      </c>
      <c r="G55" s="72">
        <v>22021</v>
      </c>
      <c r="H55" s="27"/>
    </row>
    <row r="56" spans="2:8" s="28" customFormat="1" ht="18.75" customHeight="1" x14ac:dyDescent="0.2">
      <c r="B56" s="165" t="s">
        <v>161</v>
      </c>
      <c r="C56" s="163">
        <v>45250</v>
      </c>
      <c r="D56" s="71">
        <v>42892</v>
      </c>
      <c r="E56" s="71">
        <v>34528</v>
      </c>
      <c r="F56" s="71">
        <v>32982</v>
      </c>
      <c r="G56" s="72">
        <v>26108</v>
      </c>
      <c r="H56" s="27"/>
    </row>
    <row r="57" spans="2:8" s="28" customFormat="1" ht="18.75" customHeight="1" x14ac:dyDescent="0.2">
      <c r="B57" s="165" t="s">
        <v>94</v>
      </c>
      <c r="C57" s="163">
        <v>35034</v>
      </c>
      <c r="D57" s="71">
        <v>35946</v>
      </c>
      <c r="E57" s="71">
        <v>43210</v>
      </c>
      <c r="F57" s="71">
        <v>32301</v>
      </c>
      <c r="G57" s="72">
        <v>26881</v>
      </c>
      <c r="H57" s="27"/>
    </row>
    <row r="58" spans="2:8" s="28" customFormat="1" ht="18.75" customHeight="1" x14ac:dyDescent="0.2">
      <c r="B58" s="165" t="s">
        <v>96</v>
      </c>
      <c r="C58" s="163">
        <v>33758</v>
      </c>
      <c r="D58" s="71">
        <v>30985</v>
      </c>
      <c r="E58" s="71">
        <v>34759</v>
      </c>
      <c r="F58" s="71">
        <v>34981</v>
      </c>
      <c r="G58" s="72">
        <v>30287</v>
      </c>
      <c r="H58" s="27"/>
    </row>
    <row r="59" spans="2:8" s="28" customFormat="1" ht="18.75" customHeight="1" x14ac:dyDescent="0.2">
      <c r="B59" s="165" t="s">
        <v>195</v>
      </c>
      <c r="C59" s="163">
        <v>84856</v>
      </c>
      <c r="D59" s="71">
        <v>71527</v>
      </c>
      <c r="E59" s="71">
        <v>1067</v>
      </c>
      <c r="F59" s="71">
        <v>1094</v>
      </c>
      <c r="G59" s="72">
        <v>314</v>
      </c>
      <c r="H59" s="27"/>
    </row>
    <row r="60" spans="2:8" s="28" customFormat="1" ht="18.75" customHeight="1" x14ac:dyDescent="0.2">
      <c r="B60" s="165" t="s">
        <v>259</v>
      </c>
      <c r="C60" s="163">
        <v>22149</v>
      </c>
      <c r="D60" s="71">
        <v>22913</v>
      </c>
      <c r="E60" s="71">
        <v>37649</v>
      </c>
      <c r="F60" s="71">
        <v>38192</v>
      </c>
      <c r="G60" s="72">
        <v>37305</v>
      </c>
      <c r="H60" s="27"/>
    </row>
    <row r="61" spans="2:8" s="28" customFormat="1" ht="18.75" customHeight="1" x14ac:dyDescent="0.2">
      <c r="B61" s="165" t="s">
        <v>145</v>
      </c>
      <c r="C61" s="163">
        <v>35594</v>
      </c>
      <c r="D61" s="71">
        <v>50846</v>
      </c>
      <c r="E61" s="71">
        <v>30657</v>
      </c>
      <c r="F61" s="71">
        <v>25160</v>
      </c>
      <c r="G61" s="72">
        <v>11848</v>
      </c>
      <c r="H61" s="27"/>
    </row>
    <row r="62" spans="2:8" s="28" customFormat="1" ht="18.75" customHeight="1" x14ac:dyDescent="0.2">
      <c r="B62" s="165" t="s">
        <v>209</v>
      </c>
      <c r="C62" s="163">
        <v>28031</v>
      </c>
      <c r="D62" s="71">
        <v>29520</v>
      </c>
      <c r="E62" s="71">
        <v>27670</v>
      </c>
      <c r="F62" s="71">
        <v>21439</v>
      </c>
      <c r="G62" s="72">
        <v>40948</v>
      </c>
      <c r="H62" s="27"/>
    </row>
    <row r="63" spans="2:8" s="28" customFormat="1" ht="18.75" customHeight="1" x14ac:dyDescent="0.2">
      <c r="B63" s="165" t="s">
        <v>103</v>
      </c>
      <c r="C63" s="163">
        <v>24504</v>
      </c>
      <c r="D63" s="71">
        <v>34641</v>
      </c>
      <c r="E63" s="71">
        <v>24920</v>
      </c>
      <c r="F63" s="71">
        <v>17383</v>
      </c>
      <c r="G63" s="72">
        <v>43667</v>
      </c>
      <c r="H63" s="27"/>
    </row>
    <row r="64" spans="2:8" s="28" customFormat="1" ht="18.75" customHeight="1" x14ac:dyDescent="0.2">
      <c r="B64" s="165" t="s">
        <v>197</v>
      </c>
      <c r="C64" s="163">
        <v>26237</v>
      </c>
      <c r="D64" s="71">
        <v>25568</v>
      </c>
      <c r="E64" s="71">
        <v>31593</v>
      </c>
      <c r="F64" s="71">
        <v>30252</v>
      </c>
      <c r="G64" s="72">
        <v>31235</v>
      </c>
      <c r="H64" s="27"/>
    </row>
    <row r="65" spans="2:8" s="28" customFormat="1" ht="18.75" customHeight="1" x14ac:dyDescent="0.2">
      <c r="B65" s="165" t="s">
        <v>207</v>
      </c>
      <c r="C65" s="163">
        <v>15296</v>
      </c>
      <c r="D65" s="71">
        <v>17915</v>
      </c>
      <c r="E65" s="71">
        <v>24877</v>
      </c>
      <c r="F65" s="71">
        <v>37286</v>
      </c>
      <c r="G65" s="72">
        <v>48174</v>
      </c>
      <c r="H65" s="27"/>
    </row>
    <row r="66" spans="2:8" s="28" customFormat="1" ht="18.75" customHeight="1" x14ac:dyDescent="0.2">
      <c r="B66" s="165" t="s">
        <v>155</v>
      </c>
      <c r="C66" s="163">
        <v>24703</v>
      </c>
      <c r="D66" s="71">
        <v>24075</v>
      </c>
      <c r="E66" s="71">
        <v>31842</v>
      </c>
      <c r="F66" s="71">
        <v>31245</v>
      </c>
      <c r="G66" s="72">
        <v>26841</v>
      </c>
      <c r="H66" s="27"/>
    </row>
    <row r="67" spans="2:8" s="28" customFormat="1" ht="18.75" customHeight="1" x14ac:dyDescent="0.2">
      <c r="B67" s="165" t="s">
        <v>264</v>
      </c>
      <c r="C67" s="163">
        <v>0</v>
      </c>
      <c r="D67" s="71">
        <v>977</v>
      </c>
      <c r="E67" s="71">
        <v>40438</v>
      </c>
      <c r="F67" s="71">
        <v>59232</v>
      </c>
      <c r="G67" s="72">
        <v>37478</v>
      </c>
      <c r="H67" s="27"/>
    </row>
    <row r="68" spans="2:8" s="28" customFormat="1" ht="18.75" customHeight="1" x14ac:dyDescent="0.2">
      <c r="B68" s="165" t="s">
        <v>149</v>
      </c>
      <c r="C68" s="163">
        <v>25119</v>
      </c>
      <c r="D68" s="71">
        <v>24722</v>
      </c>
      <c r="E68" s="71">
        <v>25635</v>
      </c>
      <c r="F68" s="71">
        <v>26167</v>
      </c>
      <c r="G68" s="72">
        <v>32928</v>
      </c>
      <c r="H68" s="27"/>
    </row>
    <row r="69" spans="2:8" s="28" customFormat="1" ht="18.75" customHeight="1" x14ac:dyDescent="0.2">
      <c r="B69" s="165" t="s">
        <v>221</v>
      </c>
      <c r="C69" s="163">
        <v>125</v>
      </c>
      <c r="D69" s="71">
        <v>108</v>
      </c>
      <c r="E69" s="71">
        <v>10329</v>
      </c>
      <c r="F69" s="71">
        <v>38664</v>
      </c>
      <c r="G69" s="72">
        <v>84531</v>
      </c>
      <c r="H69" s="27"/>
    </row>
    <row r="70" spans="2:8" s="28" customFormat="1" ht="18.75" customHeight="1" x14ac:dyDescent="0.2">
      <c r="B70" s="165" t="s">
        <v>192</v>
      </c>
      <c r="C70" s="163">
        <v>14805</v>
      </c>
      <c r="D70" s="71">
        <v>1204</v>
      </c>
      <c r="E70" s="71">
        <v>49094</v>
      </c>
      <c r="F70" s="71">
        <v>50509</v>
      </c>
      <c r="G70" s="72">
        <v>12364</v>
      </c>
      <c r="H70" s="27"/>
    </row>
    <row r="71" spans="2:8" s="28" customFormat="1" ht="18.75" customHeight="1" x14ac:dyDescent="0.2">
      <c r="B71" s="165" t="s">
        <v>235</v>
      </c>
      <c r="C71" s="163">
        <v>25674</v>
      </c>
      <c r="D71" s="71">
        <v>21431</v>
      </c>
      <c r="E71" s="71">
        <v>21144</v>
      </c>
      <c r="F71" s="71">
        <v>27783</v>
      </c>
      <c r="G71" s="72">
        <v>31190</v>
      </c>
      <c r="H71" s="27"/>
    </row>
    <row r="72" spans="2:8" s="28" customFormat="1" ht="18.75" customHeight="1" x14ac:dyDescent="0.2">
      <c r="B72" s="165" t="s">
        <v>135</v>
      </c>
      <c r="C72" s="163">
        <v>26513</v>
      </c>
      <c r="D72" s="71">
        <v>28041</v>
      </c>
      <c r="E72" s="71">
        <v>22297</v>
      </c>
      <c r="F72" s="71">
        <v>24885</v>
      </c>
      <c r="G72" s="72">
        <v>24945</v>
      </c>
      <c r="H72" s="27"/>
    </row>
    <row r="73" spans="2:8" s="28" customFormat="1" ht="18.75" customHeight="1" x14ac:dyDescent="0.2">
      <c r="B73" s="165" t="s">
        <v>190</v>
      </c>
      <c r="C73" s="163">
        <v>13364</v>
      </c>
      <c r="D73" s="71">
        <v>18420</v>
      </c>
      <c r="E73" s="71">
        <v>23011</v>
      </c>
      <c r="F73" s="71">
        <v>33944</v>
      </c>
      <c r="G73" s="72">
        <v>37398</v>
      </c>
      <c r="H73" s="27"/>
    </row>
    <row r="74" spans="2:8" s="28" customFormat="1" ht="18.75" customHeight="1" x14ac:dyDescent="0.2">
      <c r="B74" s="165" t="s">
        <v>93</v>
      </c>
      <c r="C74" s="163">
        <v>32898</v>
      </c>
      <c r="D74" s="71">
        <v>29515</v>
      </c>
      <c r="E74" s="71">
        <v>24856</v>
      </c>
      <c r="F74" s="71">
        <v>21777</v>
      </c>
      <c r="G74" s="72">
        <v>16798</v>
      </c>
      <c r="H74" s="27"/>
    </row>
    <row r="75" spans="2:8" s="28" customFormat="1" ht="18.75" customHeight="1" x14ac:dyDescent="0.2">
      <c r="B75" s="165" t="s">
        <v>136</v>
      </c>
      <c r="C75" s="163">
        <v>15813</v>
      </c>
      <c r="D75" s="71">
        <v>21927</v>
      </c>
      <c r="E75" s="71">
        <v>22942</v>
      </c>
      <c r="F75" s="71">
        <v>27088</v>
      </c>
      <c r="G75" s="72">
        <v>36897</v>
      </c>
      <c r="H75" s="27"/>
    </row>
    <row r="76" spans="2:8" s="28" customFormat="1" ht="18.75" customHeight="1" x14ac:dyDescent="0.2">
      <c r="B76" s="165" t="s">
        <v>1481</v>
      </c>
      <c r="C76" s="163">
        <v>0</v>
      </c>
      <c r="D76" s="71">
        <v>3095</v>
      </c>
      <c r="E76" s="71">
        <v>51028</v>
      </c>
      <c r="F76" s="71">
        <v>37708</v>
      </c>
      <c r="G76" s="72">
        <v>32076</v>
      </c>
      <c r="H76" s="27"/>
    </row>
    <row r="77" spans="2:8" s="28" customFormat="1" ht="18.75" customHeight="1" x14ac:dyDescent="0.2">
      <c r="B77" s="165" t="s">
        <v>106</v>
      </c>
      <c r="C77" s="163">
        <v>18939</v>
      </c>
      <c r="D77" s="71">
        <v>18040</v>
      </c>
      <c r="E77" s="71">
        <v>26726</v>
      </c>
      <c r="F77" s="71">
        <v>30070</v>
      </c>
      <c r="G77" s="72">
        <v>28578</v>
      </c>
      <c r="H77" s="27"/>
    </row>
    <row r="78" spans="2:8" s="28" customFormat="1" ht="18.75" customHeight="1" x14ac:dyDescent="0.2">
      <c r="B78" s="165" t="s">
        <v>256</v>
      </c>
      <c r="C78" s="163">
        <v>5</v>
      </c>
      <c r="D78" s="71">
        <v>110</v>
      </c>
      <c r="E78" s="71">
        <v>0</v>
      </c>
      <c r="F78" s="71">
        <v>51104</v>
      </c>
      <c r="G78" s="72">
        <v>70447</v>
      </c>
      <c r="H78" s="27"/>
    </row>
    <row r="79" spans="2:8" s="28" customFormat="1" ht="18.75" customHeight="1" x14ac:dyDescent="0.2">
      <c r="B79" s="165" t="s">
        <v>176</v>
      </c>
      <c r="C79" s="163">
        <v>22920</v>
      </c>
      <c r="D79" s="71">
        <v>22613</v>
      </c>
      <c r="E79" s="71">
        <v>29910</v>
      </c>
      <c r="F79" s="71">
        <v>27188</v>
      </c>
      <c r="G79" s="72">
        <v>17972</v>
      </c>
      <c r="H79" s="27"/>
    </row>
    <row r="80" spans="2:8" s="28" customFormat="1" ht="18.75" customHeight="1" x14ac:dyDescent="0.2">
      <c r="B80" s="165" t="s">
        <v>120</v>
      </c>
      <c r="C80" s="163">
        <v>28961</v>
      </c>
      <c r="D80" s="71">
        <v>30802</v>
      </c>
      <c r="E80" s="71">
        <v>16413</v>
      </c>
      <c r="F80" s="71">
        <v>19434</v>
      </c>
      <c r="G80" s="72">
        <v>20504</v>
      </c>
      <c r="H80" s="27"/>
    </row>
    <row r="81" spans="2:8" s="28" customFormat="1" ht="18.75" customHeight="1" x14ac:dyDescent="0.2">
      <c r="B81" s="165" t="s">
        <v>263</v>
      </c>
      <c r="C81" s="163">
        <v>22290</v>
      </c>
      <c r="D81" s="71">
        <v>23876</v>
      </c>
      <c r="E81" s="71">
        <v>24208</v>
      </c>
      <c r="F81" s="71">
        <v>23996</v>
      </c>
      <c r="G81" s="72">
        <v>21652</v>
      </c>
      <c r="H81" s="27"/>
    </row>
    <row r="82" spans="2:8" s="28" customFormat="1" ht="18.75" customHeight="1" x14ac:dyDescent="0.2">
      <c r="B82" s="165" t="s">
        <v>172</v>
      </c>
      <c r="C82" s="163">
        <v>26167</v>
      </c>
      <c r="D82" s="71">
        <v>25243</v>
      </c>
      <c r="E82" s="71">
        <v>22180</v>
      </c>
      <c r="F82" s="71">
        <v>24859</v>
      </c>
      <c r="G82" s="72">
        <v>15322</v>
      </c>
      <c r="H82" s="27"/>
    </row>
    <row r="83" spans="2:8" s="28" customFormat="1" ht="18.75" customHeight="1" x14ac:dyDescent="0.2">
      <c r="B83" s="165" t="s">
        <v>165</v>
      </c>
      <c r="C83" s="163">
        <v>21252</v>
      </c>
      <c r="D83" s="71">
        <v>15340</v>
      </c>
      <c r="E83" s="71">
        <v>25641</v>
      </c>
      <c r="F83" s="71">
        <v>35641</v>
      </c>
      <c r="G83" s="72">
        <v>15099</v>
      </c>
      <c r="H83" s="27"/>
    </row>
    <row r="84" spans="2:8" s="28" customFormat="1" ht="18.75" customHeight="1" x14ac:dyDescent="0.2">
      <c r="B84" s="165" t="s">
        <v>117</v>
      </c>
      <c r="C84" s="163">
        <v>22308</v>
      </c>
      <c r="D84" s="71">
        <v>25966</v>
      </c>
      <c r="E84" s="71">
        <v>25239</v>
      </c>
      <c r="F84" s="71">
        <v>23159</v>
      </c>
      <c r="G84" s="72">
        <v>13355</v>
      </c>
      <c r="H84" s="27"/>
    </row>
    <row r="85" spans="2:8" s="28" customFormat="1" ht="18.75" customHeight="1" x14ac:dyDescent="0.2">
      <c r="B85" s="165" t="s">
        <v>214</v>
      </c>
      <c r="C85" s="163">
        <v>20773</v>
      </c>
      <c r="D85" s="71">
        <v>20515</v>
      </c>
      <c r="E85" s="71">
        <v>18492</v>
      </c>
      <c r="F85" s="71">
        <v>21289</v>
      </c>
      <c r="G85" s="72">
        <v>22894</v>
      </c>
      <c r="H85" s="27"/>
    </row>
    <row r="86" spans="2:8" s="28" customFormat="1" ht="18.75" customHeight="1" x14ac:dyDescent="0.2">
      <c r="B86" s="165" t="s">
        <v>851</v>
      </c>
      <c r="C86" s="163">
        <v>24312</v>
      </c>
      <c r="D86" s="71">
        <v>24352</v>
      </c>
      <c r="E86" s="71">
        <v>21939</v>
      </c>
      <c r="F86" s="71">
        <v>26213</v>
      </c>
      <c r="G86" s="72">
        <v>7055</v>
      </c>
      <c r="H86" s="27"/>
    </row>
    <row r="87" spans="2:8" s="28" customFormat="1" ht="18.75" customHeight="1" x14ac:dyDescent="0.2">
      <c r="B87" s="165" t="s">
        <v>101</v>
      </c>
      <c r="C87" s="163">
        <v>17752</v>
      </c>
      <c r="D87" s="71">
        <v>18638</v>
      </c>
      <c r="E87" s="71">
        <v>19297</v>
      </c>
      <c r="F87" s="71">
        <v>18441</v>
      </c>
      <c r="G87" s="72">
        <v>17632</v>
      </c>
      <c r="H87" s="27"/>
    </row>
    <row r="88" spans="2:8" s="28" customFormat="1" ht="18.75" customHeight="1" x14ac:dyDescent="0.2">
      <c r="B88" s="165" t="s">
        <v>148</v>
      </c>
      <c r="C88" s="163">
        <v>9922</v>
      </c>
      <c r="D88" s="71">
        <v>24509</v>
      </c>
      <c r="E88" s="71">
        <v>19877</v>
      </c>
      <c r="F88" s="71">
        <v>19831</v>
      </c>
      <c r="G88" s="72">
        <v>16200</v>
      </c>
      <c r="H88" s="27"/>
    </row>
    <row r="89" spans="2:8" s="28" customFormat="1" ht="18.75" customHeight="1" x14ac:dyDescent="0.2">
      <c r="B89" s="165" t="s">
        <v>850</v>
      </c>
      <c r="C89" s="163">
        <v>20199</v>
      </c>
      <c r="D89" s="71">
        <v>13968</v>
      </c>
      <c r="E89" s="71">
        <v>13860</v>
      </c>
      <c r="F89" s="71">
        <v>22037</v>
      </c>
      <c r="G89" s="72">
        <v>19711</v>
      </c>
      <c r="H89" s="27"/>
    </row>
    <row r="90" spans="2:8" s="28" customFormat="1" ht="18.75" customHeight="1" x14ac:dyDescent="0.2">
      <c r="B90" s="165" t="s">
        <v>222</v>
      </c>
      <c r="C90" s="163">
        <v>24369</v>
      </c>
      <c r="D90" s="71">
        <v>23914</v>
      </c>
      <c r="E90" s="71">
        <v>13086</v>
      </c>
      <c r="F90" s="71">
        <v>13426</v>
      </c>
      <c r="G90" s="72">
        <v>13852</v>
      </c>
      <c r="H90" s="27"/>
    </row>
    <row r="91" spans="2:8" s="28" customFormat="1" ht="18.75" customHeight="1" x14ac:dyDescent="0.2">
      <c r="B91" s="165" t="s">
        <v>262</v>
      </c>
      <c r="C91" s="163">
        <v>0</v>
      </c>
      <c r="D91" s="71">
        <v>18963</v>
      </c>
      <c r="E91" s="71">
        <v>27012</v>
      </c>
      <c r="F91" s="71">
        <v>25307</v>
      </c>
      <c r="G91" s="72">
        <v>17334</v>
      </c>
      <c r="H91" s="27"/>
    </row>
    <row r="92" spans="2:8" s="28" customFormat="1" ht="18.75" customHeight="1" x14ac:dyDescent="0.2">
      <c r="B92" s="165" t="s">
        <v>220</v>
      </c>
      <c r="C92" s="163">
        <v>0</v>
      </c>
      <c r="D92" s="71">
        <v>13486</v>
      </c>
      <c r="E92" s="71">
        <v>24968</v>
      </c>
      <c r="F92" s="71">
        <v>25095</v>
      </c>
      <c r="G92" s="72">
        <v>23227</v>
      </c>
      <c r="H92" s="27"/>
    </row>
    <row r="93" spans="2:8" s="28" customFormat="1" ht="18.75" customHeight="1" x14ac:dyDescent="0.2">
      <c r="B93" s="165" t="s">
        <v>265</v>
      </c>
      <c r="C93" s="163">
        <v>15698</v>
      </c>
      <c r="D93" s="71">
        <v>17115</v>
      </c>
      <c r="E93" s="71">
        <v>17137</v>
      </c>
      <c r="F93" s="71">
        <v>17104</v>
      </c>
      <c r="G93" s="72">
        <v>19180</v>
      </c>
      <c r="H93" s="27"/>
    </row>
    <row r="94" spans="2:8" s="28" customFormat="1" ht="18.75" customHeight="1" x14ac:dyDescent="0.2">
      <c r="B94" s="165" t="s">
        <v>255</v>
      </c>
      <c r="C94" s="163">
        <v>37004</v>
      </c>
      <c r="D94" s="71">
        <v>14559</v>
      </c>
      <c r="E94" s="71">
        <v>8572</v>
      </c>
      <c r="F94" s="71">
        <v>9410</v>
      </c>
      <c r="G94" s="72">
        <v>14897</v>
      </c>
      <c r="H94" s="27"/>
    </row>
    <row r="95" spans="2:8" s="28" customFormat="1" ht="18.75" customHeight="1" x14ac:dyDescent="0.2">
      <c r="B95" s="165" t="s">
        <v>171</v>
      </c>
      <c r="C95" s="163">
        <v>16945</v>
      </c>
      <c r="D95" s="71">
        <v>14443</v>
      </c>
      <c r="E95" s="71">
        <v>16866</v>
      </c>
      <c r="F95" s="71">
        <v>16273</v>
      </c>
      <c r="G95" s="72">
        <v>17654</v>
      </c>
      <c r="H95" s="27"/>
    </row>
    <row r="96" spans="2:8" s="28" customFormat="1" ht="18.75" customHeight="1" x14ac:dyDescent="0.2">
      <c r="B96" s="165" t="s">
        <v>189</v>
      </c>
      <c r="C96" s="163">
        <v>12724</v>
      </c>
      <c r="D96" s="71">
        <v>13904</v>
      </c>
      <c r="E96" s="71">
        <v>19320</v>
      </c>
      <c r="F96" s="71">
        <v>19793</v>
      </c>
      <c r="G96" s="72">
        <v>15591</v>
      </c>
      <c r="H96" s="27"/>
    </row>
    <row r="97" spans="2:8" s="28" customFormat="1" ht="18.75" customHeight="1" x14ac:dyDescent="0.2">
      <c r="B97" s="165" t="s">
        <v>114</v>
      </c>
      <c r="C97" s="163">
        <v>17638</v>
      </c>
      <c r="D97" s="71">
        <v>19266</v>
      </c>
      <c r="E97" s="71">
        <v>12493</v>
      </c>
      <c r="F97" s="71">
        <v>13023</v>
      </c>
      <c r="G97" s="72">
        <v>10197</v>
      </c>
      <c r="H97" s="27"/>
    </row>
    <row r="98" spans="2:8" s="28" customFormat="1" ht="18.75" customHeight="1" x14ac:dyDescent="0.2">
      <c r="B98" s="165" t="s">
        <v>122</v>
      </c>
      <c r="C98" s="163">
        <v>7449</v>
      </c>
      <c r="D98" s="71">
        <v>7073</v>
      </c>
      <c r="E98" s="71">
        <v>14321</v>
      </c>
      <c r="F98" s="71">
        <v>20183</v>
      </c>
      <c r="G98" s="72">
        <v>22289</v>
      </c>
      <c r="H98" s="27"/>
    </row>
    <row r="99" spans="2:8" s="28" customFormat="1" ht="18.75" customHeight="1" x14ac:dyDescent="0.2">
      <c r="B99" s="165" t="s">
        <v>268</v>
      </c>
      <c r="C99" s="163">
        <v>17054</v>
      </c>
      <c r="D99" s="71">
        <v>12960</v>
      </c>
      <c r="E99" s="71">
        <v>10282</v>
      </c>
      <c r="F99" s="71">
        <v>8628</v>
      </c>
      <c r="G99" s="72">
        <v>20994</v>
      </c>
      <c r="H99" s="27"/>
    </row>
    <row r="100" spans="2:8" s="28" customFormat="1" ht="18.75" customHeight="1" x14ac:dyDescent="0.2">
      <c r="B100" s="165" t="s">
        <v>206</v>
      </c>
      <c r="C100" s="163">
        <v>7992</v>
      </c>
      <c r="D100" s="71">
        <v>13571</v>
      </c>
      <c r="E100" s="71">
        <v>10125</v>
      </c>
      <c r="F100" s="71">
        <v>17418</v>
      </c>
      <c r="G100" s="72">
        <v>18399</v>
      </c>
      <c r="H100" s="27"/>
    </row>
    <row r="101" spans="2:8" s="28" customFormat="1" ht="18.75" customHeight="1" x14ac:dyDescent="0.2">
      <c r="B101" s="165" t="s">
        <v>270</v>
      </c>
      <c r="C101" s="163">
        <v>14985</v>
      </c>
      <c r="D101" s="71">
        <v>12520</v>
      </c>
      <c r="E101" s="71">
        <v>12833</v>
      </c>
      <c r="F101" s="71">
        <v>14387</v>
      </c>
      <c r="G101" s="72">
        <v>12704</v>
      </c>
      <c r="H101" s="27"/>
    </row>
    <row r="102" spans="2:8" s="28" customFormat="1" ht="18.75" customHeight="1" x14ac:dyDescent="0.2">
      <c r="B102" s="165" t="s">
        <v>99</v>
      </c>
      <c r="C102" s="163">
        <v>25543</v>
      </c>
      <c r="D102" s="71">
        <v>24920</v>
      </c>
      <c r="E102" s="71">
        <v>16192</v>
      </c>
      <c r="F102" s="71">
        <v>511</v>
      </c>
      <c r="G102" s="72">
        <v>0</v>
      </c>
      <c r="H102" s="27"/>
    </row>
    <row r="103" spans="2:8" s="28" customFormat="1" ht="18.75" customHeight="1" x14ac:dyDescent="0.2">
      <c r="B103" s="165" t="s">
        <v>188</v>
      </c>
      <c r="C103" s="163">
        <v>6152</v>
      </c>
      <c r="D103" s="71">
        <v>12169</v>
      </c>
      <c r="E103" s="71">
        <v>12201</v>
      </c>
      <c r="F103" s="71">
        <v>17352</v>
      </c>
      <c r="G103" s="72">
        <v>18387</v>
      </c>
      <c r="H103" s="27"/>
    </row>
    <row r="104" spans="2:8" s="28" customFormat="1" ht="18.75" customHeight="1" x14ac:dyDescent="0.2">
      <c r="B104" s="165" t="s">
        <v>261</v>
      </c>
      <c r="C104" s="163">
        <v>0</v>
      </c>
      <c r="D104" s="71">
        <v>3759</v>
      </c>
      <c r="E104" s="71">
        <v>19598</v>
      </c>
      <c r="F104" s="71">
        <v>18318</v>
      </c>
      <c r="G104" s="72">
        <v>23499</v>
      </c>
      <c r="H104" s="27"/>
    </row>
    <row r="105" spans="2:8" s="28" customFormat="1" ht="18.75" customHeight="1" x14ac:dyDescent="0.2">
      <c r="B105" s="165" t="s">
        <v>852</v>
      </c>
      <c r="C105" s="163">
        <v>13982</v>
      </c>
      <c r="D105" s="71">
        <v>12573</v>
      </c>
      <c r="E105" s="71">
        <v>12591</v>
      </c>
      <c r="F105" s="71">
        <v>16012</v>
      </c>
      <c r="G105" s="72">
        <v>9070</v>
      </c>
      <c r="H105" s="27"/>
    </row>
    <row r="106" spans="2:8" s="28" customFormat="1" ht="18.75" customHeight="1" x14ac:dyDescent="0.2">
      <c r="B106" s="165" t="s">
        <v>126</v>
      </c>
      <c r="C106" s="163">
        <v>2046</v>
      </c>
      <c r="D106" s="71">
        <v>0</v>
      </c>
      <c r="E106" s="71">
        <v>20842</v>
      </c>
      <c r="F106" s="71">
        <v>21881</v>
      </c>
      <c r="G106" s="72">
        <v>19344</v>
      </c>
      <c r="H106" s="27"/>
    </row>
    <row r="107" spans="2:8" s="28" customFormat="1" ht="18.75" customHeight="1" x14ac:dyDescent="0.2">
      <c r="B107" s="165" t="s">
        <v>266</v>
      </c>
      <c r="C107" s="163">
        <v>15979</v>
      </c>
      <c r="D107" s="71">
        <v>12774</v>
      </c>
      <c r="E107" s="71">
        <v>10459</v>
      </c>
      <c r="F107" s="71">
        <v>13163</v>
      </c>
      <c r="G107" s="72">
        <v>9298</v>
      </c>
      <c r="H107" s="27"/>
    </row>
    <row r="108" spans="2:8" s="28" customFormat="1" ht="18.75" customHeight="1" x14ac:dyDescent="0.2">
      <c r="B108" s="165" t="s">
        <v>228</v>
      </c>
      <c r="C108" s="163">
        <v>11510</v>
      </c>
      <c r="D108" s="71">
        <v>6647</v>
      </c>
      <c r="E108" s="71">
        <v>14520</v>
      </c>
      <c r="F108" s="71">
        <v>14359</v>
      </c>
      <c r="G108" s="72">
        <v>14033</v>
      </c>
      <c r="H108" s="27"/>
    </row>
    <row r="109" spans="2:8" s="28" customFormat="1" ht="18.75" customHeight="1" x14ac:dyDescent="0.2">
      <c r="B109" s="165" t="s">
        <v>98</v>
      </c>
      <c r="C109" s="163">
        <v>5306</v>
      </c>
      <c r="D109" s="71">
        <v>4734</v>
      </c>
      <c r="E109" s="71">
        <v>17527</v>
      </c>
      <c r="F109" s="71">
        <v>15183</v>
      </c>
      <c r="G109" s="72">
        <v>18058</v>
      </c>
      <c r="H109" s="27"/>
    </row>
    <row r="110" spans="2:8" s="28" customFormat="1" ht="18.75" customHeight="1" x14ac:dyDescent="0.2">
      <c r="B110" s="165" t="s">
        <v>271</v>
      </c>
      <c r="C110" s="163">
        <v>17971</v>
      </c>
      <c r="D110" s="71">
        <v>8000</v>
      </c>
      <c r="E110" s="71">
        <v>6701</v>
      </c>
      <c r="F110" s="71">
        <v>12222</v>
      </c>
      <c r="G110" s="72">
        <v>14105</v>
      </c>
      <c r="H110" s="27"/>
    </row>
    <row r="111" spans="2:8" s="28" customFormat="1" ht="18.75" customHeight="1" x14ac:dyDescent="0.2">
      <c r="B111" s="165" t="s">
        <v>226</v>
      </c>
      <c r="C111" s="163">
        <v>10589</v>
      </c>
      <c r="D111" s="71">
        <v>12415</v>
      </c>
      <c r="E111" s="71">
        <v>12404</v>
      </c>
      <c r="F111" s="71">
        <v>12818</v>
      </c>
      <c r="G111" s="72">
        <v>10074</v>
      </c>
      <c r="H111" s="27"/>
    </row>
    <row r="112" spans="2:8" s="28" customFormat="1" ht="18.75" customHeight="1" x14ac:dyDescent="0.2">
      <c r="B112" s="165" t="s">
        <v>166</v>
      </c>
      <c r="C112" s="163">
        <v>13178</v>
      </c>
      <c r="D112" s="71">
        <v>8209</v>
      </c>
      <c r="E112" s="71">
        <v>12184</v>
      </c>
      <c r="F112" s="71">
        <v>12566</v>
      </c>
      <c r="G112" s="72">
        <v>8649</v>
      </c>
      <c r="H112" s="27"/>
    </row>
    <row r="113" spans="2:8" s="28" customFormat="1" ht="18.75" customHeight="1" x14ac:dyDescent="0.2">
      <c r="B113" s="165" t="s">
        <v>855</v>
      </c>
      <c r="C113" s="163">
        <v>11198</v>
      </c>
      <c r="D113" s="71">
        <v>17397</v>
      </c>
      <c r="E113" s="71">
        <v>16858</v>
      </c>
      <c r="F113" s="71">
        <v>8989</v>
      </c>
      <c r="G113" s="72">
        <v>8</v>
      </c>
      <c r="H113" s="27"/>
    </row>
    <row r="114" spans="2:8" s="28" customFormat="1" ht="18.75" customHeight="1" x14ac:dyDescent="0.2">
      <c r="B114" s="165" t="s">
        <v>854</v>
      </c>
      <c r="C114" s="163">
        <v>9680</v>
      </c>
      <c r="D114" s="71">
        <v>12032</v>
      </c>
      <c r="E114" s="71">
        <v>14562</v>
      </c>
      <c r="F114" s="71">
        <v>13695</v>
      </c>
      <c r="G114" s="72">
        <v>4451</v>
      </c>
      <c r="H114" s="27"/>
    </row>
    <row r="115" spans="2:8" s="28" customFormat="1" ht="18.75" customHeight="1" x14ac:dyDescent="0.2">
      <c r="B115" s="165" t="s">
        <v>232</v>
      </c>
      <c r="C115" s="163">
        <v>1825</v>
      </c>
      <c r="D115" s="71">
        <v>32382</v>
      </c>
      <c r="E115" s="71">
        <v>4850</v>
      </c>
      <c r="F115" s="71">
        <v>9447</v>
      </c>
      <c r="G115" s="72">
        <v>4500</v>
      </c>
      <c r="H115" s="27"/>
    </row>
    <row r="116" spans="2:8" s="28" customFormat="1" ht="18.75" customHeight="1" x14ac:dyDescent="0.2">
      <c r="B116" s="165" t="s">
        <v>856</v>
      </c>
      <c r="C116" s="163">
        <v>12330</v>
      </c>
      <c r="D116" s="71">
        <v>14704</v>
      </c>
      <c r="E116" s="71">
        <v>12710</v>
      </c>
      <c r="F116" s="71">
        <v>5712</v>
      </c>
      <c r="G116" s="72">
        <v>7075</v>
      </c>
      <c r="H116" s="27"/>
    </row>
    <row r="117" spans="2:8" s="28" customFormat="1" ht="18.75" customHeight="1" x14ac:dyDescent="0.2">
      <c r="B117" s="165" t="s">
        <v>258</v>
      </c>
      <c r="C117" s="163">
        <v>345</v>
      </c>
      <c r="D117" s="71">
        <v>2108</v>
      </c>
      <c r="E117" s="71">
        <v>265</v>
      </c>
      <c r="F117" s="71">
        <v>18593</v>
      </c>
      <c r="G117" s="72">
        <v>30753</v>
      </c>
      <c r="H117" s="27"/>
    </row>
    <row r="118" spans="2:8" s="28" customFormat="1" ht="18.75" customHeight="1" x14ac:dyDescent="0.2">
      <c r="B118" s="165" t="s">
        <v>853</v>
      </c>
      <c r="C118" s="163">
        <v>11060</v>
      </c>
      <c r="D118" s="71">
        <v>10991</v>
      </c>
      <c r="E118" s="71">
        <v>9153</v>
      </c>
      <c r="F118" s="71">
        <v>9701</v>
      </c>
      <c r="G118" s="72">
        <v>7974</v>
      </c>
      <c r="H118" s="27"/>
    </row>
    <row r="119" spans="2:8" s="28" customFormat="1" ht="18.75" customHeight="1" x14ac:dyDescent="0.2">
      <c r="B119" s="165" t="s">
        <v>272</v>
      </c>
      <c r="C119" s="163">
        <v>5353</v>
      </c>
      <c r="D119" s="71">
        <v>4991</v>
      </c>
      <c r="E119" s="71">
        <v>7711</v>
      </c>
      <c r="F119" s="71">
        <v>13799</v>
      </c>
      <c r="G119" s="72">
        <v>16765</v>
      </c>
      <c r="H119" s="27"/>
    </row>
    <row r="120" spans="2:8" s="28" customFormat="1" ht="18.75" customHeight="1" x14ac:dyDescent="0.2">
      <c r="B120" s="165" t="s">
        <v>112</v>
      </c>
      <c r="C120" s="163">
        <v>11391</v>
      </c>
      <c r="D120" s="71">
        <v>9574</v>
      </c>
      <c r="E120" s="71">
        <v>9276</v>
      </c>
      <c r="F120" s="71">
        <v>8154</v>
      </c>
      <c r="G120" s="72">
        <v>9804</v>
      </c>
      <c r="H120" s="27"/>
    </row>
    <row r="121" spans="2:8" s="28" customFormat="1" ht="18.75" customHeight="1" x14ac:dyDescent="0.2">
      <c r="B121" s="165" t="s">
        <v>186</v>
      </c>
      <c r="C121" s="163">
        <v>23895</v>
      </c>
      <c r="D121" s="71">
        <v>19866</v>
      </c>
      <c r="E121" s="71">
        <v>2347</v>
      </c>
      <c r="F121" s="71">
        <v>362</v>
      </c>
      <c r="G121" s="72">
        <v>1272</v>
      </c>
      <c r="H121" s="27"/>
    </row>
    <row r="122" spans="2:8" s="28" customFormat="1" ht="18.75" customHeight="1" x14ac:dyDescent="0.2">
      <c r="B122" s="165" t="s">
        <v>857</v>
      </c>
      <c r="C122" s="163">
        <v>32595</v>
      </c>
      <c r="D122" s="71">
        <v>11185</v>
      </c>
      <c r="E122" s="71">
        <v>0</v>
      </c>
      <c r="F122" s="71">
        <v>612</v>
      </c>
      <c r="G122" s="72">
        <v>2710</v>
      </c>
      <c r="H122" s="27"/>
    </row>
    <row r="123" spans="2:8" s="28" customFormat="1" ht="18.75" customHeight="1" x14ac:dyDescent="0.2">
      <c r="B123" s="165" t="s">
        <v>260</v>
      </c>
      <c r="C123" s="163">
        <v>0</v>
      </c>
      <c r="D123" s="71">
        <v>739</v>
      </c>
      <c r="E123" s="71">
        <v>10169</v>
      </c>
      <c r="F123" s="71">
        <v>15530</v>
      </c>
      <c r="G123" s="72">
        <v>20601</v>
      </c>
      <c r="H123" s="27"/>
    </row>
    <row r="124" spans="2:8" s="28" customFormat="1" ht="18.75" customHeight="1" x14ac:dyDescent="0.2">
      <c r="B124" s="165" t="s">
        <v>123</v>
      </c>
      <c r="C124" s="163">
        <v>0</v>
      </c>
      <c r="D124" s="71">
        <v>0</v>
      </c>
      <c r="E124" s="71">
        <v>20232</v>
      </c>
      <c r="F124" s="71">
        <v>16943</v>
      </c>
      <c r="G124" s="72">
        <v>9539</v>
      </c>
      <c r="H124" s="27"/>
    </row>
    <row r="125" spans="2:8" s="28" customFormat="1" ht="18.75" customHeight="1" x14ac:dyDescent="0.2">
      <c r="B125" s="165" t="s">
        <v>234</v>
      </c>
      <c r="C125" s="163">
        <v>8226</v>
      </c>
      <c r="D125" s="71">
        <v>10313</v>
      </c>
      <c r="E125" s="71">
        <v>7463</v>
      </c>
      <c r="F125" s="71">
        <v>8670</v>
      </c>
      <c r="G125" s="72">
        <v>10540</v>
      </c>
      <c r="H125" s="27"/>
    </row>
    <row r="126" spans="2:8" s="28" customFormat="1" ht="18.75" customHeight="1" x14ac:dyDescent="0.2">
      <c r="B126" s="165" t="s">
        <v>200</v>
      </c>
      <c r="C126" s="163">
        <v>4216</v>
      </c>
      <c r="D126" s="71">
        <v>7714</v>
      </c>
      <c r="E126" s="71">
        <v>10411</v>
      </c>
      <c r="F126" s="71">
        <v>11824</v>
      </c>
      <c r="G126" s="72">
        <v>9607</v>
      </c>
      <c r="H126" s="27"/>
    </row>
    <row r="127" spans="2:8" s="28" customFormat="1" ht="18.75" customHeight="1" x14ac:dyDescent="0.2">
      <c r="B127" s="165" t="s">
        <v>230</v>
      </c>
      <c r="C127" s="163">
        <v>12419</v>
      </c>
      <c r="D127" s="71">
        <v>6452</v>
      </c>
      <c r="E127" s="71">
        <v>8294</v>
      </c>
      <c r="F127" s="71">
        <v>7314</v>
      </c>
      <c r="G127" s="72">
        <v>8315</v>
      </c>
      <c r="H127" s="27"/>
    </row>
    <row r="128" spans="2:8" s="28" customFormat="1" ht="18.75" customHeight="1" x14ac:dyDescent="0.2">
      <c r="B128" s="165" t="s">
        <v>193</v>
      </c>
      <c r="C128" s="163">
        <v>7130</v>
      </c>
      <c r="D128" s="71">
        <v>24215</v>
      </c>
      <c r="E128" s="71">
        <v>5784</v>
      </c>
      <c r="F128" s="71">
        <v>889</v>
      </c>
      <c r="G128" s="72">
        <v>3908</v>
      </c>
      <c r="H128" s="27"/>
    </row>
    <row r="129" spans="2:8" s="28" customFormat="1" ht="18.75" customHeight="1" x14ac:dyDescent="0.2">
      <c r="B129" s="165" t="s">
        <v>3084</v>
      </c>
      <c r="C129" s="163">
        <v>231</v>
      </c>
      <c r="D129" s="71">
        <v>0</v>
      </c>
      <c r="E129" s="71">
        <v>3864</v>
      </c>
      <c r="F129" s="71">
        <v>22344</v>
      </c>
      <c r="G129" s="72">
        <v>13739</v>
      </c>
      <c r="H129" s="27"/>
    </row>
    <row r="130" spans="2:8" s="28" customFormat="1" ht="18.75" customHeight="1" x14ac:dyDescent="0.2">
      <c r="B130" s="165" t="s">
        <v>213</v>
      </c>
      <c r="C130" s="163">
        <v>9854</v>
      </c>
      <c r="D130" s="71">
        <v>6499</v>
      </c>
      <c r="E130" s="71">
        <v>8809</v>
      </c>
      <c r="F130" s="71">
        <v>7934</v>
      </c>
      <c r="G130" s="72">
        <v>6511</v>
      </c>
      <c r="H130" s="27"/>
    </row>
    <row r="131" spans="2:8" s="28" customFormat="1" ht="18.75" customHeight="1" x14ac:dyDescent="0.2">
      <c r="B131" s="165" t="s">
        <v>210</v>
      </c>
      <c r="C131" s="163">
        <v>11755</v>
      </c>
      <c r="D131" s="71">
        <v>16002</v>
      </c>
      <c r="E131" s="71">
        <v>8671</v>
      </c>
      <c r="F131" s="71">
        <v>2244</v>
      </c>
      <c r="G131" s="72">
        <v>0</v>
      </c>
      <c r="H131" s="27"/>
    </row>
    <row r="132" spans="2:8" s="28" customFormat="1" ht="18.75" customHeight="1" x14ac:dyDescent="0.2">
      <c r="B132" s="165" t="s">
        <v>201</v>
      </c>
      <c r="C132" s="163">
        <v>5789</v>
      </c>
      <c r="D132" s="71">
        <v>9491</v>
      </c>
      <c r="E132" s="71">
        <v>8280</v>
      </c>
      <c r="F132" s="71">
        <v>9327</v>
      </c>
      <c r="G132" s="72">
        <v>5551</v>
      </c>
      <c r="H132" s="27"/>
    </row>
    <row r="133" spans="2:8" s="28" customFormat="1" ht="18.75" customHeight="1" x14ac:dyDescent="0.2">
      <c r="B133" s="165" t="s">
        <v>125</v>
      </c>
      <c r="C133" s="163">
        <v>16200</v>
      </c>
      <c r="D133" s="71">
        <v>8437</v>
      </c>
      <c r="E133" s="71">
        <v>5301</v>
      </c>
      <c r="F133" s="71">
        <v>1508</v>
      </c>
      <c r="G133" s="72">
        <v>5761</v>
      </c>
      <c r="H133" s="27"/>
    </row>
    <row r="134" spans="2:8" s="28" customFormat="1" ht="18.75" customHeight="1" x14ac:dyDescent="0.2">
      <c r="B134" s="165" t="s">
        <v>167</v>
      </c>
      <c r="C134" s="163">
        <v>7811</v>
      </c>
      <c r="D134" s="71">
        <v>3868</v>
      </c>
      <c r="E134" s="71">
        <v>7706</v>
      </c>
      <c r="F134" s="71">
        <v>10353</v>
      </c>
      <c r="G134" s="72">
        <v>6389</v>
      </c>
      <c r="H134" s="27"/>
    </row>
    <row r="135" spans="2:8" s="28" customFormat="1" ht="18.75" customHeight="1" x14ac:dyDescent="0.2">
      <c r="B135" s="165" t="s">
        <v>864</v>
      </c>
      <c r="C135" s="163">
        <v>10078</v>
      </c>
      <c r="D135" s="71">
        <v>8302</v>
      </c>
      <c r="E135" s="71">
        <v>8262</v>
      </c>
      <c r="F135" s="71">
        <v>8754</v>
      </c>
      <c r="G135" s="72">
        <v>0</v>
      </c>
      <c r="H135" s="27"/>
    </row>
    <row r="136" spans="2:8" s="28" customFormat="1" ht="18.75" customHeight="1" x14ac:dyDescent="0.2">
      <c r="B136" s="165" t="s">
        <v>134</v>
      </c>
      <c r="C136" s="163">
        <v>2299</v>
      </c>
      <c r="D136" s="71">
        <v>516</v>
      </c>
      <c r="E136" s="71">
        <v>5984</v>
      </c>
      <c r="F136" s="71">
        <v>15852</v>
      </c>
      <c r="G136" s="72">
        <v>10717</v>
      </c>
      <c r="H136" s="27"/>
    </row>
    <row r="137" spans="2:8" s="28" customFormat="1" ht="18.75" customHeight="1" x14ac:dyDescent="0.2">
      <c r="B137" s="165" t="s">
        <v>866</v>
      </c>
      <c r="C137" s="163">
        <v>8329</v>
      </c>
      <c r="D137" s="71">
        <v>8111</v>
      </c>
      <c r="E137" s="71">
        <v>8598</v>
      </c>
      <c r="F137" s="71">
        <v>9798</v>
      </c>
      <c r="G137" s="72">
        <v>0</v>
      </c>
      <c r="H137" s="27"/>
    </row>
    <row r="138" spans="2:8" s="28" customFormat="1" ht="18.75" customHeight="1" x14ac:dyDescent="0.2">
      <c r="B138" s="165" t="s">
        <v>862</v>
      </c>
      <c r="C138" s="163">
        <v>0</v>
      </c>
      <c r="D138" s="71">
        <v>225</v>
      </c>
      <c r="E138" s="71">
        <v>3770</v>
      </c>
      <c r="F138" s="71">
        <v>18525</v>
      </c>
      <c r="G138" s="72">
        <v>12309</v>
      </c>
      <c r="H138" s="27"/>
    </row>
    <row r="139" spans="2:8" s="28" customFormat="1" ht="18.75" customHeight="1" x14ac:dyDescent="0.2">
      <c r="B139" s="165" t="s">
        <v>273</v>
      </c>
      <c r="C139" s="163">
        <v>5003</v>
      </c>
      <c r="D139" s="71">
        <v>7481</v>
      </c>
      <c r="E139" s="71">
        <v>8934</v>
      </c>
      <c r="F139" s="71">
        <v>6881</v>
      </c>
      <c r="G139" s="72">
        <v>5873</v>
      </c>
      <c r="H139" s="27"/>
    </row>
    <row r="140" spans="2:8" s="28" customFormat="1" ht="18.75" customHeight="1" x14ac:dyDescent="0.2">
      <c r="B140" s="165" t="s">
        <v>218</v>
      </c>
      <c r="C140" s="163">
        <v>7649</v>
      </c>
      <c r="D140" s="71">
        <v>5837</v>
      </c>
      <c r="E140" s="71">
        <v>8881</v>
      </c>
      <c r="F140" s="71">
        <v>5573</v>
      </c>
      <c r="G140" s="72">
        <v>5560</v>
      </c>
      <c r="H140" s="27"/>
    </row>
    <row r="141" spans="2:8" s="28" customFormat="1" ht="18.75" customHeight="1" x14ac:dyDescent="0.2">
      <c r="B141" s="165" t="s">
        <v>170</v>
      </c>
      <c r="C141" s="163">
        <v>6049</v>
      </c>
      <c r="D141" s="71">
        <v>8557</v>
      </c>
      <c r="E141" s="71">
        <v>2788</v>
      </c>
      <c r="F141" s="71">
        <v>5199</v>
      </c>
      <c r="G141" s="72">
        <v>10776</v>
      </c>
      <c r="H141" s="27"/>
    </row>
    <row r="142" spans="2:8" s="28" customFormat="1" ht="18.75" customHeight="1" x14ac:dyDescent="0.2">
      <c r="B142" s="165" t="s">
        <v>267</v>
      </c>
      <c r="C142" s="163">
        <v>0</v>
      </c>
      <c r="D142" s="71">
        <v>259</v>
      </c>
      <c r="E142" s="71">
        <v>10829</v>
      </c>
      <c r="F142" s="71">
        <v>12871</v>
      </c>
      <c r="G142" s="72">
        <v>9401</v>
      </c>
      <c r="H142" s="27"/>
    </row>
    <row r="143" spans="2:8" s="28" customFormat="1" ht="18.75" customHeight="1" x14ac:dyDescent="0.2">
      <c r="B143" s="165" t="s">
        <v>274</v>
      </c>
      <c r="C143" s="163">
        <v>0</v>
      </c>
      <c r="D143" s="71">
        <v>1038</v>
      </c>
      <c r="E143" s="71">
        <v>17288</v>
      </c>
      <c r="F143" s="71">
        <v>6541</v>
      </c>
      <c r="G143" s="72">
        <v>6752</v>
      </c>
      <c r="H143" s="27"/>
    </row>
    <row r="144" spans="2:8" s="28" customFormat="1" ht="18.75" customHeight="1" x14ac:dyDescent="0.2">
      <c r="B144" s="165" t="s">
        <v>233</v>
      </c>
      <c r="C144" s="163">
        <v>11051</v>
      </c>
      <c r="D144" s="71">
        <v>9159</v>
      </c>
      <c r="E144" s="71">
        <v>4428</v>
      </c>
      <c r="F144" s="71">
        <v>3277</v>
      </c>
      <c r="G144" s="72">
        <v>1953</v>
      </c>
      <c r="H144" s="27"/>
    </row>
    <row r="145" spans="2:8" s="28" customFormat="1" ht="18.75" customHeight="1" x14ac:dyDescent="0.2">
      <c r="B145" s="165" t="s">
        <v>138</v>
      </c>
      <c r="C145" s="163">
        <v>3691</v>
      </c>
      <c r="D145" s="71">
        <v>7292</v>
      </c>
      <c r="E145" s="71">
        <v>9082</v>
      </c>
      <c r="F145" s="71">
        <v>4566</v>
      </c>
      <c r="G145" s="72">
        <v>5000</v>
      </c>
      <c r="H145" s="27"/>
    </row>
    <row r="146" spans="2:8" s="28" customFormat="1" ht="18.75" customHeight="1" x14ac:dyDescent="0.2">
      <c r="B146" s="165" t="s">
        <v>880</v>
      </c>
      <c r="C146" s="163">
        <v>26256</v>
      </c>
      <c r="D146" s="71">
        <v>0</v>
      </c>
      <c r="E146" s="71">
        <v>0</v>
      </c>
      <c r="F146" s="71">
        <v>256</v>
      </c>
      <c r="G146" s="72">
        <v>329</v>
      </c>
      <c r="H146" s="27"/>
    </row>
    <row r="147" spans="2:8" s="28" customFormat="1" ht="18.75" customHeight="1" x14ac:dyDescent="0.2">
      <c r="B147" s="165" t="s">
        <v>859</v>
      </c>
      <c r="C147" s="163">
        <v>7880</v>
      </c>
      <c r="D147" s="71">
        <v>7770</v>
      </c>
      <c r="E147" s="71">
        <v>5813</v>
      </c>
      <c r="F147" s="71">
        <v>27</v>
      </c>
      <c r="G147" s="72">
        <v>5109</v>
      </c>
      <c r="H147" s="27"/>
    </row>
    <row r="148" spans="2:8" s="28" customFormat="1" ht="18.75" customHeight="1" x14ac:dyDescent="0.2">
      <c r="B148" s="165" t="s">
        <v>868</v>
      </c>
      <c r="C148" s="163">
        <v>3081</v>
      </c>
      <c r="D148" s="71">
        <v>3199</v>
      </c>
      <c r="E148" s="71">
        <v>1481</v>
      </c>
      <c r="F148" s="71">
        <v>10134</v>
      </c>
      <c r="G148" s="72">
        <v>8011</v>
      </c>
      <c r="H148" s="27"/>
    </row>
    <row r="149" spans="2:8" s="28" customFormat="1" ht="18.75" customHeight="1" x14ac:dyDescent="0.2">
      <c r="B149" s="165" t="s">
        <v>269</v>
      </c>
      <c r="C149" s="163">
        <v>3629</v>
      </c>
      <c r="D149" s="71">
        <v>2948</v>
      </c>
      <c r="E149" s="71">
        <v>6713</v>
      </c>
      <c r="F149" s="71">
        <v>4115</v>
      </c>
      <c r="G149" s="72">
        <v>7957</v>
      </c>
      <c r="H149" s="27"/>
    </row>
    <row r="150" spans="2:8" s="28" customFormat="1" ht="18.75" customHeight="1" x14ac:dyDescent="0.2">
      <c r="B150" s="165" t="s">
        <v>886</v>
      </c>
      <c r="C150" s="163">
        <v>11598</v>
      </c>
      <c r="D150" s="71">
        <v>10199</v>
      </c>
      <c r="E150" s="71">
        <v>3559</v>
      </c>
      <c r="F150" s="71">
        <v>0</v>
      </c>
      <c r="G150" s="72">
        <v>0</v>
      </c>
      <c r="H150" s="27"/>
    </row>
    <row r="151" spans="2:8" s="28" customFormat="1" ht="18.75" customHeight="1" x14ac:dyDescent="0.2">
      <c r="B151" s="165" t="s">
        <v>885</v>
      </c>
      <c r="C151" s="163">
        <v>6608</v>
      </c>
      <c r="D151" s="71">
        <v>8436</v>
      </c>
      <c r="E151" s="71">
        <v>5884</v>
      </c>
      <c r="F151" s="71">
        <v>4210</v>
      </c>
      <c r="G151" s="72">
        <v>0</v>
      </c>
      <c r="H151" s="27"/>
    </row>
    <row r="152" spans="2:8" s="28" customFormat="1" ht="18.75" customHeight="1" x14ac:dyDescent="0.2">
      <c r="B152" s="165" t="s">
        <v>874</v>
      </c>
      <c r="C152" s="163">
        <v>7075</v>
      </c>
      <c r="D152" s="71">
        <v>6427</v>
      </c>
      <c r="E152" s="71">
        <v>4237</v>
      </c>
      <c r="F152" s="71">
        <v>4370</v>
      </c>
      <c r="G152" s="72">
        <v>2486</v>
      </c>
      <c r="H152" s="27"/>
    </row>
    <row r="153" spans="2:8" s="28" customFormat="1" ht="18.75" customHeight="1" x14ac:dyDescent="0.2">
      <c r="B153" s="165" t="s">
        <v>889</v>
      </c>
      <c r="C153" s="163">
        <v>9532</v>
      </c>
      <c r="D153" s="71">
        <v>9251</v>
      </c>
      <c r="E153" s="71">
        <v>5120</v>
      </c>
      <c r="F153" s="71">
        <v>145</v>
      </c>
      <c r="G153" s="72">
        <v>0</v>
      </c>
      <c r="H153" s="27"/>
    </row>
    <row r="154" spans="2:8" s="28" customFormat="1" ht="18.75" customHeight="1" x14ac:dyDescent="0.2">
      <c r="B154" s="165" t="s">
        <v>288</v>
      </c>
      <c r="C154" s="163">
        <v>0</v>
      </c>
      <c r="D154" s="71">
        <v>818</v>
      </c>
      <c r="E154" s="71">
        <v>11410</v>
      </c>
      <c r="F154" s="71">
        <v>6620</v>
      </c>
      <c r="G154" s="72">
        <v>5189</v>
      </c>
      <c r="H154" s="27"/>
    </row>
    <row r="155" spans="2:8" s="28" customFormat="1" ht="18.75" customHeight="1" x14ac:dyDescent="0.2">
      <c r="B155" s="165" t="s">
        <v>168</v>
      </c>
      <c r="C155" s="163">
        <v>6331</v>
      </c>
      <c r="D155" s="71">
        <v>4794</v>
      </c>
      <c r="E155" s="71">
        <v>2115</v>
      </c>
      <c r="F155" s="71">
        <v>4304</v>
      </c>
      <c r="G155" s="72">
        <v>6275</v>
      </c>
      <c r="H155" s="27"/>
    </row>
    <row r="156" spans="2:8" s="28" customFormat="1" ht="18.75" customHeight="1" x14ac:dyDescent="0.2">
      <c r="B156" s="165" t="s">
        <v>877</v>
      </c>
      <c r="C156" s="163">
        <v>9412</v>
      </c>
      <c r="D156" s="71">
        <v>4029</v>
      </c>
      <c r="E156" s="71">
        <v>4380</v>
      </c>
      <c r="F156" s="71">
        <v>3943</v>
      </c>
      <c r="G156" s="72">
        <v>1393</v>
      </c>
      <c r="H156" s="27"/>
    </row>
    <row r="157" spans="2:8" s="28" customFormat="1" ht="18.75" customHeight="1" x14ac:dyDescent="0.2">
      <c r="B157" s="165" t="s">
        <v>205</v>
      </c>
      <c r="C157" s="163">
        <v>8401</v>
      </c>
      <c r="D157" s="71">
        <v>1659</v>
      </c>
      <c r="E157" s="71">
        <v>5810</v>
      </c>
      <c r="F157" s="71">
        <v>4221</v>
      </c>
      <c r="G157" s="72">
        <v>2980</v>
      </c>
      <c r="H157" s="27"/>
    </row>
    <row r="158" spans="2:8" s="28" customFormat="1" ht="18.75" customHeight="1" x14ac:dyDescent="0.2">
      <c r="B158" s="165" t="s">
        <v>169</v>
      </c>
      <c r="C158" s="163">
        <v>2300</v>
      </c>
      <c r="D158" s="71">
        <v>7342</v>
      </c>
      <c r="E158" s="71">
        <v>1015</v>
      </c>
      <c r="F158" s="71">
        <v>3965</v>
      </c>
      <c r="G158" s="72">
        <v>8319</v>
      </c>
      <c r="H158" s="27"/>
    </row>
    <row r="159" spans="2:8" s="28" customFormat="1" ht="18.75" customHeight="1" x14ac:dyDescent="0.2">
      <c r="B159" s="165" t="s">
        <v>153</v>
      </c>
      <c r="C159" s="163">
        <v>105</v>
      </c>
      <c r="D159" s="71">
        <v>4528</v>
      </c>
      <c r="E159" s="71">
        <v>11260</v>
      </c>
      <c r="F159" s="71">
        <v>1378</v>
      </c>
      <c r="G159" s="72">
        <v>5010</v>
      </c>
      <c r="H159" s="27"/>
    </row>
    <row r="160" spans="2:8" s="28" customFormat="1" ht="18.75" customHeight="1" x14ac:dyDescent="0.2">
      <c r="B160" s="165" t="s">
        <v>277</v>
      </c>
      <c r="C160" s="163">
        <v>0</v>
      </c>
      <c r="D160" s="71">
        <v>0</v>
      </c>
      <c r="E160" s="71">
        <v>4961</v>
      </c>
      <c r="F160" s="71">
        <v>6409</v>
      </c>
      <c r="G160" s="72">
        <v>10742</v>
      </c>
      <c r="H160" s="27"/>
    </row>
    <row r="161" spans="2:8" s="28" customFormat="1" ht="18.75" customHeight="1" x14ac:dyDescent="0.2">
      <c r="B161" s="165" t="s">
        <v>881</v>
      </c>
      <c r="C161" s="163">
        <v>1822</v>
      </c>
      <c r="D161" s="71">
        <v>5062</v>
      </c>
      <c r="E161" s="71">
        <v>4214</v>
      </c>
      <c r="F161" s="71">
        <v>6545</v>
      </c>
      <c r="G161" s="72">
        <v>4442</v>
      </c>
      <c r="H161" s="27"/>
    </row>
    <row r="162" spans="2:8" s="28" customFormat="1" ht="18.75" customHeight="1" x14ac:dyDescent="0.2">
      <c r="B162" s="165" t="s">
        <v>871</v>
      </c>
      <c r="C162" s="163">
        <v>0</v>
      </c>
      <c r="D162" s="71">
        <v>932</v>
      </c>
      <c r="E162" s="71">
        <v>7933</v>
      </c>
      <c r="F162" s="71">
        <v>3632</v>
      </c>
      <c r="G162" s="72">
        <v>9164</v>
      </c>
      <c r="H162" s="27"/>
    </row>
    <row r="163" spans="2:8" s="28" customFormat="1" ht="18.75" customHeight="1" x14ac:dyDescent="0.2">
      <c r="B163" s="165" t="s">
        <v>895</v>
      </c>
      <c r="C163" s="163">
        <v>386</v>
      </c>
      <c r="D163" s="71">
        <v>0</v>
      </c>
      <c r="E163" s="71">
        <v>3893</v>
      </c>
      <c r="F163" s="71">
        <v>15944</v>
      </c>
      <c r="G163" s="72">
        <v>0</v>
      </c>
      <c r="H163" s="27"/>
    </row>
    <row r="164" spans="2:8" s="28" customFormat="1" ht="18.75" customHeight="1" x14ac:dyDescent="0.2">
      <c r="B164" s="165" t="s">
        <v>281</v>
      </c>
      <c r="C164" s="163">
        <v>0</v>
      </c>
      <c r="D164" s="71">
        <v>286</v>
      </c>
      <c r="E164" s="71">
        <v>6172</v>
      </c>
      <c r="F164" s="71">
        <v>6109</v>
      </c>
      <c r="G164" s="72">
        <v>6887</v>
      </c>
      <c r="H164" s="27"/>
    </row>
    <row r="165" spans="2:8" s="28" customFormat="1" ht="18.75" customHeight="1" x14ac:dyDescent="0.2">
      <c r="B165" s="165" t="s">
        <v>129</v>
      </c>
      <c r="C165" s="163">
        <v>102</v>
      </c>
      <c r="D165" s="71">
        <v>0</v>
      </c>
      <c r="E165" s="71">
        <v>0</v>
      </c>
      <c r="F165" s="71">
        <v>160</v>
      </c>
      <c r="G165" s="72">
        <v>19084</v>
      </c>
      <c r="H165" s="27"/>
    </row>
    <row r="166" spans="2:8" s="28" customFormat="1" ht="18.75" customHeight="1" x14ac:dyDescent="0.2">
      <c r="B166" s="165" t="s">
        <v>903</v>
      </c>
      <c r="C166" s="163">
        <v>17136</v>
      </c>
      <c r="D166" s="71">
        <v>1485</v>
      </c>
      <c r="E166" s="71">
        <v>0</v>
      </c>
      <c r="F166" s="71">
        <v>0</v>
      </c>
      <c r="G166" s="72">
        <v>0</v>
      </c>
      <c r="H166" s="27"/>
    </row>
    <row r="167" spans="2:8" s="28" customFormat="1" ht="18.75" customHeight="1" x14ac:dyDescent="0.2">
      <c r="B167" s="165" t="s">
        <v>900</v>
      </c>
      <c r="C167" s="163">
        <v>5252</v>
      </c>
      <c r="D167" s="71">
        <v>1302</v>
      </c>
      <c r="E167" s="71">
        <v>1717</v>
      </c>
      <c r="F167" s="71">
        <v>7180</v>
      </c>
      <c r="G167" s="72">
        <v>3043</v>
      </c>
      <c r="H167" s="27"/>
    </row>
    <row r="168" spans="2:8" s="28" customFormat="1" ht="18.75" customHeight="1" x14ac:dyDescent="0.2">
      <c r="B168" s="165" t="s">
        <v>883</v>
      </c>
      <c r="C168" s="163">
        <v>0</v>
      </c>
      <c r="D168" s="71">
        <v>0</v>
      </c>
      <c r="E168" s="71">
        <v>7687</v>
      </c>
      <c r="F168" s="71">
        <v>7438</v>
      </c>
      <c r="G168" s="72">
        <v>2999</v>
      </c>
      <c r="H168" s="27"/>
    </row>
    <row r="169" spans="2:8" s="28" customFormat="1" ht="18.75" customHeight="1" x14ac:dyDescent="0.2">
      <c r="B169" s="165" t="s">
        <v>893</v>
      </c>
      <c r="C169" s="163">
        <v>3528</v>
      </c>
      <c r="D169" s="71">
        <v>958</v>
      </c>
      <c r="E169" s="71">
        <v>3140</v>
      </c>
      <c r="F169" s="71">
        <v>9187</v>
      </c>
      <c r="G169" s="72">
        <v>459</v>
      </c>
      <c r="H169" s="27"/>
    </row>
    <row r="170" spans="2:8" s="28" customFormat="1" ht="18.75" customHeight="1" x14ac:dyDescent="0.2">
      <c r="B170" s="165" t="s">
        <v>873</v>
      </c>
      <c r="C170" s="163">
        <v>2137</v>
      </c>
      <c r="D170" s="71">
        <v>3215</v>
      </c>
      <c r="E170" s="71">
        <v>3490</v>
      </c>
      <c r="F170" s="71">
        <v>6076</v>
      </c>
      <c r="G170" s="72">
        <v>2243</v>
      </c>
      <c r="H170" s="27"/>
    </row>
    <row r="171" spans="2:8" s="28" customFormat="1" ht="18.75" customHeight="1" x14ac:dyDescent="0.2">
      <c r="B171" s="165" t="s">
        <v>219</v>
      </c>
      <c r="C171" s="163">
        <v>1349</v>
      </c>
      <c r="D171" s="71">
        <v>0</v>
      </c>
      <c r="E171" s="71">
        <v>4045</v>
      </c>
      <c r="F171" s="71">
        <v>6445</v>
      </c>
      <c r="G171" s="72">
        <v>5294</v>
      </c>
      <c r="H171" s="27"/>
    </row>
    <row r="172" spans="2:8" s="28" customFormat="1" ht="18.75" customHeight="1" x14ac:dyDescent="0.2">
      <c r="B172" s="165" t="s">
        <v>891</v>
      </c>
      <c r="C172" s="163">
        <v>5635</v>
      </c>
      <c r="D172" s="71">
        <v>5243</v>
      </c>
      <c r="E172" s="71">
        <v>6162</v>
      </c>
      <c r="F172" s="71">
        <v>0</v>
      </c>
      <c r="G172" s="72">
        <v>0</v>
      </c>
      <c r="H172" s="27"/>
    </row>
    <row r="173" spans="2:8" s="28" customFormat="1" ht="18.75" customHeight="1" x14ac:dyDescent="0.2">
      <c r="B173" s="165" t="s">
        <v>282</v>
      </c>
      <c r="C173" s="163">
        <v>0</v>
      </c>
      <c r="D173" s="71">
        <v>2473</v>
      </c>
      <c r="E173" s="71">
        <v>5676</v>
      </c>
      <c r="F173" s="71">
        <v>4879</v>
      </c>
      <c r="G173" s="72">
        <v>3814</v>
      </c>
      <c r="H173" s="27"/>
    </row>
    <row r="174" spans="2:8" s="28" customFormat="1" ht="18.75" customHeight="1" x14ac:dyDescent="0.2">
      <c r="B174" s="165" t="s">
        <v>2983</v>
      </c>
      <c r="C174" s="163">
        <v>0</v>
      </c>
      <c r="D174" s="71">
        <v>314</v>
      </c>
      <c r="E174" s="71">
        <v>316</v>
      </c>
      <c r="F174" s="71">
        <v>3912</v>
      </c>
      <c r="G174" s="72">
        <v>12256</v>
      </c>
      <c r="H174" s="27"/>
    </row>
    <row r="175" spans="2:8" s="28" customFormat="1" ht="18.75" customHeight="1" x14ac:dyDescent="0.2">
      <c r="B175" s="165" t="s">
        <v>283</v>
      </c>
      <c r="C175" s="163">
        <v>5770</v>
      </c>
      <c r="D175" s="71">
        <v>540</v>
      </c>
      <c r="E175" s="71">
        <v>65</v>
      </c>
      <c r="F175" s="71">
        <v>4689</v>
      </c>
      <c r="G175" s="72">
        <v>5589</v>
      </c>
      <c r="H175" s="27"/>
    </row>
    <row r="176" spans="2:8" s="28" customFormat="1" ht="18.75" customHeight="1" x14ac:dyDescent="0.2">
      <c r="B176" s="165" t="s">
        <v>916</v>
      </c>
      <c r="C176" s="163">
        <v>5940</v>
      </c>
      <c r="D176" s="71">
        <v>6696</v>
      </c>
      <c r="E176" s="71">
        <v>3135</v>
      </c>
      <c r="F176" s="71">
        <v>811</v>
      </c>
      <c r="G176" s="72">
        <v>8</v>
      </c>
      <c r="H176" s="27"/>
    </row>
    <row r="177" spans="2:8" s="28" customFormat="1" ht="18.75" customHeight="1" x14ac:dyDescent="0.2">
      <c r="B177" s="165" t="s">
        <v>865</v>
      </c>
      <c r="C177" s="163">
        <v>177</v>
      </c>
      <c r="D177" s="71">
        <v>2360</v>
      </c>
      <c r="E177" s="71">
        <v>3065</v>
      </c>
      <c r="F177" s="71">
        <v>6656</v>
      </c>
      <c r="G177" s="72">
        <v>3826</v>
      </c>
      <c r="H177" s="27"/>
    </row>
    <row r="178" spans="2:8" s="28" customFormat="1" ht="18.75" customHeight="1" x14ac:dyDescent="0.2">
      <c r="B178" s="165" t="s">
        <v>908</v>
      </c>
      <c r="C178" s="163">
        <v>7457</v>
      </c>
      <c r="D178" s="71">
        <v>7816</v>
      </c>
      <c r="E178" s="71">
        <v>0</v>
      </c>
      <c r="F178" s="71">
        <v>0</v>
      </c>
      <c r="G178" s="72">
        <v>484</v>
      </c>
      <c r="H178" s="27"/>
    </row>
    <row r="179" spans="2:8" s="28" customFormat="1" ht="18.75" customHeight="1" x14ac:dyDescent="0.2">
      <c r="B179" s="165" t="s">
        <v>211</v>
      </c>
      <c r="C179" s="163">
        <v>1721</v>
      </c>
      <c r="D179" s="71">
        <v>4018</v>
      </c>
      <c r="E179" s="71">
        <v>3168</v>
      </c>
      <c r="F179" s="71">
        <v>237</v>
      </c>
      <c r="G179" s="72">
        <v>6460</v>
      </c>
      <c r="H179" s="27"/>
    </row>
    <row r="180" spans="2:8" s="28" customFormat="1" ht="18.75" customHeight="1" x14ac:dyDescent="0.2">
      <c r="B180" s="165" t="s">
        <v>208</v>
      </c>
      <c r="C180" s="163">
        <v>524</v>
      </c>
      <c r="D180" s="71">
        <v>319</v>
      </c>
      <c r="E180" s="71">
        <v>5222</v>
      </c>
      <c r="F180" s="71">
        <v>5417</v>
      </c>
      <c r="G180" s="72">
        <v>4122</v>
      </c>
      <c r="H180" s="27"/>
    </row>
    <row r="181" spans="2:8" s="28" customFormat="1" ht="18.75" customHeight="1" x14ac:dyDescent="0.2">
      <c r="B181" s="165" t="s">
        <v>2984</v>
      </c>
      <c r="C181" s="163">
        <v>385</v>
      </c>
      <c r="D181" s="71">
        <v>0</v>
      </c>
      <c r="E181" s="71">
        <v>651</v>
      </c>
      <c r="F181" s="71">
        <v>0</v>
      </c>
      <c r="G181" s="72">
        <v>14540</v>
      </c>
      <c r="H181" s="27"/>
    </row>
    <row r="182" spans="2:8" s="28" customFormat="1" ht="18.75" customHeight="1" x14ac:dyDescent="0.2">
      <c r="B182" s="165" t="s">
        <v>892</v>
      </c>
      <c r="C182" s="163">
        <v>0</v>
      </c>
      <c r="D182" s="71">
        <v>21</v>
      </c>
      <c r="E182" s="71">
        <v>5499</v>
      </c>
      <c r="F182" s="71">
        <v>2495</v>
      </c>
      <c r="G182" s="72">
        <v>7406</v>
      </c>
      <c r="H182" s="27"/>
    </row>
    <row r="183" spans="2:8" s="28" customFormat="1" ht="18.75" customHeight="1" x14ac:dyDescent="0.2">
      <c r="B183" s="165" t="s">
        <v>899</v>
      </c>
      <c r="C183" s="163">
        <v>7466</v>
      </c>
      <c r="D183" s="71">
        <v>7249</v>
      </c>
      <c r="E183" s="71">
        <v>0</v>
      </c>
      <c r="F183" s="71">
        <v>0</v>
      </c>
      <c r="G183" s="72">
        <v>649</v>
      </c>
      <c r="H183" s="27"/>
    </row>
    <row r="184" spans="2:8" s="28" customFormat="1" ht="18.75" customHeight="1" x14ac:dyDescent="0.2">
      <c r="B184" s="165" t="s">
        <v>100</v>
      </c>
      <c r="C184" s="163">
        <v>0</v>
      </c>
      <c r="D184" s="71">
        <v>0</v>
      </c>
      <c r="E184" s="71">
        <v>0</v>
      </c>
      <c r="F184" s="71">
        <v>6064</v>
      </c>
      <c r="G184" s="72">
        <v>8420</v>
      </c>
      <c r="H184" s="27"/>
    </row>
    <row r="185" spans="2:8" s="28" customFormat="1" ht="18.75" customHeight="1" x14ac:dyDescent="0.2">
      <c r="B185" s="165" t="s">
        <v>212</v>
      </c>
      <c r="C185" s="163">
        <v>1092</v>
      </c>
      <c r="D185" s="71">
        <v>373</v>
      </c>
      <c r="E185" s="71">
        <v>4095</v>
      </c>
      <c r="F185" s="71">
        <v>5845</v>
      </c>
      <c r="G185" s="72">
        <v>2728</v>
      </c>
      <c r="H185" s="27"/>
    </row>
    <row r="186" spans="2:8" s="28" customFormat="1" ht="18.75" customHeight="1" x14ac:dyDescent="0.2">
      <c r="B186" s="165" t="s">
        <v>860</v>
      </c>
      <c r="C186" s="163">
        <v>0</v>
      </c>
      <c r="D186" s="71">
        <v>255</v>
      </c>
      <c r="E186" s="71">
        <v>0</v>
      </c>
      <c r="F186" s="71">
        <v>13612</v>
      </c>
      <c r="G186" s="72">
        <v>0</v>
      </c>
      <c r="H186" s="27"/>
    </row>
    <row r="187" spans="2:8" s="28" customFormat="1" ht="18.75" customHeight="1" x14ac:dyDescent="0.2">
      <c r="B187" s="165" t="s">
        <v>921</v>
      </c>
      <c r="C187" s="163">
        <v>0</v>
      </c>
      <c r="D187" s="71">
        <v>556</v>
      </c>
      <c r="E187" s="71">
        <v>4134</v>
      </c>
      <c r="F187" s="71">
        <v>4649</v>
      </c>
      <c r="G187" s="72">
        <v>4004</v>
      </c>
      <c r="H187" s="27"/>
    </row>
    <row r="188" spans="2:8" s="28" customFormat="1" ht="18.75" customHeight="1" x14ac:dyDescent="0.2">
      <c r="B188" s="165" t="s">
        <v>902</v>
      </c>
      <c r="C188" s="163">
        <v>4913</v>
      </c>
      <c r="D188" s="71">
        <v>4356</v>
      </c>
      <c r="E188" s="71">
        <v>3310</v>
      </c>
      <c r="F188" s="71">
        <v>351</v>
      </c>
      <c r="G188" s="72">
        <v>0</v>
      </c>
      <c r="H188" s="27"/>
    </row>
    <row r="189" spans="2:8" s="28" customFormat="1" ht="18.75" customHeight="1" x14ac:dyDescent="0.2">
      <c r="B189" s="165" t="s">
        <v>198</v>
      </c>
      <c r="C189" s="163">
        <v>59</v>
      </c>
      <c r="D189" s="71">
        <v>7144</v>
      </c>
      <c r="E189" s="71">
        <v>1460</v>
      </c>
      <c r="F189" s="71">
        <v>3748</v>
      </c>
      <c r="G189" s="72">
        <v>476</v>
      </c>
      <c r="H189" s="27"/>
    </row>
    <row r="190" spans="2:8" s="28" customFormat="1" ht="18.75" customHeight="1" x14ac:dyDescent="0.2">
      <c r="B190" s="165" t="s">
        <v>928</v>
      </c>
      <c r="C190" s="163">
        <v>3576</v>
      </c>
      <c r="D190" s="71">
        <v>9282</v>
      </c>
      <c r="E190" s="71">
        <v>0</v>
      </c>
      <c r="F190" s="71">
        <v>0</v>
      </c>
      <c r="G190" s="72">
        <v>0</v>
      </c>
      <c r="H190" s="27"/>
    </row>
    <row r="191" spans="2:8" s="28" customFormat="1" ht="18.75" customHeight="1" x14ac:dyDescent="0.2">
      <c r="B191" s="165" t="s">
        <v>867</v>
      </c>
      <c r="C191" s="163">
        <v>2695</v>
      </c>
      <c r="D191" s="71">
        <v>3800</v>
      </c>
      <c r="E191" s="71">
        <v>2526</v>
      </c>
      <c r="F191" s="71">
        <v>3426</v>
      </c>
      <c r="G191" s="72">
        <v>385</v>
      </c>
      <c r="H191" s="27"/>
    </row>
    <row r="192" spans="2:8" s="28" customFormat="1" ht="18.75" customHeight="1" x14ac:dyDescent="0.2">
      <c r="B192" s="165" t="s">
        <v>904</v>
      </c>
      <c r="C192" s="163">
        <v>4186</v>
      </c>
      <c r="D192" s="71">
        <v>7225</v>
      </c>
      <c r="E192" s="71">
        <v>392</v>
      </c>
      <c r="F192" s="71">
        <v>555</v>
      </c>
      <c r="G192" s="72">
        <v>327</v>
      </c>
      <c r="H192" s="27"/>
    </row>
    <row r="193" spans="2:8" s="28" customFormat="1" ht="18.75" customHeight="1" x14ac:dyDescent="0.2">
      <c r="B193" s="165" t="s">
        <v>927</v>
      </c>
      <c r="C193" s="163">
        <v>0</v>
      </c>
      <c r="D193" s="71">
        <v>0</v>
      </c>
      <c r="E193" s="71">
        <v>6275</v>
      </c>
      <c r="F193" s="71">
        <v>6327</v>
      </c>
      <c r="G193" s="72">
        <v>0</v>
      </c>
      <c r="H193" s="27"/>
    </row>
    <row r="194" spans="2:8" s="28" customFormat="1" ht="18.75" customHeight="1" x14ac:dyDescent="0.2">
      <c r="B194" s="165" t="s">
        <v>929</v>
      </c>
      <c r="C194" s="163">
        <v>4472</v>
      </c>
      <c r="D194" s="71">
        <v>200</v>
      </c>
      <c r="E194" s="71">
        <v>313</v>
      </c>
      <c r="F194" s="71">
        <v>0</v>
      </c>
      <c r="G194" s="72">
        <v>7437</v>
      </c>
      <c r="H194" s="27"/>
    </row>
    <row r="195" spans="2:8" s="28" customFormat="1" ht="18.75" customHeight="1" x14ac:dyDescent="0.2">
      <c r="B195" s="165" t="s">
        <v>909</v>
      </c>
      <c r="C195" s="163">
        <v>1252</v>
      </c>
      <c r="D195" s="71">
        <v>3069</v>
      </c>
      <c r="E195" s="71">
        <v>1559</v>
      </c>
      <c r="F195" s="71">
        <v>4672</v>
      </c>
      <c r="G195" s="72">
        <v>1833</v>
      </c>
      <c r="H195" s="27"/>
    </row>
    <row r="196" spans="2:8" s="28" customFormat="1" ht="18.75" customHeight="1" x14ac:dyDescent="0.2">
      <c r="B196" s="165" t="s">
        <v>937</v>
      </c>
      <c r="C196" s="163">
        <v>0</v>
      </c>
      <c r="D196" s="71">
        <v>4752</v>
      </c>
      <c r="E196" s="71">
        <v>3051</v>
      </c>
      <c r="F196" s="71">
        <v>4326</v>
      </c>
      <c r="G196" s="72">
        <v>0</v>
      </c>
      <c r="H196" s="27"/>
    </row>
    <row r="197" spans="2:8" s="28" customFormat="1" ht="18.75" customHeight="1" x14ac:dyDescent="0.2">
      <c r="B197" s="165" t="s">
        <v>938</v>
      </c>
      <c r="C197" s="163">
        <v>0</v>
      </c>
      <c r="D197" s="71">
        <v>11825</v>
      </c>
      <c r="E197" s="71">
        <v>0</v>
      </c>
      <c r="F197" s="71">
        <v>0</v>
      </c>
      <c r="G197" s="72">
        <v>0</v>
      </c>
      <c r="H197" s="27"/>
    </row>
    <row r="198" spans="2:8" s="28" customFormat="1" ht="18.75" customHeight="1" x14ac:dyDescent="0.2">
      <c r="B198" s="165" t="s">
        <v>940</v>
      </c>
      <c r="C198" s="163">
        <v>6535</v>
      </c>
      <c r="D198" s="71">
        <v>5195</v>
      </c>
      <c r="E198" s="71">
        <v>0</v>
      </c>
      <c r="F198" s="71">
        <v>0</v>
      </c>
      <c r="G198" s="72">
        <v>0</v>
      </c>
      <c r="H198" s="27"/>
    </row>
    <row r="199" spans="2:8" s="28" customFormat="1" ht="18.75" customHeight="1" x14ac:dyDescent="0.2">
      <c r="B199" s="165" t="s">
        <v>229</v>
      </c>
      <c r="C199" s="163">
        <v>335</v>
      </c>
      <c r="D199" s="71">
        <v>4014</v>
      </c>
      <c r="E199" s="71">
        <v>5714</v>
      </c>
      <c r="F199" s="71">
        <v>1056</v>
      </c>
      <c r="G199" s="72">
        <v>607</v>
      </c>
      <c r="H199" s="27"/>
    </row>
    <row r="200" spans="2:8" s="28" customFormat="1" ht="18.75" customHeight="1" x14ac:dyDescent="0.2">
      <c r="B200" s="165" t="s">
        <v>876</v>
      </c>
      <c r="C200" s="163">
        <v>0</v>
      </c>
      <c r="D200" s="71">
        <v>0</v>
      </c>
      <c r="E200" s="71">
        <v>5954</v>
      </c>
      <c r="F200" s="71">
        <v>4940</v>
      </c>
      <c r="G200" s="72">
        <v>785</v>
      </c>
      <c r="H200" s="27"/>
    </row>
    <row r="201" spans="2:8" s="28" customFormat="1" ht="18.75" customHeight="1" x14ac:dyDescent="0.2">
      <c r="B201" s="165" t="s">
        <v>131</v>
      </c>
      <c r="C201" s="163">
        <v>4442</v>
      </c>
      <c r="D201" s="71">
        <v>2545</v>
      </c>
      <c r="E201" s="71">
        <v>1110</v>
      </c>
      <c r="F201" s="71">
        <v>1168</v>
      </c>
      <c r="G201" s="72">
        <v>2286</v>
      </c>
      <c r="H201" s="27"/>
    </row>
    <row r="202" spans="2:8" s="28" customFormat="1" ht="18.75" customHeight="1" x14ac:dyDescent="0.2">
      <c r="B202" s="165" t="s">
        <v>140</v>
      </c>
      <c r="C202" s="163">
        <v>619</v>
      </c>
      <c r="D202" s="71">
        <v>9781</v>
      </c>
      <c r="E202" s="71">
        <v>0</v>
      </c>
      <c r="F202" s="71">
        <v>0</v>
      </c>
      <c r="G202" s="72">
        <v>650</v>
      </c>
      <c r="H202" s="27"/>
    </row>
    <row r="203" spans="2:8" s="28" customFormat="1" ht="18.75" customHeight="1" x14ac:dyDescent="0.2">
      <c r="B203" s="165" t="s">
        <v>912</v>
      </c>
      <c r="C203" s="163">
        <v>0</v>
      </c>
      <c r="D203" s="71">
        <v>0</v>
      </c>
      <c r="E203" s="71">
        <v>5997</v>
      </c>
      <c r="F203" s="71">
        <v>4855</v>
      </c>
      <c r="G203" s="72">
        <v>0</v>
      </c>
      <c r="H203" s="27"/>
    </row>
    <row r="204" spans="2:8" s="28" customFormat="1" ht="18.75" customHeight="1" x14ac:dyDescent="0.2">
      <c r="B204" s="165" t="s">
        <v>108</v>
      </c>
      <c r="C204" s="163">
        <v>5091</v>
      </c>
      <c r="D204" s="71">
        <v>2767</v>
      </c>
      <c r="E204" s="71">
        <v>1125</v>
      </c>
      <c r="F204" s="71">
        <v>545</v>
      </c>
      <c r="G204" s="72">
        <v>1225</v>
      </c>
      <c r="H204" s="27"/>
    </row>
    <row r="205" spans="2:8" s="28" customFormat="1" ht="18.75" customHeight="1" x14ac:dyDescent="0.2">
      <c r="B205" s="165" t="s">
        <v>92</v>
      </c>
      <c r="C205" s="163">
        <v>723</v>
      </c>
      <c r="D205" s="71">
        <v>3455</v>
      </c>
      <c r="E205" s="71">
        <v>0</v>
      </c>
      <c r="F205" s="71">
        <v>2530</v>
      </c>
      <c r="G205" s="72">
        <v>4044</v>
      </c>
      <c r="H205" s="27"/>
    </row>
    <row r="206" spans="2:8" s="28" customFormat="1" ht="18.75" customHeight="1" x14ac:dyDescent="0.2">
      <c r="B206" s="165" t="s">
        <v>920</v>
      </c>
      <c r="C206" s="163">
        <v>4334</v>
      </c>
      <c r="D206" s="71">
        <v>208</v>
      </c>
      <c r="E206" s="71">
        <v>1201</v>
      </c>
      <c r="F206" s="71">
        <v>1164</v>
      </c>
      <c r="G206" s="72">
        <v>3823</v>
      </c>
      <c r="H206" s="27"/>
    </row>
    <row r="207" spans="2:8" s="28" customFormat="1" ht="18.75" customHeight="1" x14ac:dyDescent="0.2">
      <c r="B207" s="165" t="s">
        <v>944</v>
      </c>
      <c r="C207" s="163">
        <v>0</v>
      </c>
      <c r="D207" s="71">
        <v>3211</v>
      </c>
      <c r="E207" s="71">
        <v>7445</v>
      </c>
      <c r="F207" s="71">
        <v>0</v>
      </c>
      <c r="G207" s="72">
        <v>0</v>
      </c>
      <c r="H207" s="27"/>
    </row>
    <row r="208" spans="2:8" s="28" customFormat="1" ht="18.75" customHeight="1" x14ac:dyDescent="0.2">
      <c r="B208" s="165" t="s">
        <v>901</v>
      </c>
      <c r="C208" s="163">
        <v>3025</v>
      </c>
      <c r="D208" s="71">
        <v>2057</v>
      </c>
      <c r="E208" s="71">
        <v>2463</v>
      </c>
      <c r="F208" s="71">
        <v>644</v>
      </c>
      <c r="G208" s="72">
        <v>2415</v>
      </c>
      <c r="H208" s="27"/>
    </row>
    <row r="209" spans="2:8" s="28" customFormat="1" ht="18.75" customHeight="1" x14ac:dyDescent="0.2">
      <c r="B209" s="165" t="s">
        <v>946</v>
      </c>
      <c r="C209" s="163">
        <v>8627</v>
      </c>
      <c r="D209" s="71">
        <v>1715</v>
      </c>
      <c r="E209" s="71">
        <v>0</v>
      </c>
      <c r="F209" s="71">
        <v>0</v>
      </c>
      <c r="G209" s="72">
        <v>86</v>
      </c>
      <c r="H209" s="27"/>
    </row>
    <row r="210" spans="2:8" s="28" customFormat="1" ht="18.75" customHeight="1" x14ac:dyDescent="0.2">
      <c r="B210" s="165" t="s">
        <v>863</v>
      </c>
      <c r="C210" s="163">
        <v>0</v>
      </c>
      <c r="D210" s="71">
        <v>151</v>
      </c>
      <c r="E210" s="71">
        <v>3196</v>
      </c>
      <c r="F210" s="71">
        <v>3088</v>
      </c>
      <c r="G210" s="72">
        <v>3772</v>
      </c>
      <c r="H210" s="27"/>
    </row>
    <row r="211" spans="2:8" s="28" customFormat="1" ht="18.75" customHeight="1" x14ac:dyDescent="0.2">
      <c r="B211" s="165" t="s">
        <v>178</v>
      </c>
      <c r="C211" s="163">
        <v>822</v>
      </c>
      <c r="D211" s="71">
        <v>0</v>
      </c>
      <c r="E211" s="71">
        <v>231</v>
      </c>
      <c r="F211" s="71">
        <v>338</v>
      </c>
      <c r="G211" s="72">
        <v>8785</v>
      </c>
      <c r="H211" s="27"/>
    </row>
    <row r="212" spans="2:8" s="28" customFormat="1" ht="18.75" customHeight="1" x14ac:dyDescent="0.2">
      <c r="B212" s="165" t="s">
        <v>948</v>
      </c>
      <c r="C212" s="163">
        <v>0</v>
      </c>
      <c r="D212" s="71">
        <v>113</v>
      </c>
      <c r="E212" s="71">
        <v>3559</v>
      </c>
      <c r="F212" s="71">
        <v>4893</v>
      </c>
      <c r="G212" s="72">
        <v>1605</v>
      </c>
      <c r="H212" s="27"/>
    </row>
    <row r="213" spans="2:8" s="28" customFormat="1" ht="18.75" customHeight="1" x14ac:dyDescent="0.2">
      <c r="B213" s="165" t="s">
        <v>950</v>
      </c>
      <c r="C213" s="163">
        <v>0</v>
      </c>
      <c r="D213" s="71">
        <v>511</v>
      </c>
      <c r="E213" s="71">
        <v>3461</v>
      </c>
      <c r="F213" s="71">
        <v>4080</v>
      </c>
      <c r="G213" s="72">
        <v>2050</v>
      </c>
      <c r="H213" s="27"/>
    </row>
    <row r="214" spans="2:8" s="28" customFormat="1" ht="18.75" customHeight="1" x14ac:dyDescent="0.2">
      <c r="B214" s="165" t="s">
        <v>918</v>
      </c>
      <c r="C214" s="163">
        <v>4238</v>
      </c>
      <c r="D214" s="71">
        <v>4917</v>
      </c>
      <c r="E214" s="71">
        <v>0</v>
      </c>
      <c r="F214" s="71">
        <v>0</v>
      </c>
      <c r="G214" s="72">
        <v>872</v>
      </c>
      <c r="H214" s="27"/>
    </row>
    <row r="215" spans="2:8" s="28" customFormat="1" ht="18.75" customHeight="1" x14ac:dyDescent="0.2">
      <c r="B215" s="165" t="s">
        <v>3085</v>
      </c>
      <c r="C215" s="163">
        <v>0</v>
      </c>
      <c r="D215" s="71">
        <v>137</v>
      </c>
      <c r="E215" s="71">
        <v>0</v>
      </c>
      <c r="F215" s="71">
        <v>1364</v>
      </c>
      <c r="G215" s="72">
        <v>8495</v>
      </c>
      <c r="H215" s="27"/>
    </row>
    <row r="216" spans="2:8" s="28" customFormat="1" ht="18.75" customHeight="1" x14ac:dyDescent="0.2">
      <c r="B216" s="165" t="s">
        <v>869</v>
      </c>
      <c r="C216" s="163">
        <v>110</v>
      </c>
      <c r="D216" s="71">
        <v>1133</v>
      </c>
      <c r="E216" s="71">
        <v>1064</v>
      </c>
      <c r="F216" s="71">
        <v>694</v>
      </c>
      <c r="G216" s="72">
        <v>6937</v>
      </c>
      <c r="H216" s="27"/>
    </row>
    <row r="217" spans="2:8" s="28" customFormat="1" ht="18.75" customHeight="1" x14ac:dyDescent="0.2">
      <c r="B217" s="165" t="s">
        <v>953</v>
      </c>
      <c r="C217" s="163">
        <v>7096</v>
      </c>
      <c r="D217" s="71">
        <v>2588</v>
      </c>
      <c r="E217" s="71">
        <v>0</v>
      </c>
      <c r="F217" s="71">
        <v>0</v>
      </c>
      <c r="G217" s="72">
        <v>249</v>
      </c>
      <c r="H217" s="27"/>
    </row>
    <row r="218" spans="2:8" s="28" customFormat="1" ht="18.75" customHeight="1" x14ac:dyDescent="0.2">
      <c r="B218" s="165" t="s">
        <v>113</v>
      </c>
      <c r="C218" s="163">
        <v>3115</v>
      </c>
      <c r="D218" s="71">
        <v>3755</v>
      </c>
      <c r="E218" s="71">
        <v>327</v>
      </c>
      <c r="F218" s="71">
        <v>2247</v>
      </c>
      <c r="G218" s="72">
        <v>407</v>
      </c>
      <c r="H218" s="27"/>
    </row>
    <row r="219" spans="2:8" s="28" customFormat="1" ht="18.75" customHeight="1" x14ac:dyDescent="0.2">
      <c r="B219" s="165" t="s">
        <v>955</v>
      </c>
      <c r="C219" s="163">
        <v>163</v>
      </c>
      <c r="D219" s="71">
        <v>6260</v>
      </c>
      <c r="E219" s="71">
        <v>2327</v>
      </c>
      <c r="F219" s="71">
        <v>504</v>
      </c>
      <c r="G219" s="72">
        <v>491</v>
      </c>
      <c r="H219" s="27"/>
    </row>
    <row r="220" spans="2:8" s="28" customFormat="1" ht="18.75" customHeight="1" x14ac:dyDescent="0.2">
      <c r="B220" s="165" t="s">
        <v>933</v>
      </c>
      <c r="C220" s="163">
        <v>0</v>
      </c>
      <c r="D220" s="71">
        <v>100</v>
      </c>
      <c r="E220" s="71">
        <v>5809</v>
      </c>
      <c r="F220" s="71">
        <v>3594</v>
      </c>
      <c r="G220" s="72">
        <v>220</v>
      </c>
      <c r="H220" s="27"/>
    </row>
    <row r="221" spans="2:8" s="28" customFormat="1" ht="18.75" customHeight="1" x14ac:dyDescent="0.2">
      <c r="B221" s="165" t="s">
        <v>963</v>
      </c>
      <c r="C221" s="163">
        <v>0</v>
      </c>
      <c r="D221" s="71">
        <v>9038</v>
      </c>
      <c r="E221" s="71">
        <v>1</v>
      </c>
      <c r="F221" s="71">
        <v>0</v>
      </c>
      <c r="G221" s="72">
        <v>0</v>
      </c>
      <c r="H221" s="27"/>
    </row>
    <row r="222" spans="2:8" s="28" customFormat="1" ht="18.75" customHeight="1" x14ac:dyDescent="0.2">
      <c r="B222" s="165" t="s">
        <v>964</v>
      </c>
      <c r="C222" s="163">
        <v>5901</v>
      </c>
      <c r="D222" s="71">
        <v>2368</v>
      </c>
      <c r="E222" s="71">
        <v>765</v>
      </c>
      <c r="F222" s="71">
        <v>0</v>
      </c>
      <c r="G222" s="72">
        <v>0</v>
      </c>
      <c r="H222" s="27"/>
    </row>
    <row r="223" spans="2:8" s="28" customFormat="1" ht="18.75" customHeight="1" x14ac:dyDescent="0.2">
      <c r="B223" s="165" t="s">
        <v>956</v>
      </c>
      <c r="C223" s="163">
        <v>65</v>
      </c>
      <c r="D223" s="71">
        <v>15</v>
      </c>
      <c r="E223" s="71">
        <v>2450</v>
      </c>
      <c r="F223" s="71">
        <v>4120</v>
      </c>
      <c r="G223" s="72">
        <v>2176</v>
      </c>
      <c r="H223" s="27"/>
    </row>
    <row r="224" spans="2:8" s="28" customFormat="1" ht="18.75" customHeight="1" x14ac:dyDescent="0.2">
      <c r="B224" s="165" t="s">
        <v>969</v>
      </c>
      <c r="C224" s="163">
        <v>5386</v>
      </c>
      <c r="D224" s="71">
        <v>3262</v>
      </c>
      <c r="E224" s="71">
        <v>0</v>
      </c>
      <c r="F224" s="71">
        <v>0</v>
      </c>
      <c r="G224" s="72">
        <v>0</v>
      </c>
      <c r="H224" s="27"/>
    </row>
    <row r="225" spans="2:8" s="28" customFormat="1" ht="18.75" customHeight="1" x14ac:dyDescent="0.2">
      <c r="B225" s="165" t="s">
        <v>935</v>
      </c>
      <c r="C225" s="163">
        <v>644</v>
      </c>
      <c r="D225" s="71">
        <v>1747</v>
      </c>
      <c r="E225" s="71">
        <v>1081</v>
      </c>
      <c r="F225" s="71">
        <v>1524</v>
      </c>
      <c r="G225" s="72">
        <v>3606</v>
      </c>
      <c r="H225" s="27"/>
    </row>
    <row r="226" spans="2:8" s="28" customFormat="1" ht="18.75" customHeight="1" x14ac:dyDescent="0.2">
      <c r="B226" s="165" t="s">
        <v>966</v>
      </c>
      <c r="C226" s="163">
        <v>695</v>
      </c>
      <c r="D226" s="71">
        <v>7898</v>
      </c>
      <c r="E226" s="71">
        <v>0</v>
      </c>
      <c r="F226" s="71">
        <v>0</v>
      </c>
      <c r="G226" s="72">
        <v>0</v>
      </c>
      <c r="H226" s="27"/>
    </row>
    <row r="227" spans="2:8" s="28" customFormat="1" ht="18.75" customHeight="1" x14ac:dyDescent="0.2">
      <c r="B227" s="165" t="s">
        <v>965</v>
      </c>
      <c r="C227" s="163">
        <v>6633</v>
      </c>
      <c r="D227" s="71">
        <v>1662</v>
      </c>
      <c r="E227" s="71">
        <v>219</v>
      </c>
      <c r="F227" s="71">
        <v>0</v>
      </c>
      <c r="G227" s="72">
        <v>0</v>
      </c>
      <c r="H227" s="27"/>
    </row>
    <row r="228" spans="2:8" s="28" customFormat="1" ht="18.75" customHeight="1" x14ac:dyDescent="0.2">
      <c r="B228" s="165" t="s">
        <v>911</v>
      </c>
      <c r="C228" s="163">
        <v>2596</v>
      </c>
      <c r="D228" s="71">
        <v>1014</v>
      </c>
      <c r="E228" s="71">
        <v>2570</v>
      </c>
      <c r="F228" s="71">
        <v>507</v>
      </c>
      <c r="G228" s="72">
        <v>1371</v>
      </c>
      <c r="H228" s="27"/>
    </row>
    <row r="229" spans="2:8" s="28" customFormat="1" ht="18.75" customHeight="1" x14ac:dyDescent="0.2">
      <c r="B229" s="165" t="s">
        <v>941</v>
      </c>
      <c r="C229" s="163">
        <v>0</v>
      </c>
      <c r="D229" s="71">
        <v>0</v>
      </c>
      <c r="E229" s="71">
        <v>2904</v>
      </c>
      <c r="F229" s="71">
        <v>2862</v>
      </c>
      <c r="G229" s="72">
        <v>1873</v>
      </c>
      <c r="H229" s="27"/>
    </row>
    <row r="230" spans="2:8" s="28" customFormat="1" ht="18.75" customHeight="1" x14ac:dyDescent="0.2">
      <c r="B230" s="165" t="s">
        <v>119</v>
      </c>
      <c r="C230" s="163">
        <v>2358</v>
      </c>
      <c r="D230" s="71">
        <v>2447</v>
      </c>
      <c r="E230" s="71">
        <v>1872</v>
      </c>
      <c r="F230" s="71">
        <v>44</v>
      </c>
      <c r="G230" s="72">
        <v>901</v>
      </c>
      <c r="H230" s="27"/>
    </row>
    <row r="231" spans="2:8" s="28" customFormat="1" ht="18.75" customHeight="1" x14ac:dyDescent="0.2">
      <c r="B231" s="165" t="s">
        <v>972</v>
      </c>
      <c r="C231" s="163">
        <v>2577</v>
      </c>
      <c r="D231" s="71">
        <v>225</v>
      </c>
      <c r="E231" s="71">
        <v>594</v>
      </c>
      <c r="F231" s="71">
        <v>1174</v>
      </c>
      <c r="G231" s="72">
        <v>3014</v>
      </c>
      <c r="H231" s="27"/>
    </row>
    <row r="232" spans="2:8" s="28" customFormat="1" ht="18.75" customHeight="1" x14ac:dyDescent="0.2">
      <c r="B232" s="165" t="s">
        <v>947</v>
      </c>
      <c r="C232" s="163">
        <v>5232</v>
      </c>
      <c r="D232" s="71">
        <v>1031</v>
      </c>
      <c r="E232" s="71">
        <v>705</v>
      </c>
      <c r="F232" s="71">
        <v>98</v>
      </c>
      <c r="G232" s="72">
        <v>489</v>
      </c>
      <c r="H232" s="27"/>
    </row>
    <row r="233" spans="2:8" s="28" customFormat="1" ht="18.75" customHeight="1" x14ac:dyDescent="0.2">
      <c r="B233" s="165" t="s">
        <v>932</v>
      </c>
      <c r="C233" s="163">
        <v>3273</v>
      </c>
      <c r="D233" s="71">
        <v>1193</v>
      </c>
      <c r="E233" s="71">
        <v>536</v>
      </c>
      <c r="F233" s="71">
        <v>104</v>
      </c>
      <c r="G233" s="72">
        <v>2215</v>
      </c>
      <c r="H233" s="27"/>
    </row>
    <row r="234" spans="2:8" s="28" customFormat="1" ht="18.75" customHeight="1" x14ac:dyDescent="0.2">
      <c r="B234" s="165" t="s">
        <v>175</v>
      </c>
      <c r="C234" s="163">
        <v>1676</v>
      </c>
      <c r="D234" s="71">
        <v>1632</v>
      </c>
      <c r="E234" s="71">
        <v>2419</v>
      </c>
      <c r="F234" s="71">
        <v>42</v>
      </c>
      <c r="G234" s="72">
        <v>1485</v>
      </c>
      <c r="H234" s="27"/>
    </row>
    <row r="235" spans="2:8" s="28" customFormat="1" ht="18.75" customHeight="1" x14ac:dyDescent="0.2">
      <c r="B235" s="165" t="s">
        <v>293</v>
      </c>
      <c r="C235" s="163">
        <v>0</v>
      </c>
      <c r="D235" s="71">
        <v>0</v>
      </c>
      <c r="E235" s="71">
        <v>539</v>
      </c>
      <c r="F235" s="71">
        <v>5823</v>
      </c>
      <c r="G235" s="72">
        <v>746</v>
      </c>
      <c r="H235" s="27"/>
    </row>
    <row r="236" spans="2:8" s="28" customFormat="1" ht="18.75" customHeight="1" x14ac:dyDescent="0.2">
      <c r="B236" s="165" t="s">
        <v>3086</v>
      </c>
      <c r="C236" s="163">
        <v>951</v>
      </c>
      <c r="D236" s="71">
        <v>4077</v>
      </c>
      <c r="E236" s="71">
        <v>1827</v>
      </c>
      <c r="F236" s="71">
        <v>21</v>
      </c>
      <c r="G236" s="72">
        <v>118</v>
      </c>
      <c r="H236" s="27"/>
    </row>
    <row r="237" spans="2:8" s="28" customFormat="1" ht="18.75" customHeight="1" x14ac:dyDescent="0.2">
      <c r="B237" s="165" t="s">
        <v>967</v>
      </c>
      <c r="C237" s="163">
        <v>0</v>
      </c>
      <c r="D237" s="71">
        <v>0</v>
      </c>
      <c r="E237" s="71">
        <v>0</v>
      </c>
      <c r="F237" s="71">
        <v>2263</v>
      </c>
      <c r="G237" s="72">
        <v>4451</v>
      </c>
      <c r="H237" s="27"/>
    </row>
    <row r="238" spans="2:8" s="28" customFormat="1" ht="18.75" customHeight="1" x14ac:dyDescent="0.2">
      <c r="B238" s="165" t="s">
        <v>285</v>
      </c>
      <c r="C238" s="163">
        <v>0</v>
      </c>
      <c r="D238" s="71">
        <v>1834</v>
      </c>
      <c r="E238" s="71">
        <v>1565</v>
      </c>
      <c r="F238" s="71">
        <v>2991</v>
      </c>
      <c r="G238" s="72">
        <v>112</v>
      </c>
      <c r="H238" s="27"/>
    </row>
    <row r="239" spans="2:8" s="28" customFormat="1" ht="18.75" customHeight="1" x14ac:dyDescent="0.2">
      <c r="B239" s="165" t="s">
        <v>975</v>
      </c>
      <c r="C239" s="163">
        <v>2136</v>
      </c>
      <c r="D239" s="71">
        <v>2390</v>
      </c>
      <c r="E239" s="71">
        <v>0</v>
      </c>
      <c r="F239" s="71">
        <v>1264</v>
      </c>
      <c r="G239" s="72">
        <v>612</v>
      </c>
      <c r="H239" s="27"/>
    </row>
    <row r="240" spans="2:8" s="28" customFormat="1" ht="18.75" customHeight="1" x14ac:dyDescent="0.2">
      <c r="B240" s="165" t="s">
        <v>907</v>
      </c>
      <c r="C240" s="163">
        <v>2396</v>
      </c>
      <c r="D240" s="71">
        <v>1956</v>
      </c>
      <c r="E240" s="71">
        <v>0</v>
      </c>
      <c r="F240" s="71">
        <v>0</v>
      </c>
      <c r="G240" s="72">
        <v>1973</v>
      </c>
      <c r="H240" s="27"/>
    </row>
    <row r="241" spans="2:8" s="28" customFormat="1" ht="18.75" customHeight="1" x14ac:dyDescent="0.2">
      <c r="B241" s="165" t="s">
        <v>152</v>
      </c>
      <c r="C241" s="163">
        <v>0</v>
      </c>
      <c r="D241" s="71">
        <v>0</v>
      </c>
      <c r="E241" s="71">
        <v>0</v>
      </c>
      <c r="F241" s="71">
        <v>740</v>
      </c>
      <c r="G241" s="72">
        <v>5369</v>
      </c>
      <c r="H241" s="27"/>
    </row>
    <row r="242" spans="2:8" s="28" customFormat="1" ht="18.75" customHeight="1" x14ac:dyDescent="0.2">
      <c r="B242" s="165" t="s">
        <v>139</v>
      </c>
      <c r="C242" s="163">
        <v>2092</v>
      </c>
      <c r="D242" s="71">
        <v>1225</v>
      </c>
      <c r="E242" s="71">
        <v>639</v>
      </c>
      <c r="F242" s="71">
        <v>188</v>
      </c>
      <c r="G242" s="72">
        <v>1830</v>
      </c>
      <c r="H242" s="27"/>
    </row>
    <row r="243" spans="2:8" s="28" customFormat="1" ht="18.75" customHeight="1" x14ac:dyDescent="0.2">
      <c r="B243" s="165" t="s">
        <v>959</v>
      </c>
      <c r="C243" s="163">
        <v>0</v>
      </c>
      <c r="D243" s="71">
        <v>0</v>
      </c>
      <c r="E243" s="71">
        <v>0</v>
      </c>
      <c r="F243" s="71">
        <v>672</v>
      </c>
      <c r="G243" s="72">
        <v>5292</v>
      </c>
      <c r="H243" s="27"/>
    </row>
    <row r="244" spans="2:8" s="28" customFormat="1" ht="18.75" customHeight="1" x14ac:dyDescent="0.2">
      <c r="B244" s="165" t="s">
        <v>878</v>
      </c>
      <c r="C244" s="163">
        <v>0</v>
      </c>
      <c r="D244" s="71">
        <v>1978</v>
      </c>
      <c r="E244" s="71">
        <v>3967</v>
      </c>
      <c r="F244" s="71">
        <v>0</v>
      </c>
      <c r="G244" s="72">
        <v>0</v>
      </c>
      <c r="H244" s="27"/>
    </row>
    <row r="245" spans="2:8" s="28" customFormat="1" ht="18.75" customHeight="1" x14ac:dyDescent="0.2">
      <c r="B245" s="165" t="s">
        <v>988</v>
      </c>
      <c r="C245" s="163">
        <v>0</v>
      </c>
      <c r="D245" s="71">
        <v>0</v>
      </c>
      <c r="E245" s="71">
        <v>2996</v>
      </c>
      <c r="F245" s="71">
        <v>2765</v>
      </c>
      <c r="G245" s="72">
        <v>0</v>
      </c>
      <c r="H245" s="27"/>
    </row>
    <row r="246" spans="2:8" s="28" customFormat="1" ht="18.75" customHeight="1" x14ac:dyDescent="0.2">
      <c r="B246" s="165" t="s">
        <v>991</v>
      </c>
      <c r="C246" s="163">
        <v>4068</v>
      </c>
      <c r="D246" s="71">
        <v>69</v>
      </c>
      <c r="E246" s="71">
        <v>829</v>
      </c>
      <c r="F246" s="71">
        <v>605</v>
      </c>
      <c r="G246" s="72">
        <v>0</v>
      </c>
      <c r="H246" s="27"/>
    </row>
    <row r="247" spans="2:8" s="28" customFormat="1" ht="18.75" customHeight="1" x14ac:dyDescent="0.2">
      <c r="B247" s="165" t="s">
        <v>180</v>
      </c>
      <c r="C247" s="163">
        <v>4050</v>
      </c>
      <c r="D247" s="71">
        <v>25</v>
      </c>
      <c r="E247" s="71">
        <v>436</v>
      </c>
      <c r="F247" s="71">
        <v>469</v>
      </c>
      <c r="G247" s="72">
        <v>578</v>
      </c>
      <c r="H247" s="27"/>
    </row>
    <row r="248" spans="2:8" s="28" customFormat="1" ht="18.75" customHeight="1" x14ac:dyDescent="0.2">
      <c r="B248" s="165" t="s">
        <v>951</v>
      </c>
      <c r="C248" s="163">
        <v>457</v>
      </c>
      <c r="D248" s="71">
        <v>404</v>
      </c>
      <c r="E248" s="71">
        <v>1851</v>
      </c>
      <c r="F248" s="71">
        <v>1802</v>
      </c>
      <c r="G248" s="72">
        <v>938</v>
      </c>
      <c r="H248" s="27"/>
    </row>
    <row r="249" spans="2:8" s="28" customFormat="1" ht="18.75" customHeight="1" x14ac:dyDescent="0.2">
      <c r="B249" s="165" t="s">
        <v>225</v>
      </c>
      <c r="C249" s="163">
        <v>0</v>
      </c>
      <c r="D249" s="71">
        <v>0</v>
      </c>
      <c r="E249" s="71">
        <v>0</v>
      </c>
      <c r="F249" s="71">
        <v>358</v>
      </c>
      <c r="G249" s="72">
        <v>4959</v>
      </c>
      <c r="H249" s="27"/>
    </row>
    <row r="250" spans="2:8" s="28" customFormat="1" ht="18.75" customHeight="1" x14ac:dyDescent="0.2">
      <c r="B250" s="165" t="s">
        <v>989</v>
      </c>
      <c r="C250" s="163">
        <v>0</v>
      </c>
      <c r="D250" s="71">
        <v>0</v>
      </c>
      <c r="E250" s="71">
        <v>0</v>
      </c>
      <c r="F250" s="71">
        <v>5114</v>
      </c>
      <c r="G250" s="72">
        <v>0</v>
      </c>
      <c r="H250" s="27"/>
    </row>
    <row r="251" spans="2:8" s="28" customFormat="1" ht="18.75" customHeight="1" x14ac:dyDescent="0.2">
      <c r="B251" s="165" t="s">
        <v>999</v>
      </c>
      <c r="C251" s="163">
        <v>393</v>
      </c>
      <c r="D251" s="71">
        <v>3717</v>
      </c>
      <c r="E251" s="71">
        <v>998</v>
      </c>
      <c r="F251" s="71">
        <v>0</v>
      </c>
      <c r="G251" s="72">
        <v>0</v>
      </c>
      <c r="H251" s="27"/>
    </row>
    <row r="252" spans="2:8" s="28" customFormat="1" ht="18.75" customHeight="1" x14ac:dyDescent="0.2">
      <c r="B252" s="165" t="s">
        <v>968</v>
      </c>
      <c r="C252" s="163">
        <v>0</v>
      </c>
      <c r="D252" s="71">
        <v>0</v>
      </c>
      <c r="E252" s="71">
        <v>1174</v>
      </c>
      <c r="F252" s="71">
        <v>0</v>
      </c>
      <c r="G252" s="72">
        <v>3821</v>
      </c>
      <c r="H252" s="27"/>
    </row>
    <row r="253" spans="2:8" s="28" customFormat="1" ht="18.75" customHeight="1" x14ac:dyDescent="0.2">
      <c r="B253" s="165" t="s">
        <v>227</v>
      </c>
      <c r="C253" s="163">
        <v>3599</v>
      </c>
      <c r="D253" s="71">
        <v>17</v>
      </c>
      <c r="E253" s="71">
        <v>82</v>
      </c>
      <c r="F253" s="71">
        <v>359</v>
      </c>
      <c r="G253" s="72">
        <v>852</v>
      </c>
      <c r="H253" s="27"/>
    </row>
    <row r="254" spans="2:8" s="28" customFormat="1" ht="18.75" customHeight="1" x14ac:dyDescent="0.2">
      <c r="B254" s="165" t="s">
        <v>981</v>
      </c>
      <c r="C254" s="163">
        <v>0</v>
      </c>
      <c r="D254" s="71">
        <v>1535</v>
      </c>
      <c r="E254" s="71">
        <v>1663</v>
      </c>
      <c r="F254" s="71">
        <v>1035</v>
      </c>
      <c r="G254" s="72">
        <v>666</v>
      </c>
      <c r="H254" s="27"/>
    </row>
    <row r="255" spans="2:8" s="28" customFormat="1" ht="18.75" customHeight="1" x14ac:dyDescent="0.2">
      <c r="B255" s="165" t="s">
        <v>2986</v>
      </c>
      <c r="C255" s="163">
        <v>3964</v>
      </c>
      <c r="D255" s="71">
        <v>263</v>
      </c>
      <c r="E255" s="71">
        <v>177</v>
      </c>
      <c r="F255" s="71">
        <v>0</v>
      </c>
      <c r="G255" s="72">
        <v>444</v>
      </c>
      <c r="H255" s="27"/>
    </row>
    <row r="256" spans="2:8" s="28" customFormat="1" ht="18.75" customHeight="1" x14ac:dyDescent="0.2">
      <c r="B256" s="165" t="s">
        <v>159</v>
      </c>
      <c r="C256" s="163">
        <v>0</v>
      </c>
      <c r="D256" s="71">
        <v>0</v>
      </c>
      <c r="E256" s="71">
        <v>0</v>
      </c>
      <c r="F256" s="71">
        <v>0</v>
      </c>
      <c r="G256" s="72">
        <v>4787</v>
      </c>
      <c r="H256" s="27"/>
    </row>
    <row r="257" spans="2:8" s="28" customFormat="1" ht="18.75" customHeight="1" x14ac:dyDescent="0.2">
      <c r="B257" s="165" t="s">
        <v>896</v>
      </c>
      <c r="C257" s="163">
        <v>2958</v>
      </c>
      <c r="D257" s="71">
        <v>1229</v>
      </c>
      <c r="E257" s="71">
        <v>365</v>
      </c>
      <c r="F257" s="71">
        <v>180</v>
      </c>
      <c r="G257" s="72">
        <v>0</v>
      </c>
      <c r="H257" s="27"/>
    </row>
    <row r="258" spans="2:8" s="28" customFormat="1" ht="18.75" customHeight="1" x14ac:dyDescent="0.2">
      <c r="B258" s="165" t="s">
        <v>147</v>
      </c>
      <c r="C258" s="163">
        <v>1794</v>
      </c>
      <c r="D258" s="71">
        <v>52</v>
      </c>
      <c r="E258" s="71">
        <v>7</v>
      </c>
      <c r="F258" s="71">
        <v>431</v>
      </c>
      <c r="G258" s="72">
        <v>2413</v>
      </c>
      <c r="H258" s="27"/>
    </row>
    <row r="259" spans="2:8" s="28" customFormat="1" ht="18.75" customHeight="1" x14ac:dyDescent="0.2">
      <c r="B259" s="165" t="s">
        <v>888</v>
      </c>
      <c r="C259" s="163">
        <v>2458</v>
      </c>
      <c r="D259" s="71">
        <v>0</v>
      </c>
      <c r="E259" s="71">
        <v>144</v>
      </c>
      <c r="F259" s="71">
        <v>98</v>
      </c>
      <c r="G259" s="72">
        <v>1976</v>
      </c>
      <c r="H259" s="27"/>
    </row>
    <row r="260" spans="2:8" s="28" customFormat="1" ht="18.75" customHeight="1" x14ac:dyDescent="0.2">
      <c r="B260" s="165" t="s">
        <v>980</v>
      </c>
      <c r="C260" s="163">
        <v>375</v>
      </c>
      <c r="D260" s="71">
        <v>1209</v>
      </c>
      <c r="E260" s="71">
        <v>869</v>
      </c>
      <c r="F260" s="71">
        <v>2212</v>
      </c>
      <c r="G260" s="72">
        <v>3</v>
      </c>
      <c r="H260" s="27"/>
    </row>
    <row r="261" spans="2:8" s="28" customFormat="1" ht="18.75" customHeight="1" x14ac:dyDescent="0.2">
      <c r="B261" s="165" t="s">
        <v>887</v>
      </c>
      <c r="C261" s="163">
        <v>199</v>
      </c>
      <c r="D261" s="71">
        <v>230</v>
      </c>
      <c r="E261" s="71">
        <v>208</v>
      </c>
      <c r="F261" s="71">
        <v>1864</v>
      </c>
      <c r="G261" s="72">
        <v>2121</v>
      </c>
      <c r="H261" s="27"/>
    </row>
    <row r="262" spans="2:8" s="28" customFormat="1" ht="18.75" customHeight="1" x14ac:dyDescent="0.2">
      <c r="B262" s="165" t="s">
        <v>1005</v>
      </c>
      <c r="C262" s="163">
        <v>3404</v>
      </c>
      <c r="D262" s="71">
        <v>1</v>
      </c>
      <c r="E262" s="71">
        <v>315</v>
      </c>
      <c r="F262" s="71">
        <v>0</v>
      </c>
      <c r="G262" s="72">
        <v>693</v>
      </c>
      <c r="H262" s="27"/>
    </row>
    <row r="263" spans="2:8" s="28" customFormat="1" ht="18.75" customHeight="1" x14ac:dyDescent="0.2">
      <c r="B263" s="165" t="s">
        <v>990</v>
      </c>
      <c r="C263" s="163">
        <v>4231</v>
      </c>
      <c r="D263" s="71">
        <v>0</v>
      </c>
      <c r="E263" s="71">
        <v>0</v>
      </c>
      <c r="F263" s="71">
        <v>0</v>
      </c>
      <c r="G263" s="72">
        <v>166</v>
      </c>
      <c r="H263" s="27"/>
    </row>
    <row r="264" spans="2:8" s="28" customFormat="1" ht="18.75" customHeight="1" x14ac:dyDescent="0.2">
      <c r="B264" s="165" t="s">
        <v>1016</v>
      </c>
      <c r="C264" s="163">
        <v>4378</v>
      </c>
      <c r="D264" s="71">
        <v>0</v>
      </c>
      <c r="E264" s="71">
        <v>0</v>
      </c>
      <c r="F264" s="71">
        <v>6</v>
      </c>
      <c r="G264" s="72">
        <v>0</v>
      </c>
      <c r="H264" s="27"/>
    </row>
    <row r="265" spans="2:8" s="28" customFormat="1" ht="18.75" customHeight="1" x14ac:dyDescent="0.2">
      <c r="B265" s="165" t="s">
        <v>116</v>
      </c>
      <c r="C265" s="163">
        <v>4091</v>
      </c>
      <c r="D265" s="71">
        <v>168</v>
      </c>
      <c r="E265" s="71">
        <v>114</v>
      </c>
      <c r="F265" s="71">
        <v>0</v>
      </c>
      <c r="G265" s="72">
        <v>0</v>
      </c>
      <c r="H265" s="27"/>
    </row>
    <row r="266" spans="2:8" s="28" customFormat="1" ht="18.75" customHeight="1" x14ac:dyDescent="0.2">
      <c r="B266" s="165" t="s">
        <v>976</v>
      </c>
      <c r="C266" s="163">
        <v>1123</v>
      </c>
      <c r="D266" s="71">
        <v>3215</v>
      </c>
      <c r="E266" s="71">
        <v>2</v>
      </c>
      <c r="F266" s="71">
        <v>23</v>
      </c>
      <c r="G266" s="72">
        <v>1</v>
      </c>
      <c r="H266" s="27"/>
    </row>
    <row r="267" spans="2:8" s="28" customFormat="1" ht="18.75" customHeight="1" x14ac:dyDescent="0.2">
      <c r="B267" s="165" t="s">
        <v>1020</v>
      </c>
      <c r="C267" s="163">
        <v>2856</v>
      </c>
      <c r="D267" s="71">
        <v>301</v>
      </c>
      <c r="E267" s="71">
        <v>956</v>
      </c>
      <c r="F267" s="71">
        <v>0</v>
      </c>
      <c r="G267" s="72">
        <v>248</v>
      </c>
      <c r="H267" s="27"/>
    </row>
    <row r="268" spans="2:8" s="28" customFormat="1" ht="18.75" customHeight="1" x14ac:dyDescent="0.2">
      <c r="B268" s="165" t="s">
        <v>952</v>
      </c>
      <c r="C268" s="163">
        <v>4172</v>
      </c>
      <c r="D268" s="71">
        <v>0</v>
      </c>
      <c r="E268" s="71">
        <v>179</v>
      </c>
      <c r="F268" s="71">
        <v>0</v>
      </c>
      <c r="G268" s="72">
        <v>0</v>
      </c>
      <c r="H268" s="27"/>
    </row>
    <row r="269" spans="2:8" s="28" customFormat="1" ht="18.75" customHeight="1" x14ac:dyDescent="0.2">
      <c r="B269" s="165" t="s">
        <v>1018</v>
      </c>
      <c r="C269" s="163">
        <v>2574</v>
      </c>
      <c r="D269" s="71">
        <v>1561</v>
      </c>
      <c r="E269" s="71">
        <v>208</v>
      </c>
      <c r="F269" s="71">
        <v>0</v>
      </c>
      <c r="G269" s="72">
        <v>0</v>
      </c>
      <c r="H269" s="27"/>
    </row>
    <row r="270" spans="2:8" s="28" customFormat="1" ht="18.75" customHeight="1" x14ac:dyDescent="0.2">
      <c r="B270" s="165" t="s">
        <v>985</v>
      </c>
      <c r="C270" s="163">
        <v>1818</v>
      </c>
      <c r="D270" s="71">
        <v>239</v>
      </c>
      <c r="E270" s="71">
        <v>347</v>
      </c>
      <c r="F270" s="71">
        <v>1102</v>
      </c>
      <c r="G270" s="72">
        <v>833</v>
      </c>
      <c r="H270" s="27"/>
    </row>
    <row r="271" spans="2:8" s="28" customFormat="1" ht="18.75" customHeight="1" x14ac:dyDescent="0.2">
      <c r="B271" s="165" t="s">
        <v>915</v>
      </c>
      <c r="C271" s="163">
        <v>0</v>
      </c>
      <c r="D271" s="71">
        <v>451</v>
      </c>
      <c r="E271" s="71">
        <v>3819</v>
      </c>
      <c r="F271" s="71">
        <v>0</v>
      </c>
      <c r="G271" s="72">
        <v>0</v>
      </c>
      <c r="H271" s="27"/>
    </row>
    <row r="272" spans="2:8" s="28" customFormat="1" ht="18.75" customHeight="1" x14ac:dyDescent="0.2">
      <c r="B272" s="165" t="s">
        <v>997</v>
      </c>
      <c r="C272" s="163">
        <v>0</v>
      </c>
      <c r="D272" s="71">
        <v>1530</v>
      </c>
      <c r="E272" s="71">
        <v>1068</v>
      </c>
      <c r="F272" s="71">
        <v>1661</v>
      </c>
      <c r="G272" s="72">
        <v>0</v>
      </c>
      <c r="H272" s="27"/>
    </row>
    <row r="273" spans="2:8" s="28" customFormat="1" ht="18.75" customHeight="1" x14ac:dyDescent="0.2">
      <c r="B273" s="165" t="s">
        <v>983</v>
      </c>
      <c r="C273" s="163">
        <v>377</v>
      </c>
      <c r="D273" s="71">
        <v>1022</v>
      </c>
      <c r="E273" s="71">
        <v>318</v>
      </c>
      <c r="F273" s="71">
        <v>1905</v>
      </c>
      <c r="G273" s="72">
        <v>629</v>
      </c>
      <c r="H273" s="27"/>
    </row>
    <row r="274" spans="2:8" s="28" customFormat="1" ht="18.75" customHeight="1" x14ac:dyDescent="0.2">
      <c r="B274" s="165" t="s">
        <v>1006</v>
      </c>
      <c r="C274" s="163">
        <v>2083</v>
      </c>
      <c r="D274" s="71">
        <v>0</v>
      </c>
      <c r="E274" s="71">
        <v>2076</v>
      </c>
      <c r="F274" s="71">
        <v>0</v>
      </c>
      <c r="G274" s="72">
        <v>0</v>
      </c>
      <c r="H274" s="27"/>
    </row>
    <row r="275" spans="2:8" s="28" customFormat="1" ht="18.75" customHeight="1" x14ac:dyDescent="0.2">
      <c r="B275" s="165" t="s">
        <v>1027</v>
      </c>
      <c r="C275" s="163">
        <v>3944</v>
      </c>
      <c r="D275" s="71">
        <v>120</v>
      </c>
      <c r="E275" s="71">
        <v>0</v>
      </c>
      <c r="F275" s="71">
        <v>0</v>
      </c>
      <c r="G275" s="72">
        <v>0</v>
      </c>
      <c r="H275" s="27"/>
    </row>
    <row r="276" spans="2:8" s="28" customFormat="1" ht="18.75" customHeight="1" x14ac:dyDescent="0.2">
      <c r="B276" s="165" t="s">
        <v>993</v>
      </c>
      <c r="C276" s="163">
        <v>155</v>
      </c>
      <c r="D276" s="71">
        <v>186</v>
      </c>
      <c r="E276" s="71">
        <v>1698</v>
      </c>
      <c r="F276" s="71">
        <v>1761</v>
      </c>
      <c r="G276" s="72">
        <v>195</v>
      </c>
      <c r="H276" s="27"/>
    </row>
    <row r="277" spans="2:8" s="28" customFormat="1" ht="18.75" customHeight="1" x14ac:dyDescent="0.2">
      <c r="B277" s="165" t="s">
        <v>890</v>
      </c>
      <c r="C277" s="163">
        <v>0</v>
      </c>
      <c r="D277" s="71">
        <v>0</v>
      </c>
      <c r="E277" s="71">
        <v>3707</v>
      </c>
      <c r="F277" s="71">
        <v>262</v>
      </c>
      <c r="G277" s="72">
        <v>0</v>
      </c>
      <c r="H277" s="27"/>
    </row>
    <row r="278" spans="2:8" s="28" customFormat="1" ht="18.75" customHeight="1" x14ac:dyDescent="0.2">
      <c r="B278" s="165" t="s">
        <v>142</v>
      </c>
      <c r="C278" s="163">
        <v>1610</v>
      </c>
      <c r="D278" s="71">
        <v>496</v>
      </c>
      <c r="E278" s="71">
        <v>224</v>
      </c>
      <c r="F278" s="71">
        <v>1047</v>
      </c>
      <c r="G278" s="72">
        <v>432</v>
      </c>
      <c r="H278" s="27"/>
    </row>
    <row r="279" spans="2:8" s="28" customFormat="1" ht="18.75" customHeight="1" x14ac:dyDescent="0.2">
      <c r="B279" s="165" t="s">
        <v>919</v>
      </c>
      <c r="C279" s="163">
        <v>0</v>
      </c>
      <c r="D279" s="71">
        <v>244</v>
      </c>
      <c r="E279" s="71">
        <v>0</v>
      </c>
      <c r="F279" s="71">
        <v>0</v>
      </c>
      <c r="G279" s="72">
        <v>3548</v>
      </c>
      <c r="H279" s="27"/>
    </row>
    <row r="280" spans="2:8" s="28" customFormat="1" ht="18.75" customHeight="1" x14ac:dyDescent="0.2">
      <c r="B280" s="165" t="s">
        <v>1039</v>
      </c>
      <c r="C280" s="163">
        <v>881</v>
      </c>
      <c r="D280" s="71">
        <v>0</v>
      </c>
      <c r="E280" s="71">
        <v>0</v>
      </c>
      <c r="F280" s="71">
        <v>0</v>
      </c>
      <c r="G280" s="72">
        <v>2901</v>
      </c>
      <c r="H280" s="27"/>
    </row>
    <row r="281" spans="2:8" s="28" customFormat="1" ht="18.75" customHeight="1" x14ac:dyDescent="0.2">
      <c r="B281" s="165" t="s">
        <v>1008</v>
      </c>
      <c r="C281" s="163">
        <v>1798</v>
      </c>
      <c r="D281" s="71">
        <v>1229</v>
      </c>
      <c r="E281" s="71">
        <v>299</v>
      </c>
      <c r="F281" s="71">
        <v>256</v>
      </c>
      <c r="G281" s="72">
        <v>184</v>
      </c>
      <c r="H281" s="27"/>
    </row>
    <row r="282" spans="2:8" s="28" customFormat="1" ht="18.75" customHeight="1" x14ac:dyDescent="0.2">
      <c r="B282" s="165" t="s">
        <v>1040</v>
      </c>
      <c r="C282" s="163">
        <v>3567</v>
      </c>
      <c r="D282" s="71">
        <v>0</v>
      </c>
      <c r="E282" s="71">
        <v>0</v>
      </c>
      <c r="F282" s="71">
        <v>0</v>
      </c>
      <c r="G282" s="72">
        <v>181</v>
      </c>
      <c r="H282" s="27"/>
    </row>
    <row r="283" spans="2:8" s="28" customFormat="1" ht="18.75" customHeight="1" x14ac:dyDescent="0.2">
      <c r="B283" s="165" t="s">
        <v>1030</v>
      </c>
      <c r="C283" s="163">
        <v>643</v>
      </c>
      <c r="D283" s="71">
        <v>1119</v>
      </c>
      <c r="E283" s="71">
        <v>856</v>
      </c>
      <c r="F283" s="71">
        <v>0</v>
      </c>
      <c r="G283" s="72">
        <v>1079</v>
      </c>
      <c r="H283" s="27"/>
    </row>
    <row r="284" spans="2:8" s="28" customFormat="1" ht="18.75" customHeight="1" x14ac:dyDescent="0.2">
      <c r="B284" s="165" t="s">
        <v>278</v>
      </c>
      <c r="C284" s="163">
        <v>1969</v>
      </c>
      <c r="D284" s="71">
        <v>1186</v>
      </c>
      <c r="E284" s="71">
        <v>118</v>
      </c>
      <c r="F284" s="71">
        <v>0</v>
      </c>
      <c r="G284" s="72">
        <v>385</v>
      </c>
      <c r="H284" s="27"/>
    </row>
    <row r="285" spans="2:8" s="28" customFormat="1" ht="18.75" customHeight="1" x14ac:dyDescent="0.2">
      <c r="B285" s="165" t="s">
        <v>1028</v>
      </c>
      <c r="C285" s="163">
        <v>870</v>
      </c>
      <c r="D285" s="71">
        <v>361</v>
      </c>
      <c r="E285" s="71">
        <v>1985</v>
      </c>
      <c r="F285" s="71">
        <v>0</v>
      </c>
      <c r="G285" s="72">
        <v>418</v>
      </c>
      <c r="H285" s="27"/>
    </row>
    <row r="286" spans="2:8" s="28" customFormat="1" ht="18.75" customHeight="1" x14ac:dyDescent="0.2">
      <c r="B286" s="165" t="s">
        <v>1023</v>
      </c>
      <c r="C286" s="163">
        <v>3127</v>
      </c>
      <c r="D286" s="71">
        <v>399</v>
      </c>
      <c r="E286" s="71">
        <v>95</v>
      </c>
      <c r="F286" s="71">
        <v>0</v>
      </c>
      <c r="G286" s="72">
        <v>0</v>
      </c>
      <c r="H286" s="27"/>
    </row>
    <row r="287" spans="2:8" s="28" customFormat="1" ht="18.75" customHeight="1" x14ac:dyDescent="0.2">
      <c r="B287" s="165" t="s">
        <v>1043</v>
      </c>
      <c r="C287" s="163">
        <v>3605</v>
      </c>
      <c r="D287" s="71">
        <v>0</v>
      </c>
      <c r="E287" s="71">
        <v>0</v>
      </c>
      <c r="F287" s="71">
        <v>0</v>
      </c>
      <c r="G287" s="72">
        <v>0</v>
      </c>
      <c r="H287" s="27"/>
    </row>
    <row r="288" spans="2:8" s="28" customFormat="1" ht="18.75" customHeight="1" x14ac:dyDescent="0.2">
      <c r="B288" s="165" t="s">
        <v>897</v>
      </c>
      <c r="C288" s="163">
        <v>81</v>
      </c>
      <c r="D288" s="71">
        <v>577</v>
      </c>
      <c r="E288" s="71">
        <v>1939</v>
      </c>
      <c r="F288" s="71">
        <v>635</v>
      </c>
      <c r="G288" s="72">
        <v>337</v>
      </c>
      <c r="H288" s="27"/>
    </row>
    <row r="289" spans="2:8" s="28" customFormat="1" ht="18.75" customHeight="1" x14ac:dyDescent="0.2">
      <c r="B289" s="165" t="s">
        <v>1019</v>
      </c>
      <c r="C289" s="163">
        <v>0</v>
      </c>
      <c r="D289" s="71">
        <v>1467</v>
      </c>
      <c r="E289" s="71">
        <v>1557</v>
      </c>
      <c r="F289" s="71">
        <v>530</v>
      </c>
      <c r="G289" s="72">
        <v>0</v>
      </c>
      <c r="H289" s="27"/>
    </row>
    <row r="290" spans="2:8" s="28" customFormat="1" ht="18.75" customHeight="1" x14ac:dyDescent="0.2">
      <c r="B290" s="165" t="s">
        <v>971</v>
      </c>
      <c r="C290" s="163">
        <v>543</v>
      </c>
      <c r="D290" s="71">
        <v>546</v>
      </c>
      <c r="E290" s="71">
        <v>249</v>
      </c>
      <c r="F290" s="71">
        <v>1222</v>
      </c>
      <c r="G290" s="72">
        <v>953</v>
      </c>
      <c r="H290" s="27"/>
    </row>
    <row r="291" spans="2:8" s="28" customFormat="1" ht="18.75" customHeight="1" x14ac:dyDescent="0.2">
      <c r="B291" s="165" t="s">
        <v>95</v>
      </c>
      <c r="C291" s="163">
        <v>20</v>
      </c>
      <c r="D291" s="71">
        <v>92</v>
      </c>
      <c r="E291" s="71">
        <v>433</v>
      </c>
      <c r="F291" s="71">
        <v>340</v>
      </c>
      <c r="G291" s="72">
        <v>2616</v>
      </c>
      <c r="H291" s="27"/>
    </row>
    <row r="292" spans="2:8" s="28" customFormat="1" ht="18.75" customHeight="1" x14ac:dyDescent="0.2">
      <c r="B292" s="165" t="s">
        <v>998</v>
      </c>
      <c r="C292" s="163">
        <v>1487</v>
      </c>
      <c r="D292" s="71">
        <v>86</v>
      </c>
      <c r="E292" s="71">
        <v>848</v>
      </c>
      <c r="F292" s="71">
        <v>987</v>
      </c>
      <c r="G292" s="72">
        <v>35</v>
      </c>
      <c r="H292" s="27"/>
    </row>
    <row r="293" spans="2:8" s="28" customFormat="1" ht="18.75" customHeight="1" x14ac:dyDescent="0.2">
      <c r="B293" s="165" t="s">
        <v>1012</v>
      </c>
      <c r="C293" s="163">
        <v>72</v>
      </c>
      <c r="D293" s="71">
        <v>847</v>
      </c>
      <c r="E293" s="71">
        <v>196</v>
      </c>
      <c r="F293" s="71">
        <v>376</v>
      </c>
      <c r="G293" s="72">
        <v>1860</v>
      </c>
      <c r="H293" s="27"/>
    </row>
    <row r="294" spans="2:8" s="28" customFormat="1" ht="18.75" customHeight="1" x14ac:dyDescent="0.2">
      <c r="B294" s="165" t="s">
        <v>1049</v>
      </c>
      <c r="C294" s="163">
        <v>3334</v>
      </c>
      <c r="D294" s="71">
        <v>0</v>
      </c>
      <c r="E294" s="71">
        <v>0</v>
      </c>
      <c r="F294" s="71">
        <v>0</v>
      </c>
      <c r="G294" s="72">
        <v>0</v>
      </c>
      <c r="H294" s="27"/>
    </row>
    <row r="295" spans="2:8" s="28" customFormat="1" ht="18.75" customHeight="1" x14ac:dyDescent="0.2">
      <c r="B295" s="165" t="s">
        <v>1022</v>
      </c>
      <c r="C295" s="163">
        <v>592</v>
      </c>
      <c r="D295" s="71">
        <v>1425</v>
      </c>
      <c r="E295" s="71">
        <v>1252</v>
      </c>
      <c r="F295" s="71">
        <v>0</v>
      </c>
      <c r="G295" s="72">
        <v>10</v>
      </c>
      <c r="H295" s="27"/>
    </row>
    <row r="296" spans="2:8" s="28" customFormat="1" ht="18.75" customHeight="1" x14ac:dyDescent="0.2">
      <c r="B296" s="165" t="s">
        <v>1029</v>
      </c>
      <c r="C296" s="163">
        <v>0</v>
      </c>
      <c r="D296" s="71">
        <v>0</v>
      </c>
      <c r="E296" s="71">
        <v>0</v>
      </c>
      <c r="F296" s="71">
        <v>1224</v>
      </c>
      <c r="G296" s="72">
        <v>1945</v>
      </c>
      <c r="H296" s="27"/>
    </row>
    <row r="297" spans="2:8" s="28" customFormat="1" ht="18.75" customHeight="1" x14ac:dyDescent="0.2">
      <c r="B297" s="165" t="s">
        <v>1044</v>
      </c>
      <c r="C297" s="163">
        <v>261</v>
      </c>
      <c r="D297" s="71">
        <v>230</v>
      </c>
      <c r="E297" s="71">
        <v>1609</v>
      </c>
      <c r="F297" s="71">
        <v>895</v>
      </c>
      <c r="G297" s="72">
        <v>0</v>
      </c>
      <c r="H297" s="27"/>
    </row>
    <row r="298" spans="2:8" s="28" customFormat="1" ht="18.75" customHeight="1" x14ac:dyDescent="0.2">
      <c r="B298" s="165" t="s">
        <v>986</v>
      </c>
      <c r="C298" s="163">
        <v>0</v>
      </c>
      <c r="D298" s="71">
        <v>0</v>
      </c>
      <c r="E298" s="71">
        <v>0</v>
      </c>
      <c r="F298" s="71">
        <v>486</v>
      </c>
      <c r="G298" s="72">
        <v>2481</v>
      </c>
      <c r="H298" s="27"/>
    </row>
    <row r="299" spans="2:8" s="28" customFormat="1" ht="18.75" customHeight="1" x14ac:dyDescent="0.2">
      <c r="B299" s="165" t="s">
        <v>1015</v>
      </c>
      <c r="C299" s="163">
        <v>800</v>
      </c>
      <c r="D299" s="71">
        <v>1333</v>
      </c>
      <c r="E299" s="71">
        <v>0</v>
      </c>
      <c r="F299" s="71">
        <v>818</v>
      </c>
      <c r="G299" s="72">
        <v>0</v>
      </c>
      <c r="H299" s="27"/>
    </row>
    <row r="300" spans="2:8" s="28" customFormat="1" ht="18.75" customHeight="1" x14ac:dyDescent="0.2">
      <c r="B300" s="165" t="s">
        <v>1052</v>
      </c>
      <c r="C300" s="163">
        <v>98</v>
      </c>
      <c r="D300" s="71">
        <v>485</v>
      </c>
      <c r="E300" s="71">
        <v>375</v>
      </c>
      <c r="F300" s="71">
        <v>1977</v>
      </c>
      <c r="G300" s="72">
        <v>0</v>
      </c>
      <c r="H300" s="27"/>
    </row>
    <row r="301" spans="2:8" s="28" customFormat="1" ht="18.75" customHeight="1" x14ac:dyDescent="0.2">
      <c r="B301" s="165" t="s">
        <v>1057</v>
      </c>
      <c r="C301" s="163">
        <v>1206</v>
      </c>
      <c r="D301" s="71">
        <v>0</v>
      </c>
      <c r="E301" s="71">
        <v>0</v>
      </c>
      <c r="F301" s="71">
        <v>459</v>
      </c>
      <c r="G301" s="72">
        <v>1242</v>
      </c>
      <c r="H301" s="27"/>
    </row>
    <row r="302" spans="2:8" s="28" customFormat="1" ht="18.75" customHeight="1" x14ac:dyDescent="0.2">
      <c r="B302" s="165" t="s">
        <v>1061</v>
      </c>
      <c r="C302" s="163">
        <v>2785</v>
      </c>
      <c r="D302" s="71">
        <v>77</v>
      </c>
      <c r="E302" s="71">
        <v>0</v>
      </c>
      <c r="F302" s="71">
        <v>0</v>
      </c>
      <c r="G302" s="72">
        <v>0</v>
      </c>
      <c r="H302" s="27"/>
    </row>
    <row r="303" spans="2:8" s="28" customFormat="1" ht="18.75" customHeight="1" x14ac:dyDescent="0.2">
      <c r="B303" s="165" t="s">
        <v>978</v>
      </c>
      <c r="C303" s="163">
        <v>12</v>
      </c>
      <c r="D303" s="71">
        <v>2462</v>
      </c>
      <c r="E303" s="71">
        <v>0</v>
      </c>
      <c r="F303" s="71">
        <v>293</v>
      </c>
      <c r="G303" s="72">
        <v>77</v>
      </c>
      <c r="H303" s="27"/>
    </row>
    <row r="304" spans="2:8" s="28" customFormat="1" ht="18.75" customHeight="1" x14ac:dyDescent="0.2">
      <c r="B304" s="165" t="s">
        <v>1033</v>
      </c>
      <c r="C304" s="163">
        <v>0</v>
      </c>
      <c r="D304" s="71">
        <v>890</v>
      </c>
      <c r="E304" s="71">
        <v>865</v>
      </c>
      <c r="F304" s="71">
        <v>923</v>
      </c>
      <c r="G304" s="72">
        <v>140</v>
      </c>
      <c r="H304" s="27"/>
    </row>
    <row r="305" spans="2:8" s="28" customFormat="1" ht="18.75" customHeight="1" x14ac:dyDescent="0.2">
      <c r="B305" s="165" t="s">
        <v>156</v>
      </c>
      <c r="C305" s="163">
        <v>287</v>
      </c>
      <c r="D305" s="71">
        <v>821</v>
      </c>
      <c r="E305" s="71">
        <v>524</v>
      </c>
      <c r="F305" s="71">
        <v>415</v>
      </c>
      <c r="G305" s="72">
        <v>770</v>
      </c>
      <c r="H305" s="27"/>
    </row>
    <row r="306" spans="2:8" s="28" customFormat="1" ht="18.75" customHeight="1" x14ac:dyDescent="0.2">
      <c r="B306" s="165" t="s">
        <v>215</v>
      </c>
      <c r="C306" s="163">
        <v>130</v>
      </c>
      <c r="D306" s="71">
        <v>259</v>
      </c>
      <c r="E306" s="71">
        <v>0</v>
      </c>
      <c r="F306" s="71">
        <v>1949</v>
      </c>
      <c r="G306" s="72">
        <v>404</v>
      </c>
      <c r="H306" s="27"/>
    </row>
    <row r="307" spans="2:8" s="28" customFormat="1" ht="18.75" customHeight="1" x14ac:dyDescent="0.2">
      <c r="B307" s="165" t="s">
        <v>1000</v>
      </c>
      <c r="C307" s="163">
        <v>0</v>
      </c>
      <c r="D307" s="71">
        <v>0</v>
      </c>
      <c r="E307" s="71">
        <v>0</v>
      </c>
      <c r="F307" s="71">
        <v>1121</v>
      </c>
      <c r="G307" s="72">
        <v>1616</v>
      </c>
      <c r="H307" s="27"/>
    </row>
    <row r="308" spans="2:8" s="28" customFormat="1" ht="18.75" customHeight="1" x14ac:dyDescent="0.2">
      <c r="B308" s="165" t="s">
        <v>1064</v>
      </c>
      <c r="C308" s="163">
        <v>0</v>
      </c>
      <c r="D308" s="71">
        <v>0</v>
      </c>
      <c r="E308" s="71">
        <v>0</v>
      </c>
      <c r="F308" s="71">
        <v>136</v>
      </c>
      <c r="G308" s="72">
        <v>2591</v>
      </c>
      <c r="H308" s="27"/>
    </row>
    <row r="309" spans="2:8" s="28" customFormat="1" ht="18.75" customHeight="1" x14ac:dyDescent="0.2">
      <c r="B309" s="165" t="s">
        <v>187</v>
      </c>
      <c r="C309" s="163">
        <v>358</v>
      </c>
      <c r="D309" s="71">
        <v>377</v>
      </c>
      <c r="E309" s="71">
        <v>455</v>
      </c>
      <c r="F309" s="71">
        <v>121</v>
      </c>
      <c r="G309" s="72">
        <v>1371</v>
      </c>
      <c r="H309" s="27"/>
    </row>
    <row r="310" spans="2:8" s="28" customFormat="1" ht="18.75" customHeight="1" x14ac:dyDescent="0.2">
      <c r="B310" s="165" t="s">
        <v>1066</v>
      </c>
      <c r="C310" s="163">
        <v>708</v>
      </c>
      <c r="D310" s="71">
        <v>1781</v>
      </c>
      <c r="E310" s="71">
        <v>2</v>
      </c>
      <c r="F310" s="71">
        <v>2</v>
      </c>
      <c r="G310" s="72">
        <v>180</v>
      </c>
      <c r="H310" s="27"/>
    </row>
    <row r="311" spans="2:8" s="28" customFormat="1" ht="18.75" customHeight="1" x14ac:dyDescent="0.2">
      <c r="B311" s="165" t="s">
        <v>1024</v>
      </c>
      <c r="C311" s="163">
        <v>0</v>
      </c>
      <c r="D311" s="71">
        <v>0</v>
      </c>
      <c r="E311" s="71">
        <v>0</v>
      </c>
      <c r="F311" s="71">
        <v>0</v>
      </c>
      <c r="G311" s="72">
        <v>2565</v>
      </c>
      <c r="H311" s="27"/>
    </row>
    <row r="312" spans="2:8" s="28" customFormat="1" ht="18.75" customHeight="1" x14ac:dyDescent="0.2">
      <c r="B312" s="165" t="s">
        <v>894</v>
      </c>
      <c r="C312" s="163">
        <v>859</v>
      </c>
      <c r="D312" s="71">
        <v>1601</v>
      </c>
      <c r="E312" s="71">
        <v>1</v>
      </c>
      <c r="F312" s="71">
        <v>0</v>
      </c>
      <c r="G312" s="72">
        <v>0</v>
      </c>
      <c r="H312" s="27"/>
    </row>
    <row r="313" spans="2:8" s="28" customFormat="1" ht="18.75" customHeight="1" x14ac:dyDescent="0.2">
      <c r="B313" s="165" t="s">
        <v>1076</v>
      </c>
      <c r="C313" s="163">
        <v>0</v>
      </c>
      <c r="D313" s="71">
        <v>0</v>
      </c>
      <c r="E313" s="71">
        <v>2351</v>
      </c>
      <c r="F313" s="71">
        <v>0</v>
      </c>
      <c r="G313" s="72">
        <v>0</v>
      </c>
      <c r="H313" s="27"/>
    </row>
    <row r="314" spans="2:8" s="28" customFormat="1" ht="18.75" customHeight="1" x14ac:dyDescent="0.2">
      <c r="B314" s="165" t="s">
        <v>1067</v>
      </c>
      <c r="C314" s="163">
        <v>0</v>
      </c>
      <c r="D314" s="71">
        <v>454</v>
      </c>
      <c r="E314" s="71">
        <v>1561</v>
      </c>
      <c r="F314" s="71">
        <v>313</v>
      </c>
      <c r="G314" s="72">
        <v>0</v>
      </c>
      <c r="H314" s="27"/>
    </row>
    <row r="315" spans="2:8" s="28" customFormat="1" ht="18.75" customHeight="1" x14ac:dyDescent="0.2">
      <c r="B315" s="165" t="s">
        <v>1079</v>
      </c>
      <c r="C315" s="163">
        <v>0</v>
      </c>
      <c r="D315" s="71">
        <v>0</v>
      </c>
      <c r="E315" s="71">
        <v>2318</v>
      </c>
      <c r="F315" s="71">
        <v>0</v>
      </c>
      <c r="G315" s="72">
        <v>0</v>
      </c>
      <c r="H315" s="27"/>
    </row>
    <row r="316" spans="2:8" s="28" customFormat="1" ht="18.75" customHeight="1" x14ac:dyDescent="0.2">
      <c r="B316" s="165" t="s">
        <v>3087</v>
      </c>
      <c r="C316" s="163">
        <v>360</v>
      </c>
      <c r="D316" s="71">
        <v>1475</v>
      </c>
      <c r="E316" s="71">
        <v>443</v>
      </c>
      <c r="F316" s="71">
        <v>0</v>
      </c>
      <c r="G316" s="72">
        <v>0</v>
      </c>
      <c r="H316" s="27"/>
    </row>
    <row r="317" spans="2:8" s="28" customFormat="1" ht="18.75" customHeight="1" x14ac:dyDescent="0.2">
      <c r="B317" s="165" t="s">
        <v>1083</v>
      </c>
      <c r="C317" s="163">
        <v>1729</v>
      </c>
      <c r="D317" s="71">
        <v>525</v>
      </c>
      <c r="E317" s="71">
        <v>0</v>
      </c>
      <c r="F317" s="71">
        <v>0</v>
      </c>
      <c r="G317" s="72">
        <v>0</v>
      </c>
      <c r="H317" s="27"/>
    </row>
    <row r="318" spans="2:8" s="28" customFormat="1" ht="18.75" customHeight="1" x14ac:dyDescent="0.2">
      <c r="B318" s="165" t="s">
        <v>945</v>
      </c>
      <c r="C318" s="163">
        <v>1617</v>
      </c>
      <c r="D318" s="71">
        <v>0</v>
      </c>
      <c r="E318" s="71">
        <v>0</v>
      </c>
      <c r="F318" s="71">
        <v>628</v>
      </c>
      <c r="G318" s="72">
        <v>0</v>
      </c>
      <c r="H318" s="27"/>
    </row>
    <row r="319" spans="2:8" s="28" customFormat="1" ht="18.75" customHeight="1" x14ac:dyDescent="0.2">
      <c r="B319" s="165" t="s">
        <v>1053</v>
      </c>
      <c r="C319" s="163">
        <v>0</v>
      </c>
      <c r="D319" s="71">
        <v>0</v>
      </c>
      <c r="E319" s="71">
        <v>2216</v>
      </c>
      <c r="F319" s="71">
        <v>0</v>
      </c>
      <c r="G319" s="72">
        <v>21</v>
      </c>
      <c r="H319" s="27"/>
    </row>
    <row r="320" spans="2:8" s="28" customFormat="1" ht="18.75" customHeight="1" x14ac:dyDescent="0.2">
      <c r="B320" s="165" t="s">
        <v>1069</v>
      </c>
      <c r="C320" s="163">
        <v>2186</v>
      </c>
      <c r="D320" s="71">
        <v>0</v>
      </c>
      <c r="E320" s="71">
        <v>0</v>
      </c>
      <c r="F320" s="71">
        <v>0</v>
      </c>
      <c r="G320" s="72">
        <v>0</v>
      </c>
      <c r="H320" s="27"/>
    </row>
    <row r="321" spans="2:8" s="28" customFormat="1" ht="18.75" customHeight="1" x14ac:dyDescent="0.2">
      <c r="B321" s="165" t="s">
        <v>1068</v>
      </c>
      <c r="C321" s="163">
        <v>952</v>
      </c>
      <c r="D321" s="71">
        <v>0</v>
      </c>
      <c r="E321" s="71">
        <v>701</v>
      </c>
      <c r="F321" s="71">
        <v>491</v>
      </c>
      <c r="G321" s="72">
        <v>0</v>
      </c>
      <c r="H321" s="27"/>
    </row>
    <row r="322" spans="2:8" s="28" customFormat="1" ht="18.75" customHeight="1" x14ac:dyDescent="0.2">
      <c r="B322" s="165" t="s">
        <v>1056</v>
      </c>
      <c r="C322" s="163">
        <v>1023</v>
      </c>
      <c r="D322" s="71">
        <v>228</v>
      </c>
      <c r="E322" s="71">
        <v>415</v>
      </c>
      <c r="F322" s="71">
        <v>169</v>
      </c>
      <c r="G322" s="72">
        <v>265</v>
      </c>
      <c r="H322" s="27"/>
    </row>
    <row r="323" spans="2:8" s="28" customFormat="1" ht="18.75" customHeight="1" x14ac:dyDescent="0.2">
      <c r="B323" s="165" t="s">
        <v>217</v>
      </c>
      <c r="C323" s="163">
        <v>0</v>
      </c>
      <c r="D323" s="71">
        <v>0</v>
      </c>
      <c r="E323" s="71">
        <v>0</v>
      </c>
      <c r="F323" s="71">
        <v>0</v>
      </c>
      <c r="G323" s="72">
        <v>2098</v>
      </c>
      <c r="H323" s="27"/>
    </row>
    <row r="324" spans="2:8" s="28" customFormat="1" ht="18.75" customHeight="1" x14ac:dyDescent="0.2">
      <c r="B324" s="165" t="s">
        <v>1078</v>
      </c>
      <c r="C324" s="163">
        <v>0</v>
      </c>
      <c r="D324" s="71">
        <v>323</v>
      </c>
      <c r="E324" s="71">
        <v>0</v>
      </c>
      <c r="F324" s="71">
        <v>276</v>
      </c>
      <c r="G324" s="72">
        <v>1426</v>
      </c>
      <c r="H324" s="27"/>
    </row>
    <row r="325" spans="2:8" s="28" customFormat="1" ht="18.75" customHeight="1" x14ac:dyDescent="0.2">
      <c r="B325" s="165" t="s">
        <v>1093</v>
      </c>
      <c r="C325" s="163">
        <v>354</v>
      </c>
      <c r="D325" s="71">
        <v>1629</v>
      </c>
      <c r="E325" s="71">
        <v>0</v>
      </c>
      <c r="F325" s="71">
        <v>0</v>
      </c>
      <c r="G325" s="72">
        <v>0</v>
      </c>
      <c r="H325" s="27"/>
    </row>
    <row r="326" spans="2:8" s="28" customFormat="1" ht="18.75" customHeight="1" x14ac:dyDescent="0.2">
      <c r="B326" s="165" t="s">
        <v>1041</v>
      </c>
      <c r="C326" s="163">
        <v>877</v>
      </c>
      <c r="D326" s="71">
        <v>410</v>
      </c>
      <c r="E326" s="71">
        <v>0</v>
      </c>
      <c r="F326" s="71">
        <v>403</v>
      </c>
      <c r="G326" s="72">
        <v>277</v>
      </c>
      <c r="H326" s="27"/>
    </row>
    <row r="327" spans="2:8" s="28" customFormat="1" ht="18.75" customHeight="1" x14ac:dyDescent="0.2">
      <c r="B327" s="165" t="s">
        <v>1082</v>
      </c>
      <c r="C327" s="163">
        <v>0</v>
      </c>
      <c r="D327" s="71">
        <v>13</v>
      </c>
      <c r="E327" s="71">
        <v>0</v>
      </c>
      <c r="F327" s="71">
        <v>0</v>
      </c>
      <c r="G327" s="72">
        <v>1903</v>
      </c>
      <c r="H327" s="27"/>
    </row>
    <row r="328" spans="2:8" s="28" customFormat="1" ht="18.75" customHeight="1" x14ac:dyDescent="0.2">
      <c r="B328" s="165" t="s">
        <v>1055</v>
      </c>
      <c r="C328" s="163">
        <v>1055</v>
      </c>
      <c r="D328" s="71">
        <v>121</v>
      </c>
      <c r="E328" s="71">
        <v>109</v>
      </c>
      <c r="F328" s="71">
        <v>84</v>
      </c>
      <c r="G328" s="72">
        <v>542</v>
      </c>
      <c r="H328" s="27"/>
    </row>
    <row r="329" spans="2:8" s="28" customFormat="1" ht="18.75" customHeight="1" x14ac:dyDescent="0.2">
      <c r="B329" s="165" t="s">
        <v>1097</v>
      </c>
      <c r="C329" s="163">
        <v>64</v>
      </c>
      <c r="D329" s="71">
        <v>35</v>
      </c>
      <c r="E329" s="71">
        <v>0</v>
      </c>
      <c r="F329" s="71">
        <v>189</v>
      </c>
      <c r="G329" s="72">
        <v>1563</v>
      </c>
      <c r="H329" s="27"/>
    </row>
    <row r="330" spans="2:8" s="28" customFormat="1" ht="18.75" customHeight="1" x14ac:dyDescent="0.2">
      <c r="B330" s="165" t="s">
        <v>1026</v>
      </c>
      <c r="C330" s="163">
        <v>0</v>
      </c>
      <c r="D330" s="71">
        <v>0</v>
      </c>
      <c r="E330" s="71">
        <v>0</v>
      </c>
      <c r="F330" s="71">
        <v>68</v>
      </c>
      <c r="G330" s="72">
        <v>1707</v>
      </c>
      <c r="H330" s="27"/>
    </row>
    <row r="331" spans="2:8" s="28" customFormat="1" ht="18.75" customHeight="1" x14ac:dyDescent="0.2">
      <c r="B331" s="165" t="s">
        <v>1074</v>
      </c>
      <c r="C331" s="163">
        <v>0</v>
      </c>
      <c r="D331" s="71">
        <v>245</v>
      </c>
      <c r="E331" s="71">
        <v>0</v>
      </c>
      <c r="F331" s="71">
        <v>33</v>
      </c>
      <c r="G331" s="72">
        <v>1479</v>
      </c>
      <c r="H331" s="27"/>
    </row>
    <row r="332" spans="2:8" s="28" customFormat="1" ht="18.75" customHeight="1" x14ac:dyDescent="0.2">
      <c r="B332" s="165" t="s">
        <v>1085</v>
      </c>
      <c r="C332" s="163">
        <v>442</v>
      </c>
      <c r="D332" s="71">
        <v>254</v>
      </c>
      <c r="E332" s="71">
        <v>31</v>
      </c>
      <c r="F332" s="71">
        <v>825</v>
      </c>
      <c r="G332" s="72">
        <v>194</v>
      </c>
      <c r="H332" s="27"/>
    </row>
    <row r="333" spans="2:8" s="28" customFormat="1" ht="18.75" customHeight="1" x14ac:dyDescent="0.2">
      <c r="B333" s="165" t="s">
        <v>1047</v>
      </c>
      <c r="C333" s="163">
        <v>307</v>
      </c>
      <c r="D333" s="71">
        <v>251</v>
      </c>
      <c r="E333" s="71">
        <v>578</v>
      </c>
      <c r="F333" s="71">
        <v>0</v>
      </c>
      <c r="G333" s="72">
        <v>577</v>
      </c>
      <c r="H333" s="27"/>
    </row>
    <row r="334" spans="2:8" s="28" customFormat="1" ht="18.75" customHeight="1" x14ac:dyDescent="0.2">
      <c r="B334" s="165" t="s">
        <v>1102</v>
      </c>
      <c r="C334" s="163">
        <v>534</v>
      </c>
      <c r="D334" s="71">
        <v>450</v>
      </c>
      <c r="E334" s="71">
        <v>552</v>
      </c>
      <c r="F334" s="71">
        <v>89</v>
      </c>
      <c r="G334" s="72">
        <v>9</v>
      </c>
      <c r="H334" s="27"/>
    </row>
    <row r="335" spans="2:8" s="28" customFormat="1" ht="18.75" customHeight="1" x14ac:dyDescent="0.2">
      <c r="B335" s="165" t="s">
        <v>296</v>
      </c>
      <c r="C335" s="163">
        <v>0</v>
      </c>
      <c r="D335" s="71">
        <v>118</v>
      </c>
      <c r="E335" s="71">
        <v>808</v>
      </c>
      <c r="F335" s="71">
        <v>573</v>
      </c>
      <c r="G335" s="72">
        <v>133</v>
      </c>
      <c r="H335" s="27"/>
    </row>
    <row r="336" spans="2:8" s="28" customFormat="1" ht="18.75" customHeight="1" x14ac:dyDescent="0.2">
      <c r="B336" s="165" t="s">
        <v>1054</v>
      </c>
      <c r="C336" s="163">
        <v>218</v>
      </c>
      <c r="D336" s="71">
        <v>295</v>
      </c>
      <c r="E336" s="71">
        <v>295</v>
      </c>
      <c r="F336" s="71">
        <v>330</v>
      </c>
      <c r="G336" s="72">
        <v>481</v>
      </c>
      <c r="H336" s="27"/>
    </row>
    <row r="337" spans="2:8" s="28" customFormat="1" ht="18.75" customHeight="1" x14ac:dyDescent="0.2">
      <c r="B337" s="165" t="s">
        <v>1110</v>
      </c>
      <c r="C337" s="163">
        <v>1549</v>
      </c>
      <c r="D337" s="71">
        <v>0</v>
      </c>
      <c r="E337" s="71">
        <v>65</v>
      </c>
      <c r="F337" s="71">
        <v>0</v>
      </c>
      <c r="G337" s="72">
        <v>0</v>
      </c>
      <c r="H337" s="27"/>
    </row>
    <row r="338" spans="2:8" s="28" customFormat="1" ht="18.75" customHeight="1" x14ac:dyDescent="0.2">
      <c r="B338" s="165" t="s">
        <v>1025</v>
      </c>
      <c r="C338" s="163">
        <v>791</v>
      </c>
      <c r="D338" s="71">
        <v>569</v>
      </c>
      <c r="E338" s="71">
        <v>238</v>
      </c>
      <c r="F338" s="71">
        <v>0</v>
      </c>
      <c r="G338" s="72">
        <v>0</v>
      </c>
      <c r="H338" s="27"/>
    </row>
    <row r="339" spans="2:8" s="28" customFormat="1" ht="18.75" customHeight="1" x14ac:dyDescent="0.2">
      <c r="B339" s="165" t="s">
        <v>1111</v>
      </c>
      <c r="C339" s="163">
        <v>1308</v>
      </c>
      <c r="D339" s="71">
        <v>273</v>
      </c>
      <c r="E339" s="71">
        <v>0</v>
      </c>
      <c r="F339" s="71">
        <v>0</v>
      </c>
      <c r="G339" s="72">
        <v>0</v>
      </c>
      <c r="H339" s="27"/>
    </row>
    <row r="340" spans="2:8" s="28" customFormat="1" ht="18.75" customHeight="1" x14ac:dyDescent="0.2">
      <c r="B340" s="165" t="s">
        <v>1004</v>
      </c>
      <c r="C340" s="163">
        <v>463</v>
      </c>
      <c r="D340" s="71">
        <v>353</v>
      </c>
      <c r="E340" s="71">
        <v>331</v>
      </c>
      <c r="F340" s="71">
        <v>0</v>
      </c>
      <c r="G340" s="72">
        <v>404</v>
      </c>
      <c r="H340" s="27"/>
    </row>
    <row r="341" spans="2:8" s="28" customFormat="1" ht="18.75" customHeight="1" x14ac:dyDescent="0.2">
      <c r="B341" s="165" t="s">
        <v>141</v>
      </c>
      <c r="C341" s="163">
        <v>546</v>
      </c>
      <c r="D341" s="71">
        <v>382</v>
      </c>
      <c r="E341" s="71">
        <v>166</v>
      </c>
      <c r="F341" s="71">
        <v>254</v>
      </c>
      <c r="G341" s="72">
        <v>180</v>
      </c>
      <c r="H341" s="27"/>
    </row>
    <row r="342" spans="2:8" s="28" customFormat="1" ht="18.75" customHeight="1" x14ac:dyDescent="0.2">
      <c r="B342" s="165" t="s">
        <v>1118</v>
      </c>
      <c r="C342" s="163">
        <v>1011</v>
      </c>
      <c r="D342" s="71">
        <v>0</v>
      </c>
      <c r="E342" s="71">
        <v>466</v>
      </c>
      <c r="F342" s="71">
        <v>0</v>
      </c>
      <c r="G342" s="72">
        <v>0</v>
      </c>
      <c r="H342" s="27"/>
    </row>
    <row r="343" spans="2:8" s="28" customFormat="1" ht="18.75" customHeight="1" x14ac:dyDescent="0.2">
      <c r="B343" s="165" t="s">
        <v>1117</v>
      </c>
      <c r="C343" s="163">
        <v>1471</v>
      </c>
      <c r="D343" s="71">
        <v>0</v>
      </c>
      <c r="E343" s="71">
        <v>0</v>
      </c>
      <c r="F343" s="71">
        <v>0</v>
      </c>
      <c r="G343" s="72">
        <v>0</v>
      </c>
      <c r="H343" s="27"/>
    </row>
    <row r="344" spans="2:8" s="28" customFormat="1" ht="18.75" customHeight="1" x14ac:dyDescent="0.2">
      <c r="B344" s="165" t="s">
        <v>1119</v>
      </c>
      <c r="C344" s="163">
        <v>1466</v>
      </c>
      <c r="D344" s="71">
        <v>0</v>
      </c>
      <c r="E344" s="71">
        <v>0</v>
      </c>
      <c r="F344" s="71">
        <v>0</v>
      </c>
      <c r="G344" s="72">
        <v>0</v>
      </c>
      <c r="H344" s="27"/>
    </row>
    <row r="345" spans="2:8" s="28" customFormat="1" ht="18.75" customHeight="1" x14ac:dyDescent="0.2">
      <c r="B345" s="165" t="s">
        <v>1021</v>
      </c>
      <c r="C345" s="163">
        <v>318</v>
      </c>
      <c r="D345" s="71">
        <v>0</v>
      </c>
      <c r="E345" s="71">
        <v>54</v>
      </c>
      <c r="F345" s="71">
        <v>651</v>
      </c>
      <c r="G345" s="72">
        <v>426</v>
      </c>
      <c r="H345" s="27"/>
    </row>
    <row r="346" spans="2:8" s="28" customFormat="1" ht="18.75" customHeight="1" x14ac:dyDescent="0.2">
      <c r="B346" s="165" t="s">
        <v>1120</v>
      </c>
      <c r="C346" s="163">
        <v>0</v>
      </c>
      <c r="D346" s="71">
        <v>25</v>
      </c>
      <c r="E346" s="71">
        <v>29</v>
      </c>
      <c r="F346" s="71">
        <v>1332</v>
      </c>
      <c r="G346" s="72">
        <v>46</v>
      </c>
      <c r="H346" s="27"/>
    </row>
    <row r="347" spans="2:8" s="28" customFormat="1" ht="18.75" customHeight="1" x14ac:dyDescent="0.2">
      <c r="B347" s="165" t="s">
        <v>1077</v>
      </c>
      <c r="C347" s="163">
        <v>350</v>
      </c>
      <c r="D347" s="71">
        <v>0</v>
      </c>
      <c r="E347" s="71">
        <v>590</v>
      </c>
      <c r="F347" s="71">
        <v>235</v>
      </c>
      <c r="G347" s="72">
        <v>253</v>
      </c>
      <c r="H347" s="27"/>
    </row>
    <row r="348" spans="2:8" s="28" customFormat="1" ht="18.75" customHeight="1" x14ac:dyDescent="0.2">
      <c r="B348" s="165" t="s">
        <v>973</v>
      </c>
      <c r="C348" s="163">
        <v>659</v>
      </c>
      <c r="D348" s="71">
        <v>507</v>
      </c>
      <c r="E348" s="71">
        <v>248</v>
      </c>
      <c r="F348" s="71">
        <v>0</v>
      </c>
      <c r="G348" s="72">
        <v>0</v>
      </c>
      <c r="H348" s="27"/>
    </row>
    <row r="349" spans="2:8" s="28" customFormat="1" ht="18.75" customHeight="1" x14ac:dyDescent="0.2">
      <c r="B349" s="165" t="s">
        <v>1089</v>
      </c>
      <c r="C349" s="163">
        <v>914</v>
      </c>
      <c r="D349" s="71">
        <v>58</v>
      </c>
      <c r="E349" s="71">
        <v>35</v>
      </c>
      <c r="F349" s="71">
        <v>61</v>
      </c>
      <c r="G349" s="72">
        <v>338</v>
      </c>
      <c r="H349" s="27"/>
    </row>
    <row r="350" spans="2:8" s="28" customFormat="1" ht="18.75" customHeight="1" x14ac:dyDescent="0.2">
      <c r="B350" s="165" t="s">
        <v>1060</v>
      </c>
      <c r="C350" s="163">
        <v>0</v>
      </c>
      <c r="D350" s="71">
        <v>1400</v>
      </c>
      <c r="E350" s="71">
        <v>0</v>
      </c>
      <c r="F350" s="71">
        <v>0</v>
      </c>
      <c r="G350" s="72">
        <v>0</v>
      </c>
      <c r="H350" s="27"/>
    </row>
    <row r="351" spans="2:8" s="28" customFormat="1" ht="18.75" customHeight="1" x14ac:dyDescent="0.2">
      <c r="B351" s="165" t="s">
        <v>1126</v>
      </c>
      <c r="C351" s="163">
        <v>0</v>
      </c>
      <c r="D351" s="71">
        <v>0</v>
      </c>
      <c r="E351" s="71">
        <v>0</v>
      </c>
      <c r="F351" s="71">
        <v>1391</v>
      </c>
      <c r="G351" s="72">
        <v>0</v>
      </c>
      <c r="H351" s="27"/>
    </row>
    <row r="352" spans="2:8" s="28" customFormat="1" ht="18.75" customHeight="1" x14ac:dyDescent="0.2">
      <c r="B352" s="165" t="s">
        <v>1128</v>
      </c>
      <c r="C352" s="163">
        <v>528</v>
      </c>
      <c r="D352" s="71">
        <v>107</v>
      </c>
      <c r="E352" s="71">
        <v>538</v>
      </c>
      <c r="F352" s="71">
        <v>180</v>
      </c>
      <c r="G352" s="72">
        <v>0</v>
      </c>
      <c r="H352" s="27"/>
    </row>
    <row r="353" spans="2:8" s="28" customFormat="1" ht="18.75" customHeight="1" x14ac:dyDescent="0.2">
      <c r="B353" s="165" t="s">
        <v>1131</v>
      </c>
      <c r="C353" s="163">
        <v>709</v>
      </c>
      <c r="D353" s="71">
        <v>0</v>
      </c>
      <c r="E353" s="71">
        <v>0</v>
      </c>
      <c r="F353" s="71">
        <v>0</v>
      </c>
      <c r="G353" s="72">
        <v>630</v>
      </c>
      <c r="H353" s="27"/>
    </row>
    <row r="354" spans="2:8" s="28" customFormat="1" ht="18.75" customHeight="1" x14ac:dyDescent="0.2">
      <c r="B354" s="165" t="s">
        <v>1132</v>
      </c>
      <c r="C354" s="163">
        <v>264</v>
      </c>
      <c r="D354" s="71">
        <v>0</v>
      </c>
      <c r="E354" s="71">
        <v>320</v>
      </c>
      <c r="F354" s="71">
        <v>711</v>
      </c>
      <c r="G354" s="72">
        <v>40</v>
      </c>
      <c r="H354" s="27"/>
    </row>
    <row r="355" spans="2:8" s="28" customFormat="1" ht="18.75" customHeight="1" x14ac:dyDescent="0.2">
      <c r="B355" s="165" t="s">
        <v>1031</v>
      </c>
      <c r="C355" s="163">
        <v>16</v>
      </c>
      <c r="D355" s="71">
        <v>482</v>
      </c>
      <c r="E355" s="71">
        <v>166</v>
      </c>
      <c r="F355" s="71">
        <v>336</v>
      </c>
      <c r="G355" s="72">
        <v>320</v>
      </c>
      <c r="H355" s="27"/>
    </row>
    <row r="356" spans="2:8" s="28" customFormat="1" ht="18.75" customHeight="1" x14ac:dyDescent="0.2">
      <c r="B356" s="165" t="s">
        <v>1037</v>
      </c>
      <c r="C356" s="163">
        <v>0</v>
      </c>
      <c r="D356" s="71">
        <v>516</v>
      </c>
      <c r="E356" s="71">
        <v>486</v>
      </c>
      <c r="F356" s="71">
        <v>307</v>
      </c>
      <c r="G356" s="72">
        <v>0</v>
      </c>
      <c r="H356" s="27"/>
    </row>
    <row r="357" spans="2:8" s="28" customFormat="1" ht="18.75" customHeight="1" x14ac:dyDescent="0.2">
      <c r="B357" s="165" t="s">
        <v>1133</v>
      </c>
      <c r="C357" s="163">
        <v>254</v>
      </c>
      <c r="D357" s="71">
        <v>0</v>
      </c>
      <c r="E357" s="71">
        <v>951</v>
      </c>
      <c r="F357" s="71">
        <v>87</v>
      </c>
      <c r="G357" s="72">
        <v>0</v>
      </c>
      <c r="H357" s="27"/>
    </row>
    <row r="358" spans="2:8" s="28" customFormat="1" ht="18.75" customHeight="1" x14ac:dyDescent="0.2">
      <c r="B358" s="165" t="s">
        <v>1138</v>
      </c>
      <c r="C358" s="163">
        <v>0</v>
      </c>
      <c r="D358" s="71">
        <v>1219</v>
      </c>
      <c r="E358" s="71">
        <v>38</v>
      </c>
      <c r="F358" s="71">
        <v>0</v>
      </c>
      <c r="G358" s="72">
        <v>19</v>
      </c>
      <c r="H358" s="27"/>
    </row>
    <row r="359" spans="2:8" s="28" customFormat="1" ht="18.75" customHeight="1" x14ac:dyDescent="0.2">
      <c r="B359" s="165" t="s">
        <v>1140</v>
      </c>
      <c r="C359" s="163">
        <v>61</v>
      </c>
      <c r="D359" s="71">
        <v>0</v>
      </c>
      <c r="E359" s="71">
        <v>284</v>
      </c>
      <c r="F359" s="71">
        <v>442</v>
      </c>
      <c r="G359" s="72">
        <v>477</v>
      </c>
      <c r="H359" s="27"/>
    </row>
    <row r="360" spans="2:8" s="28" customFormat="1" ht="18.75" customHeight="1" x14ac:dyDescent="0.2">
      <c r="B360" s="165" t="s">
        <v>931</v>
      </c>
      <c r="C360" s="163">
        <v>340</v>
      </c>
      <c r="D360" s="71">
        <v>0</v>
      </c>
      <c r="E360" s="71">
        <v>160</v>
      </c>
      <c r="F360" s="71">
        <v>465</v>
      </c>
      <c r="G360" s="72">
        <v>292</v>
      </c>
      <c r="H360" s="27"/>
    </row>
    <row r="361" spans="2:8" s="28" customFormat="1" ht="18.75" customHeight="1" x14ac:dyDescent="0.2">
      <c r="B361" s="165" t="s">
        <v>954</v>
      </c>
      <c r="C361" s="163">
        <v>0</v>
      </c>
      <c r="D361" s="71">
        <v>0</v>
      </c>
      <c r="E361" s="71">
        <v>0</v>
      </c>
      <c r="F361" s="71">
        <v>0</v>
      </c>
      <c r="G361" s="72">
        <v>1252</v>
      </c>
      <c r="H361" s="27"/>
    </row>
    <row r="362" spans="2:8" s="28" customFormat="1" ht="18.75" customHeight="1" x14ac:dyDescent="0.2">
      <c r="B362" s="165" t="s">
        <v>1071</v>
      </c>
      <c r="C362" s="163">
        <v>102</v>
      </c>
      <c r="D362" s="71">
        <v>5</v>
      </c>
      <c r="E362" s="71">
        <v>46</v>
      </c>
      <c r="F362" s="71">
        <v>593</v>
      </c>
      <c r="G362" s="72">
        <v>501</v>
      </c>
      <c r="H362" s="27"/>
    </row>
    <row r="363" spans="2:8" s="28" customFormat="1" ht="18.75" customHeight="1" x14ac:dyDescent="0.2">
      <c r="B363" s="165" t="s">
        <v>1142</v>
      </c>
      <c r="C363" s="163">
        <v>0</v>
      </c>
      <c r="D363" s="71">
        <v>1228</v>
      </c>
      <c r="E363" s="71">
        <v>0</v>
      </c>
      <c r="F363" s="71">
        <v>0</v>
      </c>
      <c r="G363" s="72">
        <v>0</v>
      </c>
      <c r="H363" s="27"/>
    </row>
    <row r="364" spans="2:8" s="28" customFormat="1" ht="18.75" customHeight="1" x14ac:dyDescent="0.2">
      <c r="B364" s="165" t="s">
        <v>1114</v>
      </c>
      <c r="C364" s="163">
        <v>78</v>
      </c>
      <c r="D364" s="71">
        <v>402</v>
      </c>
      <c r="E364" s="71">
        <v>652</v>
      </c>
      <c r="F364" s="71">
        <v>27</v>
      </c>
      <c r="G364" s="72">
        <v>45</v>
      </c>
      <c r="H364" s="27"/>
    </row>
    <row r="365" spans="2:8" s="28" customFormat="1" ht="18.75" customHeight="1" x14ac:dyDescent="0.2">
      <c r="B365" s="165" t="s">
        <v>1088</v>
      </c>
      <c r="C365" s="163">
        <v>191</v>
      </c>
      <c r="D365" s="71">
        <v>0</v>
      </c>
      <c r="E365" s="71">
        <v>403</v>
      </c>
      <c r="F365" s="71">
        <v>363</v>
      </c>
      <c r="G365" s="72">
        <v>225</v>
      </c>
      <c r="H365" s="27"/>
    </row>
    <row r="366" spans="2:8" s="28" customFormat="1" ht="18.75" customHeight="1" x14ac:dyDescent="0.2">
      <c r="B366" s="165" t="s">
        <v>1112</v>
      </c>
      <c r="C366" s="163">
        <v>0</v>
      </c>
      <c r="D366" s="71">
        <v>0</v>
      </c>
      <c r="E366" s="71">
        <v>200</v>
      </c>
      <c r="F366" s="71">
        <v>564</v>
      </c>
      <c r="G366" s="72">
        <v>378</v>
      </c>
      <c r="H366" s="27"/>
    </row>
    <row r="367" spans="2:8" s="28" customFormat="1" ht="18.75" customHeight="1" x14ac:dyDescent="0.2">
      <c r="B367" s="165" t="s">
        <v>1121</v>
      </c>
      <c r="C367" s="163">
        <v>583</v>
      </c>
      <c r="D367" s="71">
        <v>351</v>
      </c>
      <c r="E367" s="71">
        <v>201</v>
      </c>
      <c r="F367" s="71">
        <v>0</v>
      </c>
      <c r="G367" s="72">
        <v>0</v>
      </c>
      <c r="H367" s="27"/>
    </row>
    <row r="368" spans="2:8" s="28" customFormat="1" ht="18.75" customHeight="1" x14ac:dyDescent="0.2">
      <c r="B368" s="165" t="s">
        <v>1050</v>
      </c>
      <c r="C368" s="163">
        <v>750</v>
      </c>
      <c r="D368" s="71">
        <v>5</v>
      </c>
      <c r="E368" s="71">
        <v>46</v>
      </c>
      <c r="F368" s="71">
        <v>322</v>
      </c>
      <c r="G368" s="72">
        <v>9</v>
      </c>
      <c r="H368" s="27"/>
    </row>
    <row r="369" spans="2:8" s="28" customFormat="1" ht="18.75" customHeight="1" x14ac:dyDescent="0.2">
      <c r="B369" s="165" t="s">
        <v>1150</v>
      </c>
      <c r="C369" s="163">
        <v>0</v>
      </c>
      <c r="D369" s="71">
        <v>0</v>
      </c>
      <c r="E369" s="71">
        <v>499</v>
      </c>
      <c r="F369" s="71">
        <v>0</v>
      </c>
      <c r="G369" s="72">
        <v>630</v>
      </c>
      <c r="H369" s="27"/>
    </row>
    <row r="370" spans="2:8" s="28" customFormat="1" ht="18.75" customHeight="1" x14ac:dyDescent="0.2">
      <c r="B370" s="165" t="s">
        <v>287</v>
      </c>
      <c r="C370" s="163">
        <v>0</v>
      </c>
      <c r="D370" s="71">
        <v>237</v>
      </c>
      <c r="E370" s="71">
        <v>637</v>
      </c>
      <c r="F370" s="71">
        <v>213</v>
      </c>
      <c r="G370" s="72">
        <v>1</v>
      </c>
      <c r="H370" s="27"/>
    </row>
    <row r="371" spans="2:8" s="28" customFormat="1" ht="18.75" customHeight="1" x14ac:dyDescent="0.2">
      <c r="B371" s="165" t="s">
        <v>1065</v>
      </c>
      <c r="C371" s="163">
        <v>0</v>
      </c>
      <c r="D371" s="71">
        <v>0</v>
      </c>
      <c r="E371" s="71">
        <v>637</v>
      </c>
      <c r="F371" s="71">
        <v>430</v>
      </c>
      <c r="G371" s="72">
        <v>0</v>
      </c>
      <c r="H371" s="27"/>
    </row>
    <row r="372" spans="2:8" s="28" customFormat="1" ht="18.75" customHeight="1" x14ac:dyDescent="0.2">
      <c r="B372" s="165" t="s">
        <v>1123</v>
      </c>
      <c r="C372" s="163">
        <v>161</v>
      </c>
      <c r="D372" s="71">
        <v>574</v>
      </c>
      <c r="E372" s="71">
        <v>162</v>
      </c>
      <c r="F372" s="71">
        <v>2</v>
      </c>
      <c r="G372" s="72">
        <v>157</v>
      </c>
      <c r="H372" s="27"/>
    </row>
    <row r="373" spans="2:8" s="28" customFormat="1" ht="18.75" customHeight="1" x14ac:dyDescent="0.2">
      <c r="B373" s="165" t="s">
        <v>1146</v>
      </c>
      <c r="C373" s="163">
        <v>0</v>
      </c>
      <c r="D373" s="71">
        <v>0</v>
      </c>
      <c r="E373" s="71">
        <v>0</v>
      </c>
      <c r="F373" s="71">
        <v>0</v>
      </c>
      <c r="G373" s="72">
        <v>1039</v>
      </c>
      <c r="H373" s="27"/>
    </row>
    <row r="374" spans="2:8" s="28" customFormat="1" ht="18.75" customHeight="1" x14ac:dyDescent="0.2">
      <c r="B374" s="165" t="s">
        <v>1129</v>
      </c>
      <c r="C374" s="163">
        <v>657</v>
      </c>
      <c r="D374" s="71">
        <v>137</v>
      </c>
      <c r="E374" s="71">
        <v>31</v>
      </c>
      <c r="F374" s="71">
        <v>115</v>
      </c>
      <c r="G374" s="72">
        <v>82</v>
      </c>
      <c r="H374" s="27"/>
    </row>
    <row r="375" spans="2:8" s="28" customFormat="1" ht="18.75" customHeight="1" x14ac:dyDescent="0.2">
      <c r="B375" s="165" t="s">
        <v>923</v>
      </c>
      <c r="C375" s="163">
        <v>965</v>
      </c>
      <c r="D375" s="71">
        <v>26</v>
      </c>
      <c r="E375" s="71">
        <v>25</v>
      </c>
      <c r="F375" s="71">
        <v>0</v>
      </c>
      <c r="G375" s="72">
        <v>0</v>
      </c>
      <c r="H375" s="27"/>
    </row>
    <row r="376" spans="2:8" s="28" customFormat="1" ht="18.75" customHeight="1" x14ac:dyDescent="0.2">
      <c r="B376" s="165" t="s">
        <v>1161</v>
      </c>
      <c r="C376" s="163">
        <v>765</v>
      </c>
      <c r="D376" s="71">
        <v>8</v>
      </c>
      <c r="E376" s="71">
        <v>25</v>
      </c>
      <c r="F376" s="71">
        <v>33</v>
      </c>
      <c r="G376" s="72">
        <v>185</v>
      </c>
      <c r="H376" s="27"/>
    </row>
    <row r="377" spans="2:8" s="28" customFormat="1" ht="18.75" customHeight="1" x14ac:dyDescent="0.2">
      <c r="B377" s="165" t="s">
        <v>1149</v>
      </c>
      <c r="C377" s="163">
        <v>170</v>
      </c>
      <c r="D377" s="71">
        <v>80</v>
      </c>
      <c r="E377" s="71">
        <v>0</v>
      </c>
      <c r="F377" s="71">
        <v>300</v>
      </c>
      <c r="G377" s="72">
        <v>460</v>
      </c>
      <c r="H377" s="27"/>
    </row>
    <row r="378" spans="2:8" s="28" customFormat="1" ht="18.75" customHeight="1" x14ac:dyDescent="0.2">
      <c r="B378" s="165" t="s">
        <v>1167</v>
      </c>
      <c r="C378" s="163">
        <v>1002</v>
      </c>
      <c r="D378" s="71">
        <v>0</v>
      </c>
      <c r="E378" s="71">
        <v>0</v>
      </c>
      <c r="F378" s="71">
        <v>0</v>
      </c>
      <c r="G378" s="72">
        <v>0</v>
      </c>
      <c r="H378" s="27"/>
    </row>
    <row r="379" spans="2:8" s="28" customFormat="1" ht="18.75" customHeight="1" x14ac:dyDescent="0.2">
      <c r="B379" s="165" t="s">
        <v>1162</v>
      </c>
      <c r="C379" s="163">
        <v>231</v>
      </c>
      <c r="D379" s="71">
        <v>0</v>
      </c>
      <c r="E379" s="71">
        <v>0</v>
      </c>
      <c r="F379" s="71">
        <v>300</v>
      </c>
      <c r="G379" s="72">
        <v>457</v>
      </c>
      <c r="H379" s="27"/>
    </row>
    <row r="380" spans="2:8" s="28" customFormat="1" ht="18.75" customHeight="1" x14ac:dyDescent="0.2">
      <c r="B380" s="165" t="s">
        <v>1124</v>
      </c>
      <c r="C380" s="163">
        <v>0</v>
      </c>
      <c r="D380" s="71">
        <v>189</v>
      </c>
      <c r="E380" s="71">
        <v>0</v>
      </c>
      <c r="F380" s="71">
        <v>266</v>
      </c>
      <c r="G380" s="72">
        <v>532</v>
      </c>
      <c r="H380" s="27"/>
    </row>
    <row r="381" spans="2:8" s="28" customFormat="1" ht="18.75" customHeight="1" x14ac:dyDescent="0.2">
      <c r="B381" s="165" t="s">
        <v>1100</v>
      </c>
      <c r="C381" s="163">
        <v>120</v>
      </c>
      <c r="D381" s="71">
        <v>21</v>
      </c>
      <c r="E381" s="71">
        <v>0</v>
      </c>
      <c r="F381" s="71">
        <v>394</v>
      </c>
      <c r="G381" s="72">
        <v>433</v>
      </c>
      <c r="H381" s="27"/>
    </row>
    <row r="382" spans="2:8" s="28" customFormat="1" ht="18.75" customHeight="1" x14ac:dyDescent="0.2">
      <c r="B382" s="165" t="s">
        <v>1175</v>
      </c>
      <c r="C382" s="163">
        <v>339</v>
      </c>
      <c r="D382" s="71">
        <v>618</v>
      </c>
      <c r="E382" s="71">
        <v>0</v>
      </c>
      <c r="F382" s="71">
        <v>0</v>
      </c>
      <c r="G382" s="72">
        <v>0</v>
      </c>
      <c r="H382" s="27"/>
    </row>
    <row r="383" spans="2:8" s="28" customFormat="1" ht="18.75" customHeight="1" x14ac:dyDescent="0.2">
      <c r="B383" s="165" t="s">
        <v>1176</v>
      </c>
      <c r="C383" s="163">
        <v>461</v>
      </c>
      <c r="D383" s="71">
        <v>173</v>
      </c>
      <c r="E383" s="71">
        <v>322</v>
      </c>
      <c r="F383" s="71">
        <v>0</v>
      </c>
      <c r="G383" s="72">
        <v>0</v>
      </c>
      <c r="H383" s="27"/>
    </row>
    <row r="384" spans="2:8" s="28" customFormat="1" ht="18.75" customHeight="1" x14ac:dyDescent="0.2">
      <c r="B384" s="165" t="s">
        <v>994</v>
      </c>
      <c r="C384" s="163">
        <v>0</v>
      </c>
      <c r="D384" s="71">
        <v>0</v>
      </c>
      <c r="E384" s="71">
        <v>311</v>
      </c>
      <c r="F384" s="71">
        <v>644</v>
      </c>
      <c r="G384" s="72">
        <v>0</v>
      </c>
      <c r="H384" s="27"/>
    </row>
    <row r="385" spans="2:8" s="28" customFormat="1" ht="18.75" customHeight="1" x14ac:dyDescent="0.2">
      <c r="B385" s="165" t="s">
        <v>1125</v>
      </c>
      <c r="C385" s="163">
        <v>816</v>
      </c>
      <c r="D385" s="71">
        <v>0</v>
      </c>
      <c r="E385" s="71">
        <v>131</v>
      </c>
      <c r="F385" s="71">
        <v>0</v>
      </c>
      <c r="G385" s="72">
        <v>0</v>
      </c>
      <c r="H385" s="27"/>
    </row>
    <row r="386" spans="2:8" s="28" customFormat="1" ht="18.75" customHeight="1" x14ac:dyDescent="0.2">
      <c r="B386" s="165" t="s">
        <v>1157</v>
      </c>
      <c r="C386" s="163">
        <v>0</v>
      </c>
      <c r="D386" s="71">
        <v>295</v>
      </c>
      <c r="E386" s="71">
        <v>274</v>
      </c>
      <c r="F386" s="71">
        <v>179</v>
      </c>
      <c r="G386" s="72">
        <v>182</v>
      </c>
      <c r="H386" s="27"/>
    </row>
    <row r="387" spans="2:8" s="28" customFormat="1" ht="18.75" customHeight="1" x14ac:dyDescent="0.2">
      <c r="B387" s="165" t="s">
        <v>1164</v>
      </c>
      <c r="C387" s="163">
        <v>1</v>
      </c>
      <c r="D387" s="71">
        <v>0</v>
      </c>
      <c r="E387" s="71">
        <v>0</v>
      </c>
      <c r="F387" s="71">
        <v>839</v>
      </c>
      <c r="G387" s="72">
        <v>84</v>
      </c>
      <c r="H387" s="27"/>
    </row>
    <row r="388" spans="2:8" s="28" customFormat="1" ht="18.75" customHeight="1" x14ac:dyDescent="0.2">
      <c r="B388" s="165" t="s">
        <v>1011</v>
      </c>
      <c r="C388" s="163">
        <v>0</v>
      </c>
      <c r="D388" s="71">
        <v>152</v>
      </c>
      <c r="E388" s="71">
        <v>347</v>
      </c>
      <c r="F388" s="71">
        <v>331</v>
      </c>
      <c r="G388" s="72">
        <v>64</v>
      </c>
      <c r="H388" s="27"/>
    </row>
    <row r="389" spans="2:8" s="28" customFormat="1" ht="18.75" customHeight="1" x14ac:dyDescent="0.2">
      <c r="B389" s="165" t="s">
        <v>1184</v>
      </c>
      <c r="C389" s="163">
        <v>747</v>
      </c>
      <c r="D389" s="71">
        <v>0</v>
      </c>
      <c r="E389" s="71">
        <v>0</v>
      </c>
      <c r="F389" s="71">
        <v>143</v>
      </c>
      <c r="G389" s="72">
        <v>0</v>
      </c>
      <c r="H389" s="27"/>
    </row>
    <row r="390" spans="2:8" s="28" customFormat="1" ht="18.75" customHeight="1" x14ac:dyDescent="0.2">
      <c r="B390" s="165" t="s">
        <v>1188</v>
      </c>
      <c r="C390" s="163">
        <v>716</v>
      </c>
      <c r="D390" s="71">
        <v>165</v>
      </c>
      <c r="E390" s="71">
        <v>0</v>
      </c>
      <c r="F390" s="71">
        <v>0</v>
      </c>
      <c r="G390" s="72">
        <v>0</v>
      </c>
      <c r="H390" s="27"/>
    </row>
    <row r="391" spans="2:8" s="28" customFormat="1" ht="18.75" customHeight="1" x14ac:dyDescent="0.2">
      <c r="B391" s="165" t="s">
        <v>1183</v>
      </c>
      <c r="C391" s="163">
        <v>0</v>
      </c>
      <c r="D391" s="71">
        <v>178</v>
      </c>
      <c r="E391" s="71">
        <v>475</v>
      </c>
      <c r="F391" s="71">
        <v>223</v>
      </c>
      <c r="G391" s="72">
        <v>0</v>
      </c>
      <c r="H391" s="27"/>
    </row>
    <row r="392" spans="2:8" s="28" customFormat="1" ht="18.75" customHeight="1" x14ac:dyDescent="0.2">
      <c r="B392" s="165" t="s">
        <v>1048</v>
      </c>
      <c r="C392" s="163">
        <v>0</v>
      </c>
      <c r="D392" s="71">
        <v>295</v>
      </c>
      <c r="E392" s="71">
        <v>0</v>
      </c>
      <c r="F392" s="71">
        <v>393</v>
      </c>
      <c r="G392" s="72">
        <v>185</v>
      </c>
      <c r="H392" s="27"/>
    </row>
    <row r="393" spans="2:8" s="28" customFormat="1" ht="18.75" customHeight="1" x14ac:dyDescent="0.2">
      <c r="B393" s="165" t="s">
        <v>1190</v>
      </c>
      <c r="C393" s="163">
        <v>434</v>
      </c>
      <c r="D393" s="71">
        <v>0</v>
      </c>
      <c r="E393" s="71">
        <v>0</v>
      </c>
      <c r="F393" s="71">
        <v>0</v>
      </c>
      <c r="G393" s="72">
        <v>437</v>
      </c>
      <c r="H393" s="27"/>
    </row>
    <row r="394" spans="2:8" s="28" customFormat="1" ht="18.75" customHeight="1" x14ac:dyDescent="0.2">
      <c r="B394" s="165" t="s">
        <v>1193</v>
      </c>
      <c r="C394" s="163">
        <v>78</v>
      </c>
      <c r="D394" s="71">
        <v>0</v>
      </c>
      <c r="E394" s="71">
        <v>386</v>
      </c>
      <c r="F394" s="71">
        <v>400</v>
      </c>
      <c r="G394" s="72">
        <v>0</v>
      </c>
      <c r="H394" s="27"/>
    </row>
    <row r="395" spans="2:8" s="28" customFormat="1" ht="18.75" customHeight="1" x14ac:dyDescent="0.2">
      <c r="B395" s="165" t="s">
        <v>1122</v>
      </c>
      <c r="C395" s="163">
        <v>4</v>
      </c>
      <c r="D395" s="71">
        <v>19</v>
      </c>
      <c r="E395" s="71">
        <v>449</v>
      </c>
      <c r="F395" s="71">
        <v>0</v>
      </c>
      <c r="G395" s="72">
        <v>390</v>
      </c>
      <c r="H395" s="27"/>
    </row>
    <row r="396" spans="2:8" s="28" customFormat="1" ht="18.75" customHeight="1" x14ac:dyDescent="0.2">
      <c r="B396" s="165" t="s">
        <v>1196</v>
      </c>
      <c r="C396" s="163">
        <v>400</v>
      </c>
      <c r="D396" s="71">
        <v>154</v>
      </c>
      <c r="E396" s="71">
        <v>189</v>
      </c>
      <c r="F396" s="71">
        <v>0</v>
      </c>
      <c r="G396" s="72">
        <v>99</v>
      </c>
      <c r="H396" s="27"/>
    </row>
    <row r="397" spans="2:8" s="28" customFormat="1" ht="18.75" customHeight="1" x14ac:dyDescent="0.2">
      <c r="B397" s="165" t="s">
        <v>1155</v>
      </c>
      <c r="C397" s="163">
        <v>2</v>
      </c>
      <c r="D397" s="71">
        <v>0</v>
      </c>
      <c r="E397" s="71">
        <v>99</v>
      </c>
      <c r="F397" s="71">
        <v>741</v>
      </c>
      <c r="G397" s="72">
        <v>0</v>
      </c>
      <c r="H397" s="27"/>
    </row>
    <row r="398" spans="2:8" s="28" customFormat="1" ht="18.75" customHeight="1" x14ac:dyDescent="0.2">
      <c r="B398" s="165" t="s">
        <v>1198</v>
      </c>
      <c r="C398" s="163">
        <v>833</v>
      </c>
      <c r="D398" s="71">
        <v>0</v>
      </c>
      <c r="E398" s="71">
        <v>0</v>
      </c>
      <c r="F398" s="71">
        <v>0</v>
      </c>
      <c r="G398" s="72">
        <v>0</v>
      </c>
      <c r="H398" s="27"/>
    </row>
    <row r="399" spans="2:8" s="28" customFormat="1" ht="18.75" customHeight="1" x14ac:dyDescent="0.2">
      <c r="B399" s="165" t="s">
        <v>115</v>
      </c>
      <c r="C399" s="163">
        <v>316</v>
      </c>
      <c r="D399" s="71">
        <v>0</v>
      </c>
      <c r="E399" s="71">
        <v>265</v>
      </c>
      <c r="F399" s="71">
        <v>0</v>
      </c>
      <c r="G399" s="72">
        <v>242</v>
      </c>
      <c r="H399" s="27"/>
    </row>
    <row r="400" spans="2:8" s="28" customFormat="1" ht="18.75" customHeight="1" x14ac:dyDescent="0.2">
      <c r="B400" s="165" t="s">
        <v>1042</v>
      </c>
      <c r="C400" s="163">
        <v>0</v>
      </c>
      <c r="D400" s="71">
        <v>0</v>
      </c>
      <c r="E400" s="71">
        <v>0</v>
      </c>
      <c r="F400" s="71">
        <v>0</v>
      </c>
      <c r="G400" s="72">
        <v>820</v>
      </c>
      <c r="H400" s="27"/>
    </row>
    <row r="401" spans="2:8" s="28" customFormat="1" ht="18.75" customHeight="1" x14ac:dyDescent="0.2">
      <c r="B401" s="165" t="s">
        <v>1086</v>
      </c>
      <c r="C401" s="163">
        <v>0</v>
      </c>
      <c r="D401" s="71">
        <v>273</v>
      </c>
      <c r="E401" s="71">
        <v>298</v>
      </c>
      <c r="F401" s="71">
        <v>0</v>
      </c>
      <c r="G401" s="72">
        <v>228</v>
      </c>
      <c r="H401" s="27"/>
    </row>
    <row r="402" spans="2:8" s="28" customFormat="1" ht="18.75" customHeight="1" x14ac:dyDescent="0.2">
      <c r="B402" s="165" t="s">
        <v>1204</v>
      </c>
      <c r="C402" s="163">
        <v>121</v>
      </c>
      <c r="D402" s="71">
        <v>661</v>
      </c>
      <c r="E402" s="71">
        <v>0</v>
      </c>
      <c r="F402" s="71">
        <v>0</v>
      </c>
      <c r="G402" s="72">
        <v>0</v>
      </c>
      <c r="H402" s="27"/>
    </row>
    <row r="403" spans="2:8" s="28" customFormat="1" ht="18.75" customHeight="1" x14ac:dyDescent="0.2">
      <c r="B403" s="165" t="s">
        <v>1205</v>
      </c>
      <c r="C403" s="163">
        <v>365</v>
      </c>
      <c r="D403" s="71">
        <v>0</v>
      </c>
      <c r="E403" s="71">
        <v>165</v>
      </c>
      <c r="F403" s="71">
        <v>237</v>
      </c>
      <c r="G403" s="72">
        <v>4</v>
      </c>
      <c r="H403" s="27"/>
    </row>
    <row r="404" spans="2:8" s="28" customFormat="1" ht="18.75" customHeight="1" x14ac:dyDescent="0.2">
      <c r="B404" s="165" t="s">
        <v>1070</v>
      </c>
      <c r="C404" s="163">
        <v>0</v>
      </c>
      <c r="D404" s="71">
        <v>0</v>
      </c>
      <c r="E404" s="71">
        <v>0</v>
      </c>
      <c r="F404" s="71">
        <v>763</v>
      </c>
      <c r="G404" s="72">
        <v>0</v>
      </c>
      <c r="H404" s="27"/>
    </row>
    <row r="405" spans="2:8" s="28" customFormat="1" ht="18.75" customHeight="1" x14ac:dyDescent="0.2">
      <c r="B405" s="165" t="s">
        <v>191</v>
      </c>
      <c r="C405" s="163">
        <v>156</v>
      </c>
      <c r="D405" s="71">
        <v>223</v>
      </c>
      <c r="E405" s="71">
        <v>107</v>
      </c>
      <c r="F405" s="71">
        <v>216</v>
      </c>
      <c r="G405" s="72">
        <v>59</v>
      </c>
      <c r="H405" s="27"/>
    </row>
    <row r="406" spans="2:8" s="28" customFormat="1" ht="18.75" customHeight="1" x14ac:dyDescent="0.2">
      <c r="B406" s="165" t="s">
        <v>289</v>
      </c>
      <c r="C406" s="163">
        <v>0</v>
      </c>
      <c r="D406" s="71">
        <v>250</v>
      </c>
      <c r="E406" s="71">
        <v>200</v>
      </c>
      <c r="F406" s="71">
        <v>191</v>
      </c>
      <c r="G406" s="72">
        <v>109</v>
      </c>
      <c r="H406" s="27"/>
    </row>
    <row r="407" spans="2:8" s="28" customFormat="1" ht="18.75" customHeight="1" x14ac:dyDescent="0.2">
      <c r="B407" s="165" t="s">
        <v>1211</v>
      </c>
      <c r="C407" s="163">
        <v>0</v>
      </c>
      <c r="D407" s="71">
        <v>0</v>
      </c>
      <c r="E407" s="71">
        <v>0</v>
      </c>
      <c r="F407" s="71">
        <v>0</v>
      </c>
      <c r="G407" s="72">
        <v>749</v>
      </c>
      <c r="H407" s="27"/>
    </row>
    <row r="408" spans="2:8" s="28" customFormat="1" ht="18.75" customHeight="1" x14ac:dyDescent="0.2">
      <c r="B408" s="165" t="s">
        <v>1207</v>
      </c>
      <c r="C408" s="163">
        <v>465</v>
      </c>
      <c r="D408" s="71">
        <v>0</v>
      </c>
      <c r="E408" s="71">
        <v>283</v>
      </c>
      <c r="F408" s="71">
        <v>0</v>
      </c>
      <c r="G408" s="72">
        <v>0</v>
      </c>
      <c r="H408" s="27"/>
    </row>
    <row r="409" spans="2:8" s="28" customFormat="1" ht="18.75" customHeight="1" x14ac:dyDescent="0.2">
      <c r="B409" s="165" t="s">
        <v>1195</v>
      </c>
      <c r="C409" s="163">
        <v>354</v>
      </c>
      <c r="D409" s="71">
        <v>208</v>
      </c>
      <c r="E409" s="71">
        <v>0</v>
      </c>
      <c r="F409" s="71">
        <v>0</v>
      </c>
      <c r="G409" s="72">
        <v>172</v>
      </c>
      <c r="H409" s="27"/>
    </row>
    <row r="410" spans="2:8" s="28" customFormat="1" ht="18.75" customHeight="1" x14ac:dyDescent="0.2">
      <c r="B410" s="165" t="s">
        <v>1213</v>
      </c>
      <c r="C410" s="163">
        <v>180</v>
      </c>
      <c r="D410" s="71">
        <v>0</v>
      </c>
      <c r="E410" s="71">
        <v>241</v>
      </c>
      <c r="F410" s="71">
        <v>0</v>
      </c>
      <c r="G410" s="72">
        <v>310</v>
      </c>
      <c r="H410" s="27"/>
    </row>
    <row r="411" spans="2:8" s="28" customFormat="1" ht="18.75" customHeight="1" x14ac:dyDescent="0.2">
      <c r="B411" s="165" t="s">
        <v>1179</v>
      </c>
      <c r="C411" s="163">
        <v>0</v>
      </c>
      <c r="D411" s="71">
        <v>0</v>
      </c>
      <c r="E411" s="71">
        <v>0</v>
      </c>
      <c r="F411" s="71">
        <v>730</v>
      </c>
      <c r="G411" s="72">
        <v>0</v>
      </c>
      <c r="H411" s="27"/>
    </row>
    <row r="412" spans="2:8" s="28" customFormat="1" ht="18.75" customHeight="1" x14ac:dyDescent="0.2">
      <c r="B412" s="165" t="s">
        <v>1215</v>
      </c>
      <c r="C412" s="163">
        <v>2</v>
      </c>
      <c r="D412" s="71">
        <v>0</v>
      </c>
      <c r="E412" s="71">
        <v>88</v>
      </c>
      <c r="F412" s="71">
        <v>152</v>
      </c>
      <c r="G412" s="72">
        <v>479</v>
      </c>
      <c r="H412" s="27"/>
    </row>
    <row r="413" spans="2:8" s="28" customFormat="1" ht="18.75" customHeight="1" x14ac:dyDescent="0.2">
      <c r="B413" s="165" t="s">
        <v>3088</v>
      </c>
      <c r="C413" s="163">
        <v>683</v>
      </c>
      <c r="D413" s="71">
        <v>0</v>
      </c>
      <c r="E413" s="71">
        <v>19</v>
      </c>
      <c r="F413" s="71">
        <v>16</v>
      </c>
      <c r="G413" s="72">
        <v>0</v>
      </c>
      <c r="H413" s="27"/>
    </row>
    <row r="414" spans="2:8" s="28" customFormat="1" ht="18.75" customHeight="1" x14ac:dyDescent="0.2">
      <c r="B414" s="165" t="s">
        <v>1216</v>
      </c>
      <c r="C414" s="163">
        <v>223</v>
      </c>
      <c r="D414" s="71">
        <v>0</v>
      </c>
      <c r="E414" s="71">
        <v>492</v>
      </c>
      <c r="F414" s="71">
        <v>0</v>
      </c>
      <c r="G414" s="72">
        <v>0</v>
      </c>
      <c r="H414" s="27"/>
    </row>
    <row r="415" spans="2:8" s="28" customFormat="1" ht="18.75" customHeight="1" x14ac:dyDescent="0.2">
      <c r="B415" s="165" t="s">
        <v>1159</v>
      </c>
      <c r="C415" s="163">
        <v>0</v>
      </c>
      <c r="D415" s="71">
        <v>0</v>
      </c>
      <c r="E415" s="71">
        <v>0</v>
      </c>
      <c r="F415" s="71">
        <v>0</v>
      </c>
      <c r="G415" s="72">
        <v>715</v>
      </c>
      <c r="H415" s="27"/>
    </row>
    <row r="416" spans="2:8" s="28" customFormat="1" ht="18.75" customHeight="1" x14ac:dyDescent="0.2">
      <c r="B416" s="165" t="s">
        <v>1221</v>
      </c>
      <c r="C416" s="163">
        <v>355</v>
      </c>
      <c r="D416" s="71">
        <v>352</v>
      </c>
      <c r="E416" s="71">
        <v>0</v>
      </c>
      <c r="F416" s="71">
        <v>0</v>
      </c>
      <c r="G416" s="72">
        <v>0</v>
      </c>
      <c r="H416" s="27"/>
    </row>
    <row r="417" spans="2:8" s="28" customFormat="1" ht="18.75" customHeight="1" x14ac:dyDescent="0.2">
      <c r="B417" s="165" t="s">
        <v>1224</v>
      </c>
      <c r="C417" s="163">
        <v>0</v>
      </c>
      <c r="D417" s="71">
        <v>72</v>
      </c>
      <c r="E417" s="71">
        <v>631</v>
      </c>
      <c r="F417" s="71">
        <v>0</v>
      </c>
      <c r="G417" s="72">
        <v>0</v>
      </c>
      <c r="H417" s="27"/>
    </row>
    <row r="418" spans="2:8" s="28" customFormat="1" ht="18.75" customHeight="1" x14ac:dyDescent="0.2">
      <c r="B418" s="165" t="s">
        <v>1219</v>
      </c>
      <c r="C418" s="163">
        <v>0</v>
      </c>
      <c r="D418" s="71">
        <v>701</v>
      </c>
      <c r="E418" s="71">
        <v>0</v>
      </c>
      <c r="F418" s="71">
        <v>0</v>
      </c>
      <c r="G418" s="72">
        <v>0</v>
      </c>
      <c r="H418" s="27"/>
    </row>
    <row r="419" spans="2:8" s="28" customFormat="1" ht="18.75" customHeight="1" x14ac:dyDescent="0.2">
      <c r="B419" s="165" t="s">
        <v>1092</v>
      </c>
      <c r="C419" s="163">
        <v>0</v>
      </c>
      <c r="D419" s="71">
        <v>0</v>
      </c>
      <c r="E419" s="71">
        <v>0</v>
      </c>
      <c r="F419" s="71">
        <v>0</v>
      </c>
      <c r="G419" s="72">
        <v>681</v>
      </c>
      <c r="H419" s="27"/>
    </row>
    <row r="420" spans="2:8" s="28" customFormat="1" ht="18.75" customHeight="1" x14ac:dyDescent="0.2">
      <c r="B420" s="165" t="s">
        <v>1168</v>
      </c>
      <c r="C420" s="163">
        <v>368</v>
      </c>
      <c r="D420" s="71">
        <v>312</v>
      </c>
      <c r="E420" s="71">
        <v>0</v>
      </c>
      <c r="F420" s="71">
        <v>0</v>
      </c>
      <c r="G420" s="72">
        <v>0</v>
      </c>
      <c r="H420" s="27"/>
    </row>
    <row r="421" spans="2:8" s="28" customFormat="1" ht="18.75" customHeight="1" x14ac:dyDescent="0.2">
      <c r="B421" s="165" t="s">
        <v>1127</v>
      </c>
      <c r="C421" s="163">
        <v>0</v>
      </c>
      <c r="D421" s="71">
        <v>0</v>
      </c>
      <c r="E421" s="71">
        <v>0</v>
      </c>
      <c r="F421" s="71">
        <v>350</v>
      </c>
      <c r="G421" s="72">
        <v>329</v>
      </c>
      <c r="H421" s="27"/>
    </row>
    <row r="422" spans="2:8" s="28" customFormat="1" ht="18.75" customHeight="1" x14ac:dyDescent="0.2">
      <c r="B422" s="165" t="s">
        <v>879</v>
      </c>
      <c r="C422" s="163">
        <v>668</v>
      </c>
      <c r="D422" s="71">
        <v>0</v>
      </c>
      <c r="E422" s="71">
        <v>0</v>
      </c>
      <c r="F422" s="71">
        <v>0</v>
      </c>
      <c r="G422" s="72">
        <v>0</v>
      </c>
      <c r="H422" s="27"/>
    </row>
    <row r="423" spans="2:8" s="28" customFormat="1" ht="18.75" customHeight="1" x14ac:dyDescent="0.2">
      <c r="B423" s="165" t="s">
        <v>1229</v>
      </c>
      <c r="C423" s="163">
        <v>0</v>
      </c>
      <c r="D423" s="71">
        <v>446</v>
      </c>
      <c r="E423" s="71">
        <v>0</v>
      </c>
      <c r="F423" s="71">
        <v>222</v>
      </c>
      <c r="G423" s="72">
        <v>0</v>
      </c>
      <c r="H423" s="27"/>
    </row>
    <row r="424" spans="2:8" s="28" customFormat="1" ht="18.75" customHeight="1" x14ac:dyDescent="0.2">
      <c r="B424" s="165" t="s">
        <v>1160</v>
      </c>
      <c r="C424" s="163">
        <v>0</v>
      </c>
      <c r="D424" s="71">
        <v>0</v>
      </c>
      <c r="E424" s="71">
        <v>0</v>
      </c>
      <c r="F424" s="71">
        <v>0</v>
      </c>
      <c r="G424" s="72">
        <v>664</v>
      </c>
      <c r="H424" s="27"/>
    </row>
    <row r="425" spans="2:8" s="28" customFormat="1" ht="18.75" customHeight="1" x14ac:dyDescent="0.2">
      <c r="B425" s="165" t="s">
        <v>1091</v>
      </c>
      <c r="C425" s="163">
        <v>171</v>
      </c>
      <c r="D425" s="71">
        <v>73</v>
      </c>
      <c r="E425" s="71">
        <v>10</v>
      </c>
      <c r="F425" s="71">
        <v>290</v>
      </c>
      <c r="G425" s="72">
        <v>118</v>
      </c>
      <c r="H425" s="27"/>
    </row>
    <row r="426" spans="2:8" s="28" customFormat="1" ht="18.75" customHeight="1" x14ac:dyDescent="0.2">
      <c r="B426" s="165" t="s">
        <v>1153</v>
      </c>
      <c r="C426" s="163">
        <v>0</v>
      </c>
      <c r="D426" s="71">
        <v>0</v>
      </c>
      <c r="E426" s="71">
        <v>528</v>
      </c>
      <c r="F426" s="71">
        <v>0</v>
      </c>
      <c r="G426" s="72">
        <v>132</v>
      </c>
      <c r="H426" s="27"/>
    </row>
    <row r="427" spans="2:8" s="28" customFormat="1" ht="18.75" customHeight="1" x14ac:dyDescent="0.2">
      <c r="B427" s="165" t="s">
        <v>1173</v>
      </c>
      <c r="C427" s="163">
        <v>27</v>
      </c>
      <c r="D427" s="71">
        <v>177</v>
      </c>
      <c r="E427" s="71">
        <v>182</v>
      </c>
      <c r="F427" s="71">
        <v>2</v>
      </c>
      <c r="G427" s="72">
        <v>271</v>
      </c>
      <c r="H427" s="27"/>
    </row>
    <row r="428" spans="2:8" s="28" customFormat="1" ht="18.75" customHeight="1" x14ac:dyDescent="0.2">
      <c r="B428" s="165" t="s">
        <v>1180</v>
      </c>
      <c r="C428" s="163">
        <v>210</v>
      </c>
      <c r="D428" s="71">
        <v>0</v>
      </c>
      <c r="E428" s="71">
        <v>0</v>
      </c>
      <c r="F428" s="71">
        <v>220</v>
      </c>
      <c r="G428" s="72">
        <v>227</v>
      </c>
      <c r="H428" s="27"/>
    </row>
    <row r="429" spans="2:8" s="28" customFormat="1" ht="18.75" customHeight="1" x14ac:dyDescent="0.2">
      <c r="B429" s="165" t="s">
        <v>1072</v>
      </c>
      <c r="C429" s="163">
        <v>0</v>
      </c>
      <c r="D429" s="71">
        <v>224</v>
      </c>
      <c r="E429" s="71">
        <v>0</v>
      </c>
      <c r="F429" s="71">
        <v>0</v>
      </c>
      <c r="G429" s="72">
        <v>432</v>
      </c>
      <c r="H429" s="27"/>
    </row>
    <row r="430" spans="2:8" s="28" customFormat="1" ht="18.75" customHeight="1" x14ac:dyDescent="0.2">
      <c r="B430" s="165" t="s">
        <v>1174</v>
      </c>
      <c r="C430" s="163">
        <v>118</v>
      </c>
      <c r="D430" s="71">
        <v>71</v>
      </c>
      <c r="E430" s="71">
        <v>0</v>
      </c>
      <c r="F430" s="71">
        <v>0</v>
      </c>
      <c r="G430" s="72">
        <v>462</v>
      </c>
      <c r="H430" s="27"/>
    </row>
    <row r="431" spans="2:8" s="28" customFormat="1" ht="18.75" customHeight="1" x14ac:dyDescent="0.2">
      <c r="B431" s="165" t="s">
        <v>1181</v>
      </c>
      <c r="C431" s="163">
        <v>0</v>
      </c>
      <c r="D431" s="71">
        <v>0</v>
      </c>
      <c r="E431" s="71">
        <v>402</v>
      </c>
      <c r="F431" s="71">
        <v>249</v>
      </c>
      <c r="G431" s="72">
        <v>0</v>
      </c>
      <c r="H431" s="27"/>
    </row>
    <row r="432" spans="2:8" s="28" customFormat="1" ht="18.75" customHeight="1" x14ac:dyDescent="0.2">
      <c r="B432" s="165" t="s">
        <v>291</v>
      </c>
      <c r="C432" s="163">
        <v>0</v>
      </c>
      <c r="D432" s="71">
        <v>167</v>
      </c>
      <c r="E432" s="71">
        <v>198</v>
      </c>
      <c r="F432" s="71">
        <v>236</v>
      </c>
      <c r="G432" s="72">
        <v>29</v>
      </c>
      <c r="H432" s="27"/>
    </row>
    <row r="433" spans="2:8" s="28" customFormat="1" ht="18.75" customHeight="1" x14ac:dyDescent="0.2">
      <c r="B433" s="165" t="s">
        <v>1245</v>
      </c>
      <c r="C433" s="163">
        <v>0</v>
      </c>
      <c r="D433" s="71">
        <v>0</v>
      </c>
      <c r="E433" s="71">
        <v>0</v>
      </c>
      <c r="F433" s="71">
        <v>619</v>
      </c>
      <c r="G433" s="72">
        <v>0</v>
      </c>
      <c r="H433" s="27"/>
    </row>
    <row r="434" spans="2:8" s="28" customFormat="1" ht="18.75" customHeight="1" x14ac:dyDescent="0.2">
      <c r="B434" s="165" t="s">
        <v>1227</v>
      </c>
      <c r="C434" s="163">
        <v>0</v>
      </c>
      <c r="D434" s="71">
        <v>94</v>
      </c>
      <c r="E434" s="71">
        <v>185</v>
      </c>
      <c r="F434" s="71">
        <v>82</v>
      </c>
      <c r="G434" s="72">
        <v>255</v>
      </c>
      <c r="H434" s="27"/>
    </row>
    <row r="435" spans="2:8" s="28" customFormat="1" ht="18.75" customHeight="1" x14ac:dyDescent="0.2">
      <c r="B435" s="165" t="s">
        <v>1247</v>
      </c>
      <c r="C435" s="163">
        <v>0</v>
      </c>
      <c r="D435" s="71">
        <v>0</v>
      </c>
      <c r="E435" s="71">
        <v>452</v>
      </c>
      <c r="F435" s="71">
        <v>162</v>
      </c>
      <c r="G435" s="72">
        <v>0</v>
      </c>
      <c r="H435" s="27"/>
    </row>
    <row r="436" spans="2:8" s="28" customFormat="1" ht="18.75" customHeight="1" x14ac:dyDescent="0.2">
      <c r="B436" s="165" t="s">
        <v>1248</v>
      </c>
      <c r="C436" s="163">
        <v>317</v>
      </c>
      <c r="D436" s="71">
        <v>297</v>
      </c>
      <c r="E436" s="71">
        <v>0</v>
      </c>
      <c r="F436" s="71">
        <v>0</v>
      </c>
      <c r="G436" s="72">
        <v>0</v>
      </c>
      <c r="H436" s="27"/>
    </row>
    <row r="437" spans="2:8" s="28" customFormat="1" ht="18.75" customHeight="1" x14ac:dyDescent="0.2">
      <c r="B437" s="165" t="s">
        <v>1080</v>
      </c>
      <c r="C437" s="163">
        <v>0</v>
      </c>
      <c r="D437" s="71">
        <v>0</v>
      </c>
      <c r="E437" s="71">
        <v>606</v>
      </c>
      <c r="F437" s="71">
        <v>0</v>
      </c>
      <c r="G437" s="72">
        <v>0</v>
      </c>
      <c r="H437" s="27"/>
    </row>
    <row r="438" spans="2:8" s="28" customFormat="1" ht="18.75" customHeight="1" x14ac:dyDescent="0.2">
      <c r="B438" s="165" t="s">
        <v>1253</v>
      </c>
      <c r="C438" s="163">
        <v>0</v>
      </c>
      <c r="D438" s="71">
        <v>316</v>
      </c>
      <c r="E438" s="71">
        <v>0</v>
      </c>
      <c r="F438" s="71">
        <v>0</v>
      </c>
      <c r="G438" s="72">
        <v>287</v>
      </c>
      <c r="H438" s="27"/>
    </row>
    <row r="439" spans="2:8" s="28" customFormat="1" ht="18.75" customHeight="1" x14ac:dyDescent="0.2">
      <c r="B439" s="165" t="s">
        <v>1254</v>
      </c>
      <c r="C439" s="163">
        <v>0</v>
      </c>
      <c r="D439" s="71">
        <v>0</v>
      </c>
      <c r="E439" s="71">
        <v>0</v>
      </c>
      <c r="F439" s="71">
        <v>603</v>
      </c>
      <c r="G439" s="72">
        <v>0</v>
      </c>
      <c r="H439" s="27"/>
    </row>
    <row r="440" spans="2:8" s="28" customFormat="1" ht="18.75" customHeight="1" x14ac:dyDescent="0.2">
      <c r="B440" s="165" t="s">
        <v>1226</v>
      </c>
      <c r="C440" s="163">
        <v>0</v>
      </c>
      <c r="D440" s="71">
        <v>408</v>
      </c>
      <c r="E440" s="71">
        <v>138</v>
      </c>
      <c r="F440" s="71">
        <v>56</v>
      </c>
      <c r="G440" s="72">
        <v>0</v>
      </c>
      <c r="H440" s="27"/>
    </row>
    <row r="441" spans="2:8" s="28" customFormat="1" ht="18.75" customHeight="1" x14ac:dyDescent="0.2">
      <c r="B441" s="165" t="s">
        <v>1257</v>
      </c>
      <c r="C441" s="163">
        <v>0</v>
      </c>
      <c r="D441" s="71">
        <v>0</v>
      </c>
      <c r="E441" s="71">
        <v>0</v>
      </c>
      <c r="F441" s="71">
        <v>594</v>
      </c>
      <c r="G441" s="72">
        <v>0</v>
      </c>
      <c r="H441" s="27"/>
    </row>
    <row r="442" spans="2:8" s="28" customFormat="1" ht="18.75" customHeight="1" x14ac:dyDescent="0.2">
      <c r="B442" s="165" t="s">
        <v>1260</v>
      </c>
      <c r="C442" s="163">
        <v>0</v>
      </c>
      <c r="D442" s="71">
        <v>9</v>
      </c>
      <c r="E442" s="71">
        <v>566</v>
      </c>
      <c r="F442" s="71">
        <v>0</v>
      </c>
      <c r="G442" s="72">
        <v>0</v>
      </c>
      <c r="H442" s="27"/>
    </row>
    <row r="443" spans="2:8" s="28" customFormat="1" ht="18.75" customHeight="1" x14ac:dyDescent="0.2">
      <c r="B443" s="165" t="s">
        <v>1197</v>
      </c>
      <c r="C443" s="163">
        <v>0</v>
      </c>
      <c r="D443" s="71">
        <v>0</v>
      </c>
      <c r="E443" s="71">
        <v>141</v>
      </c>
      <c r="F443" s="71">
        <v>162</v>
      </c>
      <c r="G443" s="72">
        <v>261</v>
      </c>
      <c r="H443" s="27"/>
    </row>
    <row r="444" spans="2:8" s="28" customFormat="1" ht="18.75" customHeight="1" x14ac:dyDescent="0.2">
      <c r="B444" s="165" t="s">
        <v>1261</v>
      </c>
      <c r="C444" s="163">
        <v>270</v>
      </c>
      <c r="D444" s="71">
        <v>0</v>
      </c>
      <c r="E444" s="71">
        <v>294</v>
      </c>
      <c r="F444" s="71">
        <v>0</v>
      </c>
      <c r="G444" s="72">
        <v>0</v>
      </c>
      <c r="H444" s="27"/>
    </row>
    <row r="445" spans="2:8" s="28" customFormat="1" ht="18.75" customHeight="1" x14ac:dyDescent="0.2">
      <c r="B445" s="165" t="s">
        <v>1265</v>
      </c>
      <c r="C445" s="163">
        <v>52</v>
      </c>
      <c r="D445" s="71">
        <v>10</v>
      </c>
      <c r="E445" s="71">
        <v>47</v>
      </c>
      <c r="F445" s="71">
        <v>454</v>
      </c>
      <c r="G445" s="72">
        <v>0</v>
      </c>
      <c r="H445" s="27"/>
    </row>
    <row r="446" spans="2:8" s="28" customFormat="1" ht="18.75" customHeight="1" x14ac:dyDescent="0.2">
      <c r="B446" s="165" t="s">
        <v>1266</v>
      </c>
      <c r="C446" s="163">
        <v>504</v>
      </c>
      <c r="D446" s="71">
        <v>56</v>
      </c>
      <c r="E446" s="71">
        <v>0</v>
      </c>
      <c r="F446" s="71">
        <v>0</v>
      </c>
      <c r="G446" s="72">
        <v>0</v>
      </c>
      <c r="H446" s="27"/>
    </row>
    <row r="447" spans="2:8" s="28" customFormat="1" ht="18.75" customHeight="1" x14ac:dyDescent="0.2">
      <c r="B447" s="165" t="s">
        <v>1267</v>
      </c>
      <c r="C447" s="163">
        <v>0</v>
      </c>
      <c r="D447" s="71">
        <v>0</v>
      </c>
      <c r="E447" s="71">
        <v>0</v>
      </c>
      <c r="F447" s="71">
        <v>0</v>
      </c>
      <c r="G447" s="72">
        <v>559</v>
      </c>
      <c r="H447" s="27"/>
    </row>
    <row r="448" spans="2:8" s="28" customFormat="1" ht="18.75" customHeight="1" x14ac:dyDescent="0.2">
      <c r="B448" s="165" t="s">
        <v>1113</v>
      </c>
      <c r="C448" s="163">
        <v>0</v>
      </c>
      <c r="D448" s="71">
        <v>0</v>
      </c>
      <c r="E448" s="71">
        <v>0</v>
      </c>
      <c r="F448" s="71">
        <v>5</v>
      </c>
      <c r="G448" s="72">
        <v>547</v>
      </c>
      <c r="H448" s="27"/>
    </row>
    <row r="449" spans="2:8" s="28" customFormat="1" ht="18.75" customHeight="1" x14ac:dyDescent="0.2">
      <c r="B449" s="165" t="s">
        <v>1274</v>
      </c>
      <c r="C449" s="163">
        <v>0</v>
      </c>
      <c r="D449" s="71">
        <v>0</v>
      </c>
      <c r="E449" s="71">
        <v>0</v>
      </c>
      <c r="F449" s="71">
        <v>0</v>
      </c>
      <c r="G449" s="72">
        <v>549</v>
      </c>
      <c r="H449" s="27"/>
    </row>
    <row r="450" spans="2:8" s="28" customFormat="1" ht="18.75" customHeight="1" x14ac:dyDescent="0.2">
      <c r="B450" s="165" t="s">
        <v>1275</v>
      </c>
      <c r="C450" s="163">
        <v>0</v>
      </c>
      <c r="D450" s="71">
        <v>0</v>
      </c>
      <c r="E450" s="71">
        <v>0</v>
      </c>
      <c r="F450" s="71">
        <v>546</v>
      </c>
      <c r="G450" s="72">
        <v>0</v>
      </c>
      <c r="H450" s="27"/>
    </row>
    <row r="451" spans="2:8" s="28" customFormat="1" ht="18.75" customHeight="1" x14ac:dyDescent="0.2">
      <c r="B451" s="165" t="s">
        <v>1242</v>
      </c>
      <c r="C451" s="163">
        <v>0</v>
      </c>
      <c r="D451" s="71">
        <v>399</v>
      </c>
      <c r="E451" s="71">
        <v>0</v>
      </c>
      <c r="F451" s="71">
        <v>0</v>
      </c>
      <c r="G451" s="72">
        <v>141</v>
      </c>
      <c r="H451" s="27"/>
    </row>
    <row r="452" spans="2:8" s="28" customFormat="1" ht="18.75" customHeight="1" x14ac:dyDescent="0.2">
      <c r="B452" s="165" t="s">
        <v>102</v>
      </c>
      <c r="C452" s="163">
        <v>0</v>
      </c>
      <c r="D452" s="71">
        <v>0</v>
      </c>
      <c r="E452" s="71">
        <v>216</v>
      </c>
      <c r="F452" s="71">
        <v>323</v>
      </c>
      <c r="G452" s="72">
        <v>0</v>
      </c>
      <c r="H452" s="27"/>
    </row>
    <row r="453" spans="2:8" s="28" customFormat="1" ht="18.75" customHeight="1" x14ac:dyDescent="0.2">
      <c r="B453" s="165" t="s">
        <v>1186</v>
      </c>
      <c r="C453" s="163">
        <v>0</v>
      </c>
      <c r="D453" s="71">
        <v>0</v>
      </c>
      <c r="E453" s="71">
        <v>528</v>
      </c>
      <c r="F453" s="71">
        <v>0</v>
      </c>
      <c r="G453" s="72">
        <v>0</v>
      </c>
      <c r="H453" s="27"/>
    </row>
    <row r="454" spans="2:8" s="28" customFormat="1" ht="18.75" customHeight="1" x14ac:dyDescent="0.2">
      <c r="B454" s="165" t="s">
        <v>1282</v>
      </c>
      <c r="C454" s="163">
        <v>473</v>
      </c>
      <c r="D454" s="71">
        <v>53</v>
      </c>
      <c r="E454" s="71">
        <v>0</v>
      </c>
      <c r="F454" s="71">
        <v>0</v>
      </c>
      <c r="G454" s="72">
        <v>0</v>
      </c>
      <c r="H454" s="27"/>
    </row>
    <row r="455" spans="2:8" s="28" customFormat="1" ht="18.75" customHeight="1" x14ac:dyDescent="0.2">
      <c r="B455" s="165" t="s">
        <v>1284</v>
      </c>
      <c r="C455" s="163">
        <v>127</v>
      </c>
      <c r="D455" s="71">
        <v>394</v>
      </c>
      <c r="E455" s="71">
        <v>0</v>
      </c>
      <c r="F455" s="71">
        <v>0</v>
      </c>
      <c r="G455" s="72">
        <v>0</v>
      </c>
      <c r="H455" s="27"/>
    </row>
    <row r="456" spans="2:8" s="28" customFormat="1" ht="18.75" customHeight="1" x14ac:dyDescent="0.2">
      <c r="B456" s="165" t="s">
        <v>1051</v>
      </c>
      <c r="C456" s="163">
        <v>375</v>
      </c>
      <c r="D456" s="71">
        <v>145</v>
      </c>
      <c r="E456" s="71">
        <v>0</v>
      </c>
      <c r="F456" s="71">
        <v>0</v>
      </c>
      <c r="G456" s="72">
        <v>0</v>
      </c>
      <c r="H456" s="27"/>
    </row>
    <row r="457" spans="2:8" s="28" customFormat="1" ht="18.75" customHeight="1" x14ac:dyDescent="0.2">
      <c r="B457" s="165" t="s">
        <v>1286</v>
      </c>
      <c r="C457" s="163">
        <v>11</v>
      </c>
      <c r="D457" s="71">
        <v>0</v>
      </c>
      <c r="E457" s="71">
        <v>0</v>
      </c>
      <c r="F457" s="71">
        <v>507</v>
      </c>
      <c r="G457" s="72">
        <v>0</v>
      </c>
      <c r="H457" s="27"/>
    </row>
    <row r="458" spans="2:8" s="28" customFormat="1" ht="18.75" customHeight="1" x14ac:dyDescent="0.2">
      <c r="B458" s="165" t="s">
        <v>1285</v>
      </c>
      <c r="C458" s="163">
        <v>265</v>
      </c>
      <c r="D458" s="71">
        <v>253</v>
      </c>
      <c r="E458" s="71">
        <v>0</v>
      </c>
      <c r="F458" s="71">
        <v>0</v>
      </c>
      <c r="G458" s="72">
        <v>0</v>
      </c>
      <c r="H458" s="27"/>
    </row>
    <row r="459" spans="2:8" s="28" customFormat="1" ht="18.75" customHeight="1" x14ac:dyDescent="0.2">
      <c r="B459" s="165" t="s">
        <v>1287</v>
      </c>
      <c r="C459" s="163">
        <v>0</v>
      </c>
      <c r="D459" s="71">
        <v>0</v>
      </c>
      <c r="E459" s="71">
        <v>0</v>
      </c>
      <c r="F459" s="71">
        <v>12</v>
      </c>
      <c r="G459" s="72">
        <v>505</v>
      </c>
      <c r="H459" s="27"/>
    </row>
    <row r="460" spans="2:8" s="28" customFormat="1" ht="18.75" customHeight="1" x14ac:dyDescent="0.2">
      <c r="B460" s="165" t="s">
        <v>1169</v>
      </c>
      <c r="C460" s="163">
        <v>0</v>
      </c>
      <c r="D460" s="71">
        <v>0</v>
      </c>
      <c r="E460" s="71">
        <v>0</v>
      </c>
      <c r="F460" s="71">
        <v>0</v>
      </c>
      <c r="G460" s="72">
        <v>500</v>
      </c>
      <c r="H460" s="27"/>
    </row>
    <row r="461" spans="2:8" s="28" customFormat="1" ht="18.75" customHeight="1" x14ac:dyDescent="0.2">
      <c r="B461" s="165" t="s">
        <v>1295</v>
      </c>
      <c r="C461" s="163">
        <v>0</v>
      </c>
      <c r="D461" s="71">
        <v>0</v>
      </c>
      <c r="E461" s="71">
        <v>0</v>
      </c>
      <c r="F461" s="71">
        <v>499</v>
      </c>
      <c r="G461" s="72">
        <v>0</v>
      </c>
      <c r="H461" s="27"/>
    </row>
    <row r="462" spans="2:8" s="28" customFormat="1" ht="18.75" customHeight="1" x14ac:dyDescent="0.2">
      <c r="B462" s="165" t="s">
        <v>1237</v>
      </c>
      <c r="C462" s="163">
        <v>0</v>
      </c>
      <c r="D462" s="71">
        <v>153</v>
      </c>
      <c r="E462" s="71">
        <v>297</v>
      </c>
      <c r="F462" s="71">
        <v>0</v>
      </c>
      <c r="G462" s="72">
        <v>47</v>
      </c>
      <c r="H462" s="27"/>
    </row>
    <row r="463" spans="2:8" s="28" customFormat="1" ht="18.75" customHeight="1" x14ac:dyDescent="0.2">
      <c r="B463" s="165" t="s">
        <v>3089</v>
      </c>
      <c r="C463" s="163">
        <v>0</v>
      </c>
      <c r="D463" s="71">
        <v>110</v>
      </c>
      <c r="E463" s="71">
        <v>82</v>
      </c>
      <c r="F463" s="71">
        <v>55</v>
      </c>
      <c r="G463" s="72">
        <v>248</v>
      </c>
      <c r="H463" s="27"/>
    </row>
    <row r="464" spans="2:8" s="28" customFormat="1" ht="18.75" customHeight="1" x14ac:dyDescent="0.2">
      <c r="B464" s="165" t="s">
        <v>1156</v>
      </c>
      <c r="C464" s="163">
        <v>106</v>
      </c>
      <c r="D464" s="71">
        <v>31</v>
      </c>
      <c r="E464" s="71">
        <v>225</v>
      </c>
      <c r="F464" s="71">
        <v>130</v>
      </c>
      <c r="G464" s="72">
        <v>0</v>
      </c>
      <c r="H464" s="27"/>
    </row>
    <row r="465" spans="2:8" s="28" customFormat="1" ht="18.75" customHeight="1" x14ac:dyDescent="0.2">
      <c r="B465" s="165" t="s">
        <v>1220</v>
      </c>
      <c r="C465" s="163">
        <v>0</v>
      </c>
      <c r="D465" s="71">
        <v>0</v>
      </c>
      <c r="E465" s="71">
        <v>102</v>
      </c>
      <c r="F465" s="71">
        <v>0</v>
      </c>
      <c r="G465" s="72">
        <v>386</v>
      </c>
      <c r="H465" s="27"/>
    </row>
    <row r="466" spans="2:8" s="28" customFormat="1" ht="18.75" customHeight="1" x14ac:dyDescent="0.2">
      <c r="B466" s="165" t="s">
        <v>1301</v>
      </c>
      <c r="C466" s="163">
        <v>0</v>
      </c>
      <c r="D466" s="71">
        <v>320</v>
      </c>
      <c r="E466" s="71">
        <v>167</v>
      </c>
      <c r="F466" s="71">
        <v>0</v>
      </c>
      <c r="G466" s="72">
        <v>0</v>
      </c>
      <c r="H466" s="27"/>
    </row>
    <row r="467" spans="2:8" s="28" customFormat="1" ht="18.75" customHeight="1" x14ac:dyDescent="0.2">
      <c r="B467" s="165" t="s">
        <v>1255</v>
      </c>
      <c r="C467" s="163">
        <v>0</v>
      </c>
      <c r="D467" s="71">
        <v>207</v>
      </c>
      <c r="E467" s="71">
        <v>0</v>
      </c>
      <c r="F467" s="71">
        <v>96</v>
      </c>
      <c r="G467" s="72">
        <v>184</v>
      </c>
      <c r="H467" s="27"/>
    </row>
    <row r="468" spans="2:8" s="28" customFormat="1" ht="18.75" customHeight="1" x14ac:dyDescent="0.2">
      <c r="B468" s="165" t="s">
        <v>3090</v>
      </c>
      <c r="C468" s="163">
        <v>0</v>
      </c>
      <c r="D468" s="71">
        <v>163</v>
      </c>
      <c r="E468" s="71">
        <v>0</v>
      </c>
      <c r="F468" s="71">
        <v>319</v>
      </c>
      <c r="G468" s="72">
        <v>0</v>
      </c>
      <c r="H468" s="27"/>
    </row>
    <row r="469" spans="2:8" s="28" customFormat="1" ht="18.75" customHeight="1" x14ac:dyDescent="0.2">
      <c r="B469" s="165" t="s">
        <v>1307</v>
      </c>
      <c r="C469" s="163">
        <v>0</v>
      </c>
      <c r="D469" s="71">
        <v>0</v>
      </c>
      <c r="E469" s="71">
        <v>0</v>
      </c>
      <c r="F469" s="71">
        <v>0</v>
      </c>
      <c r="G469" s="72">
        <v>482</v>
      </c>
      <c r="H469" s="27"/>
    </row>
    <row r="470" spans="2:8" s="28" customFormat="1" ht="18.75" customHeight="1" x14ac:dyDescent="0.2">
      <c r="B470" s="165" t="s">
        <v>861</v>
      </c>
      <c r="C470" s="163">
        <v>0</v>
      </c>
      <c r="D470" s="71">
        <v>259</v>
      </c>
      <c r="E470" s="71">
        <v>0</v>
      </c>
      <c r="F470" s="71">
        <v>222</v>
      </c>
      <c r="G470" s="72">
        <v>0</v>
      </c>
      <c r="H470" s="27"/>
    </row>
    <row r="471" spans="2:8" s="28" customFormat="1" ht="18.75" customHeight="1" x14ac:dyDescent="0.2">
      <c r="B471" s="165" t="s">
        <v>1170</v>
      </c>
      <c r="C471" s="163">
        <v>253</v>
      </c>
      <c r="D471" s="71">
        <v>223</v>
      </c>
      <c r="E471" s="71">
        <v>0</v>
      </c>
      <c r="F471" s="71">
        <v>0</v>
      </c>
      <c r="G471" s="72">
        <v>0</v>
      </c>
      <c r="H471" s="27"/>
    </row>
    <row r="472" spans="2:8" s="28" customFormat="1" ht="18.75" customHeight="1" x14ac:dyDescent="0.2">
      <c r="B472" s="165" t="s">
        <v>1163</v>
      </c>
      <c r="C472" s="163">
        <v>0</v>
      </c>
      <c r="D472" s="71">
        <v>0</v>
      </c>
      <c r="E472" s="71">
        <v>0</v>
      </c>
      <c r="F472" s="71">
        <v>189</v>
      </c>
      <c r="G472" s="72">
        <v>277</v>
      </c>
      <c r="H472" s="27"/>
    </row>
    <row r="473" spans="2:8" s="28" customFormat="1" ht="18.75" customHeight="1" x14ac:dyDescent="0.2">
      <c r="B473" s="165" t="s">
        <v>884</v>
      </c>
      <c r="C473" s="163">
        <v>0</v>
      </c>
      <c r="D473" s="71">
        <v>463</v>
      </c>
      <c r="E473" s="71">
        <v>0</v>
      </c>
      <c r="F473" s="71">
        <v>0</v>
      </c>
      <c r="G473" s="72">
        <v>0</v>
      </c>
      <c r="H473" s="27"/>
    </row>
    <row r="474" spans="2:8" s="28" customFormat="1" ht="18.75" customHeight="1" x14ac:dyDescent="0.2">
      <c r="B474" s="165" t="s">
        <v>1314</v>
      </c>
      <c r="C474" s="163">
        <v>462</v>
      </c>
      <c r="D474" s="71">
        <v>0</v>
      </c>
      <c r="E474" s="71">
        <v>0</v>
      </c>
      <c r="F474" s="71">
        <v>0</v>
      </c>
      <c r="G474" s="72">
        <v>0</v>
      </c>
      <c r="H474" s="27"/>
    </row>
    <row r="475" spans="2:8" s="28" customFormat="1" ht="18.75" customHeight="1" x14ac:dyDescent="0.2">
      <c r="B475" s="165" t="s">
        <v>1165</v>
      </c>
      <c r="C475" s="163">
        <v>219</v>
      </c>
      <c r="D475" s="71">
        <v>10</v>
      </c>
      <c r="E475" s="71">
        <v>190</v>
      </c>
      <c r="F475" s="71">
        <v>13</v>
      </c>
      <c r="G475" s="72">
        <v>29</v>
      </c>
      <c r="H475" s="27"/>
    </row>
    <row r="476" spans="2:8" s="28" customFormat="1" ht="18.75" customHeight="1" x14ac:dyDescent="0.2">
      <c r="B476" s="165" t="s">
        <v>1317</v>
      </c>
      <c r="C476" s="163">
        <v>0</v>
      </c>
      <c r="D476" s="71">
        <v>0</v>
      </c>
      <c r="E476" s="71">
        <v>0</v>
      </c>
      <c r="F476" s="71">
        <v>456</v>
      </c>
      <c r="G476" s="72">
        <v>0</v>
      </c>
      <c r="H476" s="27"/>
    </row>
    <row r="477" spans="2:8" s="28" customFormat="1" ht="18.75" customHeight="1" x14ac:dyDescent="0.2">
      <c r="B477" s="165" t="s">
        <v>1222</v>
      </c>
      <c r="C477" s="163">
        <v>154</v>
      </c>
      <c r="D477" s="71">
        <v>191</v>
      </c>
      <c r="E477" s="71">
        <v>0</v>
      </c>
      <c r="F477" s="71">
        <v>111</v>
      </c>
      <c r="G477" s="72">
        <v>0</v>
      </c>
      <c r="H477" s="27"/>
    </row>
    <row r="478" spans="2:8" s="28" customFormat="1" ht="18.75" customHeight="1" x14ac:dyDescent="0.2">
      <c r="B478" s="165" t="s">
        <v>1318</v>
      </c>
      <c r="C478" s="163">
        <v>147</v>
      </c>
      <c r="D478" s="71">
        <v>0</v>
      </c>
      <c r="E478" s="71">
        <v>0</v>
      </c>
      <c r="F478" s="71">
        <v>305</v>
      </c>
      <c r="G478" s="72">
        <v>0</v>
      </c>
      <c r="H478" s="27"/>
    </row>
    <row r="479" spans="2:8" s="28" customFormat="1" ht="18.75" customHeight="1" x14ac:dyDescent="0.2">
      <c r="B479" s="165" t="s">
        <v>1158</v>
      </c>
      <c r="C479" s="163">
        <v>9</v>
      </c>
      <c r="D479" s="71">
        <v>419</v>
      </c>
      <c r="E479" s="71">
        <v>4</v>
      </c>
      <c r="F479" s="71">
        <v>0</v>
      </c>
      <c r="G479" s="72">
        <v>0</v>
      </c>
      <c r="H479" s="27"/>
    </row>
    <row r="480" spans="2:8" s="28" customFormat="1" ht="18.75" customHeight="1" x14ac:dyDescent="0.2">
      <c r="B480" s="165" t="s">
        <v>1326</v>
      </c>
      <c r="C480" s="163">
        <v>0</v>
      </c>
      <c r="D480" s="71">
        <v>432</v>
      </c>
      <c r="E480" s="71">
        <v>0</v>
      </c>
      <c r="F480" s="71">
        <v>0</v>
      </c>
      <c r="G480" s="72">
        <v>0</v>
      </c>
      <c r="H480" s="27"/>
    </row>
    <row r="481" spans="2:8" s="28" customFormat="1" ht="18.75" customHeight="1" x14ac:dyDescent="0.2">
      <c r="B481" s="165" t="s">
        <v>1330</v>
      </c>
      <c r="C481" s="163">
        <v>0</v>
      </c>
      <c r="D481" s="71">
        <v>0</v>
      </c>
      <c r="E481" s="71">
        <v>147</v>
      </c>
      <c r="F481" s="71">
        <v>133</v>
      </c>
      <c r="G481" s="72">
        <v>143</v>
      </c>
      <c r="H481" s="27"/>
    </row>
    <row r="482" spans="2:8" s="28" customFormat="1" ht="18.75" customHeight="1" x14ac:dyDescent="0.2">
      <c r="B482" s="165" t="s">
        <v>1327</v>
      </c>
      <c r="C482" s="163">
        <v>183</v>
      </c>
      <c r="D482" s="71">
        <v>0</v>
      </c>
      <c r="E482" s="71">
        <v>103</v>
      </c>
      <c r="F482" s="71">
        <v>0</v>
      </c>
      <c r="G482" s="72">
        <v>134</v>
      </c>
      <c r="H482" s="27"/>
    </row>
    <row r="483" spans="2:8" s="28" customFormat="1" ht="18.75" customHeight="1" x14ac:dyDescent="0.2">
      <c r="B483" s="165" t="s">
        <v>982</v>
      </c>
      <c r="C483" s="163">
        <v>16</v>
      </c>
      <c r="D483" s="71">
        <v>119</v>
      </c>
      <c r="E483" s="71">
        <v>182</v>
      </c>
      <c r="F483" s="71">
        <v>45</v>
      </c>
      <c r="G483" s="72">
        <v>57</v>
      </c>
      <c r="H483" s="27"/>
    </row>
    <row r="484" spans="2:8" s="28" customFormat="1" ht="18.75" customHeight="1" x14ac:dyDescent="0.2">
      <c r="B484" s="165" t="s">
        <v>1271</v>
      </c>
      <c r="C484" s="163">
        <v>248</v>
      </c>
      <c r="D484" s="71">
        <v>135</v>
      </c>
      <c r="E484" s="71">
        <v>20</v>
      </c>
      <c r="F484" s="71">
        <v>6</v>
      </c>
      <c r="G484" s="72">
        <v>0</v>
      </c>
      <c r="H484" s="27"/>
    </row>
    <row r="485" spans="2:8" s="28" customFormat="1" ht="18.75" customHeight="1" x14ac:dyDescent="0.2">
      <c r="B485" s="165" t="s">
        <v>1337</v>
      </c>
      <c r="C485" s="163">
        <v>0</v>
      </c>
      <c r="D485" s="71">
        <v>0</v>
      </c>
      <c r="E485" s="71">
        <v>0</v>
      </c>
      <c r="F485" s="71">
        <v>0</v>
      </c>
      <c r="G485" s="72">
        <v>407</v>
      </c>
      <c r="H485" s="27"/>
    </row>
    <row r="486" spans="2:8" s="28" customFormat="1" ht="18.75" customHeight="1" x14ac:dyDescent="0.2">
      <c r="B486" s="165" t="s">
        <v>203</v>
      </c>
      <c r="C486" s="163">
        <v>11</v>
      </c>
      <c r="D486" s="71">
        <v>16</v>
      </c>
      <c r="E486" s="71">
        <v>270</v>
      </c>
      <c r="F486" s="71">
        <v>0</v>
      </c>
      <c r="G486" s="72">
        <v>103</v>
      </c>
      <c r="H486" s="27"/>
    </row>
    <row r="487" spans="2:8" s="28" customFormat="1" ht="18.75" customHeight="1" x14ac:dyDescent="0.2">
      <c r="B487" s="165" t="s">
        <v>1342</v>
      </c>
      <c r="C487" s="163">
        <v>399</v>
      </c>
      <c r="D487" s="71">
        <v>0</v>
      </c>
      <c r="E487" s="71">
        <v>0</v>
      </c>
      <c r="F487" s="71">
        <v>0</v>
      </c>
      <c r="G487" s="72">
        <v>0</v>
      </c>
      <c r="H487" s="27"/>
    </row>
    <row r="488" spans="2:8" s="28" customFormat="1" ht="18.75" customHeight="1" x14ac:dyDescent="0.2">
      <c r="B488" s="165" t="s">
        <v>1343</v>
      </c>
      <c r="C488" s="163">
        <v>358</v>
      </c>
      <c r="D488" s="71">
        <v>40</v>
      </c>
      <c r="E488" s="71">
        <v>0</v>
      </c>
      <c r="F488" s="71">
        <v>0</v>
      </c>
      <c r="G488" s="72">
        <v>0</v>
      </c>
      <c r="H488" s="27"/>
    </row>
    <row r="489" spans="2:8" s="28" customFormat="1" ht="18.75" customHeight="1" x14ac:dyDescent="0.2">
      <c r="B489" s="165" t="s">
        <v>1325</v>
      </c>
      <c r="C489" s="163">
        <v>121</v>
      </c>
      <c r="D489" s="71">
        <v>0</v>
      </c>
      <c r="E489" s="71">
        <v>0</v>
      </c>
      <c r="F489" s="71">
        <v>106</v>
      </c>
      <c r="G489" s="72">
        <v>168</v>
      </c>
      <c r="H489" s="27"/>
    </row>
    <row r="490" spans="2:8" s="28" customFormat="1" ht="18.75" customHeight="1" x14ac:dyDescent="0.2">
      <c r="B490" s="165" t="s">
        <v>1280</v>
      </c>
      <c r="C490" s="163">
        <v>256</v>
      </c>
      <c r="D490" s="71">
        <v>0</v>
      </c>
      <c r="E490" s="71">
        <v>46</v>
      </c>
      <c r="F490" s="71">
        <v>0</v>
      </c>
      <c r="G490" s="72">
        <v>93</v>
      </c>
      <c r="H490" s="27"/>
    </row>
    <row r="491" spans="2:8" s="28" customFormat="1" ht="18.75" customHeight="1" x14ac:dyDescent="0.2">
      <c r="B491" s="165" t="s">
        <v>962</v>
      </c>
      <c r="C491" s="163">
        <v>254</v>
      </c>
      <c r="D491" s="71">
        <v>0</v>
      </c>
      <c r="E491" s="71">
        <v>0</v>
      </c>
      <c r="F491" s="71">
        <v>6</v>
      </c>
      <c r="G491" s="72">
        <v>132</v>
      </c>
      <c r="H491" s="27"/>
    </row>
    <row r="492" spans="2:8" s="28" customFormat="1" ht="18.75" customHeight="1" x14ac:dyDescent="0.2">
      <c r="B492" s="165" t="s">
        <v>284</v>
      </c>
      <c r="C492" s="163">
        <v>68</v>
      </c>
      <c r="D492" s="71">
        <v>285</v>
      </c>
      <c r="E492" s="71">
        <v>4</v>
      </c>
      <c r="F492" s="71">
        <v>31</v>
      </c>
      <c r="G492" s="72">
        <v>1</v>
      </c>
      <c r="H492" s="27"/>
    </row>
    <row r="493" spans="2:8" s="28" customFormat="1" ht="18.75" customHeight="1" x14ac:dyDescent="0.2">
      <c r="B493" s="165" t="s">
        <v>1347</v>
      </c>
      <c r="C493" s="163">
        <v>3</v>
      </c>
      <c r="D493" s="71">
        <v>0</v>
      </c>
      <c r="E493" s="71">
        <v>385</v>
      </c>
      <c r="F493" s="71">
        <v>0</v>
      </c>
      <c r="G493" s="72">
        <v>0</v>
      </c>
      <c r="H493" s="27"/>
    </row>
    <row r="494" spans="2:8" s="28" customFormat="1" ht="18.75" customHeight="1" x14ac:dyDescent="0.2">
      <c r="B494" s="165" t="s">
        <v>1154</v>
      </c>
      <c r="C494" s="163">
        <v>0</v>
      </c>
      <c r="D494" s="71">
        <v>0</v>
      </c>
      <c r="E494" s="71">
        <v>386</v>
      </c>
      <c r="F494" s="71">
        <v>0</v>
      </c>
      <c r="G494" s="72">
        <v>0</v>
      </c>
      <c r="H494" s="27"/>
    </row>
    <row r="495" spans="2:8" s="28" customFormat="1" ht="18.75" customHeight="1" x14ac:dyDescent="0.2">
      <c r="B495" s="165" t="s">
        <v>1130</v>
      </c>
      <c r="C495" s="163">
        <v>115</v>
      </c>
      <c r="D495" s="71">
        <v>270</v>
      </c>
      <c r="E495" s="71">
        <v>0</v>
      </c>
      <c r="F495" s="71">
        <v>0</v>
      </c>
      <c r="G495" s="72">
        <v>0</v>
      </c>
      <c r="H495" s="27"/>
    </row>
    <row r="496" spans="2:8" s="28" customFormat="1" ht="18.75" customHeight="1" x14ac:dyDescent="0.2">
      <c r="B496" s="165" t="s">
        <v>1244</v>
      </c>
      <c r="C496" s="163">
        <v>7</v>
      </c>
      <c r="D496" s="71">
        <v>6</v>
      </c>
      <c r="E496" s="71">
        <v>0</v>
      </c>
      <c r="F496" s="71">
        <v>355</v>
      </c>
      <c r="G496" s="72">
        <v>14</v>
      </c>
      <c r="H496" s="27"/>
    </row>
    <row r="497" spans="2:8" s="28" customFormat="1" ht="18.75" customHeight="1" x14ac:dyDescent="0.2">
      <c r="B497" s="165" t="s">
        <v>1177</v>
      </c>
      <c r="C497" s="163">
        <v>0</v>
      </c>
      <c r="D497" s="71">
        <v>138</v>
      </c>
      <c r="E497" s="71">
        <v>0</v>
      </c>
      <c r="F497" s="71">
        <v>0</v>
      </c>
      <c r="G497" s="72">
        <v>243</v>
      </c>
      <c r="H497" s="27"/>
    </row>
    <row r="498" spans="2:8" s="28" customFormat="1" ht="18.75" customHeight="1" x14ac:dyDescent="0.2">
      <c r="B498" s="165" t="s">
        <v>1239</v>
      </c>
      <c r="C498" s="163">
        <v>43</v>
      </c>
      <c r="D498" s="71">
        <v>39</v>
      </c>
      <c r="E498" s="71">
        <v>4</v>
      </c>
      <c r="F498" s="71">
        <v>255</v>
      </c>
      <c r="G498" s="72">
        <v>36</v>
      </c>
      <c r="H498" s="27"/>
    </row>
    <row r="499" spans="2:8" s="28" customFormat="1" ht="18.75" customHeight="1" x14ac:dyDescent="0.2">
      <c r="B499" s="165" t="s">
        <v>1329</v>
      </c>
      <c r="C499" s="163">
        <v>0</v>
      </c>
      <c r="D499" s="71">
        <v>10</v>
      </c>
      <c r="E499" s="71">
        <v>278</v>
      </c>
      <c r="F499" s="71">
        <v>88</v>
      </c>
      <c r="G499" s="72">
        <v>0</v>
      </c>
      <c r="H499" s="27"/>
    </row>
    <row r="500" spans="2:8" s="28" customFormat="1" ht="18.75" customHeight="1" x14ac:dyDescent="0.2">
      <c r="B500" s="165" t="s">
        <v>1209</v>
      </c>
      <c r="C500" s="163">
        <v>0</v>
      </c>
      <c r="D500" s="71">
        <v>0</v>
      </c>
      <c r="E500" s="71">
        <v>13</v>
      </c>
      <c r="F500" s="71">
        <v>360</v>
      </c>
      <c r="G500" s="72">
        <v>0</v>
      </c>
      <c r="H500" s="27"/>
    </row>
    <row r="501" spans="2:8" s="28" customFormat="1" ht="18.75" customHeight="1" x14ac:dyDescent="0.2">
      <c r="B501" s="165" t="s">
        <v>128</v>
      </c>
      <c r="C501" s="163">
        <v>124</v>
      </c>
      <c r="D501" s="71">
        <v>75</v>
      </c>
      <c r="E501" s="71">
        <v>62</v>
      </c>
      <c r="F501" s="71">
        <v>36</v>
      </c>
      <c r="G501" s="72">
        <v>75</v>
      </c>
      <c r="H501" s="27"/>
    </row>
    <row r="502" spans="2:8" s="28" customFormat="1" ht="18.75" customHeight="1" x14ac:dyDescent="0.2">
      <c r="B502" s="165" t="s">
        <v>280</v>
      </c>
      <c r="C502" s="163">
        <v>149</v>
      </c>
      <c r="D502" s="71">
        <v>0</v>
      </c>
      <c r="E502" s="71">
        <v>222</v>
      </c>
      <c r="F502" s="71">
        <v>0</v>
      </c>
      <c r="G502" s="72">
        <v>0</v>
      </c>
      <c r="H502" s="27"/>
    </row>
    <row r="503" spans="2:8" s="28" customFormat="1" ht="18.75" customHeight="1" x14ac:dyDescent="0.2">
      <c r="B503" s="165" t="s">
        <v>1201</v>
      </c>
      <c r="C503" s="163">
        <v>0</v>
      </c>
      <c r="D503" s="71">
        <v>0</v>
      </c>
      <c r="E503" s="71">
        <v>0</v>
      </c>
      <c r="F503" s="71">
        <v>133</v>
      </c>
      <c r="G503" s="72">
        <v>237</v>
      </c>
      <c r="H503" s="27"/>
    </row>
    <row r="504" spans="2:8" s="28" customFormat="1" ht="18.75" customHeight="1" x14ac:dyDescent="0.2">
      <c r="B504" s="165" t="s">
        <v>1354</v>
      </c>
      <c r="C504" s="163">
        <v>0</v>
      </c>
      <c r="D504" s="71">
        <v>0</v>
      </c>
      <c r="E504" s="71">
        <v>0</v>
      </c>
      <c r="F504" s="71">
        <v>365</v>
      </c>
      <c r="G504" s="72">
        <v>0</v>
      </c>
      <c r="H504" s="27"/>
    </row>
    <row r="505" spans="2:8" s="28" customFormat="1" ht="18.75" customHeight="1" x14ac:dyDescent="0.2">
      <c r="B505" s="165" t="s">
        <v>1192</v>
      </c>
      <c r="C505" s="163">
        <v>21</v>
      </c>
      <c r="D505" s="71">
        <v>0</v>
      </c>
      <c r="E505" s="71">
        <v>0</v>
      </c>
      <c r="F505" s="71">
        <v>50</v>
      </c>
      <c r="G505" s="72">
        <v>290</v>
      </c>
      <c r="H505" s="27"/>
    </row>
    <row r="506" spans="2:8" s="28" customFormat="1" ht="18.75" customHeight="1" x14ac:dyDescent="0.2">
      <c r="B506" s="165" t="s">
        <v>1355</v>
      </c>
      <c r="C506" s="163">
        <v>20</v>
      </c>
      <c r="D506" s="71">
        <v>4</v>
      </c>
      <c r="E506" s="71">
        <v>337</v>
      </c>
      <c r="F506" s="71">
        <v>0</v>
      </c>
      <c r="G506" s="72">
        <v>0</v>
      </c>
      <c r="H506" s="27"/>
    </row>
    <row r="507" spans="2:8" s="28" customFormat="1" ht="18.75" customHeight="1" x14ac:dyDescent="0.2">
      <c r="B507" s="165" t="s">
        <v>1345</v>
      </c>
      <c r="C507" s="163">
        <v>6</v>
      </c>
      <c r="D507" s="71">
        <v>99</v>
      </c>
      <c r="E507" s="71">
        <v>256</v>
      </c>
      <c r="F507" s="71">
        <v>0</v>
      </c>
      <c r="G507" s="72">
        <v>0</v>
      </c>
      <c r="H507" s="27"/>
    </row>
    <row r="508" spans="2:8" s="28" customFormat="1" ht="18.75" customHeight="1" x14ac:dyDescent="0.2">
      <c r="B508" s="165" t="s">
        <v>1356</v>
      </c>
      <c r="C508" s="163">
        <v>0</v>
      </c>
      <c r="D508" s="71">
        <v>357</v>
      </c>
      <c r="E508" s="71">
        <v>0</v>
      </c>
      <c r="F508" s="71">
        <v>1</v>
      </c>
      <c r="G508" s="72">
        <v>0</v>
      </c>
      <c r="H508" s="27"/>
    </row>
    <row r="509" spans="2:8" s="28" customFormat="1" ht="18.75" customHeight="1" x14ac:dyDescent="0.2">
      <c r="B509" s="165" t="s">
        <v>1172</v>
      </c>
      <c r="C509" s="163">
        <v>61</v>
      </c>
      <c r="D509" s="71">
        <v>17</v>
      </c>
      <c r="E509" s="71">
        <v>98</v>
      </c>
      <c r="F509" s="71">
        <v>114</v>
      </c>
      <c r="G509" s="72">
        <v>62</v>
      </c>
      <c r="H509" s="27"/>
    </row>
    <row r="510" spans="2:8" s="28" customFormat="1" ht="18.75" customHeight="1" x14ac:dyDescent="0.2">
      <c r="B510" s="165" t="s">
        <v>1252</v>
      </c>
      <c r="C510" s="163">
        <v>0</v>
      </c>
      <c r="D510" s="71">
        <v>0</v>
      </c>
      <c r="E510" s="71">
        <v>351</v>
      </c>
      <c r="F510" s="71">
        <v>0</v>
      </c>
      <c r="G510" s="72">
        <v>0</v>
      </c>
      <c r="H510" s="27"/>
    </row>
    <row r="511" spans="2:8" s="28" customFormat="1" ht="18.75" customHeight="1" x14ac:dyDescent="0.2">
      <c r="B511" s="165" t="s">
        <v>1364</v>
      </c>
      <c r="C511" s="163">
        <v>350</v>
      </c>
      <c r="D511" s="71">
        <v>0</v>
      </c>
      <c r="E511" s="71">
        <v>0</v>
      </c>
      <c r="F511" s="71">
        <v>0</v>
      </c>
      <c r="G511" s="72">
        <v>0</v>
      </c>
      <c r="H511" s="27"/>
    </row>
    <row r="512" spans="2:8" s="28" customFormat="1" ht="18.75" customHeight="1" x14ac:dyDescent="0.2">
      <c r="B512" s="165" t="s">
        <v>1340</v>
      </c>
      <c r="C512" s="163">
        <v>0</v>
      </c>
      <c r="D512" s="71">
        <v>350</v>
      </c>
      <c r="E512" s="71">
        <v>0</v>
      </c>
      <c r="F512" s="71">
        <v>0</v>
      </c>
      <c r="G512" s="72">
        <v>0</v>
      </c>
      <c r="H512" s="27"/>
    </row>
    <row r="513" spans="2:8" s="28" customFormat="1" ht="18.75" customHeight="1" x14ac:dyDescent="0.2">
      <c r="B513" s="165" t="s">
        <v>1291</v>
      </c>
      <c r="C513" s="163">
        <v>0</v>
      </c>
      <c r="D513" s="71">
        <v>38</v>
      </c>
      <c r="E513" s="71">
        <v>97</v>
      </c>
      <c r="F513" s="71">
        <v>205</v>
      </c>
      <c r="G513" s="72">
        <v>7</v>
      </c>
      <c r="H513" s="27"/>
    </row>
    <row r="514" spans="2:8" s="28" customFormat="1" ht="18.75" customHeight="1" x14ac:dyDescent="0.2">
      <c r="B514" s="165" t="s">
        <v>1358</v>
      </c>
      <c r="C514" s="163">
        <v>0</v>
      </c>
      <c r="D514" s="71">
        <v>185</v>
      </c>
      <c r="E514" s="71">
        <v>0</v>
      </c>
      <c r="F514" s="71">
        <v>162</v>
      </c>
      <c r="G514" s="72">
        <v>0</v>
      </c>
      <c r="H514" s="27"/>
    </row>
    <row r="515" spans="2:8" s="28" customFormat="1" ht="18.75" customHeight="1" x14ac:dyDescent="0.2">
      <c r="B515" s="165" t="s">
        <v>1199</v>
      </c>
      <c r="C515" s="163">
        <v>2</v>
      </c>
      <c r="D515" s="71">
        <v>0</v>
      </c>
      <c r="E515" s="71">
        <v>0</v>
      </c>
      <c r="F515" s="71">
        <v>0</v>
      </c>
      <c r="G515" s="72">
        <v>344</v>
      </c>
      <c r="H515" s="27"/>
    </row>
    <row r="516" spans="2:8" s="28" customFormat="1" ht="18.75" customHeight="1" x14ac:dyDescent="0.2">
      <c r="B516" s="165" t="s">
        <v>1300</v>
      </c>
      <c r="C516" s="163">
        <v>0</v>
      </c>
      <c r="D516" s="71">
        <v>10</v>
      </c>
      <c r="E516" s="71">
        <v>225</v>
      </c>
      <c r="F516" s="71">
        <v>86</v>
      </c>
      <c r="G516" s="72">
        <v>20</v>
      </c>
      <c r="H516" s="27"/>
    </row>
    <row r="517" spans="2:8" s="28" customFormat="1" ht="18.75" customHeight="1" x14ac:dyDescent="0.2">
      <c r="B517" s="165" t="s">
        <v>1228</v>
      </c>
      <c r="C517" s="163">
        <v>340</v>
      </c>
      <c r="D517" s="71">
        <v>0</v>
      </c>
      <c r="E517" s="71">
        <v>0</v>
      </c>
      <c r="F517" s="71">
        <v>0</v>
      </c>
      <c r="G517" s="72">
        <v>0</v>
      </c>
      <c r="H517" s="27"/>
    </row>
    <row r="518" spans="2:8" s="28" customFormat="1" ht="18.75" customHeight="1" x14ac:dyDescent="0.2">
      <c r="B518" s="165" t="s">
        <v>1373</v>
      </c>
      <c r="C518" s="163">
        <v>0</v>
      </c>
      <c r="D518" s="71">
        <v>340</v>
      </c>
      <c r="E518" s="71">
        <v>0</v>
      </c>
      <c r="F518" s="71">
        <v>0</v>
      </c>
      <c r="G518" s="72">
        <v>0</v>
      </c>
      <c r="H518" s="27"/>
    </row>
    <row r="519" spans="2:8" s="28" customFormat="1" ht="18.75" customHeight="1" x14ac:dyDescent="0.2">
      <c r="B519" s="165" t="s">
        <v>1370</v>
      </c>
      <c r="C519" s="163">
        <v>0</v>
      </c>
      <c r="D519" s="71">
        <v>339</v>
      </c>
      <c r="E519" s="71">
        <v>0</v>
      </c>
      <c r="F519" s="71">
        <v>0</v>
      </c>
      <c r="G519" s="72">
        <v>0</v>
      </c>
      <c r="H519" s="27"/>
    </row>
    <row r="520" spans="2:8" s="28" customFormat="1" ht="18.75" customHeight="1" x14ac:dyDescent="0.2">
      <c r="B520" s="165" t="s">
        <v>1306</v>
      </c>
      <c r="C520" s="163">
        <v>0</v>
      </c>
      <c r="D520" s="71">
        <v>0</v>
      </c>
      <c r="E520" s="71">
        <v>0</v>
      </c>
      <c r="F520" s="71">
        <v>122</v>
      </c>
      <c r="G520" s="72">
        <v>217</v>
      </c>
      <c r="H520" s="27"/>
    </row>
    <row r="521" spans="2:8" s="28" customFormat="1" ht="18.75" customHeight="1" x14ac:dyDescent="0.2">
      <c r="B521" s="165" t="s">
        <v>1374</v>
      </c>
      <c r="C521" s="163">
        <v>0</v>
      </c>
      <c r="D521" s="71">
        <v>0</v>
      </c>
      <c r="E521" s="71">
        <v>336</v>
      </c>
      <c r="F521" s="71">
        <v>0</v>
      </c>
      <c r="G521" s="72">
        <v>0</v>
      </c>
      <c r="H521" s="27"/>
    </row>
    <row r="522" spans="2:8" s="28" customFormat="1" ht="18.75" customHeight="1" x14ac:dyDescent="0.2">
      <c r="B522" s="165" t="s">
        <v>1375</v>
      </c>
      <c r="C522" s="163">
        <v>0</v>
      </c>
      <c r="D522" s="71">
        <v>0</v>
      </c>
      <c r="E522" s="71">
        <v>0</v>
      </c>
      <c r="F522" s="71">
        <v>0</v>
      </c>
      <c r="G522" s="72">
        <v>332</v>
      </c>
      <c r="H522" s="27"/>
    </row>
    <row r="523" spans="2:8" s="28" customFormat="1" ht="18.75" customHeight="1" x14ac:dyDescent="0.2">
      <c r="B523" s="165" t="s">
        <v>1378</v>
      </c>
      <c r="C523" s="163">
        <v>0</v>
      </c>
      <c r="D523" s="71">
        <v>0</v>
      </c>
      <c r="E523" s="71">
        <v>0</v>
      </c>
      <c r="F523" s="71">
        <v>0</v>
      </c>
      <c r="G523" s="72">
        <v>332</v>
      </c>
      <c r="H523" s="27"/>
    </row>
    <row r="524" spans="2:8" s="28" customFormat="1" ht="18.75" customHeight="1" x14ac:dyDescent="0.2">
      <c r="B524" s="165" t="s">
        <v>1332</v>
      </c>
      <c r="C524" s="163">
        <v>135</v>
      </c>
      <c r="D524" s="71">
        <v>11</v>
      </c>
      <c r="E524" s="71">
        <v>118</v>
      </c>
      <c r="F524" s="71">
        <v>58</v>
      </c>
      <c r="G524" s="72">
        <v>8</v>
      </c>
      <c r="H524" s="27"/>
    </row>
    <row r="525" spans="2:8" s="28" customFormat="1" ht="18.75" customHeight="1" x14ac:dyDescent="0.2">
      <c r="B525" s="165" t="s">
        <v>1380</v>
      </c>
      <c r="C525" s="163">
        <v>0</v>
      </c>
      <c r="D525" s="71">
        <v>330</v>
      </c>
      <c r="E525" s="71">
        <v>0</v>
      </c>
      <c r="F525" s="71">
        <v>0</v>
      </c>
      <c r="G525" s="72">
        <v>0</v>
      </c>
      <c r="H525" s="27"/>
    </row>
    <row r="526" spans="2:8" s="28" customFormat="1" ht="18.75" customHeight="1" x14ac:dyDescent="0.2">
      <c r="B526" s="165" t="s">
        <v>1319</v>
      </c>
      <c r="C526" s="163">
        <v>0</v>
      </c>
      <c r="D526" s="71">
        <v>213</v>
      </c>
      <c r="E526" s="71">
        <v>115</v>
      </c>
      <c r="F526" s="71">
        <v>0</v>
      </c>
      <c r="G526" s="72">
        <v>2</v>
      </c>
      <c r="H526" s="27"/>
    </row>
    <row r="527" spans="2:8" s="28" customFormat="1" ht="18.75" customHeight="1" x14ac:dyDescent="0.2">
      <c r="B527" s="165" t="s">
        <v>1381</v>
      </c>
      <c r="C527" s="163">
        <v>0</v>
      </c>
      <c r="D527" s="71">
        <v>0</v>
      </c>
      <c r="E527" s="71">
        <v>0</v>
      </c>
      <c r="F527" s="71">
        <v>328</v>
      </c>
      <c r="G527" s="72">
        <v>0</v>
      </c>
      <c r="H527" s="27"/>
    </row>
    <row r="528" spans="2:8" s="28" customFormat="1" ht="18.75" customHeight="1" x14ac:dyDescent="0.2">
      <c r="B528" s="165" t="s">
        <v>870</v>
      </c>
      <c r="C528" s="163">
        <v>0</v>
      </c>
      <c r="D528" s="71">
        <v>0</v>
      </c>
      <c r="E528" s="71">
        <v>5</v>
      </c>
      <c r="F528" s="71">
        <v>0</v>
      </c>
      <c r="G528" s="72">
        <v>322</v>
      </c>
      <c r="H528" s="27"/>
    </row>
    <row r="529" spans="2:8" s="28" customFormat="1" ht="18.75" customHeight="1" x14ac:dyDescent="0.2">
      <c r="B529" s="165" t="s">
        <v>1324</v>
      </c>
      <c r="C529" s="163">
        <v>122</v>
      </c>
      <c r="D529" s="71">
        <v>2</v>
      </c>
      <c r="E529" s="71">
        <v>173</v>
      </c>
      <c r="F529" s="71">
        <v>8</v>
      </c>
      <c r="G529" s="72">
        <v>21</v>
      </c>
      <c r="H529" s="27"/>
    </row>
    <row r="530" spans="2:8" s="28" customFormat="1" ht="18.75" customHeight="1" x14ac:dyDescent="0.2">
      <c r="B530" s="165" t="s">
        <v>1259</v>
      </c>
      <c r="C530" s="163">
        <v>48</v>
      </c>
      <c r="D530" s="71">
        <v>32</v>
      </c>
      <c r="E530" s="71">
        <v>165</v>
      </c>
      <c r="F530" s="71">
        <v>81</v>
      </c>
      <c r="G530" s="72">
        <v>0</v>
      </c>
      <c r="H530" s="27"/>
    </row>
    <row r="531" spans="2:8" s="28" customFormat="1" ht="18.75" customHeight="1" x14ac:dyDescent="0.2">
      <c r="B531" s="165" t="s">
        <v>1251</v>
      </c>
      <c r="C531" s="163">
        <v>0</v>
      </c>
      <c r="D531" s="71">
        <v>0</v>
      </c>
      <c r="E531" s="71">
        <v>0</v>
      </c>
      <c r="F531" s="71">
        <v>0</v>
      </c>
      <c r="G531" s="72">
        <v>322</v>
      </c>
      <c r="H531" s="27"/>
    </row>
    <row r="532" spans="2:8" s="28" customFormat="1" ht="18.75" customHeight="1" x14ac:dyDescent="0.2">
      <c r="B532" s="165" t="s">
        <v>1194</v>
      </c>
      <c r="C532" s="163">
        <v>0</v>
      </c>
      <c r="D532" s="71">
        <v>46</v>
      </c>
      <c r="E532" s="71">
        <v>134</v>
      </c>
      <c r="F532" s="71">
        <v>115</v>
      </c>
      <c r="G532" s="72">
        <v>24</v>
      </c>
      <c r="H532" s="27"/>
    </row>
    <row r="533" spans="2:8" s="28" customFormat="1" ht="18.75" customHeight="1" x14ac:dyDescent="0.2">
      <c r="B533" s="165" t="s">
        <v>1392</v>
      </c>
      <c r="C533" s="163">
        <v>0</v>
      </c>
      <c r="D533" s="71">
        <v>0</v>
      </c>
      <c r="E533" s="71">
        <v>318</v>
      </c>
      <c r="F533" s="71">
        <v>0</v>
      </c>
      <c r="G533" s="72">
        <v>0</v>
      </c>
      <c r="H533" s="27"/>
    </row>
    <row r="534" spans="2:8" s="28" customFormat="1" ht="18.75" customHeight="1" x14ac:dyDescent="0.2">
      <c r="B534" s="165" t="s">
        <v>1393</v>
      </c>
      <c r="C534" s="163">
        <v>0</v>
      </c>
      <c r="D534" s="71">
        <v>0</v>
      </c>
      <c r="E534" s="71">
        <v>0</v>
      </c>
      <c r="F534" s="71">
        <v>0</v>
      </c>
      <c r="G534" s="72">
        <v>317</v>
      </c>
      <c r="H534" s="27"/>
    </row>
    <row r="535" spans="2:8" s="28" customFormat="1" ht="18.75" customHeight="1" x14ac:dyDescent="0.2">
      <c r="B535" s="165" t="s">
        <v>1236</v>
      </c>
      <c r="C535" s="163">
        <v>0</v>
      </c>
      <c r="D535" s="71">
        <v>7</v>
      </c>
      <c r="E535" s="71">
        <v>20</v>
      </c>
      <c r="F535" s="71">
        <v>11</v>
      </c>
      <c r="G535" s="72">
        <v>278</v>
      </c>
      <c r="H535" s="27"/>
    </row>
    <row r="536" spans="2:8" s="28" customFormat="1" ht="18.75" customHeight="1" x14ac:dyDescent="0.2">
      <c r="B536" s="165" t="s">
        <v>1395</v>
      </c>
      <c r="C536" s="163">
        <v>0</v>
      </c>
      <c r="D536" s="71">
        <v>0</v>
      </c>
      <c r="E536" s="71">
        <v>0</v>
      </c>
      <c r="F536" s="71">
        <v>0</v>
      </c>
      <c r="G536" s="72">
        <v>316</v>
      </c>
      <c r="H536" s="27"/>
    </row>
    <row r="537" spans="2:8" s="28" customFormat="1" ht="18.75" customHeight="1" x14ac:dyDescent="0.2">
      <c r="B537" s="165" t="s">
        <v>1398</v>
      </c>
      <c r="C537" s="163">
        <v>315</v>
      </c>
      <c r="D537" s="71">
        <v>0</v>
      </c>
      <c r="E537" s="71">
        <v>0</v>
      </c>
      <c r="F537" s="71">
        <v>0</v>
      </c>
      <c r="G537" s="72">
        <v>0</v>
      </c>
      <c r="H537" s="27"/>
    </row>
    <row r="538" spans="2:8" s="28" customFormat="1" ht="18.75" customHeight="1" x14ac:dyDescent="0.2">
      <c r="B538" s="165" t="s">
        <v>1403</v>
      </c>
      <c r="C538" s="163">
        <v>195</v>
      </c>
      <c r="D538" s="71">
        <v>117</v>
      </c>
      <c r="E538" s="71">
        <v>0</v>
      </c>
      <c r="F538" s="71">
        <v>0</v>
      </c>
      <c r="G538" s="72">
        <v>0</v>
      </c>
      <c r="H538" s="27"/>
    </row>
    <row r="539" spans="2:8" s="28" customFormat="1" ht="18.75" customHeight="1" x14ac:dyDescent="0.2">
      <c r="B539" s="165" t="s">
        <v>1273</v>
      </c>
      <c r="C539" s="163">
        <v>0</v>
      </c>
      <c r="D539" s="71">
        <v>98</v>
      </c>
      <c r="E539" s="71">
        <v>89</v>
      </c>
      <c r="F539" s="71">
        <v>72</v>
      </c>
      <c r="G539" s="72">
        <v>49</v>
      </c>
      <c r="H539" s="27"/>
    </row>
    <row r="540" spans="2:8" s="28" customFormat="1" ht="18.75" customHeight="1" x14ac:dyDescent="0.2">
      <c r="B540" s="165" t="s">
        <v>1408</v>
      </c>
      <c r="C540" s="163">
        <v>0</v>
      </c>
      <c r="D540" s="71">
        <v>308</v>
      </c>
      <c r="E540" s="71">
        <v>0</v>
      </c>
      <c r="F540" s="71">
        <v>0</v>
      </c>
      <c r="G540" s="72">
        <v>0</v>
      </c>
      <c r="H540" s="27"/>
    </row>
    <row r="541" spans="2:8" s="28" customFormat="1" ht="18.75" customHeight="1" x14ac:dyDescent="0.2">
      <c r="B541" s="165" t="s">
        <v>1264</v>
      </c>
      <c r="C541" s="163">
        <v>0</v>
      </c>
      <c r="D541" s="71">
        <v>0</v>
      </c>
      <c r="E541" s="71">
        <v>300</v>
      </c>
      <c r="F541" s="71">
        <v>0</v>
      </c>
      <c r="G541" s="72">
        <v>0</v>
      </c>
      <c r="H541" s="27"/>
    </row>
    <row r="542" spans="2:8" s="28" customFormat="1" ht="18.75" customHeight="1" x14ac:dyDescent="0.2">
      <c r="B542" s="165" t="s">
        <v>1412</v>
      </c>
      <c r="C542" s="163">
        <v>0</v>
      </c>
      <c r="D542" s="71">
        <v>0</v>
      </c>
      <c r="E542" s="71">
        <v>300</v>
      </c>
      <c r="F542" s="71">
        <v>0</v>
      </c>
      <c r="G542" s="72">
        <v>0</v>
      </c>
      <c r="H542" s="27"/>
    </row>
    <row r="543" spans="2:8" s="28" customFormat="1" ht="18.75" customHeight="1" x14ac:dyDescent="0.2">
      <c r="B543" s="165" t="s">
        <v>1410</v>
      </c>
      <c r="C543" s="163">
        <v>0</v>
      </c>
      <c r="D543" s="71">
        <v>0</v>
      </c>
      <c r="E543" s="71">
        <v>298</v>
      </c>
      <c r="F543" s="71">
        <v>0</v>
      </c>
      <c r="G543" s="72">
        <v>0</v>
      </c>
      <c r="H543" s="27"/>
    </row>
    <row r="544" spans="2:8" s="28" customFormat="1" ht="18.75" customHeight="1" x14ac:dyDescent="0.2">
      <c r="B544" s="165" t="s">
        <v>1414</v>
      </c>
      <c r="C544" s="163">
        <v>0</v>
      </c>
      <c r="D544" s="71">
        <v>0</v>
      </c>
      <c r="E544" s="71">
        <v>0</v>
      </c>
      <c r="F544" s="71">
        <v>0</v>
      </c>
      <c r="G544" s="72">
        <v>298</v>
      </c>
      <c r="H544" s="27"/>
    </row>
    <row r="545" spans="2:8" s="28" customFormat="1" ht="18.75" customHeight="1" x14ac:dyDescent="0.2">
      <c r="B545" s="165" t="s">
        <v>1058</v>
      </c>
      <c r="C545" s="163">
        <v>289</v>
      </c>
      <c r="D545" s="71">
        <v>0</v>
      </c>
      <c r="E545" s="71">
        <v>4</v>
      </c>
      <c r="F545" s="71">
        <v>5</v>
      </c>
      <c r="G545" s="72">
        <v>0</v>
      </c>
      <c r="H545" s="27"/>
    </row>
    <row r="546" spans="2:8" s="28" customFormat="1" ht="18.75" customHeight="1" x14ac:dyDescent="0.2">
      <c r="B546" s="165" t="s">
        <v>1270</v>
      </c>
      <c r="C546" s="163">
        <v>0</v>
      </c>
      <c r="D546" s="71">
        <v>0</v>
      </c>
      <c r="E546" s="71">
        <v>298</v>
      </c>
      <c r="F546" s="71">
        <v>0</v>
      </c>
      <c r="G546" s="72">
        <v>0</v>
      </c>
      <c r="H546" s="27"/>
    </row>
    <row r="547" spans="2:8" s="28" customFormat="1" ht="18.75" customHeight="1" x14ac:dyDescent="0.2">
      <c r="B547" s="165" t="s">
        <v>1099</v>
      </c>
      <c r="C547" s="163">
        <v>0</v>
      </c>
      <c r="D547" s="71">
        <v>0</v>
      </c>
      <c r="E547" s="71">
        <v>298</v>
      </c>
      <c r="F547" s="71">
        <v>0</v>
      </c>
      <c r="G547" s="72">
        <v>0</v>
      </c>
      <c r="H547" s="27"/>
    </row>
    <row r="548" spans="2:8" s="28" customFormat="1" ht="18.75" customHeight="1" x14ac:dyDescent="0.2">
      <c r="B548" s="165" t="s">
        <v>1415</v>
      </c>
      <c r="C548" s="163">
        <v>0</v>
      </c>
      <c r="D548" s="71">
        <v>0</v>
      </c>
      <c r="E548" s="71">
        <v>0</v>
      </c>
      <c r="F548" s="71">
        <v>0</v>
      </c>
      <c r="G548" s="72">
        <v>297</v>
      </c>
      <c r="H548" s="27"/>
    </row>
    <row r="549" spans="2:8" s="28" customFormat="1" ht="18.75" customHeight="1" x14ac:dyDescent="0.2">
      <c r="B549" s="165" t="s">
        <v>1296</v>
      </c>
      <c r="C549" s="163">
        <v>0</v>
      </c>
      <c r="D549" s="71">
        <v>20</v>
      </c>
      <c r="E549" s="71">
        <v>0</v>
      </c>
      <c r="F549" s="71">
        <v>137</v>
      </c>
      <c r="G549" s="72">
        <v>138</v>
      </c>
      <c r="H549" s="27"/>
    </row>
    <row r="550" spans="2:8" s="28" customFormat="1" ht="18.75" customHeight="1" x14ac:dyDescent="0.2">
      <c r="B550" s="165" t="s">
        <v>1305</v>
      </c>
      <c r="C550" s="163">
        <v>0</v>
      </c>
      <c r="D550" s="71">
        <v>0</v>
      </c>
      <c r="E550" s="71">
        <v>0</v>
      </c>
      <c r="F550" s="71">
        <v>117</v>
      </c>
      <c r="G550" s="72">
        <v>176</v>
      </c>
      <c r="H550" s="27"/>
    </row>
    <row r="551" spans="2:8" s="28" customFormat="1" ht="18.75" customHeight="1" x14ac:dyDescent="0.2">
      <c r="B551" s="165" t="s">
        <v>1269</v>
      </c>
      <c r="C551" s="163">
        <v>0</v>
      </c>
      <c r="D551" s="71">
        <v>0</v>
      </c>
      <c r="E551" s="71">
        <v>0</v>
      </c>
      <c r="F551" s="71">
        <v>0</v>
      </c>
      <c r="G551" s="72">
        <v>291</v>
      </c>
      <c r="H551" s="27"/>
    </row>
    <row r="552" spans="2:8" s="28" customFormat="1" ht="18.75" customHeight="1" x14ac:dyDescent="0.2">
      <c r="B552" s="165" t="s">
        <v>1139</v>
      </c>
      <c r="C552" s="163">
        <v>112</v>
      </c>
      <c r="D552" s="71">
        <v>0</v>
      </c>
      <c r="E552" s="71">
        <v>0</v>
      </c>
      <c r="F552" s="71">
        <v>178</v>
      </c>
      <c r="G552" s="72">
        <v>0</v>
      </c>
      <c r="H552" s="27"/>
    </row>
    <row r="553" spans="2:8" s="28" customFormat="1" ht="18.75" customHeight="1" x14ac:dyDescent="0.2">
      <c r="B553" s="165" t="s">
        <v>1424</v>
      </c>
      <c r="C553" s="163">
        <v>0</v>
      </c>
      <c r="D553" s="71">
        <v>0</v>
      </c>
      <c r="E553" s="71">
        <v>288</v>
      </c>
      <c r="F553" s="71">
        <v>0</v>
      </c>
      <c r="G553" s="72">
        <v>0</v>
      </c>
      <c r="H553" s="27"/>
    </row>
    <row r="554" spans="2:8" s="28" customFormat="1" ht="18.75" customHeight="1" x14ac:dyDescent="0.2">
      <c r="B554" s="165" t="s">
        <v>872</v>
      </c>
      <c r="C554" s="163">
        <v>0</v>
      </c>
      <c r="D554" s="71">
        <v>0</v>
      </c>
      <c r="E554" s="71">
        <v>0</v>
      </c>
      <c r="F554" s="71">
        <v>0</v>
      </c>
      <c r="G554" s="72">
        <v>288</v>
      </c>
      <c r="H554" s="27"/>
    </row>
    <row r="555" spans="2:8" s="28" customFormat="1" ht="18.75" customHeight="1" x14ac:dyDescent="0.2">
      <c r="B555" s="165" t="s">
        <v>1407</v>
      </c>
      <c r="C555" s="163">
        <v>0</v>
      </c>
      <c r="D555" s="71">
        <v>287</v>
      </c>
      <c r="E555" s="71">
        <v>0</v>
      </c>
      <c r="F555" s="71">
        <v>0</v>
      </c>
      <c r="G555" s="72">
        <v>0</v>
      </c>
      <c r="H555" s="27"/>
    </row>
    <row r="556" spans="2:8" s="28" customFormat="1" ht="18.75" customHeight="1" x14ac:dyDescent="0.2">
      <c r="B556" s="165" t="s">
        <v>1223</v>
      </c>
      <c r="C556" s="163">
        <v>161</v>
      </c>
      <c r="D556" s="71">
        <v>0</v>
      </c>
      <c r="E556" s="71">
        <v>0</v>
      </c>
      <c r="F556" s="71">
        <v>0</v>
      </c>
      <c r="G556" s="72">
        <v>125</v>
      </c>
      <c r="H556" s="27"/>
    </row>
    <row r="557" spans="2:8" s="28" customFormat="1" ht="18.75" customHeight="1" x14ac:dyDescent="0.2">
      <c r="B557" s="165" t="s">
        <v>1143</v>
      </c>
      <c r="C557" s="163">
        <v>77</v>
      </c>
      <c r="D557" s="71">
        <v>97</v>
      </c>
      <c r="E557" s="71">
        <v>109</v>
      </c>
      <c r="F557" s="71">
        <v>0</v>
      </c>
      <c r="G557" s="72">
        <v>0</v>
      </c>
      <c r="H557" s="27"/>
    </row>
    <row r="558" spans="2:8" s="28" customFormat="1" ht="18.75" customHeight="1" x14ac:dyDescent="0.2">
      <c r="B558" s="165" t="s">
        <v>1276</v>
      </c>
      <c r="C558" s="163">
        <v>0</v>
      </c>
      <c r="D558" s="71">
        <v>0</v>
      </c>
      <c r="E558" s="71">
        <v>0</v>
      </c>
      <c r="F558" s="71">
        <v>282</v>
      </c>
      <c r="G558" s="72">
        <v>0</v>
      </c>
      <c r="H558" s="27"/>
    </row>
    <row r="559" spans="2:8" s="28" customFormat="1" ht="18.75" customHeight="1" x14ac:dyDescent="0.2">
      <c r="B559" s="165" t="s">
        <v>124</v>
      </c>
      <c r="C559" s="163">
        <v>0</v>
      </c>
      <c r="D559" s="71">
        <v>0</v>
      </c>
      <c r="E559" s="71">
        <v>38</v>
      </c>
      <c r="F559" s="71">
        <v>135</v>
      </c>
      <c r="G559" s="72">
        <v>107</v>
      </c>
      <c r="H559" s="27"/>
    </row>
    <row r="560" spans="2:8" s="28" customFormat="1" ht="18.75" customHeight="1" x14ac:dyDescent="0.2">
      <c r="B560" s="165" t="s">
        <v>1095</v>
      </c>
      <c r="C560" s="163">
        <v>0</v>
      </c>
      <c r="D560" s="71">
        <v>0</v>
      </c>
      <c r="E560" s="71">
        <v>96</v>
      </c>
      <c r="F560" s="71">
        <v>183</v>
      </c>
      <c r="G560" s="72">
        <v>0</v>
      </c>
      <c r="H560" s="27"/>
    </row>
    <row r="561" spans="2:8" s="28" customFormat="1" ht="18.75" customHeight="1" x14ac:dyDescent="0.2">
      <c r="B561" s="165" t="s">
        <v>292</v>
      </c>
      <c r="C561" s="163">
        <v>0</v>
      </c>
      <c r="D561" s="71">
        <v>10</v>
      </c>
      <c r="E561" s="71">
        <v>23</v>
      </c>
      <c r="F561" s="71">
        <v>122</v>
      </c>
      <c r="G561" s="72">
        <v>123</v>
      </c>
      <c r="H561" s="27"/>
    </row>
    <row r="562" spans="2:8" s="28" customFormat="1" ht="18.75" customHeight="1" x14ac:dyDescent="0.2">
      <c r="B562" s="165" t="s">
        <v>1281</v>
      </c>
      <c r="C562" s="163">
        <v>0</v>
      </c>
      <c r="D562" s="71">
        <v>0</v>
      </c>
      <c r="E562" s="71">
        <v>0</v>
      </c>
      <c r="F562" s="71">
        <v>0</v>
      </c>
      <c r="G562" s="72">
        <v>276</v>
      </c>
      <c r="H562" s="27"/>
    </row>
    <row r="563" spans="2:8" s="28" customFormat="1" ht="18.75" customHeight="1" x14ac:dyDescent="0.2">
      <c r="B563" s="165" t="s">
        <v>1433</v>
      </c>
      <c r="C563" s="163">
        <v>253</v>
      </c>
      <c r="D563" s="71">
        <v>19</v>
      </c>
      <c r="E563" s="71">
        <v>0</v>
      </c>
      <c r="F563" s="71">
        <v>0</v>
      </c>
      <c r="G563" s="72">
        <v>0</v>
      </c>
      <c r="H563" s="27"/>
    </row>
    <row r="564" spans="2:8" s="28" customFormat="1" ht="18.75" customHeight="1" x14ac:dyDescent="0.2">
      <c r="B564" s="165" t="s">
        <v>1292</v>
      </c>
      <c r="C564" s="163">
        <v>152</v>
      </c>
      <c r="D564" s="71">
        <v>75</v>
      </c>
      <c r="E564" s="71">
        <v>30</v>
      </c>
      <c r="F564" s="71">
        <v>15</v>
      </c>
      <c r="G564" s="72">
        <v>0</v>
      </c>
      <c r="H564" s="27"/>
    </row>
    <row r="565" spans="2:8" s="28" customFormat="1" ht="18.75" customHeight="1" x14ac:dyDescent="0.2">
      <c r="B565" s="165" t="s">
        <v>1438</v>
      </c>
      <c r="C565" s="163">
        <v>0</v>
      </c>
      <c r="D565" s="71">
        <v>0</v>
      </c>
      <c r="E565" s="71">
        <v>265</v>
      </c>
      <c r="F565" s="71">
        <v>0</v>
      </c>
      <c r="G565" s="72">
        <v>0</v>
      </c>
      <c r="H565" s="27"/>
    </row>
    <row r="566" spans="2:8" s="28" customFormat="1" ht="18.75" customHeight="1" x14ac:dyDescent="0.2">
      <c r="B566" s="165" t="s">
        <v>1439</v>
      </c>
      <c r="C566" s="163">
        <v>0</v>
      </c>
      <c r="D566" s="71">
        <v>0</v>
      </c>
      <c r="E566" s="71">
        <v>264</v>
      </c>
      <c r="F566" s="71">
        <v>0</v>
      </c>
      <c r="G566" s="72">
        <v>0</v>
      </c>
      <c r="H566" s="27"/>
    </row>
    <row r="567" spans="2:8" s="28" customFormat="1" ht="18.75" customHeight="1" x14ac:dyDescent="0.2">
      <c r="B567" s="165" t="s">
        <v>1417</v>
      </c>
      <c r="C567" s="163">
        <v>0</v>
      </c>
      <c r="D567" s="71">
        <v>0</v>
      </c>
      <c r="E567" s="71">
        <v>264</v>
      </c>
      <c r="F567" s="71">
        <v>0</v>
      </c>
      <c r="G567" s="72">
        <v>0</v>
      </c>
      <c r="H567" s="27"/>
    </row>
    <row r="568" spans="2:8" s="28" customFormat="1" ht="18.75" customHeight="1" x14ac:dyDescent="0.2">
      <c r="B568" s="165" t="s">
        <v>1349</v>
      </c>
      <c r="C568" s="163">
        <v>58</v>
      </c>
      <c r="D568" s="71">
        <v>91</v>
      </c>
      <c r="E568" s="71">
        <v>22</v>
      </c>
      <c r="F568" s="71">
        <v>64</v>
      </c>
      <c r="G568" s="72">
        <v>28</v>
      </c>
      <c r="H568" s="27"/>
    </row>
    <row r="569" spans="2:8" s="28" customFormat="1" ht="18.75" customHeight="1" x14ac:dyDescent="0.2">
      <c r="B569" s="165" t="s">
        <v>1440</v>
      </c>
      <c r="C569" s="163">
        <v>0</v>
      </c>
      <c r="D569" s="71">
        <v>0</v>
      </c>
      <c r="E569" s="71">
        <v>0</v>
      </c>
      <c r="F569" s="71">
        <v>263</v>
      </c>
      <c r="G569" s="72">
        <v>0</v>
      </c>
      <c r="H569" s="27"/>
    </row>
    <row r="570" spans="2:8" s="28" customFormat="1" ht="18.75" customHeight="1" x14ac:dyDescent="0.2">
      <c r="B570" s="165" t="s">
        <v>1444</v>
      </c>
      <c r="C570" s="163">
        <v>0</v>
      </c>
      <c r="D570" s="71">
        <v>260</v>
      </c>
      <c r="E570" s="71">
        <v>0</v>
      </c>
      <c r="F570" s="71">
        <v>0</v>
      </c>
      <c r="G570" s="72">
        <v>0</v>
      </c>
      <c r="H570" s="27"/>
    </row>
    <row r="571" spans="2:8" s="28" customFormat="1" ht="18.75" customHeight="1" x14ac:dyDescent="0.2">
      <c r="B571" s="165" t="s">
        <v>1446</v>
      </c>
      <c r="C571" s="163">
        <v>6</v>
      </c>
      <c r="D571" s="71">
        <v>201</v>
      </c>
      <c r="E571" s="71">
        <v>0</v>
      </c>
      <c r="F571" s="71">
        <v>0</v>
      </c>
      <c r="G571" s="72">
        <v>52</v>
      </c>
      <c r="H571" s="27"/>
    </row>
    <row r="572" spans="2:8" s="28" customFormat="1" ht="18.75" customHeight="1" x14ac:dyDescent="0.2">
      <c r="B572" s="165" t="s">
        <v>1073</v>
      </c>
      <c r="C572" s="163">
        <v>0</v>
      </c>
      <c r="D572" s="71">
        <v>0</v>
      </c>
      <c r="E572" s="71">
        <v>0</v>
      </c>
      <c r="F572" s="71">
        <v>259</v>
      </c>
      <c r="G572" s="72">
        <v>0</v>
      </c>
      <c r="H572" s="27"/>
    </row>
    <row r="573" spans="2:8" s="28" customFormat="1" ht="18.75" customHeight="1" x14ac:dyDescent="0.2">
      <c r="B573" s="165" t="s">
        <v>1206</v>
      </c>
      <c r="C573" s="163">
        <v>0</v>
      </c>
      <c r="D573" s="71">
        <v>0</v>
      </c>
      <c r="E573" s="71">
        <v>0</v>
      </c>
      <c r="F573" s="71">
        <v>258</v>
      </c>
      <c r="G573" s="72">
        <v>0</v>
      </c>
      <c r="H573" s="27"/>
    </row>
    <row r="574" spans="2:8" s="28" customFormat="1" ht="18.75" customHeight="1" x14ac:dyDescent="0.2">
      <c r="B574" s="165" t="s">
        <v>1447</v>
      </c>
      <c r="C574" s="163">
        <v>0</v>
      </c>
      <c r="D574" s="71">
        <v>258</v>
      </c>
      <c r="E574" s="71">
        <v>0</v>
      </c>
      <c r="F574" s="71">
        <v>0</v>
      </c>
      <c r="G574" s="72">
        <v>0</v>
      </c>
      <c r="H574" s="27"/>
    </row>
    <row r="575" spans="2:8" s="28" customFormat="1" ht="18.75" customHeight="1" x14ac:dyDescent="0.2">
      <c r="B575" s="165" t="s">
        <v>1448</v>
      </c>
      <c r="C575" s="163">
        <v>0</v>
      </c>
      <c r="D575" s="71">
        <v>0</v>
      </c>
      <c r="E575" s="71">
        <v>257</v>
      </c>
      <c r="F575" s="71">
        <v>0</v>
      </c>
      <c r="G575" s="72">
        <v>0</v>
      </c>
      <c r="H575" s="27"/>
    </row>
    <row r="576" spans="2:8" s="28" customFormat="1" ht="18.75" customHeight="1" x14ac:dyDescent="0.2">
      <c r="B576" s="165" t="s">
        <v>1401</v>
      </c>
      <c r="C576" s="163">
        <v>90</v>
      </c>
      <c r="D576" s="71">
        <v>111</v>
      </c>
      <c r="E576" s="71">
        <v>13</v>
      </c>
      <c r="F576" s="71">
        <v>16</v>
      </c>
      <c r="G576" s="72">
        <v>18</v>
      </c>
      <c r="H576" s="27"/>
    </row>
    <row r="577" spans="2:8" s="28" customFormat="1" ht="18.75" customHeight="1" x14ac:dyDescent="0.2">
      <c r="B577" s="165" t="s">
        <v>1445</v>
      </c>
      <c r="C577" s="163">
        <v>0</v>
      </c>
      <c r="D577" s="71">
        <v>0</v>
      </c>
      <c r="E577" s="71">
        <v>124</v>
      </c>
      <c r="F577" s="71">
        <v>0</v>
      </c>
      <c r="G577" s="72">
        <v>119</v>
      </c>
      <c r="H577" s="27"/>
    </row>
    <row r="578" spans="2:8" s="28" customFormat="1" ht="18.75" customHeight="1" x14ac:dyDescent="0.2">
      <c r="B578" s="165" t="s">
        <v>960</v>
      </c>
      <c r="C578" s="163">
        <v>0</v>
      </c>
      <c r="D578" s="71">
        <v>0</v>
      </c>
      <c r="E578" s="71">
        <v>14</v>
      </c>
      <c r="F578" s="71">
        <v>0</v>
      </c>
      <c r="G578" s="72">
        <v>228</v>
      </c>
      <c r="H578" s="27"/>
    </row>
    <row r="579" spans="2:8" s="28" customFormat="1" ht="18.75" customHeight="1" x14ac:dyDescent="0.2">
      <c r="B579" s="165" t="s">
        <v>1455</v>
      </c>
      <c r="C579" s="163">
        <v>0</v>
      </c>
      <c r="D579" s="71">
        <v>242</v>
      </c>
      <c r="E579" s="71">
        <v>0</v>
      </c>
      <c r="F579" s="71">
        <v>0</v>
      </c>
      <c r="G579" s="72">
        <v>0</v>
      </c>
      <c r="H579" s="27"/>
    </row>
    <row r="580" spans="2:8" s="28" customFormat="1" ht="18.75" customHeight="1" x14ac:dyDescent="0.2">
      <c r="B580" s="165" t="s">
        <v>1459</v>
      </c>
      <c r="C580" s="163">
        <v>0</v>
      </c>
      <c r="D580" s="71">
        <v>0</v>
      </c>
      <c r="E580" s="71">
        <v>0</v>
      </c>
      <c r="F580" s="71">
        <v>0</v>
      </c>
      <c r="G580" s="72">
        <v>239</v>
      </c>
      <c r="H580" s="27"/>
    </row>
    <row r="581" spans="2:8" s="28" customFormat="1" ht="18.75" customHeight="1" x14ac:dyDescent="0.2">
      <c r="B581" s="165" t="s">
        <v>1461</v>
      </c>
      <c r="C581" s="163">
        <v>0</v>
      </c>
      <c r="D581" s="71">
        <v>0</v>
      </c>
      <c r="E581" s="71">
        <v>0</v>
      </c>
      <c r="F581" s="71">
        <v>238</v>
      </c>
      <c r="G581" s="72">
        <v>0</v>
      </c>
      <c r="H581" s="27"/>
    </row>
    <row r="582" spans="2:8" s="28" customFormat="1" ht="18.75" customHeight="1" x14ac:dyDescent="0.2">
      <c r="B582" s="165" t="s">
        <v>1468</v>
      </c>
      <c r="C582" s="163">
        <v>0</v>
      </c>
      <c r="D582" s="71">
        <v>234</v>
      </c>
      <c r="E582" s="71">
        <v>0</v>
      </c>
      <c r="F582" s="71">
        <v>0</v>
      </c>
      <c r="G582" s="72">
        <v>0</v>
      </c>
      <c r="H582" s="27"/>
    </row>
    <row r="583" spans="2:8" s="28" customFormat="1" ht="18.75" customHeight="1" x14ac:dyDescent="0.2">
      <c r="B583" s="165" t="s">
        <v>1467</v>
      </c>
      <c r="C583" s="163">
        <v>0</v>
      </c>
      <c r="D583" s="71">
        <v>0</v>
      </c>
      <c r="E583" s="71">
        <v>234</v>
      </c>
      <c r="F583" s="71">
        <v>0</v>
      </c>
      <c r="G583" s="72">
        <v>0</v>
      </c>
      <c r="H583" s="27"/>
    </row>
    <row r="584" spans="2:8" s="28" customFormat="1" ht="18.75" customHeight="1" x14ac:dyDescent="0.2">
      <c r="B584" s="165" t="s">
        <v>1471</v>
      </c>
      <c r="C584" s="163">
        <v>7</v>
      </c>
      <c r="D584" s="71">
        <v>224</v>
      </c>
      <c r="E584" s="71">
        <v>0</v>
      </c>
      <c r="F584" s="71">
        <v>0</v>
      </c>
      <c r="G584" s="72">
        <v>0</v>
      </c>
      <c r="H584" s="27"/>
    </row>
    <row r="585" spans="2:8" s="28" customFormat="1" ht="18.75" customHeight="1" x14ac:dyDescent="0.2">
      <c r="B585" s="165" t="s">
        <v>1212</v>
      </c>
      <c r="C585" s="163">
        <v>29</v>
      </c>
      <c r="D585" s="71">
        <v>49</v>
      </c>
      <c r="E585" s="71">
        <v>37</v>
      </c>
      <c r="F585" s="71">
        <v>74</v>
      </c>
      <c r="G585" s="72">
        <v>39</v>
      </c>
      <c r="H585" s="27"/>
    </row>
    <row r="586" spans="2:8" s="28" customFormat="1" ht="18.75" customHeight="1" x14ac:dyDescent="0.2">
      <c r="B586" s="165" t="s">
        <v>925</v>
      </c>
      <c r="C586" s="163">
        <v>34</v>
      </c>
      <c r="D586" s="71">
        <v>0</v>
      </c>
      <c r="E586" s="71">
        <v>0</v>
      </c>
      <c r="F586" s="71">
        <v>190</v>
      </c>
      <c r="G586" s="72">
        <v>0</v>
      </c>
      <c r="H586" s="27"/>
    </row>
    <row r="587" spans="2:8" s="28" customFormat="1" ht="18.75" customHeight="1" x14ac:dyDescent="0.2">
      <c r="B587" s="165" t="s">
        <v>1458</v>
      </c>
      <c r="C587" s="163">
        <v>0</v>
      </c>
      <c r="D587" s="71">
        <v>0</v>
      </c>
      <c r="E587" s="71">
        <v>222</v>
      </c>
      <c r="F587" s="71">
        <v>0</v>
      </c>
      <c r="G587" s="72">
        <v>2</v>
      </c>
      <c r="H587" s="27"/>
    </row>
    <row r="588" spans="2:8" s="28" customFormat="1" ht="18.75" customHeight="1" x14ac:dyDescent="0.2">
      <c r="B588" s="165" t="s">
        <v>1476</v>
      </c>
      <c r="C588" s="163">
        <v>223</v>
      </c>
      <c r="D588" s="71">
        <v>0</v>
      </c>
      <c r="E588" s="71">
        <v>0</v>
      </c>
      <c r="F588" s="71">
        <v>0</v>
      </c>
      <c r="G588" s="72">
        <v>0</v>
      </c>
      <c r="H588" s="27"/>
    </row>
    <row r="589" spans="2:8" s="28" customFormat="1" ht="18.75" customHeight="1" x14ac:dyDescent="0.2">
      <c r="B589" s="165" t="s">
        <v>1477</v>
      </c>
      <c r="C589" s="163">
        <v>0</v>
      </c>
      <c r="D589" s="71">
        <v>223</v>
      </c>
      <c r="E589" s="71">
        <v>0</v>
      </c>
      <c r="F589" s="71">
        <v>0</v>
      </c>
      <c r="G589" s="72">
        <v>0</v>
      </c>
      <c r="H589" s="27"/>
    </row>
    <row r="590" spans="2:8" s="28" customFormat="1" ht="18.75" customHeight="1" x14ac:dyDescent="0.2">
      <c r="B590" s="165" t="s">
        <v>1484</v>
      </c>
      <c r="C590" s="163">
        <v>0</v>
      </c>
      <c r="D590" s="71">
        <v>47</v>
      </c>
      <c r="E590" s="71">
        <v>171</v>
      </c>
      <c r="F590" s="71">
        <v>0</v>
      </c>
      <c r="G590" s="72">
        <v>0</v>
      </c>
      <c r="H590" s="27"/>
    </row>
    <row r="591" spans="2:8" s="28" customFormat="1" ht="18.75" customHeight="1" x14ac:dyDescent="0.2">
      <c r="B591" s="165" t="s">
        <v>1336</v>
      </c>
      <c r="C591" s="163">
        <v>0</v>
      </c>
      <c r="D591" s="71">
        <v>218</v>
      </c>
      <c r="E591" s="71">
        <v>0</v>
      </c>
      <c r="F591" s="71">
        <v>0</v>
      </c>
      <c r="G591" s="72">
        <v>0</v>
      </c>
      <c r="H591" s="27"/>
    </row>
    <row r="592" spans="2:8" s="28" customFormat="1" ht="18.75" customHeight="1" x14ac:dyDescent="0.2">
      <c r="B592" s="165" t="s">
        <v>1489</v>
      </c>
      <c r="C592" s="163">
        <v>216</v>
      </c>
      <c r="D592" s="71">
        <v>0</v>
      </c>
      <c r="E592" s="71">
        <v>0</v>
      </c>
      <c r="F592" s="71">
        <v>0</v>
      </c>
      <c r="G592" s="72">
        <v>0</v>
      </c>
      <c r="H592" s="27"/>
    </row>
    <row r="593" spans="2:8" s="28" customFormat="1" ht="18.75" customHeight="1" x14ac:dyDescent="0.2">
      <c r="B593" s="165" t="s">
        <v>1151</v>
      </c>
      <c r="C593" s="163">
        <v>214</v>
      </c>
      <c r="D593" s="71">
        <v>0</v>
      </c>
      <c r="E593" s="71">
        <v>0</v>
      </c>
      <c r="F593" s="71">
        <v>0</v>
      </c>
      <c r="G593" s="72">
        <v>0</v>
      </c>
      <c r="H593" s="27"/>
    </row>
    <row r="594" spans="2:8" s="28" customFormat="1" ht="18.75" customHeight="1" x14ac:dyDescent="0.2">
      <c r="B594" s="165" t="s">
        <v>1492</v>
      </c>
      <c r="C594" s="163">
        <v>212</v>
      </c>
      <c r="D594" s="71">
        <v>0</v>
      </c>
      <c r="E594" s="71">
        <v>0</v>
      </c>
      <c r="F594" s="71">
        <v>0</v>
      </c>
      <c r="G594" s="72">
        <v>0</v>
      </c>
      <c r="H594" s="27"/>
    </row>
    <row r="595" spans="2:8" s="28" customFormat="1" ht="18.75" customHeight="1" x14ac:dyDescent="0.2">
      <c r="B595" s="165" t="s">
        <v>3091</v>
      </c>
      <c r="C595" s="163">
        <v>12</v>
      </c>
      <c r="D595" s="71">
        <v>21</v>
      </c>
      <c r="E595" s="71">
        <v>117</v>
      </c>
      <c r="F595" s="71">
        <v>37</v>
      </c>
      <c r="G595" s="72">
        <v>24</v>
      </c>
      <c r="H595" s="27"/>
    </row>
    <row r="596" spans="2:8" s="28" customFormat="1" ht="18.75" customHeight="1" x14ac:dyDescent="0.2">
      <c r="B596" s="165" t="s">
        <v>1322</v>
      </c>
      <c r="C596" s="163">
        <v>0</v>
      </c>
      <c r="D596" s="71">
        <v>210</v>
      </c>
      <c r="E596" s="71">
        <v>0</v>
      </c>
      <c r="F596" s="71">
        <v>0</v>
      </c>
      <c r="G596" s="72">
        <v>0</v>
      </c>
      <c r="H596" s="27"/>
    </row>
    <row r="597" spans="2:8" s="28" customFormat="1" ht="18.75" customHeight="1" x14ac:dyDescent="0.2">
      <c r="B597" s="165" t="s">
        <v>1497</v>
      </c>
      <c r="C597" s="163">
        <v>0</v>
      </c>
      <c r="D597" s="71">
        <v>207</v>
      </c>
      <c r="E597" s="71">
        <v>0</v>
      </c>
      <c r="F597" s="71">
        <v>0</v>
      </c>
      <c r="G597" s="72">
        <v>0</v>
      </c>
      <c r="H597" s="27"/>
    </row>
    <row r="598" spans="2:8" s="28" customFormat="1" ht="18.75" customHeight="1" x14ac:dyDescent="0.2">
      <c r="B598" s="165" t="s">
        <v>1499</v>
      </c>
      <c r="C598" s="163">
        <v>0</v>
      </c>
      <c r="D598" s="71">
        <v>0</v>
      </c>
      <c r="E598" s="71">
        <v>0</v>
      </c>
      <c r="F598" s="71">
        <v>206</v>
      </c>
      <c r="G598" s="72">
        <v>0</v>
      </c>
      <c r="H598" s="27"/>
    </row>
    <row r="599" spans="2:8" s="28" customFormat="1" ht="18.75" customHeight="1" x14ac:dyDescent="0.2">
      <c r="B599" s="165" t="s">
        <v>1288</v>
      </c>
      <c r="C599" s="163">
        <v>0</v>
      </c>
      <c r="D599" s="71">
        <v>0</v>
      </c>
      <c r="E599" s="71">
        <v>0</v>
      </c>
      <c r="F599" s="71">
        <v>202</v>
      </c>
      <c r="G599" s="72">
        <v>3</v>
      </c>
      <c r="H599" s="27"/>
    </row>
    <row r="600" spans="2:8" s="28" customFormat="1" ht="18.75" customHeight="1" x14ac:dyDescent="0.2">
      <c r="B600" s="165" t="s">
        <v>1500</v>
      </c>
      <c r="C600" s="163">
        <v>0</v>
      </c>
      <c r="D600" s="71">
        <v>0</v>
      </c>
      <c r="E600" s="71">
        <v>0</v>
      </c>
      <c r="F600" s="71">
        <v>0</v>
      </c>
      <c r="G600" s="72">
        <v>205</v>
      </c>
      <c r="H600" s="27"/>
    </row>
    <row r="601" spans="2:8" s="28" customFormat="1" ht="18.75" customHeight="1" x14ac:dyDescent="0.2">
      <c r="B601" s="165" t="s">
        <v>1189</v>
      </c>
      <c r="C601" s="163">
        <v>0</v>
      </c>
      <c r="D601" s="71">
        <v>0</v>
      </c>
      <c r="E601" s="71">
        <v>0</v>
      </c>
      <c r="F601" s="71">
        <v>0</v>
      </c>
      <c r="G601" s="72">
        <v>204</v>
      </c>
      <c r="H601" s="27"/>
    </row>
    <row r="602" spans="2:8" s="28" customFormat="1" ht="18.75" customHeight="1" x14ac:dyDescent="0.2">
      <c r="B602" s="165" t="s">
        <v>1365</v>
      </c>
      <c r="C602" s="163">
        <v>0</v>
      </c>
      <c r="D602" s="71">
        <v>0</v>
      </c>
      <c r="E602" s="71">
        <v>0</v>
      </c>
      <c r="F602" s="71">
        <v>203</v>
      </c>
      <c r="G602" s="72">
        <v>0</v>
      </c>
      <c r="H602" s="27"/>
    </row>
    <row r="603" spans="2:8" s="28" customFormat="1" ht="18.75" customHeight="1" x14ac:dyDescent="0.2">
      <c r="B603" s="165" t="s">
        <v>104</v>
      </c>
      <c r="C603" s="163">
        <v>8</v>
      </c>
      <c r="D603" s="71">
        <v>0</v>
      </c>
      <c r="E603" s="71">
        <v>0</v>
      </c>
      <c r="F603" s="71">
        <v>195</v>
      </c>
      <c r="G603" s="72">
        <v>0</v>
      </c>
      <c r="H603" s="27"/>
    </row>
    <row r="604" spans="2:8" s="28" customFormat="1" ht="18.75" customHeight="1" x14ac:dyDescent="0.2">
      <c r="B604" s="165" t="s">
        <v>1503</v>
      </c>
      <c r="C604" s="163">
        <v>98</v>
      </c>
      <c r="D604" s="71">
        <v>0</v>
      </c>
      <c r="E604" s="71">
        <v>104</v>
      </c>
      <c r="F604" s="71">
        <v>0</v>
      </c>
      <c r="G604" s="72">
        <v>0</v>
      </c>
      <c r="H604" s="27"/>
    </row>
    <row r="605" spans="2:8" s="28" customFormat="1" ht="18.75" customHeight="1" x14ac:dyDescent="0.2">
      <c r="B605" s="165" t="s">
        <v>295</v>
      </c>
      <c r="C605" s="163">
        <v>0</v>
      </c>
      <c r="D605" s="71">
        <v>20</v>
      </c>
      <c r="E605" s="71">
        <v>28</v>
      </c>
      <c r="F605" s="71">
        <v>139</v>
      </c>
      <c r="G605" s="72">
        <v>15</v>
      </c>
      <c r="H605" s="27"/>
    </row>
    <row r="606" spans="2:8" s="28" customFormat="1" ht="18.75" customHeight="1" x14ac:dyDescent="0.2">
      <c r="B606" s="165" t="s">
        <v>1504</v>
      </c>
      <c r="C606" s="163">
        <v>202</v>
      </c>
      <c r="D606" s="71">
        <v>0</v>
      </c>
      <c r="E606" s="71">
        <v>0</v>
      </c>
      <c r="F606" s="71">
        <v>0</v>
      </c>
      <c r="G606" s="72">
        <v>0</v>
      </c>
      <c r="H606" s="27"/>
    </row>
    <row r="607" spans="2:8" s="28" customFormat="1" ht="18.75" customHeight="1" x14ac:dyDescent="0.2">
      <c r="B607" s="165" t="s">
        <v>1144</v>
      </c>
      <c r="C607" s="163">
        <v>5</v>
      </c>
      <c r="D607" s="71">
        <v>27</v>
      </c>
      <c r="E607" s="71">
        <v>0</v>
      </c>
      <c r="F607" s="71">
        <v>0</v>
      </c>
      <c r="G607" s="72">
        <v>169</v>
      </c>
      <c r="H607" s="27"/>
    </row>
    <row r="608" spans="2:8" s="28" customFormat="1" ht="18.75" customHeight="1" x14ac:dyDescent="0.2">
      <c r="B608" s="165" t="s">
        <v>1505</v>
      </c>
      <c r="C608" s="163">
        <v>0</v>
      </c>
      <c r="D608" s="71">
        <v>0</v>
      </c>
      <c r="E608" s="71">
        <v>200</v>
      </c>
      <c r="F608" s="71">
        <v>0</v>
      </c>
      <c r="G608" s="72">
        <v>0</v>
      </c>
      <c r="H608" s="27"/>
    </row>
    <row r="609" spans="2:8" s="28" customFormat="1" ht="18.75" customHeight="1" x14ac:dyDescent="0.2">
      <c r="B609" s="165" t="s">
        <v>1371</v>
      </c>
      <c r="C609" s="163">
        <v>15</v>
      </c>
      <c r="D609" s="71">
        <v>12</v>
      </c>
      <c r="E609" s="71">
        <v>16</v>
      </c>
      <c r="F609" s="71">
        <v>155</v>
      </c>
      <c r="G609" s="72">
        <v>0</v>
      </c>
      <c r="H609" s="27"/>
    </row>
    <row r="610" spans="2:8" s="28" customFormat="1" ht="18.75" customHeight="1" x14ac:dyDescent="0.2">
      <c r="B610" s="165" t="s">
        <v>1514</v>
      </c>
      <c r="C610" s="163">
        <v>0</v>
      </c>
      <c r="D610" s="71">
        <v>0</v>
      </c>
      <c r="E610" s="71">
        <v>103</v>
      </c>
      <c r="F610" s="71">
        <v>0</v>
      </c>
      <c r="G610" s="72">
        <v>92</v>
      </c>
      <c r="H610" s="27"/>
    </row>
    <row r="611" spans="2:8" s="28" customFormat="1" ht="18.75" customHeight="1" x14ac:dyDescent="0.2">
      <c r="B611" s="165" t="s">
        <v>97</v>
      </c>
      <c r="C611" s="163">
        <v>57</v>
      </c>
      <c r="D611" s="71">
        <v>100</v>
      </c>
      <c r="E611" s="71">
        <v>22</v>
      </c>
      <c r="F611" s="71">
        <v>0</v>
      </c>
      <c r="G611" s="72">
        <v>15</v>
      </c>
      <c r="H611" s="27"/>
    </row>
    <row r="612" spans="2:8" s="28" customFormat="1" ht="18.75" customHeight="1" x14ac:dyDescent="0.2">
      <c r="B612" s="165" t="s">
        <v>1482</v>
      </c>
      <c r="C612" s="163">
        <v>51</v>
      </c>
      <c r="D612" s="71">
        <v>58</v>
      </c>
      <c r="E612" s="71">
        <v>52</v>
      </c>
      <c r="F612" s="71">
        <v>33</v>
      </c>
      <c r="G612" s="72">
        <v>0</v>
      </c>
      <c r="H612" s="27"/>
    </row>
    <row r="613" spans="2:8" s="28" customFormat="1" ht="18.75" customHeight="1" x14ac:dyDescent="0.2">
      <c r="B613" s="165" t="s">
        <v>1516</v>
      </c>
      <c r="C613" s="163">
        <v>0</v>
      </c>
      <c r="D613" s="71">
        <v>0</v>
      </c>
      <c r="E613" s="71">
        <v>0</v>
      </c>
      <c r="F613" s="71">
        <v>0</v>
      </c>
      <c r="G613" s="72">
        <v>192</v>
      </c>
      <c r="H613" s="27"/>
    </row>
    <row r="614" spans="2:8" s="28" customFormat="1" ht="18.75" customHeight="1" x14ac:dyDescent="0.2">
      <c r="B614" s="165" t="s">
        <v>1518</v>
      </c>
      <c r="C614" s="163">
        <v>0</v>
      </c>
      <c r="D614" s="71">
        <v>0</v>
      </c>
      <c r="E614" s="71">
        <v>0</v>
      </c>
      <c r="F614" s="71">
        <v>187</v>
      </c>
      <c r="G614" s="72">
        <v>5</v>
      </c>
      <c r="H614" s="27"/>
    </row>
    <row r="615" spans="2:8" s="28" customFormat="1" ht="18.75" customHeight="1" x14ac:dyDescent="0.2">
      <c r="B615" s="165" t="s">
        <v>1013</v>
      </c>
      <c r="C615" s="163">
        <v>0</v>
      </c>
      <c r="D615" s="71">
        <v>0</v>
      </c>
      <c r="E615" s="71">
        <v>190</v>
      </c>
      <c r="F615" s="71">
        <v>0</v>
      </c>
      <c r="G615" s="72">
        <v>0</v>
      </c>
      <c r="H615" s="27"/>
    </row>
    <row r="616" spans="2:8" s="28" customFormat="1" ht="18.75" customHeight="1" x14ac:dyDescent="0.2">
      <c r="B616" s="165" t="s">
        <v>1341</v>
      </c>
      <c r="C616" s="163">
        <v>0</v>
      </c>
      <c r="D616" s="71">
        <v>0</v>
      </c>
      <c r="E616" s="71">
        <v>0</v>
      </c>
      <c r="F616" s="71">
        <v>0</v>
      </c>
      <c r="G616" s="72">
        <v>188</v>
      </c>
      <c r="H616" s="27"/>
    </row>
    <row r="617" spans="2:8" s="28" customFormat="1" ht="18.75" customHeight="1" x14ac:dyDescent="0.2">
      <c r="B617" s="165" t="s">
        <v>91</v>
      </c>
      <c r="C617" s="163">
        <v>73</v>
      </c>
      <c r="D617" s="71">
        <v>37</v>
      </c>
      <c r="E617" s="71">
        <v>0</v>
      </c>
      <c r="F617" s="71">
        <v>0</v>
      </c>
      <c r="G617" s="72">
        <v>75</v>
      </c>
      <c r="H617" s="27"/>
    </row>
    <row r="618" spans="2:8" s="28" customFormat="1" ht="18.75" customHeight="1" x14ac:dyDescent="0.2">
      <c r="B618" s="165" t="s">
        <v>1512</v>
      </c>
      <c r="C618" s="163">
        <v>0</v>
      </c>
      <c r="D618" s="71">
        <v>0</v>
      </c>
      <c r="E618" s="71">
        <v>59</v>
      </c>
      <c r="F618" s="71">
        <v>126</v>
      </c>
      <c r="G618" s="72">
        <v>0</v>
      </c>
      <c r="H618" s="27"/>
    </row>
    <row r="619" spans="2:8" s="28" customFormat="1" ht="18.75" customHeight="1" x14ac:dyDescent="0.2">
      <c r="B619" s="165" t="s">
        <v>1225</v>
      </c>
      <c r="C619" s="163">
        <v>0</v>
      </c>
      <c r="D619" s="71">
        <v>0</v>
      </c>
      <c r="E619" s="71">
        <v>88</v>
      </c>
      <c r="F619" s="71">
        <v>0</v>
      </c>
      <c r="G619" s="72">
        <v>95</v>
      </c>
      <c r="H619" s="27"/>
    </row>
    <row r="620" spans="2:8" s="28" customFormat="1" ht="18.75" customHeight="1" x14ac:dyDescent="0.2">
      <c r="B620" s="165" t="s">
        <v>1527</v>
      </c>
      <c r="C620" s="163">
        <v>0</v>
      </c>
      <c r="D620" s="71">
        <v>0</v>
      </c>
      <c r="E620" s="71">
        <v>183</v>
      </c>
      <c r="F620" s="71">
        <v>0</v>
      </c>
      <c r="G620" s="72">
        <v>0</v>
      </c>
      <c r="H620" s="27"/>
    </row>
    <row r="621" spans="2:8" s="28" customFormat="1" ht="18.75" customHeight="1" x14ac:dyDescent="0.2">
      <c r="B621" s="165" t="s">
        <v>1528</v>
      </c>
      <c r="C621" s="163">
        <v>0</v>
      </c>
      <c r="D621" s="71">
        <v>0</v>
      </c>
      <c r="E621" s="71">
        <v>182</v>
      </c>
      <c r="F621" s="71">
        <v>0</v>
      </c>
      <c r="G621" s="72">
        <v>0</v>
      </c>
      <c r="H621" s="27"/>
    </row>
    <row r="622" spans="2:8" s="28" customFormat="1" ht="18.75" customHeight="1" x14ac:dyDescent="0.2">
      <c r="B622" s="165" t="s">
        <v>1529</v>
      </c>
      <c r="C622" s="163">
        <v>0</v>
      </c>
      <c r="D622" s="71">
        <v>0</v>
      </c>
      <c r="E622" s="71">
        <v>0</v>
      </c>
      <c r="F622" s="71">
        <v>0</v>
      </c>
      <c r="G622" s="72">
        <v>181</v>
      </c>
      <c r="H622" s="27"/>
    </row>
    <row r="623" spans="2:8" s="28" customFormat="1" ht="18.75" customHeight="1" x14ac:dyDescent="0.2">
      <c r="B623" s="165" t="s">
        <v>1530</v>
      </c>
      <c r="C623" s="163">
        <v>180</v>
      </c>
      <c r="D623" s="71">
        <v>0</v>
      </c>
      <c r="E623" s="71">
        <v>0</v>
      </c>
      <c r="F623" s="71">
        <v>0</v>
      </c>
      <c r="G623" s="72">
        <v>0</v>
      </c>
      <c r="H623" s="27"/>
    </row>
    <row r="624" spans="2:8" s="28" customFormat="1" ht="18.75" customHeight="1" x14ac:dyDescent="0.2">
      <c r="B624" s="165" t="s">
        <v>1313</v>
      </c>
      <c r="C624" s="163">
        <v>8</v>
      </c>
      <c r="D624" s="71">
        <v>0</v>
      </c>
      <c r="E624" s="71">
        <v>54</v>
      </c>
      <c r="F624" s="71">
        <v>0</v>
      </c>
      <c r="G624" s="72">
        <v>117</v>
      </c>
      <c r="H624" s="27"/>
    </row>
    <row r="625" spans="2:8" s="28" customFormat="1" ht="18.75" customHeight="1" x14ac:dyDescent="0.2">
      <c r="B625" s="165" t="s">
        <v>1104</v>
      </c>
      <c r="C625" s="163">
        <v>0</v>
      </c>
      <c r="D625" s="71">
        <v>0</v>
      </c>
      <c r="E625" s="71">
        <v>0</v>
      </c>
      <c r="F625" s="71">
        <v>0</v>
      </c>
      <c r="G625" s="72">
        <v>179</v>
      </c>
      <c r="H625" s="27"/>
    </row>
    <row r="626" spans="2:8" s="28" customFormat="1" ht="18.75" customHeight="1" x14ac:dyDescent="0.2">
      <c r="B626" s="165" t="s">
        <v>1379</v>
      </c>
      <c r="C626" s="163">
        <v>147</v>
      </c>
      <c r="D626" s="71">
        <v>23</v>
      </c>
      <c r="E626" s="71">
        <v>7</v>
      </c>
      <c r="F626" s="71">
        <v>1</v>
      </c>
      <c r="G626" s="72">
        <v>0</v>
      </c>
      <c r="H626" s="27"/>
    </row>
    <row r="627" spans="2:8" s="28" customFormat="1" ht="18.75" customHeight="1" x14ac:dyDescent="0.2">
      <c r="B627" s="165" t="s">
        <v>1532</v>
      </c>
      <c r="C627" s="163">
        <v>178</v>
      </c>
      <c r="D627" s="71">
        <v>0</v>
      </c>
      <c r="E627" s="71">
        <v>0</v>
      </c>
      <c r="F627" s="71">
        <v>0</v>
      </c>
      <c r="G627" s="72">
        <v>0</v>
      </c>
      <c r="H627" s="27"/>
    </row>
    <row r="628" spans="2:8" s="28" customFormat="1" ht="18.75" customHeight="1" x14ac:dyDescent="0.2">
      <c r="B628" s="165" t="s">
        <v>1116</v>
      </c>
      <c r="C628" s="163">
        <v>0</v>
      </c>
      <c r="D628" s="71">
        <v>0</v>
      </c>
      <c r="E628" s="71">
        <v>30</v>
      </c>
      <c r="F628" s="71">
        <v>0</v>
      </c>
      <c r="G628" s="72">
        <v>144</v>
      </c>
      <c r="H628" s="27"/>
    </row>
    <row r="629" spans="2:8" s="28" customFormat="1" ht="18.75" customHeight="1" x14ac:dyDescent="0.2">
      <c r="B629" s="165" t="s">
        <v>1543</v>
      </c>
      <c r="C629" s="163">
        <v>0</v>
      </c>
      <c r="D629" s="71">
        <v>0</v>
      </c>
      <c r="E629" s="71">
        <v>0</v>
      </c>
      <c r="F629" s="71">
        <v>0</v>
      </c>
      <c r="G629" s="72">
        <v>173</v>
      </c>
      <c r="H629" s="27"/>
    </row>
    <row r="630" spans="2:8" s="28" customFormat="1" ht="18.75" customHeight="1" x14ac:dyDescent="0.2">
      <c r="B630" s="165" t="s">
        <v>1283</v>
      </c>
      <c r="C630" s="163">
        <v>6</v>
      </c>
      <c r="D630" s="71">
        <v>0</v>
      </c>
      <c r="E630" s="71">
        <v>162</v>
      </c>
      <c r="F630" s="71">
        <v>0</v>
      </c>
      <c r="G630" s="72">
        <v>5</v>
      </c>
      <c r="H630" s="27"/>
    </row>
    <row r="631" spans="2:8" s="28" customFormat="1" ht="18.75" customHeight="1" x14ac:dyDescent="0.2">
      <c r="B631" s="165" t="s">
        <v>3092</v>
      </c>
      <c r="C631" s="163">
        <v>0</v>
      </c>
      <c r="D631" s="71">
        <v>0</v>
      </c>
      <c r="E631" s="71">
        <v>172</v>
      </c>
      <c r="F631" s="71">
        <v>0</v>
      </c>
      <c r="G631" s="72">
        <v>0</v>
      </c>
      <c r="H631" s="27"/>
    </row>
    <row r="632" spans="2:8" s="28" customFormat="1" ht="18.75" customHeight="1" x14ac:dyDescent="0.2">
      <c r="B632" s="165" t="s">
        <v>1533</v>
      </c>
      <c r="C632" s="163">
        <v>0</v>
      </c>
      <c r="D632" s="71">
        <v>0</v>
      </c>
      <c r="E632" s="71">
        <v>49</v>
      </c>
      <c r="F632" s="71">
        <v>121</v>
      </c>
      <c r="G632" s="72">
        <v>0</v>
      </c>
      <c r="H632" s="27"/>
    </row>
    <row r="633" spans="2:8" s="28" customFormat="1" ht="18.75" customHeight="1" x14ac:dyDescent="0.2">
      <c r="B633" s="165" t="s">
        <v>1451</v>
      </c>
      <c r="C633" s="163">
        <v>0</v>
      </c>
      <c r="D633" s="71">
        <v>0</v>
      </c>
      <c r="E633" s="71">
        <v>0</v>
      </c>
      <c r="F633" s="71">
        <v>0</v>
      </c>
      <c r="G633" s="72">
        <v>169</v>
      </c>
      <c r="H633" s="27"/>
    </row>
    <row r="634" spans="2:8" s="28" customFormat="1" ht="18.75" customHeight="1" x14ac:dyDescent="0.2">
      <c r="B634" s="165" t="s">
        <v>1536</v>
      </c>
      <c r="C634" s="163">
        <v>0</v>
      </c>
      <c r="D634" s="71">
        <v>4</v>
      </c>
      <c r="E634" s="71">
        <v>0</v>
      </c>
      <c r="F634" s="71">
        <v>0</v>
      </c>
      <c r="G634" s="72">
        <v>161</v>
      </c>
      <c r="H634" s="27"/>
    </row>
    <row r="635" spans="2:8" s="28" customFormat="1" ht="18.75" customHeight="1" x14ac:dyDescent="0.2">
      <c r="B635" s="165" t="s">
        <v>1556</v>
      </c>
      <c r="C635" s="163">
        <v>0</v>
      </c>
      <c r="D635" s="71">
        <v>0</v>
      </c>
      <c r="E635" s="71">
        <v>0</v>
      </c>
      <c r="F635" s="71">
        <v>0</v>
      </c>
      <c r="G635" s="72">
        <v>164</v>
      </c>
      <c r="H635" s="27"/>
    </row>
    <row r="636" spans="2:8" s="28" customFormat="1" ht="18.75" customHeight="1" x14ac:dyDescent="0.2">
      <c r="B636" s="165" t="s">
        <v>1557</v>
      </c>
      <c r="C636" s="163">
        <v>0</v>
      </c>
      <c r="D636" s="71">
        <v>0</v>
      </c>
      <c r="E636" s="71">
        <v>0</v>
      </c>
      <c r="F636" s="71">
        <v>0</v>
      </c>
      <c r="G636" s="72">
        <v>164</v>
      </c>
      <c r="H636" s="27"/>
    </row>
    <row r="637" spans="2:8" s="28" customFormat="1" ht="18.75" customHeight="1" x14ac:dyDescent="0.2">
      <c r="B637" s="165" t="s">
        <v>1384</v>
      </c>
      <c r="C637" s="163">
        <v>0</v>
      </c>
      <c r="D637" s="71">
        <v>163</v>
      </c>
      <c r="E637" s="71">
        <v>0</v>
      </c>
      <c r="F637" s="71">
        <v>0</v>
      </c>
      <c r="G637" s="72">
        <v>1</v>
      </c>
      <c r="H637" s="27"/>
    </row>
    <row r="638" spans="2:8" s="28" customFormat="1" ht="18.75" customHeight="1" x14ac:dyDescent="0.2">
      <c r="B638" s="165" t="s">
        <v>1152</v>
      </c>
      <c r="C638" s="163">
        <v>83</v>
      </c>
      <c r="D638" s="71">
        <v>0</v>
      </c>
      <c r="E638" s="71">
        <v>81</v>
      </c>
      <c r="F638" s="71">
        <v>0</v>
      </c>
      <c r="G638" s="72">
        <v>0</v>
      </c>
      <c r="H638" s="27"/>
    </row>
    <row r="639" spans="2:8" s="28" customFormat="1" ht="18.75" customHeight="1" x14ac:dyDescent="0.2">
      <c r="B639" s="165" t="s">
        <v>1555</v>
      </c>
      <c r="C639" s="163">
        <v>0</v>
      </c>
      <c r="D639" s="71">
        <v>163</v>
      </c>
      <c r="E639" s="71">
        <v>0</v>
      </c>
      <c r="F639" s="71">
        <v>0</v>
      </c>
      <c r="G639" s="72">
        <v>0</v>
      </c>
      <c r="H639" s="27"/>
    </row>
    <row r="640" spans="2:8" s="28" customFormat="1" ht="18.75" customHeight="1" x14ac:dyDescent="0.2">
      <c r="B640" s="165" t="s">
        <v>1421</v>
      </c>
      <c r="C640" s="163">
        <v>0</v>
      </c>
      <c r="D640" s="71">
        <v>16</v>
      </c>
      <c r="E640" s="71">
        <v>92</v>
      </c>
      <c r="F640" s="71">
        <v>43</v>
      </c>
      <c r="G640" s="72">
        <v>10</v>
      </c>
      <c r="H640" s="27"/>
    </row>
    <row r="641" spans="2:8" s="28" customFormat="1" ht="18.75" customHeight="1" x14ac:dyDescent="0.2">
      <c r="B641" s="165" t="s">
        <v>1544</v>
      </c>
      <c r="C641" s="163">
        <v>0</v>
      </c>
      <c r="D641" s="71">
        <v>160</v>
      </c>
      <c r="E641" s="71">
        <v>0</v>
      </c>
      <c r="F641" s="71">
        <v>0</v>
      </c>
      <c r="G641" s="72">
        <v>0</v>
      </c>
      <c r="H641" s="27"/>
    </row>
    <row r="642" spans="2:8" s="28" customFormat="1" ht="18.75" customHeight="1" x14ac:dyDescent="0.2">
      <c r="B642" s="165" t="s">
        <v>1240</v>
      </c>
      <c r="C642" s="163">
        <v>0</v>
      </c>
      <c r="D642" s="71">
        <v>0</v>
      </c>
      <c r="E642" s="71">
        <v>102</v>
      </c>
      <c r="F642" s="71">
        <v>0</v>
      </c>
      <c r="G642" s="72">
        <v>56</v>
      </c>
      <c r="H642" s="27"/>
    </row>
    <row r="643" spans="2:8" s="28" customFormat="1" ht="18.75" customHeight="1" x14ac:dyDescent="0.2">
      <c r="B643" s="165" t="s">
        <v>1568</v>
      </c>
      <c r="C643" s="163">
        <v>0</v>
      </c>
      <c r="D643" s="71">
        <v>0</v>
      </c>
      <c r="E643" s="71">
        <v>158</v>
      </c>
      <c r="F643" s="71">
        <v>0</v>
      </c>
      <c r="G643" s="72">
        <v>0</v>
      </c>
      <c r="H643" s="27"/>
    </row>
    <row r="644" spans="2:8" s="28" customFormat="1" ht="18.75" customHeight="1" x14ac:dyDescent="0.2">
      <c r="B644" s="165" t="s">
        <v>1383</v>
      </c>
      <c r="C644" s="163">
        <v>0</v>
      </c>
      <c r="D644" s="71">
        <v>15</v>
      </c>
      <c r="E644" s="71">
        <v>61</v>
      </c>
      <c r="F644" s="71">
        <v>43</v>
      </c>
      <c r="G644" s="72">
        <v>39</v>
      </c>
      <c r="H644" s="27"/>
    </row>
    <row r="645" spans="2:8" s="28" customFormat="1" ht="18.75" customHeight="1" x14ac:dyDescent="0.2">
      <c r="B645" s="165" t="s">
        <v>1561</v>
      </c>
      <c r="C645" s="163">
        <v>0</v>
      </c>
      <c r="D645" s="71">
        <v>0</v>
      </c>
      <c r="E645" s="71">
        <v>0</v>
      </c>
      <c r="F645" s="71">
        <v>0</v>
      </c>
      <c r="G645" s="72">
        <v>157</v>
      </c>
      <c r="H645" s="27"/>
    </row>
    <row r="646" spans="2:8" s="28" customFormat="1" ht="18.75" customHeight="1" x14ac:dyDescent="0.2">
      <c r="B646" s="165" t="s">
        <v>290</v>
      </c>
      <c r="C646" s="163">
        <v>0</v>
      </c>
      <c r="D646" s="71">
        <v>9</v>
      </c>
      <c r="E646" s="71">
        <v>89</v>
      </c>
      <c r="F646" s="71">
        <v>24</v>
      </c>
      <c r="G646" s="72">
        <v>35</v>
      </c>
      <c r="H646" s="27"/>
    </row>
    <row r="647" spans="2:8" s="28" customFormat="1" ht="18.75" customHeight="1" x14ac:dyDescent="0.2">
      <c r="B647" s="165" t="s">
        <v>1411</v>
      </c>
      <c r="C647" s="163">
        <v>26</v>
      </c>
      <c r="D647" s="71">
        <v>60</v>
      </c>
      <c r="E647" s="71">
        <v>20</v>
      </c>
      <c r="F647" s="71">
        <v>27</v>
      </c>
      <c r="G647" s="72">
        <v>20</v>
      </c>
      <c r="H647" s="27"/>
    </row>
    <row r="648" spans="2:8" s="28" customFormat="1" ht="18.75" customHeight="1" x14ac:dyDescent="0.2">
      <c r="B648" s="165" t="s">
        <v>1094</v>
      </c>
      <c r="C648" s="163">
        <v>0</v>
      </c>
      <c r="D648" s="71">
        <v>3</v>
      </c>
      <c r="E648" s="71">
        <v>0</v>
      </c>
      <c r="F648" s="71">
        <v>38</v>
      </c>
      <c r="G648" s="72">
        <v>109</v>
      </c>
      <c r="H648" s="27"/>
    </row>
    <row r="649" spans="2:8" s="28" customFormat="1" ht="18.75" customHeight="1" x14ac:dyDescent="0.2">
      <c r="B649" s="165" t="s">
        <v>1171</v>
      </c>
      <c r="C649" s="163">
        <v>0</v>
      </c>
      <c r="D649" s="71">
        <v>0</v>
      </c>
      <c r="E649" s="71">
        <v>150</v>
      </c>
      <c r="F649" s="71">
        <v>0</v>
      </c>
      <c r="G649" s="72">
        <v>0</v>
      </c>
      <c r="H649" s="27"/>
    </row>
    <row r="650" spans="2:8" s="28" customFormat="1" ht="18.75" customHeight="1" x14ac:dyDescent="0.2">
      <c r="B650" s="165" t="s">
        <v>1579</v>
      </c>
      <c r="C650" s="163">
        <v>0</v>
      </c>
      <c r="D650" s="71">
        <v>0</v>
      </c>
      <c r="E650" s="71">
        <v>0</v>
      </c>
      <c r="F650" s="71">
        <v>149</v>
      </c>
      <c r="G650" s="72">
        <v>0</v>
      </c>
      <c r="H650" s="27"/>
    </row>
    <row r="651" spans="2:8" s="28" customFormat="1" ht="18.75" customHeight="1" x14ac:dyDescent="0.2">
      <c r="B651" s="165" t="s">
        <v>1581</v>
      </c>
      <c r="C651" s="163">
        <v>0</v>
      </c>
      <c r="D651" s="71">
        <v>148</v>
      </c>
      <c r="E651" s="71">
        <v>0</v>
      </c>
      <c r="F651" s="71">
        <v>0</v>
      </c>
      <c r="G651" s="72">
        <v>0</v>
      </c>
      <c r="H651" s="27"/>
    </row>
    <row r="652" spans="2:8" s="28" customFormat="1" ht="18.75" customHeight="1" x14ac:dyDescent="0.2">
      <c r="B652" s="165" t="s">
        <v>1333</v>
      </c>
      <c r="C652" s="163">
        <v>51</v>
      </c>
      <c r="D652" s="71">
        <v>18</v>
      </c>
      <c r="E652" s="71">
        <v>41</v>
      </c>
      <c r="F652" s="71">
        <v>25</v>
      </c>
      <c r="G652" s="72">
        <v>13</v>
      </c>
      <c r="H652" s="27"/>
    </row>
    <row r="653" spans="2:8" s="28" customFormat="1" ht="18.75" customHeight="1" x14ac:dyDescent="0.2">
      <c r="B653" s="165" t="s">
        <v>1586</v>
      </c>
      <c r="C653" s="163">
        <v>146</v>
      </c>
      <c r="D653" s="71">
        <v>0</v>
      </c>
      <c r="E653" s="71">
        <v>0</v>
      </c>
      <c r="F653" s="71">
        <v>0</v>
      </c>
      <c r="G653" s="72">
        <v>0</v>
      </c>
      <c r="H653" s="27"/>
    </row>
    <row r="654" spans="2:8" s="28" customFormat="1" ht="18.75" customHeight="1" x14ac:dyDescent="0.2">
      <c r="B654" s="165" t="s">
        <v>1297</v>
      </c>
      <c r="C654" s="163">
        <v>0</v>
      </c>
      <c r="D654" s="71">
        <v>0</v>
      </c>
      <c r="E654" s="71">
        <v>0</v>
      </c>
      <c r="F654" s="71">
        <v>145</v>
      </c>
      <c r="G654" s="72">
        <v>0</v>
      </c>
      <c r="H654" s="27"/>
    </row>
    <row r="655" spans="2:8" s="28" customFormat="1" ht="18.75" customHeight="1" x14ac:dyDescent="0.2">
      <c r="B655" s="165" t="s">
        <v>1587</v>
      </c>
      <c r="C655" s="163">
        <v>0</v>
      </c>
      <c r="D655" s="71">
        <v>144</v>
      </c>
      <c r="E655" s="71">
        <v>0</v>
      </c>
      <c r="F655" s="71">
        <v>0</v>
      </c>
      <c r="G655" s="72">
        <v>0</v>
      </c>
      <c r="H655" s="27"/>
    </row>
    <row r="656" spans="2:8" s="28" customFormat="1" ht="18.75" customHeight="1" x14ac:dyDescent="0.2">
      <c r="B656" s="165" t="s">
        <v>1526</v>
      </c>
      <c r="C656" s="163">
        <v>3</v>
      </c>
      <c r="D656" s="71">
        <v>141</v>
      </c>
      <c r="E656" s="71">
        <v>0</v>
      </c>
      <c r="F656" s="71">
        <v>0</v>
      </c>
      <c r="G656" s="72">
        <v>0</v>
      </c>
      <c r="H656" s="27"/>
    </row>
    <row r="657" spans="2:8" s="28" customFormat="1" ht="18.75" customHeight="1" x14ac:dyDescent="0.2">
      <c r="B657" s="165" t="s">
        <v>1105</v>
      </c>
      <c r="C657" s="163">
        <v>4</v>
      </c>
      <c r="D657" s="71">
        <v>5</v>
      </c>
      <c r="E657" s="71">
        <v>0</v>
      </c>
      <c r="F657" s="71">
        <v>0</v>
      </c>
      <c r="G657" s="72">
        <v>133</v>
      </c>
      <c r="H657" s="27"/>
    </row>
    <row r="658" spans="2:8" s="28" customFormat="1" ht="18.75" customHeight="1" x14ac:dyDescent="0.2">
      <c r="B658" s="165" t="s">
        <v>1591</v>
      </c>
      <c r="C658" s="163">
        <v>0</v>
      </c>
      <c r="D658" s="71">
        <v>0</v>
      </c>
      <c r="E658" s="71">
        <v>0</v>
      </c>
      <c r="F658" s="71">
        <v>0</v>
      </c>
      <c r="G658" s="72">
        <v>142</v>
      </c>
      <c r="H658" s="27"/>
    </row>
    <row r="659" spans="2:8" s="28" customFormat="1" ht="18.75" customHeight="1" x14ac:dyDescent="0.2">
      <c r="B659" s="165" t="s">
        <v>1475</v>
      </c>
      <c r="C659" s="163">
        <v>92</v>
      </c>
      <c r="D659" s="71">
        <v>0</v>
      </c>
      <c r="E659" s="71">
        <v>48</v>
      </c>
      <c r="F659" s="71">
        <v>0</v>
      </c>
      <c r="G659" s="72">
        <v>0</v>
      </c>
      <c r="H659" s="27"/>
    </row>
    <row r="660" spans="2:8" s="28" customFormat="1" ht="18.75" customHeight="1" x14ac:dyDescent="0.2">
      <c r="B660" s="165" t="s">
        <v>1522</v>
      </c>
      <c r="C660" s="163">
        <v>115</v>
      </c>
      <c r="D660" s="71">
        <v>0</v>
      </c>
      <c r="E660" s="71">
        <v>0</v>
      </c>
      <c r="F660" s="71">
        <v>11</v>
      </c>
      <c r="G660" s="72">
        <v>14</v>
      </c>
      <c r="H660" s="27"/>
    </row>
    <row r="661" spans="2:8" s="28" customFormat="1" ht="18.75" customHeight="1" x14ac:dyDescent="0.2">
      <c r="B661" s="165" t="s">
        <v>1592</v>
      </c>
      <c r="C661" s="163">
        <v>0</v>
      </c>
      <c r="D661" s="71">
        <v>0</v>
      </c>
      <c r="E661" s="71">
        <v>140</v>
      </c>
      <c r="F661" s="71">
        <v>0</v>
      </c>
      <c r="G661" s="72">
        <v>0</v>
      </c>
      <c r="H661" s="27"/>
    </row>
    <row r="662" spans="2:8" s="28" customFormat="1" ht="18.75" customHeight="1" x14ac:dyDescent="0.2">
      <c r="B662" s="165" t="s">
        <v>1045</v>
      </c>
      <c r="C662" s="163">
        <v>0</v>
      </c>
      <c r="D662" s="71">
        <v>0</v>
      </c>
      <c r="E662" s="71">
        <v>0</v>
      </c>
      <c r="F662" s="71">
        <v>0</v>
      </c>
      <c r="G662" s="72">
        <v>140</v>
      </c>
      <c r="H662" s="27"/>
    </row>
    <row r="663" spans="2:8" s="28" customFormat="1" ht="18.75" customHeight="1" x14ac:dyDescent="0.2">
      <c r="B663" s="165" t="s">
        <v>1534</v>
      </c>
      <c r="C663" s="163">
        <v>0</v>
      </c>
      <c r="D663" s="71">
        <v>84</v>
      </c>
      <c r="E663" s="71">
        <v>38</v>
      </c>
      <c r="F663" s="71">
        <v>9</v>
      </c>
      <c r="G663" s="72">
        <v>7</v>
      </c>
      <c r="H663" s="27"/>
    </row>
    <row r="664" spans="2:8" s="28" customFormat="1" ht="18.75" customHeight="1" x14ac:dyDescent="0.2">
      <c r="B664" s="165" t="s">
        <v>1540</v>
      </c>
      <c r="C664" s="163">
        <v>54</v>
      </c>
      <c r="D664" s="71">
        <v>61</v>
      </c>
      <c r="E664" s="71">
        <v>0</v>
      </c>
      <c r="F664" s="71">
        <v>21</v>
      </c>
      <c r="G664" s="72">
        <v>2</v>
      </c>
      <c r="H664" s="27"/>
    </row>
    <row r="665" spans="2:8" s="28" customFormat="1" ht="18.75" customHeight="1" x14ac:dyDescent="0.2">
      <c r="B665" s="165" t="s">
        <v>1430</v>
      </c>
      <c r="C665" s="163">
        <v>29</v>
      </c>
      <c r="D665" s="71">
        <v>36</v>
      </c>
      <c r="E665" s="71">
        <v>44</v>
      </c>
      <c r="F665" s="71">
        <v>18</v>
      </c>
      <c r="G665" s="72">
        <v>10</v>
      </c>
      <c r="H665" s="27"/>
    </row>
    <row r="666" spans="2:8" s="28" customFormat="1" ht="18.75" customHeight="1" x14ac:dyDescent="0.2">
      <c r="B666" s="165" t="s">
        <v>1431</v>
      </c>
      <c r="C666" s="163">
        <v>0</v>
      </c>
      <c r="D666" s="71">
        <v>47</v>
      </c>
      <c r="E666" s="71">
        <v>60</v>
      </c>
      <c r="F666" s="71">
        <v>11</v>
      </c>
      <c r="G666" s="72">
        <v>19</v>
      </c>
      <c r="H666" s="27"/>
    </row>
    <row r="667" spans="2:8" s="28" customFormat="1" ht="18.75" customHeight="1" x14ac:dyDescent="0.2">
      <c r="B667" s="165" t="s">
        <v>1597</v>
      </c>
      <c r="C667" s="163">
        <v>0</v>
      </c>
      <c r="D667" s="71">
        <v>0</v>
      </c>
      <c r="E667" s="71">
        <v>136</v>
      </c>
      <c r="F667" s="71">
        <v>0</v>
      </c>
      <c r="G667" s="72">
        <v>0</v>
      </c>
      <c r="H667" s="27"/>
    </row>
    <row r="668" spans="2:8" s="28" customFormat="1" ht="18.75" customHeight="1" x14ac:dyDescent="0.2">
      <c r="B668" s="165" t="s">
        <v>1598</v>
      </c>
      <c r="C668" s="163">
        <v>12</v>
      </c>
      <c r="D668" s="71">
        <v>55</v>
      </c>
      <c r="E668" s="71">
        <v>53</v>
      </c>
      <c r="F668" s="71">
        <v>16</v>
      </c>
      <c r="G668" s="72">
        <v>0</v>
      </c>
      <c r="H668" s="27"/>
    </row>
    <row r="669" spans="2:8" s="28" customFormat="1" ht="18.75" customHeight="1" x14ac:dyDescent="0.2">
      <c r="B669" s="165" t="s">
        <v>1600</v>
      </c>
      <c r="C669" s="163">
        <v>0</v>
      </c>
      <c r="D669" s="71">
        <v>0</v>
      </c>
      <c r="E669" s="71">
        <v>67</v>
      </c>
      <c r="F669" s="71">
        <v>69</v>
      </c>
      <c r="G669" s="72">
        <v>0</v>
      </c>
      <c r="H669" s="27"/>
    </row>
    <row r="670" spans="2:8" s="28" customFormat="1" ht="18.75" customHeight="1" x14ac:dyDescent="0.2">
      <c r="B670" s="165" t="s">
        <v>1602</v>
      </c>
      <c r="C670" s="163">
        <v>0</v>
      </c>
      <c r="D670" s="71">
        <v>0</v>
      </c>
      <c r="E670" s="71">
        <v>135</v>
      </c>
      <c r="F670" s="71">
        <v>0</v>
      </c>
      <c r="G670" s="72">
        <v>0</v>
      </c>
      <c r="H670" s="27"/>
    </row>
    <row r="671" spans="2:8" s="28" customFormat="1" ht="18.75" customHeight="1" x14ac:dyDescent="0.2">
      <c r="B671" s="165" t="s">
        <v>1425</v>
      </c>
      <c r="C671" s="163">
        <v>0</v>
      </c>
      <c r="D671" s="71">
        <v>0</v>
      </c>
      <c r="E671" s="71">
        <v>0</v>
      </c>
      <c r="F671" s="71">
        <v>0</v>
      </c>
      <c r="G671" s="72">
        <v>133</v>
      </c>
      <c r="H671" s="27"/>
    </row>
    <row r="672" spans="2:8" s="28" customFormat="1" ht="18.75" customHeight="1" x14ac:dyDescent="0.2">
      <c r="B672" s="165" t="s">
        <v>297</v>
      </c>
      <c r="C672" s="163">
        <v>0</v>
      </c>
      <c r="D672" s="71">
        <v>45</v>
      </c>
      <c r="E672" s="71">
        <v>49</v>
      </c>
      <c r="F672" s="71">
        <v>24</v>
      </c>
      <c r="G672" s="72">
        <v>15</v>
      </c>
      <c r="H672" s="27"/>
    </row>
    <row r="673" spans="2:8" s="28" customFormat="1" ht="18.75" customHeight="1" x14ac:dyDescent="0.2">
      <c r="B673" s="165" t="s">
        <v>1372</v>
      </c>
      <c r="C673" s="163">
        <v>132</v>
      </c>
      <c r="D673" s="71">
        <v>0</v>
      </c>
      <c r="E673" s="71">
        <v>0</v>
      </c>
      <c r="F673" s="71">
        <v>0</v>
      </c>
      <c r="G673" s="72">
        <v>0</v>
      </c>
      <c r="H673" s="27"/>
    </row>
    <row r="674" spans="2:8" s="28" customFormat="1" ht="18.75" customHeight="1" x14ac:dyDescent="0.2">
      <c r="B674" s="165" t="s">
        <v>1609</v>
      </c>
      <c r="C674" s="163">
        <v>127</v>
      </c>
      <c r="D674" s="71">
        <v>5</v>
      </c>
      <c r="E674" s="71">
        <v>0</v>
      </c>
      <c r="F674" s="71">
        <v>0</v>
      </c>
      <c r="G674" s="72">
        <v>0</v>
      </c>
      <c r="H674" s="27"/>
    </row>
    <row r="675" spans="2:8" s="28" customFormat="1" ht="18.75" customHeight="1" x14ac:dyDescent="0.2">
      <c r="B675" s="165" t="s">
        <v>1611</v>
      </c>
      <c r="C675" s="163">
        <v>0</v>
      </c>
      <c r="D675" s="71">
        <v>131</v>
      </c>
      <c r="E675" s="71">
        <v>0</v>
      </c>
      <c r="F675" s="71">
        <v>0</v>
      </c>
      <c r="G675" s="72">
        <v>0</v>
      </c>
      <c r="H675" s="27"/>
    </row>
    <row r="676" spans="2:8" s="28" customFormat="1" ht="18.75" customHeight="1" x14ac:dyDescent="0.2">
      <c r="B676" s="165" t="s">
        <v>1614</v>
      </c>
      <c r="C676" s="163">
        <v>16</v>
      </c>
      <c r="D676" s="71">
        <v>19</v>
      </c>
      <c r="E676" s="71">
        <v>95</v>
      </c>
      <c r="F676" s="71">
        <v>0</v>
      </c>
      <c r="G676" s="72">
        <v>0</v>
      </c>
      <c r="H676" s="27"/>
    </row>
    <row r="677" spans="2:8" s="28" customFormat="1" ht="18.75" customHeight="1" x14ac:dyDescent="0.2">
      <c r="B677" s="165" t="s">
        <v>1487</v>
      </c>
      <c r="C677" s="163">
        <v>130</v>
      </c>
      <c r="D677" s="71">
        <v>0</v>
      </c>
      <c r="E677" s="71">
        <v>0</v>
      </c>
      <c r="F677" s="71">
        <v>0</v>
      </c>
      <c r="G677" s="72">
        <v>0</v>
      </c>
      <c r="H677" s="27"/>
    </row>
    <row r="678" spans="2:8" s="28" customFormat="1" ht="18.75" customHeight="1" x14ac:dyDescent="0.2">
      <c r="B678" s="165" t="s">
        <v>1613</v>
      </c>
      <c r="C678" s="163">
        <v>0</v>
      </c>
      <c r="D678" s="71">
        <v>0</v>
      </c>
      <c r="E678" s="71">
        <v>54</v>
      </c>
      <c r="F678" s="71">
        <v>0</v>
      </c>
      <c r="G678" s="72">
        <v>76</v>
      </c>
      <c r="H678" s="27"/>
    </row>
    <row r="679" spans="2:8" s="28" customFormat="1" ht="18.75" customHeight="1" x14ac:dyDescent="0.2">
      <c r="B679" s="165" t="s">
        <v>1003</v>
      </c>
      <c r="C679" s="163">
        <v>0</v>
      </c>
      <c r="D679" s="71">
        <v>0</v>
      </c>
      <c r="E679" s="71">
        <v>0</v>
      </c>
      <c r="F679" s="71">
        <v>0</v>
      </c>
      <c r="G679" s="72">
        <v>127</v>
      </c>
      <c r="H679" s="27"/>
    </row>
    <row r="680" spans="2:8" s="28" customFormat="1" ht="18.75" customHeight="1" x14ac:dyDescent="0.2">
      <c r="B680" s="165" t="s">
        <v>1323</v>
      </c>
      <c r="C680" s="163">
        <v>0</v>
      </c>
      <c r="D680" s="71">
        <v>28</v>
      </c>
      <c r="E680" s="71">
        <v>7</v>
      </c>
      <c r="F680" s="71">
        <v>34</v>
      </c>
      <c r="G680" s="72">
        <v>58</v>
      </c>
      <c r="H680" s="27"/>
    </row>
    <row r="681" spans="2:8" s="28" customFormat="1" ht="18.75" customHeight="1" x14ac:dyDescent="0.2">
      <c r="B681" s="165" t="s">
        <v>1617</v>
      </c>
      <c r="C681" s="163">
        <v>0</v>
      </c>
      <c r="D681" s="71">
        <v>0</v>
      </c>
      <c r="E681" s="71">
        <v>126</v>
      </c>
      <c r="F681" s="71">
        <v>0</v>
      </c>
      <c r="G681" s="72">
        <v>0</v>
      </c>
      <c r="H681" s="27"/>
    </row>
    <row r="682" spans="2:8" s="28" customFormat="1" ht="18.75" customHeight="1" x14ac:dyDescent="0.2">
      <c r="B682" s="165" t="s">
        <v>1626</v>
      </c>
      <c r="C682" s="163">
        <v>50</v>
      </c>
      <c r="D682" s="71">
        <v>9</v>
      </c>
      <c r="E682" s="71">
        <v>48</v>
      </c>
      <c r="F682" s="71">
        <v>17</v>
      </c>
      <c r="G682" s="72">
        <v>0</v>
      </c>
      <c r="H682" s="27"/>
    </row>
    <row r="683" spans="2:8" s="28" customFormat="1" ht="18.75" customHeight="1" x14ac:dyDescent="0.2">
      <c r="B683" s="165" t="s">
        <v>1278</v>
      </c>
      <c r="C683" s="163">
        <v>0</v>
      </c>
      <c r="D683" s="71">
        <v>0</v>
      </c>
      <c r="E683" s="71">
        <v>0</v>
      </c>
      <c r="F683" s="71">
        <v>124</v>
      </c>
      <c r="G683" s="72">
        <v>0</v>
      </c>
      <c r="H683" s="27"/>
    </row>
    <row r="684" spans="2:8" s="28" customFormat="1" ht="18.75" customHeight="1" x14ac:dyDescent="0.2">
      <c r="B684" s="165" t="s">
        <v>1610</v>
      </c>
      <c r="C684" s="163">
        <v>124</v>
      </c>
      <c r="D684" s="71">
        <v>0</v>
      </c>
      <c r="E684" s="71">
        <v>0</v>
      </c>
      <c r="F684" s="71">
        <v>0</v>
      </c>
      <c r="G684" s="72">
        <v>0</v>
      </c>
      <c r="H684" s="27"/>
    </row>
    <row r="685" spans="2:8" s="28" customFormat="1" ht="18.75" customHeight="1" x14ac:dyDescent="0.2">
      <c r="B685" s="165" t="s">
        <v>1624</v>
      </c>
      <c r="C685" s="163">
        <v>14</v>
      </c>
      <c r="D685" s="71">
        <v>109</v>
      </c>
      <c r="E685" s="71">
        <v>0</v>
      </c>
      <c r="F685" s="71">
        <v>0</v>
      </c>
      <c r="G685" s="72">
        <v>0</v>
      </c>
      <c r="H685" s="27"/>
    </row>
    <row r="686" spans="2:8" s="28" customFormat="1" ht="18.75" customHeight="1" x14ac:dyDescent="0.2">
      <c r="B686" s="165" t="s">
        <v>1366</v>
      </c>
      <c r="C686" s="163">
        <v>123</v>
      </c>
      <c r="D686" s="71">
        <v>0</v>
      </c>
      <c r="E686" s="71">
        <v>0</v>
      </c>
      <c r="F686" s="71">
        <v>0</v>
      </c>
      <c r="G686" s="72">
        <v>0</v>
      </c>
      <c r="H686" s="27"/>
    </row>
    <row r="687" spans="2:8" s="28" customFormat="1" ht="18.75" customHeight="1" x14ac:dyDescent="0.2">
      <c r="B687" s="165" t="s">
        <v>1605</v>
      </c>
      <c r="C687" s="163">
        <v>0</v>
      </c>
      <c r="D687" s="71">
        <v>0</v>
      </c>
      <c r="E687" s="71">
        <v>0</v>
      </c>
      <c r="F687" s="71">
        <v>121</v>
      </c>
      <c r="G687" s="72">
        <v>0</v>
      </c>
      <c r="H687" s="27"/>
    </row>
    <row r="688" spans="2:8" s="28" customFormat="1" ht="18.75" customHeight="1" x14ac:dyDescent="0.2">
      <c r="B688" s="165" t="s">
        <v>1631</v>
      </c>
      <c r="C688" s="163">
        <v>0</v>
      </c>
      <c r="D688" s="71">
        <v>0</v>
      </c>
      <c r="E688" s="71">
        <v>120</v>
      </c>
      <c r="F688" s="71">
        <v>0</v>
      </c>
      <c r="G688" s="72">
        <v>0</v>
      </c>
      <c r="H688" s="27"/>
    </row>
    <row r="689" spans="2:8" s="28" customFormat="1" ht="18.75" customHeight="1" x14ac:dyDescent="0.2">
      <c r="B689" s="165" t="s">
        <v>3093</v>
      </c>
      <c r="C689" s="163">
        <v>0</v>
      </c>
      <c r="D689" s="71">
        <v>0</v>
      </c>
      <c r="E689" s="71">
        <v>120</v>
      </c>
      <c r="F689" s="71">
        <v>0</v>
      </c>
      <c r="G689" s="72">
        <v>0</v>
      </c>
      <c r="H689" s="27"/>
    </row>
    <row r="690" spans="2:8" s="28" customFormat="1" ht="18.75" customHeight="1" x14ac:dyDescent="0.2">
      <c r="B690" s="165" t="s">
        <v>1635</v>
      </c>
      <c r="C690" s="163">
        <v>120</v>
      </c>
      <c r="D690" s="71">
        <v>0</v>
      </c>
      <c r="E690" s="71">
        <v>0</v>
      </c>
      <c r="F690" s="71">
        <v>0</v>
      </c>
      <c r="G690" s="72">
        <v>0</v>
      </c>
      <c r="H690" s="27"/>
    </row>
    <row r="691" spans="2:8" s="28" customFormat="1" ht="18.75" customHeight="1" x14ac:dyDescent="0.2">
      <c r="B691" s="165" t="s">
        <v>1462</v>
      </c>
      <c r="C691" s="163">
        <v>0</v>
      </c>
      <c r="D691" s="71">
        <v>0</v>
      </c>
      <c r="E691" s="71">
        <v>0</v>
      </c>
      <c r="F691" s="71">
        <v>0</v>
      </c>
      <c r="G691" s="72">
        <v>120</v>
      </c>
      <c r="H691" s="27"/>
    </row>
    <row r="692" spans="2:8" s="28" customFormat="1" ht="18.75" customHeight="1" x14ac:dyDescent="0.2">
      <c r="B692" s="165" t="s">
        <v>1639</v>
      </c>
      <c r="C692" s="163">
        <v>118</v>
      </c>
      <c r="D692" s="71">
        <v>0</v>
      </c>
      <c r="E692" s="71">
        <v>0</v>
      </c>
      <c r="F692" s="71">
        <v>0</v>
      </c>
      <c r="G692" s="72">
        <v>0</v>
      </c>
      <c r="H692" s="27"/>
    </row>
    <row r="693" spans="2:8" s="28" customFormat="1" ht="18.75" customHeight="1" x14ac:dyDescent="0.2">
      <c r="B693" s="165" t="s">
        <v>1640</v>
      </c>
      <c r="C693" s="163">
        <v>0</v>
      </c>
      <c r="D693" s="71">
        <v>0</v>
      </c>
      <c r="E693" s="71">
        <v>0</v>
      </c>
      <c r="F693" s="71">
        <v>118</v>
      </c>
      <c r="G693" s="72">
        <v>0</v>
      </c>
      <c r="H693" s="27"/>
    </row>
    <row r="694" spans="2:8" s="28" customFormat="1" ht="18.75" customHeight="1" x14ac:dyDescent="0.2">
      <c r="B694" s="165" t="s">
        <v>1641</v>
      </c>
      <c r="C694" s="163">
        <v>117</v>
      </c>
      <c r="D694" s="71">
        <v>0</v>
      </c>
      <c r="E694" s="71">
        <v>0</v>
      </c>
      <c r="F694" s="71">
        <v>0</v>
      </c>
      <c r="G694" s="72">
        <v>0</v>
      </c>
      <c r="H694" s="27"/>
    </row>
    <row r="695" spans="2:8" s="28" customFormat="1" ht="18.75" customHeight="1" x14ac:dyDescent="0.2">
      <c r="B695" s="165" t="s">
        <v>1382</v>
      </c>
      <c r="C695" s="163">
        <v>0</v>
      </c>
      <c r="D695" s="71">
        <v>0</v>
      </c>
      <c r="E695" s="71">
        <v>0</v>
      </c>
      <c r="F695" s="71">
        <v>117</v>
      </c>
      <c r="G695" s="72">
        <v>0</v>
      </c>
      <c r="H695" s="27"/>
    </row>
    <row r="696" spans="2:8" s="28" customFormat="1" ht="18.75" customHeight="1" x14ac:dyDescent="0.2">
      <c r="B696" s="165" t="s">
        <v>1578</v>
      </c>
      <c r="C696" s="163">
        <v>0</v>
      </c>
      <c r="D696" s="71">
        <v>51</v>
      </c>
      <c r="E696" s="71">
        <v>51</v>
      </c>
      <c r="F696" s="71">
        <v>0</v>
      </c>
      <c r="G696" s="72">
        <v>14</v>
      </c>
      <c r="H696" s="27"/>
    </row>
    <row r="697" spans="2:8" s="28" customFormat="1" ht="18.75" customHeight="1" x14ac:dyDescent="0.2">
      <c r="B697" s="165" t="s">
        <v>1643</v>
      </c>
      <c r="C697" s="163">
        <v>107</v>
      </c>
      <c r="D697" s="71">
        <v>9</v>
      </c>
      <c r="E697" s="71">
        <v>0</v>
      </c>
      <c r="F697" s="71">
        <v>0</v>
      </c>
      <c r="G697" s="72">
        <v>0</v>
      </c>
      <c r="H697" s="27"/>
    </row>
    <row r="698" spans="2:8" s="28" customFormat="1" ht="18.75" customHeight="1" x14ac:dyDescent="0.2">
      <c r="B698" s="165" t="s">
        <v>1320</v>
      </c>
      <c r="C698" s="163">
        <v>0</v>
      </c>
      <c r="D698" s="71">
        <v>0</v>
      </c>
      <c r="E698" s="71">
        <v>116</v>
      </c>
      <c r="F698" s="71">
        <v>0</v>
      </c>
      <c r="G698" s="72">
        <v>0</v>
      </c>
      <c r="H698" s="27"/>
    </row>
    <row r="699" spans="2:8" s="28" customFormat="1" ht="18.75" customHeight="1" x14ac:dyDescent="0.2">
      <c r="B699" s="165" t="s">
        <v>1589</v>
      </c>
      <c r="C699" s="163">
        <v>0</v>
      </c>
      <c r="D699" s="71">
        <v>0</v>
      </c>
      <c r="E699" s="71">
        <v>0</v>
      </c>
      <c r="F699" s="71">
        <v>18</v>
      </c>
      <c r="G699" s="72">
        <v>97</v>
      </c>
      <c r="H699" s="27"/>
    </row>
    <row r="700" spans="2:8" s="28" customFormat="1" ht="18.75" customHeight="1" x14ac:dyDescent="0.2">
      <c r="B700" s="165" t="s">
        <v>1647</v>
      </c>
      <c r="C700" s="163">
        <v>0</v>
      </c>
      <c r="D700" s="71">
        <v>0</v>
      </c>
      <c r="E700" s="71">
        <v>0</v>
      </c>
      <c r="F700" s="71">
        <v>114</v>
      </c>
      <c r="G700" s="72">
        <v>0</v>
      </c>
      <c r="H700" s="27"/>
    </row>
    <row r="701" spans="2:8" s="28" customFormat="1" ht="18.75" customHeight="1" x14ac:dyDescent="0.2">
      <c r="B701" s="165" t="s">
        <v>1651</v>
      </c>
      <c r="C701" s="163">
        <v>113</v>
      </c>
      <c r="D701" s="71">
        <v>0</v>
      </c>
      <c r="E701" s="71">
        <v>0</v>
      </c>
      <c r="F701" s="71">
        <v>0</v>
      </c>
      <c r="G701" s="72">
        <v>0</v>
      </c>
      <c r="H701" s="27"/>
    </row>
    <row r="702" spans="2:8" s="28" customFormat="1" ht="18.75" customHeight="1" x14ac:dyDescent="0.2">
      <c r="B702" s="165" t="s">
        <v>1654</v>
      </c>
      <c r="C702" s="163">
        <v>0</v>
      </c>
      <c r="D702" s="71">
        <v>112</v>
      </c>
      <c r="E702" s="71">
        <v>0</v>
      </c>
      <c r="F702" s="71">
        <v>0</v>
      </c>
      <c r="G702" s="72">
        <v>0</v>
      </c>
      <c r="H702" s="27"/>
    </row>
    <row r="703" spans="2:8" s="28" customFormat="1" ht="18.75" customHeight="1" x14ac:dyDescent="0.2">
      <c r="B703" s="165" t="s">
        <v>1655</v>
      </c>
      <c r="C703" s="163">
        <v>112</v>
      </c>
      <c r="D703" s="71">
        <v>0</v>
      </c>
      <c r="E703" s="71">
        <v>0</v>
      </c>
      <c r="F703" s="71">
        <v>0</v>
      </c>
      <c r="G703" s="72">
        <v>0</v>
      </c>
      <c r="H703" s="27"/>
    </row>
    <row r="704" spans="2:8" s="28" customFormat="1" ht="18.75" customHeight="1" x14ac:dyDescent="0.2">
      <c r="B704" s="165" t="s">
        <v>1618</v>
      </c>
      <c r="C704" s="163">
        <v>0</v>
      </c>
      <c r="D704" s="71">
        <v>0</v>
      </c>
      <c r="E704" s="71">
        <v>0</v>
      </c>
      <c r="F704" s="71">
        <v>0</v>
      </c>
      <c r="G704" s="72">
        <v>111</v>
      </c>
      <c r="H704" s="27"/>
    </row>
    <row r="705" spans="2:8" s="28" customFormat="1" ht="18.75" customHeight="1" x14ac:dyDescent="0.2">
      <c r="B705" s="165" t="s">
        <v>3094</v>
      </c>
      <c r="C705" s="163">
        <v>0</v>
      </c>
      <c r="D705" s="71">
        <v>0</v>
      </c>
      <c r="E705" s="71">
        <v>0</v>
      </c>
      <c r="F705" s="71">
        <v>0</v>
      </c>
      <c r="G705" s="72">
        <v>111</v>
      </c>
      <c r="H705" s="27"/>
    </row>
    <row r="706" spans="2:8" s="28" customFormat="1" ht="18.75" customHeight="1" x14ac:dyDescent="0.2">
      <c r="B706" s="165" t="s">
        <v>294</v>
      </c>
      <c r="C706" s="163">
        <v>74</v>
      </c>
      <c r="D706" s="71">
        <v>3</v>
      </c>
      <c r="E706" s="71">
        <v>0</v>
      </c>
      <c r="F706" s="71">
        <v>34</v>
      </c>
      <c r="G706" s="72">
        <v>0</v>
      </c>
      <c r="H706" s="27"/>
    </row>
    <row r="707" spans="2:8" s="28" customFormat="1" ht="18.75" customHeight="1" x14ac:dyDescent="0.2">
      <c r="B707" s="165" t="s">
        <v>1658</v>
      </c>
      <c r="C707" s="163">
        <v>0</v>
      </c>
      <c r="D707" s="71">
        <v>0</v>
      </c>
      <c r="E707" s="71">
        <v>0</v>
      </c>
      <c r="F707" s="71">
        <v>111</v>
      </c>
      <c r="G707" s="72">
        <v>0</v>
      </c>
      <c r="H707" s="27"/>
    </row>
    <row r="708" spans="2:8" s="28" customFormat="1" ht="18.75" customHeight="1" x14ac:dyDescent="0.2">
      <c r="B708" s="165" t="s">
        <v>1660</v>
      </c>
      <c r="C708" s="163">
        <v>49</v>
      </c>
      <c r="D708" s="71">
        <v>56</v>
      </c>
      <c r="E708" s="71">
        <v>4</v>
      </c>
      <c r="F708" s="71">
        <v>0</v>
      </c>
      <c r="G708" s="72">
        <v>0</v>
      </c>
      <c r="H708" s="27"/>
    </row>
    <row r="709" spans="2:8" s="28" customFormat="1" ht="18.75" customHeight="1" x14ac:dyDescent="0.2">
      <c r="B709" s="165" t="s">
        <v>1650</v>
      </c>
      <c r="C709" s="163">
        <v>0</v>
      </c>
      <c r="D709" s="71">
        <v>2</v>
      </c>
      <c r="E709" s="71">
        <v>0</v>
      </c>
      <c r="F709" s="71">
        <v>107</v>
      </c>
      <c r="G709" s="72">
        <v>0</v>
      </c>
      <c r="H709" s="27"/>
    </row>
    <row r="710" spans="2:8" s="28" customFormat="1" ht="18.75" customHeight="1" x14ac:dyDescent="0.2">
      <c r="B710" s="165" t="s">
        <v>1665</v>
      </c>
      <c r="C710" s="163">
        <v>0</v>
      </c>
      <c r="D710" s="71">
        <v>0</v>
      </c>
      <c r="E710" s="71">
        <v>108</v>
      </c>
      <c r="F710" s="71">
        <v>0</v>
      </c>
      <c r="G710" s="72">
        <v>0</v>
      </c>
      <c r="H710" s="27"/>
    </row>
    <row r="711" spans="2:8" s="28" customFormat="1" ht="18.75" customHeight="1" x14ac:dyDescent="0.2">
      <c r="B711" s="165" t="s">
        <v>1667</v>
      </c>
      <c r="C711" s="163">
        <v>107</v>
      </c>
      <c r="D711" s="71">
        <v>0</v>
      </c>
      <c r="E711" s="71">
        <v>0</v>
      </c>
      <c r="F711" s="71">
        <v>0</v>
      </c>
      <c r="G711" s="72">
        <v>0</v>
      </c>
      <c r="H711" s="27"/>
    </row>
    <row r="712" spans="2:8" s="28" customFormat="1" ht="18.75" customHeight="1" x14ac:dyDescent="0.2">
      <c r="B712" s="165" t="s">
        <v>1580</v>
      </c>
      <c r="C712" s="163">
        <v>15</v>
      </c>
      <c r="D712" s="71">
        <v>0</v>
      </c>
      <c r="E712" s="71">
        <v>2</v>
      </c>
      <c r="F712" s="71">
        <v>89</v>
      </c>
      <c r="G712" s="72">
        <v>0</v>
      </c>
      <c r="H712" s="27"/>
    </row>
    <row r="713" spans="2:8" s="28" customFormat="1" ht="18.75" customHeight="1" x14ac:dyDescent="0.2">
      <c r="B713" s="165" t="s">
        <v>1670</v>
      </c>
      <c r="C713" s="163">
        <v>105</v>
      </c>
      <c r="D713" s="71">
        <v>0</v>
      </c>
      <c r="E713" s="71">
        <v>0</v>
      </c>
      <c r="F713" s="71">
        <v>0</v>
      </c>
      <c r="G713" s="72">
        <v>0</v>
      </c>
      <c r="H713" s="27"/>
    </row>
    <row r="714" spans="2:8" s="28" customFormat="1" ht="18.75" customHeight="1" x14ac:dyDescent="0.2">
      <c r="B714" s="165" t="s">
        <v>1659</v>
      </c>
      <c r="C714" s="163">
        <v>0</v>
      </c>
      <c r="D714" s="71">
        <v>0</v>
      </c>
      <c r="E714" s="71">
        <v>99</v>
      </c>
      <c r="F714" s="71">
        <v>0</v>
      </c>
      <c r="G714" s="72">
        <v>5</v>
      </c>
      <c r="H714" s="27"/>
    </row>
    <row r="715" spans="2:8" s="28" customFormat="1" ht="18.75" customHeight="1" x14ac:dyDescent="0.2">
      <c r="B715" s="165" t="s">
        <v>1676</v>
      </c>
      <c r="C715" s="163">
        <v>0</v>
      </c>
      <c r="D715" s="71">
        <v>102</v>
      </c>
      <c r="E715" s="71">
        <v>0</v>
      </c>
      <c r="F715" s="71">
        <v>0</v>
      </c>
      <c r="G715" s="72">
        <v>0</v>
      </c>
      <c r="H715" s="27"/>
    </row>
    <row r="716" spans="2:8" s="28" customFormat="1" ht="18.75" customHeight="1" x14ac:dyDescent="0.2">
      <c r="B716" s="165" t="s">
        <v>1479</v>
      </c>
      <c r="C716" s="163">
        <v>0</v>
      </c>
      <c r="D716" s="71">
        <v>77</v>
      </c>
      <c r="E716" s="71">
        <v>24</v>
      </c>
      <c r="F716" s="71">
        <v>1</v>
      </c>
      <c r="G716" s="72">
        <v>0</v>
      </c>
      <c r="H716" s="27"/>
    </row>
    <row r="717" spans="2:8" s="28" customFormat="1" ht="18.75" customHeight="1" x14ac:dyDescent="0.2">
      <c r="B717" s="165" t="s">
        <v>1249</v>
      </c>
      <c r="C717" s="163">
        <v>0</v>
      </c>
      <c r="D717" s="71">
        <v>0</v>
      </c>
      <c r="E717" s="71">
        <v>0</v>
      </c>
      <c r="F717" s="71">
        <v>99</v>
      </c>
      <c r="G717" s="72">
        <v>0</v>
      </c>
      <c r="H717" s="27"/>
    </row>
    <row r="718" spans="2:8" s="28" customFormat="1" ht="18.75" customHeight="1" x14ac:dyDescent="0.2">
      <c r="B718" s="165" t="s">
        <v>1679</v>
      </c>
      <c r="C718" s="163">
        <v>0</v>
      </c>
      <c r="D718" s="71">
        <v>0</v>
      </c>
      <c r="E718" s="71">
        <v>99</v>
      </c>
      <c r="F718" s="71">
        <v>0</v>
      </c>
      <c r="G718" s="72">
        <v>0</v>
      </c>
      <c r="H718" s="27"/>
    </row>
    <row r="719" spans="2:8" s="28" customFormat="1" ht="18.75" customHeight="1" x14ac:dyDescent="0.2">
      <c r="B719" s="165" t="s">
        <v>1344</v>
      </c>
      <c r="C719" s="163">
        <v>0</v>
      </c>
      <c r="D719" s="71">
        <v>27</v>
      </c>
      <c r="E719" s="71">
        <v>21</v>
      </c>
      <c r="F719" s="71">
        <v>35</v>
      </c>
      <c r="G719" s="72">
        <v>16</v>
      </c>
      <c r="H719" s="27"/>
    </row>
    <row r="720" spans="2:8" s="28" customFormat="1" ht="18.75" customHeight="1" x14ac:dyDescent="0.2">
      <c r="B720" s="165" t="s">
        <v>3095</v>
      </c>
      <c r="C720" s="163">
        <v>0</v>
      </c>
      <c r="D720" s="71">
        <v>98</v>
      </c>
      <c r="E720" s="71">
        <v>0</v>
      </c>
      <c r="F720" s="71">
        <v>0</v>
      </c>
      <c r="G720" s="72">
        <v>0</v>
      </c>
      <c r="H720" s="27"/>
    </row>
    <row r="721" spans="2:8" s="28" customFormat="1" ht="18.75" customHeight="1" x14ac:dyDescent="0.2">
      <c r="B721" s="165" t="s">
        <v>1684</v>
      </c>
      <c r="C721" s="163">
        <v>0</v>
      </c>
      <c r="D721" s="71">
        <v>0</v>
      </c>
      <c r="E721" s="71">
        <v>97</v>
      </c>
      <c r="F721" s="71">
        <v>0</v>
      </c>
      <c r="G721" s="72">
        <v>0</v>
      </c>
      <c r="H721" s="27"/>
    </row>
    <row r="722" spans="2:8" s="28" customFormat="1" ht="18.75" customHeight="1" x14ac:dyDescent="0.2">
      <c r="B722" s="165" t="s">
        <v>1331</v>
      </c>
      <c r="C722" s="163">
        <v>42</v>
      </c>
      <c r="D722" s="71">
        <v>26</v>
      </c>
      <c r="E722" s="71">
        <v>13</v>
      </c>
      <c r="F722" s="71">
        <v>10</v>
      </c>
      <c r="G722" s="72">
        <v>6</v>
      </c>
      <c r="H722" s="27"/>
    </row>
    <row r="723" spans="2:8" s="28" customFormat="1" ht="18.75" customHeight="1" x14ac:dyDescent="0.2">
      <c r="B723" s="165" t="s">
        <v>1686</v>
      </c>
      <c r="C723" s="163">
        <v>0</v>
      </c>
      <c r="D723" s="71">
        <v>0</v>
      </c>
      <c r="E723" s="71">
        <v>0</v>
      </c>
      <c r="F723" s="71">
        <v>96</v>
      </c>
      <c r="G723" s="72">
        <v>0</v>
      </c>
      <c r="H723" s="27"/>
    </row>
    <row r="724" spans="2:8" s="28" customFormat="1" ht="18.75" customHeight="1" x14ac:dyDescent="0.2">
      <c r="B724" s="165" t="s">
        <v>1250</v>
      </c>
      <c r="C724" s="163">
        <v>0</v>
      </c>
      <c r="D724" s="71">
        <v>95</v>
      </c>
      <c r="E724" s="71">
        <v>0</v>
      </c>
      <c r="F724" s="71">
        <v>0</v>
      </c>
      <c r="G724" s="72">
        <v>0</v>
      </c>
      <c r="H724" s="27"/>
    </row>
    <row r="725" spans="2:8" s="28" customFormat="1" ht="18.75" customHeight="1" x14ac:dyDescent="0.2">
      <c r="B725" s="165" t="s">
        <v>1690</v>
      </c>
      <c r="C725" s="163">
        <v>56</v>
      </c>
      <c r="D725" s="71">
        <v>38</v>
      </c>
      <c r="E725" s="71">
        <v>0</v>
      </c>
      <c r="F725" s="71">
        <v>0</v>
      </c>
      <c r="G725" s="72">
        <v>0</v>
      </c>
      <c r="H725" s="27"/>
    </row>
    <row r="726" spans="2:8" s="28" customFormat="1" ht="18.75" customHeight="1" x14ac:dyDescent="0.2">
      <c r="B726" s="165" t="s">
        <v>2988</v>
      </c>
      <c r="C726" s="163">
        <v>46</v>
      </c>
      <c r="D726" s="71">
        <v>45</v>
      </c>
      <c r="E726" s="71">
        <v>2</v>
      </c>
      <c r="F726" s="71">
        <v>1</v>
      </c>
      <c r="G726" s="72">
        <v>0</v>
      </c>
      <c r="H726" s="27"/>
    </row>
    <row r="727" spans="2:8" s="28" customFormat="1" ht="18.75" customHeight="1" x14ac:dyDescent="0.2">
      <c r="B727" s="165" t="s">
        <v>1692</v>
      </c>
      <c r="C727" s="163">
        <v>0</v>
      </c>
      <c r="D727" s="71">
        <v>0</v>
      </c>
      <c r="E727" s="71">
        <v>0</v>
      </c>
      <c r="F727" s="71">
        <v>93</v>
      </c>
      <c r="G727" s="72">
        <v>0</v>
      </c>
      <c r="H727" s="27"/>
    </row>
    <row r="728" spans="2:8" s="28" customFormat="1" ht="18.75" customHeight="1" x14ac:dyDescent="0.2">
      <c r="B728" s="165" t="s">
        <v>1234</v>
      </c>
      <c r="C728" s="163">
        <v>30</v>
      </c>
      <c r="D728" s="71">
        <v>1</v>
      </c>
      <c r="E728" s="71">
        <v>24</v>
      </c>
      <c r="F728" s="71">
        <v>15</v>
      </c>
      <c r="G728" s="72">
        <v>22</v>
      </c>
      <c r="H728" s="27"/>
    </row>
    <row r="729" spans="2:8" s="28" customFormat="1" ht="18.75" customHeight="1" x14ac:dyDescent="0.2">
      <c r="B729" s="165" t="s">
        <v>1427</v>
      </c>
      <c r="C729" s="163">
        <v>92</v>
      </c>
      <c r="D729" s="71">
        <v>0</v>
      </c>
      <c r="E729" s="71">
        <v>0</v>
      </c>
      <c r="F729" s="71">
        <v>0</v>
      </c>
      <c r="G729" s="72">
        <v>0</v>
      </c>
      <c r="H729" s="27"/>
    </row>
    <row r="730" spans="2:8" s="28" customFormat="1" ht="18.75" customHeight="1" x14ac:dyDescent="0.2">
      <c r="B730" s="165" t="s">
        <v>1693</v>
      </c>
      <c r="C730" s="163">
        <v>0</v>
      </c>
      <c r="D730" s="71">
        <v>0</v>
      </c>
      <c r="E730" s="71">
        <v>0</v>
      </c>
      <c r="F730" s="71">
        <v>91</v>
      </c>
      <c r="G730" s="72">
        <v>0</v>
      </c>
      <c r="H730" s="27"/>
    </row>
    <row r="731" spans="2:8" s="28" customFormat="1" ht="18.75" customHeight="1" x14ac:dyDescent="0.2">
      <c r="B731" s="165" t="s">
        <v>1697</v>
      </c>
      <c r="C731" s="163">
        <v>0</v>
      </c>
      <c r="D731" s="71">
        <v>0</v>
      </c>
      <c r="E731" s="71">
        <v>90</v>
      </c>
      <c r="F731" s="71">
        <v>0</v>
      </c>
      <c r="G731" s="72">
        <v>0</v>
      </c>
      <c r="H731" s="27"/>
    </row>
    <row r="732" spans="2:8" s="28" customFormat="1" ht="18.75" customHeight="1" x14ac:dyDescent="0.2">
      <c r="B732" s="165" t="s">
        <v>1701</v>
      </c>
      <c r="C732" s="163">
        <v>0</v>
      </c>
      <c r="D732" s="71">
        <v>0</v>
      </c>
      <c r="E732" s="71">
        <v>0</v>
      </c>
      <c r="F732" s="71">
        <v>89</v>
      </c>
      <c r="G732" s="72">
        <v>0</v>
      </c>
      <c r="H732" s="27"/>
    </row>
    <row r="733" spans="2:8" s="28" customFormat="1" ht="18.75" customHeight="1" x14ac:dyDescent="0.2">
      <c r="B733" s="165" t="s">
        <v>1328</v>
      </c>
      <c r="C733" s="163">
        <v>0</v>
      </c>
      <c r="D733" s="71">
        <v>0</v>
      </c>
      <c r="E733" s="71">
        <v>0</v>
      </c>
      <c r="F733" s="71">
        <v>0</v>
      </c>
      <c r="G733" s="72">
        <v>88</v>
      </c>
      <c r="H733" s="27"/>
    </row>
    <row r="734" spans="2:8" s="28" customFormat="1" ht="18.75" customHeight="1" x14ac:dyDescent="0.2">
      <c r="B734" s="165" t="s">
        <v>1535</v>
      </c>
      <c r="C734" s="163">
        <v>0</v>
      </c>
      <c r="D734" s="71">
        <v>0</v>
      </c>
      <c r="E734" s="71">
        <v>0</v>
      </c>
      <c r="F734" s="71">
        <v>0</v>
      </c>
      <c r="G734" s="72">
        <v>88</v>
      </c>
      <c r="H734" s="27"/>
    </row>
    <row r="735" spans="2:8" s="28" customFormat="1" ht="18.75" customHeight="1" x14ac:dyDescent="0.2">
      <c r="B735" s="165" t="s">
        <v>1705</v>
      </c>
      <c r="C735" s="163">
        <v>0</v>
      </c>
      <c r="D735" s="71">
        <v>14</v>
      </c>
      <c r="E735" s="71">
        <v>73</v>
      </c>
      <c r="F735" s="71">
        <v>0</v>
      </c>
      <c r="G735" s="72">
        <v>0</v>
      </c>
      <c r="H735" s="27"/>
    </row>
    <row r="736" spans="2:8" s="28" customFormat="1" ht="18.75" customHeight="1" x14ac:dyDescent="0.2">
      <c r="B736" s="165" t="s">
        <v>1710</v>
      </c>
      <c r="C736" s="163">
        <v>0</v>
      </c>
      <c r="D736" s="71">
        <v>0</v>
      </c>
      <c r="E736" s="71">
        <v>0</v>
      </c>
      <c r="F736" s="71">
        <v>84</v>
      </c>
      <c r="G736" s="72">
        <v>0</v>
      </c>
      <c r="H736" s="27"/>
    </row>
    <row r="737" spans="2:8" s="28" customFormat="1" ht="18.75" customHeight="1" x14ac:dyDescent="0.2">
      <c r="B737" s="165" t="s">
        <v>3096</v>
      </c>
      <c r="C737" s="163">
        <v>0</v>
      </c>
      <c r="D737" s="71">
        <v>65</v>
      </c>
      <c r="E737" s="71">
        <v>11</v>
      </c>
      <c r="F737" s="71">
        <v>7</v>
      </c>
      <c r="G737" s="72">
        <v>0</v>
      </c>
      <c r="H737" s="27"/>
    </row>
    <row r="738" spans="2:8" s="28" customFormat="1" ht="18.75" customHeight="1" x14ac:dyDescent="0.2">
      <c r="B738" s="165" t="s">
        <v>1714</v>
      </c>
      <c r="C738" s="163">
        <v>0</v>
      </c>
      <c r="D738" s="71">
        <v>0</v>
      </c>
      <c r="E738" s="71">
        <v>0</v>
      </c>
      <c r="F738" s="71">
        <v>82</v>
      </c>
      <c r="G738" s="72">
        <v>0</v>
      </c>
      <c r="H738" s="27"/>
    </row>
    <row r="739" spans="2:8" s="28" customFormat="1" ht="18.75" customHeight="1" x14ac:dyDescent="0.2">
      <c r="B739" s="165" t="s">
        <v>1715</v>
      </c>
      <c r="C739" s="163">
        <v>44</v>
      </c>
      <c r="D739" s="71">
        <v>37</v>
      </c>
      <c r="E739" s="71">
        <v>0</v>
      </c>
      <c r="F739" s="71">
        <v>0</v>
      </c>
      <c r="G739" s="72">
        <v>0</v>
      </c>
      <c r="H739" s="27"/>
    </row>
    <row r="740" spans="2:8" s="28" customFormat="1" ht="18.75" customHeight="1" x14ac:dyDescent="0.2">
      <c r="B740" s="165" t="s">
        <v>1716</v>
      </c>
      <c r="C740" s="163">
        <v>0</v>
      </c>
      <c r="D740" s="71">
        <v>0</v>
      </c>
      <c r="E740" s="71">
        <v>0</v>
      </c>
      <c r="F740" s="71">
        <v>0</v>
      </c>
      <c r="G740" s="72">
        <v>81</v>
      </c>
      <c r="H740" s="27"/>
    </row>
    <row r="741" spans="2:8" s="28" customFormat="1" ht="18.75" customHeight="1" x14ac:dyDescent="0.2">
      <c r="B741" s="165" t="s">
        <v>1717</v>
      </c>
      <c r="C741" s="163">
        <v>6</v>
      </c>
      <c r="D741" s="71">
        <v>5</v>
      </c>
      <c r="E741" s="71">
        <v>0</v>
      </c>
      <c r="F741" s="71">
        <v>69</v>
      </c>
      <c r="G741" s="72">
        <v>0</v>
      </c>
      <c r="H741" s="27"/>
    </row>
    <row r="742" spans="2:8" s="28" customFormat="1" ht="18.75" customHeight="1" x14ac:dyDescent="0.2">
      <c r="B742" s="165" t="s">
        <v>1695</v>
      </c>
      <c r="C742" s="163">
        <v>0</v>
      </c>
      <c r="D742" s="71">
        <v>0</v>
      </c>
      <c r="E742" s="71">
        <v>0</v>
      </c>
      <c r="F742" s="71">
        <v>0</v>
      </c>
      <c r="G742" s="72">
        <v>80</v>
      </c>
      <c r="H742" s="27"/>
    </row>
    <row r="743" spans="2:8" s="28" customFormat="1" ht="18.75" customHeight="1" x14ac:dyDescent="0.2">
      <c r="B743" s="165" t="s">
        <v>1718</v>
      </c>
      <c r="C743" s="163">
        <v>0</v>
      </c>
      <c r="D743" s="71">
        <v>0</v>
      </c>
      <c r="E743" s="71">
        <v>0</v>
      </c>
      <c r="F743" s="71">
        <v>80</v>
      </c>
      <c r="G743" s="72">
        <v>0</v>
      </c>
      <c r="H743" s="27"/>
    </row>
    <row r="744" spans="2:8" s="28" customFormat="1" ht="18.75" customHeight="1" x14ac:dyDescent="0.2">
      <c r="B744" s="165" t="s">
        <v>1416</v>
      </c>
      <c r="C744" s="163">
        <v>0</v>
      </c>
      <c r="D744" s="71">
        <v>0</v>
      </c>
      <c r="E744" s="71">
        <v>0</v>
      </c>
      <c r="F744" s="71">
        <v>79</v>
      </c>
      <c r="G744" s="72">
        <v>0</v>
      </c>
      <c r="H744" s="27"/>
    </row>
    <row r="745" spans="2:8" s="28" customFormat="1" ht="18.75" customHeight="1" x14ac:dyDescent="0.2">
      <c r="B745" s="165" t="s">
        <v>1720</v>
      </c>
      <c r="C745" s="163">
        <v>74</v>
      </c>
      <c r="D745" s="71">
        <v>0</v>
      </c>
      <c r="E745" s="71">
        <v>0</v>
      </c>
      <c r="F745" s="71">
        <v>0</v>
      </c>
      <c r="G745" s="72">
        <v>4</v>
      </c>
      <c r="H745" s="27"/>
    </row>
    <row r="746" spans="2:8" s="28" customFormat="1" ht="18.75" customHeight="1" x14ac:dyDescent="0.2">
      <c r="B746" s="165" t="s">
        <v>1722</v>
      </c>
      <c r="C746" s="163">
        <v>77</v>
      </c>
      <c r="D746" s="71">
        <v>0</v>
      </c>
      <c r="E746" s="71">
        <v>0</v>
      </c>
      <c r="F746" s="71">
        <v>0</v>
      </c>
      <c r="G746" s="72">
        <v>0</v>
      </c>
      <c r="H746" s="27"/>
    </row>
    <row r="747" spans="2:8" s="28" customFormat="1" ht="18.75" customHeight="1" x14ac:dyDescent="0.2">
      <c r="B747" s="165" t="s">
        <v>1723</v>
      </c>
      <c r="C747" s="163">
        <v>0</v>
      </c>
      <c r="D747" s="71">
        <v>0</v>
      </c>
      <c r="E747" s="71">
        <v>77</v>
      </c>
      <c r="F747" s="71">
        <v>0</v>
      </c>
      <c r="G747" s="72">
        <v>0</v>
      </c>
      <c r="H747" s="27"/>
    </row>
    <row r="748" spans="2:8" s="28" customFormat="1" ht="18.75" customHeight="1" x14ac:dyDescent="0.2">
      <c r="B748" s="165" t="s">
        <v>3097</v>
      </c>
      <c r="C748" s="163">
        <v>76</v>
      </c>
      <c r="D748" s="71">
        <v>0</v>
      </c>
      <c r="E748" s="71">
        <v>0</v>
      </c>
      <c r="F748" s="71">
        <v>0</v>
      </c>
      <c r="G748" s="72">
        <v>1</v>
      </c>
      <c r="H748" s="27"/>
    </row>
    <row r="749" spans="2:8" s="28" customFormat="1" ht="18.75" customHeight="1" x14ac:dyDescent="0.2">
      <c r="B749" s="165" t="s">
        <v>1483</v>
      </c>
      <c r="C749" s="163">
        <v>10</v>
      </c>
      <c r="D749" s="71">
        <v>24</v>
      </c>
      <c r="E749" s="71">
        <v>18</v>
      </c>
      <c r="F749" s="71">
        <v>19</v>
      </c>
      <c r="G749" s="72">
        <v>5</v>
      </c>
      <c r="H749" s="27"/>
    </row>
    <row r="750" spans="2:8" s="28" customFormat="1" ht="18.75" customHeight="1" x14ac:dyDescent="0.2">
      <c r="B750" s="165" t="s">
        <v>1513</v>
      </c>
      <c r="C750" s="163">
        <v>6</v>
      </c>
      <c r="D750" s="71">
        <v>53</v>
      </c>
      <c r="E750" s="71">
        <v>0</v>
      </c>
      <c r="F750" s="71">
        <v>0</v>
      </c>
      <c r="G750" s="72">
        <v>15</v>
      </c>
      <c r="H750" s="27"/>
    </row>
    <row r="751" spans="2:8" s="28" customFormat="1" ht="18.75" customHeight="1" x14ac:dyDescent="0.2">
      <c r="B751" s="165" t="s">
        <v>1465</v>
      </c>
      <c r="C751" s="163">
        <v>0</v>
      </c>
      <c r="D751" s="71">
        <v>25</v>
      </c>
      <c r="E751" s="71">
        <v>37</v>
      </c>
      <c r="F751" s="71">
        <v>0</v>
      </c>
      <c r="G751" s="72">
        <v>12</v>
      </c>
      <c r="H751" s="27"/>
    </row>
    <row r="752" spans="2:8" s="28" customFormat="1" ht="18.75" customHeight="1" x14ac:dyDescent="0.2">
      <c r="B752" s="165" t="s">
        <v>1728</v>
      </c>
      <c r="C752" s="163">
        <v>0</v>
      </c>
      <c r="D752" s="71">
        <v>0</v>
      </c>
      <c r="E752" s="71">
        <v>74</v>
      </c>
      <c r="F752" s="71">
        <v>0</v>
      </c>
      <c r="G752" s="72">
        <v>0</v>
      </c>
      <c r="H752" s="27"/>
    </row>
    <row r="753" spans="2:8" s="28" customFormat="1" ht="18.75" customHeight="1" x14ac:dyDescent="0.2">
      <c r="B753" s="165" t="s">
        <v>1730</v>
      </c>
      <c r="C753" s="163">
        <v>62</v>
      </c>
      <c r="D753" s="71">
        <v>11</v>
      </c>
      <c r="E753" s="71">
        <v>0</v>
      </c>
      <c r="F753" s="71">
        <v>0</v>
      </c>
      <c r="G753" s="72">
        <v>0</v>
      </c>
      <c r="H753" s="27"/>
    </row>
    <row r="754" spans="2:8" s="28" customFormat="1" ht="18.75" customHeight="1" x14ac:dyDescent="0.2">
      <c r="B754" s="165" t="s">
        <v>1729</v>
      </c>
      <c r="C754" s="163">
        <v>0</v>
      </c>
      <c r="D754" s="71">
        <v>0</v>
      </c>
      <c r="E754" s="71">
        <v>0</v>
      </c>
      <c r="F754" s="71">
        <v>0</v>
      </c>
      <c r="G754" s="72">
        <v>73</v>
      </c>
      <c r="H754" s="27"/>
    </row>
    <row r="755" spans="2:8" s="28" customFormat="1" ht="18.75" customHeight="1" x14ac:dyDescent="0.2">
      <c r="B755" s="165" t="s">
        <v>1689</v>
      </c>
      <c r="C755" s="163">
        <v>0</v>
      </c>
      <c r="D755" s="71">
        <v>29</v>
      </c>
      <c r="E755" s="71">
        <v>2</v>
      </c>
      <c r="F755" s="71">
        <v>31</v>
      </c>
      <c r="G755" s="72">
        <v>10</v>
      </c>
      <c r="H755" s="27"/>
    </row>
    <row r="756" spans="2:8" s="28" customFormat="1" ht="18.75" customHeight="1" x14ac:dyDescent="0.2">
      <c r="B756" s="165" t="s">
        <v>2999</v>
      </c>
      <c r="C756" s="163">
        <v>0</v>
      </c>
      <c r="D756" s="71">
        <v>71</v>
      </c>
      <c r="E756" s="71">
        <v>0</v>
      </c>
      <c r="F756" s="71">
        <v>0</v>
      </c>
      <c r="G756" s="72">
        <v>0</v>
      </c>
      <c r="H756" s="27"/>
    </row>
    <row r="757" spans="2:8" s="28" customFormat="1" ht="18.75" customHeight="1" x14ac:dyDescent="0.2">
      <c r="B757" s="165" t="s">
        <v>1740</v>
      </c>
      <c r="C757" s="163">
        <v>70</v>
      </c>
      <c r="D757" s="71">
        <v>0</v>
      </c>
      <c r="E757" s="71">
        <v>0</v>
      </c>
      <c r="F757" s="71">
        <v>0</v>
      </c>
      <c r="G757" s="72">
        <v>0</v>
      </c>
      <c r="H757" s="27"/>
    </row>
    <row r="758" spans="2:8" s="28" customFormat="1" ht="18.75" customHeight="1" x14ac:dyDescent="0.2">
      <c r="B758" s="165" t="s">
        <v>1735</v>
      </c>
      <c r="C758" s="163">
        <v>70</v>
      </c>
      <c r="D758" s="71">
        <v>0</v>
      </c>
      <c r="E758" s="71">
        <v>0</v>
      </c>
      <c r="F758" s="71">
        <v>0</v>
      </c>
      <c r="G758" s="72">
        <v>0</v>
      </c>
      <c r="H758" s="27"/>
    </row>
    <row r="759" spans="2:8" s="28" customFormat="1" ht="18.75" customHeight="1" x14ac:dyDescent="0.2">
      <c r="B759" s="165" t="s">
        <v>1508</v>
      </c>
      <c r="C759" s="163">
        <v>0</v>
      </c>
      <c r="D759" s="71">
        <v>13</v>
      </c>
      <c r="E759" s="71">
        <v>56</v>
      </c>
      <c r="F759" s="71">
        <v>0</v>
      </c>
      <c r="G759" s="72">
        <v>0</v>
      </c>
      <c r="H759" s="27"/>
    </row>
    <row r="760" spans="2:8" s="28" customFormat="1" ht="18.75" customHeight="1" x14ac:dyDescent="0.2">
      <c r="B760" s="165" t="s">
        <v>1731</v>
      </c>
      <c r="C760" s="163">
        <v>5</v>
      </c>
      <c r="D760" s="71">
        <v>0</v>
      </c>
      <c r="E760" s="71">
        <v>63</v>
      </c>
      <c r="F760" s="71">
        <v>0</v>
      </c>
      <c r="G760" s="72">
        <v>0</v>
      </c>
      <c r="H760" s="27"/>
    </row>
    <row r="761" spans="2:8" s="28" customFormat="1" ht="18.75" customHeight="1" x14ac:dyDescent="0.2">
      <c r="B761" s="165" t="s">
        <v>1727</v>
      </c>
      <c r="C761" s="163">
        <v>0</v>
      </c>
      <c r="D761" s="71">
        <v>18</v>
      </c>
      <c r="E761" s="71">
        <v>0</v>
      </c>
      <c r="F761" s="71">
        <v>48</v>
      </c>
      <c r="G761" s="72">
        <v>0</v>
      </c>
      <c r="H761" s="27"/>
    </row>
    <row r="762" spans="2:8" s="28" customFormat="1" ht="18.75" customHeight="1" x14ac:dyDescent="0.2">
      <c r="B762" s="165" t="s">
        <v>1747</v>
      </c>
      <c r="C762" s="163">
        <v>60</v>
      </c>
      <c r="D762" s="71">
        <v>0</v>
      </c>
      <c r="E762" s="71">
        <v>0</v>
      </c>
      <c r="F762" s="71">
        <v>0</v>
      </c>
      <c r="G762" s="72">
        <v>6</v>
      </c>
      <c r="H762" s="27"/>
    </row>
    <row r="763" spans="2:8" s="28" customFormat="1" ht="18.75" customHeight="1" x14ac:dyDescent="0.2">
      <c r="B763" s="165" t="s">
        <v>2989</v>
      </c>
      <c r="C763" s="163">
        <v>6</v>
      </c>
      <c r="D763" s="71">
        <v>11</v>
      </c>
      <c r="E763" s="71">
        <v>26</v>
      </c>
      <c r="F763" s="71">
        <v>3</v>
      </c>
      <c r="G763" s="72">
        <v>20</v>
      </c>
      <c r="H763" s="27"/>
    </row>
    <row r="764" spans="2:8" s="28" customFormat="1" ht="18.75" customHeight="1" x14ac:dyDescent="0.2">
      <c r="B764" s="165" t="s">
        <v>1108</v>
      </c>
      <c r="C764" s="163">
        <v>0</v>
      </c>
      <c r="D764" s="71">
        <v>0</v>
      </c>
      <c r="E764" s="71">
        <v>0</v>
      </c>
      <c r="F764" s="71">
        <v>0</v>
      </c>
      <c r="G764" s="72">
        <v>66</v>
      </c>
      <c r="H764" s="27"/>
    </row>
    <row r="765" spans="2:8" s="28" customFormat="1" ht="18.75" customHeight="1" x14ac:dyDescent="0.2">
      <c r="B765" s="165" t="s">
        <v>1749</v>
      </c>
      <c r="C765" s="163">
        <v>0</v>
      </c>
      <c r="D765" s="71">
        <v>0</v>
      </c>
      <c r="E765" s="71">
        <v>65</v>
      </c>
      <c r="F765" s="71">
        <v>0</v>
      </c>
      <c r="G765" s="72">
        <v>0</v>
      </c>
      <c r="H765" s="27"/>
    </row>
    <row r="766" spans="2:8" s="28" customFormat="1" ht="18.75" customHeight="1" x14ac:dyDescent="0.2">
      <c r="B766" s="165" t="s">
        <v>1751</v>
      </c>
      <c r="C766" s="163">
        <v>0</v>
      </c>
      <c r="D766" s="71">
        <v>0</v>
      </c>
      <c r="E766" s="71">
        <v>0</v>
      </c>
      <c r="F766" s="71">
        <v>0</v>
      </c>
      <c r="G766" s="72">
        <v>64</v>
      </c>
      <c r="H766" s="27"/>
    </row>
    <row r="767" spans="2:8" s="28" customFormat="1" ht="18.75" customHeight="1" x14ac:dyDescent="0.2">
      <c r="B767" s="165" t="s">
        <v>1739</v>
      </c>
      <c r="C767" s="163">
        <v>64</v>
      </c>
      <c r="D767" s="71">
        <v>0</v>
      </c>
      <c r="E767" s="71">
        <v>0</v>
      </c>
      <c r="F767" s="71">
        <v>0</v>
      </c>
      <c r="G767" s="72">
        <v>0</v>
      </c>
      <c r="H767" s="27"/>
    </row>
    <row r="768" spans="2:8" s="28" customFormat="1" ht="18.75" customHeight="1" x14ac:dyDescent="0.2">
      <c r="B768" s="165" t="s">
        <v>1744</v>
      </c>
      <c r="C768" s="163">
        <v>0</v>
      </c>
      <c r="D768" s="71">
        <v>0</v>
      </c>
      <c r="E768" s="71">
        <v>0</v>
      </c>
      <c r="F768" s="71">
        <v>0</v>
      </c>
      <c r="G768" s="72">
        <v>64</v>
      </c>
      <c r="H768" s="27"/>
    </row>
    <row r="769" spans="2:8" s="28" customFormat="1" ht="18.75" customHeight="1" x14ac:dyDescent="0.2">
      <c r="B769" s="165" t="s">
        <v>1752</v>
      </c>
      <c r="C769" s="163">
        <v>0</v>
      </c>
      <c r="D769" s="71">
        <v>0</v>
      </c>
      <c r="E769" s="71">
        <v>0</v>
      </c>
      <c r="F769" s="71">
        <v>0</v>
      </c>
      <c r="G769" s="72">
        <v>64</v>
      </c>
      <c r="H769" s="27"/>
    </row>
    <row r="770" spans="2:8" s="28" customFormat="1" ht="18.75" customHeight="1" x14ac:dyDescent="0.2">
      <c r="B770" s="165" t="s">
        <v>1754</v>
      </c>
      <c r="C770" s="163">
        <v>63</v>
      </c>
      <c r="D770" s="71">
        <v>0</v>
      </c>
      <c r="E770" s="71">
        <v>0</v>
      </c>
      <c r="F770" s="71">
        <v>0</v>
      </c>
      <c r="G770" s="72">
        <v>0</v>
      </c>
      <c r="H770" s="27"/>
    </row>
    <row r="771" spans="2:8" s="28" customFormat="1" ht="18.75" customHeight="1" x14ac:dyDescent="0.2">
      <c r="B771" s="165" t="s">
        <v>1541</v>
      </c>
      <c r="C771" s="163">
        <v>3</v>
      </c>
      <c r="D771" s="71">
        <v>18</v>
      </c>
      <c r="E771" s="71">
        <v>8</v>
      </c>
      <c r="F771" s="71">
        <v>24</v>
      </c>
      <c r="G771" s="72">
        <v>9</v>
      </c>
      <c r="H771" s="27"/>
    </row>
    <row r="772" spans="2:8" s="28" customFormat="1" ht="18.75" customHeight="1" x14ac:dyDescent="0.2">
      <c r="B772" s="165" t="s">
        <v>1688</v>
      </c>
      <c r="C772" s="163">
        <v>12</v>
      </c>
      <c r="D772" s="71">
        <v>1</v>
      </c>
      <c r="E772" s="71">
        <v>20</v>
      </c>
      <c r="F772" s="71">
        <v>16</v>
      </c>
      <c r="G772" s="72">
        <v>12</v>
      </c>
      <c r="H772" s="27"/>
    </row>
    <row r="773" spans="2:8" s="28" customFormat="1" ht="18.75" customHeight="1" x14ac:dyDescent="0.2">
      <c r="B773" s="165" t="s">
        <v>1683</v>
      </c>
      <c r="C773" s="163">
        <v>56</v>
      </c>
      <c r="D773" s="71">
        <v>5</v>
      </c>
      <c r="E773" s="71">
        <v>0</v>
      </c>
      <c r="F773" s="71">
        <v>0</v>
      </c>
      <c r="G773" s="72">
        <v>0</v>
      </c>
      <c r="H773" s="27"/>
    </row>
    <row r="774" spans="2:8" s="28" customFormat="1" ht="18.75" customHeight="1" x14ac:dyDescent="0.2">
      <c r="B774" s="165" t="s">
        <v>1760</v>
      </c>
      <c r="C774" s="163">
        <v>41</v>
      </c>
      <c r="D774" s="71">
        <v>20</v>
      </c>
      <c r="E774" s="71">
        <v>0</v>
      </c>
      <c r="F774" s="71">
        <v>0</v>
      </c>
      <c r="G774" s="72">
        <v>0</v>
      </c>
      <c r="H774" s="27"/>
    </row>
    <row r="775" spans="2:8" s="28" customFormat="1" ht="18.75" customHeight="1" x14ac:dyDescent="0.2">
      <c r="B775" s="165" t="s">
        <v>1517</v>
      </c>
      <c r="C775" s="163">
        <v>0</v>
      </c>
      <c r="D775" s="71">
        <v>0</v>
      </c>
      <c r="E775" s="71">
        <v>0</v>
      </c>
      <c r="F775" s="71">
        <v>60</v>
      </c>
      <c r="G775" s="72">
        <v>0</v>
      </c>
      <c r="H775" s="27"/>
    </row>
    <row r="776" spans="2:8" s="28" customFormat="1" ht="18.75" customHeight="1" x14ac:dyDescent="0.2">
      <c r="B776" s="165" t="s">
        <v>1743</v>
      </c>
      <c r="C776" s="163">
        <v>0</v>
      </c>
      <c r="D776" s="71">
        <v>41</v>
      </c>
      <c r="E776" s="71">
        <v>19</v>
      </c>
      <c r="F776" s="71">
        <v>0</v>
      </c>
      <c r="G776" s="72">
        <v>0</v>
      </c>
      <c r="H776" s="27"/>
    </row>
    <row r="777" spans="2:8" s="28" customFormat="1" ht="18.75" customHeight="1" x14ac:dyDescent="0.2">
      <c r="B777" s="165" t="s">
        <v>1570</v>
      </c>
      <c r="C777" s="163">
        <v>0</v>
      </c>
      <c r="D777" s="71">
        <v>20</v>
      </c>
      <c r="E777" s="71">
        <v>37</v>
      </c>
      <c r="F777" s="71">
        <v>2</v>
      </c>
      <c r="G777" s="72">
        <v>0</v>
      </c>
      <c r="H777" s="27"/>
    </row>
    <row r="778" spans="2:8" s="28" customFormat="1" ht="18.75" customHeight="1" x14ac:dyDescent="0.2">
      <c r="B778" s="165" t="s">
        <v>1766</v>
      </c>
      <c r="C778" s="163">
        <v>0</v>
      </c>
      <c r="D778" s="71">
        <v>0</v>
      </c>
      <c r="E778" s="71">
        <v>0</v>
      </c>
      <c r="F778" s="71">
        <v>59</v>
      </c>
      <c r="G778" s="72">
        <v>0</v>
      </c>
      <c r="H778" s="27"/>
    </row>
    <row r="779" spans="2:8" s="28" customFormat="1" ht="18.75" customHeight="1" x14ac:dyDescent="0.2">
      <c r="B779" s="165" t="s">
        <v>1759</v>
      </c>
      <c r="C779" s="163">
        <v>0</v>
      </c>
      <c r="D779" s="71">
        <v>39</v>
      </c>
      <c r="E779" s="71">
        <v>19</v>
      </c>
      <c r="F779" s="71">
        <v>0</v>
      </c>
      <c r="G779" s="72">
        <v>0</v>
      </c>
      <c r="H779" s="27"/>
    </row>
    <row r="780" spans="2:8" s="28" customFormat="1" ht="18.75" customHeight="1" x14ac:dyDescent="0.2">
      <c r="B780" s="165" t="s">
        <v>1771</v>
      </c>
      <c r="C780" s="163">
        <v>0</v>
      </c>
      <c r="D780" s="71">
        <v>0</v>
      </c>
      <c r="E780" s="71">
        <v>0</v>
      </c>
      <c r="F780" s="71">
        <v>0</v>
      </c>
      <c r="G780" s="72">
        <v>58</v>
      </c>
      <c r="H780" s="27"/>
    </row>
    <row r="781" spans="2:8" s="28" customFormat="1" ht="18.75" customHeight="1" x14ac:dyDescent="0.2">
      <c r="B781" s="165" t="s">
        <v>1770</v>
      </c>
      <c r="C781" s="163">
        <v>58</v>
      </c>
      <c r="D781" s="71">
        <v>0</v>
      </c>
      <c r="E781" s="71">
        <v>0</v>
      </c>
      <c r="F781" s="71">
        <v>0</v>
      </c>
      <c r="G781" s="72">
        <v>0</v>
      </c>
      <c r="H781" s="27"/>
    </row>
    <row r="782" spans="2:8" s="28" customFormat="1" ht="18.75" customHeight="1" x14ac:dyDescent="0.2">
      <c r="B782" s="165" t="s">
        <v>1582</v>
      </c>
      <c r="C782" s="163">
        <v>0</v>
      </c>
      <c r="D782" s="71">
        <v>0</v>
      </c>
      <c r="E782" s="71">
        <v>0</v>
      </c>
      <c r="F782" s="71">
        <v>0</v>
      </c>
      <c r="G782" s="72">
        <v>58</v>
      </c>
      <c r="H782" s="27"/>
    </row>
    <row r="783" spans="2:8" s="28" customFormat="1" ht="18.75" customHeight="1" x14ac:dyDescent="0.2">
      <c r="B783" s="165" t="s">
        <v>1764</v>
      </c>
      <c r="C783" s="163">
        <v>56</v>
      </c>
      <c r="D783" s="71">
        <v>2</v>
      </c>
      <c r="E783" s="71">
        <v>0</v>
      </c>
      <c r="F783" s="71">
        <v>0</v>
      </c>
      <c r="G783" s="72">
        <v>0</v>
      </c>
      <c r="H783" s="27"/>
    </row>
    <row r="784" spans="2:8" s="28" customFormat="1" ht="18.75" customHeight="1" x14ac:dyDescent="0.2">
      <c r="B784" s="165" t="s">
        <v>1773</v>
      </c>
      <c r="C784" s="163">
        <v>0</v>
      </c>
      <c r="D784" s="71">
        <v>0</v>
      </c>
      <c r="E784" s="71">
        <v>57</v>
      </c>
      <c r="F784" s="71">
        <v>0</v>
      </c>
      <c r="G784" s="72">
        <v>0</v>
      </c>
      <c r="H784" s="27"/>
    </row>
    <row r="785" spans="2:8" s="28" customFormat="1" ht="18.75" customHeight="1" x14ac:dyDescent="0.2">
      <c r="B785" s="165" t="s">
        <v>1646</v>
      </c>
      <c r="C785" s="163">
        <v>11</v>
      </c>
      <c r="D785" s="71">
        <v>16</v>
      </c>
      <c r="E785" s="71">
        <v>19</v>
      </c>
      <c r="F785" s="71">
        <v>2</v>
      </c>
      <c r="G785" s="72">
        <v>9</v>
      </c>
      <c r="H785" s="27"/>
    </row>
    <row r="786" spans="2:8" s="28" customFormat="1" ht="18.75" customHeight="1" x14ac:dyDescent="0.2">
      <c r="B786" s="165" t="s">
        <v>1553</v>
      </c>
      <c r="C786" s="163">
        <v>10</v>
      </c>
      <c r="D786" s="71">
        <v>1</v>
      </c>
      <c r="E786" s="71">
        <v>0</v>
      </c>
      <c r="F786" s="71">
        <v>0</v>
      </c>
      <c r="G786" s="72">
        <v>46</v>
      </c>
      <c r="H786" s="27"/>
    </row>
    <row r="787" spans="2:8" s="28" customFormat="1" ht="18.75" customHeight="1" x14ac:dyDescent="0.2">
      <c r="B787" s="165" t="s">
        <v>1694</v>
      </c>
      <c r="C787" s="163">
        <v>0</v>
      </c>
      <c r="D787" s="71">
        <v>0</v>
      </c>
      <c r="E787" s="71">
        <v>32</v>
      </c>
      <c r="F787" s="71">
        <v>16</v>
      </c>
      <c r="G787" s="72">
        <v>8</v>
      </c>
      <c r="H787" s="27"/>
    </row>
    <row r="788" spans="2:8" s="28" customFormat="1" ht="18.75" customHeight="1" x14ac:dyDescent="0.2">
      <c r="B788" s="165" t="s">
        <v>1781</v>
      </c>
      <c r="C788" s="163">
        <v>55</v>
      </c>
      <c r="D788" s="71">
        <v>0</v>
      </c>
      <c r="E788" s="71">
        <v>0</v>
      </c>
      <c r="F788" s="71">
        <v>0</v>
      </c>
      <c r="G788" s="72">
        <v>0</v>
      </c>
      <c r="H788" s="27"/>
    </row>
    <row r="789" spans="2:8" s="28" customFormat="1" ht="18.75" customHeight="1" x14ac:dyDescent="0.2">
      <c r="B789" s="165" t="s">
        <v>1746</v>
      </c>
      <c r="C789" s="163">
        <v>54</v>
      </c>
      <c r="D789" s="71">
        <v>0</v>
      </c>
      <c r="E789" s="71">
        <v>0</v>
      </c>
      <c r="F789" s="71">
        <v>0</v>
      </c>
      <c r="G789" s="72">
        <v>0</v>
      </c>
      <c r="H789" s="27"/>
    </row>
    <row r="790" spans="2:8" s="28" customFormat="1" ht="18.75" customHeight="1" x14ac:dyDescent="0.2">
      <c r="B790" s="165" t="s">
        <v>1738</v>
      </c>
      <c r="C790" s="163">
        <v>0</v>
      </c>
      <c r="D790" s="71">
        <v>17</v>
      </c>
      <c r="E790" s="71">
        <v>11</v>
      </c>
      <c r="F790" s="71">
        <v>0</v>
      </c>
      <c r="G790" s="72">
        <v>26</v>
      </c>
      <c r="H790" s="27"/>
    </row>
    <row r="791" spans="2:8" s="28" customFormat="1" ht="18.75" customHeight="1" x14ac:dyDescent="0.2">
      <c r="B791" s="165" t="s">
        <v>1604</v>
      </c>
      <c r="C791" s="163">
        <v>0</v>
      </c>
      <c r="D791" s="71">
        <v>0</v>
      </c>
      <c r="E791" s="71">
        <v>0</v>
      </c>
      <c r="F791" s="71">
        <v>44</v>
      </c>
      <c r="G791" s="72">
        <v>10</v>
      </c>
      <c r="H791" s="27"/>
    </row>
    <row r="792" spans="2:8" s="28" customFormat="1" ht="18.75" customHeight="1" x14ac:dyDescent="0.2">
      <c r="B792" s="165" t="s">
        <v>1785</v>
      </c>
      <c r="C792" s="163">
        <v>54</v>
      </c>
      <c r="D792" s="71">
        <v>0</v>
      </c>
      <c r="E792" s="71">
        <v>0</v>
      </c>
      <c r="F792" s="71">
        <v>0</v>
      </c>
      <c r="G792" s="72">
        <v>0</v>
      </c>
      <c r="H792" s="27"/>
    </row>
    <row r="793" spans="2:8" s="28" customFormat="1" ht="18.75" customHeight="1" x14ac:dyDescent="0.2">
      <c r="B793" s="165" t="s">
        <v>1775</v>
      </c>
      <c r="C793" s="163">
        <v>41</v>
      </c>
      <c r="D793" s="71">
        <v>0</v>
      </c>
      <c r="E793" s="71">
        <v>0</v>
      </c>
      <c r="F793" s="71">
        <v>13</v>
      </c>
      <c r="G793" s="72">
        <v>0</v>
      </c>
      <c r="H793" s="27"/>
    </row>
    <row r="794" spans="2:8" s="28" customFormat="1" ht="18.75" customHeight="1" x14ac:dyDescent="0.2">
      <c r="B794" s="165" t="s">
        <v>1757</v>
      </c>
      <c r="C794" s="163">
        <v>0</v>
      </c>
      <c r="D794" s="71">
        <v>0</v>
      </c>
      <c r="E794" s="71">
        <v>53</v>
      </c>
      <c r="F794" s="71">
        <v>0</v>
      </c>
      <c r="G794" s="72">
        <v>0</v>
      </c>
      <c r="H794" s="27"/>
    </row>
    <row r="795" spans="2:8" s="28" customFormat="1" ht="18.75" customHeight="1" x14ac:dyDescent="0.2">
      <c r="B795" s="165" t="s">
        <v>1630</v>
      </c>
      <c r="C795" s="163">
        <v>0</v>
      </c>
      <c r="D795" s="71">
        <v>19</v>
      </c>
      <c r="E795" s="71">
        <v>9</v>
      </c>
      <c r="F795" s="71">
        <v>7</v>
      </c>
      <c r="G795" s="72">
        <v>18</v>
      </c>
      <c r="H795" s="27"/>
    </row>
    <row r="796" spans="2:8" s="28" customFormat="1" ht="18.75" customHeight="1" x14ac:dyDescent="0.2">
      <c r="B796" s="165" t="s">
        <v>1385</v>
      </c>
      <c r="C796" s="163">
        <v>0</v>
      </c>
      <c r="D796" s="71">
        <v>33</v>
      </c>
      <c r="E796" s="71">
        <v>8</v>
      </c>
      <c r="F796" s="71">
        <v>6</v>
      </c>
      <c r="G796" s="72">
        <v>6</v>
      </c>
      <c r="H796" s="27"/>
    </row>
    <row r="797" spans="2:8" s="28" customFormat="1" ht="18.75" customHeight="1" x14ac:dyDescent="0.2">
      <c r="B797" s="165" t="s">
        <v>1792</v>
      </c>
      <c r="C797" s="163">
        <v>51</v>
      </c>
      <c r="D797" s="71">
        <v>0</v>
      </c>
      <c r="E797" s="71">
        <v>0</v>
      </c>
      <c r="F797" s="71">
        <v>0</v>
      </c>
      <c r="G797" s="72">
        <v>0</v>
      </c>
      <c r="H797" s="27"/>
    </row>
    <row r="798" spans="2:8" s="28" customFormat="1" ht="18.75" customHeight="1" x14ac:dyDescent="0.2">
      <c r="B798" s="165" t="s">
        <v>1681</v>
      </c>
      <c r="C798" s="163">
        <v>0</v>
      </c>
      <c r="D798" s="71">
        <v>1</v>
      </c>
      <c r="E798" s="71">
        <v>35</v>
      </c>
      <c r="F798" s="71">
        <v>4</v>
      </c>
      <c r="G798" s="72">
        <v>10</v>
      </c>
      <c r="H798" s="27"/>
    </row>
    <row r="799" spans="2:8" s="28" customFormat="1" ht="18.75" customHeight="1" x14ac:dyDescent="0.2">
      <c r="B799" s="165" t="s">
        <v>1795</v>
      </c>
      <c r="C799" s="163">
        <v>0</v>
      </c>
      <c r="D799" s="71">
        <v>50</v>
      </c>
      <c r="E799" s="71">
        <v>0</v>
      </c>
      <c r="F799" s="71">
        <v>0</v>
      </c>
      <c r="G799" s="72">
        <v>0</v>
      </c>
      <c r="H799" s="27"/>
    </row>
    <row r="800" spans="2:8" s="28" customFormat="1" ht="18.75" customHeight="1" x14ac:dyDescent="0.2">
      <c r="B800" s="165" t="s">
        <v>1485</v>
      </c>
      <c r="C800" s="163">
        <v>0</v>
      </c>
      <c r="D800" s="71">
        <v>0</v>
      </c>
      <c r="E800" s="71">
        <v>0</v>
      </c>
      <c r="F800" s="71">
        <v>0</v>
      </c>
      <c r="G800" s="72">
        <v>49</v>
      </c>
      <c r="H800" s="27"/>
    </row>
    <row r="801" spans="2:8" s="28" customFormat="1" ht="18.75" customHeight="1" x14ac:dyDescent="0.2">
      <c r="B801" s="165" t="s">
        <v>1798</v>
      </c>
      <c r="C801" s="163">
        <v>42</v>
      </c>
      <c r="D801" s="71">
        <v>6</v>
      </c>
      <c r="E801" s="71">
        <v>0</v>
      </c>
      <c r="F801" s="71">
        <v>0</v>
      </c>
      <c r="G801" s="72">
        <v>0</v>
      </c>
      <c r="H801" s="27"/>
    </row>
    <row r="802" spans="2:8" s="28" customFormat="1" ht="18.75" customHeight="1" x14ac:dyDescent="0.2">
      <c r="B802" s="165" t="s">
        <v>1802</v>
      </c>
      <c r="C802" s="163">
        <v>47</v>
      </c>
      <c r="D802" s="71">
        <v>0</v>
      </c>
      <c r="E802" s="71">
        <v>0</v>
      </c>
      <c r="F802" s="71">
        <v>0</v>
      </c>
      <c r="G802" s="72">
        <v>0</v>
      </c>
      <c r="H802" s="27"/>
    </row>
    <row r="803" spans="2:8" s="28" customFormat="1" ht="18.75" customHeight="1" x14ac:dyDescent="0.2">
      <c r="B803" s="165" t="s">
        <v>1774</v>
      </c>
      <c r="C803" s="163">
        <v>0</v>
      </c>
      <c r="D803" s="71">
        <v>21</v>
      </c>
      <c r="E803" s="71">
        <v>21</v>
      </c>
      <c r="F803" s="71">
        <v>3</v>
      </c>
      <c r="G803" s="72">
        <v>1</v>
      </c>
      <c r="H803" s="27"/>
    </row>
    <row r="804" spans="2:8" s="28" customFormat="1" ht="18.75" customHeight="1" x14ac:dyDescent="0.2">
      <c r="B804" s="165" t="s">
        <v>1805</v>
      </c>
      <c r="C804" s="163">
        <v>0</v>
      </c>
      <c r="D804" s="71">
        <v>46</v>
      </c>
      <c r="E804" s="71">
        <v>0</v>
      </c>
      <c r="F804" s="71">
        <v>0</v>
      </c>
      <c r="G804" s="72">
        <v>0</v>
      </c>
      <c r="H804" s="27"/>
    </row>
    <row r="805" spans="2:8" s="28" customFormat="1" ht="18.75" customHeight="1" x14ac:dyDescent="0.2">
      <c r="B805" s="165" t="s">
        <v>1761</v>
      </c>
      <c r="C805" s="163">
        <v>0</v>
      </c>
      <c r="D805" s="71">
        <v>2</v>
      </c>
      <c r="E805" s="71">
        <v>0</v>
      </c>
      <c r="F805" s="71">
        <v>44</v>
      </c>
      <c r="G805" s="72">
        <v>0</v>
      </c>
      <c r="H805" s="27"/>
    </row>
    <row r="806" spans="2:8" s="28" customFormat="1" ht="18.75" customHeight="1" x14ac:dyDescent="0.2">
      <c r="B806" s="165" t="s">
        <v>286</v>
      </c>
      <c r="C806" s="163">
        <v>0</v>
      </c>
      <c r="D806" s="71">
        <v>23</v>
      </c>
      <c r="E806" s="71">
        <v>7</v>
      </c>
      <c r="F806" s="71">
        <v>13</v>
      </c>
      <c r="G806" s="72">
        <v>3</v>
      </c>
      <c r="H806" s="27"/>
    </row>
    <row r="807" spans="2:8" s="28" customFormat="1" ht="18.75" customHeight="1" x14ac:dyDescent="0.2">
      <c r="B807" s="165" t="s">
        <v>1351</v>
      </c>
      <c r="C807" s="163">
        <v>11</v>
      </c>
      <c r="D807" s="71">
        <v>32</v>
      </c>
      <c r="E807" s="71">
        <v>2</v>
      </c>
      <c r="F807" s="71">
        <v>0</v>
      </c>
      <c r="G807" s="72">
        <v>0</v>
      </c>
      <c r="H807" s="27"/>
    </row>
    <row r="808" spans="2:8" s="28" customFormat="1" ht="18.75" customHeight="1" x14ac:dyDescent="0.2">
      <c r="B808" s="165" t="s">
        <v>1791</v>
      </c>
      <c r="C808" s="163">
        <v>0</v>
      </c>
      <c r="D808" s="71">
        <v>43</v>
      </c>
      <c r="E808" s="71">
        <v>2</v>
      </c>
      <c r="F808" s="71">
        <v>0</v>
      </c>
      <c r="G808" s="72">
        <v>0</v>
      </c>
      <c r="H808" s="27"/>
    </row>
    <row r="809" spans="2:8" s="28" customFormat="1" ht="18.75" customHeight="1" x14ac:dyDescent="0.2">
      <c r="B809" s="165" t="s">
        <v>1737</v>
      </c>
      <c r="C809" s="163">
        <v>19</v>
      </c>
      <c r="D809" s="71">
        <v>18</v>
      </c>
      <c r="E809" s="71">
        <v>1</v>
      </c>
      <c r="F809" s="71">
        <v>7</v>
      </c>
      <c r="G809" s="72">
        <v>0</v>
      </c>
      <c r="H809" s="27"/>
    </row>
    <row r="810" spans="2:8" s="28" customFormat="1" ht="18.75" customHeight="1" x14ac:dyDescent="0.2">
      <c r="B810" s="165" t="s">
        <v>3098</v>
      </c>
      <c r="C810" s="163">
        <v>0</v>
      </c>
      <c r="D810" s="71">
        <v>0</v>
      </c>
      <c r="E810" s="71">
        <v>2</v>
      </c>
      <c r="F810" s="71">
        <v>0</v>
      </c>
      <c r="G810" s="72">
        <v>43</v>
      </c>
      <c r="H810" s="27"/>
    </row>
    <row r="811" spans="2:8" s="28" customFormat="1" ht="18.75" customHeight="1" x14ac:dyDescent="0.2">
      <c r="B811" s="165" t="s">
        <v>1486</v>
      </c>
      <c r="C811" s="163">
        <v>0</v>
      </c>
      <c r="D811" s="71">
        <v>0</v>
      </c>
      <c r="E811" s="71">
        <v>0</v>
      </c>
      <c r="F811" s="71">
        <v>0</v>
      </c>
      <c r="G811" s="72">
        <v>44</v>
      </c>
      <c r="H811" s="27"/>
    </row>
    <row r="812" spans="2:8" s="28" customFormat="1" ht="18.75" customHeight="1" x14ac:dyDescent="0.2">
      <c r="B812" s="165" t="s">
        <v>1685</v>
      </c>
      <c r="C812" s="163">
        <v>0</v>
      </c>
      <c r="D812" s="71">
        <v>0</v>
      </c>
      <c r="E812" s="71">
        <v>0</v>
      </c>
      <c r="F812" s="71">
        <v>40</v>
      </c>
      <c r="G812" s="72">
        <v>4</v>
      </c>
      <c r="H812" s="27"/>
    </row>
    <row r="813" spans="2:8" s="28" customFormat="1" ht="18.75" customHeight="1" x14ac:dyDescent="0.2">
      <c r="B813" s="165" t="s">
        <v>1706</v>
      </c>
      <c r="C813" s="163">
        <v>0</v>
      </c>
      <c r="D813" s="71">
        <v>8</v>
      </c>
      <c r="E813" s="71">
        <v>5</v>
      </c>
      <c r="F813" s="71">
        <v>12</v>
      </c>
      <c r="G813" s="72">
        <v>19</v>
      </c>
      <c r="H813" s="27"/>
    </row>
    <row r="814" spans="2:8" s="28" customFormat="1" ht="18.75" customHeight="1" x14ac:dyDescent="0.2">
      <c r="B814" s="165" t="s">
        <v>1812</v>
      </c>
      <c r="C814" s="163">
        <v>43</v>
      </c>
      <c r="D814" s="71">
        <v>0</v>
      </c>
      <c r="E814" s="71">
        <v>0</v>
      </c>
      <c r="F814" s="71">
        <v>0</v>
      </c>
      <c r="G814" s="72">
        <v>0</v>
      </c>
      <c r="H814" s="27"/>
    </row>
    <row r="815" spans="2:8" s="28" customFormat="1" ht="18.75" customHeight="1" x14ac:dyDescent="0.2">
      <c r="B815" s="165" t="s">
        <v>1813</v>
      </c>
      <c r="C815" s="163">
        <v>11</v>
      </c>
      <c r="D815" s="71">
        <v>12</v>
      </c>
      <c r="E815" s="71">
        <v>12</v>
      </c>
      <c r="F815" s="71">
        <v>8</v>
      </c>
      <c r="G815" s="72">
        <v>0</v>
      </c>
      <c r="H815" s="27"/>
    </row>
    <row r="816" spans="2:8" s="28" customFormat="1" ht="18.75" customHeight="1" x14ac:dyDescent="0.2">
      <c r="B816" s="165" t="s">
        <v>1652</v>
      </c>
      <c r="C816" s="163">
        <v>0</v>
      </c>
      <c r="D816" s="71">
        <v>21</v>
      </c>
      <c r="E816" s="71">
        <v>22</v>
      </c>
      <c r="F816" s="71">
        <v>0</v>
      </c>
      <c r="G816" s="72">
        <v>0</v>
      </c>
      <c r="H816" s="27"/>
    </row>
    <row r="817" spans="2:8" s="28" customFormat="1" ht="18.75" customHeight="1" x14ac:dyDescent="0.2">
      <c r="B817" s="165" t="s">
        <v>1736</v>
      </c>
      <c r="C817" s="163">
        <v>0</v>
      </c>
      <c r="D817" s="71">
        <v>0</v>
      </c>
      <c r="E817" s="71">
        <v>24</v>
      </c>
      <c r="F817" s="71">
        <v>18</v>
      </c>
      <c r="G817" s="72">
        <v>0</v>
      </c>
      <c r="H817" s="27"/>
    </row>
    <row r="818" spans="2:8" s="28" customFormat="1" ht="18.75" customHeight="1" x14ac:dyDescent="0.2">
      <c r="B818" s="165" t="s">
        <v>1814</v>
      </c>
      <c r="C818" s="163">
        <v>42</v>
      </c>
      <c r="D818" s="71">
        <v>0</v>
      </c>
      <c r="E818" s="71">
        <v>0</v>
      </c>
      <c r="F818" s="71">
        <v>0</v>
      </c>
      <c r="G818" s="72">
        <v>0</v>
      </c>
      <c r="H818" s="27"/>
    </row>
    <row r="819" spans="2:8" s="28" customFormat="1" ht="18.75" customHeight="1" x14ac:dyDescent="0.2">
      <c r="B819" s="165" t="s">
        <v>1277</v>
      </c>
      <c r="C819" s="163">
        <v>0</v>
      </c>
      <c r="D819" s="71">
        <v>42</v>
      </c>
      <c r="E819" s="71">
        <v>0</v>
      </c>
      <c r="F819" s="71">
        <v>0</v>
      </c>
      <c r="G819" s="72">
        <v>0</v>
      </c>
      <c r="H819" s="27"/>
    </row>
    <row r="820" spans="2:8" s="28" customFormat="1" ht="18.75" customHeight="1" x14ac:dyDescent="0.2">
      <c r="B820" s="165" t="s">
        <v>1178</v>
      </c>
      <c r="C820" s="163">
        <v>0</v>
      </c>
      <c r="D820" s="71">
        <v>0</v>
      </c>
      <c r="E820" s="71">
        <v>0</v>
      </c>
      <c r="F820" s="71">
        <v>0</v>
      </c>
      <c r="G820" s="72">
        <v>42</v>
      </c>
      <c r="H820" s="27"/>
    </row>
    <row r="821" spans="2:8" s="28" customFormat="1" ht="18.75" customHeight="1" x14ac:dyDescent="0.2">
      <c r="B821" s="165" t="s">
        <v>1817</v>
      </c>
      <c r="C821" s="163">
        <v>41</v>
      </c>
      <c r="D821" s="71">
        <v>0</v>
      </c>
      <c r="E821" s="71">
        <v>0</v>
      </c>
      <c r="F821" s="71">
        <v>0</v>
      </c>
      <c r="G821" s="72">
        <v>0</v>
      </c>
      <c r="H821" s="27"/>
    </row>
    <row r="822" spans="2:8" s="28" customFormat="1" ht="18.75" customHeight="1" x14ac:dyDescent="0.2">
      <c r="B822" s="165" t="s">
        <v>1820</v>
      </c>
      <c r="C822" s="163">
        <v>8</v>
      </c>
      <c r="D822" s="71">
        <v>0</v>
      </c>
      <c r="E822" s="71">
        <v>32</v>
      </c>
      <c r="F822" s="71">
        <v>0</v>
      </c>
      <c r="G822" s="72">
        <v>0</v>
      </c>
      <c r="H822" s="27"/>
    </row>
    <row r="823" spans="2:8" s="28" customFormat="1" ht="18.75" customHeight="1" x14ac:dyDescent="0.2">
      <c r="B823" s="165" t="s">
        <v>1804</v>
      </c>
      <c r="C823" s="163">
        <v>0</v>
      </c>
      <c r="D823" s="71">
        <v>0</v>
      </c>
      <c r="E823" s="71">
        <v>0</v>
      </c>
      <c r="F823" s="71">
        <v>34</v>
      </c>
      <c r="G823" s="72">
        <v>6</v>
      </c>
      <c r="H823" s="27"/>
    </row>
    <row r="824" spans="2:8" s="28" customFormat="1" ht="18.75" customHeight="1" x14ac:dyDescent="0.2">
      <c r="B824" s="165" t="s">
        <v>1818</v>
      </c>
      <c r="C824" s="163">
        <v>15</v>
      </c>
      <c r="D824" s="71">
        <v>12</v>
      </c>
      <c r="E824" s="71">
        <v>12</v>
      </c>
      <c r="F824" s="71">
        <v>0</v>
      </c>
      <c r="G824" s="72">
        <v>0</v>
      </c>
      <c r="H824" s="27"/>
    </row>
    <row r="825" spans="2:8" s="28" customFormat="1" ht="18.75" customHeight="1" x14ac:dyDescent="0.2">
      <c r="B825" s="165" t="s">
        <v>1826</v>
      </c>
      <c r="C825" s="163">
        <v>23</v>
      </c>
      <c r="D825" s="71">
        <v>0</v>
      </c>
      <c r="E825" s="71">
        <v>0</v>
      </c>
      <c r="F825" s="71">
        <v>0</v>
      </c>
      <c r="G825" s="72">
        <v>16</v>
      </c>
      <c r="H825" s="27"/>
    </row>
    <row r="826" spans="2:8" s="28" customFormat="1" ht="18.75" customHeight="1" x14ac:dyDescent="0.2">
      <c r="B826" s="165" t="s">
        <v>1825</v>
      </c>
      <c r="C826" s="163">
        <v>0</v>
      </c>
      <c r="D826" s="71">
        <v>0</v>
      </c>
      <c r="E826" s="71">
        <v>0</v>
      </c>
      <c r="F826" s="71">
        <v>39</v>
      </c>
      <c r="G826" s="72">
        <v>0</v>
      </c>
      <c r="H826" s="27"/>
    </row>
    <row r="827" spans="2:8" s="28" customFormat="1" ht="18.75" customHeight="1" x14ac:dyDescent="0.2">
      <c r="B827" s="165" t="s">
        <v>2987</v>
      </c>
      <c r="C827" s="163">
        <v>0</v>
      </c>
      <c r="D827" s="71">
        <v>7</v>
      </c>
      <c r="E827" s="71">
        <v>0</v>
      </c>
      <c r="F827" s="71">
        <v>0</v>
      </c>
      <c r="G827" s="72">
        <v>32</v>
      </c>
      <c r="H827" s="27"/>
    </row>
    <row r="828" spans="2:8" s="28" customFormat="1" ht="18.75" customHeight="1" x14ac:dyDescent="0.2">
      <c r="B828" s="165" t="s">
        <v>3099</v>
      </c>
      <c r="C828" s="163">
        <v>39</v>
      </c>
      <c r="D828" s="71">
        <v>0</v>
      </c>
      <c r="E828" s="71">
        <v>0</v>
      </c>
      <c r="F828" s="71">
        <v>0</v>
      </c>
      <c r="G828" s="72">
        <v>0</v>
      </c>
      <c r="H828" s="27"/>
    </row>
    <row r="829" spans="2:8" s="28" customFormat="1" ht="18.75" customHeight="1" x14ac:dyDescent="0.2">
      <c r="B829" s="165" t="s">
        <v>1831</v>
      </c>
      <c r="C829" s="163">
        <v>38</v>
      </c>
      <c r="D829" s="71">
        <v>0</v>
      </c>
      <c r="E829" s="71">
        <v>0</v>
      </c>
      <c r="F829" s="71">
        <v>0</v>
      </c>
      <c r="G829" s="72">
        <v>0</v>
      </c>
      <c r="H829" s="27"/>
    </row>
    <row r="830" spans="2:8" s="28" customFormat="1" ht="18.75" customHeight="1" x14ac:dyDescent="0.2">
      <c r="B830" s="165" t="s">
        <v>1836</v>
      </c>
      <c r="C830" s="163">
        <v>0</v>
      </c>
      <c r="D830" s="71">
        <v>38</v>
      </c>
      <c r="E830" s="71">
        <v>0</v>
      </c>
      <c r="F830" s="71">
        <v>0</v>
      </c>
      <c r="G830" s="72">
        <v>0</v>
      </c>
      <c r="H830" s="27"/>
    </row>
    <row r="831" spans="2:8" s="28" customFormat="1" ht="18.75" customHeight="1" x14ac:dyDescent="0.2">
      <c r="B831" s="165" t="s">
        <v>1835</v>
      </c>
      <c r="C831" s="163">
        <v>38</v>
      </c>
      <c r="D831" s="71">
        <v>0</v>
      </c>
      <c r="E831" s="71">
        <v>0</v>
      </c>
      <c r="F831" s="71">
        <v>0</v>
      </c>
      <c r="G831" s="72">
        <v>0</v>
      </c>
      <c r="H831" s="27"/>
    </row>
    <row r="832" spans="2:8" s="28" customFormat="1" ht="18.75" customHeight="1" x14ac:dyDescent="0.2">
      <c r="B832" s="165" t="s">
        <v>1493</v>
      </c>
      <c r="C832" s="163">
        <v>0</v>
      </c>
      <c r="D832" s="71">
        <v>3</v>
      </c>
      <c r="E832" s="71">
        <v>15</v>
      </c>
      <c r="F832" s="71">
        <v>14</v>
      </c>
      <c r="G832" s="72">
        <v>5</v>
      </c>
      <c r="H832" s="27"/>
    </row>
    <row r="833" spans="2:8" s="28" customFormat="1" ht="18.75" customHeight="1" x14ac:dyDescent="0.2">
      <c r="B833" s="165" t="s">
        <v>1496</v>
      </c>
      <c r="C833" s="163">
        <v>0</v>
      </c>
      <c r="D833" s="71">
        <v>0</v>
      </c>
      <c r="E833" s="71">
        <v>5</v>
      </c>
      <c r="F833" s="71">
        <v>7</v>
      </c>
      <c r="G833" s="72">
        <v>24</v>
      </c>
      <c r="H833" s="27"/>
    </row>
    <row r="834" spans="2:8" s="28" customFormat="1" ht="18.75" customHeight="1" x14ac:dyDescent="0.2">
      <c r="B834" s="165" t="s">
        <v>1839</v>
      </c>
      <c r="C834" s="163">
        <v>0</v>
      </c>
      <c r="D834" s="71">
        <v>0</v>
      </c>
      <c r="E834" s="71">
        <v>36</v>
      </c>
      <c r="F834" s="71">
        <v>0</v>
      </c>
      <c r="G834" s="72">
        <v>0</v>
      </c>
      <c r="H834" s="27"/>
    </row>
    <row r="835" spans="2:8" s="28" customFormat="1" ht="18.75" customHeight="1" x14ac:dyDescent="0.2">
      <c r="B835" s="165" t="s">
        <v>1841</v>
      </c>
      <c r="C835" s="163">
        <v>36</v>
      </c>
      <c r="D835" s="71">
        <v>0</v>
      </c>
      <c r="E835" s="71">
        <v>0</v>
      </c>
      <c r="F835" s="71">
        <v>0</v>
      </c>
      <c r="G835" s="72">
        <v>0</v>
      </c>
      <c r="H835" s="27"/>
    </row>
    <row r="836" spans="2:8" s="28" customFormat="1" ht="18.75" customHeight="1" x14ac:dyDescent="0.2">
      <c r="B836" s="165" t="s">
        <v>1788</v>
      </c>
      <c r="C836" s="163">
        <v>0</v>
      </c>
      <c r="D836" s="71">
        <v>0</v>
      </c>
      <c r="E836" s="71">
        <v>3</v>
      </c>
      <c r="F836" s="71">
        <v>30</v>
      </c>
      <c r="G836" s="72">
        <v>2</v>
      </c>
      <c r="H836" s="27"/>
    </row>
    <row r="837" spans="2:8" s="28" customFormat="1" ht="18.75" customHeight="1" x14ac:dyDescent="0.2">
      <c r="B837" s="165" t="s">
        <v>1848</v>
      </c>
      <c r="C837" s="163">
        <v>34</v>
      </c>
      <c r="D837" s="71">
        <v>0</v>
      </c>
      <c r="E837" s="71">
        <v>0</v>
      </c>
      <c r="F837" s="71">
        <v>0</v>
      </c>
      <c r="G837" s="72">
        <v>0</v>
      </c>
      <c r="H837" s="27"/>
    </row>
    <row r="838" spans="2:8" s="28" customFormat="1" ht="18.75" customHeight="1" x14ac:dyDescent="0.2">
      <c r="B838" s="165" t="s">
        <v>1828</v>
      </c>
      <c r="C838" s="163">
        <v>34</v>
      </c>
      <c r="D838" s="71">
        <v>0</v>
      </c>
      <c r="E838" s="71">
        <v>0</v>
      </c>
      <c r="F838" s="71">
        <v>0</v>
      </c>
      <c r="G838" s="72">
        <v>0</v>
      </c>
      <c r="H838" s="27"/>
    </row>
    <row r="839" spans="2:8" s="28" customFormat="1" ht="18.75" customHeight="1" x14ac:dyDescent="0.2">
      <c r="B839" s="165" t="s">
        <v>1115</v>
      </c>
      <c r="C839" s="163">
        <v>0</v>
      </c>
      <c r="D839" s="71">
        <v>18</v>
      </c>
      <c r="E839" s="71">
        <v>16</v>
      </c>
      <c r="F839" s="71">
        <v>0</v>
      </c>
      <c r="G839" s="72">
        <v>0</v>
      </c>
      <c r="H839" s="27"/>
    </row>
    <row r="840" spans="2:8" s="28" customFormat="1" ht="18.75" customHeight="1" x14ac:dyDescent="0.2">
      <c r="B840" s="165" t="s">
        <v>1559</v>
      </c>
      <c r="C840" s="163">
        <v>4</v>
      </c>
      <c r="D840" s="71">
        <v>21</v>
      </c>
      <c r="E840" s="71">
        <v>0</v>
      </c>
      <c r="F840" s="71">
        <v>9</v>
      </c>
      <c r="G840" s="72">
        <v>0</v>
      </c>
      <c r="H840" s="27"/>
    </row>
    <row r="841" spans="2:8" s="28" customFormat="1" ht="18.75" customHeight="1" x14ac:dyDescent="0.2">
      <c r="B841" s="165" t="s">
        <v>3100</v>
      </c>
      <c r="C841" s="163">
        <v>0</v>
      </c>
      <c r="D841" s="71">
        <v>8</v>
      </c>
      <c r="E841" s="71">
        <v>9</v>
      </c>
      <c r="F841" s="71">
        <v>0</v>
      </c>
      <c r="G841" s="72">
        <v>17</v>
      </c>
      <c r="H841" s="27"/>
    </row>
    <row r="842" spans="2:8" s="28" customFormat="1" ht="18.75" customHeight="1" x14ac:dyDescent="0.2">
      <c r="B842" s="165" t="s">
        <v>1563</v>
      </c>
      <c r="C842" s="163">
        <v>0</v>
      </c>
      <c r="D842" s="71">
        <v>3</v>
      </c>
      <c r="E842" s="71">
        <v>30</v>
      </c>
      <c r="F842" s="71">
        <v>0</v>
      </c>
      <c r="G842" s="72">
        <v>0</v>
      </c>
      <c r="H842" s="27"/>
    </row>
    <row r="843" spans="2:8" s="28" customFormat="1" ht="18.75" customHeight="1" x14ac:dyDescent="0.2">
      <c r="B843" s="165" t="s">
        <v>1858</v>
      </c>
      <c r="C843" s="163">
        <v>0</v>
      </c>
      <c r="D843" s="71">
        <v>0</v>
      </c>
      <c r="E843" s="71">
        <v>32</v>
      </c>
      <c r="F843" s="71">
        <v>0</v>
      </c>
      <c r="G843" s="72">
        <v>0</v>
      </c>
      <c r="H843" s="27"/>
    </row>
    <row r="844" spans="2:8" s="28" customFormat="1" ht="18.75" customHeight="1" x14ac:dyDescent="0.2">
      <c r="B844" s="165" t="s">
        <v>1857</v>
      </c>
      <c r="C844" s="163">
        <v>32</v>
      </c>
      <c r="D844" s="71">
        <v>0</v>
      </c>
      <c r="E844" s="71">
        <v>0</v>
      </c>
      <c r="F844" s="71">
        <v>0</v>
      </c>
      <c r="G844" s="72">
        <v>0</v>
      </c>
      <c r="H844" s="27"/>
    </row>
    <row r="845" spans="2:8" s="28" customFormat="1" ht="18.75" customHeight="1" x14ac:dyDescent="0.2">
      <c r="B845" s="165" t="s">
        <v>1360</v>
      </c>
      <c r="C845" s="163">
        <v>0</v>
      </c>
      <c r="D845" s="71">
        <v>22</v>
      </c>
      <c r="E845" s="71">
        <v>10</v>
      </c>
      <c r="F845" s="71">
        <v>0</v>
      </c>
      <c r="G845" s="72">
        <v>0</v>
      </c>
      <c r="H845" s="27"/>
    </row>
    <row r="846" spans="2:8" s="28" customFormat="1" ht="18.75" customHeight="1" x14ac:dyDescent="0.2">
      <c r="B846" s="165" t="s">
        <v>1860</v>
      </c>
      <c r="C846" s="163">
        <v>0</v>
      </c>
      <c r="D846" s="71">
        <v>0</v>
      </c>
      <c r="E846" s="71">
        <v>32</v>
      </c>
      <c r="F846" s="71">
        <v>0</v>
      </c>
      <c r="G846" s="72">
        <v>0</v>
      </c>
      <c r="H846" s="27"/>
    </row>
    <row r="847" spans="2:8" s="28" customFormat="1" ht="18.75" customHeight="1" x14ac:dyDescent="0.2">
      <c r="B847" s="165" t="s">
        <v>1682</v>
      </c>
      <c r="C847" s="163">
        <v>1</v>
      </c>
      <c r="D847" s="71">
        <v>7</v>
      </c>
      <c r="E847" s="71">
        <v>0</v>
      </c>
      <c r="F847" s="71">
        <v>18</v>
      </c>
      <c r="G847" s="72">
        <v>5</v>
      </c>
      <c r="H847" s="27"/>
    </row>
    <row r="848" spans="2:8" s="28" customFormat="1" ht="18.75" customHeight="1" x14ac:dyDescent="0.2">
      <c r="B848" s="165" t="s">
        <v>1863</v>
      </c>
      <c r="C848" s="163">
        <v>0</v>
      </c>
      <c r="D848" s="71">
        <v>0</v>
      </c>
      <c r="E848" s="71">
        <v>0</v>
      </c>
      <c r="F848" s="71">
        <v>31</v>
      </c>
      <c r="G848" s="72">
        <v>0</v>
      </c>
      <c r="H848" s="27"/>
    </row>
    <row r="849" spans="2:8" s="28" customFormat="1" ht="18.75" customHeight="1" x14ac:dyDescent="0.2">
      <c r="B849" s="165" t="s">
        <v>1868</v>
      </c>
      <c r="C849" s="163">
        <v>15</v>
      </c>
      <c r="D849" s="71">
        <v>0</v>
      </c>
      <c r="E849" s="71">
        <v>0</v>
      </c>
      <c r="F849" s="71">
        <v>0</v>
      </c>
      <c r="G849" s="72">
        <v>15</v>
      </c>
      <c r="H849" s="27"/>
    </row>
    <row r="850" spans="2:8" s="28" customFormat="1" ht="18.75" customHeight="1" x14ac:dyDescent="0.2">
      <c r="B850" s="165" t="s">
        <v>1872</v>
      </c>
      <c r="C850" s="163">
        <v>0</v>
      </c>
      <c r="D850" s="71">
        <v>0</v>
      </c>
      <c r="E850" s="71">
        <v>29</v>
      </c>
      <c r="F850" s="71">
        <v>0</v>
      </c>
      <c r="G850" s="72">
        <v>0</v>
      </c>
      <c r="H850" s="27"/>
    </row>
    <row r="851" spans="2:8" s="28" customFormat="1" ht="18.75" customHeight="1" x14ac:dyDescent="0.2">
      <c r="B851" s="165" t="s">
        <v>1603</v>
      </c>
      <c r="C851" s="163">
        <v>0</v>
      </c>
      <c r="D851" s="71">
        <v>1</v>
      </c>
      <c r="E851" s="71">
        <v>6</v>
      </c>
      <c r="F851" s="71">
        <v>11</v>
      </c>
      <c r="G851" s="72">
        <v>10</v>
      </c>
      <c r="H851" s="27"/>
    </row>
    <row r="852" spans="2:8" s="28" customFormat="1" ht="18.75" customHeight="1" x14ac:dyDescent="0.2">
      <c r="B852" s="165" t="s">
        <v>1876</v>
      </c>
      <c r="C852" s="163">
        <v>9</v>
      </c>
      <c r="D852" s="71">
        <v>19</v>
      </c>
      <c r="E852" s="71">
        <v>0</v>
      </c>
      <c r="F852" s="71">
        <v>0</v>
      </c>
      <c r="G852" s="72">
        <v>0</v>
      </c>
      <c r="H852" s="27"/>
    </row>
    <row r="853" spans="2:8" s="28" customFormat="1" ht="18.75" customHeight="1" x14ac:dyDescent="0.2">
      <c r="B853" s="165" t="s">
        <v>1469</v>
      </c>
      <c r="C853" s="163">
        <v>6</v>
      </c>
      <c r="D853" s="71">
        <v>1</v>
      </c>
      <c r="E853" s="71">
        <v>21</v>
      </c>
      <c r="F853" s="71">
        <v>0</v>
      </c>
      <c r="G853" s="72">
        <v>0</v>
      </c>
      <c r="H853" s="27"/>
    </row>
    <row r="854" spans="2:8" s="28" customFormat="1" ht="18.75" customHeight="1" x14ac:dyDescent="0.2">
      <c r="B854" s="165" t="s">
        <v>1515</v>
      </c>
      <c r="C854" s="163">
        <v>7</v>
      </c>
      <c r="D854" s="71">
        <v>6</v>
      </c>
      <c r="E854" s="71">
        <v>0</v>
      </c>
      <c r="F854" s="71">
        <v>0</v>
      </c>
      <c r="G854" s="72">
        <v>15</v>
      </c>
      <c r="H854" s="27"/>
    </row>
    <row r="855" spans="2:8" s="28" customFormat="1" ht="18.75" customHeight="1" x14ac:dyDescent="0.2">
      <c r="B855" s="165" t="s">
        <v>1880</v>
      </c>
      <c r="C855" s="163">
        <v>0</v>
      </c>
      <c r="D855" s="71">
        <v>0</v>
      </c>
      <c r="E855" s="71">
        <v>27</v>
      </c>
      <c r="F855" s="71">
        <v>0</v>
      </c>
      <c r="G855" s="72">
        <v>0</v>
      </c>
      <c r="H855" s="27"/>
    </row>
    <row r="856" spans="2:8" s="28" customFormat="1" ht="18.75" customHeight="1" x14ac:dyDescent="0.2">
      <c r="B856" s="165" t="s">
        <v>1884</v>
      </c>
      <c r="C856" s="163">
        <v>27</v>
      </c>
      <c r="D856" s="71">
        <v>0</v>
      </c>
      <c r="E856" s="71">
        <v>0</v>
      </c>
      <c r="F856" s="71">
        <v>0</v>
      </c>
      <c r="G856" s="72">
        <v>0</v>
      </c>
      <c r="H856" s="27"/>
    </row>
    <row r="857" spans="2:8" s="28" customFormat="1" ht="18.75" customHeight="1" x14ac:dyDescent="0.2">
      <c r="B857" s="165" t="s">
        <v>1622</v>
      </c>
      <c r="C857" s="163">
        <v>27</v>
      </c>
      <c r="D857" s="71">
        <v>0</v>
      </c>
      <c r="E857" s="71">
        <v>0</v>
      </c>
      <c r="F857" s="71">
        <v>0</v>
      </c>
      <c r="G857" s="72">
        <v>0</v>
      </c>
      <c r="H857" s="27"/>
    </row>
    <row r="858" spans="2:8" s="28" customFormat="1" ht="18.75" customHeight="1" x14ac:dyDescent="0.2">
      <c r="B858" s="165" t="s">
        <v>1842</v>
      </c>
      <c r="C858" s="163">
        <v>0</v>
      </c>
      <c r="D858" s="71">
        <v>26</v>
      </c>
      <c r="E858" s="71">
        <v>0</v>
      </c>
      <c r="F858" s="71">
        <v>0</v>
      </c>
      <c r="G858" s="72">
        <v>0</v>
      </c>
      <c r="H858" s="27"/>
    </row>
    <row r="859" spans="2:8" s="28" customFormat="1" ht="18.75" customHeight="1" x14ac:dyDescent="0.2">
      <c r="B859" s="165" t="s">
        <v>1807</v>
      </c>
      <c r="C859" s="163">
        <v>0</v>
      </c>
      <c r="D859" s="71">
        <v>26</v>
      </c>
      <c r="E859" s="71">
        <v>0</v>
      </c>
      <c r="F859" s="71">
        <v>0</v>
      </c>
      <c r="G859" s="72">
        <v>0</v>
      </c>
      <c r="H859" s="27"/>
    </row>
    <row r="860" spans="2:8" s="28" customFormat="1" ht="18.75" customHeight="1" x14ac:dyDescent="0.2">
      <c r="B860" s="165" t="s">
        <v>1892</v>
      </c>
      <c r="C860" s="163">
        <v>26</v>
      </c>
      <c r="D860" s="71">
        <v>0</v>
      </c>
      <c r="E860" s="71">
        <v>0</v>
      </c>
      <c r="F860" s="71">
        <v>0</v>
      </c>
      <c r="G860" s="72">
        <v>0</v>
      </c>
      <c r="H860" s="27"/>
    </row>
    <row r="861" spans="2:8" s="28" customFormat="1" ht="18.75" customHeight="1" x14ac:dyDescent="0.2">
      <c r="B861" s="165" t="s">
        <v>1464</v>
      </c>
      <c r="C861" s="163">
        <v>7</v>
      </c>
      <c r="D861" s="71">
        <v>2</v>
      </c>
      <c r="E861" s="71">
        <v>6</v>
      </c>
      <c r="F861" s="71">
        <v>0</v>
      </c>
      <c r="G861" s="72">
        <v>10</v>
      </c>
      <c r="H861" s="27"/>
    </row>
    <row r="862" spans="2:8" s="28" customFormat="1" ht="18.75" customHeight="1" x14ac:dyDescent="0.2">
      <c r="B862" s="165" t="s">
        <v>1098</v>
      </c>
      <c r="C862" s="163">
        <v>0</v>
      </c>
      <c r="D862" s="71">
        <v>25</v>
      </c>
      <c r="E862" s="71">
        <v>0</v>
      </c>
      <c r="F862" s="71">
        <v>0</v>
      </c>
      <c r="G862" s="72">
        <v>0</v>
      </c>
      <c r="H862" s="27"/>
    </row>
    <row r="863" spans="2:8" s="28" customFormat="1" ht="18.75" customHeight="1" x14ac:dyDescent="0.2">
      <c r="B863" s="165" t="s">
        <v>1896</v>
      </c>
      <c r="C863" s="163">
        <v>25</v>
      </c>
      <c r="D863" s="71">
        <v>0</v>
      </c>
      <c r="E863" s="71">
        <v>0</v>
      </c>
      <c r="F863" s="71">
        <v>0</v>
      </c>
      <c r="G863" s="72">
        <v>0</v>
      </c>
      <c r="H863" s="27"/>
    </row>
    <row r="864" spans="2:8" s="28" customFormat="1" ht="18.75" customHeight="1" x14ac:dyDescent="0.2">
      <c r="B864" s="165" t="s">
        <v>1593</v>
      </c>
      <c r="C864" s="163">
        <v>11</v>
      </c>
      <c r="D864" s="71">
        <v>14</v>
      </c>
      <c r="E864" s="71">
        <v>0</v>
      </c>
      <c r="F864" s="71">
        <v>0</v>
      </c>
      <c r="G864" s="72">
        <v>0</v>
      </c>
      <c r="H864" s="27"/>
    </row>
    <row r="865" spans="2:8" s="28" customFormat="1" ht="18.75" customHeight="1" x14ac:dyDescent="0.2">
      <c r="B865" s="165" t="s">
        <v>1881</v>
      </c>
      <c r="C865" s="163">
        <v>0</v>
      </c>
      <c r="D865" s="71">
        <v>0</v>
      </c>
      <c r="E865" s="71">
        <v>15</v>
      </c>
      <c r="F865" s="71">
        <v>10</v>
      </c>
      <c r="G865" s="72">
        <v>0</v>
      </c>
      <c r="H865" s="27"/>
    </row>
    <row r="866" spans="2:8" s="28" customFormat="1" ht="18.75" customHeight="1" x14ac:dyDescent="0.2">
      <c r="B866" s="165" t="s">
        <v>1422</v>
      </c>
      <c r="C866" s="163">
        <v>0</v>
      </c>
      <c r="D866" s="71">
        <v>5</v>
      </c>
      <c r="E866" s="71">
        <v>0</v>
      </c>
      <c r="F866" s="71">
        <v>20</v>
      </c>
      <c r="G866" s="72">
        <v>0</v>
      </c>
      <c r="H866" s="27"/>
    </row>
    <row r="867" spans="2:8" s="28" customFormat="1" ht="18.75" customHeight="1" x14ac:dyDescent="0.2">
      <c r="B867" s="165" t="s">
        <v>1883</v>
      </c>
      <c r="C867" s="163">
        <v>0</v>
      </c>
      <c r="D867" s="71">
        <v>0</v>
      </c>
      <c r="E867" s="71">
        <v>25</v>
      </c>
      <c r="F867" s="71">
        <v>0</v>
      </c>
      <c r="G867" s="72">
        <v>0</v>
      </c>
      <c r="H867" s="27"/>
    </row>
    <row r="868" spans="2:8" s="28" customFormat="1" ht="18.75" customHeight="1" x14ac:dyDescent="0.2">
      <c r="B868" s="165" t="s">
        <v>1713</v>
      </c>
      <c r="C868" s="163">
        <v>0</v>
      </c>
      <c r="D868" s="71">
        <v>7</v>
      </c>
      <c r="E868" s="71">
        <v>16</v>
      </c>
      <c r="F868" s="71">
        <v>0</v>
      </c>
      <c r="G868" s="72">
        <v>1</v>
      </c>
      <c r="H868" s="27"/>
    </row>
    <row r="869" spans="2:8" s="28" customFormat="1" ht="18.75" customHeight="1" x14ac:dyDescent="0.2">
      <c r="B869" s="165" t="s">
        <v>1904</v>
      </c>
      <c r="C869" s="163">
        <v>24</v>
      </c>
      <c r="D869" s="71">
        <v>0</v>
      </c>
      <c r="E869" s="71">
        <v>0</v>
      </c>
      <c r="F869" s="71">
        <v>0</v>
      </c>
      <c r="G869" s="72">
        <v>0</v>
      </c>
      <c r="H869" s="27"/>
    </row>
    <row r="870" spans="2:8" s="28" customFormat="1" ht="18.75" customHeight="1" x14ac:dyDescent="0.2">
      <c r="B870" s="165" t="s">
        <v>1750</v>
      </c>
      <c r="C870" s="163">
        <v>0</v>
      </c>
      <c r="D870" s="71">
        <v>16</v>
      </c>
      <c r="E870" s="71">
        <v>7</v>
      </c>
      <c r="F870" s="71">
        <v>0</v>
      </c>
      <c r="G870" s="72">
        <v>0</v>
      </c>
      <c r="H870" s="27"/>
    </row>
    <row r="871" spans="2:8" s="28" customFormat="1" ht="18.75" customHeight="1" x14ac:dyDescent="0.2">
      <c r="B871" s="165" t="s">
        <v>1797</v>
      </c>
      <c r="C871" s="163">
        <v>0</v>
      </c>
      <c r="D871" s="71">
        <v>0</v>
      </c>
      <c r="E871" s="71">
        <v>0</v>
      </c>
      <c r="F871" s="71">
        <v>10</v>
      </c>
      <c r="G871" s="72">
        <v>13</v>
      </c>
      <c r="H871" s="27"/>
    </row>
    <row r="872" spans="2:8" s="28" customFormat="1" ht="18.75" customHeight="1" x14ac:dyDescent="0.2">
      <c r="B872" s="165" t="s">
        <v>1910</v>
      </c>
      <c r="C872" s="163">
        <v>4</v>
      </c>
      <c r="D872" s="71">
        <v>19</v>
      </c>
      <c r="E872" s="71">
        <v>0</v>
      </c>
      <c r="F872" s="71">
        <v>0</v>
      </c>
      <c r="G872" s="72">
        <v>0</v>
      </c>
      <c r="H872" s="27"/>
    </row>
    <row r="873" spans="2:8" s="28" customFormat="1" ht="18.75" customHeight="1" x14ac:dyDescent="0.2">
      <c r="B873" s="165" t="s">
        <v>1902</v>
      </c>
      <c r="C873" s="163">
        <v>0</v>
      </c>
      <c r="D873" s="71">
        <v>0</v>
      </c>
      <c r="E873" s="71">
        <v>0</v>
      </c>
      <c r="F873" s="71">
        <v>0</v>
      </c>
      <c r="G873" s="72">
        <v>23</v>
      </c>
      <c r="H873" s="27"/>
    </row>
    <row r="874" spans="2:8" s="28" customFormat="1" ht="18.75" customHeight="1" x14ac:dyDescent="0.2">
      <c r="B874" s="165" t="s">
        <v>1923</v>
      </c>
      <c r="C874" s="163">
        <v>18</v>
      </c>
      <c r="D874" s="71">
        <v>3</v>
      </c>
      <c r="E874" s="71">
        <v>0</v>
      </c>
      <c r="F874" s="71">
        <v>0</v>
      </c>
      <c r="G874" s="72">
        <v>0</v>
      </c>
      <c r="H874" s="27"/>
    </row>
    <row r="875" spans="2:8" s="28" customFormat="1" ht="18.75" customHeight="1" x14ac:dyDescent="0.2">
      <c r="B875" s="165" t="s">
        <v>1924</v>
      </c>
      <c r="C875" s="163">
        <v>21</v>
      </c>
      <c r="D875" s="71">
        <v>0</v>
      </c>
      <c r="E875" s="71">
        <v>0</v>
      </c>
      <c r="F875" s="71">
        <v>0</v>
      </c>
      <c r="G875" s="72">
        <v>0</v>
      </c>
      <c r="H875" s="27"/>
    </row>
    <row r="876" spans="2:8" s="28" customFormat="1" ht="18.75" customHeight="1" x14ac:dyDescent="0.2">
      <c r="B876" s="165" t="s">
        <v>1768</v>
      </c>
      <c r="C876" s="163">
        <v>0</v>
      </c>
      <c r="D876" s="71">
        <v>16</v>
      </c>
      <c r="E876" s="71">
        <v>4</v>
      </c>
      <c r="F876" s="71">
        <v>0</v>
      </c>
      <c r="G876" s="72">
        <v>0</v>
      </c>
      <c r="H876" s="27"/>
    </row>
    <row r="877" spans="2:8" s="28" customFormat="1" ht="18.75" customHeight="1" x14ac:dyDescent="0.2">
      <c r="B877" s="165" t="s">
        <v>1931</v>
      </c>
      <c r="C877" s="163">
        <v>0</v>
      </c>
      <c r="D877" s="71">
        <v>20</v>
      </c>
      <c r="E877" s="71">
        <v>0</v>
      </c>
      <c r="F877" s="71">
        <v>0</v>
      </c>
      <c r="G877" s="72">
        <v>0</v>
      </c>
      <c r="H877" s="27"/>
    </row>
    <row r="878" spans="2:8" s="28" customFormat="1" ht="18.75" customHeight="1" x14ac:dyDescent="0.2">
      <c r="B878" s="165" t="s">
        <v>1934</v>
      </c>
      <c r="C878" s="163">
        <v>20</v>
      </c>
      <c r="D878" s="71">
        <v>0</v>
      </c>
      <c r="E878" s="71">
        <v>0</v>
      </c>
      <c r="F878" s="71">
        <v>0</v>
      </c>
      <c r="G878" s="72">
        <v>0</v>
      </c>
      <c r="H878" s="27"/>
    </row>
    <row r="879" spans="2:8" s="28" customFormat="1" ht="18.75" customHeight="1" x14ac:dyDescent="0.2">
      <c r="B879" s="165" t="s">
        <v>1938</v>
      </c>
      <c r="C879" s="163">
        <v>0</v>
      </c>
      <c r="D879" s="71">
        <v>19</v>
      </c>
      <c r="E879" s="71">
        <v>0</v>
      </c>
      <c r="F879" s="71">
        <v>0</v>
      </c>
      <c r="G879" s="72">
        <v>0</v>
      </c>
      <c r="H879" s="27"/>
    </row>
    <row r="880" spans="2:8" s="28" customFormat="1" ht="18.75" customHeight="1" x14ac:dyDescent="0.2">
      <c r="B880" s="165" t="s">
        <v>1942</v>
      </c>
      <c r="C880" s="163">
        <v>0</v>
      </c>
      <c r="D880" s="71">
        <v>0</v>
      </c>
      <c r="E880" s="71">
        <v>19</v>
      </c>
      <c r="F880" s="71">
        <v>0</v>
      </c>
      <c r="G880" s="72">
        <v>0</v>
      </c>
      <c r="H880" s="27"/>
    </row>
    <row r="881" spans="2:8" s="28" customFormat="1" ht="18.75" customHeight="1" x14ac:dyDescent="0.2">
      <c r="B881" s="165" t="s">
        <v>1762</v>
      </c>
      <c r="C881" s="163">
        <v>0</v>
      </c>
      <c r="D881" s="71">
        <v>15</v>
      </c>
      <c r="E881" s="71">
        <v>4</v>
      </c>
      <c r="F881" s="71">
        <v>0</v>
      </c>
      <c r="G881" s="72">
        <v>0</v>
      </c>
      <c r="H881" s="27"/>
    </row>
    <row r="882" spans="2:8" s="28" customFormat="1" ht="18.75" customHeight="1" x14ac:dyDescent="0.2">
      <c r="B882" s="165" t="s">
        <v>1787</v>
      </c>
      <c r="C882" s="163">
        <v>19</v>
      </c>
      <c r="D882" s="71">
        <v>0</v>
      </c>
      <c r="E882" s="71">
        <v>0</v>
      </c>
      <c r="F882" s="71">
        <v>0</v>
      </c>
      <c r="G882" s="72">
        <v>0</v>
      </c>
      <c r="H882" s="27"/>
    </row>
    <row r="883" spans="2:8" s="28" customFormat="1" ht="18.75" customHeight="1" x14ac:dyDescent="0.2">
      <c r="B883" s="165" t="s">
        <v>1929</v>
      </c>
      <c r="C883" s="163">
        <v>6</v>
      </c>
      <c r="D883" s="71">
        <v>0</v>
      </c>
      <c r="E883" s="71">
        <v>13</v>
      </c>
      <c r="F883" s="71">
        <v>0</v>
      </c>
      <c r="G883" s="72">
        <v>0</v>
      </c>
      <c r="H883" s="27"/>
    </row>
    <row r="884" spans="2:8" s="28" customFormat="1" ht="18.75" customHeight="1" x14ac:dyDescent="0.2">
      <c r="B884" s="165" t="s">
        <v>1943</v>
      </c>
      <c r="C884" s="163">
        <v>0</v>
      </c>
      <c r="D884" s="71">
        <v>19</v>
      </c>
      <c r="E884" s="71">
        <v>0</v>
      </c>
      <c r="F884" s="71">
        <v>0</v>
      </c>
      <c r="G884" s="72">
        <v>0</v>
      </c>
      <c r="H884" s="27"/>
    </row>
    <row r="885" spans="2:8" s="28" customFormat="1" ht="18.75" customHeight="1" x14ac:dyDescent="0.2">
      <c r="B885" s="165" t="s">
        <v>1945</v>
      </c>
      <c r="C885" s="163">
        <v>0</v>
      </c>
      <c r="D885" s="71">
        <v>0</v>
      </c>
      <c r="E885" s="71">
        <v>19</v>
      </c>
      <c r="F885" s="71">
        <v>0</v>
      </c>
      <c r="G885" s="72">
        <v>0</v>
      </c>
      <c r="H885" s="27"/>
    </row>
    <row r="886" spans="2:8" s="28" customFormat="1" ht="18.75" customHeight="1" x14ac:dyDescent="0.2">
      <c r="B886" s="165" t="s">
        <v>1944</v>
      </c>
      <c r="C886" s="163">
        <v>0</v>
      </c>
      <c r="D886" s="71">
        <v>0</v>
      </c>
      <c r="E886" s="71">
        <v>0</v>
      </c>
      <c r="F886" s="71">
        <v>0</v>
      </c>
      <c r="G886" s="72">
        <v>19</v>
      </c>
      <c r="H886" s="27"/>
    </row>
    <row r="887" spans="2:8" s="28" customFormat="1" ht="18.75" customHeight="1" x14ac:dyDescent="0.2">
      <c r="B887" s="165" t="s">
        <v>1932</v>
      </c>
      <c r="C887" s="163">
        <v>0</v>
      </c>
      <c r="D887" s="71">
        <v>0</v>
      </c>
      <c r="E887" s="71">
        <v>19</v>
      </c>
      <c r="F887" s="71">
        <v>0</v>
      </c>
      <c r="G887" s="72">
        <v>0</v>
      </c>
      <c r="H887" s="27"/>
    </row>
    <row r="888" spans="2:8" s="28" customFormat="1" ht="18.75" customHeight="1" x14ac:dyDescent="0.2">
      <c r="B888" s="165" t="s">
        <v>1953</v>
      </c>
      <c r="C888" s="163">
        <v>0</v>
      </c>
      <c r="D888" s="71">
        <v>18</v>
      </c>
      <c r="E888" s="71">
        <v>0</v>
      </c>
      <c r="F888" s="71">
        <v>0</v>
      </c>
      <c r="G888" s="72">
        <v>0</v>
      </c>
      <c r="H888" s="27"/>
    </row>
    <row r="889" spans="2:8" s="28" customFormat="1" ht="18.75" customHeight="1" x14ac:dyDescent="0.2">
      <c r="B889" s="165" t="s">
        <v>1869</v>
      </c>
      <c r="C889" s="163">
        <v>0</v>
      </c>
      <c r="D889" s="71">
        <v>4</v>
      </c>
      <c r="E889" s="71">
        <v>11</v>
      </c>
      <c r="F889" s="71">
        <v>3</v>
      </c>
      <c r="G889" s="72">
        <v>0</v>
      </c>
      <c r="H889" s="27"/>
    </row>
    <row r="890" spans="2:8" s="28" customFormat="1" ht="18.75" customHeight="1" x14ac:dyDescent="0.2">
      <c r="B890" s="165" t="s">
        <v>1719</v>
      </c>
      <c r="C890" s="163">
        <v>2</v>
      </c>
      <c r="D890" s="71">
        <v>8</v>
      </c>
      <c r="E890" s="71">
        <v>8</v>
      </c>
      <c r="F890" s="71">
        <v>0</v>
      </c>
      <c r="G890" s="72">
        <v>0</v>
      </c>
      <c r="H890" s="27"/>
    </row>
    <row r="891" spans="2:8" s="28" customFormat="1" ht="18.75" customHeight="1" x14ac:dyDescent="0.2">
      <c r="B891" s="165" t="s">
        <v>1763</v>
      </c>
      <c r="C891" s="163">
        <v>0</v>
      </c>
      <c r="D891" s="71">
        <v>0</v>
      </c>
      <c r="E891" s="71">
        <v>12</v>
      </c>
      <c r="F891" s="71">
        <v>0</v>
      </c>
      <c r="G891" s="72">
        <v>6</v>
      </c>
      <c r="H891" s="27"/>
    </row>
    <row r="892" spans="2:8" s="28" customFormat="1" ht="18.75" customHeight="1" x14ac:dyDescent="0.2">
      <c r="B892" s="165" t="s">
        <v>1956</v>
      </c>
      <c r="C892" s="163">
        <v>18</v>
      </c>
      <c r="D892" s="71">
        <v>0</v>
      </c>
      <c r="E892" s="71">
        <v>0</v>
      </c>
      <c r="F892" s="71">
        <v>0</v>
      </c>
      <c r="G892" s="72">
        <v>0</v>
      </c>
      <c r="H892" s="27"/>
    </row>
    <row r="893" spans="2:8" s="28" customFormat="1" ht="18.75" customHeight="1" x14ac:dyDescent="0.2">
      <c r="B893" s="165" t="s">
        <v>1930</v>
      </c>
      <c r="C893" s="163">
        <v>3</v>
      </c>
      <c r="D893" s="71">
        <v>1</v>
      </c>
      <c r="E893" s="71">
        <v>9</v>
      </c>
      <c r="F893" s="71">
        <v>5</v>
      </c>
      <c r="G893" s="72">
        <v>0</v>
      </c>
      <c r="H893" s="27"/>
    </row>
    <row r="894" spans="2:8" s="28" customFormat="1" ht="18.75" customHeight="1" x14ac:dyDescent="0.2">
      <c r="B894" s="165" t="s">
        <v>1919</v>
      </c>
      <c r="C894" s="163">
        <v>0</v>
      </c>
      <c r="D894" s="71">
        <v>18</v>
      </c>
      <c r="E894" s="71">
        <v>0</v>
      </c>
      <c r="F894" s="71">
        <v>0</v>
      </c>
      <c r="G894" s="72">
        <v>0</v>
      </c>
      <c r="H894" s="27"/>
    </row>
    <row r="895" spans="2:8" s="28" customFormat="1" ht="18.75" customHeight="1" x14ac:dyDescent="0.2">
      <c r="B895" s="165" t="s">
        <v>1961</v>
      </c>
      <c r="C895" s="163">
        <v>18</v>
      </c>
      <c r="D895" s="71">
        <v>0</v>
      </c>
      <c r="E895" s="71">
        <v>0</v>
      </c>
      <c r="F895" s="71">
        <v>0</v>
      </c>
      <c r="G895" s="72">
        <v>0</v>
      </c>
      <c r="H895" s="27"/>
    </row>
    <row r="896" spans="2:8" s="28" customFormat="1" ht="18.75" customHeight="1" x14ac:dyDescent="0.2">
      <c r="B896" s="165" t="s">
        <v>1753</v>
      </c>
      <c r="C896" s="163">
        <v>0</v>
      </c>
      <c r="D896" s="71">
        <v>9</v>
      </c>
      <c r="E896" s="71">
        <v>0</v>
      </c>
      <c r="F896" s="71">
        <v>7</v>
      </c>
      <c r="G896" s="72">
        <v>2</v>
      </c>
      <c r="H896" s="27"/>
    </row>
    <row r="897" spans="2:8" s="28" customFormat="1" ht="18.75" customHeight="1" x14ac:dyDescent="0.2">
      <c r="B897" s="165" t="s">
        <v>3101</v>
      </c>
      <c r="C897" s="163">
        <v>12</v>
      </c>
      <c r="D897" s="71">
        <v>0</v>
      </c>
      <c r="E897" s="71">
        <v>5</v>
      </c>
      <c r="F897" s="71">
        <v>0</v>
      </c>
      <c r="G897" s="72">
        <v>0</v>
      </c>
      <c r="H897" s="27"/>
    </row>
    <row r="898" spans="2:8" s="28" customFormat="1" ht="18.75" customHeight="1" x14ac:dyDescent="0.2">
      <c r="B898" s="165" t="s">
        <v>1962</v>
      </c>
      <c r="C898" s="163">
        <v>17</v>
      </c>
      <c r="D898" s="71">
        <v>0</v>
      </c>
      <c r="E898" s="71">
        <v>0</v>
      </c>
      <c r="F898" s="71">
        <v>0</v>
      </c>
      <c r="G898" s="72">
        <v>0</v>
      </c>
      <c r="H898" s="27"/>
    </row>
    <row r="899" spans="2:8" s="28" customFormat="1" ht="18.75" customHeight="1" x14ac:dyDescent="0.2">
      <c r="B899" s="165" t="s">
        <v>1964</v>
      </c>
      <c r="C899" s="163">
        <v>2</v>
      </c>
      <c r="D899" s="71">
        <v>15</v>
      </c>
      <c r="E899" s="71">
        <v>0</v>
      </c>
      <c r="F899" s="71">
        <v>0</v>
      </c>
      <c r="G899" s="72">
        <v>0</v>
      </c>
      <c r="H899" s="27"/>
    </row>
    <row r="900" spans="2:8" s="28" customFormat="1" ht="18.75" customHeight="1" x14ac:dyDescent="0.2">
      <c r="B900" s="165" t="s">
        <v>1965</v>
      </c>
      <c r="C900" s="163">
        <v>8</v>
      </c>
      <c r="D900" s="71">
        <v>9</v>
      </c>
      <c r="E900" s="71">
        <v>0</v>
      </c>
      <c r="F900" s="71">
        <v>0</v>
      </c>
      <c r="G900" s="72">
        <v>0</v>
      </c>
      <c r="H900" s="27"/>
    </row>
    <row r="901" spans="2:8" s="28" customFormat="1" ht="18.75" customHeight="1" x14ac:dyDescent="0.2">
      <c r="B901" s="165" t="s">
        <v>996</v>
      </c>
      <c r="C901" s="163">
        <v>17</v>
      </c>
      <c r="D901" s="71">
        <v>0</v>
      </c>
      <c r="E901" s="71">
        <v>0</v>
      </c>
      <c r="F901" s="71">
        <v>0</v>
      </c>
      <c r="G901" s="72">
        <v>0</v>
      </c>
      <c r="H901" s="27"/>
    </row>
    <row r="902" spans="2:8" s="28" customFormat="1" ht="18.75" customHeight="1" x14ac:dyDescent="0.2">
      <c r="B902" s="165" t="s">
        <v>1397</v>
      </c>
      <c r="C902" s="163">
        <v>0</v>
      </c>
      <c r="D902" s="71">
        <v>0</v>
      </c>
      <c r="E902" s="71">
        <v>16</v>
      </c>
      <c r="F902" s="71">
        <v>0</v>
      </c>
      <c r="G902" s="72">
        <v>0</v>
      </c>
      <c r="H902" s="27"/>
    </row>
    <row r="903" spans="2:8" s="28" customFormat="1" ht="18.75" customHeight="1" x14ac:dyDescent="0.2">
      <c r="B903" s="165" t="s">
        <v>279</v>
      </c>
      <c r="C903" s="163">
        <v>12</v>
      </c>
      <c r="D903" s="71">
        <v>0</v>
      </c>
      <c r="E903" s="71">
        <v>0</v>
      </c>
      <c r="F903" s="71">
        <v>0</v>
      </c>
      <c r="G903" s="72">
        <v>4</v>
      </c>
      <c r="H903" s="27"/>
    </row>
    <row r="904" spans="2:8" s="28" customFormat="1" ht="18.75" customHeight="1" x14ac:dyDescent="0.2">
      <c r="B904" s="165" t="s">
        <v>1971</v>
      </c>
      <c r="C904" s="163">
        <v>16</v>
      </c>
      <c r="D904" s="71">
        <v>0</v>
      </c>
      <c r="E904" s="71">
        <v>0</v>
      </c>
      <c r="F904" s="71">
        <v>0</v>
      </c>
      <c r="G904" s="72">
        <v>0</v>
      </c>
      <c r="H904" s="27"/>
    </row>
    <row r="905" spans="2:8" s="28" customFormat="1" ht="18.75" customHeight="1" x14ac:dyDescent="0.2">
      <c r="B905" s="165" t="s">
        <v>1898</v>
      </c>
      <c r="C905" s="163">
        <v>0</v>
      </c>
      <c r="D905" s="71">
        <v>0</v>
      </c>
      <c r="E905" s="71">
        <v>0</v>
      </c>
      <c r="F905" s="71">
        <v>5</v>
      </c>
      <c r="G905" s="72">
        <v>11</v>
      </c>
      <c r="H905" s="27"/>
    </row>
    <row r="906" spans="2:8" s="28" customFormat="1" ht="18.75" customHeight="1" x14ac:dyDescent="0.2">
      <c r="B906" s="165" t="s">
        <v>2994</v>
      </c>
      <c r="C906" s="163">
        <v>15</v>
      </c>
      <c r="D906" s="71">
        <v>0</v>
      </c>
      <c r="E906" s="71">
        <v>0</v>
      </c>
      <c r="F906" s="71">
        <v>0</v>
      </c>
      <c r="G906" s="72">
        <v>0</v>
      </c>
      <c r="H906" s="27"/>
    </row>
    <row r="907" spans="2:8" s="28" customFormat="1" ht="18.75" customHeight="1" x14ac:dyDescent="0.2">
      <c r="B907" s="165" t="s">
        <v>1922</v>
      </c>
      <c r="C907" s="163">
        <v>0</v>
      </c>
      <c r="D907" s="71">
        <v>0</v>
      </c>
      <c r="E907" s="71">
        <v>5</v>
      </c>
      <c r="F907" s="71">
        <v>10</v>
      </c>
      <c r="G907" s="72">
        <v>0</v>
      </c>
      <c r="H907" s="27"/>
    </row>
    <row r="908" spans="2:8" s="28" customFormat="1" ht="18.75" customHeight="1" x14ac:dyDescent="0.2">
      <c r="B908" s="165" t="s">
        <v>1992</v>
      </c>
      <c r="C908" s="163">
        <v>5</v>
      </c>
      <c r="D908" s="71">
        <v>5</v>
      </c>
      <c r="E908" s="71">
        <v>0</v>
      </c>
      <c r="F908" s="71">
        <v>4</v>
      </c>
      <c r="G908" s="72">
        <v>0</v>
      </c>
      <c r="H908" s="27"/>
    </row>
    <row r="909" spans="2:8" s="28" customFormat="1" ht="18.75" customHeight="1" x14ac:dyDescent="0.2">
      <c r="B909" s="165" t="s">
        <v>1895</v>
      </c>
      <c r="C909" s="163">
        <v>0</v>
      </c>
      <c r="D909" s="71">
        <v>0</v>
      </c>
      <c r="E909" s="71">
        <v>0</v>
      </c>
      <c r="F909" s="71">
        <v>0</v>
      </c>
      <c r="G909" s="72">
        <v>14</v>
      </c>
      <c r="H909" s="27"/>
    </row>
    <row r="910" spans="2:8" s="28" customFormat="1" ht="18.75" customHeight="1" x14ac:dyDescent="0.2">
      <c r="B910" s="165" t="s">
        <v>1950</v>
      </c>
      <c r="C910" s="163">
        <v>0</v>
      </c>
      <c r="D910" s="71">
        <v>8</v>
      </c>
      <c r="E910" s="71">
        <v>0</v>
      </c>
      <c r="F910" s="71">
        <v>6</v>
      </c>
      <c r="G910" s="72">
        <v>0</v>
      </c>
      <c r="H910" s="27"/>
    </row>
    <row r="911" spans="2:8" s="28" customFormat="1" ht="18.75" customHeight="1" x14ac:dyDescent="0.2">
      <c r="B911" s="165" t="s">
        <v>1927</v>
      </c>
      <c r="C911" s="163">
        <v>0</v>
      </c>
      <c r="D911" s="71">
        <v>11</v>
      </c>
      <c r="E911" s="71">
        <v>3</v>
      </c>
      <c r="F911" s="71">
        <v>0</v>
      </c>
      <c r="G911" s="72">
        <v>0</v>
      </c>
      <c r="H911" s="27"/>
    </row>
    <row r="912" spans="2:8" s="28" customFormat="1" ht="18.75" customHeight="1" x14ac:dyDescent="0.2">
      <c r="B912" s="165" t="s">
        <v>1786</v>
      </c>
      <c r="C912" s="163">
        <v>0</v>
      </c>
      <c r="D912" s="71">
        <v>0</v>
      </c>
      <c r="E912" s="71">
        <v>14</v>
      </c>
      <c r="F912" s="71">
        <v>0</v>
      </c>
      <c r="G912" s="72">
        <v>0</v>
      </c>
      <c r="H912" s="27"/>
    </row>
    <row r="913" spans="2:8" s="28" customFormat="1" ht="18.75" customHeight="1" x14ac:dyDescent="0.2">
      <c r="B913" s="165" t="s">
        <v>1978</v>
      </c>
      <c r="C913" s="163">
        <v>0</v>
      </c>
      <c r="D913" s="71">
        <v>0</v>
      </c>
      <c r="E913" s="71">
        <v>4</v>
      </c>
      <c r="F913" s="71">
        <v>6</v>
      </c>
      <c r="G913" s="72">
        <v>4</v>
      </c>
      <c r="H913" s="27"/>
    </row>
    <row r="914" spans="2:8" s="28" customFormat="1" ht="18.75" customHeight="1" x14ac:dyDescent="0.2">
      <c r="B914" s="165" t="s">
        <v>1491</v>
      </c>
      <c r="C914" s="163">
        <v>0</v>
      </c>
      <c r="D914" s="71">
        <v>0</v>
      </c>
      <c r="E914" s="71">
        <v>12</v>
      </c>
      <c r="F914" s="71">
        <v>2</v>
      </c>
      <c r="G914" s="72">
        <v>0</v>
      </c>
      <c r="H914" s="27"/>
    </row>
    <row r="915" spans="2:8" s="28" customFormat="1" ht="18.75" customHeight="1" x14ac:dyDescent="0.2">
      <c r="B915" s="165" t="s">
        <v>1912</v>
      </c>
      <c r="C915" s="163">
        <v>0</v>
      </c>
      <c r="D915" s="71">
        <v>0</v>
      </c>
      <c r="E915" s="71">
        <v>13</v>
      </c>
      <c r="F915" s="71">
        <v>0</v>
      </c>
      <c r="G915" s="72">
        <v>0</v>
      </c>
      <c r="H915" s="27"/>
    </row>
    <row r="916" spans="2:8" s="28" customFormat="1" ht="18.75" customHeight="1" x14ac:dyDescent="0.2">
      <c r="B916" s="165" t="s">
        <v>1891</v>
      </c>
      <c r="C916" s="163">
        <v>0</v>
      </c>
      <c r="D916" s="71">
        <v>13</v>
      </c>
      <c r="E916" s="71">
        <v>0</v>
      </c>
      <c r="F916" s="71">
        <v>0</v>
      </c>
      <c r="G916" s="72">
        <v>0</v>
      </c>
      <c r="H916" s="27"/>
    </row>
    <row r="917" spans="2:8" s="28" customFormat="1" ht="18.75" customHeight="1" x14ac:dyDescent="0.2">
      <c r="B917" s="165" t="s">
        <v>1897</v>
      </c>
      <c r="C917" s="163">
        <v>0</v>
      </c>
      <c r="D917" s="71">
        <v>5</v>
      </c>
      <c r="E917" s="71">
        <v>1</v>
      </c>
      <c r="F917" s="71">
        <v>7</v>
      </c>
      <c r="G917" s="72">
        <v>0</v>
      </c>
      <c r="H917" s="27"/>
    </row>
    <row r="918" spans="2:8" s="28" customFormat="1" ht="18.75" customHeight="1" x14ac:dyDescent="0.2">
      <c r="B918" s="165" t="s">
        <v>2004</v>
      </c>
      <c r="C918" s="163">
        <v>13</v>
      </c>
      <c r="D918" s="71">
        <v>0</v>
      </c>
      <c r="E918" s="71">
        <v>0</v>
      </c>
      <c r="F918" s="71">
        <v>0</v>
      </c>
      <c r="G918" s="72">
        <v>0</v>
      </c>
      <c r="H918" s="27"/>
    </row>
    <row r="919" spans="2:8" s="28" customFormat="1" ht="18.75" customHeight="1" x14ac:dyDescent="0.2">
      <c r="B919" s="165" t="s">
        <v>2002</v>
      </c>
      <c r="C919" s="163">
        <v>0</v>
      </c>
      <c r="D919" s="71">
        <v>0</v>
      </c>
      <c r="E919" s="71">
        <v>0</v>
      </c>
      <c r="F919" s="71">
        <v>7</v>
      </c>
      <c r="G919" s="72">
        <v>6</v>
      </c>
      <c r="H919" s="27"/>
    </row>
    <row r="920" spans="2:8" s="28" customFormat="1" ht="18.75" customHeight="1" x14ac:dyDescent="0.2">
      <c r="B920" s="165" t="s">
        <v>1998</v>
      </c>
      <c r="C920" s="163">
        <v>0</v>
      </c>
      <c r="D920" s="71">
        <v>8</v>
      </c>
      <c r="E920" s="71">
        <v>5</v>
      </c>
      <c r="F920" s="71">
        <v>0</v>
      </c>
      <c r="G920" s="72">
        <v>0</v>
      </c>
      <c r="H920" s="27"/>
    </row>
    <row r="921" spans="2:8" s="28" customFormat="1" ht="18.75" customHeight="1" x14ac:dyDescent="0.2">
      <c r="B921" s="165" t="s">
        <v>2010</v>
      </c>
      <c r="C921" s="163">
        <v>13</v>
      </c>
      <c r="D921" s="71">
        <v>0</v>
      </c>
      <c r="E921" s="71">
        <v>0</v>
      </c>
      <c r="F921" s="71">
        <v>0</v>
      </c>
      <c r="G921" s="72">
        <v>0</v>
      </c>
      <c r="H921" s="27"/>
    </row>
    <row r="922" spans="2:8" s="28" customFormat="1" ht="18.75" customHeight="1" x14ac:dyDescent="0.2">
      <c r="B922" s="165" t="s">
        <v>1778</v>
      </c>
      <c r="C922" s="163">
        <v>2</v>
      </c>
      <c r="D922" s="71">
        <v>0</v>
      </c>
      <c r="E922" s="71">
        <v>6</v>
      </c>
      <c r="F922" s="71">
        <v>0</v>
      </c>
      <c r="G922" s="72">
        <v>5</v>
      </c>
      <c r="H922" s="27"/>
    </row>
    <row r="923" spans="2:8" s="28" customFormat="1" ht="18.75" customHeight="1" x14ac:dyDescent="0.2">
      <c r="B923" s="165" t="s">
        <v>1642</v>
      </c>
      <c r="C923" s="163">
        <v>0</v>
      </c>
      <c r="D923" s="71">
        <v>0</v>
      </c>
      <c r="E923" s="71">
        <v>4</v>
      </c>
      <c r="F923" s="71">
        <v>9</v>
      </c>
      <c r="G923" s="72">
        <v>0</v>
      </c>
      <c r="H923" s="27"/>
    </row>
    <row r="924" spans="2:8" s="28" customFormat="1" ht="18.75" customHeight="1" x14ac:dyDescent="0.2">
      <c r="B924" s="165" t="s">
        <v>1997</v>
      </c>
      <c r="C924" s="163">
        <v>0</v>
      </c>
      <c r="D924" s="71">
        <v>0</v>
      </c>
      <c r="E924" s="71">
        <v>0</v>
      </c>
      <c r="F924" s="71">
        <v>12</v>
      </c>
      <c r="G924" s="72">
        <v>0</v>
      </c>
      <c r="H924" s="27"/>
    </row>
    <row r="925" spans="2:8" s="28" customFormat="1" ht="18.75" customHeight="1" x14ac:dyDescent="0.2">
      <c r="B925" s="165" t="s">
        <v>2014</v>
      </c>
      <c r="C925" s="163">
        <v>0</v>
      </c>
      <c r="D925" s="71">
        <v>0</v>
      </c>
      <c r="E925" s="71">
        <v>0</v>
      </c>
      <c r="F925" s="71">
        <v>0</v>
      </c>
      <c r="G925" s="72">
        <v>12</v>
      </c>
      <c r="H925" s="27"/>
    </row>
    <row r="926" spans="2:8" s="28" customFormat="1" ht="18.75" customHeight="1" x14ac:dyDescent="0.2">
      <c r="B926" s="165" t="s">
        <v>2017</v>
      </c>
      <c r="C926" s="163">
        <v>0</v>
      </c>
      <c r="D926" s="71">
        <v>0</v>
      </c>
      <c r="E926" s="71">
        <v>0</v>
      </c>
      <c r="F926" s="71">
        <v>0</v>
      </c>
      <c r="G926" s="72">
        <v>12</v>
      </c>
      <c r="H926" s="27"/>
    </row>
    <row r="927" spans="2:8" s="28" customFormat="1" ht="18.75" customHeight="1" x14ac:dyDescent="0.2">
      <c r="B927" s="165" t="s">
        <v>1765</v>
      </c>
      <c r="C927" s="163">
        <v>0</v>
      </c>
      <c r="D927" s="71">
        <v>12</v>
      </c>
      <c r="E927" s="71">
        <v>0</v>
      </c>
      <c r="F927" s="71">
        <v>0</v>
      </c>
      <c r="G927" s="72">
        <v>0</v>
      </c>
      <c r="H927" s="27"/>
    </row>
    <row r="928" spans="2:8" s="28" customFormat="1" ht="18.75" customHeight="1" x14ac:dyDescent="0.2">
      <c r="B928" s="165" t="s">
        <v>1703</v>
      </c>
      <c r="C928" s="163">
        <v>0</v>
      </c>
      <c r="D928" s="71">
        <v>0</v>
      </c>
      <c r="E928" s="71">
        <v>0</v>
      </c>
      <c r="F928" s="71">
        <v>0</v>
      </c>
      <c r="G928" s="72">
        <v>12</v>
      </c>
      <c r="H928" s="27"/>
    </row>
    <row r="929" spans="2:8" s="28" customFormat="1" ht="18.75" customHeight="1" x14ac:dyDescent="0.2">
      <c r="B929" s="165" t="s">
        <v>2020</v>
      </c>
      <c r="C929" s="163">
        <v>0</v>
      </c>
      <c r="D929" s="71">
        <v>0</v>
      </c>
      <c r="E929" s="71">
        <v>12</v>
      </c>
      <c r="F929" s="71">
        <v>0</v>
      </c>
      <c r="G929" s="72">
        <v>0</v>
      </c>
      <c r="H929" s="27"/>
    </row>
    <row r="930" spans="2:8" s="28" customFormat="1" ht="18.75" customHeight="1" x14ac:dyDescent="0.2">
      <c r="B930" s="165" t="s">
        <v>2024</v>
      </c>
      <c r="C930" s="163">
        <v>0</v>
      </c>
      <c r="D930" s="71">
        <v>0</v>
      </c>
      <c r="E930" s="71">
        <v>12</v>
      </c>
      <c r="F930" s="71">
        <v>0</v>
      </c>
      <c r="G930" s="72">
        <v>0</v>
      </c>
      <c r="H930" s="27"/>
    </row>
    <row r="931" spans="2:8" s="28" customFormat="1" ht="18.75" customHeight="1" x14ac:dyDescent="0.2">
      <c r="B931" s="165" t="s">
        <v>1834</v>
      </c>
      <c r="C931" s="163">
        <v>7</v>
      </c>
      <c r="D931" s="71">
        <v>4</v>
      </c>
      <c r="E931" s="71">
        <v>0</v>
      </c>
      <c r="F931" s="71">
        <v>1</v>
      </c>
      <c r="G931" s="72">
        <v>0</v>
      </c>
      <c r="H931" s="27"/>
    </row>
    <row r="932" spans="2:8" s="28" customFormat="1" ht="18.75" customHeight="1" x14ac:dyDescent="0.2">
      <c r="B932" s="165" t="s">
        <v>1960</v>
      </c>
      <c r="C932" s="163">
        <v>0</v>
      </c>
      <c r="D932" s="71">
        <v>3</v>
      </c>
      <c r="E932" s="71">
        <v>0</v>
      </c>
      <c r="F932" s="71">
        <v>0</v>
      </c>
      <c r="G932" s="72">
        <v>9</v>
      </c>
      <c r="H932" s="27"/>
    </row>
    <row r="933" spans="2:8" s="28" customFormat="1" ht="18.75" customHeight="1" x14ac:dyDescent="0.2">
      <c r="B933" s="165" t="s">
        <v>1134</v>
      </c>
      <c r="C933" s="163">
        <v>12</v>
      </c>
      <c r="D933" s="71">
        <v>0</v>
      </c>
      <c r="E933" s="71">
        <v>0</v>
      </c>
      <c r="F933" s="71">
        <v>0</v>
      </c>
      <c r="G933" s="72">
        <v>0</v>
      </c>
      <c r="H933" s="27"/>
    </row>
    <row r="934" spans="2:8" s="28" customFormat="1" ht="18.75" customHeight="1" x14ac:dyDescent="0.2">
      <c r="B934" s="165" t="s">
        <v>2037</v>
      </c>
      <c r="C934" s="163">
        <v>11</v>
      </c>
      <c r="D934" s="71">
        <v>0</v>
      </c>
      <c r="E934" s="71">
        <v>0</v>
      </c>
      <c r="F934" s="71">
        <v>0</v>
      </c>
      <c r="G934" s="72">
        <v>0</v>
      </c>
      <c r="H934" s="27"/>
    </row>
    <row r="935" spans="2:8" s="28" customFormat="1" ht="18.75" customHeight="1" x14ac:dyDescent="0.2">
      <c r="B935" s="165" t="s">
        <v>1913</v>
      </c>
      <c r="C935" s="163">
        <v>0</v>
      </c>
      <c r="D935" s="71">
        <v>11</v>
      </c>
      <c r="E935" s="71">
        <v>0</v>
      </c>
      <c r="F935" s="71">
        <v>0</v>
      </c>
      <c r="G935" s="72">
        <v>0</v>
      </c>
      <c r="H935" s="27"/>
    </row>
    <row r="936" spans="2:8" s="28" customFormat="1" ht="18.75" customHeight="1" x14ac:dyDescent="0.2">
      <c r="B936" s="165" t="s">
        <v>275</v>
      </c>
      <c r="C936" s="163">
        <v>0</v>
      </c>
      <c r="D936" s="71">
        <v>0</v>
      </c>
      <c r="E936" s="71">
        <v>11</v>
      </c>
      <c r="F936" s="71">
        <v>0</v>
      </c>
      <c r="G936" s="72">
        <v>0</v>
      </c>
      <c r="H936" s="27"/>
    </row>
    <row r="937" spans="2:8" s="28" customFormat="1" ht="18.75" customHeight="1" x14ac:dyDescent="0.2">
      <c r="B937" s="165" t="s">
        <v>1542</v>
      </c>
      <c r="C937" s="163">
        <v>0</v>
      </c>
      <c r="D937" s="71">
        <v>0</v>
      </c>
      <c r="E937" s="71">
        <v>0</v>
      </c>
      <c r="F937" s="71">
        <v>0</v>
      </c>
      <c r="G937" s="72">
        <v>11</v>
      </c>
      <c r="H937" s="27"/>
    </row>
    <row r="938" spans="2:8" s="28" customFormat="1" ht="18.75" customHeight="1" x14ac:dyDescent="0.2">
      <c r="B938" s="165" t="s">
        <v>2034</v>
      </c>
      <c r="C938" s="163">
        <v>0</v>
      </c>
      <c r="D938" s="71">
        <v>0</v>
      </c>
      <c r="E938" s="71">
        <v>11</v>
      </c>
      <c r="F938" s="71">
        <v>0</v>
      </c>
      <c r="G938" s="72">
        <v>0</v>
      </c>
      <c r="H938" s="27"/>
    </row>
    <row r="939" spans="2:8" s="28" customFormat="1" ht="18.75" customHeight="1" x14ac:dyDescent="0.2">
      <c r="B939" s="165" t="s">
        <v>1777</v>
      </c>
      <c r="C939" s="163">
        <v>0</v>
      </c>
      <c r="D939" s="71">
        <v>0</v>
      </c>
      <c r="E939" s="71">
        <v>2</v>
      </c>
      <c r="F939" s="71">
        <v>7</v>
      </c>
      <c r="G939" s="72">
        <v>2</v>
      </c>
      <c r="H939" s="27"/>
    </row>
    <row r="940" spans="2:8" s="28" customFormat="1" ht="18.75" customHeight="1" x14ac:dyDescent="0.2">
      <c r="B940" s="165" t="s">
        <v>2039</v>
      </c>
      <c r="C940" s="163">
        <v>0</v>
      </c>
      <c r="D940" s="71">
        <v>2</v>
      </c>
      <c r="E940" s="71">
        <v>9</v>
      </c>
      <c r="F940" s="71">
        <v>0</v>
      </c>
      <c r="G940" s="72">
        <v>0</v>
      </c>
      <c r="H940" s="27"/>
    </row>
    <row r="941" spans="2:8" s="28" customFormat="1" ht="18.75" customHeight="1" x14ac:dyDescent="0.2">
      <c r="B941" s="165" t="s">
        <v>1815</v>
      </c>
      <c r="C941" s="163">
        <v>4</v>
      </c>
      <c r="D941" s="71">
        <v>0</v>
      </c>
      <c r="E941" s="71">
        <v>7</v>
      </c>
      <c r="F941" s="71">
        <v>0</v>
      </c>
      <c r="G941" s="72">
        <v>0</v>
      </c>
      <c r="H941" s="27"/>
    </row>
    <row r="942" spans="2:8" s="28" customFormat="1" ht="18.75" customHeight="1" x14ac:dyDescent="0.2">
      <c r="B942" s="165" t="s">
        <v>2042</v>
      </c>
      <c r="C942" s="163">
        <v>11</v>
      </c>
      <c r="D942" s="71">
        <v>0</v>
      </c>
      <c r="E942" s="71">
        <v>0</v>
      </c>
      <c r="F942" s="71">
        <v>0</v>
      </c>
      <c r="G942" s="72">
        <v>0</v>
      </c>
      <c r="H942" s="27"/>
    </row>
    <row r="943" spans="2:8" s="28" customFormat="1" ht="18.75" customHeight="1" x14ac:dyDescent="0.2">
      <c r="B943" s="165" t="s">
        <v>942</v>
      </c>
      <c r="C943" s="163">
        <v>0</v>
      </c>
      <c r="D943" s="71">
        <v>0</v>
      </c>
      <c r="E943" s="71">
        <v>0</v>
      </c>
      <c r="F943" s="71">
        <v>0</v>
      </c>
      <c r="G943" s="72">
        <v>11</v>
      </c>
      <c r="H943" s="27"/>
    </row>
    <row r="944" spans="2:8" s="28" customFormat="1" ht="18.75" customHeight="1" x14ac:dyDescent="0.2">
      <c r="B944" s="165" t="s">
        <v>2043</v>
      </c>
      <c r="C944" s="163">
        <v>11</v>
      </c>
      <c r="D944" s="71">
        <v>0</v>
      </c>
      <c r="E944" s="71">
        <v>0</v>
      </c>
      <c r="F944" s="71">
        <v>0</v>
      </c>
      <c r="G944" s="72">
        <v>0</v>
      </c>
      <c r="H944" s="27"/>
    </row>
    <row r="945" spans="2:8" s="28" customFormat="1" ht="18.75" customHeight="1" x14ac:dyDescent="0.2">
      <c r="B945" s="165" t="s">
        <v>2044</v>
      </c>
      <c r="C945" s="163">
        <v>11</v>
      </c>
      <c r="D945" s="71">
        <v>0</v>
      </c>
      <c r="E945" s="71">
        <v>0</v>
      </c>
      <c r="F945" s="71">
        <v>0</v>
      </c>
      <c r="G945" s="72">
        <v>0</v>
      </c>
      <c r="H945" s="27"/>
    </row>
    <row r="946" spans="2:8" s="28" customFormat="1" ht="18.75" customHeight="1" x14ac:dyDescent="0.2">
      <c r="B946" s="165" t="s">
        <v>1878</v>
      </c>
      <c r="C946" s="163">
        <v>0</v>
      </c>
      <c r="D946" s="71">
        <v>8</v>
      </c>
      <c r="E946" s="71">
        <v>0</v>
      </c>
      <c r="F946" s="71">
        <v>0</v>
      </c>
      <c r="G946" s="72">
        <v>3</v>
      </c>
      <c r="H946" s="27"/>
    </row>
    <row r="947" spans="2:8" s="28" customFormat="1" ht="18.75" customHeight="1" x14ac:dyDescent="0.2">
      <c r="B947" s="165" t="s">
        <v>2051</v>
      </c>
      <c r="C947" s="163">
        <v>0</v>
      </c>
      <c r="D947" s="71">
        <v>11</v>
      </c>
      <c r="E947" s="71">
        <v>0</v>
      </c>
      <c r="F947" s="71">
        <v>0</v>
      </c>
      <c r="G947" s="72">
        <v>0</v>
      </c>
      <c r="H947" s="27"/>
    </row>
    <row r="948" spans="2:8" s="28" customFormat="1" ht="18.75" customHeight="1" x14ac:dyDescent="0.2">
      <c r="B948" s="165" t="s">
        <v>2050</v>
      </c>
      <c r="C948" s="163">
        <v>0</v>
      </c>
      <c r="D948" s="71">
        <v>0</v>
      </c>
      <c r="E948" s="71">
        <v>11</v>
      </c>
      <c r="F948" s="71">
        <v>0</v>
      </c>
      <c r="G948" s="72">
        <v>0</v>
      </c>
      <c r="H948" s="27"/>
    </row>
    <row r="949" spans="2:8" s="28" customFormat="1" ht="18.75" customHeight="1" x14ac:dyDescent="0.2">
      <c r="B949" s="165" t="s">
        <v>2062</v>
      </c>
      <c r="C949" s="163">
        <v>0</v>
      </c>
      <c r="D949" s="71">
        <v>0</v>
      </c>
      <c r="E949" s="71">
        <v>0</v>
      </c>
      <c r="F949" s="71">
        <v>0</v>
      </c>
      <c r="G949" s="72">
        <v>10</v>
      </c>
      <c r="H949" s="27"/>
    </row>
    <row r="950" spans="2:8" s="28" customFormat="1" ht="18.75" customHeight="1" x14ac:dyDescent="0.2">
      <c r="B950" s="165" t="s">
        <v>2061</v>
      </c>
      <c r="C950" s="163">
        <v>0</v>
      </c>
      <c r="D950" s="71">
        <v>0</v>
      </c>
      <c r="E950" s="71">
        <v>0</v>
      </c>
      <c r="F950" s="71">
        <v>0</v>
      </c>
      <c r="G950" s="72">
        <v>10</v>
      </c>
      <c r="H950" s="27"/>
    </row>
    <row r="951" spans="2:8" s="28" customFormat="1" ht="18.75" customHeight="1" x14ac:dyDescent="0.2">
      <c r="B951" s="165" t="s">
        <v>1829</v>
      </c>
      <c r="C951" s="163">
        <v>9</v>
      </c>
      <c r="D951" s="71">
        <v>1</v>
      </c>
      <c r="E951" s="71">
        <v>0</v>
      </c>
      <c r="F951" s="71">
        <v>0</v>
      </c>
      <c r="G951" s="72">
        <v>0</v>
      </c>
      <c r="H951" s="27"/>
    </row>
    <row r="952" spans="2:8" s="28" customFormat="1" ht="18.75" customHeight="1" x14ac:dyDescent="0.2">
      <c r="B952" s="165" t="s">
        <v>1845</v>
      </c>
      <c r="C952" s="163">
        <v>0</v>
      </c>
      <c r="D952" s="71">
        <v>0</v>
      </c>
      <c r="E952" s="71">
        <v>0</v>
      </c>
      <c r="F952" s="71">
        <v>0</v>
      </c>
      <c r="G952" s="72">
        <v>10</v>
      </c>
      <c r="H952" s="27"/>
    </row>
    <row r="953" spans="2:8" s="28" customFormat="1" ht="18.75" customHeight="1" x14ac:dyDescent="0.2">
      <c r="B953" s="165" t="s">
        <v>2006</v>
      </c>
      <c r="C953" s="163">
        <v>0</v>
      </c>
      <c r="D953" s="71">
        <v>0</v>
      </c>
      <c r="E953" s="71">
        <v>0</v>
      </c>
      <c r="F953" s="71">
        <v>0</v>
      </c>
      <c r="G953" s="72">
        <v>10</v>
      </c>
      <c r="H953" s="27"/>
    </row>
    <row r="954" spans="2:8" s="28" customFormat="1" ht="18.75" customHeight="1" x14ac:dyDescent="0.2">
      <c r="B954" s="165" t="s">
        <v>2077</v>
      </c>
      <c r="C954" s="163">
        <v>0</v>
      </c>
      <c r="D954" s="71">
        <v>10</v>
      </c>
      <c r="E954" s="71">
        <v>0</v>
      </c>
      <c r="F954" s="71">
        <v>0</v>
      </c>
      <c r="G954" s="72">
        <v>0</v>
      </c>
      <c r="H954" s="27"/>
    </row>
    <row r="955" spans="2:8" s="28" customFormat="1" ht="18.75" customHeight="1" x14ac:dyDescent="0.2">
      <c r="B955" s="165" t="s">
        <v>2076</v>
      </c>
      <c r="C955" s="163">
        <v>10</v>
      </c>
      <c r="D955" s="71">
        <v>0</v>
      </c>
      <c r="E955" s="71">
        <v>0</v>
      </c>
      <c r="F955" s="71">
        <v>0</v>
      </c>
      <c r="G955" s="72">
        <v>0</v>
      </c>
      <c r="H955" s="27"/>
    </row>
    <row r="956" spans="2:8" s="28" customFormat="1" ht="18.75" customHeight="1" x14ac:dyDescent="0.2">
      <c r="B956" s="165" t="s">
        <v>1865</v>
      </c>
      <c r="C956" s="163">
        <v>3</v>
      </c>
      <c r="D956" s="71">
        <v>5</v>
      </c>
      <c r="E956" s="71">
        <v>0</v>
      </c>
      <c r="F956" s="71">
        <v>2</v>
      </c>
      <c r="G956" s="72">
        <v>0</v>
      </c>
      <c r="H956" s="27"/>
    </row>
    <row r="957" spans="2:8" s="28" customFormat="1" ht="18.75" customHeight="1" x14ac:dyDescent="0.2">
      <c r="B957" s="165" t="s">
        <v>2030</v>
      </c>
      <c r="C957" s="163">
        <v>0</v>
      </c>
      <c r="D957" s="71">
        <v>0</v>
      </c>
      <c r="E957" s="71">
        <v>10</v>
      </c>
      <c r="F957" s="71">
        <v>0</v>
      </c>
      <c r="G957" s="72">
        <v>0</v>
      </c>
      <c r="H957" s="27"/>
    </row>
    <row r="958" spans="2:8" s="28" customFormat="1" ht="18.75" customHeight="1" x14ac:dyDescent="0.2">
      <c r="B958" s="165" t="s">
        <v>2082</v>
      </c>
      <c r="C958" s="163">
        <v>0</v>
      </c>
      <c r="D958" s="71">
        <v>9</v>
      </c>
      <c r="E958" s="71">
        <v>0</v>
      </c>
      <c r="F958" s="71">
        <v>0</v>
      </c>
      <c r="G958" s="72">
        <v>0</v>
      </c>
      <c r="H958" s="27"/>
    </row>
    <row r="959" spans="2:8" s="28" customFormat="1" ht="18.75" customHeight="1" x14ac:dyDescent="0.2">
      <c r="B959" s="165" t="s">
        <v>2078</v>
      </c>
      <c r="C959" s="163">
        <v>0</v>
      </c>
      <c r="D959" s="71">
        <v>5</v>
      </c>
      <c r="E959" s="71">
        <v>4</v>
      </c>
      <c r="F959" s="71">
        <v>0</v>
      </c>
      <c r="G959" s="72">
        <v>0</v>
      </c>
      <c r="H959" s="27"/>
    </row>
    <row r="960" spans="2:8" s="28" customFormat="1" ht="18.75" customHeight="1" x14ac:dyDescent="0.2">
      <c r="B960" s="165" t="s">
        <v>2084</v>
      </c>
      <c r="C960" s="163">
        <v>9</v>
      </c>
      <c r="D960" s="71">
        <v>0</v>
      </c>
      <c r="E960" s="71">
        <v>0</v>
      </c>
      <c r="F960" s="71">
        <v>0</v>
      </c>
      <c r="G960" s="72">
        <v>0</v>
      </c>
      <c r="H960" s="27"/>
    </row>
    <row r="961" spans="2:8" s="28" customFormat="1" ht="18.75" customHeight="1" x14ac:dyDescent="0.2">
      <c r="B961" s="165" t="s">
        <v>2021</v>
      </c>
      <c r="C961" s="163">
        <v>9</v>
      </c>
      <c r="D961" s="71">
        <v>0</v>
      </c>
      <c r="E961" s="71">
        <v>0</v>
      </c>
      <c r="F961" s="71">
        <v>0</v>
      </c>
      <c r="G961" s="72">
        <v>0</v>
      </c>
      <c r="H961" s="27"/>
    </row>
    <row r="962" spans="2:8" s="28" customFormat="1" ht="18.75" customHeight="1" x14ac:dyDescent="0.2">
      <c r="B962" s="165" t="s">
        <v>1909</v>
      </c>
      <c r="C962" s="163">
        <v>0</v>
      </c>
      <c r="D962" s="71">
        <v>0</v>
      </c>
      <c r="E962" s="71">
        <v>5</v>
      </c>
      <c r="F962" s="71">
        <v>4</v>
      </c>
      <c r="G962" s="72">
        <v>0</v>
      </c>
      <c r="H962" s="27"/>
    </row>
    <row r="963" spans="2:8" s="28" customFormat="1" ht="18.75" customHeight="1" x14ac:dyDescent="0.2">
      <c r="B963" s="165" t="s">
        <v>2089</v>
      </c>
      <c r="C963" s="163">
        <v>0</v>
      </c>
      <c r="D963" s="71">
        <v>9</v>
      </c>
      <c r="E963" s="71">
        <v>0</v>
      </c>
      <c r="F963" s="71">
        <v>0</v>
      </c>
      <c r="G963" s="72">
        <v>0</v>
      </c>
      <c r="H963" s="27"/>
    </row>
    <row r="964" spans="2:8" s="28" customFormat="1" ht="18.75" customHeight="1" x14ac:dyDescent="0.2">
      <c r="B964" s="165" t="s">
        <v>2087</v>
      </c>
      <c r="C964" s="163">
        <v>0</v>
      </c>
      <c r="D964" s="71">
        <v>7</v>
      </c>
      <c r="E964" s="71">
        <v>0</v>
      </c>
      <c r="F964" s="71">
        <v>0</v>
      </c>
      <c r="G964" s="72">
        <v>2</v>
      </c>
      <c r="H964" s="27"/>
    </row>
    <row r="965" spans="2:8" s="28" customFormat="1" ht="18.75" customHeight="1" x14ac:dyDescent="0.2">
      <c r="B965" s="165" t="s">
        <v>2086</v>
      </c>
      <c r="C965" s="163">
        <v>9</v>
      </c>
      <c r="D965" s="71">
        <v>0</v>
      </c>
      <c r="E965" s="71">
        <v>0</v>
      </c>
      <c r="F965" s="71">
        <v>0</v>
      </c>
      <c r="G965" s="72">
        <v>0</v>
      </c>
      <c r="H965" s="27"/>
    </row>
    <row r="966" spans="2:8" s="28" customFormat="1" ht="18.75" customHeight="1" x14ac:dyDescent="0.2">
      <c r="B966" s="165" t="s">
        <v>2090</v>
      </c>
      <c r="C966" s="163">
        <v>9</v>
      </c>
      <c r="D966" s="71">
        <v>0</v>
      </c>
      <c r="E966" s="71">
        <v>0</v>
      </c>
      <c r="F966" s="71">
        <v>0</v>
      </c>
      <c r="G966" s="72">
        <v>0</v>
      </c>
      <c r="H966" s="27"/>
    </row>
    <row r="967" spans="2:8" s="28" customFormat="1" ht="18.75" customHeight="1" x14ac:dyDescent="0.2">
      <c r="B967" s="165" t="s">
        <v>2088</v>
      </c>
      <c r="C967" s="163">
        <v>0</v>
      </c>
      <c r="D967" s="71">
        <v>6</v>
      </c>
      <c r="E967" s="71">
        <v>0</v>
      </c>
      <c r="F967" s="71">
        <v>3</v>
      </c>
      <c r="G967" s="72">
        <v>0</v>
      </c>
      <c r="H967" s="27"/>
    </row>
    <row r="968" spans="2:8" s="28" customFormat="1" ht="18.75" customHeight="1" x14ac:dyDescent="0.2">
      <c r="B968" s="165" t="s">
        <v>1566</v>
      </c>
      <c r="C968" s="163">
        <v>0</v>
      </c>
      <c r="D968" s="71">
        <v>9</v>
      </c>
      <c r="E968" s="71">
        <v>0</v>
      </c>
      <c r="F968" s="71">
        <v>0</v>
      </c>
      <c r="G968" s="72">
        <v>0</v>
      </c>
      <c r="H968" s="27"/>
    </row>
    <row r="969" spans="2:8" s="28" customFormat="1" ht="18.75" customHeight="1" x14ac:dyDescent="0.2">
      <c r="B969" s="165" t="s">
        <v>2993</v>
      </c>
      <c r="C969" s="163">
        <v>0</v>
      </c>
      <c r="D969" s="71">
        <v>0</v>
      </c>
      <c r="E969" s="71">
        <v>9</v>
      </c>
      <c r="F969" s="71">
        <v>0</v>
      </c>
      <c r="G969" s="72">
        <v>0</v>
      </c>
      <c r="H969" s="27"/>
    </row>
    <row r="970" spans="2:8" s="28" customFormat="1" ht="18.75" customHeight="1" x14ac:dyDescent="0.2">
      <c r="B970" s="165" t="s">
        <v>2074</v>
      </c>
      <c r="C970" s="163">
        <v>9</v>
      </c>
      <c r="D970" s="71">
        <v>0</v>
      </c>
      <c r="E970" s="71">
        <v>0</v>
      </c>
      <c r="F970" s="71">
        <v>0</v>
      </c>
      <c r="G970" s="72">
        <v>0</v>
      </c>
      <c r="H970" s="27"/>
    </row>
    <row r="971" spans="2:8" s="28" customFormat="1" ht="18.75" customHeight="1" x14ac:dyDescent="0.2">
      <c r="B971" s="165" t="s">
        <v>1986</v>
      </c>
      <c r="C971" s="163">
        <v>0</v>
      </c>
      <c r="D971" s="71">
        <v>0</v>
      </c>
      <c r="E971" s="71">
        <v>9</v>
      </c>
      <c r="F971" s="71">
        <v>0</v>
      </c>
      <c r="G971" s="72">
        <v>0</v>
      </c>
      <c r="H971" s="27"/>
    </row>
    <row r="972" spans="2:8" s="28" customFormat="1" ht="18.75" customHeight="1" x14ac:dyDescent="0.2">
      <c r="B972" s="165" t="s">
        <v>2012</v>
      </c>
      <c r="C972" s="163">
        <v>0</v>
      </c>
      <c r="D972" s="71">
        <v>0</v>
      </c>
      <c r="E972" s="71">
        <v>8</v>
      </c>
      <c r="F972" s="71">
        <v>0</v>
      </c>
      <c r="G972" s="72">
        <v>0</v>
      </c>
      <c r="H972" s="27"/>
    </row>
    <row r="973" spans="2:8" s="28" customFormat="1" ht="18.75" customHeight="1" x14ac:dyDescent="0.2">
      <c r="B973" s="165" t="s">
        <v>1981</v>
      </c>
      <c r="C973" s="163">
        <v>0</v>
      </c>
      <c r="D973" s="71">
        <v>6</v>
      </c>
      <c r="E973" s="71">
        <v>0</v>
      </c>
      <c r="F973" s="71">
        <v>0</v>
      </c>
      <c r="G973" s="72">
        <v>2</v>
      </c>
      <c r="H973" s="27"/>
    </row>
    <row r="974" spans="2:8" s="28" customFormat="1" ht="18.75" customHeight="1" x14ac:dyDescent="0.2">
      <c r="B974" s="165" t="s">
        <v>2107</v>
      </c>
      <c r="C974" s="163">
        <v>0</v>
      </c>
      <c r="D974" s="71">
        <v>8</v>
      </c>
      <c r="E974" s="71">
        <v>0</v>
      </c>
      <c r="F974" s="71">
        <v>0</v>
      </c>
      <c r="G974" s="72">
        <v>0</v>
      </c>
      <c r="H974" s="27"/>
    </row>
    <row r="975" spans="2:8" s="28" customFormat="1" ht="18.75" customHeight="1" x14ac:dyDescent="0.2">
      <c r="B975" s="165" t="s">
        <v>2105</v>
      </c>
      <c r="C975" s="163">
        <v>0</v>
      </c>
      <c r="D975" s="71">
        <v>0</v>
      </c>
      <c r="E975" s="71">
        <v>0</v>
      </c>
      <c r="F975" s="71">
        <v>0</v>
      </c>
      <c r="G975" s="72">
        <v>8</v>
      </c>
      <c r="H975" s="27"/>
    </row>
    <row r="976" spans="2:8" s="28" customFormat="1" ht="18.75" customHeight="1" x14ac:dyDescent="0.2">
      <c r="B976" s="165" t="s">
        <v>2101</v>
      </c>
      <c r="C976" s="163">
        <v>7</v>
      </c>
      <c r="D976" s="71">
        <v>1</v>
      </c>
      <c r="E976" s="71">
        <v>0</v>
      </c>
      <c r="F976" s="71">
        <v>0</v>
      </c>
      <c r="G976" s="72">
        <v>0</v>
      </c>
      <c r="H976" s="27"/>
    </row>
    <row r="977" spans="2:8" s="28" customFormat="1" ht="18.75" customHeight="1" x14ac:dyDescent="0.2">
      <c r="B977" s="165" t="s">
        <v>1853</v>
      </c>
      <c r="C977" s="163">
        <v>2</v>
      </c>
      <c r="D977" s="71">
        <v>6</v>
      </c>
      <c r="E977" s="71">
        <v>0</v>
      </c>
      <c r="F977" s="71">
        <v>0</v>
      </c>
      <c r="G977" s="72">
        <v>0</v>
      </c>
      <c r="H977" s="27"/>
    </row>
    <row r="978" spans="2:8" s="28" customFormat="1" ht="18.75" customHeight="1" x14ac:dyDescent="0.2">
      <c r="B978" s="165" t="s">
        <v>2113</v>
      </c>
      <c r="C978" s="163">
        <v>0</v>
      </c>
      <c r="D978" s="71">
        <v>0</v>
      </c>
      <c r="E978" s="71">
        <v>0</v>
      </c>
      <c r="F978" s="71">
        <v>0</v>
      </c>
      <c r="G978" s="72">
        <v>8</v>
      </c>
      <c r="H978" s="27"/>
    </row>
    <row r="979" spans="2:8" s="28" customFormat="1" ht="18.75" customHeight="1" x14ac:dyDescent="0.2">
      <c r="B979" s="165" t="s">
        <v>1951</v>
      </c>
      <c r="C979" s="163">
        <v>0</v>
      </c>
      <c r="D979" s="71">
        <v>8</v>
      </c>
      <c r="E979" s="71">
        <v>0</v>
      </c>
      <c r="F979" s="71">
        <v>0</v>
      </c>
      <c r="G979" s="72">
        <v>0</v>
      </c>
      <c r="H979" s="27"/>
    </row>
    <row r="980" spans="2:8" s="28" customFormat="1" ht="18.75" customHeight="1" x14ac:dyDescent="0.2">
      <c r="B980" s="165" t="s">
        <v>1849</v>
      </c>
      <c r="C980" s="163">
        <v>0</v>
      </c>
      <c r="D980" s="71">
        <v>2</v>
      </c>
      <c r="E980" s="71">
        <v>6</v>
      </c>
      <c r="F980" s="71">
        <v>0</v>
      </c>
      <c r="G980" s="72">
        <v>0</v>
      </c>
      <c r="H980" s="27"/>
    </row>
    <row r="981" spans="2:8" s="28" customFormat="1" ht="18.75" customHeight="1" x14ac:dyDescent="0.2">
      <c r="B981" s="165" t="s">
        <v>1999</v>
      </c>
      <c r="C981" s="163">
        <v>0</v>
      </c>
      <c r="D981" s="71">
        <v>0</v>
      </c>
      <c r="E981" s="71">
        <v>7</v>
      </c>
      <c r="F981" s="71">
        <v>1</v>
      </c>
      <c r="G981" s="72">
        <v>0</v>
      </c>
      <c r="H981" s="27"/>
    </row>
    <row r="982" spans="2:8" s="28" customFormat="1" ht="18.75" customHeight="1" x14ac:dyDescent="0.2">
      <c r="B982" s="165" t="s">
        <v>1779</v>
      </c>
      <c r="C982" s="163">
        <v>0</v>
      </c>
      <c r="D982" s="71">
        <v>0</v>
      </c>
      <c r="E982" s="71">
        <v>0</v>
      </c>
      <c r="F982" s="71">
        <v>8</v>
      </c>
      <c r="G982" s="72">
        <v>0</v>
      </c>
      <c r="H982" s="27"/>
    </row>
    <row r="983" spans="2:8" s="28" customFormat="1" ht="18.75" customHeight="1" x14ac:dyDescent="0.2">
      <c r="B983" s="165" t="s">
        <v>2116</v>
      </c>
      <c r="C983" s="163">
        <v>0</v>
      </c>
      <c r="D983" s="71">
        <v>0</v>
      </c>
      <c r="E983" s="71">
        <v>8</v>
      </c>
      <c r="F983" s="71">
        <v>0</v>
      </c>
      <c r="G983" s="72">
        <v>0</v>
      </c>
      <c r="H983" s="27"/>
    </row>
    <row r="984" spans="2:8" s="28" customFormat="1" ht="18.75" customHeight="1" x14ac:dyDescent="0.2">
      <c r="B984" s="165" t="s">
        <v>1595</v>
      </c>
      <c r="C984" s="163">
        <v>0</v>
      </c>
      <c r="D984" s="71">
        <v>0</v>
      </c>
      <c r="E984" s="71">
        <v>0</v>
      </c>
      <c r="F984" s="71">
        <v>0</v>
      </c>
      <c r="G984" s="72">
        <v>8</v>
      </c>
      <c r="H984" s="27"/>
    </row>
    <row r="985" spans="2:8" s="28" customFormat="1" ht="18.75" customHeight="1" x14ac:dyDescent="0.2">
      <c r="B985" s="165" t="s">
        <v>1808</v>
      </c>
      <c r="C985" s="163">
        <v>0</v>
      </c>
      <c r="D985" s="71">
        <v>0</v>
      </c>
      <c r="E985" s="71">
        <v>0</v>
      </c>
      <c r="F985" s="71">
        <v>0</v>
      </c>
      <c r="G985" s="72">
        <v>8</v>
      </c>
      <c r="H985" s="27"/>
    </row>
    <row r="986" spans="2:8" s="28" customFormat="1" ht="18.75" customHeight="1" x14ac:dyDescent="0.2">
      <c r="B986" s="165" t="s">
        <v>1861</v>
      </c>
      <c r="C986" s="163">
        <v>0</v>
      </c>
      <c r="D986" s="71">
        <v>0</v>
      </c>
      <c r="E986" s="71">
        <v>0</v>
      </c>
      <c r="F986" s="71">
        <v>0</v>
      </c>
      <c r="G986" s="72">
        <v>8</v>
      </c>
      <c r="H986" s="27"/>
    </row>
    <row r="987" spans="2:8" s="28" customFormat="1" ht="18.75" customHeight="1" x14ac:dyDescent="0.2">
      <c r="B987" s="165" t="s">
        <v>2121</v>
      </c>
      <c r="C987" s="163">
        <v>0</v>
      </c>
      <c r="D987" s="71">
        <v>0</v>
      </c>
      <c r="E987" s="71">
        <v>0</v>
      </c>
      <c r="F987" s="71">
        <v>8</v>
      </c>
      <c r="G987" s="72">
        <v>0</v>
      </c>
      <c r="H987" s="27"/>
    </row>
    <row r="988" spans="2:8" s="28" customFormat="1" ht="18.75" customHeight="1" x14ac:dyDescent="0.2">
      <c r="B988" s="165" t="s">
        <v>2126</v>
      </c>
      <c r="C988" s="163">
        <v>0</v>
      </c>
      <c r="D988" s="71">
        <v>0</v>
      </c>
      <c r="E988" s="71">
        <v>0</v>
      </c>
      <c r="F988" s="71">
        <v>8</v>
      </c>
      <c r="G988" s="72">
        <v>0</v>
      </c>
      <c r="H988" s="27"/>
    </row>
    <row r="989" spans="2:8" s="28" customFormat="1" ht="18.75" customHeight="1" x14ac:dyDescent="0.2">
      <c r="B989" s="165" t="s">
        <v>1837</v>
      </c>
      <c r="C989" s="163">
        <v>0</v>
      </c>
      <c r="D989" s="71">
        <v>0</v>
      </c>
      <c r="E989" s="71">
        <v>0</v>
      </c>
      <c r="F989" s="71">
        <v>7</v>
      </c>
      <c r="G989" s="72">
        <v>0</v>
      </c>
      <c r="H989" s="27"/>
    </row>
    <row r="990" spans="2:8" s="28" customFormat="1" ht="18.75" customHeight="1" x14ac:dyDescent="0.2">
      <c r="B990" s="165" t="s">
        <v>1907</v>
      </c>
      <c r="C990" s="163">
        <v>0</v>
      </c>
      <c r="D990" s="71">
        <v>0</v>
      </c>
      <c r="E990" s="71">
        <v>7</v>
      </c>
      <c r="F990" s="71">
        <v>0</v>
      </c>
      <c r="G990" s="72">
        <v>0</v>
      </c>
      <c r="H990" s="27"/>
    </row>
    <row r="991" spans="2:8" s="28" customFormat="1" ht="18.75" customHeight="1" x14ac:dyDescent="0.2">
      <c r="B991" s="165" t="s">
        <v>1796</v>
      </c>
      <c r="C991" s="163">
        <v>0</v>
      </c>
      <c r="D991" s="71">
        <v>0</v>
      </c>
      <c r="E991" s="71">
        <v>7</v>
      </c>
      <c r="F991" s="71">
        <v>0</v>
      </c>
      <c r="G991" s="72">
        <v>0</v>
      </c>
      <c r="H991" s="27"/>
    </row>
    <row r="992" spans="2:8" s="28" customFormat="1" ht="18.75" customHeight="1" x14ac:dyDescent="0.2">
      <c r="B992" s="165" t="s">
        <v>1874</v>
      </c>
      <c r="C992" s="163">
        <v>5</v>
      </c>
      <c r="D992" s="71">
        <v>0</v>
      </c>
      <c r="E992" s="71">
        <v>0</v>
      </c>
      <c r="F992" s="71">
        <v>0</v>
      </c>
      <c r="G992" s="72">
        <v>2</v>
      </c>
      <c r="H992" s="27"/>
    </row>
    <row r="993" spans="2:8" s="28" customFormat="1" ht="18.75" customHeight="1" x14ac:dyDescent="0.2">
      <c r="B993" s="165" t="s">
        <v>1405</v>
      </c>
      <c r="C993" s="163">
        <v>0</v>
      </c>
      <c r="D993" s="71">
        <v>4</v>
      </c>
      <c r="E993" s="71">
        <v>0</v>
      </c>
      <c r="F993" s="71">
        <v>0</v>
      </c>
      <c r="G993" s="72">
        <v>3</v>
      </c>
      <c r="H993" s="27"/>
    </row>
    <row r="994" spans="2:8" s="28" customFormat="1" ht="18.75" customHeight="1" x14ac:dyDescent="0.2">
      <c r="B994" s="165" t="s">
        <v>2129</v>
      </c>
      <c r="C994" s="163">
        <v>7</v>
      </c>
      <c r="D994" s="71">
        <v>0</v>
      </c>
      <c r="E994" s="71">
        <v>0</v>
      </c>
      <c r="F994" s="71">
        <v>0</v>
      </c>
      <c r="G994" s="72">
        <v>0</v>
      </c>
      <c r="H994" s="27"/>
    </row>
    <row r="995" spans="2:8" s="28" customFormat="1" ht="18.75" customHeight="1" x14ac:dyDescent="0.2">
      <c r="B995" s="165" t="s">
        <v>2128</v>
      </c>
      <c r="C995" s="163">
        <v>7</v>
      </c>
      <c r="D995" s="71">
        <v>0</v>
      </c>
      <c r="E995" s="71">
        <v>0</v>
      </c>
      <c r="F995" s="71">
        <v>0</v>
      </c>
      <c r="G995" s="72">
        <v>0</v>
      </c>
      <c r="H995" s="27"/>
    </row>
    <row r="996" spans="2:8" s="28" customFormat="1" ht="18.75" customHeight="1" x14ac:dyDescent="0.2">
      <c r="B996" s="165" t="s">
        <v>2015</v>
      </c>
      <c r="C996" s="163">
        <v>0</v>
      </c>
      <c r="D996" s="71">
        <v>0</v>
      </c>
      <c r="E996" s="71">
        <v>0</v>
      </c>
      <c r="F996" s="71">
        <v>7</v>
      </c>
      <c r="G996" s="72">
        <v>0</v>
      </c>
      <c r="H996" s="27"/>
    </row>
    <row r="997" spans="2:8" s="28" customFormat="1" ht="18.75" customHeight="1" x14ac:dyDescent="0.2">
      <c r="B997" s="165" t="s">
        <v>2001</v>
      </c>
      <c r="C997" s="163">
        <v>7</v>
      </c>
      <c r="D997" s="71">
        <v>0</v>
      </c>
      <c r="E997" s="71">
        <v>0</v>
      </c>
      <c r="F997" s="71">
        <v>0</v>
      </c>
      <c r="G997" s="72">
        <v>0</v>
      </c>
      <c r="H997" s="27"/>
    </row>
    <row r="998" spans="2:8" s="28" customFormat="1" ht="18.75" customHeight="1" x14ac:dyDescent="0.2">
      <c r="B998" s="165" t="s">
        <v>1977</v>
      </c>
      <c r="C998" s="163">
        <v>0</v>
      </c>
      <c r="D998" s="71">
        <v>0</v>
      </c>
      <c r="E998" s="71">
        <v>0</v>
      </c>
      <c r="F998" s="71">
        <v>0</v>
      </c>
      <c r="G998" s="72">
        <v>7</v>
      </c>
      <c r="H998" s="27"/>
    </row>
    <row r="999" spans="2:8" s="28" customFormat="1" ht="18.75" customHeight="1" x14ac:dyDescent="0.2">
      <c r="B999" s="165" t="s">
        <v>2132</v>
      </c>
      <c r="C999" s="163">
        <v>0</v>
      </c>
      <c r="D999" s="71">
        <v>0</v>
      </c>
      <c r="E999" s="71">
        <v>0</v>
      </c>
      <c r="F999" s="71">
        <v>0</v>
      </c>
      <c r="G999" s="72">
        <v>7</v>
      </c>
      <c r="H999" s="27"/>
    </row>
    <row r="1000" spans="2:8" s="28" customFormat="1" ht="18.75" customHeight="1" x14ac:dyDescent="0.2">
      <c r="B1000" s="165" t="s">
        <v>2141</v>
      </c>
      <c r="C1000" s="163">
        <v>0</v>
      </c>
      <c r="D1000" s="71">
        <v>7</v>
      </c>
      <c r="E1000" s="71">
        <v>0</v>
      </c>
      <c r="F1000" s="71">
        <v>0</v>
      </c>
      <c r="G1000" s="72">
        <v>0</v>
      </c>
      <c r="H1000" s="27"/>
    </row>
    <row r="1001" spans="2:8" s="28" customFormat="1" ht="18.75" customHeight="1" x14ac:dyDescent="0.2">
      <c r="B1001" s="165" t="s">
        <v>2139</v>
      </c>
      <c r="C1001" s="163">
        <v>5</v>
      </c>
      <c r="D1001" s="71">
        <v>2</v>
      </c>
      <c r="E1001" s="71">
        <v>0</v>
      </c>
      <c r="F1001" s="71">
        <v>0</v>
      </c>
      <c r="G1001" s="72">
        <v>0</v>
      </c>
      <c r="H1001" s="27"/>
    </row>
    <row r="1002" spans="2:8" s="28" customFormat="1" ht="18.75" customHeight="1" x14ac:dyDescent="0.2">
      <c r="B1002" s="165" t="s">
        <v>2066</v>
      </c>
      <c r="C1002" s="163">
        <v>0</v>
      </c>
      <c r="D1002" s="71">
        <v>0</v>
      </c>
      <c r="E1002" s="71">
        <v>6</v>
      </c>
      <c r="F1002" s="71">
        <v>0</v>
      </c>
      <c r="G1002" s="72">
        <v>1</v>
      </c>
      <c r="H1002" s="27"/>
    </row>
    <row r="1003" spans="2:8" s="28" customFormat="1" ht="18.75" customHeight="1" x14ac:dyDescent="0.2">
      <c r="B1003" s="165" t="s">
        <v>1687</v>
      </c>
      <c r="C1003" s="163">
        <v>3</v>
      </c>
      <c r="D1003" s="71">
        <v>4</v>
      </c>
      <c r="E1003" s="71">
        <v>0</v>
      </c>
      <c r="F1003" s="71">
        <v>0</v>
      </c>
      <c r="G1003" s="72">
        <v>0</v>
      </c>
      <c r="H1003" s="27"/>
    </row>
    <row r="1004" spans="2:8" s="28" customFormat="1" ht="18.75" customHeight="1" x14ac:dyDescent="0.2">
      <c r="B1004" s="165" t="s">
        <v>1984</v>
      </c>
      <c r="C1004" s="163">
        <v>0</v>
      </c>
      <c r="D1004" s="71">
        <v>0</v>
      </c>
      <c r="E1004" s="71">
        <v>7</v>
      </c>
      <c r="F1004" s="71">
        <v>0</v>
      </c>
      <c r="G1004" s="72">
        <v>0</v>
      </c>
      <c r="H1004" s="27"/>
    </row>
    <row r="1005" spans="2:8" s="28" customFormat="1" ht="18.75" customHeight="1" x14ac:dyDescent="0.2">
      <c r="B1005" s="165" t="s">
        <v>2140</v>
      </c>
      <c r="C1005" s="163">
        <v>7</v>
      </c>
      <c r="D1005" s="71">
        <v>0</v>
      </c>
      <c r="E1005" s="71">
        <v>0</v>
      </c>
      <c r="F1005" s="71">
        <v>0</v>
      </c>
      <c r="G1005" s="72">
        <v>0</v>
      </c>
      <c r="H1005" s="27"/>
    </row>
    <row r="1006" spans="2:8" s="28" customFormat="1" ht="18.75" customHeight="1" x14ac:dyDescent="0.2">
      <c r="B1006" s="165" t="s">
        <v>2144</v>
      </c>
      <c r="C1006" s="163">
        <v>0</v>
      </c>
      <c r="D1006" s="71">
        <v>0</v>
      </c>
      <c r="E1006" s="71">
        <v>0</v>
      </c>
      <c r="F1006" s="71">
        <v>7</v>
      </c>
      <c r="G1006" s="72">
        <v>0</v>
      </c>
      <c r="H1006" s="27"/>
    </row>
    <row r="1007" spans="2:8" s="28" customFormat="1" ht="18.75" customHeight="1" x14ac:dyDescent="0.2">
      <c r="B1007" s="165" t="s">
        <v>2150</v>
      </c>
      <c r="C1007" s="163">
        <v>0</v>
      </c>
      <c r="D1007" s="71">
        <v>7</v>
      </c>
      <c r="E1007" s="71">
        <v>0</v>
      </c>
      <c r="F1007" s="71">
        <v>0</v>
      </c>
      <c r="G1007" s="72">
        <v>0</v>
      </c>
      <c r="H1007" s="27"/>
    </row>
    <row r="1008" spans="2:8" s="28" customFormat="1" ht="18.75" customHeight="1" x14ac:dyDescent="0.2">
      <c r="B1008" s="165" t="s">
        <v>2146</v>
      </c>
      <c r="C1008" s="163">
        <v>7</v>
      </c>
      <c r="D1008" s="71">
        <v>0</v>
      </c>
      <c r="E1008" s="71">
        <v>0</v>
      </c>
      <c r="F1008" s="71">
        <v>0</v>
      </c>
      <c r="G1008" s="72">
        <v>0</v>
      </c>
      <c r="H1008" s="27"/>
    </row>
    <row r="1009" spans="2:8" s="28" customFormat="1" ht="18.75" customHeight="1" x14ac:dyDescent="0.2">
      <c r="B1009" s="165" t="s">
        <v>2148</v>
      </c>
      <c r="C1009" s="163">
        <v>0</v>
      </c>
      <c r="D1009" s="71">
        <v>0</v>
      </c>
      <c r="E1009" s="71">
        <v>7</v>
      </c>
      <c r="F1009" s="71">
        <v>0</v>
      </c>
      <c r="G1009" s="72">
        <v>0</v>
      </c>
      <c r="H1009" s="27"/>
    </row>
    <row r="1010" spans="2:8" s="28" customFormat="1" ht="18.75" customHeight="1" x14ac:dyDescent="0.2">
      <c r="B1010" s="165" t="s">
        <v>1800</v>
      </c>
      <c r="C1010" s="163">
        <v>0</v>
      </c>
      <c r="D1010" s="71">
        <v>0</v>
      </c>
      <c r="E1010" s="71">
        <v>2</v>
      </c>
      <c r="F1010" s="71">
        <v>5</v>
      </c>
      <c r="G1010" s="72">
        <v>0</v>
      </c>
      <c r="H1010" s="27"/>
    </row>
    <row r="1011" spans="2:8" s="28" customFormat="1" ht="18.75" customHeight="1" x14ac:dyDescent="0.2">
      <c r="B1011" s="165" t="s">
        <v>1554</v>
      </c>
      <c r="C1011" s="163">
        <v>0</v>
      </c>
      <c r="D1011" s="71">
        <v>0</v>
      </c>
      <c r="E1011" s="71">
        <v>0</v>
      </c>
      <c r="F1011" s="71">
        <v>0</v>
      </c>
      <c r="G1011" s="72">
        <v>7</v>
      </c>
      <c r="H1011" s="27"/>
    </row>
    <row r="1012" spans="2:8" s="28" customFormat="1" ht="18.75" customHeight="1" x14ac:dyDescent="0.2">
      <c r="B1012" s="165" t="s">
        <v>2161</v>
      </c>
      <c r="C1012" s="163">
        <v>0</v>
      </c>
      <c r="D1012" s="71">
        <v>0</v>
      </c>
      <c r="E1012" s="71">
        <v>0</v>
      </c>
      <c r="F1012" s="71">
        <v>0</v>
      </c>
      <c r="G1012" s="72">
        <v>6</v>
      </c>
      <c r="H1012" s="27"/>
    </row>
    <row r="1013" spans="2:8" s="28" customFormat="1" ht="18.75" customHeight="1" x14ac:dyDescent="0.2">
      <c r="B1013" s="165" t="s">
        <v>2162</v>
      </c>
      <c r="C1013" s="163">
        <v>0</v>
      </c>
      <c r="D1013" s="71">
        <v>0</v>
      </c>
      <c r="E1013" s="71">
        <v>6</v>
      </c>
      <c r="F1013" s="71">
        <v>0</v>
      </c>
      <c r="G1013" s="72">
        <v>0</v>
      </c>
      <c r="H1013" s="27"/>
    </row>
    <row r="1014" spans="2:8" s="28" customFormat="1" ht="18.75" customHeight="1" x14ac:dyDescent="0.2">
      <c r="B1014" s="165" t="s">
        <v>2159</v>
      </c>
      <c r="C1014" s="163">
        <v>6</v>
      </c>
      <c r="D1014" s="71">
        <v>0</v>
      </c>
      <c r="E1014" s="71">
        <v>0</v>
      </c>
      <c r="F1014" s="71">
        <v>0</v>
      </c>
      <c r="G1014" s="72">
        <v>0</v>
      </c>
      <c r="H1014" s="27"/>
    </row>
    <row r="1015" spans="2:8" s="28" customFormat="1" ht="18.75" customHeight="1" x14ac:dyDescent="0.2">
      <c r="B1015" s="165" t="s">
        <v>1572</v>
      </c>
      <c r="C1015" s="163">
        <v>0</v>
      </c>
      <c r="D1015" s="71">
        <v>0</v>
      </c>
      <c r="E1015" s="71">
        <v>2</v>
      </c>
      <c r="F1015" s="71">
        <v>4</v>
      </c>
      <c r="G1015" s="72">
        <v>0</v>
      </c>
      <c r="H1015" s="27"/>
    </row>
    <row r="1016" spans="2:8" s="28" customFormat="1" ht="18.75" customHeight="1" x14ac:dyDescent="0.2">
      <c r="B1016" s="165" t="s">
        <v>2160</v>
      </c>
      <c r="C1016" s="163">
        <v>0</v>
      </c>
      <c r="D1016" s="71">
        <v>0</v>
      </c>
      <c r="E1016" s="71">
        <v>6</v>
      </c>
      <c r="F1016" s="71">
        <v>0</v>
      </c>
      <c r="G1016" s="72">
        <v>0</v>
      </c>
      <c r="H1016" s="27"/>
    </row>
    <row r="1017" spans="2:8" s="28" customFormat="1" ht="18.75" customHeight="1" x14ac:dyDescent="0.2">
      <c r="B1017" s="165" t="s">
        <v>1887</v>
      </c>
      <c r="C1017" s="163">
        <v>0</v>
      </c>
      <c r="D1017" s="71">
        <v>6</v>
      </c>
      <c r="E1017" s="71">
        <v>0</v>
      </c>
      <c r="F1017" s="71">
        <v>0</v>
      </c>
      <c r="G1017" s="72">
        <v>0</v>
      </c>
      <c r="H1017" s="27"/>
    </row>
    <row r="1018" spans="2:8" s="28" customFormat="1" ht="18.75" customHeight="1" x14ac:dyDescent="0.2">
      <c r="B1018" s="165" t="s">
        <v>2171</v>
      </c>
      <c r="C1018" s="163">
        <v>0</v>
      </c>
      <c r="D1018" s="71">
        <v>6</v>
      </c>
      <c r="E1018" s="71">
        <v>0</v>
      </c>
      <c r="F1018" s="71">
        <v>0</v>
      </c>
      <c r="G1018" s="72">
        <v>0</v>
      </c>
      <c r="H1018" s="27"/>
    </row>
    <row r="1019" spans="2:8" s="28" customFormat="1" ht="18.75" customHeight="1" x14ac:dyDescent="0.2">
      <c r="B1019" s="165" t="s">
        <v>1809</v>
      </c>
      <c r="C1019" s="163">
        <v>0</v>
      </c>
      <c r="D1019" s="71">
        <v>0</v>
      </c>
      <c r="E1019" s="71">
        <v>6</v>
      </c>
      <c r="F1019" s="71">
        <v>0</v>
      </c>
      <c r="G1019" s="72">
        <v>0</v>
      </c>
      <c r="H1019" s="27"/>
    </row>
    <row r="1020" spans="2:8" s="28" customFormat="1" ht="18.75" customHeight="1" x14ac:dyDescent="0.2">
      <c r="B1020" s="165" t="s">
        <v>2168</v>
      </c>
      <c r="C1020" s="163">
        <v>0</v>
      </c>
      <c r="D1020" s="71">
        <v>0</v>
      </c>
      <c r="E1020" s="71">
        <v>0</v>
      </c>
      <c r="F1020" s="71">
        <v>6</v>
      </c>
      <c r="G1020" s="72">
        <v>0</v>
      </c>
      <c r="H1020" s="27"/>
    </row>
    <row r="1021" spans="2:8" s="28" customFormat="1" ht="18.75" customHeight="1" x14ac:dyDescent="0.2">
      <c r="B1021" s="165" t="s">
        <v>1830</v>
      </c>
      <c r="C1021" s="163">
        <v>0</v>
      </c>
      <c r="D1021" s="71">
        <v>0</v>
      </c>
      <c r="E1021" s="71">
        <v>0</v>
      </c>
      <c r="F1021" s="71">
        <v>6</v>
      </c>
      <c r="G1021" s="72">
        <v>0</v>
      </c>
      <c r="H1021" s="27"/>
    </row>
    <row r="1022" spans="2:8" s="28" customFormat="1" ht="18.75" customHeight="1" x14ac:dyDescent="0.2">
      <c r="B1022" s="165" t="s">
        <v>2166</v>
      </c>
      <c r="C1022" s="163">
        <v>0</v>
      </c>
      <c r="D1022" s="71">
        <v>0</v>
      </c>
      <c r="E1022" s="71">
        <v>0</v>
      </c>
      <c r="F1022" s="71">
        <v>0</v>
      </c>
      <c r="G1022" s="72">
        <v>6</v>
      </c>
      <c r="H1022" s="27"/>
    </row>
    <row r="1023" spans="2:8" s="28" customFormat="1" ht="18.75" customHeight="1" x14ac:dyDescent="0.2">
      <c r="B1023" s="165" t="s">
        <v>2163</v>
      </c>
      <c r="C1023" s="163">
        <v>0</v>
      </c>
      <c r="D1023" s="71">
        <v>0</v>
      </c>
      <c r="E1023" s="71">
        <v>6</v>
      </c>
      <c r="F1023" s="71">
        <v>0</v>
      </c>
      <c r="G1023" s="72">
        <v>0</v>
      </c>
      <c r="H1023" s="27"/>
    </row>
    <row r="1024" spans="2:8" s="28" customFormat="1" ht="18.75" customHeight="1" x14ac:dyDescent="0.2">
      <c r="B1024" s="165" t="s">
        <v>2182</v>
      </c>
      <c r="C1024" s="163">
        <v>0</v>
      </c>
      <c r="D1024" s="71">
        <v>0</v>
      </c>
      <c r="E1024" s="71">
        <v>0</v>
      </c>
      <c r="F1024" s="71">
        <v>6</v>
      </c>
      <c r="G1024" s="72">
        <v>0</v>
      </c>
      <c r="H1024" s="27"/>
    </row>
    <row r="1025" spans="2:8" s="28" customFormat="1" ht="18.75" customHeight="1" x14ac:dyDescent="0.2">
      <c r="B1025" s="165" t="s">
        <v>2173</v>
      </c>
      <c r="C1025" s="163">
        <v>0</v>
      </c>
      <c r="D1025" s="71">
        <v>0</v>
      </c>
      <c r="E1025" s="71">
        <v>6</v>
      </c>
      <c r="F1025" s="71">
        <v>0</v>
      </c>
      <c r="G1025" s="72">
        <v>0</v>
      </c>
      <c r="H1025" s="27"/>
    </row>
    <row r="1026" spans="2:8" s="28" customFormat="1" ht="18.75" customHeight="1" x14ac:dyDescent="0.2">
      <c r="B1026" s="165" t="s">
        <v>1601</v>
      </c>
      <c r="C1026" s="163">
        <v>4</v>
      </c>
      <c r="D1026" s="71">
        <v>2</v>
      </c>
      <c r="E1026" s="71">
        <v>0</v>
      </c>
      <c r="F1026" s="71">
        <v>0</v>
      </c>
      <c r="G1026" s="72">
        <v>0</v>
      </c>
      <c r="H1026" s="27"/>
    </row>
    <row r="1027" spans="2:8" s="28" customFormat="1" ht="18.75" customHeight="1" x14ac:dyDescent="0.2">
      <c r="B1027" s="165" t="s">
        <v>2190</v>
      </c>
      <c r="C1027" s="163">
        <v>6</v>
      </c>
      <c r="D1027" s="71">
        <v>0</v>
      </c>
      <c r="E1027" s="71">
        <v>0</v>
      </c>
      <c r="F1027" s="71">
        <v>0</v>
      </c>
      <c r="G1027" s="72">
        <v>0</v>
      </c>
      <c r="H1027" s="27"/>
    </row>
    <row r="1028" spans="2:8" s="28" customFormat="1" ht="18.75" customHeight="1" x14ac:dyDescent="0.2">
      <c r="B1028" s="165" t="s">
        <v>2188</v>
      </c>
      <c r="C1028" s="163">
        <v>0</v>
      </c>
      <c r="D1028" s="71">
        <v>0</v>
      </c>
      <c r="E1028" s="71">
        <v>6</v>
      </c>
      <c r="F1028" s="71">
        <v>0</v>
      </c>
      <c r="G1028" s="72">
        <v>0</v>
      </c>
      <c r="H1028" s="27"/>
    </row>
    <row r="1029" spans="2:8" s="28" customFormat="1" ht="18.75" customHeight="1" x14ac:dyDescent="0.2">
      <c r="B1029" s="165" t="s">
        <v>2175</v>
      </c>
      <c r="C1029" s="163">
        <v>0</v>
      </c>
      <c r="D1029" s="71">
        <v>0</v>
      </c>
      <c r="E1029" s="71">
        <v>6</v>
      </c>
      <c r="F1029" s="71">
        <v>0</v>
      </c>
      <c r="G1029" s="72">
        <v>0</v>
      </c>
      <c r="H1029" s="27"/>
    </row>
    <row r="1030" spans="2:8" s="28" customFormat="1" ht="18.75" customHeight="1" x14ac:dyDescent="0.2">
      <c r="B1030" s="165" t="s">
        <v>1859</v>
      </c>
      <c r="C1030" s="163">
        <v>0</v>
      </c>
      <c r="D1030" s="71">
        <v>4</v>
      </c>
      <c r="E1030" s="71">
        <v>2</v>
      </c>
      <c r="F1030" s="71">
        <v>0</v>
      </c>
      <c r="G1030" s="72">
        <v>0</v>
      </c>
      <c r="H1030" s="27"/>
    </row>
    <row r="1031" spans="2:8" s="28" customFormat="1" ht="18.75" customHeight="1" x14ac:dyDescent="0.2">
      <c r="B1031" s="165" t="s">
        <v>2183</v>
      </c>
      <c r="C1031" s="163">
        <v>0</v>
      </c>
      <c r="D1031" s="71">
        <v>0</v>
      </c>
      <c r="E1031" s="71">
        <v>0</v>
      </c>
      <c r="F1031" s="71">
        <v>6</v>
      </c>
      <c r="G1031" s="72">
        <v>0</v>
      </c>
      <c r="H1031" s="27"/>
    </row>
    <row r="1032" spans="2:8" s="28" customFormat="1" ht="18.75" customHeight="1" x14ac:dyDescent="0.2">
      <c r="B1032" s="165" t="s">
        <v>2193</v>
      </c>
      <c r="C1032" s="163">
        <v>0</v>
      </c>
      <c r="D1032" s="71">
        <v>1</v>
      </c>
      <c r="E1032" s="71">
        <v>0</v>
      </c>
      <c r="F1032" s="71">
        <v>3</v>
      </c>
      <c r="G1032" s="72">
        <v>2</v>
      </c>
      <c r="H1032" s="27"/>
    </row>
    <row r="1033" spans="2:8" s="28" customFormat="1" ht="18.75" customHeight="1" x14ac:dyDescent="0.2">
      <c r="B1033" s="165" t="s">
        <v>1987</v>
      </c>
      <c r="C1033" s="163">
        <v>0</v>
      </c>
      <c r="D1033" s="71">
        <v>0</v>
      </c>
      <c r="E1033" s="71">
        <v>0</v>
      </c>
      <c r="F1033" s="71">
        <v>6</v>
      </c>
      <c r="G1033" s="72">
        <v>0</v>
      </c>
      <c r="H1033" s="27"/>
    </row>
    <row r="1034" spans="2:8" s="28" customFormat="1" ht="18.75" customHeight="1" x14ac:dyDescent="0.2">
      <c r="B1034" s="165" t="s">
        <v>2073</v>
      </c>
      <c r="C1034" s="163">
        <v>0</v>
      </c>
      <c r="D1034" s="71">
        <v>0</v>
      </c>
      <c r="E1034" s="71">
        <v>6</v>
      </c>
      <c r="F1034" s="71">
        <v>0</v>
      </c>
      <c r="G1034" s="72">
        <v>0</v>
      </c>
      <c r="H1034" s="27"/>
    </row>
    <row r="1035" spans="2:8" s="28" customFormat="1" ht="18.75" customHeight="1" x14ac:dyDescent="0.2">
      <c r="B1035" s="165" t="s">
        <v>1968</v>
      </c>
      <c r="C1035" s="163">
        <v>0</v>
      </c>
      <c r="D1035" s="71">
        <v>0</v>
      </c>
      <c r="E1035" s="71">
        <v>5</v>
      </c>
      <c r="F1035" s="71">
        <v>1</v>
      </c>
      <c r="G1035" s="72">
        <v>0</v>
      </c>
      <c r="H1035" s="27"/>
    </row>
    <row r="1036" spans="2:8" s="28" customFormat="1" ht="18.75" customHeight="1" x14ac:dyDescent="0.2">
      <c r="B1036" s="165" t="s">
        <v>3102</v>
      </c>
      <c r="C1036" s="163">
        <v>6</v>
      </c>
      <c r="D1036" s="71">
        <v>0</v>
      </c>
      <c r="E1036" s="71">
        <v>0</v>
      </c>
      <c r="F1036" s="71">
        <v>0</v>
      </c>
      <c r="G1036" s="72">
        <v>0</v>
      </c>
      <c r="H1036" s="27"/>
    </row>
    <row r="1037" spans="2:8" s="28" customFormat="1" ht="18.75" customHeight="1" x14ac:dyDescent="0.2">
      <c r="B1037" s="165" t="s">
        <v>2092</v>
      </c>
      <c r="C1037" s="163">
        <v>0</v>
      </c>
      <c r="D1037" s="71">
        <v>0</v>
      </c>
      <c r="E1037" s="71">
        <v>0</v>
      </c>
      <c r="F1037" s="71">
        <v>0</v>
      </c>
      <c r="G1037" s="72">
        <v>6</v>
      </c>
      <c r="H1037" s="27"/>
    </row>
    <row r="1038" spans="2:8" s="28" customFormat="1" ht="18.75" customHeight="1" x14ac:dyDescent="0.2">
      <c r="B1038" s="165" t="s">
        <v>1769</v>
      </c>
      <c r="C1038" s="163">
        <v>0</v>
      </c>
      <c r="D1038" s="71">
        <v>0</v>
      </c>
      <c r="E1038" s="71">
        <v>5</v>
      </c>
      <c r="F1038" s="71">
        <v>0</v>
      </c>
      <c r="G1038" s="72">
        <v>1</v>
      </c>
      <c r="H1038" s="27"/>
    </row>
    <row r="1039" spans="2:8" s="28" customFormat="1" ht="18.75" customHeight="1" x14ac:dyDescent="0.2">
      <c r="B1039" s="165" t="s">
        <v>1059</v>
      </c>
      <c r="C1039" s="163">
        <v>0</v>
      </c>
      <c r="D1039" s="71">
        <v>0</v>
      </c>
      <c r="E1039" s="71">
        <v>6</v>
      </c>
      <c r="F1039" s="71">
        <v>0</v>
      </c>
      <c r="G1039" s="72">
        <v>0</v>
      </c>
      <c r="H1039" s="27"/>
    </row>
    <row r="1040" spans="2:8" s="28" customFormat="1" ht="18.75" customHeight="1" x14ac:dyDescent="0.2">
      <c r="B1040" s="165" t="s">
        <v>2197</v>
      </c>
      <c r="C1040" s="163">
        <v>6</v>
      </c>
      <c r="D1040" s="71">
        <v>0</v>
      </c>
      <c r="E1040" s="71">
        <v>0</v>
      </c>
      <c r="F1040" s="71">
        <v>0</v>
      </c>
      <c r="G1040" s="72">
        <v>0</v>
      </c>
      <c r="H1040" s="27"/>
    </row>
    <row r="1041" spans="2:8" s="28" customFormat="1" ht="18.75" customHeight="1" x14ac:dyDescent="0.2">
      <c r="B1041" s="165" t="s">
        <v>2036</v>
      </c>
      <c r="C1041" s="163">
        <v>0</v>
      </c>
      <c r="D1041" s="71">
        <v>0</v>
      </c>
      <c r="E1041" s="71">
        <v>0</v>
      </c>
      <c r="F1041" s="71">
        <v>5</v>
      </c>
      <c r="G1041" s="72">
        <v>0</v>
      </c>
      <c r="H1041" s="27"/>
    </row>
    <row r="1042" spans="2:8" s="28" customFormat="1" ht="18.75" customHeight="1" x14ac:dyDescent="0.2">
      <c r="B1042" s="165" t="s">
        <v>1712</v>
      </c>
      <c r="C1042" s="163">
        <v>0</v>
      </c>
      <c r="D1042" s="71">
        <v>0</v>
      </c>
      <c r="E1042" s="71">
        <v>5</v>
      </c>
      <c r="F1042" s="71">
        <v>0</v>
      </c>
      <c r="G1042" s="72">
        <v>0</v>
      </c>
      <c r="H1042" s="27"/>
    </row>
    <row r="1043" spans="2:8" s="28" customFormat="1" ht="18.75" customHeight="1" x14ac:dyDescent="0.2">
      <c r="B1043" s="165" t="s">
        <v>2212</v>
      </c>
      <c r="C1043" s="163">
        <v>5</v>
      </c>
      <c r="D1043" s="71">
        <v>0</v>
      </c>
      <c r="E1043" s="71">
        <v>0</v>
      </c>
      <c r="F1043" s="71">
        <v>0</v>
      </c>
      <c r="G1043" s="72">
        <v>0</v>
      </c>
      <c r="H1043" s="27"/>
    </row>
    <row r="1044" spans="2:8" s="28" customFormat="1" ht="18.75" customHeight="1" x14ac:dyDescent="0.2">
      <c r="B1044" s="165" t="s">
        <v>2215</v>
      </c>
      <c r="C1044" s="163">
        <v>0</v>
      </c>
      <c r="D1044" s="71">
        <v>5</v>
      </c>
      <c r="E1044" s="71">
        <v>0</v>
      </c>
      <c r="F1044" s="71">
        <v>0</v>
      </c>
      <c r="G1044" s="72">
        <v>0</v>
      </c>
      <c r="H1044" s="27"/>
    </row>
    <row r="1045" spans="2:8" s="28" customFormat="1" ht="18.75" customHeight="1" x14ac:dyDescent="0.2">
      <c r="B1045" s="165" t="s">
        <v>2208</v>
      </c>
      <c r="C1045" s="163">
        <v>5</v>
      </c>
      <c r="D1045" s="71">
        <v>0</v>
      </c>
      <c r="E1045" s="71">
        <v>0</v>
      </c>
      <c r="F1045" s="71">
        <v>0</v>
      </c>
      <c r="G1045" s="72">
        <v>0</v>
      </c>
      <c r="H1045" s="27"/>
    </row>
    <row r="1046" spans="2:8" s="28" customFormat="1" ht="18.75" customHeight="1" x14ac:dyDescent="0.2">
      <c r="B1046" s="165" t="s">
        <v>2210</v>
      </c>
      <c r="C1046" s="163">
        <v>0</v>
      </c>
      <c r="D1046" s="71">
        <v>0</v>
      </c>
      <c r="E1046" s="71">
        <v>0</v>
      </c>
      <c r="F1046" s="71">
        <v>0</v>
      </c>
      <c r="G1046" s="72">
        <v>5</v>
      </c>
      <c r="H1046" s="27"/>
    </row>
    <row r="1047" spans="2:8" s="28" customFormat="1" ht="18.75" customHeight="1" x14ac:dyDescent="0.2">
      <c r="B1047" s="165" t="s">
        <v>1947</v>
      </c>
      <c r="C1047" s="163">
        <v>0</v>
      </c>
      <c r="D1047" s="71">
        <v>0</v>
      </c>
      <c r="E1047" s="71">
        <v>0</v>
      </c>
      <c r="F1047" s="71">
        <v>0</v>
      </c>
      <c r="G1047" s="72">
        <v>5</v>
      </c>
      <c r="H1047" s="27"/>
    </row>
    <row r="1048" spans="2:8" s="28" customFormat="1" ht="18.75" customHeight="1" x14ac:dyDescent="0.2">
      <c r="B1048" s="165" t="s">
        <v>2104</v>
      </c>
      <c r="C1048" s="163">
        <v>0</v>
      </c>
      <c r="D1048" s="71">
        <v>0</v>
      </c>
      <c r="E1048" s="71">
        <v>0</v>
      </c>
      <c r="F1048" s="71">
        <v>5</v>
      </c>
      <c r="G1048" s="72">
        <v>0</v>
      </c>
      <c r="H1048" s="27"/>
    </row>
    <row r="1049" spans="2:8" s="28" customFormat="1" ht="18.75" customHeight="1" x14ac:dyDescent="0.2">
      <c r="B1049" s="165" t="s">
        <v>2217</v>
      </c>
      <c r="C1049" s="163">
        <v>0</v>
      </c>
      <c r="D1049" s="71">
        <v>0</v>
      </c>
      <c r="E1049" s="71">
        <v>0</v>
      </c>
      <c r="F1049" s="71">
        <v>5</v>
      </c>
      <c r="G1049" s="72">
        <v>0</v>
      </c>
      <c r="H1049" s="27"/>
    </row>
    <row r="1050" spans="2:8" s="28" customFormat="1" ht="18.75" customHeight="1" x14ac:dyDescent="0.2">
      <c r="B1050" s="165" t="s">
        <v>2222</v>
      </c>
      <c r="C1050" s="163">
        <v>0</v>
      </c>
      <c r="D1050" s="71">
        <v>5</v>
      </c>
      <c r="E1050" s="71">
        <v>0</v>
      </c>
      <c r="F1050" s="71">
        <v>0</v>
      </c>
      <c r="G1050" s="72">
        <v>0</v>
      </c>
      <c r="H1050" s="27"/>
    </row>
    <row r="1051" spans="2:8" s="28" customFormat="1" ht="18.75" customHeight="1" x14ac:dyDescent="0.2">
      <c r="B1051" s="165" t="s">
        <v>2230</v>
      </c>
      <c r="C1051" s="163">
        <v>5</v>
      </c>
      <c r="D1051" s="71">
        <v>0</v>
      </c>
      <c r="E1051" s="71">
        <v>0</v>
      </c>
      <c r="F1051" s="71">
        <v>0</v>
      </c>
      <c r="G1051" s="72">
        <v>0</v>
      </c>
      <c r="H1051" s="27"/>
    </row>
    <row r="1052" spans="2:8" s="28" customFormat="1" ht="18.75" customHeight="1" x14ac:dyDescent="0.2">
      <c r="B1052" s="165" t="s">
        <v>1901</v>
      </c>
      <c r="C1052" s="163">
        <v>0</v>
      </c>
      <c r="D1052" s="71">
        <v>0</v>
      </c>
      <c r="E1052" s="71">
        <v>0</v>
      </c>
      <c r="F1052" s="71">
        <v>0</v>
      </c>
      <c r="G1052" s="72">
        <v>5</v>
      </c>
      <c r="H1052" s="27"/>
    </row>
    <row r="1053" spans="2:8" s="28" customFormat="1" ht="18.75" customHeight="1" x14ac:dyDescent="0.2">
      <c r="B1053" s="165" t="s">
        <v>2232</v>
      </c>
      <c r="C1053" s="163">
        <v>0</v>
      </c>
      <c r="D1053" s="71">
        <v>0</v>
      </c>
      <c r="E1053" s="71">
        <v>0</v>
      </c>
      <c r="F1053" s="71">
        <v>5</v>
      </c>
      <c r="G1053" s="72">
        <v>0</v>
      </c>
      <c r="H1053" s="27"/>
    </row>
    <row r="1054" spans="2:8" s="28" customFormat="1" ht="18.75" customHeight="1" x14ac:dyDescent="0.2">
      <c r="B1054" s="165" t="s">
        <v>1657</v>
      </c>
      <c r="C1054" s="163">
        <v>0</v>
      </c>
      <c r="D1054" s="71">
        <v>0</v>
      </c>
      <c r="E1054" s="71">
        <v>3</v>
      </c>
      <c r="F1054" s="71">
        <v>2</v>
      </c>
      <c r="G1054" s="72">
        <v>0</v>
      </c>
      <c r="H1054" s="27"/>
    </row>
    <row r="1055" spans="2:8" s="28" customFormat="1" ht="18.75" customHeight="1" x14ac:dyDescent="0.2">
      <c r="B1055" s="165" t="s">
        <v>2022</v>
      </c>
      <c r="C1055" s="163">
        <v>0</v>
      </c>
      <c r="D1055" s="71">
        <v>0</v>
      </c>
      <c r="E1055" s="71">
        <v>0</v>
      </c>
      <c r="F1055" s="71">
        <v>0</v>
      </c>
      <c r="G1055" s="72">
        <v>5</v>
      </c>
      <c r="H1055" s="27"/>
    </row>
    <row r="1056" spans="2:8" s="28" customFormat="1" ht="18.75" customHeight="1" x14ac:dyDescent="0.2">
      <c r="B1056" s="165" t="s">
        <v>2227</v>
      </c>
      <c r="C1056" s="163">
        <v>0</v>
      </c>
      <c r="D1056" s="71">
        <v>0</v>
      </c>
      <c r="E1056" s="71">
        <v>0</v>
      </c>
      <c r="F1056" s="71">
        <v>0</v>
      </c>
      <c r="G1056" s="72">
        <v>5</v>
      </c>
      <c r="H1056" s="27"/>
    </row>
    <row r="1057" spans="2:8" s="28" customFormat="1" ht="18.75" customHeight="1" x14ac:dyDescent="0.2">
      <c r="B1057" s="165" t="s">
        <v>2095</v>
      </c>
      <c r="C1057" s="163">
        <v>5</v>
      </c>
      <c r="D1057" s="71">
        <v>0</v>
      </c>
      <c r="E1057" s="71">
        <v>0</v>
      </c>
      <c r="F1057" s="71">
        <v>0</v>
      </c>
      <c r="G1057" s="72">
        <v>0</v>
      </c>
      <c r="H1057" s="27"/>
    </row>
    <row r="1058" spans="2:8" s="28" customFormat="1" ht="18.75" customHeight="1" x14ac:dyDescent="0.2">
      <c r="B1058" s="165" t="s">
        <v>2075</v>
      </c>
      <c r="C1058" s="163">
        <v>0</v>
      </c>
      <c r="D1058" s="71">
        <v>5</v>
      </c>
      <c r="E1058" s="71">
        <v>0</v>
      </c>
      <c r="F1058" s="71">
        <v>0</v>
      </c>
      <c r="G1058" s="72">
        <v>0</v>
      </c>
      <c r="H1058" s="27"/>
    </row>
    <row r="1059" spans="2:8" s="28" customFormat="1" ht="18.75" customHeight="1" x14ac:dyDescent="0.2">
      <c r="B1059" s="165" t="s">
        <v>2096</v>
      </c>
      <c r="C1059" s="163">
        <v>2</v>
      </c>
      <c r="D1059" s="71">
        <v>3</v>
      </c>
      <c r="E1059" s="71">
        <v>0</v>
      </c>
      <c r="F1059" s="71">
        <v>0</v>
      </c>
      <c r="G1059" s="72">
        <v>0</v>
      </c>
      <c r="H1059" s="27"/>
    </row>
    <row r="1060" spans="2:8" s="28" customFormat="1" ht="18.75" customHeight="1" x14ac:dyDescent="0.2">
      <c r="B1060" s="165" t="s">
        <v>1933</v>
      </c>
      <c r="C1060" s="163">
        <v>0</v>
      </c>
      <c r="D1060" s="71">
        <v>0</v>
      </c>
      <c r="E1060" s="71">
        <v>0</v>
      </c>
      <c r="F1060" s="71">
        <v>0</v>
      </c>
      <c r="G1060" s="72">
        <v>5</v>
      </c>
      <c r="H1060" s="27"/>
    </row>
    <row r="1061" spans="2:8" s="28" customFormat="1" ht="18.75" customHeight="1" x14ac:dyDescent="0.2">
      <c r="B1061" s="165" t="s">
        <v>2247</v>
      </c>
      <c r="C1061" s="163">
        <v>5</v>
      </c>
      <c r="D1061" s="71">
        <v>0</v>
      </c>
      <c r="E1061" s="71">
        <v>0</v>
      </c>
      <c r="F1061" s="71">
        <v>0</v>
      </c>
      <c r="G1061" s="72">
        <v>0</v>
      </c>
      <c r="H1061" s="27"/>
    </row>
    <row r="1062" spans="2:8" s="28" customFormat="1" ht="18.75" customHeight="1" x14ac:dyDescent="0.2">
      <c r="B1062" s="165" t="s">
        <v>1840</v>
      </c>
      <c r="C1062" s="163">
        <v>0</v>
      </c>
      <c r="D1062" s="71">
        <v>0</v>
      </c>
      <c r="E1062" s="71">
        <v>4</v>
      </c>
      <c r="F1062" s="71">
        <v>1</v>
      </c>
      <c r="G1062" s="72">
        <v>0</v>
      </c>
      <c r="H1062" s="27"/>
    </row>
    <row r="1063" spans="2:8" s="28" customFormat="1" ht="18.75" customHeight="1" x14ac:dyDescent="0.2">
      <c r="B1063" s="165" t="s">
        <v>1957</v>
      </c>
      <c r="C1063" s="163">
        <v>0</v>
      </c>
      <c r="D1063" s="71">
        <v>2</v>
      </c>
      <c r="E1063" s="71">
        <v>0</v>
      </c>
      <c r="F1063" s="71">
        <v>0</v>
      </c>
      <c r="G1063" s="72">
        <v>3</v>
      </c>
      <c r="H1063" s="27"/>
    </row>
    <row r="1064" spans="2:8" s="28" customFormat="1" ht="18.75" customHeight="1" x14ac:dyDescent="0.2">
      <c r="B1064" s="165" t="s">
        <v>2013</v>
      </c>
      <c r="C1064" s="163">
        <v>0</v>
      </c>
      <c r="D1064" s="71">
        <v>0</v>
      </c>
      <c r="E1064" s="71">
        <v>0</v>
      </c>
      <c r="F1064" s="71">
        <v>0</v>
      </c>
      <c r="G1064" s="72">
        <v>4</v>
      </c>
      <c r="H1064" s="27"/>
    </row>
    <row r="1065" spans="2:8" s="28" customFormat="1" ht="18.75" customHeight="1" x14ac:dyDescent="0.2">
      <c r="B1065" s="165" t="s">
        <v>2256</v>
      </c>
      <c r="C1065" s="163">
        <v>0</v>
      </c>
      <c r="D1065" s="71">
        <v>0</v>
      </c>
      <c r="E1065" s="71">
        <v>4</v>
      </c>
      <c r="F1065" s="71">
        <v>0</v>
      </c>
      <c r="G1065" s="72">
        <v>0</v>
      </c>
      <c r="H1065" s="27"/>
    </row>
    <row r="1066" spans="2:8" s="28" customFormat="1" ht="18.75" customHeight="1" x14ac:dyDescent="0.2">
      <c r="B1066" s="165" t="s">
        <v>2081</v>
      </c>
      <c r="C1066" s="163">
        <v>4</v>
      </c>
      <c r="D1066" s="71">
        <v>0</v>
      </c>
      <c r="E1066" s="71">
        <v>0</v>
      </c>
      <c r="F1066" s="71">
        <v>0</v>
      </c>
      <c r="G1066" s="72">
        <v>0</v>
      </c>
      <c r="H1066" s="27"/>
    </row>
    <row r="1067" spans="2:8" s="28" customFormat="1" ht="18.75" customHeight="1" x14ac:dyDescent="0.2">
      <c r="B1067" s="165" t="s">
        <v>2261</v>
      </c>
      <c r="C1067" s="163">
        <v>4</v>
      </c>
      <c r="D1067" s="71">
        <v>0</v>
      </c>
      <c r="E1067" s="71">
        <v>0</v>
      </c>
      <c r="F1067" s="71">
        <v>0</v>
      </c>
      <c r="G1067" s="72">
        <v>0</v>
      </c>
      <c r="H1067" s="27"/>
    </row>
    <row r="1068" spans="2:8" s="28" customFormat="1" ht="18.75" customHeight="1" x14ac:dyDescent="0.2">
      <c r="B1068" s="165" t="s">
        <v>2267</v>
      </c>
      <c r="C1068" s="163">
        <v>0</v>
      </c>
      <c r="D1068" s="71">
        <v>0</v>
      </c>
      <c r="E1068" s="71">
        <v>4</v>
      </c>
      <c r="F1068" s="71">
        <v>0</v>
      </c>
      <c r="G1068" s="72">
        <v>0</v>
      </c>
      <c r="H1068" s="27"/>
    </row>
    <row r="1069" spans="2:8" s="28" customFormat="1" ht="18.75" customHeight="1" x14ac:dyDescent="0.2">
      <c r="B1069" s="165" t="s">
        <v>1993</v>
      </c>
      <c r="C1069" s="163">
        <v>0</v>
      </c>
      <c r="D1069" s="71">
        <v>0</v>
      </c>
      <c r="E1069" s="71">
        <v>0</v>
      </c>
      <c r="F1069" s="71">
        <v>0</v>
      </c>
      <c r="G1069" s="72">
        <v>4</v>
      </c>
      <c r="H1069" s="27"/>
    </row>
    <row r="1070" spans="2:8" s="28" customFormat="1" ht="18.75" customHeight="1" x14ac:dyDescent="0.2">
      <c r="B1070" s="165" t="s">
        <v>2263</v>
      </c>
      <c r="C1070" s="163">
        <v>0</v>
      </c>
      <c r="D1070" s="71">
        <v>0</v>
      </c>
      <c r="E1070" s="71">
        <v>4</v>
      </c>
      <c r="F1070" s="71">
        <v>0</v>
      </c>
      <c r="G1070" s="72">
        <v>0</v>
      </c>
      <c r="H1070" s="27"/>
    </row>
    <row r="1071" spans="2:8" s="28" customFormat="1" ht="18.75" customHeight="1" x14ac:dyDescent="0.2">
      <c r="B1071" s="165" t="s">
        <v>2257</v>
      </c>
      <c r="C1071" s="163">
        <v>0</v>
      </c>
      <c r="D1071" s="71">
        <v>4</v>
      </c>
      <c r="E1071" s="71">
        <v>0</v>
      </c>
      <c r="F1071" s="71">
        <v>0</v>
      </c>
      <c r="G1071" s="72">
        <v>0</v>
      </c>
      <c r="H1071" s="27"/>
    </row>
    <row r="1072" spans="2:8" s="28" customFormat="1" ht="18.75" customHeight="1" x14ac:dyDescent="0.2">
      <c r="B1072" s="165" t="s">
        <v>1263</v>
      </c>
      <c r="C1072" s="163">
        <v>0</v>
      </c>
      <c r="D1072" s="71">
        <v>0</v>
      </c>
      <c r="E1072" s="71">
        <v>0</v>
      </c>
      <c r="F1072" s="71">
        <v>2</v>
      </c>
      <c r="G1072" s="72">
        <v>2</v>
      </c>
      <c r="H1072" s="27"/>
    </row>
    <row r="1073" spans="2:8" s="28" customFormat="1" ht="18.75" customHeight="1" x14ac:dyDescent="0.2">
      <c r="B1073" s="165" t="s">
        <v>2259</v>
      </c>
      <c r="C1073" s="163">
        <v>0</v>
      </c>
      <c r="D1073" s="71">
        <v>0</v>
      </c>
      <c r="E1073" s="71">
        <v>4</v>
      </c>
      <c r="F1073" s="71">
        <v>0</v>
      </c>
      <c r="G1073" s="72">
        <v>0</v>
      </c>
      <c r="H1073" s="27"/>
    </row>
    <row r="1074" spans="2:8" s="28" customFormat="1" ht="18.75" customHeight="1" x14ac:dyDescent="0.2">
      <c r="B1074" s="165" t="s">
        <v>2060</v>
      </c>
      <c r="C1074" s="163">
        <v>0</v>
      </c>
      <c r="D1074" s="71">
        <v>4</v>
      </c>
      <c r="E1074" s="71">
        <v>0</v>
      </c>
      <c r="F1074" s="71">
        <v>0</v>
      </c>
      <c r="G1074" s="72">
        <v>0</v>
      </c>
      <c r="H1074" s="27"/>
    </row>
    <row r="1075" spans="2:8" s="28" customFormat="1" ht="18.75" customHeight="1" x14ac:dyDescent="0.2">
      <c r="B1075" s="165" t="s">
        <v>2027</v>
      </c>
      <c r="C1075" s="163">
        <v>0</v>
      </c>
      <c r="D1075" s="71">
        <v>0</v>
      </c>
      <c r="E1075" s="71">
        <v>0</v>
      </c>
      <c r="F1075" s="71">
        <v>4</v>
      </c>
      <c r="G1075" s="72">
        <v>0</v>
      </c>
      <c r="H1075" s="27"/>
    </row>
    <row r="1076" spans="2:8" s="28" customFormat="1" ht="18.75" customHeight="1" x14ac:dyDescent="0.2">
      <c r="B1076" s="165" t="s">
        <v>1850</v>
      </c>
      <c r="C1076" s="163">
        <v>0</v>
      </c>
      <c r="D1076" s="71">
        <v>4</v>
      </c>
      <c r="E1076" s="71">
        <v>0</v>
      </c>
      <c r="F1076" s="71">
        <v>0</v>
      </c>
      <c r="G1076" s="72">
        <v>0</v>
      </c>
      <c r="H1076" s="27"/>
    </row>
    <row r="1077" spans="2:8" s="28" customFormat="1" ht="18.75" customHeight="1" x14ac:dyDescent="0.2">
      <c r="B1077" s="165" t="s">
        <v>2273</v>
      </c>
      <c r="C1077" s="163">
        <v>0</v>
      </c>
      <c r="D1077" s="71">
        <v>4</v>
      </c>
      <c r="E1077" s="71">
        <v>0</v>
      </c>
      <c r="F1077" s="71">
        <v>0</v>
      </c>
      <c r="G1077" s="72">
        <v>0</v>
      </c>
      <c r="H1077" s="27"/>
    </row>
    <row r="1078" spans="2:8" s="28" customFormat="1" ht="18.75" customHeight="1" x14ac:dyDescent="0.2">
      <c r="B1078" s="165" t="s">
        <v>2289</v>
      </c>
      <c r="C1078" s="163">
        <v>0</v>
      </c>
      <c r="D1078" s="71">
        <v>4</v>
      </c>
      <c r="E1078" s="71">
        <v>0</v>
      </c>
      <c r="F1078" s="71">
        <v>0</v>
      </c>
      <c r="G1078" s="72">
        <v>0</v>
      </c>
      <c r="H1078" s="27"/>
    </row>
    <row r="1079" spans="2:8" s="28" customFormat="1" ht="18.75" customHeight="1" x14ac:dyDescent="0.2">
      <c r="B1079" s="165" t="s">
        <v>3103</v>
      </c>
      <c r="C1079" s="163">
        <v>0</v>
      </c>
      <c r="D1079" s="71">
        <v>0</v>
      </c>
      <c r="E1079" s="71">
        <v>0</v>
      </c>
      <c r="F1079" s="71">
        <v>0</v>
      </c>
      <c r="G1079" s="72">
        <v>4</v>
      </c>
      <c r="H1079" s="27"/>
    </row>
    <row r="1080" spans="2:8" s="28" customFormat="1" ht="18.75" customHeight="1" x14ac:dyDescent="0.2">
      <c r="B1080" s="165" t="s">
        <v>2286</v>
      </c>
      <c r="C1080" s="163">
        <v>0</v>
      </c>
      <c r="D1080" s="71">
        <v>4</v>
      </c>
      <c r="E1080" s="71">
        <v>0</v>
      </c>
      <c r="F1080" s="71">
        <v>0</v>
      </c>
      <c r="G1080" s="72">
        <v>0</v>
      </c>
      <c r="H1080" s="27"/>
    </row>
    <row r="1081" spans="2:8" s="28" customFormat="1" ht="18.75" customHeight="1" x14ac:dyDescent="0.2">
      <c r="B1081" s="165" t="s">
        <v>1946</v>
      </c>
      <c r="C1081" s="163">
        <v>0</v>
      </c>
      <c r="D1081" s="71">
        <v>0</v>
      </c>
      <c r="E1081" s="71">
        <v>0</v>
      </c>
      <c r="F1081" s="71">
        <v>0</v>
      </c>
      <c r="G1081" s="72">
        <v>4</v>
      </c>
      <c r="H1081" s="27"/>
    </row>
    <row r="1082" spans="2:8" s="28" customFormat="1" ht="18.75" customHeight="1" x14ac:dyDescent="0.2">
      <c r="B1082" s="165" t="s">
        <v>2072</v>
      </c>
      <c r="C1082" s="163">
        <v>0</v>
      </c>
      <c r="D1082" s="71">
        <v>0</v>
      </c>
      <c r="E1082" s="71">
        <v>4</v>
      </c>
      <c r="F1082" s="71">
        <v>0</v>
      </c>
      <c r="G1082" s="72">
        <v>0</v>
      </c>
      <c r="H1082" s="27"/>
    </row>
    <row r="1083" spans="2:8" s="28" customFormat="1" ht="18.75" customHeight="1" x14ac:dyDescent="0.2">
      <c r="B1083" s="165" t="s">
        <v>3104</v>
      </c>
      <c r="C1083" s="163">
        <v>0</v>
      </c>
      <c r="D1083" s="71">
        <v>2</v>
      </c>
      <c r="E1083" s="71">
        <v>0</v>
      </c>
      <c r="F1083" s="71">
        <v>0</v>
      </c>
      <c r="G1083" s="72">
        <v>2</v>
      </c>
      <c r="H1083" s="27"/>
    </row>
    <row r="1084" spans="2:8" s="28" customFormat="1" ht="18.75" customHeight="1" x14ac:dyDescent="0.2">
      <c r="B1084" s="165" t="s">
        <v>1304</v>
      </c>
      <c r="C1084" s="163">
        <v>0</v>
      </c>
      <c r="D1084" s="71">
        <v>0</v>
      </c>
      <c r="E1084" s="71">
        <v>0</v>
      </c>
      <c r="F1084" s="71">
        <v>0</v>
      </c>
      <c r="G1084" s="72">
        <v>4</v>
      </c>
      <c r="H1084" s="27"/>
    </row>
    <row r="1085" spans="2:8" s="28" customFormat="1" ht="18.75" customHeight="1" x14ac:dyDescent="0.2">
      <c r="B1085" s="165" t="s">
        <v>2278</v>
      </c>
      <c r="C1085" s="163">
        <v>0</v>
      </c>
      <c r="D1085" s="71">
        <v>0</v>
      </c>
      <c r="E1085" s="71">
        <v>4</v>
      </c>
      <c r="F1085" s="71">
        <v>0</v>
      </c>
      <c r="G1085" s="72">
        <v>0</v>
      </c>
      <c r="H1085" s="27"/>
    </row>
    <row r="1086" spans="2:8" s="28" customFormat="1" ht="18.75" customHeight="1" x14ac:dyDescent="0.2">
      <c r="B1086" s="165" t="s">
        <v>1915</v>
      </c>
      <c r="C1086" s="163">
        <v>0</v>
      </c>
      <c r="D1086" s="71">
        <v>0</v>
      </c>
      <c r="E1086" s="71">
        <v>0</v>
      </c>
      <c r="F1086" s="71">
        <v>0</v>
      </c>
      <c r="G1086" s="72">
        <v>4</v>
      </c>
      <c r="H1086" s="27"/>
    </row>
    <row r="1087" spans="2:8" s="28" customFormat="1" ht="18.75" customHeight="1" x14ac:dyDescent="0.2">
      <c r="B1087" s="165" t="s">
        <v>2279</v>
      </c>
      <c r="C1087" s="163">
        <v>0</v>
      </c>
      <c r="D1087" s="71">
        <v>0</v>
      </c>
      <c r="E1087" s="71">
        <v>0</v>
      </c>
      <c r="F1087" s="71">
        <v>0</v>
      </c>
      <c r="G1087" s="72">
        <v>4</v>
      </c>
      <c r="H1087" s="27"/>
    </row>
    <row r="1088" spans="2:8" s="28" customFormat="1" ht="18.75" customHeight="1" x14ac:dyDescent="0.2">
      <c r="B1088" s="165" t="s">
        <v>2011</v>
      </c>
      <c r="C1088" s="163">
        <v>0</v>
      </c>
      <c r="D1088" s="71">
        <v>3</v>
      </c>
      <c r="E1088" s="71">
        <v>0</v>
      </c>
      <c r="F1088" s="71">
        <v>0</v>
      </c>
      <c r="G1088" s="72">
        <v>0</v>
      </c>
      <c r="H1088" s="27"/>
    </row>
    <row r="1089" spans="2:8" s="28" customFormat="1" ht="18.75" customHeight="1" x14ac:dyDescent="0.2">
      <c r="B1089" s="165" t="s">
        <v>1988</v>
      </c>
      <c r="C1089" s="163">
        <v>0</v>
      </c>
      <c r="D1089" s="71">
        <v>0</v>
      </c>
      <c r="E1089" s="71">
        <v>3</v>
      </c>
      <c r="F1089" s="71">
        <v>0</v>
      </c>
      <c r="G1089" s="72">
        <v>0</v>
      </c>
      <c r="H1089" s="27"/>
    </row>
    <row r="1090" spans="2:8" s="28" customFormat="1" ht="18.75" customHeight="1" x14ac:dyDescent="0.2">
      <c r="B1090" s="165" t="s">
        <v>2297</v>
      </c>
      <c r="C1090" s="163">
        <v>0</v>
      </c>
      <c r="D1090" s="71">
        <v>0</v>
      </c>
      <c r="E1090" s="71">
        <v>0</v>
      </c>
      <c r="F1090" s="71">
        <v>3</v>
      </c>
      <c r="G1090" s="72">
        <v>0</v>
      </c>
      <c r="H1090" s="27"/>
    </row>
    <row r="1091" spans="2:8" s="28" customFormat="1" ht="18.75" customHeight="1" x14ac:dyDescent="0.2">
      <c r="B1091" s="165" t="s">
        <v>2207</v>
      </c>
      <c r="C1091" s="163">
        <v>0</v>
      </c>
      <c r="D1091" s="71">
        <v>0</v>
      </c>
      <c r="E1091" s="71">
        <v>3</v>
      </c>
      <c r="F1091" s="71">
        <v>0</v>
      </c>
      <c r="G1091" s="72">
        <v>0</v>
      </c>
      <c r="H1091" s="27"/>
    </row>
    <row r="1092" spans="2:8" s="28" customFormat="1" ht="18.75" customHeight="1" x14ac:dyDescent="0.2">
      <c r="B1092" s="165" t="s">
        <v>2295</v>
      </c>
      <c r="C1092" s="163">
        <v>0</v>
      </c>
      <c r="D1092" s="71">
        <v>0</v>
      </c>
      <c r="E1092" s="71">
        <v>0</v>
      </c>
      <c r="F1092" s="71">
        <v>3</v>
      </c>
      <c r="G1092" s="72">
        <v>0</v>
      </c>
      <c r="H1092" s="27"/>
    </row>
    <row r="1093" spans="2:8" s="28" customFormat="1" ht="18.75" customHeight="1" x14ac:dyDescent="0.2">
      <c r="B1093" s="165" t="s">
        <v>1612</v>
      </c>
      <c r="C1093" s="163">
        <v>0</v>
      </c>
      <c r="D1093" s="71">
        <v>0</v>
      </c>
      <c r="E1093" s="71">
        <v>1</v>
      </c>
      <c r="F1093" s="71">
        <v>0</v>
      </c>
      <c r="G1093" s="72">
        <v>2</v>
      </c>
      <c r="H1093" s="27"/>
    </row>
    <row r="1094" spans="2:8" s="28" customFormat="1" ht="18.75" customHeight="1" x14ac:dyDescent="0.2">
      <c r="B1094" s="165" t="s">
        <v>2310</v>
      </c>
      <c r="C1094" s="163">
        <v>0</v>
      </c>
      <c r="D1094" s="71">
        <v>0</v>
      </c>
      <c r="E1094" s="71">
        <v>0</v>
      </c>
      <c r="F1094" s="71">
        <v>0</v>
      </c>
      <c r="G1094" s="72">
        <v>3</v>
      </c>
      <c r="H1094" s="27"/>
    </row>
    <row r="1095" spans="2:8" s="28" customFormat="1" ht="18.75" customHeight="1" x14ac:dyDescent="0.2">
      <c r="B1095" s="165" t="s">
        <v>1573</v>
      </c>
      <c r="C1095" s="163">
        <v>0</v>
      </c>
      <c r="D1095" s="71">
        <v>3</v>
      </c>
      <c r="E1095" s="71">
        <v>0</v>
      </c>
      <c r="F1095" s="71">
        <v>0</v>
      </c>
      <c r="G1095" s="72">
        <v>0</v>
      </c>
      <c r="H1095" s="27"/>
    </row>
    <row r="1096" spans="2:8" s="28" customFormat="1" ht="18.75" customHeight="1" x14ac:dyDescent="0.2">
      <c r="B1096" s="165" t="s">
        <v>1875</v>
      </c>
      <c r="C1096" s="163">
        <v>3</v>
      </c>
      <c r="D1096" s="71">
        <v>0</v>
      </c>
      <c r="E1096" s="71">
        <v>0</v>
      </c>
      <c r="F1096" s="71">
        <v>0</v>
      </c>
      <c r="G1096" s="72">
        <v>0</v>
      </c>
      <c r="H1096" s="27"/>
    </row>
    <row r="1097" spans="2:8" s="28" customFormat="1" ht="18.75" customHeight="1" x14ac:dyDescent="0.2">
      <c r="B1097" s="165" t="s">
        <v>1939</v>
      </c>
      <c r="C1097" s="163">
        <v>1</v>
      </c>
      <c r="D1097" s="71">
        <v>0</v>
      </c>
      <c r="E1097" s="71">
        <v>2</v>
      </c>
      <c r="F1097" s="71">
        <v>0</v>
      </c>
      <c r="G1097" s="72">
        <v>0</v>
      </c>
      <c r="H1097" s="27"/>
    </row>
    <row r="1098" spans="2:8" s="28" customFormat="1" ht="18.75" customHeight="1" x14ac:dyDescent="0.2">
      <c r="B1098" s="165" t="s">
        <v>1511</v>
      </c>
      <c r="C1098" s="163">
        <v>0</v>
      </c>
      <c r="D1098" s="71">
        <v>0</v>
      </c>
      <c r="E1098" s="71">
        <v>3</v>
      </c>
      <c r="F1098" s="71">
        <v>0</v>
      </c>
      <c r="G1098" s="72">
        <v>0</v>
      </c>
      <c r="H1098" s="27"/>
    </row>
    <row r="1099" spans="2:8" s="28" customFormat="1" ht="18.75" customHeight="1" x14ac:dyDescent="0.2">
      <c r="B1099" s="165" t="s">
        <v>2303</v>
      </c>
      <c r="C1099" s="163">
        <v>0</v>
      </c>
      <c r="D1099" s="71">
        <v>3</v>
      </c>
      <c r="E1099" s="71">
        <v>0</v>
      </c>
      <c r="F1099" s="71">
        <v>0</v>
      </c>
      <c r="G1099" s="72">
        <v>0</v>
      </c>
      <c r="H1099" s="27"/>
    </row>
    <row r="1100" spans="2:8" s="28" customFormat="1" ht="18.75" customHeight="1" x14ac:dyDescent="0.2">
      <c r="B1100" s="165" t="s">
        <v>2307</v>
      </c>
      <c r="C1100" s="163">
        <v>0</v>
      </c>
      <c r="D1100" s="71">
        <v>0</v>
      </c>
      <c r="E1100" s="71">
        <v>0</v>
      </c>
      <c r="F1100" s="71">
        <v>0</v>
      </c>
      <c r="G1100" s="72">
        <v>3</v>
      </c>
      <c r="H1100" s="27"/>
    </row>
    <row r="1101" spans="2:8" s="28" customFormat="1" ht="18.75" customHeight="1" x14ac:dyDescent="0.2">
      <c r="B1101" s="165" t="s">
        <v>2309</v>
      </c>
      <c r="C1101" s="163">
        <v>3</v>
      </c>
      <c r="D1101" s="71">
        <v>0</v>
      </c>
      <c r="E1101" s="71">
        <v>0</v>
      </c>
      <c r="F1101" s="71">
        <v>0</v>
      </c>
      <c r="G1101" s="72">
        <v>0</v>
      </c>
      <c r="H1101" s="27"/>
    </row>
    <row r="1102" spans="2:8" s="28" customFormat="1" ht="18.75" customHeight="1" x14ac:dyDescent="0.2">
      <c r="B1102" s="165" t="s">
        <v>2316</v>
      </c>
      <c r="C1102" s="163">
        <v>0</v>
      </c>
      <c r="D1102" s="71">
        <v>0</v>
      </c>
      <c r="E1102" s="71">
        <v>0</v>
      </c>
      <c r="F1102" s="71">
        <v>3</v>
      </c>
      <c r="G1102" s="72">
        <v>0</v>
      </c>
      <c r="H1102" s="27"/>
    </row>
    <row r="1103" spans="2:8" s="28" customFormat="1" ht="18.75" customHeight="1" x14ac:dyDescent="0.2">
      <c r="B1103" s="165" t="s">
        <v>1521</v>
      </c>
      <c r="C1103" s="163">
        <v>0</v>
      </c>
      <c r="D1103" s="71">
        <v>3</v>
      </c>
      <c r="E1103" s="71">
        <v>0</v>
      </c>
      <c r="F1103" s="71">
        <v>0</v>
      </c>
      <c r="G1103" s="72">
        <v>0</v>
      </c>
      <c r="H1103" s="27"/>
    </row>
    <row r="1104" spans="2:8" s="28" customFormat="1" ht="18.75" customHeight="1" x14ac:dyDescent="0.2">
      <c r="B1104" s="165" t="s">
        <v>2317</v>
      </c>
      <c r="C1104" s="163">
        <v>0</v>
      </c>
      <c r="D1104" s="71">
        <v>0</v>
      </c>
      <c r="E1104" s="71">
        <v>0</v>
      </c>
      <c r="F1104" s="71">
        <v>0</v>
      </c>
      <c r="G1104" s="72">
        <v>3</v>
      </c>
      <c r="H1104" s="27"/>
    </row>
    <row r="1105" spans="2:8" s="28" customFormat="1" ht="18.75" customHeight="1" x14ac:dyDescent="0.2">
      <c r="B1105" s="165" t="s">
        <v>1575</v>
      </c>
      <c r="C1105" s="163">
        <v>0</v>
      </c>
      <c r="D1105" s="71">
        <v>0</v>
      </c>
      <c r="E1105" s="71">
        <v>0</v>
      </c>
      <c r="F1105" s="71">
        <v>0</v>
      </c>
      <c r="G1105" s="72">
        <v>3</v>
      </c>
      <c r="H1105" s="27"/>
    </row>
    <row r="1106" spans="2:8" s="28" customFormat="1" ht="18.75" customHeight="1" x14ac:dyDescent="0.2">
      <c r="B1106" s="165" t="s">
        <v>2320</v>
      </c>
      <c r="C1106" s="163">
        <v>3</v>
      </c>
      <c r="D1106" s="71">
        <v>0</v>
      </c>
      <c r="E1106" s="71">
        <v>0</v>
      </c>
      <c r="F1106" s="71">
        <v>0</v>
      </c>
      <c r="G1106" s="72">
        <v>0</v>
      </c>
      <c r="H1106" s="27"/>
    </row>
    <row r="1107" spans="2:8" s="28" customFormat="1" ht="18.75" customHeight="1" x14ac:dyDescent="0.2">
      <c r="B1107" s="165" t="s">
        <v>2314</v>
      </c>
      <c r="C1107" s="163">
        <v>0</v>
      </c>
      <c r="D1107" s="71">
        <v>0</v>
      </c>
      <c r="E1107" s="71">
        <v>0</v>
      </c>
      <c r="F1107" s="71">
        <v>3</v>
      </c>
      <c r="G1107" s="72">
        <v>0</v>
      </c>
      <c r="H1107" s="27"/>
    </row>
    <row r="1108" spans="2:8" s="28" customFormat="1" ht="18.75" customHeight="1" x14ac:dyDescent="0.2">
      <c r="B1108" s="165" t="s">
        <v>2318</v>
      </c>
      <c r="C1108" s="163">
        <v>1</v>
      </c>
      <c r="D1108" s="71">
        <v>0</v>
      </c>
      <c r="E1108" s="71">
        <v>0</v>
      </c>
      <c r="F1108" s="71">
        <v>2</v>
      </c>
      <c r="G1108" s="72">
        <v>0</v>
      </c>
      <c r="H1108" s="27"/>
    </row>
    <row r="1109" spans="2:8" s="28" customFormat="1" ht="18.75" customHeight="1" x14ac:dyDescent="0.2">
      <c r="B1109" s="165" t="s">
        <v>2313</v>
      </c>
      <c r="C1109" s="163">
        <v>0</v>
      </c>
      <c r="D1109" s="71">
        <v>3</v>
      </c>
      <c r="E1109" s="71">
        <v>0</v>
      </c>
      <c r="F1109" s="71">
        <v>0</v>
      </c>
      <c r="G1109" s="72">
        <v>0</v>
      </c>
      <c r="H1109" s="27"/>
    </row>
    <row r="1110" spans="2:8" s="28" customFormat="1" ht="18.75" customHeight="1" x14ac:dyDescent="0.2">
      <c r="B1110" s="165" t="s">
        <v>1822</v>
      </c>
      <c r="C1110" s="163">
        <v>0</v>
      </c>
      <c r="D1110" s="71">
        <v>0</v>
      </c>
      <c r="E1110" s="71">
        <v>3</v>
      </c>
      <c r="F1110" s="71">
        <v>0</v>
      </c>
      <c r="G1110" s="72">
        <v>0</v>
      </c>
      <c r="H1110" s="27"/>
    </row>
    <row r="1111" spans="2:8" s="28" customFormat="1" ht="18.75" customHeight="1" x14ac:dyDescent="0.2">
      <c r="B1111" s="165" t="s">
        <v>1007</v>
      </c>
      <c r="C1111" s="163">
        <v>0</v>
      </c>
      <c r="D1111" s="71">
        <v>0</v>
      </c>
      <c r="E1111" s="71">
        <v>0</v>
      </c>
      <c r="F1111" s="71">
        <v>0</v>
      </c>
      <c r="G1111" s="72">
        <v>3</v>
      </c>
      <c r="H1111" s="27"/>
    </row>
    <row r="1112" spans="2:8" s="28" customFormat="1" ht="18.75" customHeight="1" x14ac:dyDescent="0.2">
      <c r="B1112" s="165" t="s">
        <v>939</v>
      </c>
      <c r="C1112" s="163">
        <v>0</v>
      </c>
      <c r="D1112" s="71">
        <v>0</v>
      </c>
      <c r="E1112" s="71">
        <v>3</v>
      </c>
      <c r="F1112" s="71">
        <v>0</v>
      </c>
      <c r="G1112" s="72">
        <v>0</v>
      </c>
      <c r="H1112" s="27"/>
    </row>
    <row r="1113" spans="2:8" s="28" customFormat="1" ht="18.75" customHeight="1" x14ac:dyDescent="0.2">
      <c r="B1113" s="165" t="s">
        <v>2046</v>
      </c>
      <c r="C1113" s="163">
        <v>0</v>
      </c>
      <c r="D1113" s="71">
        <v>0</v>
      </c>
      <c r="E1113" s="71">
        <v>3</v>
      </c>
      <c r="F1113" s="71">
        <v>0</v>
      </c>
      <c r="G1113" s="72">
        <v>0</v>
      </c>
      <c r="H1113" s="27"/>
    </row>
    <row r="1114" spans="2:8" s="28" customFormat="1" ht="18.75" customHeight="1" x14ac:dyDescent="0.2">
      <c r="B1114" s="165" t="s">
        <v>1733</v>
      </c>
      <c r="C1114" s="163">
        <v>0</v>
      </c>
      <c r="D1114" s="71">
        <v>0</v>
      </c>
      <c r="E1114" s="71">
        <v>0</v>
      </c>
      <c r="F1114" s="71">
        <v>0</v>
      </c>
      <c r="G1114" s="72">
        <v>3</v>
      </c>
      <c r="H1114" s="27"/>
    </row>
    <row r="1115" spans="2:8" s="28" customFormat="1" ht="18.75" customHeight="1" x14ac:dyDescent="0.2">
      <c r="B1115" s="165" t="s">
        <v>2325</v>
      </c>
      <c r="C1115" s="163">
        <v>0</v>
      </c>
      <c r="D1115" s="71">
        <v>0</v>
      </c>
      <c r="E1115" s="71">
        <v>0</v>
      </c>
      <c r="F1115" s="71">
        <v>0</v>
      </c>
      <c r="G1115" s="72">
        <v>3</v>
      </c>
      <c r="H1115" s="27"/>
    </row>
    <row r="1116" spans="2:8" s="28" customFormat="1" ht="18.75" customHeight="1" x14ac:dyDescent="0.2">
      <c r="B1116" s="165" t="s">
        <v>2009</v>
      </c>
      <c r="C1116" s="163">
        <v>0</v>
      </c>
      <c r="D1116" s="71">
        <v>0</v>
      </c>
      <c r="E1116" s="71">
        <v>0</v>
      </c>
      <c r="F1116" s="71">
        <v>0</v>
      </c>
      <c r="G1116" s="72">
        <v>3</v>
      </c>
      <c r="H1116" s="27"/>
    </row>
    <row r="1117" spans="2:8" s="28" customFormat="1" ht="18.75" customHeight="1" x14ac:dyDescent="0.2">
      <c r="B1117" s="165" t="s">
        <v>2321</v>
      </c>
      <c r="C1117" s="163">
        <v>0</v>
      </c>
      <c r="D1117" s="71">
        <v>0</v>
      </c>
      <c r="E1117" s="71">
        <v>0</v>
      </c>
      <c r="F1117" s="71">
        <v>0</v>
      </c>
      <c r="G1117" s="72">
        <v>3</v>
      </c>
      <c r="H1117" s="27"/>
    </row>
    <row r="1118" spans="2:8" s="28" customFormat="1" ht="18.75" customHeight="1" x14ac:dyDescent="0.2">
      <c r="B1118" s="165" t="s">
        <v>2326</v>
      </c>
      <c r="C1118" s="163">
        <v>3</v>
      </c>
      <c r="D1118" s="71">
        <v>0</v>
      </c>
      <c r="E1118" s="71">
        <v>0</v>
      </c>
      <c r="F1118" s="71">
        <v>0</v>
      </c>
      <c r="G1118" s="72">
        <v>0</v>
      </c>
      <c r="H1118" s="27"/>
    </row>
    <row r="1119" spans="2:8" s="28" customFormat="1" ht="18.75" customHeight="1" x14ac:dyDescent="0.2">
      <c r="B1119" s="165" t="s">
        <v>2205</v>
      </c>
      <c r="C1119" s="163">
        <v>0</v>
      </c>
      <c r="D1119" s="71">
        <v>0</v>
      </c>
      <c r="E1119" s="71">
        <v>0</v>
      </c>
      <c r="F1119" s="71">
        <v>0</v>
      </c>
      <c r="G1119" s="72">
        <v>2</v>
      </c>
      <c r="H1119" s="27"/>
    </row>
    <row r="1120" spans="2:8" s="28" customFormat="1" ht="18.75" customHeight="1" x14ac:dyDescent="0.2">
      <c r="B1120" s="165" t="s">
        <v>2341</v>
      </c>
      <c r="C1120" s="163">
        <v>0</v>
      </c>
      <c r="D1120" s="71">
        <v>0</v>
      </c>
      <c r="E1120" s="71">
        <v>2</v>
      </c>
      <c r="F1120" s="71">
        <v>0</v>
      </c>
      <c r="G1120" s="72">
        <v>0</v>
      </c>
      <c r="H1120" s="27"/>
    </row>
    <row r="1121" spans="2:8" s="28" customFormat="1" ht="18.75" customHeight="1" x14ac:dyDescent="0.2">
      <c r="B1121" s="165" t="s">
        <v>2346</v>
      </c>
      <c r="C1121" s="163">
        <v>0</v>
      </c>
      <c r="D1121" s="71">
        <v>0</v>
      </c>
      <c r="E1121" s="71">
        <v>0</v>
      </c>
      <c r="F1121" s="71">
        <v>0</v>
      </c>
      <c r="G1121" s="72">
        <v>2</v>
      </c>
      <c r="H1121" s="27"/>
    </row>
    <row r="1122" spans="2:8" s="28" customFormat="1" ht="18.75" customHeight="1" x14ac:dyDescent="0.2">
      <c r="B1122" s="165" t="s">
        <v>1696</v>
      </c>
      <c r="C1122" s="163">
        <v>0</v>
      </c>
      <c r="D1122" s="71">
        <v>1</v>
      </c>
      <c r="E1122" s="71">
        <v>1</v>
      </c>
      <c r="F1122" s="71">
        <v>0</v>
      </c>
      <c r="G1122" s="72">
        <v>0</v>
      </c>
      <c r="H1122" s="27"/>
    </row>
    <row r="1123" spans="2:8" s="28" customFormat="1" ht="18.75" customHeight="1" x14ac:dyDescent="0.2">
      <c r="B1123" s="165" t="s">
        <v>2331</v>
      </c>
      <c r="C1123" s="163">
        <v>2</v>
      </c>
      <c r="D1123" s="71">
        <v>0</v>
      </c>
      <c r="E1123" s="71">
        <v>0</v>
      </c>
      <c r="F1123" s="71">
        <v>0</v>
      </c>
      <c r="G1123" s="72">
        <v>0</v>
      </c>
      <c r="H1123" s="27"/>
    </row>
    <row r="1124" spans="2:8" s="28" customFormat="1" ht="18.75" customHeight="1" x14ac:dyDescent="0.2">
      <c r="B1124" s="165" t="s">
        <v>2332</v>
      </c>
      <c r="C1124" s="163">
        <v>2</v>
      </c>
      <c r="D1124" s="71">
        <v>0</v>
      </c>
      <c r="E1124" s="71">
        <v>0</v>
      </c>
      <c r="F1124" s="71">
        <v>0</v>
      </c>
      <c r="G1124" s="72">
        <v>0</v>
      </c>
      <c r="H1124" s="27"/>
    </row>
    <row r="1125" spans="2:8" s="28" customFormat="1" ht="18.75" customHeight="1" x14ac:dyDescent="0.2">
      <c r="B1125" s="165" t="s">
        <v>2330</v>
      </c>
      <c r="C1125" s="163">
        <v>2</v>
      </c>
      <c r="D1125" s="71">
        <v>0</v>
      </c>
      <c r="E1125" s="71">
        <v>0</v>
      </c>
      <c r="F1125" s="71">
        <v>0</v>
      </c>
      <c r="G1125" s="72">
        <v>0</v>
      </c>
      <c r="H1125" s="27"/>
    </row>
    <row r="1126" spans="2:8" s="28" customFormat="1" ht="18.75" customHeight="1" x14ac:dyDescent="0.2">
      <c r="B1126" s="165" t="s">
        <v>2290</v>
      </c>
      <c r="C1126" s="163">
        <v>0</v>
      </c>
      <c r="D1126" s="71">
        <v>0</v>
      </c>
      <c r="E1126" s="71">
        <v>0</v>
      </c>
      <c r="F1126" s="71">
        <v>0</v>
      </c>
      <c r="G1126" s="72">
        <v>2</v>
      </c>
      <c r="H1126" s="27"/>
    </row>
    <row r="1127" spans="2:8" s="28" customFormat="1" ht="18.75" customHeight="1" x14ac:dyDescent="0.2">
      <c r="B1127" s="165" t="s">
        <v>2035</v>
      </c>
      <c r="C1127" s="163">
        <v>0</v>
      </c>
      <c r="D1127" s="71">
        <v>0</v>
      </c>
      <c r="E1127" s="71">
        <v>0</v>
      </c>
      <c r="F1127" s="71">
        <v>0</v>
      </c>
      <c r="G1127" s="72">
        <v>2</v>
      </c>
      <c r="H1127" s="27"/>
    </row>
    <row r="1128" spans="2:8" s="28" customFormat="1" ht="18.75" customHeight="1" x14ac:dyDescent="0.2">
      <c r="B1128" s="165" t="s">
        <v>2352</v>
      </c>
      <c r="C1128" s="163">
        <v>0</v>
      </c>
      <c r="D1128" s="71">
        <v>2</v>
      </c>
      <c r="E1128" s="71">
        <v>0</v>
      </c>
      <c r="F1128" s="71">
        <v>0</v>
      </c>
      <c r="G1128" s="72">
        <v>0</v>
      </c>
      <c r="H1128" s="27"/>
    </row>
    <row r="1129" spans="2:8" s="28" customFormat="1" ht="18.75" customHeight="1" x14ac:dyDescent="0.2">
      <c r="B1129" s="165" t="s">
        <v>2369</v>
      </c>
      <c r="C1129" s="163">
        <v>2</v>
      </c>
      <c r="D1129" s="71">
        <v>0</v>
      </c>
      <c r="E1129" s="71">
        <v>0</v>
      </c>
      <c r="F1129" s="71">
        <v>0</v>
      </c>
      <c r="G1129" s="72">
        <v>0</v>
      </c>
      <c r="H1129" s="27"/>
    </row>
    <row r="1130" spans="2:8" s="28" customFormat="1" ht="18.75" customHeight="1" x14ac:dyDescent="0.2">
      <c r="B1130" s="165" t="s">
        <v>2355</v>
      </c>
      <c r="C1130" s="163">
        <v>0</v>
      </c>
      <c r="D1130" s="71">
        <v>0</v>
      </c>
      <c r="E1130" s="71">
        <v>0</v>
      </c>
      <c r="F1130" s="71">
        <v>0</v>
      </c>
      <c r="G1130" s="72">
        <v>2</v>
      </c>
      <c r="H1130" s="27"/>
    </row>
    <row r="1131" spans="2:8" s="28" customFormat="1" ht="18.75" customHeight="1" x14ac:dyDescent="0.2">
      <c r="B1131" s="165" t="s">
        <v>2361</v>
      </c>
      <c r="C1131" s="163">
        <v>0</v>
      </c>
      <c r="D1131" s="71">
        <v>2</v>
      </c>
      <c r="E1131" s="71">
        <v>0</v>
      </c>
      <c r="F1131" s="71">
        <v>0</v>
      </c>
      <c r="G1131" s="72">
        <v>0</v>
      </c>
      <c r="H1131" s="27"/>
    </row>
    <row r="1132" spans="2:8" s="28" customFormat="1" ht="18.75" customHeight="1" x14ac:dyDescent="0.2">
      <c r="B1132" s="165" t="s">
        <v>2360</v>
      </c>
      <c r="C1132" s="163">
        <v>0</v>
      </c>
      <c r="D1132" s="71">
        <v>0</v>
      </c>
      <c r="E1132" s="71">
        <v>0</v>
      </c>
      <c r="F1132" s="71">
        <v>0</v>
      </c>
      <c r="G1132" s="72">
        <v>2</v>
      </c>
      <c r="H1132" s="27"/>
    </row>
    <row r="1133" spans="2:8" s="28" customFormat="1" ht="18.75" customHeight="1" x14ac:dyDescent="0.2">
      <c r="B1133" s="165" t="s">
        <v>1141</v>
      </c>
      <c r="C1133" s="163">
        <v>0</v>
      </c>
      <c r="D1133" s="71">
        <v>0</v>
      </c>
      <c r="E1133" s="71">
        <v>0</v>
      </c>
      <c r="F1133" s="71">
        <v>2</v>
      </c>
      <c r="G1133" s="72">
        <v>0</v>
      </c>
      <c r="H1133" s="27"/>
    </row>
    <row r="1134" spans="2:8" s="28" customFormat="1" ht="18.75" customHeight="1" x14ac:dyDescent="0.2">
      <c r="B1134" s="165" t="s">
        <v>2178</v>
      </c>
      <c r="C1134" s="163">
        <v>2</v>
      </c>
      <c r="D1134" s="71">
        <v>0</v>
      </c>
      <c r="E1134" s="71">
        <v>0</v>
      </c>
      <c r="F1134" s="71">
        <v>0</v>
      </c>
      <c r="G1134" s="72">
        <v>0</v>
      </c>
      <c r="H1134" s="27"/>
    </row>
    <row r="1135" spans="2:8" s="28" customFormat="1" ht="18.75" customHeight="1" x14ac:dyDescent="0.2">
      <c r="B1135" s="165" t="s">
        <v>1362</v>
      </c>
      <c r="C1135" s="163">
        <v>0</v>
      </c>
      <c r="D1135" s="71">
        <v>1</v>
      </c>
      <c r="E1135" s="71">
        <v>0</v>
      </c>
      <c r="F1135" s="71">
        <v>1</v>
      </c>
      <c r="G1135" s="72">
        <v>0</v>
      </c>
      <c r="H1135" s="27"/>
    </row>
    <row r="1136" spans="2:8" s="28" customFormat="1" ht="18.75" customHeight="1" x14ac:dyDescent="0.2">
      <c r="B1136" s="165" t="s">
        <v>2380</v>
      </c>
      <c r="C1136" s="163">
        <v>0</v>
      </c>
      <c r="D1136" s="71">
        <v>0</v>
      </c>
      <c r="E1136" s="71">
        <v>0</v>
      </c>
      <c r="F1136" s="71">
        <v>0</v>
      </c>
      <c r="G1136" s="72">
        <v>2</v>
      </c>
      <c r="H1136" s="27"/>
    </row>
    <row r="1137" spans="2:8" s="28" customFormat="1" ht="18.75" customHeight="1" x14ac:dyDescent="0.2">
      <c r="B1137" s="165" t="s">
        <v>1851</v>
      </c>
      <c r="C1137" s="163">
        <v>0</v>
      </c>
      <c r="D1137" s="71">
        <v>0</v>
      </c>
      <c r="E1137" s="71">
        <v>0</v>
      </c>
      <c r="F1137" s="71">
        <v>2</v>
      </c>
      <c r="G1137" s="72">
        <v>0</v>
      </c>
      <c r="H1137" s="27"/>
    </row>
    <row r="1138" spans="2:8" s="28" customFormat="1" ht="18.75" customHeight="1" x14ac:dyDescent="0.2">
      <c r="B1138" s="165" t="s">
        <v>3008</v>
      </c>
      <c r="C1138" s="163">
        <v>2</v>
      </c>
      <c r="D1138" s="71">
        <v>0</v>
      </c>
      <c r="E1138" s="71">
        <v>0</v>
      </c>
      <c r="F1138" s="71">
        <v>0</v>
      </c>
      <c r="G1138" s="72">
        <v>0</v>
      </c>
      <c r="H1138" s="27"/>
    </row>
    <row r="1139" spans="2:8" s="28" customFormat="1" ht="18.75" customHeight="1" x14ac:dyDescent="0.2">
      <c r="B1139" s="165" t="s">
        <v>2394</v>
      </c>
      <c r="C1139" s="163">
        <v>0</v>
      </c>
      <c r="D1139" s="71">
        <v>2</v>
      </c>
      <c r="E1139" s="71">
        <v>0</v>
      </c>
      <c r="F1139" s="71">
        <v>0</v>
      </c>
      <c r="G1139" s="72">
        <v>0</v>
      </c>
      <c r="H1139" s="27"/>
    </row>
    <row r="1140" spans="2:8" s="28" customFormat="1" ht="18.75" customHeight="1" x14ac:dyDescent="0.2">
      <c r="B1140" s="165" t="s">
        <v>1827</v>
      </c>
      <c r="C1140" s="163">
        <v>2</v>
      </c>
      <c r="D1140" s="71">
        <v>0</v>
      </c>
      <c r="E1140" s="71">
        <v>0</v>
      </c>
      <c r="F1140" s="71">
        <v>0</v>
      </c>
      <c r="G1140" s="72">
        <v>0</v>
      </c>
      <c r="H1140" s="27"/>
    </row>
    <row r="1141" spans="2:8" s="28" customFormat="1" ht="18.75" customHeight="1" x14ac:dyDescent="0.2">
      <c r="B1141" s="165" t="s">
        <v>2385</v>
      </c>
      <c r="C1141" s="163">
        <v>0</v>
      </c>
      <c r="D1141" s="71">
        <v>2</v>
      </c>
      <c r="E1141" s="71">
        <v>0</v>
      </c>
      <c r="F1141" s="71">
        <v>0</v>
      </c>
      <c r="G1141" s="72">
        <v>0</v>
      </c>
      <c r="H1141" s="27"/>
    </row>
    <row r="1142" spans="2:8" s="28" customFormat="1" ht="18.75" customHeight="1" x14ac:dyDescent="0.2">
      <c r="B1142" s="165" t="s">
        <v>2389</v>
      </c>
      <c r="C1142" s="163">
        <v>0</v>
      </c>
      <c r="D1142" s="71">
        <v>2</v>
      </c>
      <c r="E1142" s="71">
        <v>0</v>
      </c>
      <c r="F1142" s="71">
        <v>0</v>
      </c>
      <c r="G1142" s="72">
        <v>0</v>
      </c>
      <c r="H1142" s="27"/>
    </row>
    <row r="1143" spans="2:8" s="28" customFormat="1" ht="18.75" customHeight="1" x14ac:dyDescent="0.2">
      <c r="B1143" s="165" t="s">
        <v>2390</v>
      </c>
      <c r="C1143" s="163">
        <v>0</v>
      </c>
      <c r="D1143" s="71">
        <v>0</v>
      </c>
      <c r="E1143" s="71">
        <v>0</v>
      </c>
      <c r="F1143" s="71">
        <v>0</v>
      </c>
      <c r="G1143" s="72">
        <v>2</v>
      </c>
      <c r="H1143" s="27"/>
    </row>
    <row r="1144" spans="2:8" s="28" customFormat="1" ht="18.75" customHeight="1" x14ac:dyDescent="0.2">
      <c r="B1144" s="165" t="s">
        <v>1148</v>
      </c>
      <c r="C1144" s="163">
        <v>0</v>
      </c>
      <c r="D1144" s="71">
        <v>1</v>
      </c>
      <c r="E1144" s="71">
        <v>0</v>
      </c>
      <c r="F1144" s="71">
        <v>0</v>
      </c>
      <c r="G1144" s="72">
        <v>0</v>
      </c>
      <c r="H1144" s="27"/>
    </row>
    <row r="1145" spans="2:8" s="28" customFormat="1" ht="18.75" customHeight="1" x14ac:dyDescent="0.2">
      <c r="B1145" s="165" t="s">
        <v>1632</v>
      </c>
      <c r="C1145" s="163">
        <v>0</v>
      </c>
      <c r="D1145" s="71">
        <v>0</v>
      </c>
      <c r="E1145" s="71">
        <v>1</v>
      </c>
      <c r="F1145" s="71">
        <v>0</v>
      </c>
      <c r="G1145" s="72">
        <v>0</v>
      </c>
      <c r="H1145" s="27"/>
    </row>
    <row r="1146" spans="2:8" s="28" customFormat="1" ht="18.75" customHeight="1" x14ac:dyDescent="0.2">
      <c r="B1146" s="165" t="s">
        <v>2399</v>
      </c>
      <c r="C1146" s="163">
        <v>0</v>
      </c>
      <c r="D1146" s="71">
        <v>0</v>
      </c>
      <c r="E1146" s="71">
        <v>1</v>
      </c>
      <c r="F1146" s="71">
        <v>0</v>
      </c>
      <c r="G1146" s="72">
        <v>0</v>
      </c>
      <c r="H1146" s="27"/>
    </row>
    <row r="1147" spans="2:8" s="28" customFormat="1" ht="18.75" customHeight="1" x14ac:dyDescent="0.2">
      <c r="B1147" s="165" t="s">
        <v>1656</v>
      </c>
      <c r="C1147" s="163">
        <v>0</v>
      </c>
      <c r="D1147" s="71">
        <v>0</v>
      </c>
      <c r="E1147" s="71">
        <v>0</v>
      </c>
      <c r="F1147" s="71">
        <v>0</v>
      </c>
      <c r="G1147" s="72">
        <v>1</v>
      </c>
      <c r="H1147" s="27"/>
    </row>
    <row r="1148" spans="2:8" s="28" customFormat="1" ht="18.75" customHeight="1" x14ac:dyDescent="0.2">
      <c r="B1148" s="165" t="s">
        <v>1474</v>
      </c>
      <c r="C1148" s="163">
        <v>0</v>
      </c>
      <c r="D1148" s="71">
        <v>0</v>
      </c>
      <c r="E1148" s="71">
        <v>0</v>
      </c>
      <c r="F1148" s="71">
        <v>0</v>
      </c>
      <c r="G1148" s="72">
        <v>1</v>
      </c>
      <c r="H1148" s="27"/>
    </row>
    <row r="1149" spans="2:8" s="28" customFormat="1" ht="18.75" customHeight="1" x14ac:dyDescent="0.2">
      <c r="B1149" s="165" t="s">
        <v>2405</v>
      </c>
      <c r="C1149" s="163">
        <v>1</v>
      </c>
      <c r="D1149" s="71">
        <v>0</v>
      </c>
      <c r="E1149" s="71">
        <v>0</v>
      </c>
      <c r="F1149" s="71">
        <v>0</v>
      </c>
      <c r="G1149" s="72">
        <v>0</v>
      </c>
      <c r="H1149" s="27"/>
    </row>
    <row r="1150" spans="2:8" s="28" customFormat="1" ht="18.75" customHeight="1" x14ac:dyDescent="0.2">
      <c r="B1150" s="165" t="s">
        <v>2402</v>
      </c>
      <c r="C1150" s="163">
        <v>0</v>
      </c>
      <c r="D1150" s="71">
        <v>0</v>
      </c>
      <c r="E1150" s="71">
        <v>1</v>
      </c>
      <c r="F1150" s="71">
        <v>0</v>
      </c>
      <c r="G1150" s="72">
        <v>0</v>
      </c>
      <c r="H1150" s="27"/>
    </row>
    <row r="1151" spans="2:8" s="28" customFormat="1" ht="18.75" customHeight="1" x14ac:dyDescent="0.2">
      <c r="B1151" s="165" t="s">
        <v>2398</v>
      </c>
      <c r="C1151" s="163">
        <v>0</v>
      </c>
      <c r="D1151" s="71">
        <v>1</v>
      </c>
      <c r="E1151" s="71">
        <v>0</v>
      </c>
      <c r="F1151" s="71">
        <v>0</v>
      </c>
      <c r="G1151" s="72">
        <v>0</v>
      </c>
      <c r="H1151" s="27"/>
    </row>
    <row r="1152" spans="2:8" s="28" customFormat="1" ht="18.75" customHeight="1" x14ac:dyDescent="0.2">
      <c r="B1152" s="165" t="s">
        <v>2354</v>
      </c>
      <c r="C1152" s="163">
        <v>0</v>
      </c>
      <c r="D1152" s="71">
        <v>1</v>
      </c>
      <c r="E1152" s="71">
        <v>0</v>
      </c>
      <c r="F1152" s="71">
        <v>0</v>
      </c>
      <c r="G1152" s="72">
        <v>0</v>
      </c>
      <c r="H1152" s="27"/>
    </row>
    <row r="1153" spans="2:8" s="28" customFormat="1" ht="18.75" customHeight="1" x14ac:dyDescent="0.2">
      <c r="B1153" s="165" t="s">
        <v>1867</v>
      </c>
      <c r="C1153" s="163">
        <v>0</v>
      </c>
      <c r="D1153" s="71">
        <v>0</v>
      </c>
      <c r="E1153" s="71">
        <v>1</v>
      </c>
      <c r="F1153" s="71">
        <v>0</v>
      </c>
      <c r="G1153" s="72">
        <v>0</v>
      </c>
      <c r="H1153" s="27"/>
    </row>
    <row r="1154" spans="2:8" s="28" customFormat="1" ht="18.75" customHeight="1" x14ac:dyDescent="0.2">
      <c r="B1154" s="165" t="s">
        <v>1014</v>
      </c>
      <c r="C1154" s="163">
        <v>1</v>
      </c>
      <c r="D1154" s="71">
        <v>0</v>
      </c>
      <c r="E1154" s="71">
        <v>0</v>
      </c>
      <c r="F1154" s="71">
        <v>0</v>
      </c>
      <c r="G1154" s="72">
        <v>0</v>
      </c>
      <c r="H1154" s="27"/>
    </row>
    <row r="1155" spans="2:8" s="28" customFormat="1" ht="18.75" customHeight="1" x14ac:dyDescent="0.2">
      <c r="B1155" s="165" t="s">
        <v>2407</v>
      </c>
      <c r="C1155" s="163">
        <v>0</v>
      </c>
      <c r="D1155" s="71">
        <v>0</v>
      </c>
      <c r="E1155" s="71">
        <v>0</v>
      </c>
      <c r="F1155" s="71">
        <v>0</v>
      </c>
      <c r="G1155" s="72">
        <v>1</v>
      </c>
      <c r="H1155" s="27"/>
    </row>
    <row r="1156" spans="2:8" s="28" customFormat="1" ht="18.75" customHeight="1" x14ac:dyDescent="0.2">
      <c r="B1156" s="165" t="s">
        <v>2408</v>
      </c>
      <c r="C1156" s="163">
        <v>0</v>
      </c>
      <c r="D1156" s="71">
        <v>0</v>
      </c>
      <c r="E1156" s="71">
        <v>1</v>
      </c>
      <c r="F1156" s="71">
        <v>0</v>
      </c>
      <c r="G1156" s="72">
        <v>0</v>
      </c>
      <c r="H1156" s="27"/>
    </row>
    <row r="1157" spans="2:8" s="28" customFormat="1" ht="18.75" customHeight="1" x14ac:dyDescent="0.2">
      <c r="B1157" s="165" t="s">
        <v>2415</v>
      </c>
      <c r="C1157" s="163">
        <v>0</v>
      </c>
      <c r="D1157" s="71">
        <v>1</v>
      </c>
      <c r="E1157" s="71">
        <v>0</v>
      </c>
      <c r="F1157" s="71">
        <v>0</v>
      </c>
      <c r="G1157" s="72">
        <v>0</v>
      </c>
      <c r="H1157" s="27"/>
    </row>
    <row r="1158" spans="2:8" s="28" customFormat="1" ht="18.75" customHeight="1" x14ac:dyDescent="0.2">
      <c r="B1158" s="165" t="s">
        <v>1708</v>
      </c>
      <c r="C1158" s="163">
        <v>1</v>
      </c>
      <c r="D1158" s="71">
        <v>0</v>
      </c>
      <c r="E1158" s="71">
        <v>0</v>
      </c>
      <c r="F1158" s="71">
        <v>0</v>
      </c>
      <c r="G1158" s="72">
        <v>0</v>
      </c>
      <c r="H1158" s="27"/>
    </row>
    <row r="1159" spans="2:8" s="28" customFormat="1" ht="18.75" customHeight="1" x14ac:dyDescent="0.2">
      <c r="B1159" s="165" t="s">
        <v>2319</v>
      </c>
      <c r="C1159" s="163">
        <v>0</v>
      </c>
      <c r="D1159" s="71">
        <v>0</v>
      </c>
      <c r="E1159" s="71">
        <v>1</v>
      </c>
      <c r="F1159" s="71">
        <v>0</v>
      </c>
      <c r="G1159" s="72">
        <v>0</v>
      </c>
      <c r="H1159" s="27"/>
    </row>
    <row r="1160" spans="2:8" s="28" customFormat="1" ht="18.75" customHeight="1" x14ac:dyDescent="0.2">
      <c r="B1160" s="165" t="s">
        <v>2416</v>
      </c>
      <c r="C1160" s="163">
        <v>1</v>
      </c>
      <c r="D1160" s="71">
        <v>0</v>
      </c>
      <c r="E1160" s="71">
        <v>0</v>
      </c>
      <c r="F1160" s="71">
        <v>0</v>
      </c>
      <c r="G1160" s="72">
        <v>0</v>
      </c>
      <c r="H1160" s="27"/>
    </row>
    <row r="1161" spans="2:8" s="28" customFormat="1" ht="18.75" customHeight="1" x14ac:dyDescent="0.2">
      <c r="B1161" s="165" t="s">
        <v>2423</v>
      </c>
      <c r="C1161" s="163">
        <v>1</v>
      </c>
      <c r="D1161" s="71">
        <v>0</v>
      </c>
      <c r="E1161" s="71">
        <v>0</v>
      </c>
      <c r="F1161" s="71">
        <v>0</v>
      </c>
      <c r="G1161" s="72">
        <v>0</v>
      </c>
      <c r="H1161" s="27"/>
    </row>
    <row r="1162" spans="2:8" s="28" customFormat="1" ht="18.75" customHeight="1" x14ac:dyDescent="0.2">
      <c r="B1162" s="165" t="s">
        <v>2417</v>
      </c>
      <c r="C1162" s="163">
        <v>0</v>
      </c>
      <c r="D1162" s="71">
        <v>1</v>
      </c>
      <c r="E1162" s="71">
        <v>0</v>
      </c>
      <c r="F1162" s="71">
        <v>0</v>
      </c>
      <c r="G1162" s="72">
        <v>0</v>
      </c>
      <c r="H1162" s="27"/>
    </row>
    <row r="1163" spans="2:8" s="28" customFormat="1" ht="18.75" customHeight="1" x14ac:dyDescent="0.2">
      <c r="B1163" s="165" t="s">
        <v>2430</v>
      </c>
      <c r="C1163" s="163">
        <v>0</v>
      </c>
      <c r="D1163" s="71">
        <v>0</v>
      </c>
      <c r="E1163" s="71">
        <v>0</v>
      </c>
      <c r="F1163" s="71">
        <v>0</v>
      </c>
      <c r="G1163" s="72">
        <v>1</v>
      </c>
      <c r="H1163" s="27"/>
    </row>
    <row r="1164" spans="2:8" s="28" customFormat="1" ht="18.75" customHeight="1" x14ac:dyDescent="0.2">
      <c r="B1164" s="165" t="s">
        <v>2428</v>
      </c>
      <c r="C1164" s="163">
        <v>0</v>
      </c>
      <c r="D1164" s="71">
        <v>0</v>
      </c>
      <c r="E1164" s="71">
        <v>1</v>
      </c>
      <c r="F1164" s="71">
        <v>0</v>
      </c>
      <c r="G1164" s="72">
        <v>0</v>
      </c>
      <c r="H1164" s="27"/>
    </row>
    <row r="1165" spans="2:8" s="28" customFormat="1" ht="18.75" customHeight="1" x14ac:dyDescent="0.2">
      <c r="B1165" s="165" t="s">
        <v>2431</v>
      </c>
      <c r="C1165" s="163">
        <v>1</v>
      </c>
      <c r="D1165" s="71">
        <v>0</v>
      </c>
      <c r="E1165" s="71">
        <v>0</v>
      </c>
      <c r="F1165" s="71">
        <v>0</v>
      </c>
      <c r="G1165" s="72">
        <v>0</v>
      </c>
      <c r="H1165" s="27"/>
    </row>
    <row r="1166" spans="2:8" s="28" customFormat="1" ht="18.75" customHeight="1" x14ac:dyDescent="0.2">
      <c r="B1166" s="165" t="s">
        <v>2425</v>
      </c>
      <c r="C1166" s="163">
        <v>0</v>
      </c>
      <c r="D1166" s="71">
        <v>0</v>
      </c>
      <c r="E1166" s="71">
        <v>0</v>
      </c>
      <c r="F1166" s="71">
        <v>1</v>
      </c>
      <c r="G1166" s="72">
        <v>0</v>
      </c>
      <c r="H1166" s="27"/>
    </row>
    <row r="1167" spans="2:8" s="28" customFormat="1" ht="18.75" customHeight="1" thickBot="1" x14ac:dyDescent="0.25">
      <c r="B1167" s="165" t="s">
        <v>2093</v>
      </c>
      <c r="C1167" s="163">
        <v>0</v>
      </c>
      <c r="D1167" s="71">
        <v>0</v>
      </c>
      <c r="E1167" s="71">
        <v>1</v>
      </c>
      <c r="F1167" s="71">
        <v>0</v>
      </c>
      <c r="G1167" s="72">
        <v>0</v>
      </c>
      <c r="H1167" s="27"/>
    </row>
    <row r="1168" spans="2:8" ht="18.75" customHeight="1" thickBot="1" x14ac:dyDescent="0.25">
      <c r="B1168" s="77" t="s">
        <v>3063</v>
      </c>
      <c r="C1168" s="78">
        <f>SUM(C6:C1167)</f>
        <v>8366916</v>
      </c>
      <c r="D1168" s="73">
        <f t="shared" ref="D1168:G1168" si="0">SUM(D6:D1167)</f>
        <v>8813396</v>
      </c>
      <c r="E1168" s="73">
        <f t="shared" si="0"/>
        <v>9011702</v>
      </c>
      <c r="F1168" s="73">
        <f t="shared" si="0"/>
        <v>8944075</v>
      </c>
      <c r="G1168" s="74">
        <f t="shared" si="0"/>
        <v>8985972</v>
      </c>
    </row>
    <row r="1170" spans="2:2" ht="18.75" customHeight="1" x14ac:dyDescent="0.2">
      <c r="B1170" s="187" t="s">
        <v>4577</v>
      </c>
    </row>
    <row r="1171" spans="2:2" ht="18.75" customHeight="1" x14ac:dyDescent="0.2">
      <c r="B1171"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B1:H1149"/>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47" t="s">
        <v>3296</v>
      </c>
      <c r="D2" s="247"/>
      <c r="E2" s="247"/>
      <c r="F2" s="247"/>
      <c r="G2" s="247"/>
    </row>
    <row r="4" spans="2:8" ht="18.75" customHeight="1" thickBot="1" x14ac:dyDescent="0.25"/>
    <row r="5" spans="2:8" s="31" customFormat="1" ht="18.75" customHeight="1" x14ac:dyDescent="0.25">
      <c r="B5" s="254" t="s">
        <v>3440</v>
      </c>
      <c r="C5" s="256" t="s">
        <v>36</v>
      </c>
      <c r="D5" s="248" t="s">
        <v>37</v>
      </c>
      <c r="E5" s="248" t="s">
        <v>38</v>
      </c>
      <c r="F5" s="248" t="s">
        <v>39</v>
      </c>
      <c r="G5" s="250" t="s">
        <v>82</v>
      </c>
      <c r="H5" s="30"/>
    </row>
    <row r="6" spans="2:8" s="31" customFormat="1" ht="18.75" customHeight="1" thickBot="1" x14ac:dyDescent="0.3">
      <c r="B6" s="255"/>
      <c r="C6" s="257"/>
      <c r="D6" s="249"/>
      <c r="E6" s="249"/>
      <c r="F6" s="249"/>
      <c r="G6" s="251"/>
      <c r="H6" s="30"/>
    </row>
    <row r="7" spans="2:8" s="28" customFormat="1" ht="18.75" customHeight="1" x14ac:dyDescent="0.2">
      <c r="B7" s="164" t="s">
        <v>179</v>
      </c>
      <c r="C7" s="162">
        <v>680891</v>
      </c>
      <c r="D7" s="132">
        <v>687761</v>
      </c>
      <c r="E7" s="132">
        <v>820060</v>
      </c>
      <c r="F7" s="132">
        <v>801756</v>
      </c>
      <c r="G7" s="133">
        <v>814406</v>
      </c>
      <c r="H7" s="27"/>
    </row>
    <row r="8" spans="2:8" s="28" customFormat="1" ht="18.75" customHeight="1" x14ac:dyDescent="0.2">
      <c r="B8" s="165" t="s">
        <v>247</v>
      </c>
      <c r="C8" s="163">
        <v>674400</v>
      </c>
      <c r="D8" s="71">
        <v>678970</v>
      </c>
      <c r="E8" s="71">
        <v>770012</v>
      </c>
      <c r="F8" s="71">
        <v>720337</v>
      </c>
      <c r="G8" s="72">
        <v>777162</v>
      </c>
      <c r="H8" s="27"/>
    </row>
    <row r="9" spans="2:8" s="28" customFormat="1" ht="18.75" customHeight="1" x14ac:dyDescent="0.2">
      <c r="B9" s="165" t="s">
        <v>248</v>
      </c>
      <c r="C9" s="163">
        <v>458701</v>
      </c>
      <c r="D9" s="71">
        <v>441951</v>
      </c>
      <c r="E9" s="71">
        <v>449923</v>
      </c>
      <c r="F9" s="71">
        <v>450891</v>
      </c>
      <c r="G9" s="72">
        <v>446266</v>
      </c>
      <c r="H9" s="27"/>
    </row>
    <row r="10" spans="2:8" s="28" customFormat="1" ht="18.75" customHeight="1" x14ac:dyDescent="0.2">
      <c r="B10" s="165" t="s">
        <v>224</v>
      </c>
      <c r="C10" s="163">
        <v>387047</v>
      </c>
      <c r="D10" s="71">
        <v>406892</v>
      </c>
      <c r="E10" s="71">
        <v>413463</v>
      </c>
      <c r="F10" s="71">
        <v>402707</v>
      </c>
      <c r="G10" s="72">
        <v>453763</v>
      </c>
      <c r="H10" s="27"/>
    </row>
    <row r="11" spans="2:8" s="28" customFormat="1" ht="18.75" customHeight="1" x14ac:dyDescent="0.2">
      <c r="B11" s="165" t="s">
        <v>251</v>
      </c>
      <c r="C11" s="163">
        <v>261334</v>
      </c>
      <c r="D11" s="71">
        <v>316721</v>
      </c>
      <c r="E11" s="71">
        <v>323195</v>
      </c>
      <c r="F11" s="71">
        <v>327099</v>
      </c>
      <c r="G11" s="72">
        <v>327188</v>
      </c>
      <c r="H11" s="27"/>
    </row>
    <row r="12" spans="2:8" s="28" customFormat="1" ht="18.75" customHeight="1" x14ac:dyDescent="0.2">
      <c r="B12" s="165" t="s">
        <v>250</v>
      </c>
      <c r="C12" s="163">
        <v>375059</v>
      </c>
      <c r="D12" s="71">
        <v>335047</v>
      </c>
      <c r="E12" s="71">
        <v>310078</v>
      </c>
      <c r="F12" s="71">
        <v>233891</v>
      </c>
      <c r="G12" s="72">
        <v>249011</v>
      </c>
      <c r="H12" s="27"/>
    </row>
    <row r="13" spans="2:8" s="28" customFormat="1" ht="18.75" customHeight="1" x14ac:dyDescent="0.2">
      <c r="B13" s="165" t="s">
        <v>163</v>
      </c>
      <c r="C13" s="163">
        <v>246880</v>
      </c>
      <c r="D13" s="71">
        <v>247305</v>
      </c>
      <c r="E13" s="71">
        <v>304663</v>
      </c>
      <c r="F13" s="71">
        <v>339764</v>
      </c>
      <c r="G13" s="72">
        <v>350754</v>
      </c>
      <c r="H13" s="27"/>
    </row>
    <row r="14" spans="2:8" s="28" customFormat="1" ht="18.75" customHeight="1" x14ac:dyDescent="0.2">
      <c r="B14" s="165" t="s">
        <v>174</v>
      </c>
      <c r="C14" s="163">
        <v>267435</v>
      </c>
      <c r="D14" s="71">
        <v>298332</v>
      </c>
      <c r="E14" s="71">
        <v>289102</v>
      </c>
      <c r="F14" s="71">
        <v>300586</v>
      </c>
      <c r="G14" s="72">
        <v>295490</v>
      </c>
      <c r="H14" s="27"/>
    </row>
    <row r="15" spans="2:8" s="28" customFormat="1" ht="18.75" customHeight="1" x14ac:dyDescent="0.2">
      <c r="B15" s="165" t="s">
        <v>249</v>
      </c>
      <c r="C15" s="163">
        <v>318418</v>
      </c>
      <c r="D15" s="71">
        <v>326772</v>
      </c>
      <c r="E15" s="71">
        <v>331138</v>
      </c>
      <c r="F15" s="71">
        <v>225750</v>
      </c>
      <c r="G15" s="72">
        <v>237146</v>
      </c>
      <c r="H15" s="27"/>
    </row>
    <row r="16" spans="2:8" s="28" customFormat="1" ht="18.75" customHeight="1" x14ac:dyDescent="0.2">
      <c r="B16" s="165" t="s">
        <v>194</v>
      </c>
      <c r="C16" s="163">
        <v>230477</v>
      </c>
      <c r="D16" s="71">
        <v>287040</v>
      </c>
      <c r="E16" s="71">
        <v>277863</v>
      </c>
      <c r="F16" s="71">
        <v>240934</v>
      </c>
      <c r="G16" s="72">
        <v>280429</v>
      </c>
      <c r="H16" s="27"/>
    </row>
    <row r="17" spans="2:8" s="28" customFormat="1" ht="18.75" customHeight="1" x14ac:dyDescent="0.2">
      <c r="B17" s="165" t="s">
        <v>1625</v>
      </c>
      <c r="C17" s="163">
        <v>105550</v>
      </c>
      <c r="D17" s="71">
        <v>195125</v>
      </c>
      <c r="E17" s="71">
        <v>284343</v>
      </c>
      <c r="F17" s="71">
        <v>302025</v>
      </c>
      <c r="G17" s="72">
        <v>351852</v>
      </c>
      <c r="H17" s="27"/>
    </row>
    <row r="18" spans="2:8" s="28" customFormat="1" ht="18.75" customHeight="1" x14ac:dyDescent="0.2">
      <c r="B18" s="165" t="s">
        <v>182</v>
      </c>
      <c r="C18" s="163">
        <v>196192</v>
      </c>
      <c r="D18" s="71">
        <v>208017</v>
      </c>
      <c r="E18" s="71">
        <v>196536</v>
      </c>
      <c r="F18" s="71">
        <v>281598</v>
      </c>
      <c r="G18" s="72">
        <v>317038</v>
      </c>
      <c r="H18" s="27"/>
    </row>
    <row r="19" spans="2:8" s="28" customFormat="1" ht="18.75" customHeight="1" x14ac:dyDescent="0.2">
      <c r="B19" s="165" t="s">
        <v>221</v>
      </c>
      <c r="C19" s="163">
        <v>111297</v>
      </c>
      <c r="D19" s="71">
        <v>204243</v>
      </c>
      <c r="E19" s="71">
        <v>248249</v>
      </c>
      <c r="F19" s="71">
        <v>276384</v>
      </c>
      <c r="G19" s="72">
        <v>329863</v>
      </c>
      <c r="H19" s="27"/>
    </row>
    <row r="20" spans="2:8" s="28" customFormat="1" ht="18.75" customHeight="1" x14ac:dyDescent="0.2">
      <c r="B20" s="165" t="s">
        <v>154</v>
      </c>
      <c r="C20" s="163">
        <v>259323</v>
      </c>
      <c r="D20" s="71">
        <v>222089</v>
      </c>
      <c r="E20" s="71">
        <v>204169</v>
      </c>
      <c r="F20" s="71">
        <v>183080</v>
      </c>
      <c r="G20" s="72">
        <v>180841</v>
      </c>
      <c r="H20" s="27"/>
    </row>
    <row r="21" spans="2:8" s="28" customFormat="1" ht="18.75" customHeight="1" x14ac:dyDescent="0.2">
      <c r="B21" s="165" t="s">
        <v>109</v>
      </c>
      <c r="C21" s="163">
        <v>143242</v>
      </c>
      <c r="D21" s="71">
        <v>173314</v>
      </c>
      <c r="E21" s="71">
        <v>202181</v>
      </c>
      <c r="F21" s="71">
        <v>230957</v>
      </c>
      <c r="G21" s="72">
        <v>264495</v>
      </c>
      <c r="H21" s="27"/>
    </row>
    <row r="22" spans="2:8" s="28" customFormat="1" ht="18.75" customHeight="1" x14ac:dyDescent="0.2">
      <c r="B22" s="165" t="s">
        <v>252</v>
      </c>
      <c r="C22" s="163">
        <v>217991</v>
      </c>
      <c r="D22" s="71">
        <v>178313</v>
      </c>
      <c r="E22" s="71">
        <v>155179</v>
      </c>
      <c r="F22" s="71">
        <v>201153</v>
      </c>
      <c r="G22" s="72">
        <v>195568</v>
      </c>
      <c r="H22" s="27"/>
    </row>
    <row r="23" spans="2:8" s="28" customFormat="1" ht="18.75" customHeight="1" x14ac:dyDescent="0.2">
      <c r="B23" s="165" t="s">
        <v>185</v>
      </c>
      <c r="C23" s="163">
        <v>161736</v>
      </c>
      <c r="D23" s="71">
        <v>161290</v>
      </c>
      <c r="E23" s="71">
        <v>175584</v>
      </c>
      <c r="F23" s="71">
        <v>185004</v>
      </c>
      <c r="G23" s="72">
        <v>194790</v>
      </c>
      <c r="H23" s="27"/>
    </row>
    <row r="24" spans="2:8" s="28" customFormat="1" ht="18.75" customHeight="1" x14ac:dyDescent="0.2">
      <c r="B24" s="165" t="s">
        <v>118</v>
      </c>
      <c r="C24" s="163">
        <v>115972</v>
      </c>
      <c r="D24" s="71">
        <v>142319</v>
      </c>
      <c r="E24" s="71">
        <v>182968</v>
      </c>
      <c r="F24" s="71">
        <v>171694</v>
      </c>
      <c r="G24" s="72">
        <v>190606</v>
      </c>
      <c r="H24" s="27"/>
    </row>
    <row r="25" spans="2:8" s="28" customFormat="1" ht="18.75" customHeight="1" x14ac:dyDescent="0.2">
      <c r="B25" s="165" t="s">
        <v>127</v>
      </c>
      <c r="C25" s="163">
        <v>101168</v>
      </c>
      <c r="D25" s="71">
        <v>126707</v>
      </c>
      <c r="E25" s="71">
        <v>142298</v>
      </c>
      <c r="F25" s="71">
        <v>171110</v>
      </c>
      <c r="G25" s="72">
        <v>213086</v>
      </c>
      <c r="H25" s="27"/>
    </row>
    <row r="26" spans="2:8" s="28" customFormat="1" ht="18.75" customHeight="1" x14ac:dyDescent="0.2">
      <c r="B26" s="165" t="s">
        <v>253</v>
      </c>
      <c r="C26" s="163">
        <v>172436</v>
      </c>
      <c r="D26" s="71">
        <v>159428</v>
      </c>
      <c r="E26" s="71">
        <v>128785</v>
      </c>
      <c r="F26" s="71">
        <v>125452</v>
      </c>
      <c r="G26" s="72">
        <v>124397</v>
      </c>
      <c r="H26" s="27"/>
    </row>
    <row r="27" spans="2:8" s="28" customFormat="1" ht="18.75" customHeight="1" x14ac:dyDescent="0.2">
      <c r="B27" s="165" t="s">
        <v>133</v>
      </c>
      <c r="C27" s="163">
        <v>135112</v>
      </c>
      <c r="D27" s="71">
        <v>138769</v>
      </c>
      <c r="E27" s="71">
        <v>138222</v>
      </c>
      <c r="F27" s="71">
        <v>152074</v>
      </c>
      <c r="G27" s="72">
        <v>129634</v>
      </c>
      <c r="H27" s="27"/>
    </row>
    <row r="28" spans="2:8" s="28" customFormat="1" ht="18.75" customHeight="1" x14ac:dyDescent="0.2">
      <c r="B28" s="165" t="s">
        <v>146</v>
      </c>
      <c r="C28" s="163">
        <v>113762</v>
      </c>
      <c r="D28" s="71">
        <v>112524</v>
      </c>
      <c r="E28" s="71">
        <v>138299</v>
      </c>
      <c r="F28" s="71">
        <v>138997</v>
      </c>
      <c r="G28" s="72">
        <v>172734</v>
      </c>
      <c r="H28" s="27"/>
    </row>
    <row r="29" spans="2:8" s="28" customFormat="1" ht="18.75" customHeight="1" x14ac:dyDescent="0.2">
      <c r="B29" s="165" t="s">
        <v>223</v>
      </c>
      <c r="C29" s="163">
        <v>129509</v>
      </c>
      <c r="D29" s="71">
        <v>120240</v>
      </c>
      <c r="E29" s="71">
        <v>128237</v>
      </c>
      <c r="F29" s="71">
        <v>120215</v>
      </c>
      <c r="G29" s="72">
        <v>128775</v>
      </c>
      <c r="H29" s="27"/>
    </row>
    <row r="30" spans="2:8" s="28" customFormat="1" ht="18.75" customHeight="1" x14ac:dyDescent="0.2">
      <c r="B30" s="165" t="s">
        <v>160</v>
      </c>
      <c r="C30" s="163">
        <v>119714</v>
      </c>
      <c r="D30" s="71">
        <v>122922</v>
      </c>
      <c r="E30" s="71">
        <v>124203</v>
      </c>
      <c r="F30" s="71">
        <v>121061</v>
      </c>
      <c r="G30" s="72">
        <v>115097</v>
      </c>
      <c r="H30" s="27"/>
    </row>
    <row r="31" spans="2:8" s="28" customFormat="1" ht="18.75" customHeight="1" x14ac:dyDescent="0.2">
      <c r="B31" s="165" t="s">
        <v>162</v>
      </c>
      <c r="C31" s="163">
        <v>96771</v>
      </c>
      <c r="D31" s="71">
        <v>102784</v>
      </c>
      <c r="E31" s="71">
        <v>116323</v>
      </c>
      <c r="F31" s="71">
        <v>115344</v>
      </c>
      <c r="G31" s="72">
        <v>114537</v>
      </c>
      <c r="H31" s="27"/>
    </row>
    <row r="32" spans="2:8" s="28" customFormat="1" ht="18.75" customHeight="1" x14ac:dyDescent="0.2">
      <c r="B32" s="165" t="s">
        <v>181</v>
      </c>
      <c r="C32" s="163">
        <v>120480</v>
      </c>
      <c r="D32" s="71">
        <v>109493</v>
      </c>
      <c r="E32" s="71">
        <v>91652</v>
      </c>
      <c r="F32" s="71">
        <v>94891</v>
      </c>
      <c r="G32" s="72">
        <v>90397</v>
      </c>
      <c r="H32" s="27"/>
    </row>
    <row r="33" spans="2:8" s="28" customFormat="1" ht="18.75" customHeight="1" x14ac:dyDescent="0.2">
      <c r="B33" s="165" t="s">
        <v>216</v>
      </c>
      <c r="C33" s="163">
        <v>10422</v>
      </c>
      <c r="D33" s="71">
        <v>82100</v>
      </c>
      <c r="E33" s="71">
        <v>108023</v>
      </c>
      <c r="F33" s="71">
        <v>146646</v>
      </c>
      <c r="G33" s="72">
        <v>96702</v>
      </c>
      <c r="H33" s="27"/>
    </row>
    <row r="34" spans="2:8" s="28" customFormat="1" ht="18.75" customHeight="1" x14ac:dyDescent="0.2">
      <c r="B34" s="165" t="s">
        <v>1507</v>
      </c>
      <c r="C34" s="163">
        <v>69012</v>
      </c>
      <c r="D34" s="71">
        <v>78354</v>
      </c>
      <c r="E34" s="71">
        <v>92543</v>
      </c>
      <c r="F34" s="71">
        <v>98070</v>
      </c>
      <c r="G34" s="72">
        <v>98362</v>
      </c>
      <c r="H34" s="27"/>
    </row>
    <row r="35" spans="2:8" s="28" customFormat="1" ht="18.75" customHeight="1" x14ac:dyDescent="0.2">
      <c r="B35" s="165" t="s">
        <v>256</v>
      </c>
      <c r="C35" s="163">
        <v>88572</v>
      </c>
      <c r="D35" s="71">
        <v>75516</v>
      </c>
      <c r="E35" s="71">
        <v>66251</v>
      </c>
      <c r="F35" s="71">
        <v>95412</v>
      </c>
      <c r="G35" s="72">
        <v>106487</v>
      </c>
      <c r="H35" s="27"/>
    </row>
    <row r="36" spans="2:8" s="28" customFormat="1" ht="18.75" customHeight="1" x14ac:dyDescent="0.2">
      <c r="B36" s="165" t="s">
        <v>184</v>
      </c>
      <c r="C36" s="163">
        <v>93074</v>
      </c>
      <c r="D36" s="71">
        <v>77420</v>
      </c>
      <c r="E36" s="71">
        <v>75232</v>
      </c>
      <c r="F36" s="71">
        <v>75991</v>
      </c>
      <c r="G36" s="72">
        <v>91009</v>
      </c>
      <c r="H36" s="27"/>
    </row>
    <row r="37" spans="2:8" s="28" customFormat="1" ht="18.75" customHeight="1" x14ac:dyDescent="0.2">
      <c r="B37" s="165" t="s">
        <v>254</v>
      </c>
      <c r="C37" s="163">
        <v>79014</v>
      </c>
      <c r="D37" s="71">
        <v>67186</v>
      </c>
      <c r="E37" s="71">
        <v>80580</v>
      </c>
      <c r="F37" s="71">
        <v>84263</v>
      </c>
      <c r="G37" s="72">
        <v>93135</v>
      </c>
      <c r="H37" s="27"/>
    </row>
    <row r="38" spans="2:8" s="28" customFormat="1" ht="18.75" customHeight="1" x14ac:dyDescent="0.2">
      <c r="B38" s="165" t="s">
        <v>2983</v>
      </c>
      <c r="C38" s="163">
        <v>37009</v>
      </c>
      <c r="D38" s="71">
        <v>55915</v>
      </c>
      <c r="E38" s="71">
        <v>91056</v>
      </c>
      <c r="F38" s="71">
        <v>99077</v>
      </c>
      <c r="G38" s="72">
        <v>115178</v>
      </c>
      <c r="H38" s="27"/>
    </row>
    <row r="39" spans="2:8" s="28" customFormat="1" ht="18.75" customHeight="1" x14ac:dyDescent="0.2">
      <c r="B39" s="165" t="s">
        <v>155</v>
      </c>
      <c r="C39" s="163">
        <v>33065</v>
      </c>
      <c r="D39" s="71">
        <v>68305</v>
      </c>
      <c r="E39" s="71">
        <v>103499</v>
      </c>
      <c r="F39" s="71">
        <v>88391</v>
      </c>
      <c r="G39" s="72">
        <v>98685</v>
      </c>
      <c r="H39" s="27"/>
    </row>
    <row r="40" spans="2:8" s="28" customFormat="1" ht="18.75" customHeight="1" x14ac:dyDescent="0.2">
      <c r="B40" s="165" t="s">
        <v>121</v>
      </c>
      <c r="C40" s="163">
        <v>62693</v>
      </c>
      <c r="D40" s="71">
        <v>70654</v>
      </c>
      <c r="E40" s="71">
        <v>66181</v>
      </c>
      <c r="F40" s="71">
        <v>71766</v>
      </c>
      <c r="G40" s="72">
        <v>79672</v>
      </c>
      <c r="H40" s="27"/>
    </row>
    <row r="41" spans="2:8" s="28" customFormat="1" ht="18.75" customHeight="1" x14ac:dyDescent="0.2">
      <c r="B41" s="165" t="s">
        <v>173</v>
      </c>
      <c r="C41" s="163">
        <v>60191</v>
      </c>
      <c r="D41" s="71">
        <v>54385</v>
      </c>
      <c r="E41" s="71">
        <v>71754</v>
      </c>
      <c r="F41" s="71">
        <v>77167</v>
      </c>
      <c r="G41" s="72">
        <v>63530</v>
      </c>
      <c r="H41" s="27"/>
    </row>
    <row r="42" spans="2:8" s="28" customFormat="1" ht="18.75" customHeight="1" x14ac:dyDescent="0.2">
      <c r="B42" s="165" t="s">
        <v>164</v>
      </c>
      <c r="C42" s="163">
        <v>70829</v>
      </c>
      <c r="D42" s="71">
        <v>64890</v>
      </c>
      <c r="E42" s="71">
        <v>67521</v>
      </c>
      <c r="F42" s="71">
        <v>58360</v>
      </c>
      <c r="G42" s="72">
        <v>60148</v>
      </c>
      <c r="H42" s="27"/>
    </row>
    <row r="43" spans="2:8" s="28" customFormat="1" ht="18.75" customHeight="1" x14ac:dyDescent="0.2">
      <c r="B43" s="165" t="s">
        <v>207</v>
      </c>
      <c r="C43" s="163">
        <v>52643</v>
      </c>
      <c r="D43" s="71">
        <v>58078</v>
      </c>
      <c r="E43" s="71">
        <v>60148</v>
      </c>
      <c r="F43" s="71">
        <v>72547</v>
      </c>
      <c r="G43" s="72">
        <v>77911</v>
      </c>
      <c r="H43" s="27"/>
    </row>
    <row r="44" spans="2:8" s="28" customFormat="1" ht="18.75" customHeight="1" x14ac:dyDescent="0.2">
      <c r="B44" s="165" t="s">
        <v>111</v>
      </c>
      <c r="C44" s="163">
        <v>45357</v>
      </c>
      <c r="D44" s="71">
        <v>51394</v>
      </c>
      <c r="E44" s="71">
        <v>55032</v>
      </c>
      <c r="F44" s="71">
        <v>61120</v>
      </c>
      <c r="G44" s="72">
        <v>91162</v>
      </c>
      <c r="H44" s="27"/>
    </row>
    <row r="45" spans="2:8" s="28" customFormat="1" ht="18.75" customHeight="1" x14ac:dyDescent="0.2">
      <c r="B45" s="165" t="s">
        <v>151</v>
      </c>
      <c r="C45" s="163">
        <v>51479</v>
      </c>
      <c r="D45" s="71">
        <v>46996</v>
      </c>
      <c r="E45" s="71">
        <v>56112</v>
      </c>
      <c r="F45" s="71">
        <v>62043</v>
      </c>
      <c r="G45" s="72">
        <v>81360</v>
      </c>
      <c r="H45" s="27"/>
    </row>
    <row r="46" spans="2:8" s="28" customFormat="1" ht="18.75" customHeight="1" x14ac:dyDescent="0.2">
      <c r="B46" s="165" t="s">
        <v>158</v>
      </c>
      <c r="C46" s="163">
        <v>68773</v>
      </c>
      <c r="D46" s="71">
        <v>63317</v>
      </c>
      <c r="E46" s="71">
        <v>35214</v>
      </c>
      <c r="F46" s="71">
        <v>53220</v>
      </c>
      <c r="G46" s="72">
        <v>63281</v>
      </c>
      <c r="H46" s="27"/>
    </row>
    <row r="47" spans="2:8" s="28" customFormat="1" ht="18.75" customHeight="1" x14ac:dyDescent="0.2">
      <c r="B47" s="165" t="s">
        <v>190</v>
      </c>
      <c r="C47" s="163">
        <v>54230</v>
      </c>
      <c r="D47" s="71">
        <v>62573</v>
      </c>
      <c r="E47" s="71">
        <v>56804</v>
      </c>
      <c r="F47" s="71">
        <v>52803</v>
      </c>
      <c r="G47" s="72">
        <v>52000</v>
      </c>
      <c r="H47" s="27"/>
    </row>
    <row r="48" spans="2:8" s="28" customFormat="1" ht="18.75" customHeight="1" x14ac:dyDescent="0.2">
      <c r="B48" s="165" t="s">
        <v>177</v>
      </c>
      <c r="C48" s="163">
        <v>40866</v>
      </c>
      <c r="D48" s="71">
        <v>41945</v>
      </c>
      <c r="E48" s="71">
        <v>30190</v>
      </c>
      <c r="F48" s="71">
        <v>61368</v>
      </c>
      <c r="G48" s="72">
        <v>94143</v>
      </c>
      <c r="H48" s="27"/>
    </row>
    <row r="49" spans="2:8" s="28" customFormat="1" ht="18.75" customHeight="1" x14ac:dyDescent="0.2">
      <c r="B49" s="165" t="s">
        <v>258</v>
      </c>
      <c r="C49" s="163">
        <v>34841</v>
      </c>
      <c r="D49" s="71">
        <v>40110</v>
      </c>
      <c r="E49" s="71">
        <v>51291</v>
      </c>
      <c r="F49" s="71">
        <v>69050</v>
      </c>
      <c r="G49" s="72">
        <v>69784</v>
      </c>
      <c r="H49" s="27"/>
    </row>
    <row r="50" spans="2:8" s="28" customFormat="1" ht="18.75" customHeight="1" x14ac:dyDescent="0.2">
      <c r="B50" s="165" t="s">
        <v>255</v>
      </c>
      <c r="C50" s="163">
        <v>29313</v>
      </c>
      <c r="D50" s="71">
        <v>31111</v>
      </c>
      <c r="E50" s="71">
        <v>35569</v>
      </c>
      <c r="F50" s="71">
        <v>46379</v>
      </c>
      <c r="G50" s="72">
        <v>110023</v>
      </c>
      <c r="H50" s="27"/>
    </row>
    <row r="51" spans="2:8" s="28" customFormat="1" ht="18.75" customHeight="1" x14ac:dyDescent="0.2">
      <c r="B51" s="165" t="s">
        <v>101</v>
      </c>
      <c r="C51" s="163">
        <v>14629</v>
      </c>
      <c r="D51" s="71">
        <v>20818</v>
      </c>
      <c r="E51" s="71">
        <v>39087</v>
      </c>
      <c r="F51" s="71">
        <v>64327</v>
      </c>
      <c r="G51" s="72">
        <v>101203</v>
      </c>
      <c r="H51" s="27"/>
    </row>
    <row r="52" spans="2:8" s="28" customFormat="1" ht="18.75" customHeight="1" x14ac:dyDescent="0.2">
      <c r="B52" s="165" t="s">
        <v>132</v>
      </c>
      <c r="C52" s="163">
        <v>39501</v>
      </c>
      <c r="D52" s="71">
        <v>49416</v>
      </c>
      <c r="E52" s="71">
        <v>45189</v>
      </c>
      <c r="F52" s="71">
        <v>46323</v>
      </c>
      <c r="G52" s="72">
        <v>44781</v>
      </c>
      <c r="H52" s="27"/>
    </row>
    <row r="53" spans="2:8" s="28" customFormat="1" ht="18.75" customHeight="1" x14ac:dyDescent="0.2">
      <c r="B53" s="165" t="s">
        <v>257</v>
      </c>
      <c r="C53" s="163">
        <v>52578</v>
      </c>
      <c r="D53" s="71">
        <v>39075</v>
      </c>
      <c r="E53" s="71">
        <v>40041</v>
      </c>
      <c r="F53" s="71">
        <v>46976</v>
      </c>
      <c r="G53" s="72">
        <v>43345</v>
      </c>
      <c r="H53" s="27"/>
    </row>
    <row r="54" spans="2:8" s="28" customFormat="1" ht="18.75" customHeight="1" x14ac:dyDescent="0.2">
      <c r="B54" s="165" t="s">
        <v>149</v>
      </c>
      <c r="C54" s="163">
        <v>30116</v>
      </c>
      <c r="D54" s="71">
        <v>36319</v>
      </c>
      <c r="E54" s="71">
        <v>43265</v>
      </c>
      <c r="F54" s="71">
        <v>49762</v>
      </c>
      <c r="G54" s="72">
        <v>49879</v>
      </c>
      <c r="H54" s="27"/>
    </row>
    <row r="55" spans="2:8" s="28" customFormat="1" ht="18.75" customHeight="1" x14ac:dyDescent="0.2">
      <c r="B55" s="165" t="s">
        <v>96</v>
      </c>
      <c r="C55" s="163">
        <v>20722</v>
      </c>
      <c r="D55" s="71">
        <v>15485</v>
      </c>
      <c r="E55" s="71">
        <v>20281</v>
      </c>
      <c r="F55" s="71">
        <v>58119</v>
      </c>
      <c r="G55" s="72">
        <v>91602</v>
      </c>
      <c r="H55" s="27"/>
    </row>
    <row r="56" spans="2:8" s="28" customFormat="1" ht="18.75" customHeight="1" x14ac:dyDescent="0.2">
      <c r="B56" s="165" t="s">
        <v>260</v>
      </c>
      <c r="C56" s="163">
        <v>27773</v>
      </c>
      <c r="D56" s="71">
        <v>41965</v>
      </c>
      <c r="E56" s="71">
        <v>42722</v>
      </c>
      <c r="F56" s="71">
        <v>46848</v>
      </c>
      <c r="G56" s="72">
        <v>45258</v>
      </c>
      <c r="H56" s="27"/>
    </row>
    <row r="57" spans="2:8" s="28" customFormat="1" ht="18.75" customHeight="1" x14ac:dyDescent="0.2">
      <c r="B57" s="165" t="s">
        <v>105</v>
      </c>
      <c r="C57" s="163">
        <v>46563</v>
      </c>
      <c r="D57" s="71">
        <v>42858</v>
      </c>
      <c r="E57" s="71">
        <v>39474</v>
      </c>
      <c r="F57" s="71">
        <v>25960</v>
      </c>
      <c r="G57" s="72">
        <v>44162</v>
      </c>
      <c r="H57" s="27"/>
    </row>
    <row r="58" spans="2:8" s="28" customFormat="1" ht="18.75" customHeight="1" x14ac:dyDescent="0.2">
      <c r="B58" s="165" t="s">
        <v>157</v>
      </c>
      <c r="C58" s="163">
        <v>58410</v>
      </c>
      <c r="D58" s="71">
        <v>43719</v>
      </c>
      <c r="E58" s="71">
        <v>38752</v>
      </c>
      <c r="F58" s="71">
        <v>28057</v>
      </c>
      <c r="G58" s="72">
        <v>27808</v>
      </c>
      <c r="H58" s="27"/>
    </row>
    <row r="59" spans="2:8" s="28" customFormat="1" ht="18.75" customHeight="1" x14ac:dyDescent="0.2">
      <c r="B59" s="165" t="s">
        <v>130</v>
      </c>
      <c r="C59" s="163">
        <v>26422</v>
      </c>
      <c r="D59" s="71">
        <v>33757</v>
      </c>
      <c r="E59" s="71">
        <v>24233</v>
      </c>
      <c r="F59" s="71">
        <v>22424</v>
      </c>
      <c r="G59" s="72">
        <v>86471</v>
      </c>
      <c r="H59" s="27"/>
    </row>
    <row r="60" spans="2:8" s="28" customFormat="1" ht="18.75" customHeight="1" x14ac:dyDescent="0.2">
      <c r="B60" s="165" t="s">
        <v>103</v>
      </c>
      <c r="C60" s="163">
        <v>31868</v>
      </c>
      <c r="D60" s="71">
        <v>31712</v>
      </c>
      <c r="E60" s="71">
        <v>42565</v>
      </c>
      <c r="F60" s="71">
        <v>39485</v>
      </c>
      <c r="G60" s="72">
        <v>42873</v>
      </c>
      <c r="H60" s="27"/>
    </row>
    <row r="61" spans="2:8" s="28" customFormat="1" ht="18.75" customHeight="1" x14ac:dyDescent="0.2">
      <c r="B61" s="165" t="s">
        <v>259</v>
      </c>
      <c r="C61" s="163">
        <v>37140</v>
      </c>
      <c r="D61" s="71">
        <v>35718</v>
      </c>
      <c r="E61" s="71">
        <v>35704</v>
      </c>
      <c r="F61" s="71">
        <v>40495</v>
      </c>
      <c r="G61" s="72">
        <v>39112</v>
      </c>
      <c r="H61" s="27"/>
    </row>
    <row r="62" spans="2:8" s="28" customFormat="1" ht="18.75" customHeight="1" x14ac:dyDescent="0.2">
      <c r="B62" s="165" t="s">
        <v>136</v>
      </c>
      <c r="C62" s="163">
        <v>37890</v>
      </c>
      <c r="D62" s="71">
        <v>37445</v>
      </c>
      <c r="E62" s="71">
        <v>39292</v>
      </c>
      <c r="F62" s="71">
        <v>34409</v>
      </c>
      <c r="G62" s="72">
        <v>30866</v>
      </c>
      <c r="H62" s="27"/>
    </row>
    <row r="63" spans="2:8" s="28" customFormat="1" ht="18.75" customHeight="1" x14ac:dyDescent="0.2">
      <c r="B63" s="165" t="s">
        <v>150</v>
      </c>
      <c r="C63" s="163">
        <v>63486</v>
      </c>
      <c r="D63" s="71">
        <v>37459</v>
      </c>
      <c r="E63" s="71">
        <v>27154</v>
      </c>
      <c r="F63" s="71">
        <v>21788</v>
      </c>
      <c r="G63" s="72">
        <v>29366</v>
      </c>
      <c r="H63" s="27"/>
    </row>
    <row r="64" spans="2:8" s="28" customFormat="1" ht="18.75" customHeight="1" x14ac:dyDescent="0.2">
      <c r="B64" s="165" t="s">
        <v>199</v>
      </c>
      <c r="C64" s="163">
        <v>46730</v>
      </c>
      <c r="D64" s="71">
        <v>44500</v>
      </c>
      <c r="E64" s="71">
        <v>39575</v>
      </c>
      <c r="F64" s="71">
        <v>24955</v>
      </c>
      <c r="G64" s="72">
        <v>21755</v>
      </c>
      <c r="H64" s="27"/>
    </row>
    <row r="65" spans="2:8" s="28" customFormat="1" ht="18.75" customHeight="1" x14ac:dyDescent="0.2">
      <c r="B65" s="165" t="s">
        <v>2984</v>
      </c>
      <c r="C65" s="163">
        <v>29496</v>
      </c>
      <c r="D65" s="71">
        <v>31828</v>
      </c>
      <c r="E65" s="71">
        <v>31761</v>
      </c>
      <c r="F65" s="71">
        <v>38627</v>
      </c>
      <c r="G65" s="72">
        <v>43935</v>
      </c>
      <c r="H65" s="27"/>
    </row>
    <row r="66" spans="2:8" s="28" customFormat="1" ht="18.75" customHeight="1" x14ac:dyDescent="0.2">
      <c r="B66" s="165" t="s">
        <v>261</v>
      </c>
      <c r="C66" s="163">
        <v>20880</v>
      </c>
      <c r="D66" s="71">
        <v>32510</v>
      </c>
      <c r="E66" s="71">
        <v>37519</v>
      </c>
      <c r="F66" s="71">
        <v>41744</v>
      </c>
      <c r="G66" s="72">
        <v>42274</v>
      </c>
      <c r="H66" s="27"/>
    </row>
    <row r="67" spans="2:8" s="28" customFormat="1" ht="18.75" customHeight="1" x14ac:dyDescent="0.2">
      <c r="B67" s="165" t="s">
        <v>220</v>
      </c>
      <c r="C67" s="163">
        <v>27786</v>
      </c>
      <c r="D67" s="71">
        <v>34051</v>
      </c>
      <c r="E67" s="71">
        <v>33494</v>
      </c>
      <c r="F67" s="71">
        <v>32469</v>
      </c>
      <c r="G67" s="72">
        <v>39480</v>
      </c>
      <c r="H67" s="27"/>
    </row>
    <row r="68" spans="2:8" s="28" customFormat="1" ht="18.75" customHeight="1" x14ac:dyDescent="0.2">
      <c r="B68" s="165" t="s">
        <v>102</v>
      </c>
      <c r="C68" s="163">
        <v>0</v>
      </c>
      <c r="D68" s="71">
        <v>19747</v>
      </c>
      <c r="E68" s="71">
        <v>43329</v>
      </c>
      <c r="F68" s="71">
        <v>48089</v>
      </c>
      <c r="G68" s="72">
        <v>52535</v>
      </c>
      <c r="H68" s="27"/>
    </row>
    <row r="69" spans="2:8" s="28" customFormat="1" ht="18.75" customHeight="1" x14ac:dyDescent="0.2">
      <c r="B69" s="165" t="s">
        <v>214</v>
      </c>
      <c r="C69" s="163">
        <v>21365</v>
      </c>
      <c r="D69" s="71">
        <v>25315</v>
      </c>
      <c r="E69" s="71">
        <v>38172</v>
      </c>
      <c r="F69" s="71">
        <v>39246</v>
      </c>
      <c r="G69" s="72">
        <v>38882</v>
      </c>
      <c r="H69" s="27"/>
    </row>
    <row r="70" spans="2:8" s="28" customFormat="1" ht="18.75" customHeight="1" x14ac:dyDescent="0.2">
      <c r="B70" s="165" t="s">
        <v>143</v>
      </c>
      <c r="C70" s="163">
        <v>18861</v>
      </c>
      <c r="D70" s="71">
        <v>22895</v>
      </c>
      <c r="E70" s="71">
        <v>26303</v>
      </c>
      <c r="F70" s="71">
        <v>38520</v>
      </c>
      <c r="G70" s="72">
        <v>55904</v>
      </c>
      <c r="H70" s="27"/>
    </row>
    <row r="71" spans="2:8" s="28" customFormat="1" ht="18.75" customHeight="1" x14ac:dyDescent="0.2">
      <c r="B71" s="165" t="s">
        <v>262</v>
      </c>
      <c r="C71" s="163">
        <v>30733</v>
      </c>
      <c r="D71" s="71">
        <v>28159</v>
      </c>
      <c r="E71" s="71">
        <v>33118</v>
      </c>
      <c r="F71" s="71">
        <v>30634</v>
      </c>
      <c r="G71" s="72">
        <v>33465</v>
      </c>
      <c r="H71" s="27"/>
    </row>
    <row r="72" spans="2:8" s="28" customFormat="1" ht="18.75" customHeight="1" x14ac:dyDescent="0.2">
      <c r="B72" s="165" t="s">
        <v>129</v>
      </c>
      <c r="C72" s="163">
        <v>42211</v>
      </c>
      <c r="D72" s="71">
        <v>29030</v>
      </c>
      <c r="E72" s="71">
        <v>25663</v>
      </c>
      <c r="F72" s="71">
        <v>29121</v>
      </c>
      <c r="G72" s="72">
        <v>28125</v>
      </c>
      <c r="H72" s="27"/>
    </row>
    <row r="73" spans="2:8" s="28" customFormat="1" ht="18.75" customHeight="1" x14ac:dyDescent="0.2">
      <c r="B73" s="165" t="s">
        <v>196</v>
      </c>
      <c r="C73" s="163">
        <v>54950</v>
      </c>
      <c r="D73" s="71">
        <v>37992</v>
      </c>
      <c r="E73" s="71">
        <v>17152</v>
      </c>
      <c r="F73" s="71">
        <v>24863</v>
      </c>
      <c r="G73" s="72">
        <v>10742</v>
      </c>
      <c r="H73" s="27"/>
    </row>
    <row r="74" spans="2:8" s="28" customFormat="1" ht="18.75" customHeight="1" x14ac:dyDescent="0.2">
      <c r="B74" s="165" t="s">
        <v>235</v>
      </c>
      <c r="C74" s="163">
        <v>29687</v>
      </c>
      <c r="D74" s="71">
        <v>17012</v>
      </c>
      <c r="E74" s="71">
        <v>28511</v>
      </c>
      <c r="F74" s="71">
        <v>29545</v>
      </c>
      <c r="G74" s="72">
        <v>28967</v>
      </c>
      <c r="H74" s="27"/>
    </row>
    <row r="75" spans="2:8" s="28" customFormat="1" ht="18.75" customHeight="1" x14ac:dyDescent="0.2">
      <c r="B75" s="165" t="s">
        <v>161</v>
      </c>
      <c r="C75" s="163">
        <v>19863</v>
      </c>
      <c r="D75" s="71">
        <v>32019</v>
      </c>
      <c r="E75" s="71">
        <v>33840</v>
      </c>
      <c r="F75" s="71">
        <v>27602</v>
      </c>
      <c r="G75" s="72">
        <v>18029</v>
      </c>
      <c r="H75" s="27"/>
    </row>
    <row r="76" spans="2:8" s="28" customFormat="1" ht="18.75" customHeight="1" x14ac:dyDescent="0.2">
      <c r="B76" s="165" t="s">
        <v>120</v>
      </c>
      <c r="C76" s="163">
        <v>19381</v>
      </c>
      <c r="D76" s="71">
        <v>19148</v>
      </c>
      <c r="E76" s="71">
        <v>27032</v>
      </c>
      <c r="F76" s="71">
        <v>28890</v>
      </c>
      <c r="G76" s="72">
        <v>33763</v>
      </c>
      <c r="H76" s="27"/>
    </row>
    <row r="77" spans="2:8" s="28" customFormat="1" ht="18.75" customHeight="1" x14ac:dyDescent="0.2">
      <c r="B77" s="165" t="s">
        <v>197</v>
      </c>
      <c r="C77" s="163">
        <v>21958</v>
      </c>
      <c r="D77" s="71">
        <v>23997</v>
      </c>
      <c r="E77" s="71">
        <v>24706</v>
      </c>
      <c r="F77" s="71">
        <v>24229</v>
      </c>
      <c r="G77" s="72">
        <v>32298</v>
      </c>
      <c r="H77" s="27"/>
    </row>
    <row r="78" spans="2:8" s="28" customFormat="1" ht="18.75" customHeight="1" x14ac:dyDescent="0.2">
      <c r="B78" s="165" t="s">
        <v>171</v>
      </c>
      <c r="C78" s="163">
        <v>26476</v>
      </c>
      <c r="D78" s="71">
        <v>25332</v>
      </c>
      <c r="E78" s="71">
        <v>26932</v>
      </c>
      <c r="F78" s="71">
        <v>27119</v>
      </c>
      <c r="G78" s="72">
        <v>20613</v>
      </c>
      <c r="H78" s="27"/>
    </row>
    <row r="79" spans="2:8" s="28" customFormat="1" ht="18.75" customHeight="1" x14ac:dyDescent="0.2">
      <c r="B79" s="165" t="s">
        <v>3083</v>
      </c>
      <c r="C79" s="163">
        <v>19322</v>
      </c>
      <c r="D79" s="71">
        <v>17390</v>
      </c>
      <c r="E79" s="71">
        <v>38622</v>
      </c>
      <c r="F79" s="71">
        <v>29200</v>
      </c>
      <c r="G79" s="72">
        <v>18582</v>
      </c>
      <c r="H79" s="27"/>
    </row>
    <row r="80" spans="2:8" s="28" customFormat="1" ht="18.75" customHeight="1" x14ac:dyDescent="0.2">
      <c r="B80" s="165" t="s">
        <v>211</v>
      </c>
      <c r="C80" s="163">
        <v>14679</v>
      </c>
      <c r="D80" s="71">
        <v>15779</v>
      </c>
      <c r="E80" s="71">
        <v>25494</v>
      </c>
      <c r="F80" s="71">
        <v>29565</v>
      </c>
      <c r="G80" s="72">
        <v>34800</v>
      </c>
      <c r="H80" s="27"/>
    </row>
    <row r="81" spans="2:8" s="28" customFormat="1" ht="18.75" customHeight="1" x14ac:dyDescent="0.2">
      <c r="B81" s="165" t="s">
        <v>94</v>
      </c>
      <c r="C81" s="163">
        <v>27732</v>
      </c>
      <c r="D81" s="71">
        <v>31731</v>
      </c>
      <c r="E81" s="71">
        <v>20191</v>
      </c>
      <c r="F81" s="71">
        <v>15270</v>
      </c>
      <c r="G81" s="72">
        <v>18395</v>
      </c>
      <c r="H81" s="27"/>
    </row>
    <row r="82" spans="2:8" s="28" customFormat="1" ht="18.75" customHeight="1" x14ac:dyDescent="0.2">
      <c r="B82" s="165" t="s">
        <v>183</v>
      </c>
      <c r="C82" s="163">
        <v>0</v>
      </c>
      <c r="D82" s="71">
        <v>0</v>
      </c>
      <c r="E82" s="71">
        <v>3</v>
      </c>
      <c r="F82" s="71">
        <v>0</v>
      </c>
      <c r="G82" s="72">
        <v>111042</v>
      </c>
      <c r="H82" s="27"/>
    </row>
    <row r="83" spans="2:8" s="28" customFormat="1" ht="18.75" customHeight="1" x14ac:dyDescent="0.2">
      <c r="B83" s="165" t="s">
        <v>148</v>
      </c>
      <c r="C83" s="163">
        <v>21137</v>
      </c>
      <c r="D83" s="71">
        <v>22039</v>
      </c>
      <c r="E83" s="71">
        <v>22681</v>
      </c>
      <c r="F83" s="71">
        <v>23718</v>
      </c>
      <c r="G83" s="72">
        <v>19797</v>
      </c>
      <c r="H83" s="27"/>
    </row>
    <row r="84" spans="2:8" s="28" customFormat="1" ht="18.75" customHeight="1" x14ac:dyDescent="0.2">
      <c r="B84" s="165" t="s">
        <v>126</v>
      </c>
      <c r="C84" s="163">
        <v>23971</v>
      </c>
      <c r="D84" s="71">
        <v>22760</v>
      </c>
      <c r="E84" s="71">
        <v>20347</v>
      </c>
      <c r="F84" s="71">
        <v>18990</v>
      </c>
      <c r="G84" s="72">
        <v>21872</v>
      </c>
      <c r="H84" s="27"/>
    </row>
    <row r="85" spans="2:8" s="28" customFormat="1" ht="18.75" customHeight="1" x14ac:dyDescent="0.2">
      <c r="B85" s="165" t="s">
        <v>266</v>
      </c>
      <c r="C85" s="163">
        <v>12484</v>
      </c>
      <c r="D85" s="71">
        <v>13985</v>
      </c>
      <c r="E85" s="71">
        <v>19370</v>
      </c>
      <c r="F85" s="71">
        <v>32044</v>
      </c>
      <c r="G85" s="72">
        <v>29287</v>
      </c>
      <c r="H85" s="27"/>
    </row>
    <row r="86" spans="2:8" s="28" customFormat="1" ht="18.75" customHeight="1" x14ac:dyDescent="0.2">
      <c r="B86" s="165" t="s">
        <v>265</v>
      </c>
      <c r="C86" s="163">
        <v>20519</v>
      </c>
      <c r="D86" s="71">
        <v>18015</v>
      </c>
      <c r="E86" s="71">
        <v>14904</v>
      </c>
      <c r="F86" s="71">
        <v>25260</v>
      </c>
      <c r="G86" s="72">
        <v>26148</v>
      </c>
      <c r="H86" s="27"/>
    </row>
    <row r="87" spans="2:8" s="28" customFormat="1" ht="18.75" customHeight="1" x14ac:dyDescent="0.2">
      <c r="B87" s="165" t="s">
        <v>263</v>
      </c>
      <c r="C87" s="163">
        <v>19992</v>
      </c>
      <c r="D87" s="71">
        <v>17091</v>
      </c>
      <c r="E87" s="71">
        <v>18472</v>
      </c>
      <c r="F87" s="71">
        <v>24170</v>
      </c>
      <c r="G87" s="72">
        <v>24653</v>
      </c>
      <c r="H87" s="27"/>
    </row>
    <row r="88" spans="2:8" s="28" customFormat="1" ht="18.75" customHeight="1" x14ac:dyDescent="0.2">
      <c r="B88" s="165" t="s">
        <v>222</v>
      </c>
      <c r="C88" s="163">
        <v>21793</v>
      </c>
      <c r="D88" s="71">
        <v>22372</v>
      </c>
      <c r="E88" s="71">
        <v>20832</v>
      </c>
      <c r="F88" s="71">
        <v>19105</v>
      </c>
      <c r="G88" s="72">
        <v>18557</v>
      </c>
      <c r="H88" s="27"/>
    </row>
    <row r="89" spans="2:8" s="28" customFormat="1" ht="18.75" customHeight="1" x14ac:dyDescent="0.2">
      <c r="B89" s="165" t="s">
        <v>269</v>
      </c>
      <c r="C89" s="163">
        <v>25402</v>
      </c>
      <c r="D89" s="71">
        <v>32744</v>
      </c>
      <c r="E89" s="71">
        <v>13998</v>
      </c>
      <c r="F89" s="71">
        <v>15835</v>
      </c>
      <c r="G89" s="72">
        <v>14577</v>
      </c>
      <c r="H89" s="27"/>
    </row>
    <row r="90" spans="2:8" s="28" customFormat="1" ht="18.75" customHeight="1" x14ac:dyDescent="0.2">
      <c r="B90" s="165" t="s">
        <v>188</v>
      </c>
      <c r="C90" s="163">
        <v>39040</v>
      </c>
      <c r="D90" s="71">
        <v>31658</v>
      </c>
      <c r="E90" s="71">
        <v>18889</v>
      </c>
      <c r="F90" s="71">
        <v>9424</v>
      </c>
      <c r="G90" s="72">
        <v>2400</v>
      </c>
      <c r="H90" s="27"/>
    </row>
    <row r="91" spans="2:8" s="28" customFormat="1" ht="18.75" customHeight="1" x14ac:dyDescent="0.2">
      <c r="B91" s="165" t="s">
        <v>267</v>
      </c>
      <c r="C91" s="163">
        <v>19806</v>
      </c>
      <c r="D91" s="71">
        <v>14254</v>
      </c>
      <c r="E91" s="71">
        <v>16895</v>
      </c>
      <c r="F91" s="71">
        <v>20489</v>
      </c>
      <c r="G91" s="72">
        <v>28827</v>
      </c>
      <c r="H91" s="27"/>
    </row>
    <row r="92" spans="2:8" s="28" customFormat="1" ht="18.75" customHeight="1" x14ac:dyDescent="0.2">
      <c r="B92" s="165" t="s">
        <v>209</v>
      </c>
      <c r="C92" s="163">
        <v>32672</v>
      </c>
      <c r="D92" s="71">
        <v>22135</v>
      </c>
      <c r="E92" s="71">
        <v>5336</v>
      </c>
      <c r="F92" s="71">
        <v>9672</v>
      </c>
      <c r="G92" s="72">
        <v>29154</v>
      </c>
      <c r="H92" s="27"/>
    </row>
    <row r="93" spans="2:8" s="28" customFormat="1" ht="18.75" customHeight="1" x14ac:dyDescent="0.2">
      <c r="B93" s="165" t="s">
        <v>268</v>
      </c>
      <c r="C93" s="163">
        <v>35206</v>
      </c>
      <c r="D93" s="71">
        <v>26590</v>
      </c>
      <c r="E93" s="71">
        <v>11699</v>
      </c>
      <c r="F93" s="71">
        <v>9715</v>
      </c>
      <c r="G93" s="72">
        <v>13802</v>
      </c>
      <c r="H93" s="27"/>
    </row>
    <row r="94" spans="2:8" s="28" customFormat="1" ht="18.75" customHeight="1" x14ac:dyDescent="0.2">
      <c r="B94" s="165" t="s">
        <v>3084</v>
      </c>
      <c r="C94" s="163">
        <v>27252</v>
      </c>
      <c r="D94" s="71">
        <v>13196</v>
      </c>
      <c r="E94" s="71">
        <v>13965</v>
      </c>
      <c r="F94" s="71">
        <v>26824</v>
      </c>
      <c r="G94" s="72">
        <v>9564</v>
      </c>
      <c r="H94" s="27"/>
    </row>
    <row r="95" spans="2:8" s="28" customFormat="1" ht="18.75" customHeight="1" x14ac:dyDescent="0.2">
      <c r="B95" s="165" t="s">
        <v>110</v>
      </c>
      <c r="C95" s="163">
        <v>0</v>
      </c>
      <c r="D95" s="71">
        <v>0</v>
      </c>
      <c r="E95" s="71">
        <v>0</v>
      </c>
      <c r="F95" s="71">
        <v>26177</v>
      </c>
      <c r="G95" s="72">
        <v>64424</v>
      </c>
      <c r="H95" s="27"/>
    </row>
    <row r="96" spans="2:8" s="28" customFormat="1" ht="18.75" customHeight="1" x14ac:dyDescent="0.2">
      <c r="B96" s="165" t="s">
        <v>202</v>
      </c>
      <c r="C96" s="163">
        <v>25164</v>
      </c>
      <c r="D96" s="71">
        <v>30543</v>
      </c>
      <c r="E96" s="71">
        <v>11671</v>
      </c>
      <c r="F96" s="71">
        <v>9993</v>
      </c>
      <c r="G96" s="72">
        <v>13035</v>
      </c>
      <c r="H96" s="27"/>
    </row>
    <row r="97" spans="2:8" s="28" customFormat="1" ht="18.75" customHeight="1" x14ac:dyDescent="0.2">
      <c r="B97" s="165" t="s">
        <v>206</v>
      </c>
      <c r="C97" s="163">
        <v>13182</v>
      </c>
      <c r="D97" s="71">
        <v>20007</v>
      </c>
      <c r="E97" s="71">
        <v>26616</v>
      </c>
      <c r="F97" s="71">
        <v>16399</v>
      </c>
      <c r="G97" s="72">
        <v>12866</v>
      </c>
      <c r="H97" s="27"/>
    </row>
    <row r="98" spans="2:8" s="28" customFormat="1" ht="18.75" customHeight="1" x14ac:dyDescent="0.2">
      <c r="B98" s="165" t="s">
        <v>217</v>
      </c>
      <c r="C98" s="163">
        <v>4873</v>
      </c>
      <c r="D98" s="71">
        <v>5088</v>
      </c>
      <c r="E98" s="71">
        <v>17137</v>
      </c>
      <c r="F98" s="71">
        <v>28695</v>
      </c>
      <c r="G98" s="72">
        <v>32898</v>
      </c>
      <c r="H98" s="27"/>
    </row>
    <row r="99" spans="2:8" s="28" customFormat="1" ht="18.75" customHeight="1" x14ac:dyDescent="0.2">
      <c r="B99" s="165" t="s">
        <v>180</v>
      </c>
      <c r="C99" s="163">
        <v>8</v>
      </c>
      <c r="D99" s="71">
        <v>2768</v>
      </c>
      <c r="E99" s="71">
        <v>21444</v>
      </c>
      <c r="F99" s="71">
        <v>28366</v>
      </c>
      <c r="G99" s="72">
        <v>35997</v>
      </c>
      <c r="H99" s="27"/>
    </row>
    <row r="100" spans="2:8" s="28" customFormat="1" ht="18.75" customHeight="1" x14ac:dyDescent="0.2">
      <c r="B100" s="165" t="s">
        <v>167</v>
      </c>
      <c r="C100" s="163">
        <v>8136</v>
      </c>
      <c r="D100" s="71">
        <v>11266</v>
      </c>
      <c r="E100" s="71">
        <v>14060</v>
      </c>
      <c r="F100" s="71">
        <v>19748</v>
      </c>
      <c r="G100" s="72">
        <v>33874</v>
      </c>
      <c r="H100" s="27"/>
    </row>
    <row r="101" spans="2:8" s="28" customFormat="1" ht="18.75" customHeight="1" x14ac:dyDescent="0.2">
      <c r="B101" s="165" t="s">
        <v>176</v>
      </c>
      <c r="C101" s="163">
        <v>18188</v>
      </c>
      <c r="D101" s="71">
        <v>17347</v>
      </c>
      <c r="E101" s="71">
        <v>13863</v>
      </c>
      <c r="F101" s="71">
        <v>13564</v>
      </c>
      <c r="G101" s="72">
        <v>21389</v>
      </c>
      <c r="H101" s="27"/>
    </row>
    <row r="102" spans="2:8" s="28" customFormat="1" ht="18.75" customHeight="1" x14ac:dyDescent="0.2">
      <c r="B102" s="165" t="s">
        <v>204</v>
      </c>
      <c r="C102" s="163">
        <v>26225</v>
      </c>
      <c r="D102" s="71">
        <v>23532</v>
      </c>
      <c r="E102" s="71">
        <v>11474</v>
      </c>
      <c r="F102" s="71">
        <v>7803</v>
      </c>
      <c r="G102" s="72">
        <v>12400</v>
      </c>
      <c r="H102" s="27"/>
    </row>
    <row r="103" spans="2:8" s="28" customFormat="1" ht="18.75" customHeight="1" x14ac:dyDescent="0.2">
      <c r="B103" s="165" t="s">
        <v>112</v>
      </c>
      <c r="C103" s="163">
        <v>16420</v>
      </c>
      <c r="D103" s="71">
        <v>8940</v>
      </c>
      <c r="E103" s="71">
        <v>11241</v>
      </c>
      <c r="F103" s="71">
        <v>19098</v>
      </c>
      <c r="G103" s="72">
        <v>25326</v>
      </c>
      <c r="H103" s="27"/>
    </row>
    <row r="104" spans="2:8" s="28" customFormat="1" ht="18.75" customHeight="1" x14ac:dyDescent="0.2">
      <c r="B104" s="165" t="s">
        <v>117</v>
      </c>
      <c r="C104" s="163">
        <v>16064</v>
      </c>
      <c r="D104" s="71">
        <v>15203</v>
      </c>
      <c r="E104" s="71">
        <v>16693</v>
      </c>
      <c r="F104" s="71">
        <v>13228</v>
      </c>
      <c r="G104" s="72">
        <v>19677</v>
      </c>
      <c r="H104" s="27"/>
    </row>
    <row r="105" spans="2:8" s="28" customFormat="1" ht="18.75" customHeight="1" x14ac:dyDescent="0.2">
      <c r="B105" s="165" t="s">
        <v>264</v>
      </c>
      <c r="C105" s="163">
        <v>25425</v>
      </c>
      <c r="D105" s="71">
        <v>24924</v>
      </c>
      <c r="E105" s="71">
        <v>13130</v>
      </c>
      <c r="F105" s="71">
        <v>7563</v>
      </c>
      <c r="G105" s="72">
        <v>8503</v>
      </c>
      <c r="H105" s="27"/>
    </row>
    <row r="106" spans="2:8" s="28" customFormat="1" ht="18.75" customHeight="1" x14ac:dyDescent="0.2">
      <c r="B106" s="165" t="s">
        <v>275</v>
      </c>
      <c r="C106" s="163">
        <v>0</v>
      </c>
      <c r="D106" s="71">
        <v>4</v>
      </c>
      <c r="E106" s="71">
        <v>1381</v>
      </c>
      <c r="F106" s="71">
        <v>35112</v>
      </c>
      <c r="G106" s="72">
        <v>42161</v>
      </c>
      <c r="H106" s="27"/>
    </row>
    <row r="107" spans="2:8" s="28" customFormat="1" ht="18.75" customHeight="1" x14ac:dyDescent="0.2">
      <c r="B107" s="165" t="s">
        <v>232</v>
      </c>
      <c r="C107" s="163">
        <v>3834</v>
      </c>
      <c r="D107" s="71">
        <v>5504</v>
      </c>
      <c r="E107" s="71">
        <v>13047</v>
      </c>
      <c r="F107" s="71">
        <v>17073</v>
      </c>
      <c r="G107" s="72">
        <v>34585</v>
      </c>
      <c r="H107" s="27"/>
    </row>
    <row r="108" spans="2:8" s="28" customFormat="1" ht="18.75" customHeight="1" x14ac:dyDescent="0.2">
      <c r="B108" s="165" t="s">
        <v>156</v>
      </c>
      <c r="C108" s="163">
        <v>20455</v>
      </c>
      <c r="D108" s="71">
        <v>16048</v>
      </c>
      <c r="E108" s="71">
        <v>22391</v>
      </c>
      <c r="F108" s="71">
        <v>9201</v>
      </c>
      <c r="G108" s="72">
        <v>1642</v>
      </c>
      <c r="H108" s="27"/>
    </row>
    <row r="109" spans="2:8" s="28" customFormat="1" ht="18.75" customHeight="1" x14ac:dyDescent="0.2">
      <c r="B109" s="165" t="s">
        <v>122</v>
      </c>
      <c r="C109" s="163">
        <v>15123</v>
      </c>
      <c r="D109" s="71">
        <v>12733</v>
      </c>
      <c r="E109" s="71">
        <v>12289</v>
      </c>
      <c r="F109" s="71">
        <v>14325</v>
      </c>
      <c r="G109" s="72">
        <v>15200</v>
      </c>
      <c r="H109" s="27"/>
    </row>
    <row r="110" spans="2:8" s="28" customFormat="1" ht="18.75" customHeight="1" x14ac:dyDescent="0.2">
      <c r="B110" s="165" t="s">
        <v>106</v>
      </c>
      <c r="C110" s="163">
        <v>15363</v>
      </c>
      <c r="D110" s="71">
        <v>12928</v>
      </c>
      <c r="E110" s="71">
        <v>18404</v>
      </c>
      <c r="F110" s="71">
        <v>9160</v>
      </c>
      <c r="G110" s="72">
        <v>11305</v>
      </c>
      <c r="H110" s="27"/>
    </row>
    <row r="111" spans="2:8" s="28" customFormat="1" ht="18.75" customHeight="1" x14ac:dyDescent="0.2">
      <c r="B111" s="165" t="s">
        <v>193</v>
      </c>
      <c r="C111" s="163">
        <v>5511</v>
      </c>
      <c r="D111" s="71">
        <v>11893</v>
      </c>
      <c r="E111" s="71">
        <v>16199</v>
      </c>
      <c r="F111" s="71">
        <v>16738</v>
      </c>
      <c r="G111" s="72">
        <v>16482</v>
      </c>
      <c r="H111" s="27"/>
    </row>
    <row r="112" spans="2:8" s="28" customFormat="1" ht="18.75" customHeight="1" x14ac:dyDescent="0.2">
      <c r="B112" s="165" t="s">
        <v>114</v>
      </c>
      <c r="C112" s="163">
        <v>12043</v>
      </c>
      <c r="D112" s="71">
        <v>14733</v>
      </c>
      <c r="E112" s="71">
        <v>12898</v>
      </c>
      <c r="F112" s="71">
        <v>12940</v>
      </c>
      <c r="G112" s="72">
        <v>13608</v>
      </c>
      <c r="H112" s="27"/>
    </row>
    <row r="113" spans="2:8" s="28" customFormat="1" ht="18.75" customHeight="1" x14ac:dyDescent="0.2">
      <c r="B113" s="165" t="s">
        <v>135</v>
      </c>
      <c r="C113" s="163">
        <v>16540</v>
      </c>
      <c r="D113" s="71">
        <v>11097</v>
      </c>
      <c r="E113" s="71">
        <v>13954</v>
      </c>
      <c r="F113" s="71">
        <v>12041</v>
      </c>
      <c r="G113" s="72">
        <v>12487</v>
      </c>
      <c r="H113" s="27"/>
    </row>
    <row r="114" spans="2:8" s="28" customFormat="1" ht="18.75" customHeight="1" x14ac:dyDescent="0.2">
      <c r="B114" s="165" t="s">
        <v>178</v>
      </c>
      <c r="C114" s="163">
        <v>11560</v>
      </c>
      <c r="D114" s="71">
        <v>14066</v>
      </c>
      <c r="E114" s="71">
        <v>11565</v>
      </c>
      <c r="F114" s="71">
        <v>10903</v>
      </c>
      <c r="G114" s="72">
        <v>11914</v>
      </c>
      <c r="H114" s="27"/>
    </row>
    <row r="115" spans="2:8" s="28" customFormat="1" ht="18.75" customHeight="1" x14ac:dyDescent="0.2">
      <c r="B115" s="165" t="s">
        <v>279</v>
      </c>
      <c r="C115" s="163">
        <v>7</v>
      </c>
      <c r="D115" s="71">
        <v>0</v>
      </c>
      <c r="E115" s="71">
        <v>470</v>
      </c>
      <c r="F115" s="71">
        <v>29369</v>
      </c>
      <c r="G115" s="72">
        <v>30024</v>
      </c>
      <c r="H115" s="27"/>
    </row>
    <row r="116" spans="2:8" s="28" customFormat="1" ht="18.75" customHeight="1" x14ac:dyDescent="0.2">
      <c r="B116" s="165" t="s">
        <v>152</v>
      </c>
      <c r="C116" s="163">
        <v>5768</v>
      </c>
      <c r="D116" s="71">
        <v>13533</v>
      </c>
      <c r="E116" s="71">
        <v>13509</v>
      </c>
      <c r="F116" s="71">
        <v>10822</v>
      </c>
      <c r="G116" s="72">
        <v>11850</v>
      </c>
      <c r="H116" s="27"/>
    </row>
    <row r="117" spans="2:8" s="28" customFormat="1" ht="18.75" customHeight="1" x14ac:dyDescent="0.2">
      <c r="B117" s="165" t="s">
        <v>274</v>
      </c>
      <c r="C117" s="163">
        <v>14888</v>
      </c>
      <c r="D117" s="71">
        <v>16764</v>
      </c>
      <c r="E117" s="71">
        <v>22493</v>
      </c>
      <c r="F117" s="71">
        <v>0</v>
      </c>
      <c r="G117" s="72">
        <v>0</v>
      </c>
      <c r="H117" s="27"/>
    </row>
    <row r="118" spans="2:8" s="28" customFormat="1" ht="18.75" customHeight="1" x14ac:dyDescent="0.2">
      <c r="B118" s="165" t="s">
        <v>172</v>
      </c>
      <c r="C118" s="163">
        <v>15289</v>
      </c>
      <c r="D118" s="71">
        <v>11659</v>
      </c>
      <c r="E118" s="71">
        <v>8034</v>
      </c>
      <c r="F118" s="71">
        <v>8275</v>
      </c>
      <c r="G118" s="72">
        <v>10125</v>
      </c>
      <c r="H118" s="27"/>
    </row>
    <row r="119" spans="2:8" s="28" customFormat="1" ht="18.75" customHeight="1" x14ac:dyDescent="0.2">
      <c r="B119" s="165" t="s">
        <v>159</v>
      </c>
      <c r="C119" s="163">
        <v>9394</v>
      </c>
      <c r="D119" s="71">
        <v>13467</v>
      </c>
      <c r="E119" s="71">
        <v>14845</v>
      </c>
      <c r="F119" s="71">
        <v>10412</v>
      </c>
      <c r="G119" s="72">
        <v>5089</v>
      </c>
      <c r="H119" s="27"/>
    </row>
    <row r="120" spans="2:8" s="28" customFormat="1" ht="18.75" customHeight="1" x14ac:dyDescent="0.2">
      <c r="B120" s="165" t="s">
        <v>272</v>
      </c>
      <c r="C120" s="163">
        <v>15774</v>
      </c>
      <c r="D120" s="71">
        <v>14615</v>
      </c>
      <c r="E120" s="71">
        <v>12439</v>
      </c>
      <c r="F120" s="71">
        <v>3827</v>
      </c>
      <c r="G120" s="72">
        <v>5931</v>
      </c>
      <c r="H120" s="27"/>
    </row>
    <row r="121" spans="2:8" s="28" customFormat="1" ht="18.75" customHeight="1" x14ac:dyDescent="0.2">
      <c r="B121" s="165" t="s">
        <v>138</v>
      </c>
      <c r="C121" s="163">
        <v>6307</v>
      </c>
      <c r="D121" s="71">
        <v>7194</v>
      </c>
      <c r="E121" s="71">
        <v>12600</v>
      </c>
      <c r="F121" s="71">
        <v>11640</v>
      </c>
      <c r="G121" s="72">
        <v>12277</v>
      </c>
      <c r="H121" s="27"/>
    </row>
    <row r="122" spans="2:8" s="28" customFormat="1" ht="18.75" customHeight="1" x14ac:dyDescent="0.2">
      <c r="B122" s="165" t="s">
        <v>276</v>
      </c>
      <c r="C122" s="163">
        <v>0</v>
      </c>
      <c r="D122" s="71">
        <v>0</v>
      </c>
      <c r="E122" s="71">
        <v>2620</v>
      </c>
      <c r="F122" s="71">
        <v>23871</v>
      </c>
      <c r="G122" s="72">
        <v>22274</v>
      </c>
      <c r="H122" s="27"/>
    </row>
    <row r="123" spans="2:8" s="28" customFormat="1" ht="18.75" customHeight="1" x14ac:dyDescent="0.2">
      <c r="B123" s="165" t="s">
        <v>277</v>
      </c>
      <c r="C123" s="163">
        <v>15663</v>
      </c>
      <c r="D123" s="71">
        <v>20215</v>
      </c>
      <c r="E123" s="71">
        <v>0</v>
      </c>
      <c r="F123" s="71">
        <v>12419</v>
      </c>
      <c r="G123" s="72">
        <v>0</v>
      </c>
      <c r="H123" s="27"/>
    </row>
    <row r="124" spans="2:8" s="28" customFormat="1" ht="18.75" customHeight="1" x14ac:dyDescent="0.2">
      <c r="B124" s="165" t="s">
        <v>166</v>
      </c>
      <c r="C124" s="163">
        <v>6829</v>
      </c>
      <c r="D124" s="71">
        <v>9831</v>
      </c>
      <c r="E124" s="71">
        <v>9681</v>
      </c>
      <c r="F124" s="71">
        <v>9458</v>
      </c>
      <c r="G124" s="72">
        <v>10280</v>
      </c>
      <c r="H124" s="27"/>
    </row>
    <row r="125" spans="2:8" s="28" customFormat="1" ht="18.75" customHeight="1" x14ac:dyDescent="0.2">
      <c r="B125" s="165" t="s">
        <v>270</v>
      </c>
      <c r="C125" s="163">
        <v>11246</v>
      </c>
      <c r="D125" s="71">
        <v>11087</v>
      </c>
      <c r="E125" s="71">
        <v>8738</v>
      </c>
      <c r="F125" s="71">
        <v>8653</v>
      </c>
      <c r="G125" s="72">
        <v>6340</v>
      </c>
      <c r="H125" s="27"/>
    </row>
    <row r="126" spans="2:8" s="28" customFormat="1" ht="18.75" customHeight="1" x14ac:dyDescent="0.2">
      <c r="B126" s="165" t="s">
        <v>234</v>
      </c>
      <c r="C126" s="163">
        <v>8889</v>
      </c>
      <c r="D126" s="71">
        <v>5562</v>
      </c>
      <c r="E126" s="71">
        <v>6652</v>
      </c>
      <c r="F126" s="71">
        <v>11618</v>
      </c>
      <c r="G126" s="72">
        <v>12056</v>
      </c>
      <c r="H126" s="27"/>
    </row>
    <row r="127" spans="2:8" s="28" customFormat="1" ht="18.75" customHeight="1" x14ac:dyDescent="0.2">
      <c r="B127" s="165" t="s">
        <v>189</v>
      </c>
      <c r="C127" s="163">
        <v>7500</v>
      </c>
      <c r="D127" s="71">
        <v>5447</v>
      </c>
      <c r="E127" s="71">
        <v>7617</v>
      </c>
      <c r="F127" s="71">
        <v>13314</v>
      </c>
      <c r="G127" s="72">
        <v>10439</v>
      </c>
      <c r="H127" s="27"/>
    </row>
    <row r="128" spans="2:8" s="28" customFormat="1" ht="18.75" customHeight="1" x14ac:dyDescent="0.2">
      <c r="B128" s="165" t="s">
        <v>278</v>
      </c>
      <c r="C128" s="163">
        <v>0</v>
      </c>
      <c r="D128" s="71">
        <v>0</v>
      </c>
      <c r="E128" s="71">
        <v>7834</v>
      </c>
      <c r="F128" s="71">
        <v>18330</v>
      </c>
      <c r="G128" s="72">
        <v>17147</v>
      </c>
      <c r="H128" s="27"/>
    </row>
    <row r="129" spans="2:8" s="28" customFormat="1" ht="18.75" customHeight="1" x14ac:dyDescent="0.2">
      <c r="B129" s="165" t="s">
        <v>230</v>
      </c>
      <c r="C129" s="163">
        <v>5094</v>
      </c>
      <c r="D129" s="71">
        <v>4120</v>
      </c>
      <c r="E129" s="71">
        <v>11341</v>
      </c>
      <c r="F129" s="71">
        <v>10419</v>
      </c>
      <c r="G129" s="72">
        <v>12008</v>
      </c>
      <c r="H129" s="27"/>
    </row>
    <row r="130" spans="2:8" s="28" customFormat="1" ht="18.75" customHeight="1" x14ac:dyDescent="0.2">
      <c r="B130" s="165" t="s">
        <v>169</v>
      </c>
      <c r="C130" s="163">
        <v>9667</v>
      </c>
      <c r="D130" s="71">
        <v>16406</v>
      </c>
      <c r="E130" s="71">
        <v>9705</v>
      </c>
      <c r="F130" s="71">
        <v>2883</v>
      </c>
      <c r="G130" s="72">
        <v>4155</v>
      </c>
      <c r="H130" s="27"/>
    </row>
    <row r="131" spans="2:8" s="28" customFormat="1" ht="18.75" customHeight="1" x14ac:dyDescent="0.2">
      <c r="B131" s="165" t="s">
        <v>226</v>
      </c>
      <c r="C131" s="163">
        <v>8739</v>
      </c>
      <c r="D131" s="71">
        <v>8493</v>
      </c>
      <c r="E131" s="71">
        <v>9434</v>
      </c>
      <c r="F131" s="71">
        <v>5893</v>
      </c>
      <c r="G131" s="72">
        <v>7589</v>
      </c>
      <c r="H131" s="27"/>
    </row>
    <row r="132" spans="2:8" s="28" customFormat="1" ht="18.75" customHeight="1" x14ac:dyDescent="0.2">
      <c r="B132" s="165" t="s">
        <v>116</v>
      </c>
      <c r="C132" s="163">
        <v>0</v>
      </c>
      <c r="D132" s="71">
        <v>5098</v>
      </c>
      <c r="E132" s="71">
        <v>12013</v>
      </c>
      <c r="F132" s="71">
        <v>10067</v>
      </c>
      <c r="G132" s="72">
        <v>10147</v>
      </c>
      <c r="H132" s="27"/>
    </row>
    <row r="133" spans="2:8" s="28" customFormat="1" ht="18.75" customHeight="1" x14ac:dyDescent="0.2">
      <c r="B133" s="165" t="s">
        <v>225</v>
      </c>
      <c r="C133" s="163">
        <v>4699</v>
      </c>
      <c r="D133" s="71">
        <v>7573</v>
      </c>
      <c r="E133" s="71">
        <v>10416</v>
      </c>
      <c r="F133" s="71">
        <v>7635</v>
      </c>
      <c r="G133" s="72">
        <v>6129</v>
      </c>
      <c r="H133" s="27"/>
    </row>
    <row r="134" spans="2:8" s="28" customFormat="1" ht="18.75" customHeight="1" x14ac:dyDescent="0.2">
      <c r="B134" s="165" t="s">
        <v>93</v>
      </c>
      <c r="C134" s="163">
        <v>9367</v>
      </c>
      <c r="D134" s="71">
        <v>7852</v>
      </c>
      <c r="E134" s="71">
        <v>6802</v>
      </c>
      <c r="F134" s="71">
        <v>5481</v>
      </c>
      <c r="G134" s="72">
        <v>5899</v>
      </c>
      <c r="H134" s="27"/>
    </row>
    <row r="135" spans="2:8" s="28" customFormat="1" ht="18.75" customHeight="1" x14ac:dyDescent="0.2">
      <c r="B135" s="165" t="s">
        <v>229</v>
      </c>
      <c r="C135" s="163">
        <v>1708</v>
      </c>
      <c r="D135" s="71">
        <v>9069</v>
      </c>
      <c r="E135" s="71">
        <v>15235</v>
      </c>
      <c r="F135" s="71">
        <v>8766</v>
      </c>
      <c r="G135" s="72">
        <v>0</v>
      </c>
      <c r="H135" s="27"/>
    </row>
    <row r="136" spans="2:8" s="28" customFormat="1" ht="18.75" customHeight="1" x14ac:dyDescent="0.2">
      <c r="B136" s="165" t="s">
        <v>271</v>
      </c>
      <c r="C136" s="163">
        <v>15991</v>
      </c>
      <c r="D136" s="71">
        <v>12871</v>
      </c>
      <c r="E136" s="71">
        <v>2862</v>
      </c>
      <c r="F136" s="71">
        <v>1412</v>
      </c>
      <c r="G136" s="72">
        <v>1544</v>
      </c>
      <c r="H136" s="27"/>
    </row>
    <row r="137" spans="2:8" s="28" customFormat="1" ht="18.75" customHeight="1" x14ac:dyDescent="0.2">
      <c r="B137" s="165" t="s">
        <v>100</v>
      </c>
      <c r="C137" s="163">
        <v>25573</v>
      </c>
      <c r="D137" s="71">
        <v>7680</v>
      </c>
      <c r="E137" s="71">
        <v>0</v>
      </c>
      <c r="F137" s="71">
        <v>0</v>
      </c>
      <c r="G137" s="72">
        <v>0</v>
      </c>
      <c r="H137" s="27"/>
    </row>
    <row r="138" spans="2:8" s="28" customFormat="1" ht="18.75" customHeight="1" x14ac:dyDescent="0.2">
      <c r="B138" s="165" t="s">
        <v>168</v>
      </c>
      <c r="C138" s="163">
        <v>6294</v>
      </c>
      <c r="D138" s="71">
        <v>5768</v>
      </c>
      <c r="E138" s="71">
        <v>6312</v>
      </c>
      <c r="F138" s="71">
        <v>6507</v>
      </c>
      <c r="G138" s="72">
        <v>7989</v>
      </c>
      <c r="H138" s="27"/>
    </row>
    <row r="139" spans="2:8" s="28" customFormat="1" ht="18.75" customHeight="1" x14ac:dyDescent="0.2">
      <c r="B139" s="165" t="s">
        <v>870</v>
      </c>
      <c r="C139" s="163">
        <v>2714</v>
      </c>
      <c r="D139" s="71">
        <v>8492</v>
      </c>
      <c r="E139" s="71">
        <v>9456</v>
      </c>
      <c r="F139" s="71">
        <v>9411</v>
      </c>
      <c r="G139" s="72">
        <v>2558</v>
      </c>
      <c r="H139" s="27"/>
    </row>
    <row r="140" spans="2:8" s="28" customFormat="1" ht="18.75" customHeight="1" x14ac:dyDescent="0.2">
      <c r="B140" s="165" t="s">
        <v>200</v>
      </c>
      <c r="C140" s="163">
        <v>7565</v>
      </c>
      <c r="D140" s="71">
        <v>6882</v>
      </c>
      <c r="E140" s="71">
        <v>6886</v>
      </c>
      <c r="F140" s="71">
        <v>5227</v>
      </c>
      <c r="G140" s="72">
        <v>5118</v>
      </c>
      <c r="H140" s="27"/>
    </row>
    <row r="141" spans="2:8" s="28" customFormat="1" ht="18.75" customHeight="1" x14ac:dyDescent="0.2">
      <c r="B141" s="165" t="s">
        <v>219</v>
      </c>
      <c r="C141" s="163">
        <v>4509</v>
      </c>
      <c r="D141" s="71">
        <v>4962</v>
      </c>
      <c r="E141" s="71">
        <v>6613</v>
      </c>
      <c r="F141" s="71">
        <v>6838</v>
      </c>
      <c r="G141" s="72">
        <v>8091</v>
      </c>
      <c r="H141" s="27"/>
    </row>
    <row r="142" spans="2:8" s="28" customFormat="1" ht="18.75" customHeight="1" x14ac:dyDescent="0.2">
      <c r="B142" s="165" t="s">
        <v>125</v>
      </c>
      <c r="C142" s="163">
        <v>4734</v>
      </c>
      <c r="D142" s="71">
        <v>3573</v>
      </c>
      <c r="E142" s="71">
        <v>881</v>
      </c>
      <c r="F142" s="71">
        <v>10650</v>
      </c>
      <c r="G142" s="72">
        <v>10716</v>
      </c>
      <c r="H142" s="27"/>
    </row>
    <row r="143" spans="2:8" s="28" customFormat="1" ht="18.75" customHeight="1" x14ac:dyDescent="0.2">
      <c r="B143" s="165" t="s">
        <v>144</v>
      </c>
      <c r="C143" s="163">
        <v>17952</v>
      </c>
      <c r="D143" s="71">
        <v>4006</v>
      </c>
      <c r="E143" s="71">
        <v>3392</v>
      </c>
      <c r="F143" s="71">
        <v>302</v>
      </c>
      <c r="G143" s="72">
        <v>4895</v>
      </c>
      <c r="H143" s="27"/>
    </row>
    <row r="144" spans="2:8" s="28" customFormat="1" ht="18.75" customHeight="1" x14ac:dyDescent="0.2">
      <c r="B144" s="165" t="s">
        <v>273</v>
      </c>
      <c r="C144" s="163">
        <v>5648</v>
      </c>
      <c r="D144" s="71">
        <v>6719</v>
      </c>
      <c r="E144" s="71">
        <v>5248</v>
      </c>
      <c r="F144" s="71">
        <v>4766</v>
      </c>
      <c r="G144" s="72">
        <v>7918</v>
      </c>
      <c r="H144" s="27"/>
    </row>
    <row r="145" spans="2:8" s="28" customFormat="1" ht="18.75" customHeight="1" x14ac:dyDescent="0.2">
      <c r="B145" s="165" t="s">
        <v>850</v>
      </c>
      <c r="C145" s="163">
        <v>20609</v>
      </c>
      <c r="D145" s="71">
        <v>7469</v>
      </c>
      <c r="E145" s="71">
        <v>649</v>
      </c>
      <c r="F145" s="71">
        <v>0</v>
      </c>
      <c r="G145" s="72">
        <v>0</v>
      </c>
      <c r="H145" s="27"/>
    </row>
    <row r="146" spans="2:8" s="28" customFormat="1" ht="18.75" customHeight="1" x14ac:dyDescent="0.2">
      <c r="B146" s="165" t="s">
        <v>198</v>
      </c>
      <c r="C146" s="163">
        <v>6091</v>
      </c>
      <c r="D146" s="71">
        <v>4581</v>
      </c>
      <c r="E146" s="71">
        <v>6689</v>
      </c>
      <c r="F146" s="71">
        <v>5036</v>
      </c>
      <c r="G146" s="72">
        <v>6292</v>
      </c>
      <c r="H146" s="27"/>
    </row>
    <row r="147" spans="2:8" s="28" customFormat="1" ht="18.75" customHeight="1" x14ac:dyDescent="0.2">
      <c r="B147" s="165" t="s">
        <v>137</v>
      </c>
      <c r="C147" s="163">
        <v>0</v>
      </c>
      <c r="D147" s="71">
        <v>0</v>
      </c>
      <c r="E147" s="71">
        <v>0</v>
      </c>
      <c r="F147" s="71">
        <v>6536</v>
      </c>
      <c r="G147" s="72">
        <v>21890</v>
      </c>
      <c r="H147" s="27"/>
    </row>
    <row r="148" spans="2:8" s="28" customFormat="1" ht="18.75" customHeight="1" x14ac:dyDescent="0.2">
      <c r="B148" s="165" t="s">
        <v>208</v>
      </c>
      <c r="C148" s="163">
        <v>9152</v>
      </c>
      <c r="D148" s="71">
        <v>4185</v>
      </c>
      <c r="E148" s="71">
        <v>4874</v>
      </c>
      <c r="F148" s="71">
        <v>4291</v>
      </c>
      <c r="G148" s="72">
        <v>5552</v>
      </c>
      <c r="H148" s="27"/>
    </row>
    <row r="149" spans="2:8" s="28" customFormat="1" ht="18.75" customHeight="1" x14ac:dyDescent="0.2">
      <c r="B149" s="165" t="s">
        <v>280</v>
      </c>
      <c r="C149" s="163">
        <v>0</v>
      </c>
      <c r="D149" s="71">
        <v>790</v>
      </c>
      <c r="E149" s="71">
        <v>5803</v>
      </c>
      <c r="F149" s="71">
        <v>7842</v>
      </c>
      <c r="G149" s="72">
        <v>12589</v>
      </c>
      <c r="H149" s="27"/>
    </row>
    <row r="150" spans="2:8" s="28" customFormat="1" ht="18.75" customHeight="1" x14ac:dyDescent="0.2">
      <c r="B150" s="165" t="s">
        <v>882</v>
      </c>
      <c r="C150" s="163">
        <v>0</v>
      </c>
      <c r="D150" s="71">
        <v>2330</v>
      </c>
      <c r="E150" s="71">
        <v>6474</v>
      </c>
      <c r="F150" s="71">
        <v>9786</v>
      </c>
      <c r="G150" s="72">
        <v>8085</v>
      </c>
      <c r="H150" s="27"/>
    </row>
    <row r="151" spans="2:8" s="28" customFormat="1" ht="18.75" customHeight="1" x14ac:dyDescent="0.2">
      <c r="B151" s="165" t="s">
        <v>98</v>
      </c>
      <c r="C151" s="163">
        <v>9157</v>
      </c>
      <c r="D151" s="71">
        <v>8735</v>
      </c>
      <c r="E151" s="71">
        <v>7374</v>
      </c>
      <c r="F151" s="71">
        <v>0</v>
      </c>
      <c r="G151" s="72">
        <v>0</v>
      </c>
      <c r="H151" s="27"/>
    </row>
    <row r="152" spans="2:8" s="28" customFormat="1" ht="18.75" customHeight="1" x14ac:dyDescent="0.2">
      <c r="B152" s="165" t="s">
        <v>153</v>
      </c>
      <c r="C152" s="163">
        <v>544</v>
      </c>
      <c r="D152" s="71">
        <v>704</v>
      </c>
      <c r="E152" s="71">
        <v>0</v>
      </c>
      <c r="F152" s="71">
        <v>2777</v>
      </c>
      <c r="G152" s="72">
        <v>20791</v>
      </c>
      <c r="H152" s="27"/>
    </row>
    <row r="153" spans="2:8" s="28" customFormat="1" ht="18.75" customHeight="1" x14ac:dyDescent="0.2">
      <c r="B153" s="165" t="s">
        <v>1481</v>
      </c>
      <c r="C153" s="163">
        <v>21915</v>
      </c>
      <c r="D153" s="71">
        <v>2219</v>
      </c>
      <c r="E153" s="71">
        <v>0</v>
      </c>
      <c r="F153" s="71">
        <v>0</v>
      </c>
      <c r="G153" s="72">
        <v>0</v>
      </c>
      <c r="H153" s="27"/>
    </row>
    <row r="154" spans="2:8" s="28" customFormat="1" ht="18.75" customHeight="1" x14ac:dyDescent="0.2">
      <c r="B154" s="165" t="s">
        <v>860</v>
      </c>
      <c r="C154" s="163">
        <v>11373</v>
      </c>
      <c r="D154" s="71">
        <v>11810</v>
      </c>
      <c r="E154" s="71">
        <v>0</v>
      </c>
      <c r="F154" s="71">
        <v>0</v>
      </c>
      <c r="G154" s="72">
        <v>0</v>
      </c>
      <c r="H154" s="27"/>
    </row>
    <row r="155" spans="2:8" s="28" customFormat="1" ht="18.75" customHeight="1" x14ac:dyDescent="0.2">
      <c r="B155" s="165" t="s">
        <v>231</v>
      </c>
      <c r="C155" s="163">
        <v>0</v>
      </c>
      <c r="D155" s="71">
        <v>0</v>
      </c>
      <c r="E155" s="71">
        <v>0</v>
      </c>
      <c r="F155" s="71">
        <v>0</v>
      </c>
      <c r="G155" s="72">
        <v>22879</v>
      </c>
      <c r="H155" s="27"/>
    </row>
    <row r="156" spans="2:8" s="28" customFormat="1" ht="18.75" customHeight="1" x14ac:dyDescent="0.2">
      <c r="B156" s="165" t="s">
        <v>215</v>
      </c>
      <c r="C156" s="163">
        <v>5591</v>
      </c>
      <c r="D156" s="71">
        <v>6009</v>
      </c>
      <c r="E156" s="71">
        <v>280</v>
      </c>
      <c r="F156" s="71">
        <v>1353</v>
      </c>
      <c r="G156" s="72">
        <v>9578</v>
      </c>
      <c r="H156" s="27"/>
    </row>
    <row r="157" spans="2:8" s="28" customFormat="1" ht="18.75" customHeight="1" x14ac:dyDescent="0.2">
      <c r="B157" s="165" t="s">
        <v>878</v>
      </c>
      <c r="C157" s="163">
        <v>0</v>
      </c>
      <c r="D157" s="71">
        <v>3019</v>
      </c>
      <c r="E157" s="71">
        <v>12060</v>
      </c>
      <c r="F157" s="71">
        <v>7555</v>
      </c>
      <c r="G157" s="72">
        <v>0</v>
      </c>
      <c r="H157" s="27"/>
    </row>
    <row r="158" spans="2:8" s="28" customFormat="1" ht="18.75" customHeight="1" x14ac:dyDescent="0.2">
      <c r="B158" s="165" t="s">
        <v>281</v>
      </c>
      <c r="C158" s="163">
        <v>10489</v>
      </c>
      <c r="D158" s="71">
        <v>4711</v>
      </c>
      <c r="E158" s="71">
        <v>2483</v>
      </c>
      <c r="F158" s="71">
        <v>1767</v>
      </c>
      <c r="G158" s="72">
        <v>2106</v>
      </c>
      <c r="H158" s="27"/>
    </row>
    <row r="159" spans="2:8" s="28" customFormat="1" ht="18.75" customHeight="1" x14ac:dyDescent="0.2">
      <c r="B159" s="165" t="s">
        <v>282</v>
      </c>
      <c r="C159" s="163">
        <v>3716</v>
      </c>
      <c r="D159" s="71">
        <v>4059</v>
      </c>
      <c r="E159" s="71">
        <v>4239</v>
      </c>
      <c r="F159" s="71">
        <v>4133</v>
      </c>
      <c r="G159" s="72">
        <v>4690</v>
      </c>
      <c r="H159" s="27"/>
    </row>
    <row r="160" spans="2:8" s="28" customFormat="1" ht="18.75" customHeight="1" x14ac:dyDescent="0.2">
      <c r="B160" s="165" t="s">
        <v>888</v>
      </c>
      <c r="C160" s="163">
        <v>17546</v>
      </c>
      <c r="D160" s="71">
        <v>2285</v>
      </c>
      <c r="E160" s="71">
        <v>0</v>
      </c>
      <c r="F160" s="71">
        <v>2</v>
      </c>
      <c r="G160" s="72">
        <v>0</v>
      </c>
      <c r="H160" s="27"/>
    </row>
    <row r="161" spans="2:8" s="28" customFormat="1" ht="18.75" customHeight="1" x14ac:dyDescent="0.2">
      <c r="B161" s="165" t="s">
        <v>887</v>
      </c>
      <c r="C161" s="163">
        <v>8539</v>
      </c>
      <c r="D161" s="71">
        <v>4379</v>
      </c>
      <c r="E161" s="71">
        <v>4548</v>
      </c>
      <c r="F161" s="71">
        <v>982</v>
      </c>
      <c r="G161" s="72">
        <v>1029</v>
      </c>
      <c r="H161" s="27"/>
    </row>
    <row r="162" spans="2:8" s="28" customFormat="1" ht="18.75" customHeight="1" x14ac:dyDescent="0.2">
      <c r="B162" s="165" t="s">
        <v>92</v>
      </c>
      <c r="C162" s="163">
        <v>4065</v>
      </c>
      <c r="D162" s="71">
        <v>1949</v>
      </c>
      <c r="E162" s="71">
        <v>8382</v>
      </c>
      <c r="F162" s="71">
        <v>2429</v>
      </c>
      <c r="G162" s="72">
        <v>2366</v>
      </c>
      <c r="H162" s="27"/>
    </row>
    <row r="163" spans="2:8" s="28" customFormat="1" ht="18.75" customHeight="1" x14ac:dyDescent="0.2">
      <c r="B163" s="165" t="s">
        <v>134</v>
      </c>
      <c r="C163" s="163">
        <v>8271</v>
      </c>
      <c r="D163" s="71">
        <v>3490</v>
      </c>
      <c r="E163" s="71">
        <v>3797</v>
      </c>
      <c r="F163" s="71">
        <v>474</v>
      </c>
      <c r="G163" s="72">
        <v>967</v>
      </c>
      <c r="H163" s="27"/>
    </row>
    <row r="164" spans="2:8" s="28" customFormat="1" ht="18.75" customHeight="1" x14ac:dyDescent="0.2">
      <c r="B164" s="165" t="s">
        <v>875</v>
      </c>
      <c r="C164" s="163">
        <v>0</v>
      </c>
      <c r="D164" s="71">
        <v>5489</v>
      </c>
      <c r="E164" s="71">
        <v>3682</v>
      </c>
      <c r="F164" s="71">
        <v>3757</v>
      </c>
      <c r="G164" s="72">
        <v>4065</v>
      </c>
      <c r="H164" s="27"/>
    </row>
    <row r="165" spans="2:8" s="28" customFormat="1" ht="18.75" customHeight="1" x14ac:dyDescent="0.2">
      <c r="B165" s="165" t="s">
        <v>123</v>
      </c>
      <c r="C165" s="163">
        <v>2184</v>
      </c>
      <c r="D165" s="71">
        <v>926</v>
      </c>
      <c r="E165" s="71">
        <v>1859</v>
      </c>
      <c r="F165" s="71">
        <v>6136</v>
      </c>
      <c r="G165" s="72">
        <v>5342</v>
      </c>
      <c r="H165" s="27"/>
    </row>
    <row r="166" spans="2:8" s="28" customFormat="1" ht="18.75" customHeight="1" x14ac:dyDescent="0.2">
      <c r="B166" s="165" t="s">
        <v>205</v>
      </c>
      <c r="C166" s="163">
        <v>2631</v>
      </c>
      <c r="D166" s="71">
        <v>4030</v>
      </c>
      <c r="E166" s="71">
        <v>5889</v>
      </c>
      <c r="F166" s="71">
        <v>1829</v>
      </c>
      <c r="G166" s="72">
        <v>1940</v>
      </c>
      <c r="H166" s="27"/>
    </row>
    <row r="167" spans="2:8" s="28" customFormat="1" ht="18.75" customHeight="1" x14ac:dyDescent="0.2">
      <c r="B167" s="165" t="s">
        <v>95</v>
      </c>
      <c r="C167" s="163">
        <v>9363</v>
      </c>
      <c r="D167" s="71">
        <v>5109</v>
      </c>
      <c r="E167" s="71">
        <v>78</v>
      </c>
      <c r="F167" s="71">
        <v>320</v>
      </c>
      <c r="G167" s="72">
        <v>1343</v>
      </c>
      <c r="H167" s="27"/>
    </row>
    <row r="168" spans="2:8" s="28" customFormat="1" ht="18.75" customHeight="1" x14ac:dyDescent="0.2">
      <c r="B168" s="165" t="s">
        <v>867</v>
      </c>
      <c r="C168" s="163">
        <v>3607</v>
      </c>
      <c r="D168" s="71">
        <v>4864</v>
      </c>
      <c r="E168" s="71">
        <v>4005</v>
      </c>
      <c r="F168" s="71">
        <v>3326</v>
      </c>
      <c r="G168" s="72">
        <v>6</v>
      </c>
      <c r="H168" s="27"/>
    </row>
    <row r="169" spans="2:8" s="28" customFormat="1" ht="18.75" customHeight="1" x14ac:dyDescent="0.2">
      <c r="B169" s="165" t="s">
        <v>213</v>
      </c>
      <c r="C169" s="163">
        <v>4007</v>
      </c>
      <c r="D169" s="71">
        <v>146</v>
      </c>
      <c r="E169" s="71">
        <v>1576</v>
      </c>
      <c r="F169" s="71">
        <v>6613</v>
      </c>
      <c r="G169" s="72">
        <v>3298</v>
      </c>
      <c r="H169" s="27"/>
    </row>
    <row r="170" spans="2:8" s="28" customFormat="1" ht="18.75" customHeight="1" x14ac:dyDescent="0.2">
      <c r="B170" s="165" t="s">
        <v>865</v>
      </c>
      <c r="C170" s="163">
        <v>4510</v>
      </c>
      <c r="D170" s="71">
        <v>3512</v>
      </c>
      <c r="E170" s="71">
        <v>3958</v>
      </c>
      <c r="F170" s="71">
        <v>3636</v>
      </c>
      <c r="G170" s="72">
        <v>0</v>
      </c>
      <c r="H170" s="27"/>
    </row>
    <row r="171" spans="2:8" s="28" customFormat="1" ht="18.75" customHeight="1" x14ac:dyDescent="0.2">
      <c r="B171" s="165" t="s">
        <v>898</v>
      </c>
      <c r="C171" s="163">
        <v>0</v>
      </c>
      <c r="D171" s="71">
        <v>0</v>
      </c>
      <c r="E171" s="71">
        <v>0</v>
      </c>
      <c r="F171" s="71">
        <v>7764</v>
      </c>
      <c r="G171" s="72">
        <v>7454</v>
      </c>
      <c r="H171" s="27"/>
    </row>
    <row r="172" spans="2:8" s="28" customFormat="1" ht="18.75" customHeight="1" x14ac:dyDescent="0.2">
      <c r="B172" s="165" t="s">
        <v>872</v>
      </c>
      <c r="C172" s="163">
        <v>0</v>
      </c>
      <c r="D172" s="71">
        <v>119</v>
      </c>
      <c r="E172" s="71">
        <v>3953</v>
      </c>
      <c r="F172" s="71">
        <v>4208</v>
      </c>
      <c r="G172" s="72">
        <v>6925</v>
      </c>
      <c r="H172" s="27"/>
    </row>
    <row r="173" spans="2:8" s="28" customFormat="1" ht="18.75" customHeight="1" x14ac:dyDescent="0.2">
      <c r="B173" s="165" t="s">
        <v>910</v>
      </c>
      <c r="C173" s="163">
        <v>0</v>
      </c>
      <c r="D173" s="71">
        <v>5731</v>
      </c>
      <c r="E173" s="71">
        <v>8744</v>
      </c>
      <c r="F173" s="71">
        <v>641</v>
      </c>
      <c r="G173" s="72">
        <v>0</v>
      </c>
      <c r="H173" s="27"/>
    </row>
    <row r="174" spans="2:8" s="28" customFormat="1" ht="18.75" customHeight="1" x14ac:dyDescent="0.2">
      <c r="B174" s="165" t="s">
        <v>863</v>
      </c>
      <c r="C174" s="163">
        <v>5534</v>
      </c>
      <c r="D174" s="71">
        <v>4361</v>
      </c>
      <c r="E174" s="71">
        <v>4009</v>
      </c>
      <c r="F174" s="71">
        <v>337</v>
      </c>
      <c r="G174" s="72">
        <v>704</v>
      </c>
      <c r="H174" s="27"/>
    </row>
    <row r="175" spans="2:8" s="28" customFormat="1" ht="18.75" customHeight="1" x14ac:dyDescent="0.2">
      <c r="B175" s="165" t="s">
        <v>876</v>
      </c>
      <c r="C175" s="163">
        <v>2978</v>
      </c>
      <c r="D175" s="71">
        <v>4119</v>
      </c>
      <c r="E175" s="71">
        <v>3419</v>
      </c>
      <c r="F175" s="71">
        <v>2490</v>
      </c>
      <c r="G175" s="72">
        <v>1816</v>
      </c>
      <c r="H175" s="27"/>
    </row>
    <row r="176" spans="2:8" s="28" customFormat="1" ht="18.75" customHeight="1" x14ac:dyDescent="0.2">
      <c r="B176" s="165" t="s">
        <v>894</v>
      </c>
      <c r="C176" s="163">
        <v>0</v>
      </c>
      <c r="D176" s="71">
        <v>1471</v>
      </c>
      <c r="E176" s="71">
        <v>4923</v>
      </c>
      <c r="F176" s="71">
        <v>3754</v>
      </c>
      <c r="G176" s="72">
        <v>4390</v>
      </c>
      <c r="H176" s="27"/>
    </row>
    <row r="177" spans="2:8" s="28" customFormat="1" ht="18.75" customHeight="1" x14ac:dyDescent="0.2">
      <c r="B177" s="165" t="s">
        <v>170</v>
      </c>
      <c r="C177" s="163">
        <v>5710</v>
      </c>
      <c r="D177" s="71">
        <v>5774</v>
      </c>
      <c r="E177" s="71">
        <v>0</v>
      </c>
      <c r="F177" s="71">
        <v>1422</v>
      </c>
      <c r="G177" s="72">
        <v>1524</v>
      </c>
      <c r="H177" s="27"/>
    </row>
    <row r="178" spans="2:8" s="28" customFormat="1" ht="18.75" customHeight="1" x14ac:dyDescent="0.2">
      <c r="B178" s="165" t="s">
        <v>212</v>
      </c>
      <c r="C178" s="163">
        <v>4608</v>
      </c>
      <c r="D178" s="71">
        <v>2972</v>
      </c>
      <c r="E178" s="71">
        <v>2358</v>
      </c>
      <c r="F178" s="71">
        <v>3011</v>
      </c>
      <c r="G178" s="72">
        <v>1242</v>
      </c>
      <c r="H178" s="27"/>
    </row>
    <row r="179" spans="2:8" s="28" customFormat="1" ht="18.75" customHeight="1" x14ac:dyDescent="0.2">
      <c r="B179" s="165" t="s">
        <v>869</v>
      </c>
      <c r="C179" s="163">
        <v>3237</v>
      </c>
      <c r="D179" s="71">
        <v>811</v>
      </c>
      <c r="E179" s="71">
        <v>245</v>
      </c>
      <c r="F179" s="71">
        <v>3717</v>
      </c>
      <c r="G179" s="72">
        <v>6083</v>
      </c>
      <c r="H179" s="27"/>
    </row>
    <row r="180" spans="2:8" s="28" customFormat="1" ht="18.75" customHeight="1" x14ac:dyDescent="0.2">
      <c r="B180" s="165" t="s">
        <v>145</v>
      </c>
      <c r="C180" s="163">
        <v>8789</v>
      </c>
      <c r="D180" s="71">
        <v>3083</v>
      </c>
      <c r="E180" s="71">
        <v>333</v>
      </c>
      <c r="F180" s="71">
        <v>31</v>
      </c>
      <c r="G180" s="72">
        <v>1497</v>
      </c>
      <c r="H180" s="27"/>
    </row>
    <row r="181" spans="2:8" s="28" customFormat="1" ht="18.75" customHeight="1" x14ac:dyDescent="0.2">
      <c r="B181" s="165" t="s">
        <v>3086</v>
      </c>
      <c r="C181" s="163">
        <v>1958</v>
      </c>
      <c r="D181" s="71">
        <v>6070</v>
      </c>
      <c r="E181" s="71">
        <v>4565</v>
      </c>
      <c r="F181" s="71">
        <v>870</v>
      </c>
      <c r="G181" s="72">
        <v>35</v>
      </c>
      <c r="H181" s="27"/>
    </row>
    <row r="182" spans="2:8" s="28" customFormat="1" ht="18.75" customHeight="1" x14ac:dyDescent="0.2">
      <c r="B182" s="165" t="s">
        <v>228</v>
      </c>
      <c r="C182" s="163">
        <v>7481</v>
      </c>
      <c r="D182" s="71">
        <v>2150</v>
      </c>
      <c r="E182" s="71">
        <v>2249</v>
      </c>
      <c r="F182" s="71">
        <v>971</v>
      </c>
      <c r="G182" s="72">
        <v>519</v>
      </c>
      <c r="H182" s="27"/>
    </row>
    <row r="183" spans="2:8" s="28" customFormat="1" ht="18.75" customHeight="1" x14ac:dyDescent="0.2">
      <c r="B183" s="165" t="s">
        <v>288</v>
      </c>
      <c r="C183" s="163">
        <v>1327</v>
      </c>
      <c r="D183" s="71">
        <v>518</v>
      </c>
      <c r="E183" s="71">
        <v>1830</v>
      </c>
      <c r="F183" s="71">
        <v>5392</v>
      </c>
      <c r="G183" s="72">
        <v>3226</v>
      </c>
      <c r="H183" s="27"/>
    </row>
    <row r="184" spans="2:8" s="28" customFormat="1" ht="18.75" customHeight="1" x14ac:dyDescent="0.2">
      <c r="B184" s="165" t="s">
        <v>113</v>
      </c>
      <c r="C184" s="163">
        <v>1103</v>
      </c>
      <c r="D184" s="71">
        <v>1983</v>
      </c>
      <c r="E184" s="71">
        <v>7149</v>
      </c>
      <c r="F184" s="71">
        <v>442</v>
      </c>
      <c r="G184" s="72">
        <v>1497</v>
      </c>
      <c r="H184" s="27"/>
    </row>
    <row r="185" spans="2:8" s="28" customFormat="1" ht="18.75" customHeight="1" x14ac:dyDescent="0.2">
      <c r="B185" s="165" t="s">
        <v>919</v>
      </c>
      <c r="C185" s="163">
        <v>0</v>
      </c>
      <c r="D185" s="71">
        <v>5885</v>
      </c>
      <c r="E185" s="71">
        <v>0</v>
      </c>
      <c r="F185" s="71">
        <v>0</v>
      </c>
      <c r="G185" s="72">
        <v>6054</v>
      </c>
      <c r="H185" s="27"/>
    </row>
    <row r="186" spans="2:8" s="28" customFormat="1" ht="18.75" customHeight="1" x14ac:dyDescent="0.2">
      <c r="B186" s="165" t="s">
        <v>107</v>
      </c>
      <c r="C186" s="163">
        <v>2251</v>
      </c>
      <c r="D186" s="71">
        <v>9616</v>
      </c>
      <c r="E186" s="71">
        <v>0</v>
      </c>
      <c r="F186" s="71">
        <v>0</v>
      </c>
      <c r="G186" s="72">
        <v>0</v>
      </c>
      <c r="H186" s="27"/>
    </row>
    <row r="187" spans="2:8" s="28" customFormat="1" ht="18.75" customHeight="1" x14ac:dyDescent="0.2">
      <c r="B187" s="165" t="s">
        <v>853</v>
      </c>
      <c r="C187" s="163">
        <v>6740</v>
      </c>
      <c r="D187" s="71">
        <v>5049</v>
      </c>
      <c r="E187" s="71">
        <v>0</v>
      </c>
      <c r="F187" s="71">
        <v>0</v>
      </c>
      <c r="G187" s="72">
        <v>0</v>
      </c>
      <c r="H187" s="27"/>
    </row>
    <row r="188" spans="2:8" s="28" customFormat="1" ht="18.75" customHeight="1" x14ac:dyDescent="0.2">
      <c r="B188" s="165" t="s">
        <v>913</v>
      </c>
      <c r="C188" s="163">
        <v>2388</v>
      </c>
      <c r="D188" s="71">
        <v>2570</v>
      </c>
      <c r="E188" s="71">
        <v>2366</v>
      </c>
      <c r="F188" s="71">
        <v>2090</v>
      </c>
      <c r="G188" s="72">
        <v>2094</v>
      </c>
      <c r="H188" s="27"/>
    </row>
    <row r="189" spans="2:8" s="28" customFormat="1" ht="18.75" customHeight="1" x14ac:dyDescent="0.2">
      <c r="B189" s="165" t="s">
        <v>859</v>
      </c>
      <c r="C189" s="163">
        <v>3963</v>
      </c>
      <c r="D189" s="71">
        <v>3751</v>
      </c>
      <c r="E189" s="71">
        <v>3474</v>
      </c>
      <c r="F189" s="71">
        <v>0</v>
      </c>
      <c r="G189" s="72">
        <v>0</v>
      </c>
      <c r="H189" s="27"/>
    </row>
    <row r="190" spans="2:8" s="28" customFormat="1" ht="18.75" customHeight="1" x14ac:dyDescent="0.2">
      <c r="B190" s="165" t="s">
        <v>227</v>
      </c>
      <c r="C190" s="163">
        <v>5606</v>
      </c>
      <c r="D190" s="71">
        <v>3322</v>
      </c>
      <c r="E190" s="71">
        <v>568</v>
      </c>
      <c r="F190" s="71">
        <v>549</v>
      </c>
      <c r="G190" s="72">
        <v>1129</v>
      </c>
      <c r="H190" s="27"/>
    </row>
    <row r="191" spans="2:8" s="28" customFormat="1" ht="18.75" customHeight="1" x14ac:dyDescent="0.2">
      <c r="B191" s="165" t="s">
        <v>943</v>
      </c>
      <c r="C191" s="163">
        <v>0</v>
      </c>
      <c r="D191" s="71">
        <v>4336</v>
      </c>
      <c r="E191" s="71">
        <v>3848</v>
      </c>
      <c r="F191" s="71">
        <v>2613</v>
      </c>
      <c r="G191" s="72">
        <v>0</v>
      </c>
      <c r="H191" s="27"/>
    </row>
    <row r="192" spans="2:8" s="28" customFormat="1" ht="18.75" customHeight="1" x14ac:dyDescent="0.2">
      <c r="B192" s="165" t="s">
        <v>897</v>
      </c>
      <c r="C192" s="163">
        <v>2906</v>
      </c>
      <c r="D192" s="71">
        <v>2531</v>
      </c>
      <c r="E192" s="71">
        <v>925</v>
      </c>
      <c r="F192" s="71">
        <v>1976</v>
      </c>
      <c r="G192" s="72">
        <v>2439</v>
      </c>
      <c r="H192" s="27"/>
    </row>
    <row r="193" spans="2:8" s="28" customFormat="1" ht="18.75" customHeight="1" x14ac:dyDescent="0.2">
      <c r="B193" s="165" t="s">
        <v>926</v>
      </c>
      <c r="C193" s="163">
        <v>0</v>
      </c>
      <c r="D193" s="71">
        <v>0</v>
      </c>
      <c r="E193" s="71">
        <v>3940</v>
      </c>
      <c r="F193" s="71">
        <v>3403</v>
      </c>
      <c r="G193" s="72">
        <v>3016</v>
      </c>
      <c r="H193" s="27"/>
    </row>
    <row r="194" spans="2:8" s="28" customFormat="1" ht="18.75" customHeight="1" x14ac:dyDescent="0.2">
      <c r="B194" s="165" t="s">
        <v>201</v>
      </c>
      <c r="C194" s="163">
        <v>3738</v>
      </c>
      <c r="D194" s="71">
        <v>2355</v>
      </c>
      <c r="E194" s="71">
        <v>1610</v>
      </c>
      <c r="F194" s="71">
        <v>832</v>
      </c>
      <c r="G194" s="72">
        <v>1696</v>
      </c>
      <c r="H194" s="27"/>
    </row>
    <row r="195" spans="2:8" s="28" customFormat="1" ht="18.75" customHeight="1" x14ac:dyDescent="0.2">
      <c r="B195" s="165" t="s">
        <v>283</v>
      </c>
      <c r="C195" s="163">
        <v>5151</v>
      </c>
      <c r="D195" s="71">
        <v>4693</v>
      </c>
      <c r="E195" s="71">
        <v>242</v>
      </c>
      <c r="F195" s="71">
        <v>0</v>
      </c>
      <c r="G195" s="72">
        <v>113</v>
      </c>
      <c r="H195" s="27"/>
    </row>
    <row r="196" spans="2:8" s="28" customFormat="1" ht="18.75" customHeight="1" x14ac:dyDescent="0.2">
      <c r="B196" s="165" t="s">
        <v>147</v>
      </c>
      <c r="C196" s="163">
        <v>1593</v>
      </c>
      <c r="D196" s="71">
        <v>5650</v>
      </c>
      <c r="E196" s="71">
        <v>1996</v>
      </c>
      <c r="F196" s="71">
        <v>3</v>
      </c>
      <c r="G196" s="72">
        <v>743</v>
      </c>
      <c r="H196" s="27"/>
    </row>
    <row r="197" spans="2:8" s="28" customFormat="1" ht="18.75" customHeight="1" x14ac:dyDescent="0.2">
      <c r="B197" s="165" t="s">
        <v>849</v>
      </c>
      <c r="C197" s="163">
        <v>9663</v>
      </c>
      <c r="D197" s="71">
        <v>0</v>
      </c>
      <c r="E197" s="71">
        <v>0</v>
      </c>
      <c r="F197" s="71">
        <v>0</v>
      </c>
      <c r="G197" s="72">
        <v>0</v>
      </c>
      <c r="H197" s="27"/>
    </row>
    <row r="198" spans="2:8" s="28" customFormat="1" ht="18.75" customHeight="1" x14ac:dyDescent="0.2">
      <c r="B198" s="165" t="s">
        <v>884</v>
      </c>
      <c r="C198" s="163">
        <v>0</v>
      </c>
      <c r="D198" s="71">
        <v>0</v>
      </c>
      <c r="E198" s="71">
        <v>1165</v>
      </c>
      <c r="F198" s="71">
        <v>3776</v>
      </c>
      <c r="G198" s="72">
        <v>4571</v>
      </c>
      <c r="H198" s="27"/>
    </row>
    <row r="199" spans="2:8" s="28" customFormat="1" ht="18.75" customHeight="1" x14ac:dyDescent="0.2">
      <c r="B199" s="165" t="s">
        <v>871</v>
      </c>
      <c r="C199" s="163">
        <v>8426</v>
      </c>
      <c r="D199" s="71">
        <v>21</v>
      </c>
      <c r="E199" s="71">
        <v>920</v>
      </c>
      <c r="F199" s="71">
        <v>0</v>
      </c>
      <c r="G199" s="72">
        <v>0</v>
      </c>
      <c r="H199" s="27"/>
    </row>
    <row r="200" spans="2:8" s="28" customFormat="1" ht="18.75" customHeight="1" x14ac:dyDescent="0.2">
      <c r="B200" s="165" t="s">
        <v>3101</v>
      </c>
      <c r="C200" s="163">
        <v>2459</v>
      </c>
      <c r="D200" s="71">
        <v>3650</v>
      </c>
      <c r="E200" s="71">
        <v>0</v>
      </c>
      <c r="F200" s="71">
        <v>0</v>
      </c>
      <c r="G200" s="72">
        <v>3235</v>
      </c>
      <c r="H200" s="27"/>
    </row>
    <row r="201" spans="2:8" s="28" customFormat="1" ht="18.75" customHeight="1" x14ac:dyDescent="0.2">
      <c r="B201" s="165" t="s">
        <v>960</v>
      </c>
      <c r="C201" s="163">
        <v>568</v>
      </c>
      <c r="D201" s="71">
        <v>7943</v>
      </c>
      <c r="E201" s="71">
        <v>410</v>
      </c>
      <c r="F201" s="71">
        <v>0</v>
      </c>
      <c r="G201" s="72">
        <v>299</v>
      </c>
      <c r="H201" s="27"/>
    </row>
    <row r="202" spans="2:8" s="28" customFormat="1" ht="18.75" customHeight="1" x14ac:dyDescent="0.2">
      <c r="B202" s="165" t="s">
        <v>233</v>
      </c>
      <c r="C202" s="163">
        <v>3578</v>
      </c>
      <c r="D202" s="71">
        <v>910</v>
      </c>
      <c r="E202" s="71">
        <v>1937</v>
      </c>
      <c r="F202" s="71">
        <v>1448</v>
      </c>
      <c r="G202" s="72">
        <v>1233</v>
      </c>
      <c r="H202" s="27"/>
    </row>
    <row r="203" spans="2:8" s="28" customFormat="1" ht="18.75" customHeight="1" x14ac:dyDescent="0.2">
      <c r="B203" s="165" t="s">
        <v>905</v>
      </c>
      <c r="C203" s="163">
        <v>0</v>
      </c>
      <c r="D203" s="71">
        <v>0</v>
      </c>
      <c r="E203" s="71">
        <v>292</v>
      </c>
      <c r="F203" s="71">
        <v>5106</v>
      </c>
      <c r="G203" s="72">
        <v>3436</v>
      </c>
      <c r="H203" s="27"/>
    </row>
    <row r="204" spans="2:8" s="28" customFormat="1" ht="18.75" customHeight="1" x14ac:dyDescent="0.2">
      <c r="B204" s="165" t="s">
        <v>868</v>
      </c>
      <c r="C204" s="163">
        <v>1258</v>
      </c>
      <c r="D204" s="71">
        <v>3378</v>
      </c>
      <c r="E204" s="71">
        <v>3943</v>
      </c>
      <c r="F204" s="71">
        <v>0</v>
      </c>
      <c r="G204" s="72">
        <v>3</v>
      </c>
      <c r="H204" s="27"/>
    </row>
    <row r="205" spans="2:8" s="28" customFormat="1" ht="18.75" customHeight="1" x14ac:dyDescent="0.2">
      <c r="B205" s="165" t="s">
        <v>907</v>
      </c>
      <c r="C205" s="163">
        <v>1109</v>
      </c>
      <c r="D205" s="71">
        <v>2065</v>
      </c>
      <c r="E205" s="71">
        <v>1600</v>
      </c>
      <c r="F205" s="71">
        <v>1740</v>
      </c>
      <c r="G205" s="72">
        <v>1959</v>
      </c>
      <c r="H205" s="27"/>
    </row>
    <row r="206" spans="2:8" s="28" customFormat="1" ht="18.75" customHeight="1" x14ac:dyDescent="0.2">
      <c r="B206" s="165" t="s">
        <v>939</v>
      </c>
      <c r="C206" s="163">
        <v>0</v>
      </c>
      <c r="D206" s="71">
        <v>0</v>
      </c>
      <c r="E206" s="71">
        <v>0</v>
      </c>
      <c r="F206" s="71">
        <v>0</v>
      </c>
      <c r="G206" s="72">
        <v>8083</v>
      </c>
      <c r="H206" s="27"/>
    </row>
    <row r="207" spans="2:8" s="28" customFormat="1" ht="18.75" customHeight="1" x14ac:dyDescent="0.2">
      <c r="B207" s="165" t="s">
        <v>879</v>
      </c>
      <c r="C207" s="163">
        <v>219</v>
      </c>
      <c r="D207" s="71">
        <v>0</v>
      </c>
      <c r="E207" s="71">
        <v>25</v>
      </c>
      <c r="F207" s="71">
        <v>1113</v>
      </c>
      <c r="G207" s="72">
        <v>6161</v>
      </c>
      <c r="H207" s="27"/>
    </row>
    <row r="208" spans="2:8" s="28" customFormat="1" ht="18.75" customHeight="1" x14ac:dyDescent="0.2">
      <c r="B208" s="165" t="s">
        <v>917</v>
      </c>
      <c r="C208" s="163">
        <v>0</v>
      </c>
      <c r="D208" s="71">
        <v>0</v>
      </c>
      <c r="E208" s="71">
        <v>768</v>
      </c>
      <c r="F208" s="71">
        <v>3067</v>
      </c>
      <c r="G208" s="72">
        <v>3464</v>
      </c>
      <c r="H208" s="27"/>
    </row>
    <row r="209" spans="2:8" s="28" customFormat="1" ht="18.75" customHeight="1" x14ac:dyDescent="0.2">
      <c r="B209" s="165" t="s">
        <v>3096</v>
      </c>
      <c r="C209" s="163">
        <v>0</v>
      </c>
      <c r="D209" s="71">
        <v>1162</v>
      </c>
      <c r="E209" s="71">
        <v>4064</v>
      </c>
      <c r="F209" s="71">
        <v>2047</v>
      </c>
      <c r="G209" s="72">
        <v>0</v>
      </c>
      <c r="H209" s="27"/>
    </row>
    <row r="210" spans="2:8" s="28" customFormat="1" ht="18.75" customHeight="1" x14ac:dyDescent="0.2">
      <c r="B210" s="165" t="s">
        <v>911</v>
      </c>
      <c r="C210" s="163">
        <v>1898</v>
      </c>
      <c r="D210" s="71">
        <v>4853</v>
      </c>
      <c r="E210" s="71">
        <v>414</v>
      </c>
      <c r="F210" s="71">
        <v>0</v>
      </c>
      <c r="G210" s="72">
        <v>14</v>
      </c>
      <c r="H210" s="27"/>
    </row>
    <row r="211" spans="2:8" s="28" customFormat="1" ht="18.75" customHeight="1" x14ac:dyDescent="0.2">
      <c r="B211" s="165" t="s">
        <v>883</v>
      </c>
      <c r="C211" s="163">
        <v>1366</v>
      </c>
      <c r="D211" s="71">
        <v>1211</v>
      </c>
      <c r="E211" s="71">
        <v>3735</v>
      </c>
      <c r="F211" s="71">
        <v>753</v>
      </c>
      <c r="G211" s="72">
        <v>0</v>
      </c>
      <c r="H211" s="27"/>
    </row>
    <row r="212" spans="2:8" s="28" customFormat="1" ht="18.75" customHeight="1" x14ac:dyDescent="0.2">
      <c r="B212" s="165" t="s">
        <v>901</v>
      </c>
      <c r="C212" s="163">
        <v>2833</v>
      </c>
      <c r="D212" s="71">
        <v>1630</v>
      </c>
      <c r="E212" s="71">
        <v>688</v>
      </c>
      <c r="F212" s="71">
        <v>845</v>
      </c>
      <c r="G212" s="72">
        <v>1021</v>
      </c>
      <c r="H212" s="27"/>
    </row>
    <row r="213" spans="2:8" s="28" customFormat="1" ht="18.75" customHeight="1" x14ac:dyDescent="0.2">
      <c r="B213" s="165" t="s">
        <v>284</v>
      </c>
      <c r="C213" s="163">
        <v>11</v>
      </c>
      <c r="D213" s="71">
        <v>0</v>
      </c>
      <c r="E213" s="71">
        <v>173</v>
      </c>
      <c r="F213" s="71">
        <v>2686</v>
      </c>
      <c r="G213" s="72">
        <v>4100</v>
      </c>
      <c r="H213" s="27"/>
    </row>
    <row r="214" spans="2:8" s="28" customFormat="1" ht="18.75" customHeight="1" x14ac:dyDescent="0.2">
      <c r="B214" s="165" t="s">
        <v>973</v>
      </c>
      <c r="C214" s="163">
        <v>0</v>
      </c>
      <c r="D214" s="71">
        <v>0</v>
      </c>
      <c r="E214" s="71">
        <v>0</v>
      </c>
      <c r="F214" s="71">
        <v>1855</v>
      </c>
      <c r="G214" s="72">
        <v>4960</v>
      </c>
      <c r="H214" s="27"/>
    </row>
    <row r="215" spans="2:8" s="28" customFormat="1" ht="18.75" customHeight="1" x14ac:dyDescent="0.2">
      <c r="B215" s="165" t="s">
        <v>974</v>
      </c>
      <c r="C215" s="163">
        <v>0</v>
      </c>
      <c r="D215" s="71">
        <v>0</v>
      </c>
      <c r="E215" s="71">
        <v>1879</v>
      </c>
      <c r="F215" s="71">
        <v>2177</v>
      </c>
      <c r="G215" s="72">
        <v>2718</v>
      </c>
      <c r="H215" s="27"/>
    </row>
    <row r="216" spans="2:8" s="28" customFormat="1" ht="18.75" customHeight="1" x14ac:dyDescent="0.2">
      <c r="B216" s="165" t="s">
        <v>877</v>
      </c>
      <c r="C216" s="163">
        <v>6346</v>
      </c>
      <c r="D216" s="71">
        <v>0</v>
      </c>
      <c r="E216" s="71">
        <v>338</v>
      </c>
      <c r="F216" s="71">
        <v>0</v>
      </c>
      <c r="G216" s="72">
        <v>0</v>
      </c>
      <c r="H216" s="27"/>
    </row>
    <row r="217" spans="2:8" s="28" customFormat="1" ht="18.75" customHeight="1" x14ac:dyDescent="0.2">
      <c r="B217" s="165" t="s">
        <v>961</v>
      </c>
      <c r="C217" s="163">
        <v>315</v>
      </c>
      <c r="D217" s="71">
        <v>0</v>
      </c>
      <c r="E217" s="71">
        <v>872</v>
      </c>
      <c r="F217" s="71">
        <v>1993</v>
      </c>
      <c r="G217" s="72">
        <v>3166</v>
      </c>
      <c r="H217" s="27"/>
    </row>
    <row r="218" spans="2:8" s="28" customFormat="1" ht="18.75" customHeight="1" x14ac:dyDescent="0.2">
      <c r="B218" s="165" t="s">
        <v>890</v>
      </c>
      <c r="C218" s="163">
        <v>0</v>
      </c>
      <c r="D218" s="71">
        <v>0</v>
      </c>
      <c r="E218" s="71">
        <v>0</v>
      </c>
      <c r="F218" s="71">
        <v>501</v>
      </c>
      <c r="G218" s="72">
        <v>5788</v>
      </c>
      <c r="H218" s="27"/>
    </row>
    <row r="219" spans="2:8" s="28" customFormat="1" ht="18.75" customHeight="1" x14ac:dyDescent="0.2">
      <c r="B219" s="165" t="s">
        <v>914</v>
      </c>
      <c r="C219" s="163">
        <v>0</v>
      </c>
      <c r="D219" s="71">
        <v>0</v>
      </c>
      <c r="E219" s="71">
        <v>0</v>
      </c>
      <c r="F219" s="71">
        <v>245</v>
      </c>
      <c r="G219" s="72">
        <v>5971</v>
      </c>
      <c r="H219" s="27"/>
    </row>
    <row r="220" spans="2:8" s="28" customFormat="1" ht="18.75" customHeight="1" x14ac:dyDescent="0.2">
      <c r="B220" s="165" t="s">
        <v>892</v>
      </c>
      <c r="C220" s="163">
        <v>4733</v>
      </c>
      <c r="D220" s="71">
        <v>161</v>
      </c>
      <c r="E220" s="71">
        <v>577</v>
      </c>
      <c r="F220" s="71">
        <v>279</v>
      </c>
      <c r="G220" s="72">
        <v>403</v>
      </c>
      <c r="H220" s="27"/>
    </row>
    <row r="221" spans="2:8" s="28" customFormat="1" ht="18.75" customHeight="1" x14ac:dyDescent="0.2">
      <c r="B221" s="165" t="s">
        <v>203</v>
      </c>
      <c r="C221" s="163">
        <v>1187</v>
      </c>
      <c r="D221" s="71">
        <v>2294</v>
      </c>
      <c r="E221" s="71">
        <v>1763</v>
      </c>
      <c r="F221" s="71">
        <v>761</v>
      </c>
      <c r="G221" s="72">
        <v>26</v>
      </c>
      <c r="H221" s="27"/>
    </row>
    <row r="222" spans="2:8" s="28" customFormat="1" ht="18.75" customHeight="1" x14ac:dyDescent="0.2">
      <c r="B222" s="165" t="s">
        <v>874</v>
      </c>
      <c r="C222" s="163">
        <v>2754</v>
      </c>
      <c r="D222" s="71">
        <v>3250</v>
      </c>
      <c r="E222" s="71">
        <v>0</v>
      </c>
      <c r="F222" s="71">
        <v>0</v>
      </c>
      <c r="G222" s="72">
        <v>0</v>
      </c>
      <c r="H222" s="27"/>
    </row>
    <row r="223" spans="2:8" s="28" customFormat="1" ht="18.75" customHeight="1" x14ac:dyDescent="0.2">
      <c r="B223" s="165" t="s">
        <v>912</v>
      </c>
      <c r="C223" s="163">
        <v>0</v>
      </c>
      <c r="D223" s="71">
        <v>5977</v>
      </c>
      <c r="E223" s="71">
        <v>0</v>
      </c>
      <c r="F223" s="71">
        <v>0</v>
      </c>
      <c r="G223" s="72">
        <v>0</v>
      </c>
      <c r="H223" s="27"/>
    </row>
    <row r="224" spans="2:8" s="28" customFormat="1" ht="18.75" customHeight="1" x14ac:dyDescent="0.2">
      <c r="B224" s="165" t="s">
        <v>902</v>
      </c>
      <c r="C224" s="163">
        <v>0</v>
      </c>
      <c r="D224" s="71">
        <v>344</v>
      </c>
      <c r="E224" s="71">
        <v>0</v>
      </c>
      <c r="F224" s="71">
        <v>3076</v>
      </c>
      <c r="G224" s="72">
        <v>2545</v>
      </c>
      <c r="H224" s="27"/>
    </row>
    <row r="225" spans="2:8" s="28" customFormat="1" ht="18.75" customHeight="1" x14ac:dyDescent="0.2">
      <c r="B225" s="165" t="s">
        <v>930</v>
      </c>
      <c r="C225" s="163">
        <v>0</v>
      </c>
      <c r="D225" s="71">
        <v>0</v>
      </c>
      <c r="E225" s="71">
        <v>0</v>
      </c>
      <c r="F225" s="71">
        <v>1969</v>
      </c>
      <c r="G225" s="72">
        <v>3957</v>
      </c>
      <c r="H225" s="27"/>
    </row>
    <row r="226" spans="2:8" s="28" customFormat="1" ht="18.75" customHeight="1" x14ac:dyDescent="0.2">
      <c r="B226" s="165" t="s">
        <v>891</v>
      </c>
      <c r="C226" s="163">
        <v>0</v>
      </c>
      <c r="D226" s="71">
        <v>5855</v>
      </c>
      <c r="E226" s="71">
        <v>0</v>
      </c>
      <c r="F226" s="71">
        <v>0</v>
      </c>
      <c r="G226" s="72">
        <v>0</v>
      </c>
      <c r="H226" s="27"/>
    </row>
    <row r="227" spans="2:8" s="28" customFormat="1" ht="18.75" customHeight="1" x14ac:dyDescent="0.2">
      <c r="B227" s="165" t="s">
        <v>987</v>
      </c>
      <c r="C227" s="163">
        <v>0</v>
      </c>
      <c r="D227" s="71">
        <v>0</v>
      </c>
      <c r="E227" s="71">
        <v>316</v>
      </c>
      <c r="F227" s="71">
        <v>5448</v>
      </c>
      <c r="G227" s="72">
        <v>0</v>
      </c>
      <c r="H227" s="27"/>
    </row>
    <row r="228" spans="2:8" s="28" customFormat="1" ht="18.75" customHeight="1" x14ac:dyDescent="0.2">
      <c r="B228" s="165" t="s">
        <v>952</v>
      </c>
      <c r="C228" s="163">
        <v>0</v>
      </c>
      <c r="D228" s="71">
        <v>0</v>
      </c>
      <c r="E228" s="71">
        <v>195</v>
      </c>
      <c r="F228" s="71">
        <v>3684</v>
      </c>
      <c r="G228" s="72">
        <v>1831</v>
      </c>
      <c r="H228" s="27"/>
    </row>
    <row r="229" spans="2:8" s="28" customFormat="1" ht="18.75" customHeight="1" x14ac:dyDescent="0.2">
      <c r="B229" s="165" t="s">
        <v>979</v>
      </c>
      <c r="C229" s="163">
        <v>651</v>
      </c>
      <c r="D229" s="71">
        <v>3114</v>
      </c>
      <c r="E229" s="71">
        <v>1919</v>
      </c>
      <c r="F229" s="71">
        <v>0</v>
      </c>
      <c r="G229" s="72">
        <v>0</v>
      </c>
      <c r="H229" s="27"/>
    </row>
    <row r="230" spans="2:8" s="28" customFormat="1" ht="18.75" customHeight="1" x14ac:dyDescent="0.2">
      <c r="B230" s="165" t="s">
        <v>893</v>
      </c>
      <c r="C230" s="163">
        <v>1109</v>
      </c>
      <c r="D230" s="71">
        <v>1705</v>
      </c>
      <c r="E230" s="71">
        <v>546</v>
      </c>
      <c r="F230" s="71">
        <v>1711</v>
      </c>
      <c r="G230" s="72">
        <v>320</v>
      </c>
      <c r="H230" s="27"/>
    </row>
    <row r="231" spans="2:8" s="28" customFormat="1" ht="18.75" customHeight="1" x14ac:dyDescent="0.2">
      <c r="B231" s="165" t="s">
        <v>108</v>
      </c>
      <c r="C231" s="163">
        <v>931</v>
      </c>
      <c r="D231" s="71">
        <v>0</v>
      </c>
      <c r="E231" s="71">
        <v>2390</v>
      </c>
      <c r="F231" s="71">
        <v>574</v>
      </c>
      <c r="G231" s="72">
        <v>1475</v>
      </c>
      <c r="H231" s="27"/>
    </row>
    <row r="232" spans="2:8" s="28" customFormat="1" ht="18.75" customHeight="1" x14ac:dyDescent="0.2">
      <c r="B232" s="165" t="s">
        <v>995</v>
      </c>
      <c r="C232" s="163">
        <v>0</v>
      </c>
      <c r="D232" s="71">
        <v>0</v>
      </c>
      <c r="E232" s="71">
        <v>0</v>
      </c>
      <c r="F232" s="71">
        <v>0</v>
      </c>
      <c r="G232" s="72">
        <v>5346</v>
      </c>
      <c r="H232" s="27"/>
    </row>
    <row r="233" spans="2:8" s="28" customFormat="1" ht="18.75" customHeight="1" x14ac:dyDescent="0.2">
      <c r="B233" s="165" t="s">
        <v>131</v>
      </c>
      <c r="C233" s="163">
        <v>1595</v>
      </c>
      <c r="D233" s="71">
        <v>530</v>
      </c>
      <c r="E233" s="71">
        <v>2183</v>
      </c>
      <c r="F233" s="71">
        <v>145</v>
      </c>
      <c r="G233" s="72">
        <v>700</v>
      </c>
      <c r="H233" s="27"/>
    </row>
    <row r="234" spans="2:8" s="28" customFormat="1" ht="18.75" customHeight="1" x14ac:dyDescent="0.2">
      <c r="B234" s="165" t="s">
        <v>932</v>
      </c>
      <c r="C234" s="163">
        <v>820</v>
      </c>
      <c r="D234" s="71">
        <v>918</v>
      </c>
      <c r="E234" s="71">
        <v>1848</v>
      </c>
      <c r="F234" s="71">
        <v>0</v>
      </c>
      <c r="G234" s="72">
        <v>1475</v>
      </c>
      <c r="H234" s="27"/>
    </row>
    <row r="235" spans="2:8" s="28" customFormat="1" ht="18.75" customHeight="1" x14ac:dyDescent="0.2">
      <c r="B235" s="165" t="s">
        <v>899</v>
      </c>
      <c r="C235" s="163">
        <v>4875</v>
      </c>
      <c r="D235" s="71">
        <v>0</v>
      </c>
      <c r="E235" s="71">
        <v>0</v>
      </c>
      <c r="F235" s="71">
        <v>0</v>
      </c>
      <c r="G235" s="72">
        <v>0</v>
      </c>
      <c r="H235" s="27"/>
    </row>
    <row r="236" spans="2:8" s="28" customFormat="1" ht="18.75" customHeight="1" x14ac:dyDescent="0.2">
      <c r="B236" s="165" t="s">
        <v>195</v>
      </c>
      <c r="C236" s="163">
        <v>4433</v>
      </c>
      <c r="D236" s="71">
        <v>0</v>
      </c>
      <c r="E236" s="71">
        <v>0</v>
      </c>
      <c r="F236" s="71">
        <v>96</v>
      </c>
      <c r="G236" s="72">
        <v>329</v>
      </c>
      <c r="H236" s="27"/>
    </row>
    <row r="237" spans="2:8" s="28" customFormat="1" ht="18.75" customHeight="1" x14ac:dyDescent="0.2">
      <c r="B237" s="165" t="s">
        <v>857</v>
      </c>
      <c r="C237" s="163">
        <v>2464</v>
      </c>
      <c r="D237" s="71">
        <v>2331</v>
      </c>
      <c r="E237" s="71">
        <v>0</v>
      </c>
      <c r="F237" s="71">
        <v>0</v>
      </c>
      <c r="G237" s="72">
        <v>0</v>
      </c>
      <c r="H237" s="27"/>
    </row>
    <row r="238" spans="2:8" s="28" customFormat="1" ht="18.75" customHeight="1" x14ac:dyDescent="0.2">
      <c r="B238" s="165" t="s">
        <v>1007</v>
      </c>
      <c r="C238" s="163">
        <v>1469</v>
      </c>
      <c r="D238" s="71">
        <v>3276</v>
      </c>
      <c r="E238" s="71">
        <v>0</v>
      </c>
      <c r="F238" s="71">
        <v>0</v>
      </c>
      <c r="G238" s="72">
        <v>0</v>
      </c>
      <c r="H238" s="27"/>
    </row>
    <row r="239" spans="2:8" s="28" customFormat="1" ht="18.75" customHeight="1" x14ac:dyDescent="0.2">
      <c r="B239" s="165" t="s">
        <v>1003</v>
      </c>
      <c r="C239" s="163">
        <v>0</v>
      </c>
      <c r="D239" s="71">
        <v>137</v>
      </c>
      <c r="E239" s="71">
        <v>1827</v>
      </c>
      <c r="F239" s="71">
        <v>2642</v>
      </c>
      <c r="G239" s="72">
        <v>111</v>
      </c>
      <c r="H239" s="27"/>
    </row>
    <row r="240" spans="2:8" s="28" customFormat="1" ht="18.75" customHeight="1" x14ac:dyDescent="0.2">
      <c r="B240" s="165" t="s">
        <v>1009</v>
      </c>
      <c r="C240" s="163">
        <v>786</v>
      </c>
      <c r="D240" s="71">
        <v>3918</v>
      </c>
      <c r="E240" s="71">
        <v>0</v>
      </c>
      <c r="F240" s="71">
        <v>0</v>
      </c>
      <c r="G240" s="72">
        <v>0</v>
      </c>
      <c r="H240" s="27"/>
    </row>
    <row r="241" spans="2:8" s="28" customFormat="1" ht="18.75" customHeight="1" x14ac:dyDescent="0.2">
      <c r="B241" s="165" t="s">
        <v>909</v>
      </c>
      <c r="C241" s="163">
        <v>788</v>
      </c>
      <c r="D241" s="71">
        <v>1101</v>
      </c>
      <c r="E241" s="71">
        <v>2789</v>
      </c>
      <c r="F241" s="71">
        <v>0</v>
      </c>
      <c r="G241" s="72">
        <v>0</v>
      </c>
      <c r="H241" s="27"/>
    </row>
    <row r="242" spans="2:8" s="28" customFormat="1" ht="18.75" customHeight="1" x14ac:dyDescent="0.2">
      <c r="B242" s="165" t="s">
        <v>942</v>
      </c>
      <c r="C242" s="163">
        <v>0</v>
      </c>
      <c r="D242" s="71">
        <v>12</v>
      </c>
      <c r="E242" s="71">
        <v>424</v>
      </c>
      <c r="F242" s="71">
        <v>433</v>
      </c>
      <c r="G242" s="72">
        <v>3800</v>
      </c>
      <c r="H242" s="27"/>
    </row>
    <row r="243" spans="2:8" s="28" customFormat="1" ht="18.75" customHeight="1" x14ac:dyDescent="0.2">
      <c r="B243" s="165" t="s">
        <v>1010</v>
      </c>
      <c r="C243" s="163">
        <v>0</v>
      </c>
      <c r="D243" s="71">
        <v>317</v>
      </c>
      <c r="E243" s="71">
        <v>1935</v>
      </c>
      <c r="F243" s="71">
        <v>2352</v>
      </c>
      <c r="G243" s="72">
        <v>0</v>
      </c>
      <c r="H243" s="27"/>
    </row>
    <row r="244" spans="2:8" s="28" customFormat="1" ht="18.75" customHeight="1" x14ac:dyDescent="0.2">
      <c r="B244" s="165" t="s">
        <v>187</v>
      </c>
      <c r="C244" s="163">
        <v>331</v>
      </c>
      <c r="D244" s="71">
        <v>129</v>
      </c>
      <c r="E244" s="71">
        <v>2474</v>
      </c>
      <c r="F244" s="71">
        <v>925</v>
      </c>
      <c r="G244" s="72">
        <v>684</v>
      </c>
      <c r="H244" s="27"/>
    </row>
    <row r="245" spans="2:8" s="28" customFormat="1" ht="18.75" customHeight="1" x14ac:dyDescent="0.2">
      <c r="B245" s="165" t="s">
        <v>936</v>
      </c>
      <c r="C245" s="163">
        <v>487</v>
      </c>
      <c r="D245" s="71">
        <v>204</v>
      </c>
      <c r="E245" s="71">
        <v>0</v>
      </c>
      <c r="F245" s="71">
        <v>1580</v>
      </c>
      <c r="G245" s="72">
        <v>2087</v>
      </c>
      <c r="H245" s="27"/>
    </row>
    <row r="246" spans="2:8" s="28" customFormat="1" ht="18.75" customHeight="1" x14ac:dyDescent="0.2">
      <c r="B246" s="165" t="s">
        <v>1013</v>
      </c>
      <c r="C246" s="163">
        <v>1279</v>
      </c>
      <c r="D246" s="71">
        <v>3038</v>
      </c>
      <c r="E246" s="71">
        <v>0</v>
      </c>
      <c r="F246" s="71">
        <v>0</v>
      </c>
      <c r="G246" s="72">
        <v>0</v>
      </c>
      <c r="H246" s="27"/>
    </row>
    <row r="247" spans="2:8" s="28" customFormat="1" ht="18.75" customHeight="1" x14ac:dyDescent="0.2">
      <c r="B247" s="165" t="s">
        <v>977</v>
      </c>
      <c r="C247" s="163">
        <v>0</v>
      </c>
      <c r="D247" s="71">
        <v>644</v>
      </c>
      <c r="E247" s="71">
        <v>1425</v>
      </c>
      <c r="F247" s="71">
        <v>1206</v>
      </c>
      <c r="G247" s="72">
        <v>1014</v>
      </c>
      <c r="H247" s="27"/>
    </row>
    <row r="248" spans="2:8" s="28" customFormat="1" ht="18.75" customHeight="1" x14ac:dyDescent="0.2">
      <c r="B248" s="165" t="s">
        <v>984</v>
      </c>
      <c r="C248" s="163">
        <v>0</v>
      </c>
      <c r="D248" s="71">
        <v>3895</v>
      </c>
      <c r="E248" s="71">
        <v>0</v>
      </c>
      <c r="F248" s="71">
        <v>0</v>
      </c>
      <c r="G248" s="72">
        <v>307</v>
      </c>
      <c r="H248" s="27"/>
    </row>
    <row r="249" spans="2:8" s="28" customFormat="1" ht="18.75" customHeight="1" x14ac:dyDescent="0.2">
      <c r="B249" s="165" t="s">
        <v>906</v>
      </c>
      <c r="C249" s="163">
        <v>0</v>
      </c>
      <c r="D249" s="71">
        <v>0</v>
      </c>
      <c r="E249" s="71">
        <v>0</v>
      </c>
      <c r="F249" s="71">
        <v>0</v>
      </c>
      <c r="G249" s="72">
        <v>4106</v>
      </c>
      <c r="H249" s="27"/>
    </row>
    <row r="250" spans="2:8" s="28" customFormat="1" ht="18.75" customHeight="1" x14ac:dyDescent="0.2">
      <c r="B250" s="165" t="s">
        <v>951</v>
      </c>
      <c r="C250" s="163">
        <v>1335</v>
      </c>
      <c r="D250" s="71">
        <v>1477</v>
      </c>
      <c r="E250" s="71">
        <v>97</v>
      </c>
      <c r="F250" s="71">
        <v>1197</v>
      </c>
      <c r="G250" s="72">
        <v>0</v>
      </c>
      <c r="H250" s="27"/>
    </row>
    <row r="251" spans="2:8" s="28" customFormat="1" ht="18.75" customHeight="1" x14ac:dyDescent="0.2">
      <c r="B251" s="165" t="s">
        <v>1032</v>
      </c>
      <c r="C251" s="163">
        <v>0</v>
      </c>
      <c r="D251" s="71">
        <v>0</v>
      </c>
      <c r="E251" s="71">
        <v>0</v>
      </c>
      <c r="F251" s="71">
        <v>3946</v>
      </c>
      <c r="G251" s="72">
        <v>0</v>
      </c>
      <c r="H251" s="27"/>
    </row>
    <row r="252" spans="2:8" s="28" customFormat="1" ht="18.75" customHeight="1" x14ac:dyDescent="0.2">
      <c r="B252" s="165" t="s">
        <v>1035</v>
      </c>
      <c r="C252" s="163">
        <v>0</v>
      </c>
      <c r="D252" s="71">
        <v>3926</v>
      </c>
      <c r="E252" s="71">
        <v>0</v>
      </c>
      <c r="F252" s="71">
        <v>0</v>
      </c>
      <c r="G252" s="72">
        <v>0</v>
      </c>
      <c r="H252" s="27"/>
    </row>
    <row r="253" spans="2:8" s="28" customFormat="1" ht="18.75" customHeight="1" x14ac:dyDescent="0.2">
      <c r="B253" s="165" t="s">
        <v>1038</v>
      </c>
      <c r="C253" s="163">
        <v>0</v>
      </c>
      <c r="D253" s="71">
        <v>0</v>
      </c>
      <c r="E253" s="71">
        <v>0</v>
      </c>
      <c r="F253" s="71">
        <v>1151</v>
      </c>
      <c r="G253" s="72">
        <v>2657</v>
      </c>
      <c r="H253" s="27"/>
    </row>
    <row r="254" spans="2:8" s="28" customFormat="1" ht="18.75" customHeight="1" x14ac:dyDescent="0.2">
      <c r="B254" s="165" t="s">
        <v>175</v>
      </c>
      <c r="C254" s="163">
        <v>934</v>
      </c>
      <c r="D254" s="71">
        <v>320</v>
      </c>
      <c r="E254" s="71">
        <v>1142</v>
      </c>
      <c r="F254" s="71">
        <v>685</v>
      </c>
      <c r="G254" s="72">
        <v>717</v>
      </c>
      <c r="H254" s="27"/>
    </row>
    <row r="255" spans="2:8" s="28" customFormat="1" ht="18.75" customHeight="1" x14ac:dyDescent="0.2">
      <c r="B255" s="165" t="s">
        <v>968</v>
      </c>
      <c r="C255" s="163">
        <v>3740</v>
      </c>
      <c r="D255" s="71">
        <v>0</v>
      </c>
      <c r="E255" s="71">
        <v>0</v>
      </c>
      <c r="F255" s="71">
        <v>0</v>
      </c>
      <c r="G255" s="72">
        <v>0</v>
      </c>
      <c r="H255" s="27"/>
    </row>
    <row r="256" spans="2:8" s="28" customFormat="1" ht="18.75" customHeight="1" x14ac:dyDescent="0.2">
      <c r="B256" s="165" t="s">
        <v>1011</v>
      </c>
      <c r="C256" s="163">
        <v>161</v>
      </c>
      <c r="D256" s="71">
        <v>1777</v>
      </c>
      <c r="E256" s="71">
        <v>1176</v>
      </c>
      <c r="F256" s="71">
        <v>575</v>
      </c>
      <c r="G256" s="72">
        <v>0</v>
      </c>
      <c r="H256" s="27"/>
    </row>
    <row r="257" spans="2:8" s="28" customFormat="1" ht="18.75" customHeight="1" x14ac:dyDescent="0.2">
      <c r="B257" s="165" t="s">
        <v>858</v>
      </c>
      <c r="C257" s="163">
        <v>0</v>
      </c>
      <c r="D257" s="71">
        <v>0</v>
      </c>
      <c r="E257" s="71">
        <v>0</v>
      </c>
      <c r="F257" s="71">
        <v>0</v>
      </c>
      <c r="G257" s="72">
        <v>3617</v>
      </c>
      <c r="H257" s="27"/>
    </row>
    <row r="258" spans="2:8" s="28" customFormat="1" ht="18.75" customHeight="1" x14ac:dyDescent="0.2">
      <c r="B258" s="165" t="s">
        <v>920</v>
      </c>
      <c r="C258" s="163">
        <v>3424</v>
      </c>
      <c r="D258" s="71">
        <v>0</v>
      </c>
      <c r="E258" s="71">
        <v>187</v>
      </c>
      <c r="F258" s="71">
        <v>0</v>
      </c>
      <c r="G258" s="72">
        <v>0</v>
      </c>
      <c r="H258" s="27"/>
    </row>
    <row r="259" spans="2:8" s="28" customFormat="1" ht="18.75" customHeight="1" x14ac:dyDescent="0.2">
      <c r="B259" s="165" t="s">
        <v>954</v>
      </c>
      <c r="C259" s="163">
        <v>720</v>
      </c>
      <c r="D259" s="71">
        <v>641</v>
      </c>
      <c r="E259" s="71">
        <v>745</v>
      </c>
      <c r="F259" s="71">
        <v>357</v>
      </c>
      <c r="G259" s="72">
        <v>1115</v>
      </c>
      <c r="H259" s="27"/>
    </row>
    <row r="260" spans="2:8" s="28" customFormat="1" ht="18.75" customHeight="1" x14ac:dyDescent="0.2">
      <c r="B260" s="165" t="s">
        <v>959</v>
      </c>
      <c r="C260" s="163">
        <v>3087</v>
      </c>
      <c r="D260" s="71">
        <v>485</v>
      </c>
      <c r="E260" s="71">
        <v>0</v>
      </c>
      <c r="F260" s="71">
        <v>0</v>
      </c>
      <c r="G260" s="72">
        <v>0</v>
      </c>
      <c r="H260" s="27"/>
    </row>
    <row r="261" spans="2:8" s="28" customFormat="1" ht="18.75" customHeight="1" x14ac:dyDescent="0.2">
      <c r="B261" s="165" t="s">
        <v>978</v>
      </c>
      <c r="C261" s="163">
        <v>377</v>
      </c>
      <c r="D261" s="71">
        <v>1170</v>
      </c>
      <c r="E261" s="71">
        <v>1181</v>
      </c>
      <c r="F261" s="71">
        <v>300</v>
      </c>
      <c r="G261" s="72">
        <v>533</v>
      </c>
      <c r="H261" s="27"/>
    </row>
    <row r="262" spans="2:8" s="28" customFormat="1" ht="18.75" customHeight="1" x14ac:dyDescent="0.2">
      <c r="B262" s="165" t="s">
        <v>941</v>
      </c>
      <c r="C262" s="163">
        <v>979</v>
      </c>
      <c r="D262" s="71">
        <v>632</v>
      </c>
      <c r="E262" s="71">
        <v>1369</v>
      </c>
      <c r="F262" s="71">
        <v>469</v>
      </c>
      <c r="G262" s="72">
        <v>0</v>
      </c>
      <c r="H262" s="27"/>
    </row>
    <row r="263" spans="2:8" s="28" customFormat="1" ht="18.75" customHeight="1" x14ac:dyDescent="0.2">
      <c r="B263" s="165" t="s">
        <v>1046</v>
      </c>
      <c r="C263" s="163">
        <v>0</v>
      </c>
      <c r="D263" s="71">
        <v>0</v>
      </c>
      <c r="E263" s="71">
        <v>212</v>
      </c>
      <c r="F263" s="71">
        <v>3171</v>
      </c>
      <c r="G263" s="72">
        <v>0</v>
      </c>
      <c r="H263" s="27"/>
    </row>
    <row r="264" spans="2:8" s="28" customFormat="1" ht="18.75" customHeight="1" x14ac:dyDescent="0.2">
      <c r="B264" s="165" t="s">
        <v>165</v>
      </c>
      <c r="C264" s="163">
        <v>2102</v>
      </c>
      <c r="D264" s="71">
        <v>571</v>
      </c>
      <c r="E264" s="71">
        <v>0</v>
      </c>
      <c r="F264" s="71">
        <v>675</v>
      </c>
      <c r="G264" s="72">
        <v>0</v>
      </c>
      <c r="H264" s="27"/>
    </row>
    <row r="265" spans="2:8" s="28" customFormat="1" ht="18.75" customHeight="1" x14ac:dyDescent="0.2">
      <c r="B265" s="165" t="s">
        <v>971</v>
      </c>
      <c r="C265" s="163">
        <v>1471</v>
      </c>
      <c r="D265" s="71">
        <v>540</v>
      </c>
      <c r="E265" s="71">
        <v>797</v>
      </c>
      <c r="F265" s="71">
        <v>262</v>
      </c>
      <c r="G265" s="72">
        <v>270</v>
      </c>
      <c r="H265" s="27"/>
    </row>
    <row r="266" spans="2:8" s="28" customFormat="1" ht="18.75" customHeight="1" x14ac:dyDescent="0.2">
      <c r="B266" s="165" t="s">
        <v>1004</v>
      </c>
      <c r="C266" s="163">
        <v>577</v>
      </c>
      <c r="D266" s="71">
        <v>1599</v>
      </c>
      <c r="E266" s="71">
        <v>1119</v>
      </c>
      <c r="F266" s="71">
        <v>0</v>
      </c>
      <c r="G266" s="72">
        <v>0</v>
      </c>
      <c r="H266" s="27"/>
    </row>
    <row r="267" spans="2:8" s="28" customFormat="1" ht="18.75" customHeight="1" x14ac:dyDescent="0.2">
      <c r="B267" s="165" t="s">
        <v>1045</v>
      </c>
      <c r="C267" s="163">
        <v>1021</v>
      </c>
      <c r="D267" s="71">
        <v>0</v>
      </c>
      <c r="E267" s="71">
        <v>175</v>
      </c>
      <c r="F267" s="71">
        <v>1097</v>
      </c>
      <c r="G267" s="72">
        <v>1001</v>
      </c>
      <c r="H267" s="27"/>
    </row>
    <row r="268" spans="2:8" s="28" customFormat="1" ht="18.75" customHeight="1" x14ac:dyDescent="0.2">
      <c r="B268" s="165" t="s">
        <v>1002</v>
      </c>
      <c r="C268" s="163">
        <v>245</v>
      </c>
      <c r="D268" s="71">
        <v>371</v>
      </c>
      <c r="E268" s="71">
        <v>2657</v>
      </c>
      <c r="F268" s="71">
        <v>0</v>
      </c>
      <c r="G268" s="72">
        <v>0</v>
      </c>
      <c r="H268" s="27"/>
    </row>
    <row r="269" spans="2:8" s="28" customFormat="1" ht="18.75" customHeight="1" x14ac:dyDescent="0.2">
      <c r="B269" s="165" t="s">
        <v>947</v>
      </c>
      <c r="C269" s="163">
        <v>420</v>
      </c>
      <c r="D269" s="71">
        <v>852</v>
      </c>
      <c r="E269" s="71">
        <v>968</v>
      </c>
      <c r="F269" s="71">
        <v>0</v>
      </c>
      <c r="G269" s="72">
        <v>784</v>
      </c>
      <c r="H269" s="27"/>
    </row>
    <row r="270" spans="2:8" s="28" customFormat="1" ht="18.75" customHeight="1" x14ac:dyDescent="0.2">
      <c r="B270" s="165" t="s">
        <v>852</v>
      </c>
      <c r="C270" s="163">
        <v>2745</v>
      </c>
      <c r="D270" s="71">
        <v>269</v>
      </c>
      <c r="E270" s="71">
        <v>0</v>
      </c>
      <c r="F270" s="71">
        <v>0</v>
      </c>
      <c r="G270" s="72">
        <v>0</v>
      </c>
      <c r="H270" s="27"/>
    </row>
    <row r="271" spans="2:8" s="28" customFormat="1" ht="18.75" customHeight="1" x14ac:dyDescent="0.2">
      <c r="B271" s="165" t="s">
        <v>935</v>
      </c>
      <c r="C271" s="163">
        <v>1406</v>
      </c>
      <c r="D271" s="71">
        <v>113</v>
      </c>
      <c r="E271" s="71">
        <v>113</v>
      </c>
      <c r="F271" s="71">
        <v>783</v>
      </c>
      <c r="G271" s="72">
        <v>564</v>
      </c>
      <c r="H271" s="27"/>
    </row>
    <row r="272" spans="2:8" s="28" customFormat="1" ht="18.75" customHeight="1" x14ac:dyDescent="0.2">
      <c r="B272" s="165" t="s">
        <v>976</v>
      </c>
      <c r="C272" s="163">
        <v>18</v>
      </c>
      <c r="D272" s="71">
        <v>202</v>
      </c>
      <c r="E272" s="71">
        <v>2736</v>
      </c>
      <c r="F272" s="71">
        <v>0</v>
      </c>
      <c r="G272" s="72">
        <v>0</v>
      </c>
      <c r="H272" s="27"/>
    </row>
    <row r="273" spans="2:8" s="28" customFormat="1" ht="18.75" customHeight="1" x14ac:dyDescent="0.2">
      <c r="B273" s="165" t="s">
        <v>218</v>
      </c>
      <c r="C273" s="163">
        <v>2914</v>
      </c>
      <c r="D273" s="71">
        <v>0</v>
      </c>
      <c r="E273" s="71">
        <v>0</v>
      </c>
      <c r="F273" s="71">
        <v>2</v>
      </c>
      <c r="G273" s="72">
        <v>0</v>
      </c>
      <c r="H273" s="27"/>
    </row>
    <row r="274" spans="2:8" s="28" customFormat="1" ht="18.75" customHeight="1" x14ac:dyDescent="0.2">
      <c r="B274" s="165" t="s">
        <v>1021</v>
      </c>
      <c r="C274" s="163">
        <v>849</v>
      </c>
      <c r="D274" s="71">
        <v>473</v>
      </c>
      <c r="E274" s="71">
        <v>209</v>
      </c>
      <c r="F274" s="71">
        <v>1318</v>
      </c>
      <c r="G274" s="72">
        <v>0</v>
      </c>
      <c r="H274" s="27"/>
    </row>
    <row r="275" spans="2:8" s="28" customFormat="1" ht="18.75" customHeight="1" x14ac:dyDescent="0.2">
      <c r="B275" s="165" t="s">
        <v>986</v>
      </c>
      <c r="C275" s="163">
        <v>2840</v>
      </c>
      <c r="D275" s="71">
        <v>0</v>
      </c>
      <c r="E275" s="71">
        <v>0</v>
      </c>
      <c r="F275" s="71">
        <v>0</v>
      </c>
      <c r="G275" s="72">
        <v>0</v>
      </c>
      <c r="H275" s="27"/>
    </row>
    <row r="276" spans="2:8" s="28" customFormat="1" ht="18.75" customHeight="1" x14ac:dyDescent="0.2">
      <c r="B276" s="165" t="s">
        <v>3105</v>
      </c>
      <c r="C276" s="163">
        <v>2331</v>
      </c>
      <c r="D276" s="71">
        <v>74</v>
      </c>
      <c r="E276" s="71">
        <v>0</v>
      </c>
      <c r="F276" s="71">
        <v>412</v>
      </c>
      <c r="G276" s="72">
        <v>0</v>
      </c>
      <c r="H276" s="27"/>
    </row>
    <row r="277" spans="2:8" s="28" customFormat="1" ht="18.75" customHeight="1" x14ac:dyDescent="0.2">
      <c r="B277" s="165" t="s">
        <v>1062</v>
      </c>
      <c r="C277" s="163">
        <v>0</v>
      </c>
      <c r="D277" s="71">
        <v>0</v>
      </c>
      <c r="E277" s="71">
        <v>579</v>
      </c>
      <c r="F277" s="71">
        <v>1342</v>
      </c>
      <c r="G277" s="72">
        <v>861</v>
      </c>
      <c r="H277" s="27"/>
    </row>
    <row r="278" spans="2:8" s="28" customFormat="1" ht="18.75" customHeight="1" x14ac:dyDescent="0.2">
      <c r="B278" s="165" t="s">
        <v>1063</v>
      </c>
      <c r="C278" s="163">
        <v>0</v>
      </c>
      <c r="D278" s="71">
        <v>0</v>
      </c>
      <c r="E278" s="71">
        <v>0</v>
      </c>
      <c r="F278" s="71">
        <v>2778</v>
      </c>
      <c r="G278" s="72">
        <v>0</v>
      </c>
      <c r="H278" s="27"/>
    </row>
    <row r="279" spans="2:8" s="28" customFormat="1" ht="18.75" customHeight="1" x14ac:dyDescent="0.2">
      <c r="B279" s="165" t="s">
        <v>1051</v>
      </c>
      <c r="C279" s="163">
        <v>2755</v>
      </c>
      <c r="D279" s="71">
        <v>0</v>
      </c>
      <c r="E279" s="71">
        <v>0</v>
      </c>
      <c r="F279" s="71">
        <v>0</v>
      </c>
      <c r="G279" s="72">
        <v>0</v>
      </c>
      <c r="H279" s="27"/>
    </row>
    <row r="280" spans="2:8" s="28" customFormat="1" ht="18.75" customHeight="1" x14ac:dyDescent="0.2">
      <c r="B280" s="165" t="s">
        <v>931</v>
      </c>
      <c r="C280" s="163">
        <v>258</v>
      </c>
      <c r="D280" s="71">
        <v>161</v>
      </c>
      <c r="E280" s="71">
        <v>1958</v>
      </c>
      <c r="F280" s="71">
        <v>320</v>
      </c>
      <c r="G280" s="72">
        <v>0</v>
      </c>
      <c r="H280" s="27"/>
    </row>
    <row r="281" spans="2:8" s="28" customFormat="1" ht="18.75" customHeight="1" x14ac:dyDescent="0.2">
      <c r="B281" s="165" t="s">
        <v>1059</v>
      </c>
      <c r="C281" s="163">
        <v>1643</v>
      </c>
      <c r="D281" s="71">
        <v>107</v>
      </c>
      <c r="E281" s="71">
        <v>70</v>
      </c>
      <c r="F281" s="71">
        <v>435</v>
      </c>
      <c r="G281" s="72">
        <v>363</v>
      </c>
      <c r="H281" s="27"/>
    </row>
    <row r="282" spans="2:8" s="28" customFormat="1" ht="18.75" customHeight="1" x14ac:dyDescent="0.2">
      <c r="B282" s="165" t="s">
        <v>1025</v>
      </c>
      <c r="C282" s="163">
        <v>666</v>
      </c>
      <c r="D282" s="71">
        <v>520</v>
      </c>
      <c r="E282" s="71">
        <v>575</v>
      </c>
      <c r="F282" s="71">
        <v>246</v>
      </c>
      <c r="G282" s="72">
        <v>497</v>
      </c>
      <c r="H282" s="27"/>
    </row>
    <row r="283" spans="2:8" s="28" customFormat="1" ht="18.75" customHeight="1" x14ac:dyDescent="0.2">
      <c r="B283" s="165" t="s">
        <v>1000</v>
      </c>
      <c r="C283" s="163">
        <v>2304</v>
      </c>
      <c r="D283" s="71">
        <v>0</v>
      </c>
      <c r="E283" s="71">
        <v>0</v>
      </c>
      <c r="F283" s="71">
        <v>0</v>
      </c>
      <c r="G283" s="72">
        <v>0</v>
      </c>
      <c r="H283" s="27"/>
    </row>
    <row r="284" spans="2:8" s="28" customFormat="1" ht="18.75" customHeight="1" x14ac:dyDescent="0.2">
      <c r="B284" s="165" t="s">
        <v>1026</v>
      </c>
      <c r="C284" s="163">
        <v>1102</v>
      </c>
      <c r="D284" s="71">
        <v>1200</v>
      </c>
      <c r="E284" s="71">
        <v>0</v>
      </c>
      <c r="F284" s="71">
        <v>0</v>
      </c>
      <c r="G284" s="72">
        <v>0</v>
      </c>
      <c r="H284" s="27"/>
    </row>
    <row r="285" spans="2:8" s="28" customFormat="1" ht="18.75" customHeight="1" x14ac:dyDescent="0.2">
      <c r="B285" s="165" t="s">
        <v>1037</v>
      </c>
      <c r="C285" s="163">
        <v>592</v>
      </c>
      <c r="D285" s="71">
        <v>279</v>
      </c>
      <c r="E285" s="71">
        <v>362</v>
      </c>
      <c r="F285" s="71">
        <v>782</v>
      </c>
      <c r="G285" s="72">
        <v>256</v>
      </c>
      <c r="H285" s="27"/>
    </row>
    <row r="286" spans="2:8" s="28" customFormat="1" ht="18.75" customHeight="1" x14ac:dyDescent="0.2">
      <c r="B286" s="165" t="s">
        <v>1048</v>
      </c>
      <c r="C286" s="163">
        <v>504</v>
      </c>
      <c r="D286" s="71">
        <v>183</v>
      </c>
      <c r="E286" s="71">
        <v>642</v>
      </c>
      <c r="F286" s="71">
        <v>671</v>
      </c>
      <c r="G286" s="72">
        <v>247</v>
      </c>
      <c r="H286" s="27"/>
    </row>
    <row r="287" spans="2:8" s="28" customFormat="1" ht="18.75" customHeight="1" x14ac:dyDescent="0.2">
      <c r="B287" s="165" t="s">
        <v>1087</v>
      </c>
      <c r="C287" s="163">
        <v>0</v>
      </c>
      <c r="D287" s="71">
        <v>1208</v>
      </c>
      <c r="E287" s="71">
        <v>0</v>
      </c>
      <c r="F287" s="71">
        <v>943</v>
      </c>
      <c r="G287" s="72">
        <v>0</v>
      </c>
      <c r="H287" s="27"/>
    </row>
    <row r="288" spans="2:8" s="28" customFormat="1" ht="18.75" customHeight="1" x14ac:dyDescent="0.2">
      <c r="B288" s="165" t="s">
        <v>2986</v>
      </c>
      <c r="C288" s="163">
        <v>1083</v>
      </c>
      <c r="D288" s="71">
        <v>150</v>
      </c>
      <c r="E288" s="71">
        <v>227</v>
      </c>
      <c r="F288" s="71">
        <v>675</v>
      </c>
      <c r="G288" s="72">
        <v>0</v>
      </c>
      <c r="H288" s="27"/>
    </row>
    <row r="289" spans="2:8" s="28" customFormat="1" ht="18.75" customHeight="1" x14ac:dyDescent="0.2">
      <c r="B289" s="165" t="s">
        <v>983</v>
      </c>
      <c r="C289" s="163">
        <v>0</v>
      </c>
      <c r="D289" s="71">
        <v>195</v>
      </c>
      <c r="E289" s="71">
        <v>1037</v>
      </c>
      <c r="F289" s="71">
        <v>296</v>
      </c>
      <c r="G289" s="72">
        <v>578</v>
      </c>
      <c r="H289" s="27"/>
    </row>
    <row r="290" spans="2:8" s="28" customFormat="1" ht="18.75" customHeight="1" x14ac:dyDescent="0.2">
      <c r="B290" s="165" t="s">
        <v>980</v>
      </c>
      <c r="C290" s="163">
        <v>885</v>
      </c>
      <c r="D290" s="71">
        <v>274</v>
      </c>
      <c r="E290" s="71">
        <v>310</v>
      </c>
      <c r="F290" s="71">
        <v>421</v>
      </c>
      <c r="G290" s="72">
        <v>168</v>
      </c>
      <c r="H290" s="27"/>
    </row>
    <row r="291" spans="2:8" s="28" customFormat="1" ht="18.75" customHeight="1" x14ac:dyDescent="0.2">
      <c r="B291" s="165" t="s">
        <v>967</v>
      </c>
      <c r="C291" s="163">
        <v>2028</v>
      </c>
      <c r="D291" s="71">
        <v>0</v>
      </c>
      <c r="E291" s="71">
        <v>0</v>
      </c>
      <c r="F291" s="71">
        <v>0</v>
      </c>
      <c r="G291" s="72">
        <v>0</v>
      </c>
      <c r="H291" s="27"/>
    </row>
    <row r="292" spans="2:8" s="28" customFormat="1" ht="18.75" customHeight="1" x14ac:dyDescent="0.2">
      <c r="B292" s="165" t="s">
        <v>1073</v>
      </c>
      <c r="C292" s="163">
        <v>135</v>
      </c>
      <c r="D292" s="71">
        <v>118</v>
      </c>
      <c r="E292" s="71">
        <v>1768</v>
      </c>
      <c r="F292" s="71">
        <v>0</v>
      </c>
      <c r="G292" s="72">
        <v>0</v>
      </c>
      <c r="H292" s="27"/>
    </row>
    <row r="293" spans="2:8" s="28" customFormat="1" ht="18.75" customHeight="1" x14ac:dyDescent="0.2">
      <c r="B293" s="165" t="s">
        <v>996</v>
      </c>
      <c r="C293" s="163">
        <v>0</v>
      </c>
      <c r="D293" s="71">
        <v>1008</v>
      </c>
      <c r="E293" s="71">
        <v>956</v>
      </c>
      <c r="F293" s="71">
        <v>0</v>
      </c>
      <c r="G293" s="72">
        <v>0</v>
      </c>
      <c r="H293" s="27"/>
    </row>
    <row r="294" spans="2:8" s="28" customFormat="1" ht="18.75" customHeight="1" x14ac:dyDescent="0.2">
      <c r="B294" s="165" t="s">
        <v>186</v>
      </c>
      <c r="C294" s="163">
        <v>170</v>
      </c>
      <c r="D294" s="71">
        <v>707</v>
      </c>
      <c r="E294" s="71">
        <v>580</v>
      </c>
      <c r="F294" s="71">
        <v>334</v>
      </c>
      <c r="G294" s="72">
        <v>152</v>
      </c>
      <c r="H294" s="27"/>
    </row>
    <row r="295" spans="2:8" s="28" customFormat="1" ht="18.75" customHeight="1" x14ac:dyDescent="0.2">
      <c r="B295" s="165" t="s">
        <v>1031</v>
      </c>
      <c r="C295" s="163">
        <v>494</v>
      </c>
      <c r="D295" s="71">
        <v>324</v>
      </c>
      <c r="E295" s="71">
        <v>568</v>
      </c>
      <c r="F295" s="71">
        <v>248</v>
      </c>
      <c r="G295" s="72">
        <v>309</v>
      </c>
      <c r="H295" s="27"/>
    </row>
    <row r="296" spans="2:8" s="28" customFormat="1" ht="18.75" customHeight="1" x14ac:dyDescent="0.2">
      <c r="B296" s="165" t="s">
        <v>896</v>
      </c>
      <c r="C296" s="163">
        <v>0</v>
      </c>
      <c r="D296" s="71">
        <v>0</v>
      </c>
      <c r="E296" s="71">
        <v>0</v>
      </c>
      <c r="F296" s="71">
        <v>0</v>
      </c>
      <c r="G296" s="72">
        <v>1928</v>
      </c>
      <c r="H296" s="27"/>
    </row>
    <row r="297" spans="2:8" s="28" customFormat="1" ht="18.75" customHeight="1" x14ac:dyDescent="0.2">
      <c r="B297" s="165" t="s">
        <v>1096</v>
      </c>
      <c r="C297" s="163">
        <v>0</v>
      </c>
      <c r="D297" s="71">
        <v>0</v>
      </c>
      <c r="E297" s="71">
        <v>0</v>
      </c>
      <c r="F297" s="71">
        <v>0</v>
      </c>
      <c r="G297" s="72">
        <v>1928</v>
      </c>
      <c r="H297" s="27"/>
    </row>
    <row r="298" spans="2:8" s="28" customFormat="1" ht="18.75" customHeight="1" x14ac:dyDescent="0.2">
      <c r="B298" s="165" t="s">
        <v>1042</v>
      </c>
      <c r="C298" s="163">
        <v>1587</v>
      </c>
      <c r="D298" s="71">
        <v>145</v>
      </c>
      <c r="E298" s="71">
        <v>0</v>
      </c>
      <c r="F298" s="71">
        <v>0</v>
      </c>
      <c r="G298" s="72">
        <v>182</v>
      </c>
      <c r="H298" s="27"/>
    </row>
    <row r="299" spans="2:8" s="28" customFormat="1" ht="18.75" customHeight="1" x14ac:dyDescent="0.2">
      <c r="B299" s="165" t="s">
        <v>1072</v>
      </c>
      <c r="C299" s="163">
        <v>1294</v>
      </c>
      <c r="D299" s="71">
        <v>0</v>
      </c>
      <c r="E299" s="71">
        <v>0</v>
      </c>
      <c r="F299" s="71">
        <v>482</v>
      </c>
      <c r="G299" s="72">
        <v>0</v>
      </c>
      <c r="H299" s="27"/>
    </row>
    <row r="300" spans="2:8" s="28" customFormat="1" ht="18.75" customHeight="1" x14ac:dyDescent="0.2">
      <c r="B300" s="165" t="s">
        <v>119</v>
      </c>
      <c r="C300" s="163">
        <v>701</v>
      </c>
      <c r="D300" s="71">
        <v>362</v>
      </c>
      <c r="E300" s="71">
        <v>342</v>
      </c>
      <c r="F300" s="71">
        <v>217</v>
      </c>
      <c r="G300" s="72">
        <v>152</v>
      </c>
      <c r="H300" s="27"/>
    </row>
    <row r="301" spans="2:8" s="28" customFormat="1" ht="18.75" customHeight="1" x14ac:dyDescent="0.2">
      <c r="B301" s="165" t="s">
        <v>921</v>
      </c>
      <c r="C301" s="163">
        <v>1426</v>
      </c>
      <c r="D301" s="71">
        <v>0</v>
      </c>
      <c r="E301" s="71">
        <v>0</v>
      </c>
      <c r="F301" s="71">
        <v>323</v>
      </c>
      <c r="G301" s="72">
        <v>0</v>
      </c>
      <c r="H301" s="27"/>
    </row>
    <row r="302" spans="2:8" s="28" customFormat="1" ht="18.75" customHeight="1" x14ac:dyDescent="0.2">
      <c r="B302" s="165" t="s">
        <v>1070</v>
      </c>
      <c r="C302" s="163">
        <v>1739</v>
      </c>
      <c r="D302" s="71">
        <v>0</v>
      </c>
      <c r="E302" s="71">
        <v>0</v>
      </c>
      <c r="F302" s="71">
        <v>0</v>
      </c>
      <c r="G302" s="72">
        <v>0</v>
      </c>
      <c r="H302" s="27"/>
    </row>
    <row r="303" spans="2:8" s="28" customFormat="1" ht="18.75" customHeight="1" x14ac:dyDescent="0.2">
      <c r="B303" s="165" t="s">
        <v>895</v>
      </c>
      <c r="C303" s="163">
        <v>0</v>
      </c>
      <c r="D303" s="71">
        <v>0</v>
      </c>
      <c r="E303" s="71">
        <v>985</v>
      </c>
      <c r="F303" s="71">
        <v>751</v>
      </c>
      <c r="G303" s="72">
        <v>0</v>
      </c>
      <c r="H303" s="27"/>
    </row>
    <row r="304" spans="2:8" s="28" customFormat="1" ht="18.75" customHeight="1" x14ac:dyDescent="0.2">
      <c r="B304" s="165" t="s">
        <v>1080</v>
      </c>
      <c r="C304" s="163">
        <v>779</v>
      </c>
      <c r="D304" s="71">
        <v>659</v>
      </c>
      <c r="E304" s="71">
        <v>0</v>
      </c>
      <c r="F304" s="71">
        <v>0</v>
      </c>
      <c r="G304" s="72">
        <v>265</v>
      </c>
      <c r="H304" s="27"/>
    </row>
    <row r="305" spans="2:8" s="28" customFormat="1" ht="18.75" customHeight="1" x14ac:dyDescent="0.2">
      <c r="B305" s="165" t="s">
        <v>998</v>
      </c>
      <c r="C305" s="163">
        <v>127</v>
      </c>
      <c r="D305" s="71">
        <v>1548</v>
      </c>
      <c r="E305" s="71">
        <v>1</v>
      </c>
      <c r="F305" s="71">
        <v>9</v>
      </c>
      <c r="G305" s="72">
        <v>0</v>
      </c>
      <c r="H305" s="27"/>
    </row>
    <row r="306" spans="2:8" s="28" customFormat="1" ht="18.75" customHeight="1" x14ac:dyDescent="0.2">
      <c r="B306" s="165" t="s">
        <v>1095</v>
      </c>
      <c r="C306" s="163">
        <v>0</v>
      </c>
      <c r="D306" s="71">
        <v>1652</v>
      </c>
      <c r="E306" s="71">
        <v>31</v>
      </c>
      <c r="F306" s="71">
        <v>0</v>
      </c>
      <c r="G306" s="72">
        <v>0</v>
      </c>
      <c r="H306" s="27"/>
    </row>
    <row r="307" spans="2:8" s="28" customFormat="1" ht="18.75" customHeight="1" x14ac:dyDescent="0.2">
      <c r="B307" s="165" t="s">
        <v>1106</v>
      </c>
      <c r="C307" s="163">
        <v>0</v>
      </c>
      <c r="D307" s="71">
        <v>0</v>
      </c>
      <c r="E307" s="71">
        <v>759</v>
      </c>
      <c r="F307" s="71">
        <v>319</v>
      </c>
      <c r="G307" s="72">
        <v>599</v>
      </c>
      <c r="H307" s="27"/>
    </row>
    <row r="308" spans="2:8" s="28" customFormat="1" ht="18.75" customHeight="1" x14ac:dyDescent="0.2">
      <c r="B308" s="165" t="s">
        <v>881</v>
      </c>
      <c r="C308" s="163">
        <v>132</v>
      </c>
      <c r="D308" s="71">
        <v>343</v>
      </c>
      <c r="E308" s="71">
        <v>1183</v>
      </c>
      <c r="F308" s="71">
        <v>2</v>
      </c>
      <c r="G308" s="72">
        <v>14</v>
      </c>
      <c r="H308" s="27"/>
    </row>
    <row r="309" spans="2:8" s="28" customFormat="1" ht="18.75" customHeight="1" x14ac:dyDescent="0.2">
      <c r="B309" s="165" t="s">
        <v>1107</v>
      </c>
      <c r="C309" s="163">
        <v>0</v>
      </c>
      <c r="D309" s="71">
        <v>0</v>
      </c>
      <c r="E309" s="71">
        <v>85</v>
      </c>
      <c r="F309" s="71">
        <v>693</v>
      </c>
      <c r="G309" s="72">
        <v>885</v>
      </c>
      <c r="H309" s="27"/>
    </row>
    <row r="310" spans="2:8" s="28" customFormat="1" ht="18.75" customHeight="1" x14ac:dyDescent="0.2">
      <c r="B310" s="165" t="s">
        <v>1109</v>
      </c>
      <c r="C310" s="163">
        <v>0</v>
      </c>
      <c r="D310" s="71">
        <v>0</v>
      </c>
      <c r="E310" s="71">
        <v>163</v>
      </c>
      <c r="F310" s="71">
        <v>1479</v>
      </c>
      <c r="G310" s="72">
        <v>0</v>
      </c>
      <c r="H310" s="27"/>
    </row>
    <row r="311" spans="2:8" s="28" customFormat="1" ht="18.75" customHeight="1" x14ac:dyDescent="0.2">
      <c r="B311" s="165" t="s">
        <v>981</v>
      </c>
      <c r="C311" s="163">
        <v>97</v>
      </c>
      <c r="D311" s="71">
        <v>471</v>
      </c>
      <c r="E311" s="71">
        <v>484</v>
      </c>
      <c r="F311" s="71">
        <v>586</v>
      </c>
      <c r="G311" s="72">
        <v>0</v>
      </c>
      <c r="H311" s="27"/>
    </row>
    <row r="312" spans="2:8" s="28" customFormat="1" ht="18.75" customHeight="1" x14ac:dyDescent="0.2">
      <c r="B312" s="165" t="s">
        <v>1105</v>
      </c>
      <c r="C312" s="163">
        <v>3</v>
      </c>
      <c r="D312" s="71">
        <v>1033</v>
      </c>
      <c r="E312" s="71">
        <v>522</v>
      </c>
      <c r="F312" s="71">
        <v>0</v>
      </c>
      <c r="G312" s="72">
        <v>4</v>
      </c>
      <c r="H312" s="27"/>
    </row>
    <row r="313" spans="2:8" s="28" customFormat="1" ht="18.75" customHeight="1" x14ac:dyDescent="0.2">
      <c r="B313" s="165" t="s">
        <v>1024</v>
      </c>
      <c r="C313" s="163">
        <v>1255</v>
      </c>
      <c r="D313" s="71">
        <v>283</v>
      </c>
      <c r="E313" s="71">
        <v>0</v>
      </c>
      <c r="F313" s="71">
        <v>0</v>
      </c>
      <c r="G313" s="72">
        <v>0</v>
      </c>
      <c r="H313" s="27"/>
    </row>
    <row r="314" spans="2:8" s="28" customFormat="1" ht="18.75" customHeight="1" x14ac:dyDescent="0.2">
      <c r="B314" s="165" t="s">
        <v>1014</v>
      </c>
      <c r="C314" s="163">
        <v>0</v>
      </c>
      <c r="D314" s="71">
        <v>0</v>
      </c>
      <c r="E314" s="71">
        <v>0</v>
      </c>
      <c r="F314" s="71">
        <v>492</v>
      </c>
      <c r="G314" s="72">
        <v>1033</v>
      </c>
      <c r="H314" s="27"/>
    </row>
    <row r="315" spans="2:8" s="28" customFormat="1" ht="18.75" customHeight="1" x14ac:dyDescent="0.2">
      <c r="B315" s="165" t="s">
        <v>1058</v>
      </c>
      <c r="C315" s="163">
        <v>366</v>
      </c>
      <c r="D315" s="71">
        <v>0</v>
      </c>
      <c r="E315" s="71">
        <v>0</v>
      </c>
      <c r="F315" s="71">
        <v>0</v>
      </c>
      <c r="G315" s="72">
        <v>1106</v>
      </c>
      <c r="H315" s="27"/>
    </row>
    <row r="316" spans="2:8" s="28" customFormat="1" ht="18.75" customHeight="1" x14ac:dyDescent="0.2">
      <c r="B316" s="165" t="s">
        <v>1115</v>
      </c>
      <c r="C316" s="163">
        <v>218</v>
      </c>
      <c r="D316" s="71">
        <v>1242</v>
      </c>
      <c r="E316" s="71">
        <v>10</v>
      </c>
      <c r="F316" s="71">
        <v>0</v>
      </c>
      <c r="G316" s="72">
        <v>0</v>
      </c>
      <c r="H316" s="27"/>
    </row>
    <row r="317" spans="2:8" s="28" customFormat="1" ht="18.75" customHeight="1" x14ac:dyDescent="0.2">
      <c r="B317" s="165" t="s">
        <v>908</v>
      </c>
      <c r="C317" s="163">
        <v>0</v>
      </c>
      <c r="D317" s="71">
        <v>57</v>
      </c>
      <c r="E317" s="71">
        <v>1412</v>
      </c>
      <c r="F317" s="71">
        <v>0</v>
      </c>
      <c r="G317" s="72">
        <v>0</v>
      </c>
      <c r="H317" s="27"/>
    </row>
    <row r="318" spans="2:8" s="28" customFormat="1" ht="18.75" customHeight="1" x14ac:dyDescent="0.2">
      <c r="B318" s="165" t="s">
        <v>1001</v>
      </c>
      <c r="C318" s="163">
        <v>0</v>
      </c>
      <c r="D318" s="71">
        <v>0</v>
      </c>
      <c r="E318" s="71">
        <v>292</v>
      </c>
      <c r="F318" s="71">
        <v>1163</v>
      </c>
      <c r="G318" s="72">
        <v>0</v>
      </c>
      <c r="H318" s="27"/>
    </row>
    <row r="319" spans="2:8" s="28" customFormat="1" ht="18.75" customHeight="1" x14ac:dyDescent="0.2">
      <c r="B319" s="165" t="s">
        <v>1047</v>
      </c>
      <c r="C319" s="163">
        <v>0</v>
      </c>
      <c r="D319" s="71">
        <v>842</v>
      </c>
      <c r="E319" s="71">
        <v>567</v>
      </c>
      <c r="F319" s="71">
        <v>0</v>
      </c>
      <c r="G319" s="72">
        <v>0</v>
      </c>
      <c r="H319" s="27"/>
    </row>
    <row r="320" spans="2:8" s="28" customFormat="1" ht="18.75" customHeight="1" x14ac:dyDescent="0.2">
      <c r="B320" s="165" t="s">
        <v>1092</v>
      </c>
      <c r="C320" s="163">
        <v>397</v>
      </c>
      <c r="D320" s="71">
        <v>291</v>
      </c>
      <c r="E320" s="71">
        <v>0</v>
      </c>
      <c r="F320" s="71">
        <v>679</v>
      </c>
      <c r="G320" s="72">
        <v>0</v>
      </c>
      <c r="H320" s="27"/>
    </row>
    <row r="321" spans="2:8" s="28" customFormat="1" ht="18.75" customHeight="1" x14ac:dyDescent="0.2">
      <c r="B321" s="165" t="s">
        <v>1054</v>
      </c>
      <c r="C321" s="163">
        <v>959</v>
      </c>
      <c r="D321" s="71">
        <v>317</v>
      </c>
      <c r="E321" s="71">
        <v>90</v>
      </c>
      <c r="F321" s="71">
        <v>0</v>
      </c>
      <c r="G321" s="72">
        <v>0</v>
      </c>
      <c r="H321" s="27"/>
    </row>
    <row r="322" spans="2:8" s="28" customFormat="1" ht="18.75" customHeight="1" x14ac:dyDescent="0.2">
      <c r="B322" s="165" t="s">
        <v>1086</v>
      </c>
      <c r="C322" s="163">
        <v>1356</v>
      </c>
      <c r="D322" s="71">
        <v>0</v>
      </c>
      <c r="E322" s="71">
        <v>0</v>
      </c>
      <c r="F322" s="71">
        <v>0</v>
      </c>
      <c r="G322" s="72">
        <v>0</v>
      </c>
      <c r="H322" s="27"/>
    </row>
    <row r="323" spans="2:8" s="28" customFormat="1" ht="18.75" customHeight="1" x14ac:dyDescent="0.2">
      <c r="B323" s="165" t="s">
        <v>962</v>
      </c>
      <c r="C323" s="163">
        <v>0</v>
      </c>
      <c r="D323" s="71">
        <v>331</v>
      </c>
      <c r="E323" s="71">
        <v>374</v>
      </c>
      <c r="F323" s="71">
        <v>344</v>
      </c>
      <c r="G323" s="72">
        <v>273</v>
      </c>
      <c r="H323" s="27"/>
    </row>
    <row r="324" spans="2:8" s="28" customFormat="1" ht="18.75" customHeight="1" x14ac:dyDescent="0.2">
      <c r="B324" s="165" t="s">
        <v>192</v>
      </c>
      <c r="C324" s="163">
        <v>144</v>
      </c>
      <c r="D324" s="71">
        <v>241</v>
      </c>
      <c r="E324" s="71">
        <v>935</v>
      </c>
      <c r="F324" s="71">
        <v>0</v>
      </c>
      <c r="G324" s="72">
        <v>0</v>
      </c>
      <c r="H324" s="27"/>
    </row>
    <row r="325" spans="2:8" s="28" customFormat="1" ht="18.75" customHeight="1" x14ac:dyDescent="0.2">
      <c r="B325" s="165" t="s">
        <v>1135</v>
      </c>
      <c r="C325" s="163">
        <v>0</v>
      </c>
      <c r="D325" s="71">
        <v>0</v>
      </c>
      <c r="E325" s="71">
        <v>1314</v>
      </c>
      <c r="F325" s="71">
        <v>0</v>
      </c>
      <c r="G325" s="72">
        <v>0</v>
      </c>
      <c r="H325" s="27"/>
    </row>
    <row r="326" spans="2:8" s="28" customFormat="1" ht="18.75" customHeight="1" x14ac:dyDescent="0.2">
      <c r="B326" s="165" t="s">
        <v>1134</v>
      </c>
      <c r="C326" s="163">
        <v>0</v>
      </c>
      <c r="D326" s="71">
        <v>0</v>
      </c>
      <c r="E326" s="71">
        <v>1303</v>
      </c>
      <c r="F326" s="71">
        <v>0</v>
      </c>
      <c r="G326" s="72">
        <v>0</v>
      </c>
      <c r="H326" s="27"/>
    </row>
    <row r="327" spans="2:8" s="28" customFormat="1" ht="18.75" customHeight="1" x14ac:dyDescent="0.2">
      <c r="B327" s="165" t="s">
        <v>1137</v>
      </c>
      <c r="C327" s="163">
        <v>0</v>
      </c>
      <c r="D327" s="71">
        <v>0</v>
      </c>
      <c r="E327" s="71">
        <v>0</v>
      </c>
      <c r="F327" s="71">
        <v>380</v>
      </c>
      <c r="G327" s="72">
        <v>917</v>
      </c>
      <c r="H327" s="27"/>
    </row>
    <row r="328" spans="2:8" s="28" customFormat="1" ht="18.75" customHeight="1" x14ac:dyDescent="0.2">
      <c r="B328" s="165" t="s">
        <v>990</v>
      </c>
      <c r="C328" s="163">
        <v>1292</v>
      </c>
      <c r="D328" s="71">
        <v>0</v>
      </c>
      <c r="E328" s="71">
        <v>0</v>
      </c>
      <c r="F328" s="71">
        <v>0</v>
      </c>
      <c r="G328" s="72">
        <v>0</v>
      </c>
      <c r="H328" s="27"/>
    </row>
    <row r="329" spans="2:8" s="28" customFormat="1" ht="18.75" customHeight="1" x14ac:dyDescent="0.2">
      <c r="B329" s="165" t="s">
        <v>1075</v>
      </c>
      <c r="C329" s="163">
        <v>0</v>
      </c>
      <c r="D329" s="71">
        <v>184</v>
      </c>
      <c r="E329" s="71">
        <v>353</v>
      </c>
      <c r="F329" s="71">
        <v>740</v>
      </c>
      <c r="G329" s="72">
        <v>10</v>
      </c>
      <c r="H329" s="27"/>
    </row>
    <row r="330" spans="2:8" s="28" customFormat="1" ht="18.75" customHeight="1" x14ac:dyDescent="0.2">
      <c r="B330" s="165" t="s">
        <v>1116</v>
      </c>
      <c r="C330" s="163">
        <v>277</v>
      </c>
      <c r="D330" s="71">
        <v>395</v>
      </c>
      <c r="E330" s="71">
        <v>0</v>
      </c>
      <c r="F330" s="71">
        <v>160</v>
      </c>
      <c r="G330" s="72">
        <v>448</v>
      </c>
      <c r="H330" s="27"/>
    </row>
    <row r="331" spans="2:8" s="28" customFormat="1" ht="18.75" customHeight="1" x14ac:dyDescent="0.2">
      <c r="B331" s="165" t="s">
        <v>1141</v>
      </c>
      <c r="C331" s="163">
        <v>0</v>
      </c>
      <c r="D331" s="71">
        <v>18</v>
      </c>
      <c r="E331" s="71">
        <v>1240</v>
      </c>
      <c r="F331" s="71">
        <v>0</v>
      </c>
      <c r="G331" s="72">
        <v>0</v>
      </c>
      <c r="H331" s="27"/>
    </row>
    <row r="332" spans="2:8" s="28" customFormat="1" ht="18.75" customHeight="1" x14ac:dyDescent="0.2">
      <c r="B332" s="165" t="s">
        <v>1071</v>
      </c>
      <c r="C332" s="163">
        <v>1222</v>
      </c>
      <c r="D332" s="71">
        <v>17</v>
      </c>
      <c r="E332" s="71">
        <v>9</v>
      </c>
      <c r="F332" s="71">
        <v>0</v>
      </c>
      <c r="G332" s="72">
        <v>0</v>
      </c>
      <c r="H332" s="27"/>
    </row>
    <row r="333" spans="2:8" s="28" customFormat="1" ht="18.75" customHeight="1" x14ac:dyDescent="0.2">
      <c r="B333" s="165" t="s">
        <v>993</v>
      </c>
      <c r="C333" s="163">
        <v>152</v>
      </c>
      <c r="D333" s="71">
        <v>944</v>
      </c>
      <c r="E333" s="71">
        <v>2</v>
      </c>
      <c r="F333" s="71">
        <v>130</v>
      </c>
      <c r="G333" s="72">
        <v>0</v>
      </c>
      <c r="H333" s="27"/>
    </row>
    <row r="334" spans="2:8" s="28" customFormat="1" ht="18.75" customHeight="1" x14ac:dyDescent="0.2">
      <c r="B334" s="165" t="s">
        <v>1145</v>
      </c>
      <c r="C334" s="163">
        <v>0</v>
      </c>
      <c r="D334" s="71">
        <v>0</v>
      </c>
      <c r="E334" s="71">
        <v>118</v>
      </c>
      <c r="F334" s="71">
        <v>1103</v>
      </c>
      <c r="G334" s="72">
        <v>0</v>
      </c>
      <c r="H334" s="27"/>
    </row>
    <row r="335" spans="2:8" s="28" customFormat="1" ht="18.75" customHeight="1" x14ac:dyDescent="0.2">
      <c r="B335" s="165" t="s">
        <v>97</v>
      </c>
      <c r="C335" s="163">
        <v>34</v>
      </c>
      <c r="D335" s="71">
        <v>79</v>
      </c>
      <c r="E335" s="71">
        <v>124</v>
      </c>
      <c r="F335" s="71">
        <v>521</v>
      </c>
      <c r="G335" s="72">
        <v>430</v>
      </c>
      <c r="H335" s="27"/>
    </row>
    <row r="336" spans="2:8" s="28" customFormat="1" ht="18.75" customHeight="1" x14ac:dyDescent="0.2">
      <c r="B336" s="165" t="s">
        <v>957</v>
      </c>
      <c r="C336" s="163">
        <v>0</v>
      </c>
      <c r="D336" s="71">
        <v>0</v>
      </c>
      <c r="E336" s="71">
        <v>13</v>
      </c>
      <c r="F336" s="71">
        <v>767</v>
      </c>
      <c r="G336" s="72">
        <v>386</v>
      </c>
      <c r="H336" s="27"/>
    </row>
    <row r="337" spans="2:8" s="28" customFormat="1" ht="18.75" customHeight="1" x14ac:dyDescent="0.2">
      <c r="B337" s="165" t="s">
        <v>862</v>
      </c>
      <c r="C337" s="163">
        <v>1162</v>
      </c>
      <c r="D337" s="71">
        <v>0</v>
      </c>
      <c r="E337" s="71">
        <v>0</v>
      </c>
      <c r="F337" s="71">
        <v>0</v>
      </c>
      <c r="G337" s="72">
        <v>0</v>
      </c>
      <c r="H337" s="27"/>
    </row>
    <row r="338" spans="2:8" s="28" customFormat="1" ht="18.75" customHeight="1" x14ac:dyDescent="0.2">
      <c r="B338" s="165" t="s">
        <v>918</v>
      </c>
      <c r="C338" s="163">
        <v>0</v>
      </c>
      <c r="D338" s="71">
        <v>130</v>
      </c>
      <c r="E338" s="71">
        <v>257</v>
      </c>
      <c r="F338" s="71">
        <v>134</v>
      </c>
      <c r="G338" s="72">
        <v>633</v>
      </c>
      <c r="H338" s="27"/>
    </row>
    <row r="339" spans="2:8" s="28" customFormat="1" ht="18.75" customHeight="1" x14ac:dyDescent="0.2">
      <c r="B339" s="165" t="s">
        <v>140</v>
      </c>
      <c r="C339" s="163">
        <v>0</v>
      </c>
      <c r="D339" s="71">
        <v>157</v>
      </c>
      <c r="E339" s="71">
        <v>0</v>
      </c>
      <c r="F339" s="71">
        <v>0</v>
      </c>
      <c r="G339" s="72">
        <v>992</v>
      </c>
      <c r="H339" s="27"/>
    </row>
    <row r="340" spans="2:8" s="28" customFormat="1" ht="18.75" customHeight="1" x14ac:dyDescent="0.2">
      <c r="B340" s="165" t="s">
        <v>854</v>
      </c>
      <c r="C340" s="163">
        <v>153</v>
      </c>
      <c r="D340" s="71">
        <v>989</v>
      </c>
      <c r="E340" s="71">
        <v>0</v>
      </c>
      <c r="F340" s="71">
        <v>0</v>
      </c>
      <c r="G340" s="72">
        <v>0</v>
      </c>
      <c r="H340" s="27"/>
    </row>
    <row r="341" spans="2:8" s="28" customFormat="1" ht="18.75" customHeight="1" x14ac:dyDescent="0.2">
      <c r="B341" s="165" t="s">
        <v>1148</v>
      </c>
      <c r="C341" s="163">
        <v>316</v>
      </c>
      <c r="D341" s="71">
        <v>332</v>
      </c>
      <c r="E341" s="71">
        <v>462</v>
      </c>
      <c r="F341" s="71">
        <v>0</v>
      </c>
      <c r="G341" s="72">
        <v>0</v>
      </c>
      <c r="H341" s="27"/>
    </row>
    <row r="342" spans="2:8" s="28" customFormat="1" ht="18.75" customHeight="1" x14ac:dyDescent="0.2">
      <c r="B342" s="165" t="s">
        <v>104</v>
      </c>
      <c r="C342" s="163">
        <v>177</v>
      </c>
      <c r="D342" s="71">
        <v>47</v>
      </c>
      <c r="E342" s="71">
        <v>0</v>
      </c>
      <c r="F342" s="71">
        <v>670</v>
      </c>
      <c r="G342" s="72">
        <v>205</v>
      </c>
      <c r="H342" s="27"/>
    </row>
    <row r="343" spans="2:8" s="28" customFormat="1" ht="18.75" customHeight="1" x14ac:dyDescent="0.2">
      <c r="B343" s="165" t="s">
        <v>1012</v>
      </c>
      <c r="C343" s="163">
        <v>791</v>
      </c>
      <c r="D343" s="71">
        <v>120</v>
      </c>
      <c r="E343" s="71">
        <v>4</v>
      </c>
      <c r="F343" s="71">
        <v>133</v>
      </c>
      <c r="G343" s="72">
        <v>10</v>
      </c>
      <c r="H343" s="27"/>
    </row>
    <row r="344" spans="2:8" s="28" customFormat="1" ht="18.75" customHeight="1" x14ac:dyDescent="0.2">
      <c r="B344" s="165" t="s">
        <v>1091</v>
      </c>
      <c r="C344" s="163">
        <v>613</v>
      </c>
      <c r="D344" s="71">
        <v>0</v>
      </c>
      <c r="E344" s="71">
        <v>135</v>
      </c>
      <c r="F344" s="71">
        <v>149</v>
      </c>
      <c r="G344" s="72">
        <v>150</v>
      </c>
      <c r="H344" s="27"/>
    </row>
    <row r="345" spans="2:8" s="28" customFormat="1" ht="18.75" customHeight="1" x14ac:dyDescent="0.2">
      <c r="B345" s="165" t="s">
        <v>1113</v>
      </c>
      <c r="C345" s="163">
        <v>820</v>
      </c>
      <c r="D345" s="71">
        <v>203</v>
      </c>
      <c r="E345" s="71">
        <v>0</v>
      </c>
      <c r="F345" s="71">
        <v>0</v>
      </c>
      <c r="G345" s="72">
        <v>0</v>
      </c>
      <c r="H345" s="27"/>
    </row>
    <row r="346" spans="2:8" s="28" customFormat="1" ht="18.75" customHeight="1" x14ac:dyDescent="0.2">
      <c r="B346" s="165" t="s">
        <v>985</v>
      </c>
      <c r="C346" s="163">
        <v>138</v>
      </c>
      <c r="D346" s="71">
        <v>0</v>
      </c>
      <c r="E346" s="71">
        <v>880</v>
      </c>
      <c r="F346" s="71">
        <v>1</v>
      </c>
      <c r="G346" s="72">
        <v>0</v>
      </c>
      <c r="H346" s="27"/>
    </row>
    <row r="347" spans="2:8" s="28" customFormat="1" ht="18.75" customHeight="1" x14ac:dyDescent="0.2">
      <c r="B347" s="165" t="s">
        <v>934</v>
      </c>
      <c r="C347" s="163">
        <v>315</v>
      </c>
      <c r="D347" s="71">
        <v>459</v>
      </c>
      <c r="E347" s="71">
        <v>0</v>
      </c>
      <c r="F347" s="71">
        <v>236</v>
      </c>
      <c r="G347" s="72">
        <v>0</v>
      </c>
      <c r="H347" s="27"/>
    </row>
    <row r="348" spans="2:8" s="28" customFormat="1" ht="18.75" customHeight="1" x14ac:dyDescent="0.2">
      <c r="B348" s="165" t="s">
        <v>1022</v>
      </c>
      <c r="C348" s="163">
        <v>37</v>
      </c>
      <c r="D348" s="71">
        <v>186</v>
      </c>
      <c r="E348" s="71">
        <v>0</v>
      </c>
      <c r="F348" s="71">
        <v>0</v>
      </c>
      <c r="G348" s="72">
        <v>784</v>
      </c>
      <c r="H348" s="27"/>
    </row>
    <row r="349" spans="2:8" s="28" customFormat="1" ht="18.75" customHeight="1" x14ac:dyDescent="0.2">
      <c r="B349" s="165" t="s">
        <v>1084</v>
      </c>
      <c r="C349" s="163">
        <v>0</v>
      </c>
      <c r="D349" s="71">
        <v>0</v>
      </c>
      <c r="E349" s="71">
        <v>0</v>
      </c>
      <c r="F349" s="71">
        <v>701</v>
      </c>
      <c r="G349" s="72">
        <v>298</v>
      </c>
      <c r="H349" s="27"/>
    </row>
    <row r="350" spans="2:8" s="28" customFormat="1" ht="18.75" customHeight="1" x14ac:dyDescent="0.2">
      <c r="B350" s="165" t="s">
        <v>1041</v>
      </c>
      <c r="C350" s="163">
        <v>143</v>
      </c>
      <c r="D350" s="71">
        <v>77</v>
      </c>
      <c r="E350" s="71">
        <v>327</v>
      </c>
      <c r="F350" s="71">
        <v>282</v>
      </c>
      <c r="G350" s="72">
        <v>170</v>
      </c>
      <c r="H350" s="27"/>
    </row>
    <row r="351" spans="2:8" s="28" customFormat="1" ht="18.75" customHeight="1" x14ac:dyDescent="0.2">
      <c r="B351" s="165" t="s">
        <v>1033</v>
      </c>
      <c r="C351" s="163">
        <v>0</v>
      </c>
      <c r="D351" s="71">
        <v>8</v>
      </c>
      <c r="E351" s="71">
        <v>860</v>
      </c>
      <c r="F351" s="71">
        <v>130</v>
      </c>
      <c r="G351" s="72">
        <v>0</v>
      </c>
      <c r="H351" s="27"/>
    </row>
    <row r="352" spans="2:8" s="28" customFormat="1" ht="18.75" customHeight="1" x14ac:dyDescent="0.2">
      <c r="B352" s="165" t="s">
        <v>933</v>
      </c>
      <c r="C352" s="163">
        <v>266</v>
      </c>
      <c r="D352" s="71">
        <v>0</v>
      </c>
      <c r="E352" s="71">
        <v>518</v>
      </c>
      <c r="F352" s="71">
        <v>190</v>
      </c>
      <c r="G352" s="72">
        <v>0</v>
      </c>
      <c r="H352" s="27"/>
    </row>
    <row r="353" spans="2:8" s="28" customFormat="1" ht="18.75" customHeight="1" x14ac:dyDescent="0.2">
      <c r="B353" s="165" t="s">
        <v>1143</v>
      </c>
      <c r="C353" s="163">
        <v>0</v>
      </c>
      <c r="D353" s="71">
        <v>0</v>
      </c>
      <c r="E353" s="71">
        <v>98</v>
      </c>
      <c r="F353" s="71">
        <v>858</v>
      </c>
      <c r="G353" s="72">
        <v>0</v>
      </c>
      <c r="H353" s="27"/>
    </row>
    <row r="354" spans="2:8" s="28" customFormat="1" ht="18.75" customHeight="1" x14ac:dyDescent="0.2">
      <c r="B354" s="165" t="s">
        <v>975</v>
      </c>
      <c r="C354" s="163">
        <v>951</v>
      </c>
      <c r="D354" s="71">
        <v>0</v>
      </c>
      <c r="E354" s="71">
        <v>0</v>
      </c>
      <c r="F354" s="71">
        <v>0</v>
      </c>
      <c r="G354" s="72">
        <v>0</v>
      </c>
      <c r="H354" s="27"/>
    </row>
    <row r="355" spans="2:8" s="28" customFormat="1" ht="18.75" customHeight="1" x14ac:dyDescent="0.2">
      <c r="B355" s="165" t="s">
        <v>296</v>
      </c>
      <c r="C355" s="163">
        <v>551</v>
      </c>
      <c r="D355" s="71">
        <v>54</v>
      </c>
      <c r="E355" s="71">
        <v>339</v>
      </c>
      <c r="F355" s="71">
        <v>0</v>
      </c>
      <c r="G355" s="72">
        <v>0</v>
      </c>
      <c r="H355" s="27"/>
    </row>
    <row r="356" spans="2:8" s="28" customFormat="1" ht="18.75" customHeight="1" x14ac:dyDescent="0.2">
      <c r="B356" s="165" t="s">
        <v>1008</v>
      </c>
      <c r="C356" s="163">
        <v>300</v>
      </c>
      <c r="D356" s="71">
        <v>604</v>
      </c>
      <c r="E356" s="71">
        <v>9</v>
      </c>
      <c r="F356" s="71">
        <v>3</v>
      </c>
      <c r="G356" s="72">
        <v>8</v>
      </c>
      <c r="H356" s="27"/>
    </row>
    <row r="357" spans="2:8" s="28" customFormat="1" ht="18.75" customHeight="1" x14ac:dyDescent="0.2">
      <c r="B357" s="165" t="s">
        <v>997</v>
      </c>
      <c r="C357" s="163">
        <v>726</v>
      </c>
      <c r="D357" s="71">
        <v>190</v>
      </c>
      <c r="E357" s="71">
        <v>0</v>
      </c>
      <c r="F357" s="71">
        <v>0</v>
      </c>
      <c r="G357" s="72">
        <v>0</v>
      </c>
      <c r="H357" s="27"/>
    </row>
    <row r="358" spans="2:8" s="28" customFormat="1" ht="18.75" customHeight="1" x14ac:dyDescent="0.2">
      <c r="B358" s="165" t="s">
        <v>1178</v>
      </c>
      <c r="C358" s="163">
        <v>588</v>
      </c>
      <c r="D358" s="71">
        <v>323</v>
      </c>
      <c r="E358" s="71">
        <v>0</v>
      </c>
      <c r="F358" s="71">
        <v>0</v>
      </c>
      <c r="G358" s="72">
        <v>0</v>
      </c>
      <c r="H358" s="27"/>
    </row>
    <row r="359" spans="2:8" s="28" customFormat="1" ht="18.75" customHeight="1" x14ac:dyDescent="0.2">
      <c r="B359" s="165" t="s">
        <v>1144</v>
      </c>
      <c r="C359" s="163">
        <v>0</v>
      </c>
      <c r="D359" s="71">
        <v>0</v>
      </c>
      <c r="E359" s="71">
        <v>401</v>
      </c>
      <c r="F359" s="71">
        <v>488</v>
      </c>
      <c r="G359" s="72">
        <v>0</v>
      </c>
      <c r="H359" s="27"/>
    </row>
    <row r="360" spans="2:8" s="28" customFormat="1" ht="18.75" customHeight="1" x14ac:dyDescent="0.2">
      <c r="B360" s="165" t="s">
        <v>927</v>
      </c>
      <c r="C360" s="163">
        <v>0</v>
      </c>
      <c r="D360" s="71">
        <v>0</v>
      </c>
      <c r="E360" s="71">
        <v>876</v>
      </c>
      <c r="F360" s="71">
        <v>0</v>
      </c>
      <c r="G360" s="72">
        <v>0</v>
      </c>
      <c r="H360" s="27"/>
    </row>
    <row r="361" spans="2:8" s="28" customFormat="1" ht="18.75" customHeight="1" x14ac:dyDescent="0.2">
      <c r="B361" s="165" t="s">
        <v>1191</v>
      </c>
      <c r="C361" s="163">
        <v>0</v>
      </c>
      <c r="D361" s="71">
        <v>0</v>
      </c>
      <c r="E361" s="71">
        <v>0</v>
      </c>
      <c r="F361" s="71">
        <v>0</v>
      </c>
      <c r="G361" s="72">
        <v>869</v>
      </c>
      <c r="H361" s="27"/>
    </row>
    <row r="362" spans="2:8" s="28" customFormat="1" ht="18.75" customHeight="1" x14ac:dyDescent="0.2">
      <c r="B362" s="165" t="s">
        <v>1029</v>
      </c>
      <c r="C362" s="163">
        <v>605</v>
      </c>
      <c r="D362" s="71">
        <v>0</v>
      </c>
      <c r="E362" s="71">
        <v>0</v>
      </c>
      <c r="F362" s="71">
        <v>0</v>
      </c>
      <c r="G362" s="72">
        <v>248</v>
      </c>
      <c r="H362" s="27"/>
    </row>
    <row r="363" spans="2:8" s="28" customFormat="1" ht="18.75" customHeight="1" x14ac:dyDescent="0.2">
      <c r="B363" s="165" t="s">
        <v>880</v>
      </c>
      <c r="C363" s="163">
        <v>0</v>
      </c>
      <c r="D363" s="71">
        <v>159</v>
      </c>
      <c r="E363" s="71">
        <v>0</v>
      </c>
      <c r="F363" s="71">
        <v>652</v>
      </c>
      <c r="G363" s="72">
        <v>0</v>
      </c>
      <c r="H363" s="27"/>
    </row>
    <row r="364" spans="2:8" s="28" customFormat="1" ht="18.75" customHeight="1" x14ac:dyDescent="0.2">
      <c r="B364" s="165" t="s">
        <v>1019</v>
      </c>
      <c r="C364" s="163">
        <v>0</v>
      </c>
      <c r="D364" s="71">
        <v>249</v>
      </c>
      <c r="E364" s="71">
        <v>0</v>
      </c>
      <c r="F364" s="71">
        <v>274</v>
      </c>
      <c r="G364" s="72">
        <v>286</v>
      </c>
      <c r="H364" s="27"/>
    </row>
    <row r="365" spans="2:8" s="28" customFormat="1" ht="18.75" customHeight="1" x14ac:dyDescent="0.2">
      <c r="B365" s="165" t="s">
        <v>1203</v>
      </c>
      <c r="C365" s="163">
        <v>0</v>
      </c>
      <c r="D365" s="71">
        <v>0</v>
      </c>
      <c r="E365" s="71">
        <v>795</v>
      </c>
      <c r="F365" s="71">
        <v>0</v>
      </c>
      <c r="G365" s="72">
        <v>0</v>
      </c>
      <c r="H365" s="27"/>
    </row>
    <row r="366" spans="2:8" s="28" customFormat="1" ht="18.75" customHeight="1" x14ac:dyDescent="0.2">
      <c r="B366" s="165" t="s">
        <v>1053</v>
      </c>
      <c r="C366" s="163">
        <v>0</v>
      </c>
      <c r="D366" s="71">
        <v>0</v>
      </c>
      <c r="E366" s="71">
        <v>0</v>
      </c>
      <c r="F366" s="71">
        <v>84</v>
      </c>
      <c r="G366" s="72">
        <v>702</v>
      </c>
      <c r="H366" s="27"/>
    </row>
    <row r="367" spans="2:8" s="28" customFormat="1" ht="18.75" customHeight="1" x14ac:dyDescent="0.2">
      <c r="B367" s="165" t="s">
        <v>1108</v>
      </c>
      <c r="C367" s="163">
        <v>117</v>
      </c>
      <c r="D367" s="71">
        <v>183</v>
      </c>
      <c r="E367" s="71">
        <v>261</v>
      </c>
      <c r="F367" s="71">
        <v>89</v>
      </c>
      <c r="G367" s="72">
        <v>117</v>
      </c>
      <c r="H367" s="27"/>
    </row>
    <row r="368" spans="2:8" s="28" customFormat="1" ht="18.75" customHeight="1" x14ac:dyDescent="0.2">
      <c r="B368" s="165" t="s">
        <v>1056</v>
      </c>
      <c r="C368" s="163">
        <v>394</v>
      </c>
      <c r="D368" s="71">
        <v>158</v>
      </c>
      <c r="E368" s="71">
        <v>157</v>
      </c>
      <c r="F368" s="71">
        <v>6</v>
      </c>
      <c r="G368" s="72">
        <v>29</v>
      </c>
      <c r="H368" s="27"/>
    </row>
    <row r="369" spans="2:8" s="28" customFormat="1" ht="18.75" customHeight="1" x14ac:dyDescent="0.2">
      <c r="B369" s="165" t="s">
        <v>1055</v>
      </c>
      <c r="C369" s="163">
        <v>174</v>
      </c>
      <c r="D369" s="71">
        <v>27</v>
      </c>
      <c r="E369" s="71">
        <v>187</v>
      </c>
      <c r="F369" s="71">
        <v>309</v>
      </c>
      <c r="G369" s="72">
        <v>45</v>
      </c>
      <c r="H369" s="27"/>
    </row>
    <row r="370" spans="2:8" s="28" customFormat="1" ht="18.75" customHeight="1" x14ac:dyDescent="0.2">
      <c r="B370" s="165" t="s">
        <v>956</v>
      </c>
      <c r="C370" s="163">
        <v>4</v>
      </c>
      <c r="D370" s="71">
        <v>712</v>
      </c>
      <c r="E370" s="71">
        <v>6</v>
      </c>
      <c r="F370" s="71">
        <v>16</v>
      </c>
      <c r="G370" s="72">
        <v>0</v>
      </c>
      <c r="H370" s="27"/>
    </row>
    <row r="371" spans="2:8" s="28" customFormat="1" ht="18.75" customHeight="1" x14ac:dyDescent="0.2">
      <c r="B371" s="165" t="s">
        <v>286</v>
      </c>
      <c r="C371" s="163">
        <v>15</v>
      </c>
      <c r="D371" s="71">
        <v>2</v>
      </c>
      <c r="E371" s="71">
        <v>38</v>
      </c>
      <c r="F371" s="71">
        <v>123</v>
      </c>
      <c r="G371" s="72">
        <v>544</v>
      </c>
      <c r="H371" s="27"/>
    </row>
    <row r="372" spans="2:8" s="28" customFormat="1" ht="18.75" customHeight="1" x14ac:dyDescent="0.2">
      <c r="B372" s="165" t="s">
        <v>1127</v>
      </c>
      <c r="C372" s="163">
        <v>708</v>
      </c>
      <c r="D372" s="71">
        <v>0</v>
      </c>
      <c r="E372" s="71">
        <v>0</v>
      </c>
      <c r="F372" s="71">
        <v>0</v>
      </c>
      <c r="G372" s="72">
        <v>0</v>
      </c>
      <c r="H372" s="27"/>
    </row>
    <row r="373" spans="2:8" s="28" customFormat="1" ht="18.75" customHeight="1" x14ac:dyDescent="0.2">
      <c r="B373" s="165" t="s">
        <v>1139</v>
      </c>
      <c r="C373" s="163">
        <v>212</v>
      </c>
      <c r="D373" s="71">
        <v>330</v>
      </c>
      <c r="E373" s="71">
        <v>129</v>
      </c>
      <c r="F373" s="71">
        <v>0</v>
      </c>
      <c r="G373" s="72">
        <v>0</v>
      </c>
      <c r="H373" s="27"/>
    </row>
    <row r="374" spans="2:8" s="28" customFormat="1" ht="18.75" customHeight="1" x14ac:dyDescent="0.2">
      <c r="B374" s="165" t="s">
        <v>1189</v>
      </c>
      <c r="C374" s="163">
        <v>276</v>
      </c>
      <c r="D374" s="71">
        <v>394</v>
      </c>
      <c r="E374" s="71">
        <v>0</v>
      </c>
      <c r="F374" s="71">
        <v>0</v>
      </c>
      <c r="G374" s="72">
        <v>0</v>
      </c>
      <c r="H374" s="27"/>
    </row>
    <row r="375" spans="2:8" s="28" customFormat="1" ht="18.75" customHeight="1" x14ac:dyDescent="0.2">
      <c r="B375" s="165" t="s">
        <v>1099</v>
      </c>
      <c r="C375" s="163">
        <v>0</v>
      </c>
      <c r="D375" s="71">
        <v>0</v>
      </c>
      <c r="E375" s="71">
        <v>302</v>
      </c>
      <c r="F375" s="71">
        <v>0</v>
      </c>
      <c r="G375" s="72">
        <v>354</v>
      </c>
      <c r="H375" s="27"/>
    </row>
    <row r="376" spans="2:8" s="28" customFormat="1" ht="18.75" customHeight="1" x14ac:dyDescent="0.2">
      <c r="B376" s="165" t="s">
        <v>191</v>
      </c>
      <c r="C376" s="163">
        <v>39</v>
      </c>
      <c r="D376" s="71">
        <v>175</v>
      </c>
      <c r="E376" s="71">
        <v>159</v>
      </c>
      <c r="F376" s="71">
        <v>123</v>
      </c>
      <c r="G376" s="72">
        <v>156</v>
      </c>
      <c r="H376" s="27"/>
    </row>
    <row r="377" spans="2:8" s="28" customFormat="1" ht="18.75" customHeight="1" x14ac:dyDescent="0.2">
      <c r="B377" s="165" t="s">
        <v>1233</v>
      </c>
      <c r="C377" s="163">
        <v>224</v>
      </c>
      <c r="D377" s="71">
        <v>235</v>
      </c>
      <c r="E377" s="71">
        <v>141</v>
      </c>
      <c r="F377" s="71">
        <v>44</v>
      </c>
      <c r="G377" s="72">
        <v>2</v>
      </c>
      <c r="H377" s="27"/>
    </row>
    <row r="378" spans="2:8" s="28" customFormat="1" ht="18.75" customHeight="1" x14ac:dyDescent="0.2">
      <c r="B378" s="165" t="s">
        <v>1235</v>
      </c>
      <c r="C378" s="163">
        <v>0</v>
      </c>
      <c r="D378" s="71">
        <v>0</v>
      </c>
      <c r="E378" s="71">
        <v>643</v>
      </c>
      <c r="F378" s="71">
        <v>0</v>
      </c>
      <c r="G378" s="72">
        <v>0</v>
      </c>
      <c r="H378" s="27"/>
    </row>
    <row r="379" spans="2:8" s="28" customFormat="1" ht="18.75" customHeight="1" x14ac:dyDescent="0.2">
      <c r="B379" s="165" t="s">
        <v>1241</v>
      </c>
      <c r="C379" s="163">
        <v>627</v>
      </c>
      <c r="D379" s="71">
        <v>0</v>
      </c>
      <c r="E379" s="71">
        <v>0</v>
      </c>
      <c r="F379" s="71">
        <v>0</v>
      </c>
      <c r="G379" s="72">
        <v>0</v>
      </c>
      <c r="H379" s="27"/>
    </row>
    <row r="380" spans="2:8" s="28" customFormat="1" ht="18.75" customHeight="1" x14ac:dyDescent="0.2">
      <c r="B380" s="165" t="s">
        <v>142</v>
      </c>
      <c r="C380" s="163">
        <v>357</v>
      </c>
      <c r="D380" s="71">
        <v>212</v>
      </c>
      <c r="E380" s="71">
        <v>50</v>
      </c>
      <c r="F380" s="71">
        <v>7</v>
      </c>
      <c r="G380" s="72">
        <v>0</v>
      </c>
      <c r="H380" s="27"/>
    </row>
    <row r="381" spans="2:8" s="28" customFormat="1" ht="18.75" customHeight="1" x14ac:dyDescent="0.2">
      <c r="B381" s="165" t="s">
        <v>1243</v>
      </c>
      <c r="C381" s="163">
        <v>0</v>
      </c>
      <c r="D381" s="71">
        <v>624</v>
      </c>
      <c r="E381" s="71">
        <v>0</v>
      </c>
      <c r="F381" s="71">
        <v>0</v>
      </c>
      <c r="G381" s="72">
        <v>0</v>
      </c>
      <c r="H381" s="27"/>
    </row>
    <row r="382" spans="2:8" s="28" customFormat="1" ht="18.75" customHeight="1" x14ac:dyDescent="0.2">
      <c r="B382" s="165" t="s">
        <v>855</v>
      </c>
      <c r="C382" s="163">
        <v>0</v>
      </c>
      <c r="D382" s="71">
        <v>624</v>
      </c>
      <c r="E382" s="71">
        <v>0</v>
      </c>
      <c r="F382" s="71">
        <v>0</v>
      </c>
      <c r="G382" s="72">
        <v>0</v>
      </c>
      <c r="H382" s="27"/>
    </row>
    <row r="383" spans="2:8" s="28" customFormat="1" ht="18.75" customHeight="1" x14ac:dyDescent="0.2">
      <c r="B383" s="165" t="s">
        <v>1200</v>
      </c>
      <c r="C383" s="163">
        <v>0</v>
      </c>
      <c r="D383" s="71">
        <v>0</v>
      </c>
      <c r="E383" s="71">
        <v>0</v>
      </c>
      <c r="F383" s="71">
        <v>485</v>
      </c>
      <c r="G383" s="72">
        <v>137</v>
      </c>
      <c r="H383" s="27"/>
    </row>
    <row r="384" spans="2:8" s="28" customFormat="1" ht="18.75" customHeight="1" x14ac:dyDescent="0.2">
      <c r="B384" s="165" t="s">
        <v>1214</v>
      </c>
      <c r="C384" s="163">
        <v>202</v>
      </c>
      <c r="D384" s="71">
        <v>82</v>
      </c>
      <c r="E384" s="71">
        <v>0</v>
      </c>
      <c r="F384" s="71">
        <v>106</v>
      </c>
      <c r="G384" s="72">
        <v>230</v>
      </c>
      <c r="H384" s="27"/>
    </row>
    <row r="385" spans="2:8" s="28" customFormat="1" ht="18.75" customHeight="1" x14ac:dyDescent="0.2">
      <c r="B385" s="165" t="s">
        <v>1088</v>
      </c>
      <c r="C385" s="163">
        <v>0</v>
      </c>
      <c r="D385" s="71">
        <v>174</v>
      </c>
      <c r="E385" s="71">
        <v>0</v>
      </c>
      <c r="F385" s="71">
        <v>381</v>
      </c>
      <c r="G385" s="72">
        <v>53</v>
      </c>
      <c r="H385" s="27"/>
    </row>
    <row r="386" spans="2:8" s="28" customFormat="1" ht="18.75" customHeight="1" x14ac:dyDescent="0.2">
      <c r="B386" s="165" t="s">
        <v>982</v>
      </c>
      <c r="C386" s="163">
        <v>93</v>
      </c>
      <c r="D386" s="71">
        <v>36</v>
      </c>
      <c r="E386" s="71">
        <v>103</v>
      </c>
      <c r="F386" s="71">
        <v>185</v>
      </c>
      <c r="G386" s="72">
        <v>179</v>
      </c>
      <c r="H386" s="27"/>
    </row>
    <row r="387" spans="2:8" s="28" customFormat="1" ht="18.75" customHeight="1" x14ac:dyDescent="0.2">
      <c r="B387" s="165" t="s">
        <v>1256</v>
      </c>
      <c r="C387" s="163">
        <v>0</v>
      </c>
      <c r="D387" s="71">
        <v>0</v>
      </c>
      <c r="E387" s="71">
        <v>0</v>
      </c>
      <c r="F387" s="71">
        <v>594</v>
      </c>
      <c r="G387" s="72">
        <v>0</v>
      </c>
      <c r="H387" s="27"/>
    </row>
    <row r="388" spans="2:8" s="28" customFormat="1" ht="18.75" customHeight="1" x14ac:dyDescent="0.2">
      <c r="B388" s="165" t="s">
        <v>1172</v>
      </c>
      <c r="C388" s="163">
        <v>108</v>
      </c>
      <c r="D388" s="71">
        <v>363</v>
      </c>
      <c r="E388" s="71">
        <v>11</v>
      </c>
      <c r="F388" s="71">
        <v>89</v>
      </c>
      <c r="G388" s="72">
        <v>16</v>
      </c>
      <c r="H388" s="27"/>
    </row>
    <row r="389" spans="2:8" s="28" customFormat="1" ht="18.75" customHeight="1" x14ac:dyDescent="0.2">
      <c r="B389" s="165" t="s">
        <v>1094</v>
      </c>
      <c r="C389" s="163">
        <v>261</v>
      </c>
      <c r="D389" s="71">
        <v>154</v>
      </c>
      <c r="E389" s="71">
        <v>13</v>
      </c>
      <c r="F389" s="71">
        <v>135</v>
      </c>
      <c r="G389" s="72">
        <v>23</v>
      </c>
      <c r="H389" s="27"/>
    </row>
    <row r="390" spans="2:8" s="28" customFormat="1" ht="18.75" customHeight="1" x14ac:dyDescent="0.2">
      <c r="B390" s="165" t="s">
        <v>1163</v>
      </c>
      <c r="C390" s="163">
        <v>92</v>
      </c>
      <c r="D390" s="71">
        <v>254</v>
      </c>
      <c r="E390" s="71">
        <v>64</v>
      </c>
      <c r="F390" s="71">
        <v>0</v>
      </c>
      <c r="G390" s="72">
        <v>167</v>
      </c>
      <c r="H390" s="27"/>
    </row>
    <row r="391" spans="2:8" s="28" customFormat="1" ht="18.75" customHeight="1" x14ac:dyDescent="0.2">
      <c r="B391" s="165" t="s">
        <v>1177</v>
      </c>
      <c r="C391" s="163">
        <v>232</v>
      </c>
      <c r="D391" s="71">
        <v>132</v>
      </c>
      <c r="E391" s="71">
        <v>208</v>
      </c>
      <c r="F391" s="71">
        <v>0</v>
      </c>
      <c r="G391" s="72">
        <v>0</v>
      </c>
      <c r="H391" s="27"/>
    </row>
    <row r="392" spans="2:8" s="28" customFormat="1" ht="18.75" customHeight="1" x14ac:dyDescent="0.2">
      <c r="B392" s="165" t="s">
        <v>1015</v>
      </c>
      <c r="C392" s="163">
        <v>0</v>
      </c>
      <c r="D392" s="71">
        <v>0</v>
      </c>
      <c r="E392" s="71">
        <v>0</v>
      </c>
      <c r="F392" s="71">
        <v>471</v>
      </c>
      <c r="G392" s="72">
        <v>99</v>
      </c>
      <c r="H392" s="27"/>
    </row>
    <row r="393" spans="2:8" s="28" customFormat="1" ht="18.75" customHeight="1" x14ac:dyDescent="0.2">
      <c r="B393" s="165" t="s">
        <v>1268</v>
      </c>
      <c r="C393" s="163">
        <v>0</v>
      </c>
      <c r="D393" s="71">
        <v>0</v>
      </c>
      <c r="E393" s="71">
        <v>557</v>
      </c>
      <c r="F393" s="71">
        <v>0</v>
      </c>
      <c r="G393" s="72">
        <v>0</v>
      </c>
      <c r="H393" s="27"/>
    </row>
    <row r="394" spans="2:8" s="28" customFormat="1" ht="18.75" customHeight="1" x14ac:dyDescent="0.2">
      <c r="B394" s="165" t="s">
        <v>3088</v>
      </c>
      <c r="C394" s="163">
        <v>53</v>
      </c>
      <c r="D394" s="71">
        <v>58</v>
      </c>
      <c r="E394" s="71">
        <v>299</v>
      </c>
      <c r="F394" s="71">
        <v>126</v>
      </c>
      <c r="G394" s="72">
        <v>17</v>
      </c>
      <c r="H394" s="27"/>
    </row>
    <row r="395" spans="2:8" s="28" customFormat="1" ht="18.75" customHeight="1" x14ac:dyDescent="0.2">
      <c r="B395" s="165" t="s">
        <v>1104</v>
      </c>
      <c r="C395" s="163">
        <v>550</v>
      </c>
      <c r="D395" s="71">
        <v>0</v>
      </c>
      <c r="E395" s="71">
        <v>0</v>
      </c>
      <c r="F395" s="71">
        <v>0</v>
      </c>
      <c r="G395" s="72">
        <v>0</v>
      </c>
      <c r="H395" s="27"/>
    </row>
    <row r="396" spans="2:8" s="28" customFormat="1" ht="18.75" customHeight="1" x14ac:dyDescent="0.2">
      <c r="B396" s="165" t="s">
        <v>904</v>
      </c>
      <c r="C396" s="163">
        <v>268</v>
      </c>
      <c r="D396" s="71">
        <v>0</v>
      </c>
      <c r="E396" s="71">
        <v>2</v>
      </c>
      <c r="F396" s="71">
        <v>97</v>
      </c>
      <c r="G396" s="72">
        <v>175</v>
      </c>
      <c r="H396" s="27"/>
    </row>
    <row r="397" spans="2:8" s="28" customFormat="1" ht="18.75" customHeight="1" x14ac:dyDescent="0.2">
      <c r="B397" s="165" t="s">
        <v>1187</v>
      </c>
      <c r="C397" s="163">
        <v>0</v>
      </c>
      <c r="D397" s="71">
        <v>0</v>
      </c>
      <c r="E397" s="71">
        <v>532</v>
      </c>
      <c r="F397" s="71">
        <v>0</v>
      </c>
      <c r="G397" s="72">
        <v>0</v>
      </c>
      <c r="H397" s="27"/>
    </row>
    <row r="398" spans="2:8" s="28" customFormat="1" ht="18.75" customHeight="1" x14ac:dyDescent="0.2">
      <c r="B398" s="165" t="s">
        <v>141</v>
      </c>
      <c r="C398" s="163">
        <v>264</v>
      </c>
      <c r="D398" s="71">
        <v>75</v>
      </c>
      <c r="E398" s="71">
        <v>114</v>
      </c>
      <c r="F398" s="71">
        <v>42</v>
      </c>
      <c r="G398" s="72">
        <v>34</v>
      </c>
      <c r="H398" s="27"/>
    </row>
    <row r="399" spans="2:8" s="28" customFormat="1" ht="18.75" customHeight="1" x14ac:dyDescent="0.2">
      <c r="B399" s="165" t="s">
        <v>1023</v>
      </c>
      <c r="C399" s="163">
        <v>0</v>
      </c>
      <c r="D399" s="71">
        <v>0</v>
      </c>
      <c r="E399" s="71">
        <v>522</v>
      </c>
      <c r="F399" s="71">
        <v>0</v>
      </c>
      <c r="G399" s="72">
        <v>0</v>
      </c>
      <c r="H399" s="27"/>
    </row>
    <row r="400" spans="2:8" s="28" customFormat="1" ht="18.75" customHeight="1" x14ac:dyDescent="0.2">
      <c r="B400" s="165" t="s">
        <v>1289</v>
      </c>
      <c r="C400" s="163">
        <v>102</v>
      </c>
      <c r="D400" s="71">
        <v>251</v>
      </c>
      <c r="E400" s="71">
        <v>163</v>
      </c>
      <c r="F400" s="71">
        <v>0</v>
      </c>
      <c r="G400" s="72">
        <v>0</v>
      </c>
      <c r="H400" s="27"/>
    </row>
    <row r="401" spans="2:8" s="28" customFormat="1" ht="18.75" customHeight="1" x14ac:dyDescent="0.2">
      <c r="B401" s="165" t="s">
        <v>1202</v>
      </c>
      <c r="C401" s="163">
        <v>0</v>
      </c>
      <c r="D401" s="71">
        <v>0</v>
      </c>
      <c r="E401" s="71">
        <v>0</v>
      </c>
      <c r="F401" s="71">
        <v>0</v>
      </c>
      <c r="G401" s="72">
        <v>514</v>
      </c>
      <c r="H401" s="27"/>
    </row>
    <row r="402" spans="2:8" s="28" customFormat="1" ht="18.75" customHeight="1" x14ac:dyDescent="0.2">
      <c r="B402" s="165" t="s">
        <v>945</v>
      </c>
      <c r="C402" s="163">
        <v>337</v>
      </c>
      <c r="D402" s="71">
        <v>0</v>
      </c>
      <c r="E402" s="71">
        <v>174</v>
      </c>
      <c r="F402" s="71">
        <v>2</v>
      </c>
      <c r="G402" s="72">
        <v>0</v>
      </c>
      <c r="H402" s="27"/>
    </row>
    <row r="403" spans="2:8" s="28" customFormat="1" ht="18.75" customHeight="1" x14ac:dyDescent="0.2">
      <c r="B403" s="165" t="s">
        <v>2991</v>
      </c>
      <c r="C403" s="163">
        <v>0</v>
      </c>
      <c r="D403" s="71">
        <v>0</v>
      </c>
      <c r="E403" s="71">
        <v>356</v>
      </c>
      <c r="F403" s="71">
        <v>156</v>
      </c>
      <c r="G403" s="72">
        <v>0</v>
      </c>
      <c r="H403" s="27"/>
    </row>
    <row r="404" spans="2:8" s="28" customFormat="1" ht="18.75" customHeight="1" x14ac:dyDescent="0.2">
      <c r="B404" s="165" t="s">
        <v>1206</v>
      </c>
      <c r="C404" s="163">
        <v>0</v>
      </c>
      <c r="D404" s="71">
        <v>0</v>
      </c>
      <c r="E404" s="71">
        <v>512</v>
      </c>
      <c r="F404" s="71">
        <v>0</v>
      </c>
      <c r="G404" s="72">
        <v>0</v>
      </c>
      <c r="H404" s="27"/>
    </row>
    <row r="405" spans="2:8" s="28" customFormat="1" ht="18.75" customHeight="1" x14ac:dyDescent="0.2">
      <c r="B405" s="165" t="s">
        <v>1225</v>
      </c>
      <c r="C405" s="163">
        <v>0</v>
      </c>
      <c r="D405" s="71">
        <v>0</v>
      </c>
      <c r="E405" s="71">
        <v>190</v>
      </c>
      <c r="F405" s="71">
        <v>320</v>
      </c>
      <c r="G405" s="72">
        <v>0</v>
      </c>
      <c r="H405" s="27"/>
    </row>
    <row r="406" spans="2:8" s="28" customFormat="1" ht="18.75" customHeight="1" x14ac:dyDescent="0.2">
      <c r="B406" s="165" t="s">
        <v>1192</v>
      </c>
      <c r="C406" s="163">
        <v>192</v>
      </c>
      <c r="D406" s="71">
        <v>315</v>
      </c>
      <c r="E406" s="71">
        <v>0</v>
      </c>
      <c r="F406" s="71">
        <v>0</v>
      </c>
      <c r="G406" s="72">
        <v>0</v>
      </c>
      <c r="H406" s="27"/>
    </row>
    <row r="407" spans="2:8" s="28" customFormat="1" ht="18.75" customHeight="1" x14ac:dyDescent="0.2">
      <c r="B407" s="165" t="s">
        <v>1100</v>
      </c>
      <c r="C407" s="163">
        <v>277</v>
      </c>
      <c r="D407" s="71">
        <v>227</v>
      </c>
      <c r="E407" s="71">
        <v>0</v>
      </c>
      <c r="F407" s="71">
        <v>0</v>
      </c>
      <c r="G407" s="72">
        <v>0</v>
      </c>
      <c r="H407" s="27"/>
    </row>
    <row r="408" spans="2:8" s="28" customFormat="1" ht="18.75" customHeight="1" x14ac:dyDescent="0.2">
      <c r="B408" s="165" t="s">
        <v>290</v>
      </c>
      <c r="C408" s="163">
        <v>93</v>
      </c>
      <c r="D408" s="71">
        <v>93</v>
      </c>
      <c r="E408" s="71">
        <v>108</v>
      </c>
      <c r="F408" s="71">
        <v>72</v>
      </c>
      <c r="G408" s="72">
        <v>137</v>
      </c>
      <c r="H408" s="27"/>
    </row>
    <row r="409" spans="2:8" s="28" customFormat="1" ht="18.75" customHeight="1" x14ac:dyDescent="0.2">
      <c r="B409" s="165" t="s">
        <v>1005</v>
      </c>
      <c r="C409" s="163">
        <v>436</v>
      </c>
      <c r="D409" s="71">
        <v>66</v>
      </c>
      <c r="E409" s="71">
        <v>1</v>
      </c>
      <c r="F409" s="71">
        <v>0</v>
      </c>
      <c r="G409" s="72">
        <v>0</v>
      </c>
      <c r="H409" s="27"/>
    </row>
    <row r="410" spans="2:8" s="28" customFormat="1" ht="18.75" customHeight="1" x14ac:dyDescent="0.2">
      <c r="B410" s="165" t="s">
        <v>1170</v>
      </c>
      <c r="C410" s="163">
        <v>250</v>
      </c>
      <c r="D410" s="71">
        <v>0</v>
      </c>
      <c r="E410" s="71">
        <v>0</v>
      </c>
      <c r="F410" s="71">
        <v>1</v>
      </c>
      <c r="G410" s="72">
        <v>249</v>
      </c>
      <c r="H410" s="27"/>
    </row>
    <row r="411" spans="2:8" s="28" customFormat="1" ht="18.75" customHeight="1" x14ac:dyDescent="0.2">
      <c r="B411" s="165" t="s">
        <v>929</v>
      </c>
      <c r="C411" s="163">
        <v>0</v>
      </c>
      <c r="D411" s="71">
        <v>0</v>
      </c>
      <c r="E411" s="71">
        <v>498</v>
      </c>
      <c r="F411" s="71">
        <v>0</v>
      </c>
      <c r="G411" s="72">
        <v>0</v>
      </c>
      <c r="H411" s="27"/>
    </row>
    <row r="412" spans="2:8" s="28" customFormat="1" ht="18.75" customHeight="1" x14ac:dyDescent="0.2">
      <c r="B412" s="165" t="s">
        <v>1298</v>
      </c>
      <c r="C412" s="163">
        <v>294</v>
      </c>
      <c r="D412" s="71">
        <v>0</v>
      </c>
      <c r="E412" s="71">
        <v>201</v>
      </c>
      <c r="F412" s="71">
        <v>0</v>
      </c>
      <c r="G412" s="72">
        <v>0</v>
      </c>
      <c r="H412" s="27"/>
    </row>
    <row r="413" spans="2:8" s="28" customFormat="1" ht="18.75" customHeight="1" x14ac:dyDescent="0.2">
      <c r="B413" s="165" t="s">
        <v>1156</v>
      </c>
      <c r="C413" s="163">
        <v>0</v>
      </c>
      <c r="D413" s="71">
        <v>57</v>
      </c>
      <c r="E413" s="71">
        <v>335</v>
      </c>
      <c r="F413" s="71">
        <v>101</v>
      </c>
      <c r="G413" s="72">
        <v>0</v>
      </c>
      <c r="H413" s="27"/>
    </row>
    <row r="414" spans="2:8" s="28" customFormat="1" ht="18.75" customHeight="1" x14ac:dyDescent="0.2">
      <c r="B414" s="165" t="s">
        <v>1169</v>
      </c>
      <c r="C414" s="163">
        <v>260</v>
      </c>
      <c r="D414" s="71">
        <v>233</v>
      </c>
      <c r="E414" s="71">
        <v>0</v>
      </c>
      <c r="F414" s="71">
        <v>0</v>
      </c>
      <c r="G414" s="72">
        <v>0</v>
      </c>
      <c r="H414" s="27"/>
    </row>
    <row r="415" spans="2:8" s="28" customFormat="1" ht="18.75" customHeight="1" x14ac:dyDescent="0.2">
      <c r="B415" s="165" t="s">
        <v>1165</v>
      </c>
      <c r="C415" s="163">
        <v>29</v>
      </c>
      <c r="D415" s="71">
        <v>263</v>
      </c>
      <c r="E415" s="71">
        <v>9</v>
      </c>
      <c r="F415" s="71">
        <v>183</v>
      </c>
      <c r="G415" s="72">
        <v>8</v>
      </c>
      <c r="H415" s="27"/>
    </row>
    <row r="416" spans="2:8" s="28" customFormat="1" ht="18.75" customHeight="1" x14ac:dyDescent="0.2">
      <c r="B416" s="165" t="s">
        <v>1302</v>
      </c>
      <c r="C416" s="163">
        <v>0</v>
      </c>
      <c r="D416" s="71">
        <v>0</v>
      </c>
      <c r="E416" s="71">
        <v>0</v>
      </c>
      <c r="F416" s="71">
        <v>487</v>
      </c>
      <c r="G416" s="72">
        <v>0</v>
      </c>
      <c r="H416" s="27"/>
    </row>
    <row r="417" spans="2:8" s="28" customFormat="1" ht="18.75" customHeight="1" x14ac:dyDescent="0.2">
      <c r="B417" s="165" t="s">
        <v>1182</v>
      </c>
      <c r="C417" s="163">
        <v>0</v>
      </c>
      <c r="D417" s="71">
        <v>481</v>
      </c>
      <c r="E417" s="71">
        <v>0</v>
      </c>
      <c r="F417" s="71">
        <v>0</v>
      </c>
      <c r="G417" s="72">
        <v>0</v>
      </c>
      <c r="H417" s="27"/>
    </row>
    <row r="418" spans="2:8" s="28" customFormat="1" ht="18.75" customHeight="1" x14ac:dyDescent="0.2">
      <c r="B418" s="165" t="s">
        <v>1304</v>
      </c>
      <c r="C418" s="163">
        <v>0</v>
      </c>
      <c r="D418" s="71">
        <v>0</v>
      </c>
      <c r="E418" s="71">
        <v>0</v>
      </c>
      <c r="F418" s="71">
        <v>161</v>
      </c>
      <c r="G418" s="72">
        <v>320</v>
      </c>
      <c r="H418" s="27"/>
    </row>
    <row r="419" spans="2:8" s="28" customFormat="1" ht="18.75" customHeight="1" x14ac:dyDescent="0.2">
      <c r="B419" s="165" t="s">
        <v>1199</v>
      </c>
      <c r="C419" s="163">
        <v>166</v>
      </c>
      <c r="D419" s="71">
        <v>306</v>
      </c>
      <c r="E419" s="71">
        <v>0</v>
      </c>
      <c r="F419" s="71">
        <v>0</v>
      </c>
      <c r="G419" s="72">
        <v>0</v>
      </c>
      <c r="H419" s="27"/>
    </row>
    <row r="420" spans="2:8" s="28" customFormat="1" ht="18.75" customHeight="1" x14ac:dyDescent="0.2">
      <c r="B420" s="165" t="s">
        <v>124</v>
      </c>
      <c r="C420" s="163">
        <v>13</v>
      </c>
      <c r="D420" s="71">
        <v>304</v>
      </c>
      <c r="E420" s="71">
        <v>105</v>
      </c>
      <c r="F420" s="71">
        <v>46</v>
      </c>
      <c r="G420" s="72">
        <v>3</v>
      </c>
      <c r="H420" s="27"/>
    </row>
    <row r="421" spans="2:8" s="28" customFormat="1" ht="18.75" customHeight="1" x14ac:dyDescent="0.2">
      <c r="B421" s="165" t="s">
        <v>1234</v>
      </c>
      <c r="C421" s="163">
        <v>87</v>
      </c>
      <c r="D421" s="71">
        <v>48</v>
      </c>
      <c r="E421" s="71">
        <v>41</v>
      </c>
      <c r="F421" s="71">
        <v>239</v>
      </c>
      <c r="G421" s="72">
        <v>51</v>
      </c>
      <c r="H421" s="27"/>
    </row>
    <row r="422" spans="2:8" s="28" customFormat="1" ht="18.75" customHeight="1" x14ac:dyDescent="0.2">
      <c r="B422" s="165" t="s">
        <v>210</v>
      </c>
      <c r="C422" s="163">
        <v>0</v>
      </c>
      <c r="D422" s="71">
        <v>464</v>
      </c>
      <c r="E422" s="71">
        <v>0</v>
      </c>
      <c r="F422" s="71">
        <v>0</v>
      </c>
      <c r="G422" s="72">
        <v>0</v>
      </c>
      <c r="H422" s="27"/>
    </row>
    <row r="423" spans="2:8" s="28" customFormat="1" ht="18.75" customHeight="1" x14ac:dyDescent="0.2">
      <c r="B423" s="165" t="s">
        <v>1077</v>
      </c>
      <c r="C423" s="163">
        <v>271</v>
      </c>
      <c r="D423" s="71">
        <v>12</v>
      </c>
      <c r="E423" s="71">
        <v>170</v>
      </c>
      <c r="F423" s="71">
        <v>0</v>
      </c>
      <c r="G423" s="72">
        <v>11</v>
      </c>
      <c r="H423" s="27"/>
    </row>
    <row r="424" spans="2:8" s="28" customFormat="1" ht="18.75" customHeight="1" x14ac:dyDescent="0.2">
      <c r="B424" s="165" t="s">
        <v>1085</v>
      </c>
      <c r="C424" s="163">
        <v>16</v>
      </c>
      <c r="D424" s="71">
        <v>0</v>
      </c>
      <c r="E424" s="71">
        <v>436</v>
      </c>
      <c r="F424" s="71">
        <v>7</v>
      </c>
      <c r="G424" s="72">
        <v>3</v>
      </c>
      <c r="H424" s="27"/>
    </row>
    <row r="425" spans="2:8" s="28" customFormat="1" ht="18.75" customHeight="1" x14ac:dyDescent="0.2">
      <c r="B425" s="165" t="s">
        <v>1050</v>
      </c>
      <c r="C425" s="163">
        <v>127</v>
      </c>
      <c r="D425" s="71">
        <v>0</v>
      </c>
      <c r="E425" s="71">
        <v>312</v>
      </c>
      <c r="F425" s="71">
        <v>4</v>
      </c>
      <c r="G425" s="72">
        <v>8</v>
      </c>
      <c r="H425" s="27"/>
    </row>
    <row r="426" spans="2:8" s="28" customFormat="1" ht="18.75" customHeight="1" x14ac:dyDescent="0.2">
      <c r="B426" s="165" t="s">
        <v>1125</v>
      </c>
      <c r="C426" s="163">
        <v>204</v>
      </c>
      <c r="D426" s="71">
        <v>0</v>
      </c>
      <c r="E426" s="71">
        <v>0</v>
      </c>
      <c r="F426" s="71">
        <v>240</v>
      </c>
      <c r="G426" s="72">
        <v>0</v>
      </c>
      <c r="H426" s="27"/>
    </row>
    <row r="427" spans="2:8" s="28" customFormat="1" ht="18.75" customHeight="1" x14ac:dyDescent="0.2">
      <c r="B427" s="165" t="s">
        <v>139</v>
      </c>
      <c r="C427" s="163">
        <v>0</v>
      </c>
      <c r="D427" s="71">
        <v>10</v>
      </c>
      <c r="E427" s="71">
        <v>44</v>
      </c>
      <c r="F427" s="71">
        <v>388</v>
      </c>
      <c r="G427" s="72">
        <v>0</v>
      </c>
      <c r="H427" s="27"/>
    </row>
    <row r="428" spans="2:8" s="28" customFormat="1" ht="18.75" customHeight="1" x14ac:dyDescent="0.2">
      <c r="B428" s="165" t="s">
        <v>1194</v>
      </c>
      <c r="C428" s="163">
        <v>30</v>
      </c>
      <c r="D428" s="71">
        <v>29</v>
      </c>
      <c r="E428" s="71">
        <v>35</v>
      </c>
      <c r="F428" s="71">
        <v>134</v>
      </c>
      <c r="G428" s="72">
        <v>211</v>
      </c>
      <c r="H428" s="27"/>
    </row>
    <row r="429" spans="2:8" s="28" customFormat="1" ht="18.75" customHeight="1" x14ac:dyDescent="0.2">
      <c r="B429" s="165" t="s">
        <v>1112</v>
      </c>
      <c r="C429" s="163">
        <v>426</v>
      </c>
      <c r="D429" s="71">
        <v>4</v>
      </c>
      <c r="E429" s="71">
        <v>8</v>
      </c>
      <c r="F429" s="71">
        <v>0</v>
      </c>
      <c r="G429" s="72">
        <v>0</v>
      </c>
      <c r="H429" s="27"/>
    </row>
    <row r="430" spans="2:8" s="28" customFormat="1" ht="18.75" customHeight="1" x14ac:dyDescent="0.2">
      <c r="B430" s="165" t="s">
        <v>1201</v>
      </c>
      <c r="C430" s="163">
        <v>113</v>
      </c>
      <c r="D430" s="71">
        <v>323</v>
      </c>
      <c r="E430" s="71">
        <v>0</v>
      </c>
      <c r="F430" s="71">
        <v>0</v>
      </c>
      <c r="G430" s="72">
        <v>0</v>
      </c>
      <c r="H430" s="27"/>
    </row>
    <row r="431" spans="2:8" s="28" customFormat="1" ht="18.75" customHeight="1" x14ac:dyDescent="0.2">
      <c r="B431" s="165" t="s">
        <v>1277</v>
      </c>
      <c r="C431" s="163">
        <v>0</v>
      </c>
      <c r="D431" s="71">
        <v>33</v>
      </c>
      <c r="E431" s="71">
        <v>155</v>
      </c>
      <c r="F431" s="71">
        <v>159</v>
      </c>
      <c r="G431" s="72">
        <v>88</v>
      </c>
      <c r="H431" s="27"/>
    </row>
    <row r="432" spans="2:8" s="28" customFormat="1" ht="18.75" customHeight="1" x14ac:dyDescent="0.2">
      <c r="B432" s="165" t="s">
        <v>1081</v>
      </c>
      <c r="C432" s="163">
        <v>0</v>
      </c>
      <c r="D432" s="71">
        <v>0</v>
      </c>
      <c r="E432" s="71">
        <v>0</v>
      </c>
      <c r="F432" s="71">
        <v>201</v>
      </c>
      <c r="G432" s="72">
        <v>233</v>
      </c>
      <c r="H432" s="27"/>
    </row>
    <row r="433" spans="2:8" s="28" customFormat="1" ht="18.75" customHeight="1" x14ac:dyDescent="0.2">
      <c r="B433" s="165" t="s">
        <v>1089</v>
      </c>
      <c r="C433" s="163">
        <v>3</v>
      </c>
      <c r="D433" s="71">
        <v>4</v>
      </c>
      <c r="E433" s="71">
        <v>146</v>
      </c>
      <c r="F433" s="71">
        <v>171</v>
      </c>
      <c r="G433" s="72">
        <v>101</v>
      </c>
      <c r="H433" s="27"/>
    </row>
    <row r="434" spans="2:8" s="28" customFormat="1" ht="18.75" customHeight="1" x14ac:dyDescent="0.2">
      <c r="B434" s="165" t="s">
        <v>1240</v>
      </c>
      <c r="C434" s="163">
        <v>0</v>
      </c>
      <c r="D434" s="71">
        <v>87</v>
      </c>
      <c r="E434" s="71">
        <v>332</v>
      </c>
      <c r="F434" s="71">
        <v>0</v>
      </c>
      <c r="G434" s="72">
        <v>0</v>
      </c>
      <c r="H434" s="27"/>
    </row>
    <row r="435" spans="2:8" s="28" customFormat="1" ht="18.75" customHeight="1" x14ac:dyDescent="0.2">
      <c r="B435" s="165" t="s">
        <v>1223</v>
      </c>
      <c r="C435" s="163">
        <v>419</v>
      </c>
      <c r="D435" s="71">
        <v>0</v>
      </c>
      <c r="E435" s="71">
        <v>0</v>
      </c>
      <c r="F435" s="71">
        <v>0</v>
      </c>
      <c r="G435" s="72">
        <v>0</v>
      </c>
      <c r="H435" s="27"/>
    </row>
    <row r="436" spans="2:8" s="28" customFormat="1" ht="18.75" customHeight="1" x14ac:dyDescent="0.2">
      <c r="B436" s="165" t="s">
        <v>1124</v>
      </c>
      <c r="C436" s="163">
        <v>0</v>
      </c>
      <c r="D436" s="71">
        <v>220</v>
      </c>
      <c r="E436" s="71">
        <v>0</v>
      </c>
      <c r="F436" s="71">
        <v>197</v>
      </c>
      <c r="G436" s="72">
        <v>0</v>
      </c>
      <c r="H436" s="27"/>
    </row>
    <row r="437" spans="2:8" s="28" customFormat="1" ht="18.75" customHeight="1" x14ac:dyDescent="0.2">
      <c r="B437" s="165" t="s">
        <v>128</v>
      </c>
      <c r="C437" s="163">
        <v>44</v>
      </c>
      <c r="D437" s="71">
        <v>42</v>
      </c>
      <c r="E437" s="71">
        <v>253</v>
      </c>
      <c r="F437" s="71">
        <v>51</v>
      </c>
      <c r="G437" s="72">
        <v>20</v>
      </c>
      <c r="H437" s="27"/>
    </row>
    <row r="438" spans="2:8" s="28" customFormat="1" ht="18.75" customHeight="1" x14ac:dyDescent="0.2">
      <c r="B438" s="165" t="s">
        <v>292</v>
      </c>
      <c r="C438" s="163">
        <v>110</v>
      </c>
      <c r="D438" s="71">
        <v>22</v>
      </c>
      <c r="E438" s="71">
        <v>33</v>
      </c>
      <c r="F438" s="71">
        <v>100</v>
      </c>
      <c r="G438" s="72">
        <v>143</v>
      </c>
      <c r="H438" s="27"/>
    </row>
    <row r="439" spans="2:8" s="28" customFormat="1" ht="18.75" customHeight="1" x14ac:dyDescent="0.2">
      <c r="B439" s="165" t="s">
        <v>915</v>
      </c>
      <c r="C439" s="163">
        <v>0</v>
      </c>
      <c r="D439" s="71">
        <v>0</v>
      </c>
      <c r="E439" s="71">
        <v>2</v>
      </c>
      <c r="F439" s="71">
        <v>0</v>
      </c>
      <c r="G439" s="72">
        <v>405</v>
      </c>
      <c r="H439" s="27"/>
    </row>
    <row r="440" spans="2:8" s="28" customFormat="1" ht="18.75" customHeight="1" x14ac:dyDescent="0.2">
      <c r="B440" s="165" t="s">
        <v>1338</v>
      </c>
      <c r="C440" s="163">
        <v>0</v>
      </c>
      <c r="D440" s="71">
        <v>0</v>
      </c>
      <c r="E440" s="71">
        <v>0</v>
      </c>
      <c r="F440" s="71">
        <v>405</v>
      </c>
      <c r="G440" s="72">
        <v>0</v>
      </c>
      <c r="H440" s="27"/>
    </row>
    <row r="441" spans="2:8" s="28" customFormat="1" ht="18.75" customHeight="1" x14ac:dyDescent="0.2">
      <c r="B441" s="165" t="s">
        <v>1152</v>
      </c>
      <c r="C441" s="163">
        <v>0</v>
      </c>
      <c r="D441" s="71">
        <v>278</v>
      </c>
      <c r="E441" s="71">
        <v>0</v>
      </c>
      <c r="F441" s="71">
        <v>2</v>
      </c>
      <c r="G441" s="72">
        <v>121</v>
      </c>
      <c r="H441" s="27"/>
    </row>
    <row r="442" spans="2:8" s="28" customFormat="1" ht="18.75" customHeight="1" x14ac:dyDescent="0.2">
      <c r="B442" s="165" t="s">
        <v>1068</v>
      </c>
      <c r="C442" s="163">
        <v>0</v>
      </c>
      <c r="D442" s="71">
        <v>0</v>
      </c>
      <c r="E442" s="71">
        <v>0</v>
      </c>
      <c r="F442" s="71">
        <v>401</v>
      </c>
      <c r="G442" s="72">
        <v>0</v>
      </c>
      <c r="H442" s="27"/>
    </row>
    <row r="443" spans="2:8" s="28" customFormat="1" ht="18.75" customHeight="1" x14ac:dyDescent="0.2">
      <c r="B443" s="165" t="s">
        <v>1153</v>
      </c>
      <c r="C443" s="163">
        <v>0</v>
      </c>
      <c r="D443" s="71">
        <v>0</v>
      </c>
      <c r="E443" s="71">
        <v>400</v>
      </c>
      <c r="F443" s="71">
        <v>0</v>
      </c>
      <c r="G443" s="72">
        <v>0</v>
      </c>
      <c r="H443" s="27"/>
    </row>
    <row r="444" spans="2:8" s="28" customFormat="1" ht="18.75" customHeight="1" x14ac:dyDescent="0.2">
      <c r="B444" s="165" t="s">
        <v>287</v>
      </c>
      <c r="C444" s="163">
        <v>53</v>
      </c>
      <c r="D444" s="71">
        <v>113</v>
      </c>
      <c r="E444" s="71">
        <v>193</v>
      </c>
      <c r="F444" s="71">
        <v>30</v>
      </c>
      <c r="G444" s="72">
        <v>10</v>
      </c>
      <c r="H444" s="27"/>
    </row>
    <row r="445" spans="2:8" s="28" customFormat="1" ht="18.75" customHeight="1" x14ac:dyDescent="0.2">
      <c r="B445" s="165" t="s">
        <v>1122</v>
      </c>
      <c r="C445" s="163">
        <v>9</v>
      </c>
      <c r="D445" s="71">
        <v>3</v>
      </c>
      <c r="E445" s="71">
        <v>5</v>
      </c>
      <c r="F445" s="71">
        <v>150</v>
      </c>
      <c r="G445" s="72">
        <v>232</v>
      </c>
      <c r="H445" s="27"/>
    </row>
    <row r="446" spans="2:8" s="28" customFormat="1" ht="18.75" customHeight="1" x14ac:dyDescent="0.2">
      <c r="B446" s="165" t="s">
        <v>1160</v>
      </c>
      <c r="C446" s="163">
        <v>393</v>
      </c>
      <c r="D446" s="71">
        <v>0</v>
      </c>
      <c r="E446" s="71">
        <v>0</v>
      </c>
      <c r="F446" s="71">
        <v>0</v>
      </c>
      <c r="G446" s="72">
        <v>0</v>
      </c>
      <c r="H446" s="27"/>
    </row>
    <row r="447" spans="2:8" s="28" customFormat="1" ht="18.75" customHeight="1" x14ac:dyDescent="0.2">
      <c r="B447" s="165" t="s">
        <v>1346</v>
      </c>
      <c r="C447" s="163">
        <v>0</v>
      </c>
      <c r="D447" s="71">
        <v>0</v>
      </c>
      <c r="E447" s="71">
        <v>0</v>
      </c>
      <c r="F447" s="71">
        <v>391</v>
      </c>
      <c r="G447" s="72">
        <v>0</v>
      </c>
      <c r="H447" s="27"/>
    </row>
    <row r="448" spans="2:8" s="28" customFormat="1" ht="18.75" customHeight="1" x14ac:dyDescent="0.2">
      <c r="B448" s="165" t="s">
        <v>1348</v>
      </c>
      <c r="C448" s="163">
        <v>387</v>
      </c>
      <c r="D448" s="71">
        <v>0</v>
      </c>
      <c r="E448" s="71">
        <v>0</v>
      </c>
      <c r="F448" s="71">
        <v>0</v>
      </c>
      <c r="G448" s="72">
        <v>0</v>
      </c>
      <c r="H448" s="27"/>
    </row>
    <row r="449" spans="2:8" s="28" customFormat="1" ht="18.75" customHeight="1" x14ac:dyDescent="0.2">
      <c r="B449" s="165" t="s">
        <v>1028</v>
      </c>
      <c r="C449" s="163">
        <v>0</v>
      </c>
      <c r="D449" s="71">
        <v>184</v>
      </c>
      <c r="E449" s="71">
        <v>0</v>
      </c>
      <c r="F449" s="71">
        <v>66</v>
      </c>
      <c r="G449" s="72">
        <v>133</v>
      </c>
      <c r="H449" s="27"/>
    </row>
    <row r="450" spans="2:8" s="28" customFormat="1" ht="18.75" customHeight="1" x14ac:dyDescent="0.2">
      <c r="B450" s="165" t="s">
        <v>1350</v>
      </c>
      <c r="C450" s="163">
        <v>89</v>
      </c>
      <c r="D450" s="71">
        <v>187</v>
      </c>
      <c r="E450" s="71">
        <v>4</v>
      </c>
      <c r="F450" s="71">
        <v>0</v>
      </c>
      <c r="G450" s="72">
        <v>96</v>
      </c>
      <c r="H450" s="27"/>
    </row>
    <row r="451" spans="2:8" s="28" customFormat="1" ht="18.75" customHeight="1" x14ac:dyDescent="0.2">
      <c r="B451" s="165" t="s">
        <v>285</v>
      </c>
      <c r="C451" s="163">
        <v>45</v>
      </c>
      <c r="D451" s="71">
        <v>8</v>
      </c>
      <c r="E451" s="71">
        <v>11</v>
      </c>
      <c r="F451" s="71">
        <v>71</v>
      </c>
      <c r="G451" s="72">
        <v>240</v>
      </c>
      <c r="H451" s="27"/>
    </row>
    <row r="452" spans="2:8" s="28" customFormat="1" ht="18.75" customHeight="1" x14ac:dyDescent="0.2">
      <c r="B452" s="165" t="s">
        <v>3085</v>
      </c>
      <c r="C452" s="163">
        <v>5</v>
      </c>
      <c r="D452" s="71">
        <v>185</v>
      </c>
      <c r="E452" s="71">
        <v>171</v>
      </c>
      <c r="F452" s="71">
        <v>4</v>
      </c>
      <c r="G452" s="72">
        <v>0</v>
      </c>
      <c r="H452" s="27"/>
    </row>
    <row r="453" spans="2:8" s="28" customFormat="1" ht="18.75" customHeight="1" x14ac:dyDescent="0.2">
      <c r="B453" s="165" t="s">
        <v>1123</v>
      </c>
      <c r="C453" s="163">
        <v>144</v>
      </c>
      <c r="D453" s="71">
        <v>0</v>
      </c>
      <c r="E453" s="71">
        <v>221</v>
      </c>
      <c r="F453" s="71">
        <v>0</v>
      </c>
      <c r="G453" s="72">
        <v>0</v>
      </c>
      <c r="H453" s="27"/>
    </row>
    <row r="454" spans="2:8" s="28" customFormat="1" ht="18.75" customHeight="1" x14ac:dyDescent="0.2">
      <c r="B454" s="165" t="s">
        <v>3112</v>
      </c>
      <c r="C454" s="163">
        <v>357</v>
      </c>
      <c r="D454" s="71">
        <v>5</v>
      </c>
      <c r="E454" s="71">
        <v>0</v>
      </c>
      <c r="F454" s="71">
        <v>0</v>
      </c>
      <c r="G454" s="72">
        <v>0</v>
      </c>
      <c r="H454" s="27"/>
    </row>
    <row r="455" spans="2:8" s="28" customFormat="1" ht="18.75" customHeight="1" x14ac:dyDescent="0.2">
      <c r="B455" s="165" t="s">
        <v>1217</v>
      </c>
      <c r="C455" s="163">
        <v>0</v>
      </c>
      <c r="D455" s="71">
        <v>63</v>
      </c>
      <c r="E455" s="71">
        <v>0</v>
      </c>
      <c r="F455" s="71">
        <v>50</v>
      </c>
      <c r="G455" s="72">
        <v>248</v>
      </c>
      <c r="H455" s="27"/>
    </row>
    <row r="456" spans="2:8" s="28" customFormat="1" ht="18.75" customHeight="1" x14ac:dyDescent="0.2">
      <c r="B456" s="165" t="s">
        <v>1357</v>
      </c>
      <c r="C456" s="163">
        <v>0</v>
      </c>
      <c r="D456" s="71">
        <v>0</v>
      </c>
      <c r="E456" s="71">
        <v>359</v>
      </c>
      <c r="F456" s="71">
        <v>0</v>
      </c>
      <c r="G456" s="72">
        <v>0</v>
      </c>
      <c r="H456" s="27"/>
    </row>
    <row r="457" spans="2:8" s="28" customFormat="1" ht="18.75" customHeight="1" x14ac:dyDescent="0.2">
      <c r="B457" s="165" t="s">
        <v>1186</v>
      </c>
      <c r="C457" s="163">
        <v>0</v>
      </c>
      <c r="D457" s="71">
        <v>211</v>
      </c>
      <c r="E457" s="71">
        <v>0</v>
      </c>
      <c r="F457" s="71">
        <v>148</v>
      </c>
      <c r="G457" s="72">
        <v>0</v>
      </c>
      <c r="H457" s="27"/>
    </row>
    <row r="458" spans="2:8" s="28" customFormat="1" ht="18.75" customHeight="1" x14ac:dyDescent="0.2">
      <c r="B458" s="165" t="s">
        <v>1359</v>
      </c>
      <c r="C458" s="163">
        <v>0</v>
      </c>
      <c r="D458" s="71">
        <v>355</v>
      </c>
      <c r="E458" s="71">
        <v>0</v>
      </c>
      <c r="F458" s="71">
        <v>0</v>
      </c>
      <c r="G458" s="72">
        <v>0</v>
      </c>
      <c r="H458" s="27"/>
    </row>
    <row r="459" spans="2:8" s="28" customFormat="1" ht="18.75" customHeight="1" x14ac:dyDescent="0.2">
      <c r="B459" s="165" t="s">
        <v>1249</v>
      </c>
      <c r="C459" s="163">
        <v>0</v>
      </c>
      <c r="D459" s="71">
        <v>285</v>
      </c>
      <c r="E459" s="71">
        <v>61</v>
      </c>
      <c r="F459" s="71">
        <v>0</v>
      </c>
      <c r="G459" s="72">
        <v>2</v>
      </c>
      <c r="H459" s="27"/>
    </row>
    <row r="460" spans="2:8" s="28" customFormat="1" ht="18.75" customHeight="1" x14ac:dyDescent="0.2">
      <c r="B460" s="165" t="s">
        <v>1293</v>
      </c>
      <c r="C460" s="163">
        <v>162</v>
      </c>
      <c r="D460" s="71">
        <v>182</v>
      </c>
      <c r="E460" s="71">
        <v>0</v>
      </c>
      <c r="F460" s="71">
        <v>0</v>
      </c>
      <c r="G460" s="72">
        <v>0</v>
      </c>
      <c r="H460" s="27"/>
    </row>
    <row r="461" spans="2:8" s="28" customFormat="1" ht="18.75" customHeight="1" x14ac:dyDescent="0.2">
      <c r="B461" s="165" t="s">
        <v>1159</v>
      </c>
      <c r="C461" s="163">
        <v>344</v>
      </c>
      <c r="D461" s="71">
        <v>0</v>
      </c>
      <c r="E461" s="71">
        <v>0</v>
      </c>
      <c r="F461" s="71">
        <v>0</v>
      </c>
      <c r="G461" s="72">
        <v>0</v>
      </c>
      <c r="H461" s="27"/>
    </row>
    <row r="462" spans="2:8" s="28" customFormat="1" ht="18.75" customHeight="1" x14ac:dyDescent="0.2">
      <c r="B462" s="165" t="s">
        <v>1368</v>
      </c>
      <c r="C462" s="163">
        <v>4</v>
      </c>
      <c r="D462" s="71">
        <v>338</v>
      </c>
      <c r="E462" s="71">
        <v>0</v>
      </c>
      <c r="F462" s="71">
        <v>0</v>
      </c>
      <c r="G462" s="72">
        <v>0</v>
      </c>
      <c r="H462" s="27"/>
    </row>
    <row r="463" spans="2:8" s="28" customFormat="1" ht="18.75" customHeight="1" x14ac:dyDescent="0.2">
      <c r="B463" s="165" t="s">
        <v>1250</v>
      </c>
      <c r="C463" s="163">
        <v>131</v>
      </c>
      <c r="D463" s="71">
        <v>0</v>
      </c>
      <c r="E463" s="71">
        <v>82</v>
      </c>
      <c r="F463" s="71">
        <v>123</v>
      </c>
      <c r="G463" s="72">
        <v>0</v>
      </c>
      <c r="H463" s="27"/>
    </row>
    <row r="464" spans="2:8" s="28" customFormat="1" ht="18.75" customHeight="1" x14ac:dyDescent="0.2">
      <c r="B464" s="165" t="s">
        <v>1328</v>
      </c>
      <c r="C464" s="163">
        <v>0</v>
      </c>
      <c r="D464" s="71">
        <v>0</v>
      </c>
      <c r="E464" s="71">
        <v>0</v>
      </c>
      <c r="F464" s="71">
        <v>87</v>
      </c>
      <c r="G464" s="72">
        <v>249</v>
      </c>
      <c r="H464" s="27"/>
    </row>
    <row r="465" spans="2:8" s="28" customFormat="1" ht="18.75" customHeight="1" x14ac:dyDescent="0.2">
      <c r="B465" s="165" t="s">
        <v>291</v>
      </c>
      <c r="C465" s="163">
        <v>43</v>
      </c>
      <c r="D465" s="71">
        <v>0</v>
      </c>
      <c r="E465" s="71">
        <v>136</v>
      </c>
      <c r="F465" s="71">
        <v>111</v>
      </c>
      <c r="G465" s="72">
        <v>43</v>
      </c>
      <c r="H465" s="27"/>
    </row>
    <row r="466" spans="2:8" s="28" customFormat="1" ht="18.75" customHeight="1" x14ac:dyDescent="0.2">
      <c r="B466" s="165" t="s">
        <v>1386</v>
      </c>
      <c r="C466" s="163">
        <v>0</v>
      </c>
      <c r="D466" s="71">
        <v>0</v>
      </c>
      <c r="E466" s="71">
        <v>0</v>
      </c>
      <c r="F466" s="71">
        <v>0</v>
      </c>
      <c r="G466" s="72">
        <v>323</v>
      </c>
      <c r="H466" s="27"/>
    </row>
    <row r="467" spans="2:8" s="28" customFormat="1" ht="18.75" customHeight="1" x14ac:dyDescent="0.2">
      <c r="B467" s="165" t="s">
        <v>1232</v>
      </c>
      <c r="C467" s="163">
        <v>322</v>
      </c>
      <c r="D467" s="71">
        <v>0</v>
      </c>
      <c r="E467" s="71">
        <v>0</v>
      </c>
      <c r="F467" s="71">
        <v>0</v>
      </c>
      <c r="G467" s="72">
        <v>0</v>
      </c>
      <c r="H467" s="27"/>
    </row>
    <row r="468" spans="2:8" s="28" customFormat="1" ht="18.75" customHeight="1" x14ac:dyDescent="0.2">
      <c r="B468" s="165" t="s">
        <v>1082</v>
      </c>
      <c r="C468" s="163">
        <v>310</v>
      </c>
      <c r="D468" s="71">
        <v>9</v>
      </c>
      <c r="E468" s="71">
        <v>3</v>
      </c>
      <c r="F468" s="71">
        <v>0</v>
      </c>
      <c r="G468" s="72">
        <v>0</v>
      </c>
      <c r="H468" s="27"/>
    </row>
    <row r="469" spans="2:8" s="28" customFormat="1" ht="18.75" customHeight="1" x14ac:dyDescent="0.2">
      <c r="B469" s="165" t="s">
        <v>1390</v>
      </c>
      <c r="C469" s="163">
        <v>0</v>
      </c>
      <c r="D469" s="71">
        <v>159</v>
      </c>
      <c r="E469" s="71">
        <v>0</v>
      </c>
      <c r="F469" s="71">
        <v>0</v>
      </c>
      <c r="G469" s="72">
        <v>160</v>
      </c>
      <c r="H469" s="27"/>
    </row>
    <row r="470" spans="2:8" s="28" customFormat="1" ht="18.75" customHeight="1" x14ac:dyDescent="0.2">
      <c r="B470" s="165" t="s">
        <v>1121</v>
      </c>
      <c r="C470" s="163">
        <v>318</v>
      </c>
      <c r="D470" s="71">
        <v>0</v>
      </c>
      <c r="E470" s="71">
        <v>0</v>
      </c>
      <c r="F470" s="71">
        <v>0</v>
      </c>
      <c r="G470" s="72">
        <v>0</v>
      </c>
      <c r="H470" s="27"/>
    </row>
    <row r="471" spans="2:8" s="28" customFormat="1" ht="18.75" customHeight="1" x14ac:dyDescent="0.2">
      <c r="B471" s="165" t="s">
        <v>1400</v>
      </c>
      <c r="C471" s="163">
        <v>0</v>
      </c>
      <c r="D471" s="71">
        <v>0</v>
      </c>
      <c r="E471" s="71">
        <v>0</v>
      </c>
      <c r="F471" s="71">
        <v>313</v>
      </c>
      <c r="G471" s="72">
        <v>0</v>
      </c>
      <c r="H471" s="27"/>
    </row>
    <row r="472" spans="2:8" s="28" customFormat="1" ht="18.75" customHeight="1" x14ac:dyDescent="0.2">
      <c r="B472" s="165" t="s">
        <v>1402</v>
      </c>
      <c r="C472" s="163">
        <v>313</v>
      </c>
      <c r="D472" s="71">
        <v>0</v>
      </c>
      <c r="E472" s="71">
        <v>0</v>
      </c>
      <c r="F472" s="71">
        <v>0</v>
      </c>
      <c r="G472" s="72">
        <v>0</v>
      </c>
      <c r="H472" s="27"/>
    </row>
    <row r="473" spans="2:8" s="28" customFormat="1" ht="18.75" customHeight="1" x14ac:dyDescent="0.2">
      <c r="B473" s="165" t="s">
        <v>1399</v>
      </c>
      <c r="C473" s="163">
        <v>0</v>
      </c>
      <c r="D473" s="71">
        <v>0</v>
      </c>
      <c r="E473" s="71">
        <v>0</v>
      </c>
      <c r="F473" s="71">
        <v>313</v>
      </c>
      <c r="G473" s="72">
        <v>0</v>
      </c>
      <c r="H473" s="27"/>
    </row>
    <row r="474" spans="2:8" s="28" customFormat="1" ht="18.75" customHeight="1" x14ac:dyDescent="0.2">
      <c r="B474" s="165" t="s">
        <v>1331</v>
      </c>
      <c r="C474" s="163">
        <v>1</v>
      </c>
      <c r="D474" s="71">
        <v>260</v>
      </c>
      <c r="E474" s="71">
        <v>0</v>
      </c>
      <c r="F474" s="71">
        <v>38</v>
      </c>
      <c r="G474" s="72">
        <v>13</v>
      </c>
      <c r="H474" s="27"/>
    </row>
    <row r="475" spans="2:8" s="28" customFormat="1" ht="18.75" customHeight="1" x14ac:dyDescent="0.2">
      <c r="B475" s="165" t="s">
        <v>1174</v>
      </c>
      <c r="C475" s="163">
        <v>311</v>
      </c>
      <c r="D475" s="71">
        <v>0</v>
      </c>
      <c r="E475" s="71">
        <v>0</v>
      </c>
      <c r="F475" s="71">
        <v>0</v>
      </c>
      <c r="G475" s="72">
        <v>0</v>
      </c>
      <c r="H475" s="27"/>
    </row>
    <row r="476" spans="2:8" s="28" customFormat="1" ht="18.75" customHeight="1" x14ac:dyDescent="0.2">
      <c r="B476" s="165" t="s">
        <v>1034</v>
      </c>
      <c r="C476" s="163">
        <v>0</v>
      </c>
      <c r="D476" s="71">
        <v>0</v>
      </c>
      <c r="E476" s="71">
        <v>0</v>
      </c>
      <c r="F476" s="71">
        <v>0</v>
      </c>
      <c r="G476" s="72">
        <v>310</v>
      </c>
      <c r="H476" s="27"/>
    </row>
    <row r="477" spans="2:8" s="28" customFormat="1" ht="18.75" customHeight="1" x14ac:dyDescent="0.2">
      <c r="B477" s="165" t="s">
        <v>1406</v>
      </c>
      <c r="C477" s="163">
        <v>310</v>
      </c>
      <c r="D477" s="71">
        <v>0</v>
      </c>
      <c r="E477" s="71">
        <v>0</v>
      </c>
      <c r="F477" s="71">
        <v>0</v>
      </c>
      <c r="G477" s="72">
        <v>0</v>
      </c>
      <c r="H477" s="27"/>
    </row>
    <row r="478" spans="2:8" s="28" customFormat="1" ht="18.75" customHeight="1" x14ac:dyDescent="0.2">
      <c r="B478" s="165" t="s">
        <v>1362</v>
      </c>
      <c r="C478" s="163">
        <v>119</v>
      </c>
      <c r="D478" s="71">
        <v>178</v>
      </c>
      <c r="E478" s="71">
        <v>0</v>
      </c>
      <c r="F478" s="71">
        <v>0</v>
      </c>
      <c r="G478" s="72">
        <v>13</v>
      </c>
      <c r="H478" s="27"/>
    </row>
    <row r="479" spans="2:8" s="28" customFormat="1" ht="18.75" customHeight="1" x14ac:dyDescent="0.2">
      <c r="B479" s="165" t="s">
        <v>1212</v>
      </c>
      <c r="C479" s="163">
        <v>61</v>
      </c>
      <c r="D479" s="71">
        <v>61</v>
      </c>
      <c r="E479" s="71">
        <v>43</v>
      </c>
      <c r="F479" s="71">
        <v>27</v>
      </c>
      <c r="G479" s="72">
        <v>103</v>
      </c>
      <c r="H479" s="27"/>
    </row>
    <row r="480" spans="2:8" s="28" customFormat="1" ht="18.75" customHeight="1" x14ac:dyDescent="0.2">
      <c r="B480" s="165" t="s">
        <v>3087</v>
      </c>
      <c r="C480" s="163">
        <v>295</v>
      </c>
      <c r="D480" s="71">
        <v>0</v>
      </c>
      <c r="E480" s="71">
        <v>0</v>
      </c>
      <c r="F480" s="71">
        <v>0</v>
      </c>
      <c r="G480" s="72">
        <v>0</v>
      </c>
      <c r="H480" s="27"/>
    </row>
    <row r="481" spans="2:8" s="28" customFormat="1" ht="18.75" customHeight="1" x14ac:dyDescent="0.2">
      <c r="B481" s="165" t="s">
        <v>1078</v>
      </c>
      <c r="C481" s="163">
        <v>295</v>
      </c>
      <c r="D481" s="71">
        <v>0</v>
      </c>
      <c r="E481" s="71">
        <v>0</v>
      </c>
      <c r="F481" s="71">
        <v>0</v>
      </c>
      <c r="G481" s="72">
        <v>0</v>
      </c>
      <c r="H481" s="27"/>
    </row>
    <row r="482" spans="2:8" s="28" customFormat="1" ht="18.75" customHeight="1" x14ac:dyDescent="0.2">
      <c r="B482" s="165" t="s">
        <v>115</v>
      </c>
      <c r="C482" s="163">
        <v>294</v>
      </c>
      <c r="D482" s="71">
        <v>0</v>
      </c>
      <c r="E482" s="71">
        <v>0</v>
      </c>
      <c r="F482" s="71">
        <v>0</v>
      </c>
      <c r="G482" s="72">
        <v>0</v>
      </c>
      <c r="H482" s="27"/>
    </row>
    <row r="483" spans="2:8" s="28" customFormat="1" ht="18.75" customHeight="1" x14ac:dyDescent="0.2">
      <c r="B483" s="165" t="s">
        <v>1419</v>
      </c>
      <c r="C483" s="163">
        <v>0</v>
      </c>
      <c r="D483" s="71">
        <v>0</v>
      </c>
      <c r="E483" s="71">
        <v>293</v>
      </c>
      <c r="F483" s="71">
        <v>0</v>
      </c>
      <c r="G483" s="72">
        <v>0</v>
      </c>
      <c r="H483" s="27"/>
    </row>
    <row r="484" spans="2:8" s="28" customFormat="1" ht="18.75" customHeight="1" x14ac:dyDescent="0.2">
      <c r="B484" s="165" t="s">
        <v>1052</v>
      </c>
      <c r="C484" s="163">
        <v>0</v>
      </c>
      <c r="D484" s="71">
        <v>285</v>
      </c>
      <c r="E484" s="71">
        <v>7</v>
      </c>
      <c r="F484" s="71">
        <v>0</v>
      </c>
      <c r="G484" s="72">
        <v>0</v>
      </c>
      <c r="H484" s="27"/>
    </row>
    <row r="485" spans="2:8" s="28" customFormat="1" ht="18.75" customHeight="1" x14ac:dyDescent="0.2">
      <c r="B485" s="165" t="s">
        <v>1420</v>
      </c>
      <c r="C485" s="163">
        <v>0</v>
      </c>
      <c r="D485" s="71">
        <v>0</v>
      </c>
      <c r="E485" s="71">
        <v>0</v>
      </c>
      <c r="F485" s="71">
        <v>292</v>
      </c>
      <c r="G485" s="72">
        <v>0</v>
      </c>
      <c r="H485" s="27"/>
    </row>
    <row r="486" spans="2:8" s="28" customFormat="1" ht="18.75" customHeight="1" x14ac:dyDescent="0.2">
      <c r="B486" s="165" t="s">
        <v>1313</v>
      </c>
      <c r="C486" s="163">
        <v>157</v>
      </c>
      <c r="D486" s="71">
        <v>124</v>
      </c>
      <c r="E486" s="71">
        <v>10</v>
      </c>
      <c r="F486" s="71">
        <v>0</v>
      </c>
      <c r="G486" s="72">
        <v>0</v>
      </c>
      <c r="H486" s="27"/>
    </row>
    <row r="487" spans="2:8" s="28" customFormat="1" ht="18.75" customHeight="1" x14ac:dyDescent="0.2">
      <c r="B487" s="165" t="s">
        <v>1389</v>
      </c>
      <c r="C487" s="163">
        <v>93</v>
      </c>
      <c r="D487" s="71">
        <v>21</v>
      </c>
      <c r="E487" s="71">
        <v>6</v>
      </c>
      <c r="F487" s="71">
        <v>150</v>
      </c>
      <c r="G487" s="72">
        <v>20</v>
      </c>
      <c r="H487" s="27"/>
    </row>
    <row r="488" spans="2:8" s="28" customFormat="1" ht="18.75" customHeight="1" x14ac:dyDescent="0.2">
      <c r="B488" s="165" t="s">
        <v>1030</v>
      </c>
      <c r="C488" s="163">
        <v>0</v>
      </c>
      <c r="D488" s="71">
        <v>0</v>
      </c>
      <c r="E488" s="71">
        <v>0</v>
      </c>
      <c r="F488" s="71">
        <v>0</v>
      </c>
      <c r="G488" s="72">
        <v>284</v>
      </c>
      <c r="H488" s="27"/>
    </row>
    <row r="489" spans="2:8" s="28" customFormat="1" ht="18.75" customHeight="1" x14ac:dyDescent="0.2">
      <c r="B489" s="165" t="s">
        <v>1263</v>
      </c>
      <c r="C489" s="163">
        <v>0</v>
      </c>
      <c r="D489" s="71">
        <v>282</v>
      </c>
      <c r="E489" s="71">
        <v>0</v>
      </c>
      <c r="F489" s="71">
        <v>0</v>
      </c>
      <c r="G489" s="72">
        <v>0</v>
      </c>
      <c r="H489" s="27"/>
    </row>
    <row r="490" spans="2:8" s="28" customFormat="1" ht="18.75" customHeight="1" x14ac:dyDescent="0.2">
      <c r="B490" s="165" t="s">
        <v>1323</v>
      </c>
      <c r="C490" s="163">
        <v>124</v>
      </c>
      <c r="D490" s="71">
        <v>19</v>
      </c>
      <c r="E490" s="71">
        <v>77</v>
      </c>
      <c r="F490" s="71">
        <v>36</v>
      </c>
      <c r="G490" s="72">
        <v>26</v>
      </c>
      <c r="H490" s="27"/>
    </row>
    <row r="491" spans="2:8" s="28" customFormat="1" ht="18.75" customHeight="1" x14ac:dyDescent="0.2">
      <c r="B491" s="165" t="s">
        <v>1288</v>
      </c>
      <c r="C491" s="163">
        <v>129</v>
      </c>
      <c r="D491" s="71">
        <v>4</v>
      </c>
      <c r="E491" s="71">
        <v>3</v>
      </c>
      <c r="F491" s="71">
        <v>145</v>
      </c>
      <c r="G491" s="72">
        <v>1</v>
      </c>
      <c r="H491" s="27"/>
    </row>
    <row r="492" spans="2:8" s="28" customFormat="1" ht="18.75" customHeight="1" x14ac:dyDescent="0.2">
      <c r="B492" s="165" t="s">
        <v>1251</v>
      </c>
      <c r="C492" s="163">
        <v>0</v>
      </c>
      <c r="D492" s="71">
        <v>0</v>
      </c>
      <c r="E492" s="71">
        <v>0</v>
      </c>
      <c r="F492" s="71">
        <v>282</v>
      </c>
      <c r="G492" s="72">
        <v>0</v>
      </c>
      <c r="H492" s="27"/>
    </row>
    <row r="493" spans="2:8" s="28" customFormat="1" ht="18.75" customHeight="1" x14ac:dyDescent="0.2">
      <c r="B493" s="165" t="s">
        <v>1428</v>
      </c>
      <c r="C493" s="163">
        <v>0</v>
      </c>
      <c r="D493" s="71">
        <v>95</v>
      </c>
      <c r="E493" s="71">
        <v>0</v>
      </c>
      <c r="F493" s="71">
        <v>0</v>
      </c>
      <c r="G493" s="72">
        <v>186</v>
      </c>
      <c r="H493" s="27"/>
    </row>
    <row r="494" spans="2:8" s="28" customFormat="1" ht="18.75" customHeight="1" x14ac:dyDescent="0.2">
      <c r="B494" s="165" t="s">
        <v>2985</v>
      </c>
      <c r="C494" s="163">
        <v>0</v>
      </c>
      <c r="D494" s="71">
        <v>275</v>
      </c>
      <c r="E494" s="71">
        <v>0</v>
      </c>
      <c r="F494" s="71">
        <v>4</v>
      </c>
      <c r="G494" s="72">
        <v>0</v>
      </c>
      <c r="H494" s="27"/>
    </row>
    <row r="495" spans="2:8" s="28" customFormat="1" ht="18.75" customHeight="1" x14ac:dyDescent="0.2">
      <c r="B495" s="165" t="s">
        <v>873</v>
      </c>
      <c r="C495" s="163">
        <v>0</v>
      </c>
      <c r="D495" s="71">
        <v>0</v>
      </c>
      <c r="E495" s="71">
        <v>0</v>
      </c>
      <c r="F495" s="71">
        <v>0</v>
      </c>
      <c r="G495" s="72">
        <v>278</v>
      </c>
      <c r="H495" s="27"/>
    </row>
    <row r="496" spans="2:8" s="28" customFormat="1" ht="18.75" customHeight="1" x14ac:dyDescent="0.2">
      <c r="B496" s="165" t="s">
        <v>1236</v>
      </c>
      <c r="C496" s="163">
        <v>162</v>
      </c>
      <c r="D496" s="71">
        <v>14</v>
      </c>
      <c r="E496" s="71">
        <v>21</v>
      </c>
      <c r="F496" s="71">
        <v>48</v>
      </c>
      <c r="G496" s="72">
        <v>31</v>
      </c>
      <c r="H496" s="27"/>
    </row>
    <row r="497" spans="2:8" s="28" customFormat="1" ht="18.75" customHeight="1" x14ac:dyDescent="0.2">
      <c r="B497" s="165" t="s">
        <v>1197</v>
      </c>
      <c r="C497" s="163">
        <v>0</v>
      </c>
      <c r="D497" s="71">
        <v>0</v>
      </c>
      <c r="E497" s="71">
        <v>0</v>
      </c>
      <c r="F497" s="71">
        <v>0</v>
      </c>
      <c r="G497" s="72">
        <v>276</v>
      </c>
      <c r="H497" s="27"/>
    </row>
    <row r="498" spans="2:8" s="28" customFormat="1" ht="18.75" customHeight="1" x14ac:dyDescent="0.2">
      <c r="B498" s="165" t="s">
        <v>966</v>
      </c>
      <c r="C498" s="163">
        <v>0</v>
      </c>
      <c r="D498" s="71">
        <v>275</v>
      </c>
      <c r="E498" s="71">
        <v>0</v>
      </c>
      <c r="F498" s="71">
        <v>0</v>
      </c>
      <c r="G498" s="72">
        <v>0</v>
      </c>
      <c r="H498" s="27"/>
    </row>
    <row r="499" spans="2:8" s="28" customFormat="1" ht="18.75" customHeight="1" x14ac:dyDescent="0.2">
      <c r="B499" s="165" t="s">
        <v>293</v>
      </c>
      <c r="C499" s="163">
        <v>272</v>
      </c>
      <c r="D499" s="71">
        <v>0</v>
      </c>
      <c r="E499" s="71">
        <v>0</v>
      </c>
      <c r="F499" s="71">
        <v>0</v>
      </c>
      <c r="G499" s="72">
        <v>0</v>
      </c>
      <c r="H499" s="27"/>
    </row>
    <row r="500" spans="2:8" s="28" customFormat="1" ht="18.75" customHeight="1" x14ac:dyDescent="0.2">
      <c r="B500" s="165" t="s">
        <v>1434</v>
      </c>
      <c r="C500" s="163">
        <v>0</v>
      </c>
      <c r="D500" s="71">
        <v>0</v>
      </c>
      <c r="E500" s="71">
        <v>272</v>
      </c>
      <c r="F500" s="71">
        <v>0</v>
      </c>
      <c r="G500" s="72">
        <v>0</v>
      </c>
      <c r="H500" s="27"/>
    </row>
    <row r="501" spans="2:8" s="28" customFormat="1" ht="18.75" customHeight="1" x14ac:dyDescent="0.2">
      <c r="B501" s="165" t="s">
        <v>1114</v>
      </c>
      <c r="C501" s="163">
        <v>21</v>
      </c>
      <c r="D501" s="71">
        <v>32</v>
      </c>
      <c r="E501" s="71">
        <v>38</v>
      </c>
      <c r="F501" s="71">
        <v>33</v>
      </c>
      <c r="G501" s="72">
        <v>145</v>
      </c>
      <c r="H501" s="27"/>
    </row>
    <row r="502" spans="2:8" s="28" customFormat="1" ht="18.75" customHeight="1" x14ac:dyDescent="0.2">
      <c r="B502" s="165" t="s">
        <v>1181</v>
      </c>
      <c r="C502" s="163">
        <v>0</v>
      </c>
      <c r="D502" s="71">
        <v>0</v>
      </c>
      <c r="E502" s="71">
        <v>0</v>
      </c>
      <c r="F502" s="71">
        <v>0</v>
      </c>
      <c r="G502" s="72">
        <v>269</v>
      </c>
      <c r="H502" s="27"/>
    </row>
    <row r="503" spans="2:8" s="28" customFormat="1" ht="18.75" customHeight="1" x14ac:dyDescent="0.2">
      <c r="B503" s="165" t="s">
        <v>3089</v>
      </c>
      <c r="C503" s="163">
        <v>18</v>
      </c>
      <c r="D503" s="71">
        <v>20</v>
      </c>
      <c r="E503" s="71">
        <v>6</v>
      </c>
      <c r="F503" s="71">
        <v>0</v>
      </c>
      <c r="G503" s="72">
        <v>223</v>
      </c>
      <c r="H503" s="27"/>
    </row>
    <row r="504" spans="2:8" s="28" customFormat="1" ht="18.75" customHeight="1" x14ac:dyDescent="0.2">
      <c r="B504" s="165" t="s">
        <v>1435</v>
      </c>
      <c r="C504" s="163">
        <v>267</v>
      </c>
      <c r="D504" s="71">
        <v>0</v>
      </c>
      <c r="E504" s="71">
        <v>0</v>
      </c>
      <c r="F504" s="71">
        <v>0</v>
      </c>
      <c r="G504" s="72">
        <v>0</v>
      </c>
      <c r="H504" s="27"/>
    </row>
    <row r="505" spans="2:8" s="28" customFormat="1" ht="18.75" customHeight="1" x14ac:dyDescent="0.2">
      <c r="B505" s="165" t="s">
        <v>885</v>
      </c>
      <c r="C505" s="163">
        <v>266</v>
      </c>
      <c r="D505" s="71">
        <v>0</v>
      </c>
      <c r="E505" s="71">
        <v>0</v>
      </c>
      <c r="F505" s="71">
        <v>0</v>
      </c>
      <c r="G505" s="72">
        <v>0</v>
      </c>
      <c r="H505" s="27"/>
    </row>
    <row r="506" spans="2:8" s="28" customFormat="1" ht="18.75" customHeight="1" x14ac:dyDescent="0.2">
      <c r="B506" s="165" t="s">
        <v>1436</v>
      </c>
      <c r="C506" s="163">
        <v>0</v>
      </c>
      <c r="D506" s="71">
        <v>266</v>
      </c>
      <c r="E506" s="71">
        <v>0</v>
      </c>
      <c r="F506" s="71">
        <v>0</v>
      </c>
      <c r="G506" s="72">
        <v>0</v>
      </c>
      <c r="H506" s="27"/>
    </row>
    <row r="507" spans="2:8" s="28" customFormat="1" ht="18.75" customHeight="1" x14ac:dyDescent="0.2">
      <c r="B507" s="165" t="s">
        <v>1264</v>
      </c>
      <c r="C507" s="163">
        <v>0</v>
      </c>
      <c r="D507" s="71">
        <v>265</v>
      </c>
      <c r="E507" s="71">
        <v>0</v>
      </c>
      <c r="F507" s="71">
        <v>0</v>
      </c>
      <c r="G507" s="72">
        <v>0</v>
      </c>
      <c r="H507" s="27"/>
    </row>
    <row r="508" spans="2:8" s="28" customFormat="1" ht="18.75" customHeight="1" x14ac:dyDescent="0.2">
      <c r="B508" s="165" t="s">
        <v>1269</v>
      </c>
      <c r="C508" s="163">
        <v>0</v>
      </c>
      <c r="D508" s="71">
        <v>265</v>
      </c>
      <c r="E508" s="71">
        <v>0</v>
      </c>
      <c r="F508" s="71">
        <v>0</v>
      </c>
      <c r="G508" s="72">
        <v>0</v>
      </c>
      <c r="H508" s="27"/>
    </row>
    <row r="509" spans="2:8" s="28" customFormat="1" ht="18.75" customHeight="1" x14ac:dyDescent="0.2">
      <c r="B509" s="165" t="s">
        <v>965</v>
      </c>
      <c r="C509" s="163">
        <v>264</v>
      </c>
      <c r="D509" s="71">
        <v>0</v>
      </c>
      <c r="E509" s="71">
        <v>0</v>
      </c>
      <c r="F509" s="71">
        <v>0</v>
      </c>
      <c r="G509" s="72">
        <v>0</v>
      </c>
      <c r="H509" s="27"/>
    </row>
    <row r="510" spans="2:8" s="28" customFormat="1" ht="18.75" customHeight="1" x14ac:dyDescent="0.2">
      <c r="B510" s="165" t="s">
        <v>1441</v>
      </c>
      <c r="C510" s="163">
        <v>263</v>
      </c>
      <c r="D510" s="71">
        <v>0</v>
      </c>
      <c r="E510" s="71">
        <v>0</v>
      </c>
      <c r="F510" s="71">
        <v>0</v>
      </c>
      <c r="G510" s="72">
        <v>0</v>
      </c>
      <c r="H510" s="27"/>
    </row>
    <row r="511" spans="2:8" s="28" customFormat="1" ht="18.75" customHeight="1" x14ac:dyDescent="0.2">
      <c r="B511" s="165" t="s">
        <v>1443</v>
      </c>
      <c r="C511" s="163">
        <v>0</v>
      </c>
      <c r="D511" s="71">
        <v>0</v>
      </c>
      <c r="E511" s="71">
        <v>261</v>
      </c>
      <c r="F511" s="71">
        <v>0</v>
      </c>
      <c r="G511" s="72">
        <v>0</v>
      </c>
      <c r="H511" s="27"/>
    </row>
    <row r="512" spans="2:8" s="28" customFormat="1" ht="18.75" customHeight="1" x14ac:dyDescent="0.2">
      <c r="B512" s="165" t="s">
        <v>851</v>
      </c>
      <c r="C512" s="163">
        <v>261</v>
      </c>
      <c r="D512" s="71">
        <v>0</v>
      </c>
      <c r="E512" s="71">
        <v>0</v>
      </c>
      <c r="F512" s="71">
        <v>0</v>
      </c>
      <c r="G512" s="72">
        <v>0</v>
      </c>
      <c r="H512" s="27"/>
    </row>
    <row r="513" spans="2:8" s="28" customFormat="1" ht="18.75" customHeight="1" x14ac:dyDescent="0.2">
      <c r="B513" s="165" t="s">
        <v>1259</v>
      </c>
      <c r="C513" s="163">
        <v>253</v>
      </c>
      <c r="D513" s="71">
        <v>7</v>
      </c>
      <c r="E513" s="71">
        <v>0</v>
      </c>
      <c r="F513" s="71">
        <v>0</v>
      </c>
      <c r="G513" s="72">
        <v>0</v>
      </c>
      <c r="H513" s="27"/>
    </row>
    <row r="514" spans="2:8" s="28" customFormat="1" ht="18.75" customHeight="1" x14ac:dyDescent="0.2">
      <c r="B514" s="165" t="s">
        <v>1276</v>
      </c>
      <c r="C514" s="163">
        <v>0</v>
      </c>
      <c r="D514" s="71">
        <v>260</v>
      </c>
      <c r="E514" s="71">
        <v>0</v>
      </c>
      <c r="F514" s="71">
        <v>0</v>
      </c>
      <c r="G514" s="72">
        <v>0</v>
      </c>
      <c r="H514" s="27"/>
    </row>
    <row r="515" spans="2:8" s="28" customFormat="1" ht="18.75" customHeight="1" x14ac:dyDescent="0.2">
      <c r="B515" s="165" t="s">
        <v>294</v>
      </c>
      <c r="C515" s="163">
        <v>255</v>
      </c>
      <c r="D515" s="71">
        <v>0</v>
      </c>
      <c r="E515" s="71">
        <v>0</v>
      </c>
      <c r="F515" s="71">
        <v>0</v>
      </c>
      <c r="G515" s="72">
        <v>0</v>
      </c>
      <c r="H515" s="27"/>
    </row>
    <row r="516" spans="2:8" s="28" customFormat="1" ht="18.75" customHeight="1" x14ac:dyDescent="0.2">
      <c r="B516" s="165" t="s">
        <v>1270</v>
      </c>
      <c r="C516" s="163">
        <v>255</v>
      </c>
      <c r="D516" s="71">
        <v>0</v>
      </c>
      <c r="E516" s="71">
        <v>0</v>
      </c>
      <c r="F516" s="71">
        <v>0</v>
      </c>
      <c r="G516" s="72">
        <v>0</v>
      </c>
      <c r="H516" s="27"/>
    </row>
    <row r="517" spans="2:8" s="28" customFormat="1" ht="18.75" customHeight="1" x14ac:dyDescent="0.2">
      <c r="B517" s="165" t="s">
        <v>1281</v>
      </c>
      <c r="C517" s="163">
        <v>253</v>
      </c>
      <c r="D517" s="71">
        <v>0</v>
      </c>
      <c r="E517" s="71">
        <v>0</v>
      </c>
      <c r="F517" s="71">
        <v>0</v>
      </c>
      <c r="G517" s="72">
        <v>0</v>
      </c>
      <c r="H517" s="27"/>
    </row>
    <row r="518" spans="2:8" s="28" customFormat="1" ht="18.75" customHeight="1" x14ac:dyDescent="0.2">
      <c r="B518" s="165" t="s">
        <v>1252</v>
      </c>
      <c r="C518" s="163">
        <v>0</v>
      </c>
      <c r="D518" s="71">
        <v>0</v>
      </c>
      <c r="E518" s="71">
        <v>0</v>
      </c>
      <c r="F518" s="71">
        <v>252</v>
      </c>
      <c r="G518" s="72">
        <v>0</v>
      </c>
      <c r="H518" s="27"/>
    </row>
    <row r="519" spans="2:8" s="28" customFormat="1" ht="18.75" customHeight="1" x14ac:dyDescent="0.2">
      <c r="B519" s="165" t="s">
        <v>1222</v>
      </c>
      <c r="C519" s="163">
        <v>102</v>
      </c>
      <c r="D519" s="71">
        <v>149</v>
      </c>
      <c r="E519" s="71">
        <v>0</v>
      </c>
      <c r="F519" s="71">
        <v>0</v>
      </c>
      <c r="G519" s="72">
        <v>0</v>
      </c>
      <c r="H519" s="27"/>
    </row>
    <row r="520" spans="2:8" s="28" customFormat="1" ht="18.75" customHeight="1" x14ac:dyDescent="0.2">
      <c r="B520" s="165" t="s">
        <v>1452</v>
      </c>
      <c r="C520" s="163">
        <v>0</v>
      </c>
      <c r="D520" s="71">
        <v>245</v>
      </c>
      <c r="E520" s="71">
        <v>0</v>
      </c>
      <c r="F520" s="71">
        <v>0</v>
      </c>
      <c r="G520" s="72">
        <v>0</v>
      </c>
      <c r="H520" s="27"/>
    </row>
    <row r="521" spans="2:8" s="28" customFormat="1" ht="18.75" customHeight="1" x14ac:dyDescent="0.2">
      <c r="B521" s="165" t="s">
        <v>1454</v>
      </c>
      <c r="C521" s="163">
        <v>0</v>
      </c>
      <c r="D521" s="71">
        <v>154</v>
      </c>
      <c r="E521" s="71">
        <v>88</v>
      </c>
      <c r="F521" s="71">
        <v>0</v>
      </c>
      <c r="G521" s="72">
        <v>0</v>
      </c>
      <c r="H521" s="27"/>
    </row>
    <row r="522" spans="2:8" s="28" customFormat="1" ht="18.75" customHeight="1" x14ac:dyDescent="0.2">
      <c r="B522" s="165" t="s">
        <v>1456</v>
      </c>
      <c r="C522" s="163">
        <v>0</v>
      </c>
      <c r="D522" s="71">
        <v>0</v>
      </c>
      <c r="E522" s="71">
        <v>240</v>
      </c>
      <c r="F522" s="71">
        <v>0</v>
      </c>
      <c r="G522" s="72">
        <v>0</v>
      </c>
      <c r="H522" s="27"/>
    </row>
    <row r="523" spans="2:8" s="28" customFormat="1" ht="18.75" customHeight="1" x14ac:dyDescent="0.2">
      <c r="B523" s="165" t="s">
        <v>1457</v>
      </c>
      <c r="C523" s="163">
        <v>240</v>
      </c>
      <c r="D523" s="71">
        <v>0</v>
      </c>
      <c r="E523" s="71">
        <v>0</v>
      </c>
      <c r="F523" s="71">
        <v>0</v>
      </c>
      <c r="G523" s="72">
        <v>0</v>
      </c>
      <c r="H523" s="27"/>
    </row>
    <row r="524" spans="2:8" s="28" customFormat="1" ht="18.75" customHeight="1" x14ac:dyDescent="0.2">
      <c r="B524" s="165" t="s">
        <v>1463</v>
      </c>
      <c r="C524" s="163">
        <v>0</v>
      </c>
      <c r="D524" s="71">
        <v>0</v>
      </c>
      <c r="E524" s="71">
        <v>0</v>
      </c>
      <c r="F524" s="71">
        <v>236</v>
      </c>
      <c r="G524" s="72">
        <v>0</v>
      </c>
      <c r="H524" s="27"/>
    </row>
    <row r="525" spans="2:8" s="28" customFormat="1" ht="18.75" customHeight="1" x14ac:dyDescent="0.2">
      <c r="B525" s="165" t="s">
        <v>1466</v>
      </c>
      <c r="C525" s="163">
        <v>0</v>
      </c>
      <c r="D525" s="71">
        <v>0</v>
      </c>
      <c r="E525" s="71">
        <v>0</v>
      </c>
      <c r="F525" s="71">
        <v>234</v>
      </c>
      <c r="G525" s="72">
        <v>0</v>
      </c>
      <c r="H525" s="27"/>
    </row>
    <row r="526" spans="2:8" s="28" customFormat="1" ht="18.75" customHeight="1" x14ac:dyDescent="0.2">
      <c r="B526" s="165" t="s">
        <v>1470</v>
      </c>
      <c r="C526" s="163">
        <v>0</v>
      </c>
      <c r="D526" s="71">
        <v>232</v>
      </c>
      <c r="E526" s="71">
        <v>0</v>
      </c>
      <c r="F526" s="71">
        <v>0</v>
      </c>
      <c r="G526" s="72">
        <v>0</v>
      </c>
      <c r="H526" s="27"/>
    </row>
    <row r="527" spans="2:8" s="28" customFormat="1" ht="18.75" customHeight="1" x14ac:dyDescent="0.2">
      <c r="B527" s="165" t="s">
        <v>1473</v>
      </c>
      <c r="C527" s="163">
        <v>229</v>
      </c>
      <c r="D527" s="71">
        <v>0</v>
      </c>
      <c r="E527" s="71">
        <v>0</v>
      </c>
      <c r="F527" s="71">
        <v>0</v>
      </c>
      <c r="G527" s="72">
        <v>0</v>
      </c>
      <c r="H527" s="27"/>
    </row>
    <row r="528" spans="2:8" s="28" customFormat="1" ht="18.75" customHeight="1" x14ac:dyDescent="0.2">
      <c r="B528" s="165" t="s">
        <v>1129</v>
      </c>
      <c r="C528" s="163">
        <v>227</v>
      </c>
      <c r="D528" s="71">
        <v>0</v>
      </c>
      <c r="E528" s="71">
        <v>0</v>
      </c>
      <c r="F528" s="71">
        <v>0</v>
      </c>
      <c r="G528" s="72">
        <v>0</v>
      </c>
      <c r="H528" s="27"/>
    </row>
    <row r="529" spans="2:8" s="28" customFormat="1" ht="18.75" customHeight="1" x14ac:dyDescent="0.2">
      <c r="B529" s="165" t="s">
        <v>295</v>
      </c>
      <c r="C529" s="163">
        <v>95</v>
      </c>
      <c r="D529" s="71">
        <v>31</v>
      </c>
      <c r="E529" s="71">
        <v>56</v>
      </c>
      <c r="F529" s="71">
        <v>10</v>
      </c>
      <c r="G529" s="72">
        <v>31</v>
      </c>
      <c r="H529" s="27"/>
    </row>
    <row r="530" spans="2:8" s="28" customFormat="1" ht="18.75" customHeight="1" x14ac:dyDescent="0.2">
      <c r="B530" s="165" t="s">
        <v>1478</v>
      </c>
      <c r="C530" s="163">
        <v>223</v>
      </c>
      <c r="D530" s="71">
        <v>0</v>
      </c>
      <c r="E530" s="71">
        <v>0</v>
      </c>
      <c r="F530" s="71">
        <v>0</v>
      </c>
      <c r="G530" s="72">
        <v>0</v>
      </c>
      <c r="H530" s="27"/>
    </row>
    <row r="531" spans="2:8" s="28" customFormat="1" ht="18.75" customHeight="1" x14ac:dyDescent="0.2">
      <c r="B531" s="165" t="s">
        <v>1366</v>
      </c>
      <c r="C531" s="163">
        <v>0</v>
      </c>
      <c r="D531" s="71">
        <v>0</v>
      </c>
      <c r="E531" s="71">
        <v>223</v>
      </c>
      <c r="F531" s="71">
        <v>0</v>
      </c>
      <c r="G531" s="72">
        <v>0</v>
      </c>
      <c r="H531" s="27"/>
    </row>
    <row r="532" spans="2:8" s="28" customFormat="1" ht="18.75" customHeight="1" x14ac:dyDescent="0.2">
      <c r="B532" s="165" t="s">
        <v>1480</v>
      </c>
      <c r="C532" s="163">
        <v>180</v>
      </c>
      <c r="D532" s="71">
        <v>41</v>
      </c>
      <c r="E532" s="71">
        <v>0</v>
      </c>
      <c r="F532" s="71">
        <v>0</v>
      </c>
      <c r="G532" s="72">
        <v>0</v>
      </c>
      <c r="H532" s="27"/>
    </row>
    <row r="533" spans="2:8" s="28" customFormat="1" ht="18.75" customHeight="1" x14ac:dyDescent="0.2">
      <c r="B533" s="165" t="s">
        <v>1220</v>
      </c>
      <c r="C533" s="163">
        <v>0</v>
      </c>
      <c r="D533" s="71">
        <v>0</v>
      </c>
      <c r="E533" s="71">
        <v>0</v>
      </c>
      <c r="F533" s="71">
        <v>0</v>
      </c>
      <c r="G533" s="72">
        <v>219</v>
      </c>
      <c r="H533" s="27"/>
    </row>
    <row r="534" spans="2:8" s="28" customFormat="1" ht="18.75" customHeight="1" x14ac:dyDescent="0.2">
      <c r="B534" s="165" t="s">
        <v>1151</v>
      </c>
      <c r="C534" s="163">
        <v>205</v>
      </c>
      <c r="D534" s="71">
        <v>0</v>
      </c>
      <c r="E534" s="71">
        <v>0</v>
      </c>
      <c r="F534" s="71">
        <v>10</v>
      </c>
      <c r="G534" s="72">
        <v>2</v>
      </c>
      <c r="H534" s="27"/>
    </row>
    <row r="535" spans="2:8" s="28" customFormat="1" ht="18.75" customHeight="1" x14ac:dyDescent="0.2">
      <c r="B535" s="165" t="s">
        <v>1416</v>
      </c>
      <c r="C535" s="163">
        <v>0</v>
      </c>
      <c r="D535" s="71">
        <v>0</v>
      </c>
      <c r="E535" s="71">
        <v>69</v>
      </c>
      <c r="F535" s="71">
        <v>0</v>
      </c>
      <c r="G535" s="72">
        <v>148</v>
      </c>
      <c r="H535" s="27"/>
    </row>
    <row r="536" spans="2:8" s="28" customFormat="1" ht="18.75" customHeight="1" x14ac:dyDescent="0.2">
      <c r="B536" s="165" t="s">
        <v>1179</v>
      </c>
      <c r="C536" s="163">
        <v>0</v>
      </c>
      <c r="D536" s="71">
        <v>215</v>
      </c>
      <c r="E536" s="71">
        <v>0</v>
      </c>
      <c r="F536" s="71">
        <v>0</v>
      </c>
      <c r="G536" s="72">
        <v>0</v>
      </c>
      <c r="H536" s="27"/>
    </row>
    <row r="537" spans="2:8" s="28" customFormat="1" ht="18.75" customHeight="1" x14ac:dyDescent="0.2">
      <c r="B537" s="165" t="s">
        <v>1341</v>
      </c>
      <c r="C537" s="163">
        <v>214</v>
      </c>
      <c r="D537" s="71">
        <v>0</v>
      </c>
      <c r="E537" s="71">
        <v>0</v>
      </c>
      <c r="F537" s="71">
        <v>0</v>
      </c>
      <c r="G537" s="72">
        <v>0</v>
      </c>
      <c r="H537" s="27"/>
    </row>
    <row r="538" spans="2:8" s="28" customFormat="1" ht="18.75" customHeight="1" x14ac:dyDescent="0.2">
      <c r="B538" s="165" t="s">
        <v>1382</v>
      </c>
      <c r="C538" s="163">
        <v>0</v>
      </c>
      <c r="D538" s="71">
        <v>0</v>
      </c>
      <c r="E538" s="71">
        <v>211</v>
      </c>
      <c r="F538" s="71">
        <v>0</v>
      </c>
      <c r="G538" s="72">
        <v>0</v>
      </c>
      <c r="H538" s="27"/>
    </row>
    <row r="539" spans="2:8" s="28" customFormat="1" ht="18.75" customHeight="1" x14ac:dyDescent="0.2">
      <c r="B539" s="165" t="s">
        <v>1494</v>
      </c>
      <c r="C539" s="163">
        <v>0</v>
      </c>
      <c r="D539" s="71">
        <v>211</v>
      </c>
      <c r="E539" s="71">
        <v>0</v>
      </c>
      <c r="F539" s="71">
        <v>0</v>
      </c>
      <c r="G539" s="72">
        <v>0</v>
      </c>
      <c r="H539" s="27"/>
    </row>
    <row r="540" spans="2:8" s="28" customFormat="1" ht="18.75" customHeight="1" x14ac:dyDescent="0.2">
      <c r="B540" s="165" t="s">
        <v>1498</v>
      </c>
      <c r="C540" s="163">
        <v>42</v>
      </c>
      <c r="D540" s="71">
        <v>58</v>
      </c>
      <c r="E540" s="71">
        <v>0</v>
      </c>
      <c r="F540" s="71">
        <v>108</v>
      </c>
      <c r="G540" s="72">
        <v>0</v>
      </c>
      <c r="H540" s="27"/>
    </row>
    <row r="541" spans="2:8" s="28" customFormat="1" ht="18.75" customHeight="1" x14ac:dyDescent="0.2">
      <c r="B541" s="165" t="s">
        <v>1372</v>
      </c>
      <c r="C541" s="163">
        <v>0</v>
      </c>
      <c r="D541" s="71">
        <v>0</v>
      </c>
      <c r="E541" s="71">
        <v>111</v>
      </c>
      <c r="F541" s="71">
        <v>0</v>
      </c>
      <c r="G541" s="72">
        <v>97</v>
      </c>
      <c r="H541" s="27"/>
    </row>
    <row r="542" spans="2:8" s="28" customFormat="1" ht="18.75" customHeight="1" x14ac:dyDescent="0.2">
      <c r="B542" s="165" t="s">
        <v>1333</v>
      </c>
      <c r="C542" s="163">
        <v>36</v>
      </c>
      <c r="D542" s="71">
        <v>136</v>
      </c>
      <c r="E542" s="71">
        <v>24</v>
      </c>
      <c r="F542" s="71">
        <v>1</v>
      </c>
      <c r="G542" s="72">
        <v>8</v>
      </c>
      <c r="H542" s="27"/>
    </row>
    <row r="543" spans="2:8" s="28" customFormat="1" ht="18.75" customHeight="1" x14ac:dyDescent="0.2">
      <c r="B543" s="165" t="s">
        <v>1501</v>
      </c>
      <c r="C543" s="163">
        <v>205</v>
      </c>
      <c r="D543" s="71">
        <v>0</v>
      </c>
      <c r="E543" s="71">
        <v>0</v>
      </c>
      <c r="F543" s="71">
        <v>0</v>
      </c>
      <c r="G543" s="72">
        <v>0</v>
      </c>
      <c r="H543" s="27"/>
    </row>
    <row r="544" spans="2:8" s="28" customFormat="1" ht="18.75" customHeight="1" x14ac:dyDescent="0.2">
      <c r="B544" s="165" t="s">
        <v>1474</v>
      </c>
      <c r="C544" s="163">
        <v>204</v>
      </c>
      <c r="D544" s="71">
        <v>0</v>
      </c>
      <c r="E544" s="71">
        <v>0</v>
      </c>
      <c r="F544" s="71">
        <v>0</v>
      </c>
      <c r="G544" s="72">
        <v>0</v>
      </c>
      <c r="H544" s="27"/>
    </row>
    <row r="545" spans="2:8" s="28" customFormat="1" ht="18.75" customHeight="1" x14ac:dyDescent="0.2">
      <c r="B545" s="165" t="s">
        <v>1464</v>
      </c>
      <c r="C545" s="163">
        <v>4</v>
      </c>
      <c r="D545" s="71">
        <v>199</v>
      </c>
      <c r="E545" s="71">
        <v>0</v>
      </c>
      <c r="F545" s="71">
        <v>0</v>
      </c>
      <c r="G545" s="72">
        <v>0</v>
      </c>
      <c r="H545" s="27"/>
    </row>
    <row r="546" spans="2:8" s="28" customFormat="1" ht="18.75" customHeight="1" x14ac:dyDescent="0.2">
      <c r="B546" s="165" t="s">
        <v>1069</v>
      </c>
      <c r="C546" s="163">
        <v>0</v>
      </c>
      <c r="D546" s="71">
        <v>0</v>
      </c>
      <c r="E546" s="71">
        <v>0</v>
      </c>
      <c r="F546" s="71">
        <v>33</v>
      </c>
      <c r="G546" s="72">
        <v>169</v>
      </c>
      <c r="H546" s="27"/>
    </row>
    <row r="547" spans="2:8" s="28" customFormat="1" ht="18.75" customHeight="1" x14ac:dyDescent="0.2">
      <c r="B547" s="165" t="s">
        <v>1506</v>
      </c>
      <c r="C547" s="163">
        <v>200</v>
      </c>
      <c r="D547" s="71">
        <v>0</v>
      </c>
      <c r="E547" s="71">
        <v>0</v>
      </c>
      <c r="F547" s="71">
        <v>0</v>
      </c>
      <c r="G547" s="72">
        <v>0</v>
      </c>
      <c r="H547" s="27"/>
    </row>
    <row r="548" spans="2:8" s="28" customFormat="1" ht="18.75" customHeight="1" x14ac:dyDescent="0.2">
      <c r="B548" s="165" t="s">
        <v>1185</v>
      </c>
      <c r="C548" s="163">
        <v>198</v>
      </c>
      <c r="D548" s="71">
        <v>0</v>
      </c>
      <c r="E548" s="71">
        <v>0</v>
      </c>
      <c r="F548" s="71">
        <v>0</v>
      </c>
      <c r="G548" s="72">
        <v>0</v>
      </c>
      <c r="H548" s="27"/>
    </row>
    <row r="549" spans="2:8" s="28" customFormat="1" ht="18.75" customHeight="1" x14ac:dyDescent="0.2">
      <c r="B549" s="165" t="s">
        <v>1510</v>
      </c>
      <c r="C549" s="163">
        <v>197</v>
      </c>
      <c r="D549" s="71">
        <v>0</v>
      </c>
      <c r="E549" s="71">
        <v>0</v>
      </c>
      <c r="F549" s="71">
        <v>0</v>
      </c>
      <c r="G549" s="72">
        <v>0</v>
      </c>
      <c r="H549" s="27"/>
    </row>
    <row r="550" spans="2:8" s="28" customFormat="1" ht="18.75" customHeight="1" x14ac:dyDescent="0.2">
      <c r="B550" s="165" t="s">
        <v>861</v>
      </c>
      <c r="C550" s="163">
        <v>0</v>
      </c>
      <c r="D550" s="71">
        <v>195</v>
      </c>
      <c r="E550" s="71">
        <v>0</v>
      </c>
      <c r="F550" s="71">
        <v>0</v>
      </c>
      <c r="G550" s="72">
        <v>0</v>
      </c>
      <c r="H550" s="27"/>
    </row>
    <row r="551" spans="2:8" s="28" customFormat="1" ht="18.75" customHeight="1" x14ac:dyDescent="0.2">
      <c r="B551" s="165" t="s">
        <v>1509</v>
      </c>
      <c r="C551" s="163">
        <v>11</v>
      </c>
      <c r="D551" s="71">
        <v>89</v>
      </c>
      <c r="E551" s="71">
        <v>95</v>
      </c>
      <c r="F551" s="71">
        <v>0</v>
      </c>
      <c r="G551" s="72">
        <v>0</v>
      </c>
      <c r="H551" s="27"/>
    </row>
    <row r="552" spans="2:8" s="28" customFormat="1" ht="18.75" customHeight="1" x14ac:dyDescent="0.2">
      <c r="B552" s="165" t="s">
        <v>1511</v>
      </c>
      <c r="C552" s="163">
        <v>0</v>
      </c>
      <c r="D552" s="71">
        <v>153</v>
      </c>
      <c r="E552" s="71">
        <v>40</v>
      </c>
      <c r="F552" s="71">
        <v>0</v>
      </c>
      <c r="G552" s="72">
        <v>0</v>
      </c>
      <c r="H552" s="27"/>
    </row>
    <row r="553" spans="2:8" s="28" customFormat="1" ht="18.75" customHeight="1" x14ac:dyDescent="0.2">
      <c r="B553" s="165" t="s">
        <v>1296</v>
      </c>
      <c r="C553" s="163">
        <v>12</v>
      </c>
      <c r="D553" s="71">
        <v>0</v>
      </c>
      <c r="E553" s="71">
        <v>179</v>
      </c>
      <c r="F553" s="71">
        <v>0</v>
      </c>
      <c r="G553" s="72">
        <v>0</v>
      </c>
      <c r="H553" s="27"/>
    </row>
    <row r="554" spans="2:8" s="28" customFormat="1" ht="18.75" customHeight="1" x14ac:dyDescent="0.2">
      <c r="B554" s="165" t="s">
        <v>1469</v>
      </c>
      <c r="C554" s="163">
        <v>0</v>
      </c>
      <c r="D554" s="71">
        <v>0</v>
      </c>
      <c r="E554" s="71">
        <v>68</v>
      </c>
      <c r="F554" s="71">
        <v>122</v>
      </c>
      <c r="G554" s="72">
        <v>0</v>
      </c>
      <c r="H554" s="27"/>
    </row>
    <row r="555" spans="2:8" s="28" customFormat="1" ht="18.75" customHeight="1" x14ac:dyDescent="0.2">
      <c r="B555" s="165" t="s">
        <v>1502</v>
      </c>
      <c r="C555" s="163">
        <v>0</v>
      </c>
      <c r="D555" s="71">
        <v>0</v>
      </c>
      <c r="E555" s="71">
        <v>0</v>
      </c>
      <c r="F555" s="71">
        <v>0</v>
      </c>
      <c r="G555" s="72">
        <v>190</v>
      </c>
      <c r="H555" s="27"/>
    </row>
    <row r="556" spans="2:8" s="28" customFormat="1" ht="18.75" customHeight="1" x14ac:dyDescent="0.2">
      <c r="B556" s="165" t="s">
        <v>1336</v>
      </c>
      <c r="C556" s="163">
        <v>0</v>
      </c>
      <c r="D556" s="71">
        <v>189</v>
      </c>
      <c r="E556" s="71">
        <v>0</v>
      </c>
      <c r="F556" s="71">
        <v>0</v>
      </c>
      <c r="G556" s="72">
        <v>0</v>
      </c>
      <c r="H556" s="27"/>
    </row>
    <row r="557" spans="2:8" s="28" customFormat="1" ht="18.75" customHeight="1" x14ac:dyDescent="0.2">
      <c r="B557" s="165" t="s">
        <v>1520</v>
      </c>
      <c r="C557" s="163">
        <v>189</v>
      </c>
      <c r="D557" s="71">
        <v>0</v>
      </c>
      <c r="E557" s="71">
        <v>0</v>
      </c>
      <c r="F557" s="71">
        <v>0</v>
      </c>
      <c r="G557" s="72">
        <v>0</v>
      </c>
      <c r="H557" s="27"/>
    </row>
    <row r="558" spans="2:8" s="28" customFormat="1" ht="18.75" customHeight="1" x14ac:dyDescent="0.2">
      <c r="B558" s="165" t="s">
        <v>3116</v>
      </c>
      <c r="C558" s="163">
        <v>0</v>
      </c>
      <c r="D558" s="71">
        <v>185</v>
      </c>
      <c r="E558" s="71">
        <v>0</v>
      </c>
      <c r="F558" s="71">
        <v>0</v>
      </c>
      <c r="G558" s="72">
        <v>0</v>
      </c>
      <c r="H558" s="27"/>
    </row>
    <row r="559" spans="2:8" s="28" customFormat="1" ht="18.75" customHeight="1" x14ac:dyDescent="0.2">
      <c r="B559" s="165" t="s">
        <v>1521</v>
      </c>
      <c r="C559" s="163">
        <v>1</v>
      </c>
      <c r="D559" s="71">
        <v>0</v>
      </c>
      <c r="E559" s="71">
        <v>0</v>
      </c>
      <c r="F559" s="71">
        <v>0</v>
      </c>
      <c r="G559" s="72">
        <v>184</v>
      </c>
      <c r="H559" s="27"/>
    </row>
    <row r="560" spans="2:8" s="28" customFormat="1" ht="18.75" customHeight="1" x14ac:dyDescent="0.2">
      <c r="B560" s="165" t="s">
        <v>1231</v>
      </c>
      <c r="C560" s="163">
        <v>0</v>
      </c>
      <c r="D560" s="71">
        <v>0</v>
      </c>
      <c r="E560" s="71">
        <v>0</v>
      </c>
      <c r="F560" s="71">
        <v>184</v>
      </c>
      <c r="G560" s="72">
        <v>0</v>
      </c>
      <c r="H560" s="27"/>
    </row>
    <row r="561" spans="2:8" s="28" customFormat="1" ht="18.75" customHeight="1" x14ac:dyDescent="0.2">
      <c r="B561" s="165" t="s">
        <v>289</v>
      </c>
      <c r="C561" s="163">
        <v>25</v>
      </c>
      <c r="D561" s="71">
        <v>26</v>
      </c>
      <c r="E561" s="71">
        <v>40</v>
      </c>
      <c r="F561" s="71">
        <v>45</v>
      </c>
      <c r="G561" s="72">
        <v>48</v>
      </c>
      <c r="H561" s="27"/>
    </row>
    <row r="562" spans="2:8" s="28" customFormat="1" ht="18.75" customHeight="1" x14ac:dyDescent="0.2">
      <c r="B562" s="165" t="s">
        <v>1525</v>
      </c>
      <c r="C562" s="163">
        <v>0</v>
      </c>
      <c r="D562" s="71">
        <v>0</v>
      </c>
      <c r="E562" s="71">
        <v>0</v>
      </c>
      <c r="F562" s="71">
        <v>17</v>
      </c>
      <c r="G562" s="72">
        <v>167</v>
      </c>
      <c r="H562" s="27"/>
    </row>
    <row r="563" spans="2:8" s="28" customFormat="1" ht="18.75" customHeight="1" x14ac:dyDescent="0.2">
      <c r="B563" s="165" t="s">
        <v>1531</v>
      </c>
      <c r="C563" s="163">
        <v>179</v>
      </c>
      <c r="D563" s="71">
        <v>0</v>
      </c>
      <c r="E563" s="71">
        <v>0</v>
      </c>
      <c r="F563" s="71">
        <v>0</v>
      </c>
      <c r="G563" s="72">
        <v>0</v>
      </c>
      <c r="H563" s="27"/>
    </row>
    <row r="564" spans="2:8" s="28" customFormat="1" ht="18.75" customHeight="1" x14ac:dyDescent="0.2">
      <c r="B564" s="165" t="s">
        <v>1312</v>
      </c>
      <c r="C564" s="163">
        <v>44</v>
      </c>
      <c r="D564" s="71">
        <v>0</v>
      </c>
      <c r="E564" s="71">
        <v>0</v>
      </c>
      <c r="F564" s="71">
        <v>0</v>
      </c>
      <c r="G564" s="72">
        <v>134</v>
      </c>
      <c r="H564" s="27"/>
    </row>
    <row r="565" spans="2:8" s="28" customFormat="1" ht="18.75" customHeight="1" x14ac:dyDescent="0.2">
      <c r="B565" s="165" t="s">
        <v>1344</v>
      </c>
      <c r="C565" s="163">
        <v>14</v>
      </c>
      <c r="D565" s="71">
        <v>12</v>
      </c>
      <c r="E565" s="71">
        <v>63</v>
      </c>
      <c r="F565" s="71">
        <v>33</v>
      </c>
      <c r="G565" s="72">
        <v>56</v>
      </c>
      <c r="H565" s="27"/>
    </row>
    <row r="566" spans="2:8" s="28" customFormat="1" ht="18.75" customHeight="1" x14ac:dyDescent="0.2">
      <c r="B566" s="165" t="s">
        <v>1283</v>
      </c>
      <c r="C566" s="163">
        <v>24</v>
      </c>
      <c r="D566" s="71">
        <v>14</v>
      </c>
      <c r="E566" s="71">
        <v>0</v>
      </c>
      <c r="F566" s="71">
        <v>29</v>
      </c>
      <c r="G566" s="72">
        <v>110</v>
      </c>
      <c r="H566" s="27"/>
    </row>
    <row r="567" spans="2:8" s="28" customFormat="1" ht="18.75" customHeight="1" x14ac:dyDescent="0.2">
      <c r="B567" s="165" t="s">
        <v>1538</v>
      </c>
      <c r="C567" s="163">
        <v>175</v>
      </c>
      <c r="D567" s="71">
        <v>0</v>
      </c>
      <c r="E567" s="71">
        <v>0</v>
      </c>
      <c r="F567" s="71">
        <v>0</v>
      </c>
      <c r="G567" s="72">
        <v>0</v>
      </c>
      <c r="H567" s="27"/>
    </row>
    <row r="568" spans="2:8" s="28" customFormat="1" ht="18.75" customHeight="1" x14ac:dyDescent="0.2">
      <c r="B568" s="165" t="s">
        <v>1537</v>
      </c>
      <c r="C568" s="163">
        <v>175</v>
      </c>
      <c r="D568" s="71">
        <v>0</v>
      </c>
      <c r="E568" s="71">
        <v>0</v>
      </c>
      <c r="F568" s="71">
        <v>0</v>
      </c>
      <c r="G568" s="72">
        <v>0</v>
      </c>
      <c r="H568" s="27"/>
    </row>
    <row r="569" spans="2:8" s="28" customFormat="1" ht="18.75" customHeight="1" x14ac:dyDescent="0.2">
      <c r="B569" s="165" t="s">
        <v>1539</v>
      </c>
      <c r="C569" s="163">
        <v>0</v>
      </c>
      <c r="D569" s="71">
        <v>0</v>
      </c>
      <c r="E569" s="71">
        <v>0</v>
      </c>
      <c r="F569" s="71">
        <v>175</v>
      </c>
      <c r="G569" s="72">
        <v>0</v>
      </c>
      <c r="H569" s="27"/>
    </row>
    <row r="570" spans="2:8" s="28" customFormat="1" ht="18.75" customHeight="1" x14ac:dyDescent="0.2">
      <c r="B570" s="165" t="s">
        <v>1545</v>
      </c>
      <c r="C570" s="163">
        <v>0</v>
      </c>
      <c r="D570" s="71">
        <v>173</v>
      </c>
      <c r="E570" s="71">
        <v>0</v>
      </c>
      <c r="F570" s="71">
        <v>0</v>
      </c>
      <c r="G570" s="72">
        <v>0</v>
      </c>
      <c r="H570" s="27"/>
    </row>
    <row r="571" spans="2:8" s="28" customFormat="1" ht="18.75" customHeight="1" x14ac:dyDescent="0.2">
      <c r="B571" s="165" t="s">
        <v>1486</v>
      </c>
      <c r="C571" s="163">
        <v>60</v>
      </c>
      <c r="D571" s="71">
        <v>0</v>
      </c>
      <c r="E571" s="71">
        <v>0</v>
      </c>
      <c r="F571" s="71">
        <v>0</v>
      </c>
      <c r="G571" s="72">
        <v>112</v>
      </c>
      <c r="H571" s="27"/>
    </row>
    <row r="572" spans="2:8" s="28" customFormat="1" ht="18.75" customHeight="1" x14ac:dyDescent="0.2">
      <c r="B572" s="165" t="s">
        <v>1273</v>
      </c>
      <c r="C572" s="163">
        <v>64</v>
      </c>
      <c r="D572" s="71">
        <v>59</v>
      </c>
      <c r="E572" s="71">
        <v>14</v>
      </c>
      <c r="F572" s="71">
        <v>6</v>
      </c>
      <c r="G572" s="72">
        <v>27</v>
      </c>
      <c r="H572" s="27"/>
    </row>
    <row r="573" spans="2:8" s="28" customFormat="1" ht="18.75" customHeight="1" x14ac:dyDescent="0.2">
      <c r="B573" s="165" t="s">
        <v>3094</v>
      </c>
      <c r="C573" s="163">
        <v>0</v>
      </c>
      <c r="D573" s="71">
        <v>108</v>
      </c>
      <c r="E573" s="71">
        <v>0</v>
      </c>
      <c r="F573" s="71">
        <v>56</v>
      </c>
      <c r="G573" s="72">
        <v>5</v>
      </c>
      <c r="H573" s="27"/>
    </row>
    <row r="574" spans="2:8" s="28" customFormat="1" ht="18.75" customHeight="1" x14ac:dyDescent="0.2">
      <c r="B574" s="165" t="s">
        <v>1485</v>
      </c>
      <c r="C574" s="163">
        <v>163</v>
      </c>
      <c r="D574" s="71">
        <v>0</v>
      </c>
      <c r="E574" s="71">
        <v>0</v>
      </c>
      <c r="F574" s="71">
        <v>2</v>
      </c>
      <c r="G574" s="72">
        <v>3</v>
      </c>
      <c r="H574" s="27"/>
    </row>
    <row r="575" spans="2:8" s="28" customFormat="1" ht="18.75" customHeight="1" x14ac:dyDescent="0.2">
      <c r="B575" s="165" t="s">
        <v>1423</v>
      </c>
      <c r="C575" s="163">
        <v>0</v>
      </c>
      <c r="D575" s="71">
        <v>166</v>
      </c>
      <c r="E575" s="71">
        <v>0</v>
      </c>
      <c r="F575" s="71">
        <v>0</v>
      </c>
      <c r="G575" s="72">
        <v>0</v>
      </c>
      <c r="H575" s="27"/>
    </row>
    <row r="576" spans="2:8" s="28" customFormat="1" ht="18.75" customHeight="1" x14ac:dyDescent="0.2">
      <c r="B576" s="165" t="s">
        <v>1491</v>
      </c>
      <c r="C576" s="163">
        <v>44</v>
      </c>
      <c r="D576" s="71">
        <v>35</v>
      </c>
      <c r="E576" s="71">
        <v>72</v>
      </c>
      <c r="F576" s="71">
        <v>15</v>
      </c>
      <c r="G576" s="72">
        <v>0</v>
      </c>
      <c r="H576" s="27"/>
    </row>
    <row r="577" spans="2:8" s="28" customFormat="1" ht="18.75" customHeight="1" x14ac:dyDescent="0.2">
      <c r="B577" s="165" t="s">
        <v>1168</v>
      </c>
      <c r="C577" s="163">
        <v>0</v>
      </c>
      <c r="D577" s="71">
        <v>0</v>
      </c>
      <c r="E577" s="71">
        <v>165</v>
      </c>
      <c r="F577" s="71">
        <v>0</v>
      </c>
      <c r="G577" s="72">
        <v>0</v>
      </c>
      <c r="H577" s="27"/>
    </row>
    <row r="578" spans="2:8" s="28" customFormat="1" ht="18.75" customHeight="1" x14ac:dyDescent="0.2">
      <c r="B578" s="165" t="s">
        <v>1065</v>
      </c>
      <c r="C578" s="163">
        <v>0</v>
      </c>
      <c r="D578" s="71">
        <v>0</v>
      </c>
      <c r="E578" s="71">
        <v>0</v>
      </c>
      <c r="F578" s="71">
        <v>73</v>
      </c>
      <c r="G578" s="72">
        <v>91</v>
      </c>
      <c r="H578" s="27"/>
    </row>
    <row r="579" spans="2:8" s="28" customFormat="1" ht="18.75" customHeight="1" x14ac:dyDescent="0.2">
      <c r="B579" s="165" t="s">
        <v>1558</v>
      </c>
      <c r="C579" s="163">
        <v>0</v>
      </c>
      <c r="D579" s="71">
        <v>164</v>
      </c>
      <c r="E579" s="71">
        <v>0</v>
      </c>
      <c r="F579" s="71">
        <v>0</v>
      </c>
      <c r="G579" s="72">
        <v>0</v>
      </c>
      <c r="H579" s="27"/>
    </row>
    <row r="580" spans="2:8" s="28" customFormat="1" ht="18.75" customHeight="1" x14ac:dyDescent="0.2">
      <c r="B580" s="165" t="s">
        <v>2992</v>
      </c>
      <c r="C580" s="163">
        <v>0</v>
      </c>
      <c r="D580" s="71">
        <v>0</v>
      </c>
      <c r="E580" s="71">
        <v>0</v>
      </c>
      <c r="F580" s="71">
        <v>4</v>
      </c>
      <c r="G580" s="72">
        <v>160</v>
      </c>
      <c r="H580" s="27"/>
    </row>
    <row r="581" spans="2:8" s="28" customFormat="1" ht="18.75" customHeight="1" x14ac:dyDescent="0.2">
      <c r="B581" s="165" t="s">
        <v>1146</v>
      </c>
      <c r="C581" s="163">
        <v>163</v>
      </c>
      <c r="D581" s="71">
        <v>0</v>
      </c>
      <c r="E581" s="71">
        <v>0</v>
      </c>
      <c r="F581" s="71">
        <v>0</v>
      </c>
      <c r="G581" s="72">
        <v>0</v>
      </c>
      <c r="H581" s="27"/>
    </row>
    <row r="582" spans="2:8" s="28" customFormat="1" ht="18.75" customHeight="1" x14ac:dyDescent="0.2">
      <c r="B582" s="165" t="s">
        <v>1228</v>
      </c>
      <c r="C582" s="163">
        <v>0</v>
      </c>
      <c r="D582" s="71">
        <v>162</v>
      </c>
      <c r="E582" s="71">
        <v>0</v>
      </c>
      <c r="F582" s="71">
        <v>0</v>
      </c>
      <c r="G582" s="72">
        <v>0</v>
      </c>
      <c r="H582" s="27"/>
    </row>
    <row r="583" spans="2:8" s="28" customFormat="1" ht="18.75" customHeight="1" x14ac:dyDescent="0.2">
      <c r="B583" s="165" t="s">
        <v>1308</v>
      </c>
      <c r="C583" s="163">
        <v>0</v>
      </c>
      <c r="D583" s="71">
        <v>0</v>
      </c>
      <c r="E583" s="71">
        <v>0</v>
      </c>
      <c r="F583" s="71">
        <v>161</v>
      </c>
      <c r="G583" s="72">
        <v>0</v>
      </c>
      <c r="H583" s="27"/>
    </row>
    <row r="584" spans="2:8" s="28" customFormat="1" ht="18.75" customHeight="1" x14ac:dyDescent="0.2">
      <c r="B584" s="165" t="s">
        <v>1564</v>
      </c>
      <c r="C584" s="163">
        <v>4</v>
      </c>
      <c r="D584" s="71">
        <v>0</v>
      </c>
      <c r="E584" s="71">
        <v>0</v>
      </c>
      <c r="F584" s="71">
        <v>157</v>
      </c>
      <c r="G584" s="72">
        <v>0</v>
      </c>
      <c r="H584" s="27"/>
    </row>
    <row r="585" spans="2:8" s="28" customFormat="1" ht="18.75" customHeight="1" x14ac:dyDescent="0.2">
      <c r="B585" s="165" t="s">
        <v>1384</v>
      </c>
      <c r="C585" s="163">
        <v>1</v>
      </c>
      <c r="D585" s="71">
        <v>2</v>
      </c>
      <c r="E585" s="71">
        <v>4</v>
      </c>
      <c r="F585" s="71">
        <v>1</v>
      </c>
      <c r="G585" s="72">
        <v>150</v>
      </c>
      <c r="H585" s="27"/>
    </row>
    <row r="586" spans="2:8" s="28" customFormat="1" ht="18.75" customHeight="1" x14ac:dyDescent="0.2">
      <c r="B586" s="165" t="s">
        <v>1157</v>
      </c>
      <c r="C586" s="163">
        <v>0</v>
      </c>
      <c r="D586" s="71">
        <v>158</v>
      </c>
      <c r="E586" s="71">
        <v>0</v>
      </c>
      <c r="F586" s="71">
        <v>0</v>
      </c>
      <c r="G586" s="72">
        <v>0</v>
      </c>
      <c r="H586" s="27"/>
    </row>
    <row r="587" spans="2:8" s="28" customFormat="1" ht="18.75" customHeight="1" x14ac:dyDescent="0.2">
      <c r="B587" s="165" t="s">
        <v>1569</v>
      </c>
      <c r="C587" s="163">
        <v>0</v>
      </c>
      <c r="D587" s="71">
        <v>157</v>
      </c>
      <c r="E587" s="71">
        <v>0</v>
      </c>
      <c r="F587" s="71">
        <v>0</v>
      </c>
      <c r="G587" s="72">
        <v>0</v>
      </c>
      <c r="H587" s="27"/>
    </row>
    <row r="588" spans="2:8" s="28" customFormat="1" ht="18.75" customHeight="1" x14ac:dyDescent="0.2">
      <c r="B588" s="165" t="s">
        <v>1158</v>
      </c>
      <c r="C588" s="163">
        <v>0</v>
      </c>
      <c r="D588" s="71">
        <v>0</v>
      </c>
      <c r="E588" s="71">
        <v>133</v>
      </c>
      <c r="F588" s="71">
        <v>7</v>
      </c>
      <c r="G588" s="72">
        <v>15</v>
      </c>
      <c r="H588" s="27"/>
    </row>
    <row r="589" spans="2:8" s="28" customFormat="1" ht="18.75" customHeight="1" x14ac:dyDescent="0.2">
      <c r="B589" s="165" t="s">
        <v>297</v>
      </c>
      <c r="C589" s="163">
        <v>41</v>
      </c>
      <c r="D589" s="71">
        <v>15</v>
      </c>
      <c r="E589" s="71">
        <v>38</v>
      </c>
      <c r="F589" s="71">
        <v>30</v>
      </c>
      <c r="G589" s="72">
        <v>31</v>
      </c>
      <c r="H589" s="27"/>
    </row>
    <row r="590" spans="2:8" s="28" customFormat="1" ht="18.75" customHeight="1" x14ac:dyDescent="0.2">
      <c r="B590" s="165" t="s">
        <v>1297</v>
      </c>
      <c r="C590" s="163">
        <v>0</v>
      </c>
      <c r="D590" s="71">
        <v>0</v>
      </c>
      <c r="E590" s="71">
        <v>0</v>
      </c>
      <c r="F590" s="71">
        <v>0</v>
      </c>
      <c r="G590" s="72">
        <v>154</v>
      </c>
      <c r="H590" s="27"/>
    </row>
    <row r="591" spans="2:8" s="28" customFormat="1" ht="18.75" customHeight="1" x14ac:dyDescent="0.2">
      <c r="B591" s="165" t="s">
        <v>1173</v>
      </c>
      <c r="C591" s="163">
        <v>134</v>
      </c>
      <c r="D591" s="71">
        <v>1</v>
      </c>
      <c r="E591" s="71">
        <v>2</v>
      </c>
      <c r="F591" s="71">
        <v>14</v>
      </c>
      <c r="G591" s="72">
        <v>2</v>
      </c>
      <c r="H591" s="27"/>
    </row>
    <row r="592" spans="2:8" s="28" customFormat="1" ht="18.75" customHeight="1" x14ac:dyDescent="0.2">
      <c r="B592" s="165" t="s">
        <v>1316</v>
      </c>
      <c r="C592" s="163">
        <v>0</v>
      </c>
      <c r="D592" s="71">
        <v>0</v>
      </c>
      <c r="E592" s="71">
        <v>152</v>
      </c>
      <c r="F592" s="71">
        <v>0</v>
      </c>
      <c r="G592" s="72">
        <v>0</v>
      </c>
      <c r="H592" s="27"/>
    </row>
    <row r="593" spans="2:8" s="28" customFormat="1" ht="18.75" customHeight="1" x14ac:dyDescent="0.2">
      <c r="B593" s="165" t="s">
        <v>1425</v>
      </c>
      <c r="C593" s="163">
        <v>0</v>
      </c>
      <c r="D593" s="71">
        <v>0</v>
      </c>
      <c r="E593" s="71">
        <v>0</v>
      </c>
      <c r="F593" s="71">
        <v>151</v>
      </c>
      <c r="G593" s="72">
        <v>0</v>
      </c>
      <c r="H593" s="27"/>
    </row>
    <row r="594" spans="2:8" s="28" customFormat="1" ht="18.75" customHeight="1" x14ac:dyDescent="0.2">
      <c r="B594" s="165" t="s">
        <v>1149</v>
      </c>
      <c r="C594" s="163">
        <v>0</v>
      </c>
      <c r="D594" s="71">
        <v>142</v>
      </c>
      <c r="E594" s="71">
        <v>0</v>
      </c>
      <c r="F594" s="71">
        <v>8</v>
      </c>
      <c r="G594" s="72">
        <v>0</v>
      </c>
      <c r="H594" s="27"/>
    </row>
    <row r="595" spans="2:8" s="28" customFormat="1" ht="18.75" customHeight="1" x14ac:dyDescent="0.2">
      <c r="B595" s="165" t="s">
        <v>1155</v>
      </c>
      <c r="C595" s="163">
        <v>149</v>
      </c>
      <c r="D595" s="71">
        <v>0</v>
      </c>
      <c r="E595" s="71">
        <v>0</v>
      </c>
      <c r="F595" s="71">
        <v>0</v>
      </c>
      <c r="G595" s="72">
        <v>0</v>
      </c>
      <c r="H595" s="27"/>
    </row>
    <row r="596" spans="2:8" s="28" customFormat="1" ht="18.75" customHeight="1" x14ac:dyDescent="0.2">
      <c r="B596" s="165" t="s">
        <v>1554</v>
      </c>
      <c r="C596" s="163">
        <v>26</v>
      </c>
      <c r="D596" s="71">
        <v>123</v>
      </c>
      <c r="E596" s="71">
        <v>0</v>
      </c>
      <c r="F596" s="71">
        <v>0</v>
      </c>
      <c r="G596" s="72">
        <v>0</v>
      </c>
      <c r="H596" s="27"/>
    </row>
    <row r="597" spans="2:8" s="28" customFormat="1" ht="18.75" customHeight="1" x14ac:dyDescent="0.2">
      <c r="B597" s="165" t="s">
        <v>1365</v>
      </c>
      <c r="C597" s="163">
        <v>144</v>
      </c>
      <c r="D597" s="71">
        <v>0</v>
      </c>
      <c r="E597" s="71">
        <v>0</v>
      </c>
      <c r="F597" s="71">
        <v>0</v>
      </c>
      <c r="G597" s="72">
        <v>0</v>
      </c>
      <c r="H597" s="27"/>
    </row>
    <row r="598" spans="2:8" s="28" customFormat="1" ht="18.75" customHeight="1" x14ac:dyDescent="0.2">
      <c r="B598" s="165" t="s">
        <v>1306</v>
      </c>
      <c r="C598" s="163">
        <v>0</v>
      </c>
      <c r="D598" s="71">
        <v>0</v>
      </c>
      <c r="E598" s="71">
        <v>0</v>
      </c>
      <c r="F598" s="71">
        <v>143</v>
      </c>
      <c r="G598" s="72">
        <v>0</v>
      </c>
      <c r="H598" s="27"/>
    </row>
    <row r="599" spans="2:8" s="28" customFormat="1" ht="18.75" customHeight="1" x14ac:dyDescent="0.2">
      <c r="B599" s="165" t="s">
        <v>1590</v>
      </c>
      <c r="C599" s="163">
        <v>143</v>
      </c>
      <c r="D599" s="71">
        <v>0</v>
      </c>
      <c r="E599" s="71">
        <v>0</v>
      </c>
      <c r="F599" s="71">
        <v>0</v>
      </c>
      <c r="G599" s="72">
        <v>0</v>
      </c>
      <c r="H599" s="27"/>
    </row>
    <row r="600" spans="2:8" s="28" customFormat="1" ht="18.75" customHeight="1" x14ac:dyDescent="0.2">
      <c r="B600" s="165" t="s">
        <v>1230</v>
      </c>
      <c r="C600" s="163">
        <v>0</v>
      </c>
      <c r="D600" s="71">
        <v>0</v>
      </c>
      <c r="E600" s="71">
        <v>0</v>
      </c>
      <c r="F600" s="71">
        <v>0</v>
      </c>
      <c r="G600" s="72">
        <v>140</v>
      </c>
      <c r="H600" s="27"/>
    </row>
    <row r="601" spans="2:8" s="28" customFormat="1" ht="18.75" customHeight="1" x14ac:dyDescent="0.2">
      <c r="B601" s="165" t="s">
        <v>1387</v>
      </c>
      <c r="C601" s="163">
        <v>0</v>
      </c>
      <c r="D601" s="71">
        <v>0</v>
      </c>
      <c r="E601" s="71">
        <v>0</v>
      </c>
      <c r="F601" s="71">
        <v>138</v>
      </c>
      <c r="G601" s="72">
        <v>0</v>
      </c>
      <c r="H601" s="27"/>
    </row>
    <row r="602" spans="2:8" s="28" customFormat="1" ht="18.75" customHeight="1" x14ac:dyDescent="0.2">
      <c r="B602" s="165" t="s">
        <v>972</v>
      </c>
      <c r="C602" s="163">
        <v>22</v>
      </c>
      <c r="D602" s="71">
        <v>65</v>
      </c>
      <c r="E602" s="71">
        <v>0</v>
      </c>
      <c r="F602" s="71">
        <v>0</v>
      </c>
      <c r="G602" s="72">
        <v>50</v>
      </c>
      <c r="H602" s="27"/>
    </row>
    <row r="603" spans="2:8" s="28" customFormat="1" ht="18.75" customHeight="1" x14ac:dyDescent="0.2">
      <c r="B603" s="165" t="s">
        <v>1596</v>
      </c>
      <c r="C603" s="163">
        <v>0</v>
      </c>
      <c r="D603" s="71">
        <v>0</v>
      </c>
      <c r="E603" s="71">
        <v>0</v>
      </c>
      <c r="F603" s="71">
        <v>137</v>
      </c>
      <c r="G603" s="72">
        <v>0</v>
      </c>
      <c r="H603" s="27"/>
    </row>
    <row r="604" spans="2:8" s="28" customFormat="1" ht="18.75" customHeight="1" x14ac:dyDescent="0.2">
      <c r="B604" s="165" t="s">
        <v>1599</v>
      </c>
      <c r="C604" s="163">
        <v>80</v>
      </c>
      <c r="D604" s="71">
        <v>56</v>
      </c>
      <c r="E604" s="71">
        <v>0</v>
      </c>
      <c r="F604" s="71">
        <v>0</v>
      </c>
      <c r="G604" s="72">
        <v>0</v>
      </c>
      <c r="H604" s="27"/>
    </row>
    <row r="605" spans="2:8" s="28" customFormat="1" ht="18.75" customHeight="1" x14ac:dyDescent="0.2">
      <c r="B605" s="165" t="s">
        <v>1517</v>
      </c>
      <c r="C605" s="163">
        <v>132</v>
      </c>
      <c r="D605" s="71">
        <v>0</v>
      </c>
      <c r="E605" s="71">
        <v>0</v>
      </c>
      <c r="F605" s="71">
        <v>0</v>
      </c>
      <c r="G605" s="72">
        <v>0</v>
      </c>
      <c r="H605" s="27"/>
    </row>
    <row r="606" spans="2:8" s="28" customFormat="1" ht="18.75" customHeight="1" x14ac:dyDescent="0.2">
      <c r="B606" s="165" t="s">
        <v>1377</v>
      </c>
      <c r="C606" s="163">
        <v>0</v>
      </c>
      <c r="D606" s="71">
        <v>0</v>
      </c>
      <c r="E606" s="71">
        <v>0</v>
      </c>
      <c r="F606" s="71">
        <v>131</v>
      </c>
      <c r="G606" s="72">
        <v>0</v>
      </c>
      <c r="H606" s="27"/>
    </row>
    <row r="607" spans="2:8" s="28" customFormat="1" ht="18.75" customHeight="1" x14ac:dyDescent="0.2">
      <c r="B607" s="165" t="s">
        <v>1595</v>
      </c>
      <c r="C607" s="163">
        <v>0</v>
      </c>
      <c r="D607" s="71">
        <v>130</v>
      </c>
      <c r="E607" s="71">
        <v>0</v>
      </c>
      <c r="F607" s="71">
        <v>0</v>
      </c>
      <c r="G607" s="72">
        <v>0</v>
      </c>
      <c r="H607" s="27"/>
    </row>
    <row r="608" spans="2:8" s="28" customFormat="1" ht="18.75" customHeight="1" x14ac:dyDescent="0.2">
      <c r="B608" s="165" t="s">
        <v>1383</v>
      </c>
      <c r="C608" s="163">
        <v>39</v>
      </c>
      <c r="D608" s="71">
        <v>44</v>
      </c>
      <c r="E608" s="71">
        <v>23</v>
      </c>
      <c r="F608" s="71">
        <v>11</v>
      </c>
      <c r="G608" s="72">
        <v>12</v>
      </c>
      <c r="H608" s="27"/>
    </row>
    <row r="609" spans="2:8" s="28" customFormat="1" ht="18.75" customHeight="1" x14ac:dyDescent="0.2">
      <c r="B609" s="165" t="s">
        <v>1237</v>
      </c>
      <c r="C609" s="163">
        <v>0</v>
      </c>
      <c r="D609" s="71">
        <v>121</v>
      </c>
      <c r="E609" s="71">
        <v>2</v>
      </c>
      <c r="F609" s="71">
        <v>0</v>
      </c>
      <c r="G609" s="72">
        <v>6</v>
      </c>
      <c r="H609" s="27"/>
    </row>
    <row r="610" spans="2:8" s="28" customFormat="1" ht="18.75" customHeight="1" x14ac:dyDescent="0.2">
      <c r="B610" s="165" t="s">
        <v>1508</v>
      </c>
      <c r="C610" s="163">
        <v>62</v>
      </c>
      <c r="D610" s="71">
        <v>0</v>
      </c>
      <c r="E610" s="71">
        <v>67</v>
      </c>
      <c r="F610" s="71">
        <v>0</v>
      </c>
      <c r="G610" s="72">
        <v>0</v>
      </c>
      <c r="H610" s="27"/>
    </row>
    <row r="611" spans="2:8" s="28" customFormat="1" ht="18.75" customHeight="1" x14ac:dyDescent="0.2">
      <c r="B611" s="165" t="s">
        <v>1616</v>
      </c>
      <c r="C611" s="163">
        <v>0</v>
      </c>
      <c r="D611" s="71">
        <v>0</v>
      </c>
      <c r="E611" s="71">
        <v>0</v>
      </c>
      <c r="F611" s="71">
        <v>127</v>
      </c>
      <c r="G611" s="72">
        <v>0</v>
      </c>
      <c r="H611" s="27"/>
    </row>
    <row r="612" spans="2:8" s="28" customFormat="1" ht="18.75" customHeight="1" x14ac:dyDescent="0.2">
      <c r="B612" s="165" t="s">
        <v>1524</v>
      </c>
      <c r="C612" s="163">
        <v>0</v>
      </c>
      <c r="D612" s="71">
        <v>126</v>
      </c>
      <c r="E612" s="71">
        <v>0</v>
      </c>
      <c r="F612" s="71">
        <v>0</v>
      </c>
      <c r="G612" s="72">
        <v>0</v>
      </c>
      <c r="H612" s="27"/>
    </row>
    <row r="613" spans="2:8" s="28" customFormat="1" ht="18.75" customHeight="1" x14ac:dyDescent="0.2">
      <c r="B613" s="165" t="s">
        <v>1431</v>
      </c>
      <c r="C613" s="163">
        <v>19</v>
      </c>
      <c r="D613" s="71">
        <v>8</v>
      </c>
      <c r="E613" s="71">
        <v>29</v>
      </c>
      <c r="F613" s="71">
        <v>36</v>
      </c>
      <c r="G613" s="72">
        <v>34</v>
      </c>
      <c r="H613" s="27"/>
    </row>
    <row r="614" spans="2:8" s="28" customFormat="1" ht="18.75" customHeight="1" x14ac:dyDescent="0.2">
      <c r="B614" s="165" t="s">
        <v>1619</v>
      </c>
      <c r="C614" s="163">
        <v>125</v>
      </c>
      <c r="D614" s="71">
        <v>0</v>
      </c>
      <c r="E614" s="71">
        <v>0</v>
      </c>
      <c r="F614" s="71">
        <v>0</v>
      </c>
      <c r="G614" s="72">
        <v>0</v>
      </c>
      <c r="H614" s="27"/>
    </row>
    <row r="615" spans="2:8" s="28" customFormat="1" ht="18.75" customHeight="1" x14ac:dyDescent="0.2">
      <c r="B615" s="165" t="s">
        <v>1620</v>
      </c>
      <c r="C615" s="163">
        <v>0</v>
      </c>
      <c r="D615" s="71">
        <v>15</v>
      </c>
      <c r="E615" s="71">
        <v>0</v>
      </c>
      <c r="F615" s="71">
        <v>12</v>
      </c>
      <c r="G615" s="72">
        <v>98</v>
      </c>
      <c r="H615" s="27"/>
    </row>
    <row r="616" spans="2:8" s="28" customFormat="1" ht="18.75" customHeight="1" x14ac:dyDescent="0.2">
      <c r="B616" s="165" t="s">
        <v>1623</v>
      </c>
      <c r="C616" s="163">
        <v>0</v>
      </c>
      <c r="D616" s="71">
        <v>0</v>
      </c>
      <c r="E616" s="71">
        <v>0</v>
      </c>
      <c r="F616" s="71">
        <v>124</v>
      </c>
      <c r="G616" s="72">
        <v>0</v>
      </c>
      <c r="H616" s="27"/>
    </row>
    <row r="617" spans="2:8" s="28" customFormat="1" ht="18.75" customHeight="1" x14ac:dyDescent="0.2">
      <c r="B617" s="165" t="s">
        <v>1405</v>
      </c>
      <c r="C617" s="163">
        <v>117</v>
      </c>
      <c r="D617" s="71">
        <v>0</v>
      </c>
      <c r="E617" s="71">
        <v>0</v>
      </c>
      <c r="F617" s="71">
        <v>6</v>
      </c>
      <c r="G617" s="72">
        <v>0</v>
      </c>
      <c r="H617" s="27"/>
    </row>
    <row r="618" spans="2:8" s="28" customFormat="1" ht="18.75" customHeight="1" x14ac:dyDescent="0.2">
      <c r="B618" s="165" t="s">
        <v>1515</v>
      </c>
      <c r="C618" s="163">
        <v>11</v>
      </c>
      <c r="D618" s="71">
        <v>7</v>
      </c>
      <c r="E618" s="71">
        <v>41</v>
      </c>
      <c r="F618" s="71">
        <v>41</v>
      </c>
      <c r="G618" s="72">
        <v>23</v>
      </c>
      <c r="H618" s="27"/>
    </row>
    <row r="619" spans="2:8" s="28" customFormat="1" ht="18.75" customHeight="1" x14ac:dyDescent="0.2">
      <c r="B619" s="165" t="s">
        <v>1628</v>
      </c>
      <c r="C619" s="163">
        <v>122</v>
      </c>
      <c r="D619" s="71">
        <v>0</v>
      </c>
      <c r="E619" s="71">
        <v>0</v>
      </c>
      <c r="F619" s="71">
        <v>0</v>
      </c>
      <c r="G619" s="72">
        <v>0</v>
      </c>
      <c r="H619" s="27"/>
    </row>
    <row r="620" spans="2:8" s="28" customFormat="1" ht="18.75" customHeight="1" x14ac:dyDescent="0.2">
      <c r="B620" s="165" t="s">
        <v>1633</v>
      </c>
      <c r="C620" s="163">
        <v>0</v>
      </c>
      <c r="D620" s="71">
        <v>0</v>
      </c>
      <c r="E620" s="71">
        <v>120</v>
      </c>
      <c r="F620" s="71">
        <v>0</v>
      </c>
      <c r="G620" s="72">
        <v>0</v>
      </c>
      <c r="H620" s="27"/>
    </row>
    <row r="621" spans="2:8" s="28" customFormat="1" ht="18.75" customHeight="1" x14ac:dyDescent="0.2">
      <c r="B621" s="165" t="s">
        <v>928</v>
      </c>
      <c r="C621" s="163">
        <v>0</v>
      </c>
      <c r="D621" s="71">
        <v>120</v>
      </c>
      <c r="E621" s="71">
        <v>0</v>
      </c>
      <c r="F621" s="71">
        <v>0</v>
      </c>
      <c r="G621" s="72">
        <v>0</v>
      </c>
      <c r="H621" s="27"/>
    </row>
    <row r="622" spans="2:8" s="28" customFormat="1" ht="18.75" customHeight="1" x14ac:dyDescent="0.2">
      <c r="B622" s="165" t="s">
        <v>1409</v>
      </c>
      <c r="C622" s="163">
        <v>0</v>
      </c>
      <c r="D622" s="71">
        <v>0</v>
      </c>
      <c r="E622" s="71">
        <v>0</v>
      </c>
      <c r="F622" s="71">
        <v>0</v>
      </c>
      <c r="G622" s="72">
        <v>119</v>
      </c>
      <c r="H622" s="27"/>
    </row>
    <row r="623" spans="2:8" s="28" customFormat="1" ht="18.75" customHeight="1" x14ac:dyDescent="0.2">
      <c r="B623" s="165" t="s">
        <v>1637</v>
      </c>
      <c r="C623" s="163">
        <v>0</v>
      </c>
      <c r="D623" s="71">
        <v>0</v>
      </c>
      <c r="E623" s="71">
        <v>119</v>
      </c>
      <c r="F623" s="71">
        <v>0</v>
      </c>
      <c r="G623" s="72">
        <v>0</v>
      </c>
      <c r="H623" s="27"/>
    </row>
    <row r="624" spans="2:8" s="28" customFormat="1" ht="18.75" customHeight="1" x14ac:dyDescent="0.2">
      <c r="B624" s="165" t="s">
        <v>1638</v>
      </c>
      <c r="C624" s="163">
        <v>0</v>
      </c>
      <c r="D624" s="71">
        <v>0</v>
      </c>
      <c r="E624" s="71">
        <v>119</v>
      </c>
      <c r="F624" s="71">
        <v>0</v>
      </c>
      <c r="G624" s="72">
        <v>0</v>
      </c>
      <c r="H624" s="27"/>
    </row>
    <row r="625" spans="2:8" s="28" customFormat="1" ht="18.75" customHeight="1" x14ac:dyDescent="0.2">
      <c r="B625" s="165" t="s">
        <v>1496</v>
      </c>
      <c r="C625" s="163">
        <v>3</v>
      </c>
      <c r="D625" s="71">
        <v>11</v>
      </c>
      <c r="E625" s="71">
        <v>49</v>
      </c>
      <c r="F625" s="71">
        <v>29</v>
      </c>
      <c r="G625" s="72">
        <v>26</v>
      </c>
      <c r="H625" s="27"/>
    </row>
    <row r="626" spans="2:8" s="28" customFormat="1" ht="18.75" customHeight="1" x14ac:dyDescent="0.2">
      <c r="B626" s="165" t="s">
        <v>1462</v>
      </c>
      <c r="C626" s="163">
        <v>117</v>
      </c>
      <c r="D626" s="71">
        <v>0</v>
      </c>
      <c r="E626" s="71">
        <v>0</v>
      </c>
      <c r="F626" s="71">
        <v>0</v>
      </c>
      <c r="G626" s="72">
        <v>0</v>
      </c>
      <c r="H626" s="27"/>
    </row>
    <row r="627" spans="2:8" s="28" customFormat="1" ht="18.75" customHeight="1" x14ac:dyDescent="0.2">
      <c r="B627" s="165" t="s">
        <v>1292</v>
      </c>
      <c r="C627" s="163">
        <v>12</v>
      </c>
      <c r="D627" s="71">
        <v>0</v>
      </c>
      <c r="E627" s="71">
        <v>41</v>
      </c>
      <c r="F627" s="71">
        <v>22</v>
      </c>
      <c r="G627" s="72">
        <v>41</v>
      </c>
      <c r="H627" s="27"/>
    </row>
    <row r="628" spans="2:8" s="28" customFormat="1" ht="18.75" customHeight="1" x14ac:dyDescent="0.2">
      <c r="B628" s="165" t="s">
        <v>1427</v>
      </c>
      <c r="C628" s="163">
        <v>116</v>
      </c>
      <c r="D628" s="71">
        <v>0</v>
      </c>
      <c r="E628" s="71">
        <v>0</v>
      </c>
      <c r="F628" s="71">
        <v>0</v>
      </c>
      <c r="G628" s="72">
        <v>0</v>
      </c>
      <c r="H628" s="27"/>
    </row>
    <row r="629" spans="2:8" s="28" customFormat="1" ht="18.75" customHeight="1" x14ac:dyDescent="0.2">
      <c r="B629" s="165" t="s">
        <v>3097</v>
      </c>
      <c r="C629" s="163">
        <v>28</v>
      </c>
      <c r="D629" s="71">
        <v>0</v>
      </c>
      <c r="E629" s="71">
        <v>23</v>
      </c>
      <c r="F629" s="71">
        <v>2</v>
      </c>
      <c r="G629" s="72">
        <v>62</v>
      </c>
      <c r="H629" s="27"/>
    </row>
    <row r="630" spans="2:8" s="28" customFormat="1" ht="18.75" customHeight="1" x14ac:dyDescent="0.2">
      <c r="B630" s="165" t="s">
        <v>1465</v>
      </c>
      <c r="C630" s="163">
        <v>14</v>
      </c>
      <c r="D630" s="71">
        <v>34</v>
      </c>
      <c r="E630" s="71">
        <v>27</v>
      </c>
      <c r="F630" s="71">
        <v>40</v>
      </c>
      <c r="G630" s="72">
        <v>0</v>
      </c>
      <c r="H630" s="27"/>
    </row>
    <row r="631" spans="2:8" s="28" customFormat="1" ht="18.75" customHeight="1" x14ac:dyDescent="0.2">
      <c r="B631" s="165" t="s">
        <v>1371</v>
      </c>
      <c r="C631" s="163">
        <v>0</v>
      </c>
      <c r="D631" s="71">
        <v>114</v>
      </c>
      <c r="E631" s="71">
        <v>0</v>
      </c>
      <c r="F631" s="71">
        <v>0</v>
      </c>
      <c r="G631" s="72">
        <v>0</v>
      </c>
      <c r="H631" s="27"/>
    </row>
    <row r="632" spans="2:8" s="28" customFormat="1" ht="18.75" customHeight="1" x14ac:dyDescent="0.2">
      <c r="B632" s="165" t="s">
        <v>1648</v>
      </c>
      <c r="C632" s="163">
        <v>0</v>
      </c>
      <c r="D632" s="71">
        <v>0</v>
      </c>
      <c r="E632" s="71">
        <v>0</v>
      </c>
      <c r="F632" s="71">
        <v>114</v>
      </c>
      <c r="G632" s="72">
        <v>0</v>
      </c>
      <c r="H632" s="27"/>
    </row>
    <row r="633" spans="2:8" s="28" customFormat="1" ht="18.75" customHeight="1" x14ac:dyDescent="0.2">
      <c r="B633" s="165" t="s">
        <v>1649</v>
      </c>
      <c r="C633" s="163">
        <v>0</v>
      </c>
      <c r="D633" s="71">
        <v>0</v>
      </c>
      <c r="E633" s="71">
        <v>0</v>
      </c>
      <c r="F633" s="71">
        <v>0</v>
      </c>
      <c r="G633" s="72">
        <v>113</v>
      </c>
      <c r="H633" s="27"/>
    </row>
    <row r="634" spans="2:8" s="28" customFormat="1" ht="18.75" customHeight="1" x14ac:dyDescent="0.2">
      <c r="B634" s="165" t="s">
        <v>1493</v>
      </c>
      <c r="C634" s="163">
        <v>5</v>
      </c>
      <c r="D634" s="71">
        <v>0</v>
      </c>
      <c r="E634" s="71">
        <v>38</v>
      </c>
      <c r="F634" s="71">
        <v>39</v>
      </c>
      <c r="G634" s="72">
        <v>30</v>
      </c>
      <c r="H634" s="27"/>
    </row>
    <row r="635" spans="2:8" s="28" customFormat="1" ht="18.75" customHeight="1" x14ac:dyDescent="0.2">
      <c r="B635" s="165" t="s">
        <v>1411</v>
      </c>
      <c r="C635" s="163">
        <v>22</v>
      </c>
      <c r="D635" s="71">
        <v>44</v>
      </c>
      <c r="E635" s="71">
        <v>14</v>
      </c>
      <c r="F635" s="71">
        <v>25</v>
      </c>
      <c r="G635" s="72">
        <v>7</v>
      </c>
      <c r="H635" s="27"/>
    </row>
    <row r="636" spans="2:8" s="28" customFormat="1" ht="18.75" customHeight="1" x14ac:dyDescent="0.2">
      <c r="B636" s="165" t="s">
        <v>1319</v>
      </c>
      <c r="C636" s="163">
        <v>0</v>
      </c>
      <c r="D636" s="71">
        <v>111</v>
      </c>
      <c r="E636" s="71">
        <v>0</v>
      </c>
      <c r="F636" s="71">
        <v>0</v>
      </c>
      <c r="G636" s="72">
        <v>0</v>
      </c>
      <c r="H636" s="27"/>
    </row>
    <row r="637" spans="2:8" s="28" customFormat="1" ht="18.75" customHeight="1" x14ac:dyDescent="0.2">
      <c r="B637" s="165" t="s">
        <v>1195</v>
      </c>
      <c r="C637" s="163">
        <v>0</v>
      </c>
      <c r="D637" s="71">
        <v>111</v>
      </c>
      <c r="E637" s="71">
        <v>0</v>
      </c>
      <c r="F637" s="71">
        <v>0</v>
      </c>
      <c r="G637" s="72">
        <v>0</v>
      </c>
      <c r="H637" s="27"/>
    </row>
    <row r="638" spans="2:8" s="28" customFormat="1" ht="18.75" customHeight="1" x14ac:dyDescent="0.2">
      <c r="B638" s="165" t="s">
        <v>1563</v>
      </c>
      <c r="C638" s="163">
        <v>7</v>
      </c>
      <c r="D638" s="71">
        <v>7</v>
      </c>
      <c r="E638" s="71">
        <v>32</v>
      </c>
      <c r="F638" s="71">
        <v>54</v>
      </c>
      <c r="G638" s="72">
        <v>10</v>
      </c>
      <c r="H638" s="27"/>
    </row>
    <row r="639" spans="2:8" s="28" customFormat="1" ht="18.75" customHeight="1" x14ac:dyDescent="0.2">
      <c r="B639" s="165" t="s">
        <v>1663</v>
      </c>
      <c r="C639" s="163">
        <v>0</v>
      </c>
      <c r="D639" s="71">
        <v>108</v>
      </c>
      <c r="E639" s="71">
        <v>0</v>
      </c>
      <c r="F639" s="71">
        <v>0</v>
      </c>
      <c r="G639" s="72">
        <v>0</v>
      </c>
      <c r="H639" s="27"/>
    </row>
    <row r="640" spans="2:8" s="28" customFormat="1" ht="18.75" customHeight="1" x14ac:dyDescent="0.2">
      <c r="B640" s="165" t="s">
        <v>1603</v>
      </c>
      <c r="C640" s="163">
        <v>49</v>
      </c>
      <c r="D640" s="71">
        <v>11</v>
      </c>
      <c r="E640" s="71">
        <v>1</v>
      </c>
      <c r="F640" s="71">
        <v>27</v>
      </c>
      <c r="G640" s="72">
        <v>18</v>
      </c>
      <c r="H640" s="27"/>
    </row>
    <row r="641" spans="2:8" s="28" customFormat="1" ht="18.75" customHeight="1" x14ac:dyDescent="0.2">
      <c r="B641" s="165" t="s">
        <v>1130</v>
      </c>
      <c r="C641" s="163">
        <v>0</v>
      </c>
      <c r="D641" s="71">
        <v>0</v>
      </c>
      <c r="E641" s="71">
        <v>0</v>
      </c>
      <c r="F641" s="71">
        <v>105</v>
      </c>
      <c r="G641" s="72">
        <v>0</v>
      </c>
      <c r="H641" s="27"/>
    </row>
    <row r="642" spans="2:8" s="28" customFormat="1" ht="18.75" customHeight="1" x14ac:dyDescent="0.2">
      <c r="B642" s="165" t="s">
        <v>1674</v>
      </c>
      <c r="C642" s="163">
        <v>0</v>
      </c>
      <c r="D642" s="71">
        <v>0</v>
      </c>
      <c r="E642" s="71">
        <v>0</v>
      </c>
      <c r="F642" s="71">
        <v>104</v>
      </c>
      <c r="G642" s="72">
        <v>0</v>
      </c>
      <c r="H642" s="27"/>
    </row>
    <row r="643" spans="2:8" s="28" customFormat="1" ht="18.75" customHeight="1" x14ac:dyDescent="0.2">
      <c r="B643" s="165" t="s">
        <v>1430</v>
      </c>
      <c r="C643" s="163">
        <v>9</v>
      </c>
      <c r="D643" s="71">
        <v>12</v>
      </c>
      <c r="E643" s="71">
        <v>43</v>
      </c>
      <c r="F643" s="71">
        <v>25</v>
      </c>
      <c r="G643" s="72">
        <v>14</v>
      </c>
      <c r="H643" s="27"/>
    </row>
    <row r="644" spans="2:8" s="28" customFormat="1" ht="18.75" customHeight="1" x14ac:dyDescent="0.2">
      <c r="B644" s="165" t="s">
        <v>1421</v>
      </c>
      <c r="C644" s="163">
        <v>16</v>
      </c>
      <c r="D644" s="71">
        <v>0</v>
      </c>
      <c r="E644" s="71">
        <v>4</v>
      </c>
      <c r="F644" s="71">
        <v>78</v>
      </c>
      <c r="G644" s="72">
        <v>5</v>
      </c>
      <c r="H644" s="27"/>
    </row>
    <row r="645" spans="2:8" s="28" customFormat="1" ht="18.75" customHeight="1" x14ac:dyDescent="0.2">
      <c r="B645" s="165" t="s">
        <v>1675</v>
      </c>
      <c r="C645" s="163">
        <v>0</v>
      </c>
      <c r="D645" s="71">
        <v>0</v>
      </c>
      <c r="E645" s="71">
        <v>103</v>
      </c>
      <c r="F645" s="71">
        <v>0</v>
      </c>
      <c r="G645" s="72">
        <v>0</v>
      </c>
      <c r="H645" s="27"/>
    </row>
    <row r="646" spans="2:8" s="28" customFormat="1" ht="18.75" customHeight="1" x14ac:dyDescent="0.2">
      <c r="B646" s="165" t="s">
        <v>1385</v>
      </c>
      <c r="C646" s="163">
        <v>18</v>
      </c>
      <c r="D646" s="71">
        <v>19</v>
      </c>
      <c r="E646" s="71">
        <v>20</v>
      </c>
      <c r="F646" s="71">
        <v>2</v>
      </c>
      <c r="G646" s="72">
        <v>43</v>
      </c>
      <c r="H646" s="27"/>
    </row>
    <row r="647" spans="2:8" s="28" customFormat="1" ht="18.75" customHeight="1" x14ac:dyDescent="0.2">
      <c r="B647" s="165" t="s">
        <v>1300</v>
      </c>
      <c r="C647" s="163">
        <v>13</v>
      </c>
      <c r="D647" s="71">
        <v>13</v>
      </c>
      <c r="E647" s="71">
        <v>58</v>
      </c>
      <c r="F647" s="71">
        <v>0</v>
      </c>
      <c r="G647" s="72">
        <v>16</v>
      </c>
      <c r="H647" s="27"/>
    </row>
    <row r="648" spans="2:8" s="28" customFormat="1" ht="18.75" customHeight="1" x14ac:dyDescent="0.2">
      <c r="B648" s="165" t="s">
        <v>1479</v>
      </c>
      <c r="C648" s="163">
        <v>26</v>
      </c>
      <c r="D648" s="71">
        <v>29</v>
      </c>
      <c r="E648" s="71">
        <v>15</v>
      </c>
      <c r="F648" s="71">
        <v>25</v>
      </c>
      <c r="G648" s="72">
        <v>5</v>
      </c>
      <c r="H648" s="27"/>
    </row>
    <row r="649" spans="2:8" s="28" customFormat="1" ht="18.75" customHeight="1" x14ac:dyDescent="0.2">
      <c r="B649" s="165" t="s">
        <v>1678</v>
      </c>
      <c r="C649" s="163">
        <v>0</v>
      </c>
      <c r="D649" s="71">
        <v>0</v>
      </c>
      <c r="E649" s="71">
        <v>100</v>
      </c>
      <c r="F649" s="71">
        <v>0</v>
      </c>
      <c r="G649" s="72">
        <v>0</v>
      </c>
      <c r="H649" s="27"/>
    </row>
    <row r="650" spans="2:8" s="28" customFormat="1" ht="18.75" customHeight="1" x14ac:dyDescent="0.2">
      <c r="B650" s="165" t="s">
        <v>1622</v>
      </c>
      <c r="C650" s="163">
        <v>0</v>
      </c>
      <c r="D650" s="71">
        <v>0</v>
      </c>
      <c r="E650" s="71">
        <v>0</v>
      </c>
      <c r="F650" s="71">
        <v>98</v>
      </c>
      <c r="G650" s="72">
        <v>0</v>
      </c>
      <c r="H650" s="27"/>
    </row>
    <row r="651" spans="2:8" s="28" customFormat="1" ht="18.75" customHeight="1" x14ac:dyDescent="0.2">
      <c r="B651" s="165" t="s">
        <v>1164</v>
      </c>
      <c r="C651" s="163">
        <v>95</v>
      </c>
      <c r="D651" s="71">
        <v>0</v>
      </c>
      <c r="E651" s="71">
        <v>0</v>
      </c>
      <c r="F651" s="71">
        <v>0</v>
      </c>
      <c r="G651" s="72">
        <v>2</v>
      </c>
      <c r="H651" s="27"/>
    </row>
    <row r="652" spans="2:8" s="28" customFormat="1" ht="18.75" customHeight="1" x14ac:dyDescent="0.2">
      <c r="B652" s="165" t="s">
        <v>1349</v>
      </c>
      <c r="C652" s="163">
        <v>29</v>
      </c>
      <c r="D652" s="71">
        <v>7</v>
      </c>
      <c r="E652" s="71">
        <v>9</v>
      </c>
      <c r="F652" s="71">
        <v>21</v>
      </c>
      <c r="G652" s="72">
        <v>26</v>
      </c>
      <c r="H652" s="27"/>
    </row>
    <row r="653" spans="2:8" s="28" customFormat="1" ht="18.75" customHeight="1" x14ac:dyDescent="0.2">
      <c r="B653" s="165" t="s">
        <v>1698</v>
      </c>
      <c r="C653" s="163">
        <v>0</v>
      </c>
      <c r="D653" s="71">
        <v>0</v>
      </c>
      <c r="E653" s="71">
        <v>0</v>
      </c>
      <c r="F653" s="71">
        <v>0</v>
      </c>
      <c r="G653" s="72">
        <v>89</v>
      </c>
      <c r="H653" s="27"/>
    </row>
    <row r="654" spans="2:8" s="28" customFormat="1" ht="18.75" customHeight="1" x14ac:dyDescent="0.2">
      <c r="B654" s="165" t="s">
        <v>1699</v>
      </c>
      <c r="C654" s="163">
        <v>0</v>
      </c>
      <c r="D654" s="71">
        <v>89</v>
      </c>
      <c r="E654" s="71">
        <v>0</v>
      </c>
      <c r="F654" s="71">
        <v>0</v>
      </c>
      <c r="G654" s="72">
        <v>0</v>
      </c>
      <c r="H654" s="27"/>
    </row>
    <row r="655" spans="2:8" s="28" customFormat="1" ht="18.75" customHeight="1" x14ac:dyDescent="0.2">
      <c r="B655" s="165" t="s">
        <v>1702</v>
      </c>
      <c r="C655" s="163">
        <v>4</v>
      </c>
      <c r="D655" s="71">
        <v>7</v>
      </c>
      <c r="E655" s="71">
        <v>9</v>
      </c>
      <c r="F655" s="71">
        <v>7</v>
      </c>
      <c r="G655" s="72">
        <v>62</v>
      </c>
      <c r="H655" s="27"/>
    </row>
    <row r="656" spans="2:8" s="28" customFormat="1" ht="18.75" customHeight="1" x14ac:dyDescent="0.2">
      <c r="B656" s="165" t="s">
        <v>1239</v>
      </c>
      <c r="C656" s="163">
        <v>18</v>
      </c>
      <c r="D656" s="71">
        <v>11</v>
      </c>
      <c r="E656" s="71">
        <v>17</v>
      </c>
      <c r="F656" s="71">
        <v>10</v>
      </c>
      <c r="G656" s="72">
        <v>32</v>
      </c>
      <c r="H656" s="27"/>
    </row>
    <row r="657" spans="2:8" s="28" customFormat="1" ht="18.75" customHeight="1" x14ac:dyDescent="0.2">
      <c r="B657" s="165" t="s">
        <v>1535</v>
      </c>
      <c r="C657" s="163">
        <v>88</v>
      </c>
      <c r="D657" s="71">
        <v>0</v>
      </c>
      <c r="E657" s="71">
        <v>0</v>
      </c>
      <c r="F657" s="71">
        <v>0</v>
      </c>
      <c r="G657" s="72">
        <v>0</v>
      </c>
      <c r="H657" s="27"/>
    </row>
    <row r="658" spans="2:8" s="28" customFormat="1" ht="18.75" customHeight="1" x14ac:dyDescent="0.2">
      <c r="B658" s="165" t="s">
        <v>1704</v>
      </c>
      <c r="C658" s="163">
        <v>0</v>
      </c>
      <c r="D658" s="71">
        <v>0</v>
      </c>
      <c r="E658" s="71">
        <v>0</v>
      </c>
      <c r="F658" s="71">
        <v>0</v>
      </c>
      <c r="G658" s="72">
        <v>87</v>
      </c>
      <c r="H658" s="27"/>
    </row>
    <row r="659" spans="2:8" s="28" customFormat="1" ht="18.75" customHeight="1" x14ac:dyDescent="0.2">
      <c r="B659" s="165" t="s">
        <v>1687</v>
      </c>
      <c r="C659" s="163">
        <v>86</v>
      </c>
      <c r="D659" s="71">
        <v>0</v>
      </c>
      <c r="E659" s="71">
        <v>0</v>
      </c>
      <c r="F659" s="71">
        <v>0</v>
      </c>
      <c r="G659" s="72">
        <v>0</v>
      </c>
      <c r="H659" s="27"/>
    </row>
    <row r="660" spans="2:8" s="28" customFormat="1" ht="18.75" customHeight="1" x14ac:dyDescent="0.2">
      <c r="B660" s="165" t="s">
        <v>1582</v>
      </c>
      <c r="C660" s="163">
        <v>0</v>
      </c>
      <c r="D660" s="71">
        <v>0</v>
      </c>
      <c r="E660" s="71">
        <v>0</v>
      </c>
      <c r="F660" s="71">
        <v>86</v>
      </c>
      <c r="G660" s="72">
        <v>0</v>
      </c>
      <c r="H660" s="27"/>
    </row>
    <row r="661" spans="2:8" s="28" customFormat="1" ht="18.75" customHeight="1" x14ac:dyDescent="0.2">
      <c r="B661" s="165" t="s">
        <v>1707</v>
      </c>
      <c r="C661" s="163">
        <v>0</v>
      </c>
      <c r="D661" s="71">
        <v>0</v>
      </c>
      <c r="E661" s="71">
        <v>86</v>
      </c>
      <c r="F661" s="71">
        <v>0</v>
      </c>
      <c r="G661" s="72">
        <v>0</v>
      </c>
      <c r="H661" s="27"/>
    </row>
    <row r="662" spans="2:8" s="28" customFormat="1" ht="18.75" customHeight="1" x14ac:dyDescent="0.2">
      <c r="B662" s="165" t="s">
        <v>1487</v>
      </c>
      <c r="C662" s="163">
        <v>0</v>
      </c>
      <c r="D662" s="71">
        <v>0</v>
      </c>
      <c r="E662" s="71">
        <v>86</v>
      </c>
      <c r="F662" s="71">
        <v>0</v>
      </c>
      <c r="G662" s="72">
        <v>0</v>
      </c>
      <c r="H662" s="27"/>
    </row>
    <row r="663" spans="2:8" s="28" customFormat="1" ht="18.75" customHeight="1" x14ac:dyDescent="0.2">
      <c r="B663" s="165" t="s">
        <v>1475</v>
      </c>
      <c r="C663" s="163">
        <v>0</v>
      </c>
      <c r="D663" s="71">
        <v>0</v>
      </c>
      <c r="E663" s="71">
        <v>85</v>
      </c>
      <c r="F663" s="71">
        <v>0</v>
      </c>
      <c r="G663" s="72">
        <v>0</v>
      </c>
      <c r="H663" s="27"/>
    </row>
    <row r="664" spans="2:8" s="28" customFormat="1" ht="18.75" customHeight="1" x14ac:dyDescent="0.2">
      <c r="B664" s="165" t="s">
        <v>1708</v>
      </c>
      <c r="C664" s="163">
        <v>0</v>
      </c>
      <c r="D664" s="71">
        <v>0</v>
      </c>
      <c r="E664" s="71">
        <v>0</v>
      </c>
      <c r="F664" s="71">
        <v>3</v>
      </c>
      <c r="G664" s="72">
        <v>82</v>
      </c>
      <c r="H664" s="27"/>
    </row>
    <row r="665" spans="2:8" s="28" customFormat="1" ht="18.75" customHeight="1" x14ac:dyDescent="0.2">
      <c r="B665" s="165" t="s">
        <v>1271</v>
      </c>
      <c r="C665" s="163">
        <v>0</v>
      </c>
      <c r="D665" s="71">
        <v>0</v>
      </c>
      <c r="E665" s="71">
        <v>81</v>
      </c>
      <c r="F665" s="71">
        <v>3</v>
      </c>
      <c r="G665" s="72">
        <v>0</v>
      </c>
      <c r="H665" s="27"/>
    </row>
    <row r="666" spans="2:8" s="28" customFormat="1" ht="18.75" customHeight="1" x14ac:dyDescent="0.2">
      <c r="B666" s="165" t="s">
        <v>1513</v>
      </c>
      <c r="C666" s="163">
        <v>9</v>
      </c>
      <c r="D666" s="71">
        <v>9</v>
      </c>
      <c r="E666" s="71">
        <v>0</v>
      </c>
      <c r="F666" s="71">
        <v>25</v>
      </c>
      <c r="G666" s="72">
        <v>41</v>
      </c>
      <c r="H666" s="27"/>
    </row>
    <row r="667" spans="2:8" s="28" customFormat="1" ht="18.75" customHeight="1" x14ac:dyDescent="0.2">
      <c r="B667" s="165" t="s">
        <v>1242</v>
      </c>
      <c r="C667" s="163">
        <v>0</v>
      </c>
      <c r="D667" s="71">
        <v>0</v>
      </c>
      <c r="E667" s="71">
        <v>0</v>
      </c>
      <c r="F667" s="71">
        <v>84</v>
      </c>
      <c r="G667" s="72">
        <v>0</v>
      </c>
      <c r="H667" s="27"/>
    </row>
    <row r="668" spans="2:8" s="28" customFormat="1" ht="18.75" customHeight="1" x14ac:dyDescent="0.2">
      <c r="B668" s="165" t="s">
        <v>1244</v>
      </c>
      <c r="C668" s="163">
        <v>0</v>
      </c>
      <c r="D668" s="71">
        <v>19</v>
      </c>
      <c r="E668" s="71">
        <v>29</v>
      </c>
      <c r="F668" s="71">
        <v>2</v>
      </c>
      <c r="G668" s="72">
        <v>33</v>
      </c>
      <c r="H668" s="27"/>
    </row>
    <row r="669" spans="2:8" s="28" customFormat="1" ht="18.75" customHeight="1" x14ac:dyDescent="0.2">
      <c r="B669" s="165" t="s">
        <v>2988</v>
      </c>
      <c r="C669" s="163">
        <v>0</v>
      </c>
      <c r="D669" s="71">
        <v>69</v>
      </c>
      <c r="E669" s="71">
        <v>0</v>
      </c>
      <c r="F669" s="71">
        <v>0</v>
      </c>
      <c r="G669" s="72">
        <v>14</v>
      </c>
      <c r="H669" s="27"/>
    </row>
    <row r="670" spans="2:8" s="28" customFormat="1" ht="18.75" customHeight="1" x14ac:dyDescent="0.2">
      <c r="B670" s="165" t="s">
        <v>1604</v>
      </c>
      <c r="C670" s="163">
        <v>0</v>
      </c>
      <c r="D670" s="71">
        <v>0</v>
      </c>
      <c r="E670" s="71">
        <v>0</v>
      </c>
      <c r="F670" s="71">
        <v>0</v>
      </c>
      <c r="G670" s="72">
        <v>80</v>
      </c>
      <c r="H670" s="27"/>
    </row>
    <row r="671" spans="2:8" s="28" customFormat="1" ht="18.75" customHeight="1" x14ac:dyDescent="0.2">
      <c r="B671" s="165" t="s">
        <v>1074</v>
      </c>
      <c r="C671" s="163">
        <v>0</v>
      </c>
      <c r="D671" s="71">
        <v>5</v>
      </c>
      <c r="E671" s="71">
        <v>12</v>
      </c>
      <c r="F671" s="71">
        <v>17</v>
      </c>
      <c r="G671" s="72">
        <v>44</v>
      </c>
      <c r="H671" s="27"/>
    </row>
    <row r="672" spans="2:8" s="28" customFormat="1" ht="18.75" customHeight="1" x14ac:dyDescent="0.2">
      <c r="B672" s="165" t="s">
        <v>1657</v>
      </c>
      <c r="C672" s="163">
        <v>0</v>
      </c>
      <c r="D672" s="71">
        <v>24</v>
      </c>
      <c r="E672" s="71">
        <v>12</v>
      </c>
      <c r="F672" s="71">
        <v>21</v>
      </c>
      <c r="G672" s="72">
        <v>21</v>
      </c>
      <c r="H672" s="27"/>
    </row>
    <row r="673" spans="2:8" s="28" customFormat="1" ht="18.75" customHeight="1" x14ac:dyDescent="0.2">
      <c r="B673" s="165" t="s">
        <v>1721</v>
      </c>
      <c r="C673" s="163">
        <v>0</v>
      </c>
      <c r="D673" s="71">
        <v>0</v>
      </c>
      <c r="E673" s="71">
        <v>78</v>
      </c>
      <c r="F673" s="71">
        <v>0</v>
      </c>
      <c r="G673" s="72">
        <v>0</v>
      </c>
      <c r="H673" s="27"/>
    </row>
    <row r="674" spans="2:8" s="28" customFormat="1" ht="18.75" customHeight="1" x14ac:dyDescent="0.2">
      <c r="B674" s="165" t="s">
        <v>1460</v>
      </c>
      <c r="C674" s="163">
        <v>0</v>
      </c>
      <c r="D674" s="71">
        <v>0</v>
      </c>
      <c r="E674" s="71">
        <v>77</v>
      </c>
      <c r="F674" s="71">
        <v>0</v>
      </c>
      <c r="G674" s="72">
        <v>0</v>
      </c>
      <c r="H674" s="27"/>
    </row>
    <row r="675" spans="2:8" s="28" customFormat="1" ht="18.75" customHeight="1" x14ac:dyDescent="0.2">
      <c r="B675" s="165" t="s">
        <v>1642</v>
      </c>
      <c r="C675" s="163">
        <v>10</v>
      </c>
      <c r="D675" s="71">
        <v>33</v>
      </c>
      <c r="E675" s="71">
        <v>0</v>
      </c>
      <c r="F675" s="71">
        <v>34</v>
      </c>
      <c r="G675" s="72">
        <v>0</v>
      </c>
      <c r="H675" s="27"/>
    </row>
    <row r="676" spans="2:8" s="28" customFormat="1" ht="18.75" customHeight="1" x14ac:dyDescent="0.2">
      <c r="B676" s="165" t="s">
        <v>1451</v>
      </c>
      <c r="C676" s="163">
        <v>0</v>
      </c>
      <c r="D676" s="71">
        <v>0</v>
      </c>
      <c r="E676" s="71">
        <v>77</v>
      </c>
      <c r="F676" s="71">
        <v>0</v>
      </c>
      <c r="G676" s="72">
        <v>0</v>
      </c>
      <c r="H676" s="27"/>
    </row>
    <row r="677" spans="2:8" s="28" customFormat="1" ht="18.75" customHeight="1" x14ac:dyDescent="0.2">
      <c r="B677" s="165" t="s">
        <v>1291</v>
      </c>
      <c r="C677" s="163">
        <v>10</v>
      </c>
      <c r="D677" s="71">
        <v>4</v>
      </c>
      <c r="E677" s="71">
        <v>19</v>
      </c>
      <c r="F677" s="71">
        <v>13</v>
      </c>
      <c r="G677" s="72">
        <v>30</v>
      </c>
      <c r="H677" s="27"/>
    </row>
    <row r="678" spans="2:8" s="28" customFormat="1" ht="18.75" customHeight="1" x14ac:dyDescent="0.2">
      <c r="B678" s="165" t="s">
        <v>1724</v>
      </c>
      <c r="C678" s="163">
        <v>0</v>
      </c>
      <c r="D678" s="71">
        <v>0</v>
      </c>
      <c r="E678" s="71">
        <v>0</v>
      </c>
      <c r="F678" s="71">
        <v>76</v>
      </c>
      <c r="G678" s="72">
        <v>0</v>
      </c>
      <c r="H678" s="27"/>
    </row>
    <row r="679" spans="2:8" s="28" customFormat="1" ht="18.75" customHeight="1" x14ac:dyDescent="0.2">
      <c r="B679" s="165" t="s">
        <v>1725</v>
      </c>
      <c r="C679" s="163">
        <v>0</v>
      </c>
      <c r="D679" s="71">
        <v>75</v>
      </c>
      <c r="E679" s="71">
        <v>0</v>
      </c>
      <c r="F679" s="71">
        <v>0</v>
      </c>
      <c r="G679" s="72">
        <v>0</v>
      </c>
      <c r="H679" s="27"/>
    </row>
    <row r="680" spans="2:8" s="28" customFormat="1" ht="18.75" customHeight="1" x14ac:dyDescent="0.2">
      <c r="B680" s="165" t="s">
        <v>1726</v>
      </c>
      <c r="C680" s="163">
        <v>75</v>
      </c>
      <c r="D680" s="71">
        <v>0</v>
      </c>
      <c r="E680" s="71">
        <v>0</v>
      </c>
      <c r="F680" s="71">
        <v>0</v>
      </c>
      <c r="G680" s="72">
        <v>0</v>
      </c>
      <c r="H680" s="27"/>
    </row>
    <row r="681" spans="2:8" s="28" customFormat="1" ht="18.75" customHeight="1" x14ac:dyDescent="0.2">
      <c r="B681" s="165" t="s">
        <v>1483</v>
      </c>
      <c r="C681" s="163">
        <v>25</v>
      </c>
      <c r="D681" s="71">
        <v>12</v>
      </c>
      <c r="E681" s="71">
        <v>10</v>
      </c>
      <c r="F681" s="71">
        <v>0</v>
      </c>
      <c r="G681" s="72">
        <v>27</v>
      </c>
      <c r="H681" s="27"/>
    </row>
    <row r="682" spans="2:8" s="28" customFormat="1" ht="18.75" customHeight="1" x14ac:dyDescent="0.2">
      <c r="B682" s="165" t="s">
        <v>1553</v>
      </c>
      <c r="C682" s="163">
        <v>3</v>
      </c>
      <c r="D682" s="71">
        <v>4</v>
      </c>
      <c r="E682" s="71">
        <v>4</v>
      </c>
      <c r="F682" s="71">
        <v>38</v>
      </c>
      <c r="G682" s="72">
        <v>24</v>
      </c>
      <c r="H682" s="27"/>
    </row>
    <row r="683" spans="2:8" s="28" customFormat="1" ht="18.75" customHeight="1" x14ac:dyDescent="0.2">
      <c r="B683" s="165" t="s">
        <v>1360</v>
      </c>
      <c r="C683" s="163">
        <v>11</v>
      </c>
      <c r="D683" s="71">
        <v>4</v>
      </c>
      <c r="E683" s="71">
        <v>0</v>
      </c>
      <c r="F683" s="71">
        <v>2</v>
      </c>
      <c r="G683" s="72">
        <v>55</v>
      </c>
      <c r="H683" s="27"/>
    </row>
    <row r="684" spans="2:8" s="28" customFormat="1" ht="18.75" customHeight="1" x14ac:dyDescent="0.2">
      <c r="B684" s="165" t="s">
        <v>1732</v>
      </c>
      <c r="C684" s="163">
        <v>0</v>
      </c>
      <c r="D684" s="71">
        <v>19</v>
      </c>
      <c r="E684" s="71">
        <v>0</v>
      </c>
      <c r="F684" s="71">
        <v>53</v>
      </c>
      <c r="G684" s="72">
        <v>0</v>
      </c>
      <c r="H684" s="27"/>
    </row>
    <row r="685" spans="2:8" s="28" customFormat="1" ht="18.75" customHeight="1" x14ac:dyDescent="0.2">
      <c r="B685" s="165" t="s">
        <v>1227</v>
      </c>
      <c r="C685" s="163">
        <v>71</v>
      </c>
      <c r="D685" s="71">
        <v>0</v>
      </c>
      <c r="E685" s="71">
        <v>0</v>
      </c>
      <c r="F685" s="71">
        <v>0</v>
      </c>
      <c r="G685" s="72">
        <v>0</v>
      </c>
      <c r="H685" s="27"/>
    </row>
    <row r="686" spans="2:8" s="28" customFormat="1" ht="18.75" customHeight="1" x14ac:dyDescent="0.2">
      <c r="B686" s="165" t="s">
        <v>1742</v>
      </c>
      <c r="C686" s="163">
        <v>69</v>
      </c>
      <c r="D686" s="71">
        <v>0</v>
      </c>
      <c r="E686" s="71">
        <v>0</v>
      </c>
      <c r="F686" s="71">
        <v>0</v>
      </c>
      <c r="G686" s="72">
        <v>0</v>
      </c>
      <c r="H686" s="27"/>
    </row>
    <row r="687" spans="2:8" s="28" customFormat="1" ht="18.75" customHeight="1" x14ac:dyDescent="0.2">
      <c r="B687" s="165" t="s">
        <v>1559</v>
      </c>
      <c r="C687" s="163">
        <v>15</v>
      </c>
      <c r="D687" s="71">
        <v>10</v>
      </c>
      <c r="E687" s="71">
        <v>21</v>
      </c>
      <c r="F687" s="71">
        <v>13</v>
      </c>
      <c r="G687" s="72">
        <v>7</v>
      </c>
      <c r="H687" s="27"/>
    </row>
    <row r="688" spans="2:8" s="28" customFormat="1" ht="18.75" customHeight="1" x14ac:dyDescent="0.2">
      <c r="B688" s="165" t="s">
        <v>1570</v>
      </c>
      <c r="C688" s="163">
        <v>0</v>
      </c>
      <c r="D688" s="71">
        <v>35</v>
      </c>
      <c r="E688" s="71">
        <v>3</v>
      </c>
      <c r="F688" s="71">
        <v>16</v>
      </c>
      <c r="G688" s="72">
        <v>11</v>
      </c>
      <c r="H688" s="27"/>
    </row>
    <row r="689" spans="2:8" s="28" customFormat="1" ht="18.75" customHeight="1" x14ac:dyDescent="0.2">
      <c r="B689" s="165" t="s">
        <v>1324</v>
      </c>
      <c r="C689" s="163">
        <v>24</v>
      </c>
      <c r="D689" s="71">
        <v>21</v>
      </c>
      <c r="E689" s="71">
        <v>14</v>
      </c>
      <c r="F689" s="71">
        <v>1</v>
      </c>
      <c r="G689" s="72">
        <v>3</v>
      </c>
      <c r="H689" s="27"/>
    </row>
    <row r="690" spans="2:8" s="28" customFormat="1" ht="18.75" customHeight="1" x14ac:dyDescent="0.2">
      <c r="B690" s="165" t="s">
        <v>91</v>
      </c>
      <c r="C690" s="163">
        <v>0</v>
      </c>
      <c r="D690" s="71">
        <v>15</v>
      </c>
      <c r="E690" s="71">
        <v>0</v>
      </c>
      <c r="F690" s="71">
        <v>0</v>
      </c>
      <c r="G690" s="72">
        <v>46</v>
      </c>
      <c r="H690" s="27"/>
    </row>
    <row r="691" spans="2:8" s="28" customFormat="1" ht="18.75" customHeight="1" x14ac:dyDescent="0.2">
      <c r="B691" s="165" t="s">
        <v>1652</v>
      </c>
      <c r="C691" s="163">
        <v>0</v>
      </c>
      <c r="D691" s="71">
        <v>0</v>
      </c>
      <c r="E691" s="71">
        <v>0</v>
      </c>
      <c r="F691" s="71">
        <v>0</v>
      </c>
      <c r="G691" s="72">
        <v>58</v>
      </c>
      <c r="H691" s="27"/>
    </row>
    <row r="692" spans="2:8" s="28" customFormat="1" ht="18.75" customHeight="1" x14ac:dyDescent="0.2">
      <c r="B692" s="165" t="s">
        <v>1776</v>
      </c>
      <c r="C692" s="163">
        <v>0</v>
      </c>
      <c r="D692" s="71">
        <v>57</v>
      </c>
      <c r="E692" s="71">
        <v>0</v>
      </c>
      <c r="F692" s="71">
        <v>0</v>
      </c>
      <c r="G692" s="72">
        <v>0</v>
      </c>
      <c r="H692" s="27"/>
    </row>
    <row r="693" spans="2:8" s="28" customFormat="1" ht="18.75" customHeight="1" x14ac:dyDescent="0.2">
      <c r="B693" s="165" t="s">
        <v>1780</v>
      </c>
      <c r="C693" s="163">
        <v>0</v>
      </c>
      <c r="D693" s="71">
        <v>0</v>
      </c>
      <c r="E693" s="71">
        <v>0</v>
      </c>
      <c r="F693" s="71">
        <v>0</v>
      </c>
      <c r="G693" s="72">
        <v>55</v>
      </c>
      <c r="H693" s="27"/>
    </row>
    <row r="694" spans="2:8" s="28" customFormat="1" ht="18.75" customHeight="1" x14ac:dyDescent="0.2">
      <c r="B694" s="165" t="s">
        <v>1784</v>
      </c>
      <c r="C694" s="163">
        <v>35</v>
      </c>
      <c r="D694" s="71">
        <v>19</v>
      </c>
      <c r="E694" s="71">
        <v>0</v>
      </c>
      <c r="F694" s="71">
        <v>0</v>
      </c>
      <c r="G694" s="72">
        <v>0</v>
      </c>
      <c r="H694" s="27"/>
    </row>
    <row r="695" spans="2:8" s="28" customFormat="1" ht="18.75" customHeight="1" x14ac:dyDescent="0.2">
      <c r="B695" s="165" t="s">
        <v>1789</v>
      </c>
      <c r="C695" s="163">
        <v>0</v>
      </c>
      <c r="D695" s="71">
        <v>0</v>
      </c>
      <c r="E695" s="71">
        <v>53</v>
      </c>
      <c r="F695" s="71">
        <v>0</v>
      </c>
      <c r="G695" s="72">
        <v>0</v>
      </c>
      <c r="H695" s="27"/>
    </row>
    <row r="696" spans="2:8" s="28" customFormat="1" ht="18.75" customHeight="1" x14ac:dyDescent="0.2">
      <c r="B696" s="165" t="s">
        <v>1656</v>
      </c>
      <c r="C696" s="163">
        <v>0</v>
      </c>
      <c r="D696" s="71">
        <v>0</v>
      </c>
      <c r="E696" s="71">
        <v>6</v>
      </c>
      <c r="F696" s="71">
        <v>11</v>
      </c>
      <c r="G696" s="72">
        <v>34</v>
      </c>
      <c r="H696" s="27"/>
    </row>
    <row r="697" spans="2:8" s="28" customFormat="1" ht="18.75" customHeight="1" x14ac:dyDescent="0.2">
      <c r="B697" s="165" t="s">
        <v>1682</v>
      </c>
      <c r="C697" s="163">
        <v>7</v>
      </c>
      <c r="D697" s="71">
        <v>0</v>
      </c>
      <c r="E697" s="71">
        <v>0</v>
      </c>
      <c r="F697" s="71">
        <v>37</v>
      </c>
      <c r="G697" s="72">
        <v>7</v>
      </c>
      <c r="H697" s="27"/>
    </row>
    <row r="698" spans="2:8" s="28" customFormat="1" ht="18.75" customHeight="1" x14ac:dyDescent="0.2">
      <c r="B698" s="165" t="s">
        <v>1793</v>
      </c>
      <c r="C698" s="163">
        <v>0</v>
      </c>
      <c r="D698" s="71">
        <v>0</v>
      </c>
      <c r="E698" s="71">
        <v>5</v>
      </c>
      <c r="F698" s="71">
        <v>46</v>
      </c>
      <c r="G698" s="72">
        <v>0</v>
      </c>
      <c r="H698" s="27"/>
    </row>
    <row r="699" spans="2:8" s="28" customFormat="1" ht="18.75" customHeight="1" x14ac:dyDescent="0.2">
      <c r="B699" s="165" t="s">
        <v>1379</v>
      </c>
      <c r="C699" s="163">
        <v>0</v>
      </c>
      <c r="D699" s="71">
        <v>0</v>
      </c>
      <c r="E699" s="71">
        <v>0</v>
      </c>
      <c r="F699" s="71">
        <v>16</v>
      </c>
      <c r="G699" s="72">
        <v>34</v>
      </c>
      <c r="H699" s="27"/>
    </row>
    <row r="700" spans="2:8" s="28" customFormat="1" ht="18.75" customHeight="1" x14ac:dyDescent="0.2">
      <c r="B700" s="165" t="s">
        <v>1712</v>
      </c>
      <c r="C700" s="163">
        <v>0</v>
      </c>
      <c r="D700" s="71">
        <v>0</v>
      </c>
      <c r="E700" s="71">
        <v>5</v>
      </c>
      <c r="F700" s="71">
        <v>20</v>
      </c>
      <c r="G700" s="72">
        <v>24</v>
      </c>
      <c r="H700" s="27"/>
    </row>
    <row r="701" spans="2:8" s="28" customFormat="1" ht="18.75" customHeight="1" x14ac:dyDescent="0.2">
      <c r="B701" s="165" t="s">
        <v>1646</v>
      </c>
      <c r="C701" s="163">
        <v>20</v>
      </c>
      <c r="D701" s="71">
        <v>13</v>
      </c>
      <c r="E701" s="71">
        <v>0</v>
      </c>
      <c r="F701" s="71">
        <v>2</v>
      </c>
      <c r="G701" s="72">
        <v>14</v>
      </c>
      <c r="H701" s="27"/>
    </row>
    <row r="702" spans="2:8" s="28" customFormat="1" ht="18.75" customHeight="1" x14ac:dyDescent="0.2">
      <c r="B702" s="165" t="s">
        <v>1332</v>
      </c>
      <c r="C702" s="163">
        <v>11</v>
      </c>
      <c r="D702" s="71">
        <v>16</v>
      </c>
      <c r="E702" s="71">
        <v>5</v>
      </c>
      <c r="F702" s="71">
        <v>1</v>
      </c>
      <c r="G702" s="72">
        <v>15</v>
      </c>
      <c r="H702" s="27"/>
    </row>
    <row r="703" spans="2:8" s="28" customFormat="1" ht="18.75" customHeight="1" x14ac:dyDescent="0.2">
      <c r="B703" s="165" t="s">
        <v>1703</v>
      </c>
      <c r="C703" s="163">
        <v>15</v>
      </c>
      <c r="D703" s="71">
        <v>0</v>
      </c>
      <c r="E703" s="71">
        <v>18</v>
      </c>
      <c r="F703" s="71">
        <v>9</v>
      </c>
      <c r="G703" s="72">
        <v>6</v>
      </c>
      <c r="H703" s="27"/>
    </row>
    <row r="704" spans="2:8" s="28" customFormat="1" ht="18.75" customHeight="1" x14ac:dyDescent="0.2">
      <c r="B704" s="165" t="s">
        <v>1401</v>
      </c>
      <c r="C704" s="163">
        <v>12</v>
      </c>
      <c r="D704" s="71">
        <v>8</v>
      </c>
      <c r="E704" s="71">
        <v>21</v>
      </c>
      <c r="F704" s="71">
        <v>7</v>
      </c>
      <c r="G704" s="72">
        <v>0</v>
      </c>
      <c r="H704" s="27"/>
    </row>
    <row r="705" spans="2:8" s="28" customFormat="1" ht="18.75" customHeight="1" x14ac:dyDescent="0.2">
      <c r="B705" s="165" t="s">
        <v>1681</v>
      </c>
      <c r="C705" s="163">
        <v>20</v>
      </c>
      <c r="D705" s="71">
        <v>1</v>
      </c>
      <c r="E705" s="71">
        <v>16</v>
      </c>
      <c r="F705" s="71">
        <v>11</v>
      </c>
      <c r="G705" s="72">
        <v>0</v>
      </c>
      <c r="H705" s="27"/>
    </row>
    <row r="706" spans="2:8" s="28" customFormat="1" ht="18.75" customHeight="1" x14ac:dyDescent="0.2">
      <c r="B706" s="165" t="s">
        <v>1801</v>
      </c>
      <c r="C706" s="163">
        <v>0</v>
      </c>
      <c r="D706" s="71">
        <v>45</v>
      </c>
      <c r="E706" s="71">
        <v>0</v>
      </c>
      <c r="F706" s="71">
        <v>0</v>
      </c>
      <c r="G706" s="72">
        <v>0</v>
      </c>
      <c r="H706" s="27"/>
    </row>
    <row r="707" spans="2:8" s="28" customFormat="1" ht="18.75" customHeight="1" x14ac:dyDescent="0.2">
      <c r="B707" s="165" t="s">
        <v>1340</v>
      </c>
      <c r="C707" s="163">
        <v>0</v>
      </c>
      <c r="D707" s="71">
        <v>0</v>
      </c>
      <c r="E707" s="71">
        <v>0</v>
      </c>
      <c r="F707" s="71">
        <v>23</v>
      </c>
      <c r="G707" s="72">
        <v>21</v>
      </c>
      <c r="H707" s="27"/>
    </row>
    <row r="708" spans="2:8" s="28" customFormat="1" ht="18.75" customHeight="1" x14ac:dyDescent="0.2">
      <c r="B708" s="165" t="s">
        <v>916</v>
      </c>
      <c r="C708" s="163">
        <v>16</v>
      </c>
      <c r="D708" s="71">
        <v>0</v>
      </c>
      <c r="E708" s="71">
        <v>4</v>
      </c>
      <c r="F708" s="71">
        <v>5</v>
      </c>
      <c r="G708" s="72">
        <v>19</v>
      </c>
      <c r="H708" s="27"/>
    </row>
    <row r="709" spans="2:8" s="28" customFormat="1" ht="18.75" customHeight="1" x14ac:dyDescent="0.2">
      <c r="B709" s="165" t="s">
        <v>1811</v>
      </c>
      <c r="C709" s="163">
        <v>2</v>
      </c>
      <c r="D709" s="71">
        <v>0</v>
      </c>
      <c r="E709" s="71">
        <v>41</v>
      </c>
      <c r="F709" s="71">
        <v>0</v>
      </c>
      <c r="G709" s="72">
        <v>0</v>
      </c>
      <c r="H709" s="27"/>
    </row>
    <row r="710" spans="2:8" s="28" customFormat="1" ht="18.75" customHeight="1" x14ac:dyDescent="0.2">
      <c r="B710" s="165" t="s">
        <v>1685</v>
      </c>
      <c r="C710" s="163">
        <v>0</v>
      </c>
      <c r="D710" s="71">
        <v>10</v>
      </c>
      <c r="E710" s="71">
        <v>26</v>
      </c>
      <c r="F710" s="71">
        <v>0</v>
      </c>
      <c r="G710" s="72">
        <v>7</v>
      </c>
      <c r="H710" s="27"/>
    </row>
    <row r="711" spans="2:8" s="28" customFormat="1" ht="18.75" customHeight="1" x14ac:dyDescent="0.2">
      <c r="B711" s="165" t="s">
        <v>1769</v>
      </c>
      <c r="C711" s="163">
        <v>9</v>
      </c>
      <c r="D711" s="71">
        <v>9</v>
      </c>
      <c r="E711" s="71">
        <v>0</v>
      </c>
      <c r="F711" s="71">
        <v>0</v>
      </c>
      <c r="G711" s="72">
        <v>25</v>
      </c>
      <c r="H711" s="27"/>
    </row>
    <row r="712" spans="2:8" s="28" customFormat="1" ht="18.75" customHeight="1" x14ac:dyDescent="0.2">
      <c r="B712" s="165" t="s">
        <v>1810</v>
      </c>
      <c r="C712" s="163">
        <v>0</v>
      </c>
      <c r="D712" s="71">
        <v>0</v>
      </c>
      <c r="E712" s="71">
        <v>0</v>
      </c>
      <c r="F712" s="71">
        <v>0</v>
      </c>
      <c r="G712" s="72">
        <v>43</v>
      </c>
      <c r="H712" s="27"/>
    </row>
    <row r="713" spans="2:8" s="28" customFormat="1" ht="18.75" customHeight="1" x14ac:dyDescent="0.2">
      <c r="B713" s="165" t="s">
        <v>1794</v>
      </c>
      <c r="C713" s="163">
        <v>0</v>
      </c>
      <c r="D713" s="71">
        <v>0</v>
      </c>
      <c r="E713" s="71">
        <v>8</v>
      </c>
      <c r="F713" s="71">
        <v>17</v>
      </c>
      <c r="G713" s="72">
        <v>17</v>
      </c>
      <c r="H713" s="27"/>
    </row>
    <row r="714" spans="2:8" s="28" customFormat="1" ht="18.75" customHeight="1" x14ac:dyDescent="0.2">
      <c r="B714" s="165" t="s">
        <v>1777</v>
      </c>
      <c r="C714" s="163">
        <v>7</v>
      </c>
      <c r="D714" s="71">
        <v>0</v>
      </c>
      <c r="E714" s="71">
        <v>13</v>
      </c>
      <c r="F714" s="71">
        <v>3</v>
      </c>
      <c r="G714" s="72">
        <v>19</v>
      </c>
      <c r="H714" s="27"/>
    </row>
    <row r="715" spans="2:8" s="28" customFormat="1" ht="18.75" customHeight="1" x14ac:dyDescent="0.2">
      <c r="B715" s="165" t="s">
        <v>1733</v>
      </c>
      <c r="C715" s="163">
        <v>0</v>
      </c>
      <c r="D715" s="71">
        <v>5</v>
      </c>
      <c r="E715" s="71">
        <v>0</v>
      </c>
      <c r="F715" s="71">
        <v>7</v>
      </c>
      <c r="G715" s="72">
        <v>28</v>
      </c>
      <c r="H715" s="27"/>
    </row>
    <row r="716" spans="2:8" s="28" customFormat="1" ht="18.75" customHeight="1" x14ac:dyDescent="0.2">
      <c r="B716" s="165" t="s">
        <v>1442</v>
      </c>
      <c r="C716" s="163">
        <v>0</v>
      </c>
      <c r="D716" s="71">
        <v>2</v>
      </c>
      <c r="E716" s="71">
        <v>7</v>
      </c>
      <c r="F716" s="71">
        <v>0</v>
      </c>
      <c r="G716" s="72">
        <v>30</v>
      </c>
      <c r="H716" s="27"/>
    </row>
    <row r="717" spans="2:8" s="28" customFormat="1" ht="18.75" customHeight="1" x14ac:dyDescent="0.2">
      <c r="B717" s="165" t="s">
        <v>1325</v>
      </c>
      <c r="C717" s="163">
        <v>39</v>
      </c>
      <c r="D717" s="71">
        <v>0</v>
      </c>
      <c r="E717" s="71">
        <v>0</v>
      </c>
      <c r="F717" s="71">
        <v>0</v>
      </c>
      <c r="G717" s="72">
        <v>0</v>
      </c>
      <c r="H717" s="27"/>
    </row>
    <row r="718" spans="2:8" s="28" customFormat="1" ht="18.75" customHeight="1" x14ac:dyDescent="0.2">
      <c r="B718" s="165" t="s">
        <v>1824</v>
      </c>
      <c r="C718" s="163">
        <v>5</v>
      </c>
      <c r="D718" s="71">
        <v>16</v>
      </c>
      <c r="E718" s="71">
        <v>18</v>
      </c>
      <c r="F718" s="71">
        <v>0</v>
      </c>
      <c r="G718" s="72">
        <v>0</v>
      </c>
      <c r="H718" s="27"/>
    </row>
    <row r="719" spans="2:8" s="28" customFormat="1" ht="18.75" customHeight="1" x14ac:dyDescent="0.2">
      <c r="B719" s="165" t="s">
        <v>1601</v>
      </c>
      <c r="C719" s="163">
        <v>0</v>
      </c>
      <c r="D719" s="71">
        <v>2</v>
      </c>
      <c r="E719" s="71">
        <v>0</v>
      </c>
      <c r="F719" s="71">
        <v>18</v>
      </c>
      <c r="G719" s="72">
        <v>18</v>
      </c>
      <c r="H719" s="27"/>
    </row>
    <row r="720" spans="2:8" s="28" customFormat="1" ht="18.75" customHeight="1" x14ac:dyDescent="0.2">
      <c r="B720" s="165" t="s">
        <v>1748</v>
      </c>
      <c r="C720" s="163">
        <v>10</v>
      </c>
      <c r="D720" s="71">
        <v>13</v>
      </c>
      <c r="E720" s="71">
        <v>8</v>
      </c>
      <c r="F720" s="71">
        <v>7</v>
      </c>
      <c r="G720" s="72">
        <v>0</v>
      </c>
      <c r="H720" s="27"/>
    </row>
    <row r="721" spans="2:8" s="28" customFormat="1" ht="18.75" customHeight="1" x14ac:dyDescent="0.2">
      <c r="B721" s="165" t="s">
        <v>1822</v>
      </c>
      <c r="C721" s="163">
        <v>0</v>
      </c>
      <c r="D721" s="71">
        <v>2</v>
      </c>
      <c r="E721" s="71">
        <v>0</v>
      </c>
      <c r="F721" s="71">
        <v>35</v>
      </c>
      <c r="G721" s="72">
        <v>0</v>
      </c>
      <c r="H721" s="27"/>
    </row>
    <row r="722" spans="2:8" s="28" customFormat="1" ht="18.75" customHeight="1" x14ac:dyDescent="0.2">
      <c r="B722" s="165" t="s">
        <v>1272</v>
      </c>
      <c r="C722" s="163">
        <v>36</v>
      </c>
      <c r="D722" s="71">
        <v>0</v>
      </c>
      <c r="E722" s="71">
        <v>0</v>
      </c>
      <c r="F722" s="71">
        <v>0</v>
      </c>
      <c r="G722" s="72">
        <v>0</v>
      </c>
      <c r="H722" s="27"/>
    </row>
    <row r="723" spans="2:8" s="28" customFormat="1" ht="18.75" customHeight="1" x14ac:dyDescent="0.2">
      <c r="B723" s="165" t="s">
        <v>1183</v>
      </c>
      <c r="C723" s="163">
        <v>18</v>
      </c>
      <c r="D723" s="71">
        <v>7</v>
      </c>
      <c r="E723" s="71">
        <v>11</v>
      </c>
      <c r="F723" s="71">
        <v>0</v>
      </c>
      <c r="G723" s="72">
        <v>0</v>
      </c>
      <c r="H723" s="27"/>
    </row>
    <row r="724" spans="2:8" s="28" customFormat="1" ht="18.75" customHeight="1" x14ac:dyDescent="0.2">
      <c r="B724" s="165" t="s">
        <v>1161</v>
      </c>
      <c r="C724" s="163">
        <v>7</v>
      </c>
      <c r="D724" s="71">
        <v>0</v>
      </c>
      <c r="E724" s="71">
        <v>0</v>
      </c>
      <c r="F724" s="71">
        <v>2</v>
      </c>
      <c r="G724" s="72">
        <v>27</v>
      </c>
      <c r="H724" s="27"/>
    </row>
    <row r="725" spans="2:8" s="28" customFormat="1" ht="18.75" customHeight="1" x14ac:dyDescent="0.2">
      <c r="B725" s="165" t="s">
        <v>1808</v>
      </c>
      <c r="C725" s="163">
        <v>2</v>
      </c>
      <c r="D725" s="71">
        <v>0</v>
      </c>
      <c r="E725" s="71">
        <v>0</v>
      </c>
      <c r="F725" s="71">
        <v>0</v>
      </c>
      <c r="G725" s="72">
        <v>34</v>
      </c>
      <c r="H725" s="27"/>
    </row>
    <row r="726" spans="2:8" s="28" customFormat="1" ht="18.75" customHeight="1" x14ac:dyDescent="0.2">
      <c r="B726" s="165" t="s">
        <v>1630</v>
      </c>
      <c r="C726" s="163">
        <v>30</v>
      </c>
      <c r="D726" s="71">
        <v>2</v>
      </c>
      <c r="E726" s="71">
        <v>1</v>
      </c>
      <c r="F726" s="71">
        <v>0</v>
      </c>
      <c r="G726" s="72">
        <v>2</v>
      </c>
      <c r="H726" s="27"/>
    </row>
    <row r="727" spans="2:8" s="28" customFormat="1" ht="18.75" customHeight="1" x14ac:dyDescent="0.2">
      <c r="B727" s="165" t="s">
        <v>1162</v>
      </c>
      <c r="C727" s="163">
        <v>25</v>
      </c>
      <c r="D727" s="71">
        <v>0</v>
      </c>
      <c r="E727" s="71">
        <v>10</v>
      </c>
      <c r="F727" s="71">
        <v>0</v>
      </c>
      <c r="G727" s="72">
        <v>0</v>
      </c>
      <c r="H727" s="27"/>
    </row>
    <row r="728" spans="2:8" s="28" customFormat="1" ht="18.75" customHeight="1" x14ac:dyDescent="0.2">
      <c r="B728" s="165" t="s">
        <v>1778</v>
      </c>
      <c r="C728" s="163">
        <v>5</v>
      </c>
      <c r="D728" s="71">
        <v>0</v>
      </c>
      <c r="E728" s="71">
        <v>13</v>
      </c>
      <c r="F728" s="71">
        <v>5</v>
      </c>
      <c r="G728" s="72">
        <v>12</v>
      </c>
      <c r="H728" s="27"/>
    </row>
    <row r="729" spans="2:8" s="28" customFormat="1" ht="18.75" customHeight="1" x14ac:dyDescent="0.2">
      <c r="B729" s="165" t="s">
        <v>1787</v>
      </c>
      <c r="C729" s="163">
        <v>4</v>
      </c>
      <c r="D729" s="71">
        <v>27</v>
      </c>
      <c r="E729" s="71">
        <v>0</v>
      </c>
      <c r="F729" s="71">
        <v>0</v>
      </c>
      <c r="G729" s="72">
        <v>3</v>
      </c>
      <c r="H729" s="27"/>
    </row>
    <row r="730" spans="2:8" s="28" customFormat="1" ht="18.75" customHeight="1" x14ac:dyDescent="0.2">
      <c r="B730" s="165" t="s">
        <v>1632</v>
      </c>
      <c r="C730" s="163">
        <v>0</v>
      </c>
      <c r="D730" s="71">
        <v>12</v>
      </c>
      <c r="E730" s="71">
        <v>14</v>
      </c>
      <c r="F730" s="71">
        <v>0</v>
      </c>
      <c r="G730" s="72">
        <v>7</v>
      </c>
      <c r="H730" s="27"/>
    </row>
    <row r="731" spans="2:8" s="28" customFormat="1" ht="18.75" customHeight="1" x14ac:dyDescent="0.2">
      <c r="B731" s="165" t="s">
        <v>1713</v>
      </c>
      <c r="C731" s="163">
        <v>0</v>
      </c>
      <c r="D731" s="71">
        <v>3</v>
      </c>
      <c r="E731" s="71">
        <v>14</v>
      </c>
      <c r="F731" s="71">
        <v>6</v>
      </c>
      <c r="G731" s="72">
        <v>10</v>
      </c>
      <c r="H731" s="27"/>
    </row>
    <row r="732" spans="2:8" s="28" customFormat="1" ht="18.75" customHeight="1" x14ac:dyDescent="0.2">
      <c r="B732" s="165" t="s">
        <v>1763</v>
      </c>
      <c r="C732" s="163">
        <v>0</v>
      </c>
      <c r="D732" s="71">
        <v>0</v>
      </c>
      <c r="E732" s="71">
        <v>0</v>
      </c>
      <c r="F732" s="71">
        <v>0</v>
      </c>
      <c r="G732" s="72">
        <v>33</v>
      </c>
      <c r="H732" s="27"/>
    </row>
    <row r="733" spans="2:8" s="28" customFormat="1" ht="18.75" customHeight="1" x14ac:dyDescent="0.2">
      <c r="B733" s="165" t="s">
        <v>1786</v>
      </c>
      <c r="C733" s="163">
        <v>5</v>
      </c>
      <c r="D733" s="71">
        <v>10</v>
      </c>
      <c r="E733" s="71">
        <v>7</v>
      </c>
      <c r="F733" s="71">
        <v>4</v>
      </c>
      <c r="G733" s="72">
        <v>6</v>
      </c>
      <c r="H733" s="27"/>
    </row>
    <row r="734" spans="2:8" s="28" customFormat="1" ht="18.75" customHeight="1" x14ac:dyDescent="0.2">
      <c r="B734" s="165" t="s">
        <v>1578</v>
      </c>
      <c r="C734" s="163">
        <v>7</v>
      </c>
      <c r="D734" s="71">
        <v>2</v>
      </c>
      <c r="E734" s="71">
        <v>14</v>
      </c>
      <c r="F734" s="71">
        <v>0</v>
      </c>
      <c r="G734" s="72">
        <v>9</v>
      </c>
      <c r="H734" s="27"/>
    </row>
    <row r="735" spans="2:8" s="28" customFormat="1" ht="18.75" customHeight="1" x14ac:dyDescent="0.2">
      <c r="B735" s="165" t="s">
        <v>1345</v>
      </c>
      <c r="C735" s="163">
        <v>0</v>
      </c>
      <c r="D735" s="71">
        <v>0</v>
      </c>
      <c r="E735" s="71">
        <v>28</v>
      </c>
      <c r="F735" s="71">
        <v>4</v>
      </c>
      <c r="G735" s="72">
        <v>0</v>
      </c>
      <c r="H735" s="27"/>
    </row>
    <row r="736" spans="2:8" s="28" customFormat="1" ht="18.75" customHeight="1" x14ac:dyDescent="0.2">
      <c r="B736" s="165" t="s">
        <v>1851</v>
      </c>
      <c r="C736" s="163">
        <v>32</v>
      </c>
      <c r="D736" s="71">
        <v>0</v>
      </c>
      <c r="E736" s="71">
        <v>0</v>
      </c>
      <c r="F736" s="71">
        <v>0</v>
      </c>
      <c r="G736" s="72">
        <v>0</v>
      </c>
      <c r="H736" s="27"/>
    </row>
    <row r="737" spans="2:8" s="28" customFormat="1" ht="18.75" customHeight="1" x14ac:dyDescent="0.2">
      <c r="B737" s="165" t="s">
        <v>1044</v>
      </c>
      <c r="C737" s="163">
        <v>31</v>
      </c>
      <c r="D737" s="71">
        <v>0</v>
      </c>
      <c r="E737" s="71">
        <v>0</v>
      </c>
      <c r="F737" s="71">
        <v>0</v>
      </c>
      <c r="G737" s="72">
        <v>0</v>
      </c>
      <c r="H737" s="27"/>
    </row>
    <row r="738" spans="2:8" s="28" customFormat="1" ht="18.75" customHeight="1" x14ac:dyDescent="0.2">
      <c r="B738" s="165" t="s">
        <v>1765</v>
      </c>
      <c r="C738" s="163">
        <v>7</v>
      </c>
      <c r="D738" s="71">
        <v>0</v>
      </c>
      <c r="E738" s="71">
        <v>2</v>
      </c>
      <c r="F738" s="71">
        <v>6</v>
      </c>
      <c r="G738" s="72">
        <v>16</v>
      </c>
      <c r="H738" s="27"/>
    </row>
    <row r="739" spans="2:8" s="28" customFormat="1" ht="18.75" customHeight="1" x14ac:dyDescent="0.2">
      <c r="B739" s="165" t="s">
        <v>1706</v>
      </c>
      <c r="C739" s="163">
        <v>14</v>
      </c>
      <c r="D739" s="71">
        <v>5</v>
      </c>
      <c r="E739" s="71">
        <v>8</v>
      </c>
      <c r="F739" s="71">
        <v>2</v>
      </c>
      <c r="G739" s="72">
        <v>2</v>
      </c>
      <c r="H739" s="27"/>
    </row>
    <row r="740" spans="2:8" s="28" customFormat="1" ht="18.75" customHeight="1" x14ac:dyDescent="0.2">
      <c r="B740" s="165" t="s">
        <v>1852</v>
      </c>
      <c r="C740" s="163">
        <v>0</v>
      </c>
      <c r="D740" s="71">
        <v>28</v>
      </c>
      <c r="E740" s="71">
        <v>3</v>
      </c>
      <c r="F740" s="71">
        <v>0</v>
      </c>
      <c r="G740" s="72">
        <v>0</v>
      </c>
      <c r="H740" s="27"/>
    </row>
    <row r="741" spans="2:8" s="28" customFormat="1" ht="18.75" customHeight="1" x14ac:dyDescent="0.2">
      <c r="B741" s="165" t="s">
        <v>1864</v>
      </c>
      <c r="C741" s="163">
        <v>0</v>
      </c>
      <c r="D741" s="71">
        <v>31</v>
      </c>
      <c r="E741" s="71">
        <v>0</v>
      </c>
      <c r="F741" s="71">
        <v>0</v>
      </c>
      <c r="G741" s="72">
        <v>0</v>
      </c>
      <c r="H741" s="27"/>
    </row>
    <row r="742" spans="2:8" s="28" customFormat="1" ht="18.75" customHeight="1" x14ac:dyDescent="0.2">
      <c r="B742" s="165" t="s">
        <v>1653</v>
      </c>
      <c r="C742" s="163">
        <v>0</v>
      </c>
      <c r="D742" s="71">
        <v>4</v>
      </c>
      <c r="E742" s="71">
        <v>0</v>
      </c>
      <c r="F742" s="71">
        <v>16</v>
      </c>
      <c r="G742" s="72">
        <v>10</v>
      </c>
      <c r="H742" s="27"/>
    </row>
    <row r="743" spans="2:8" s="28" customFormat="1" ht="18.75" customHeight="1" x14ac:dyDescent="0.2">
      <c r="B743" s="165" t="s">
        <v>1688</v>
      </c>
      <c r="C743" s="163">
        <v>3</v>
      </c>
      <c r="D743" s="71">
        <v>4</v>
      </c>
      <c r="E743" s="71">
        <v>8</v>
      </c>
      <c r="F743" s="71">
        <v>9</v>
      </c>
      <c r="G743" s="72">
        <v>6</v>
      </c>
      <c r="H743" s="27"/>
    </row>
    <row r="744" spans="2:8" s="28" customFormat="1" ht="18.75" customHeight="1" x14ac:dyDescent="0.2">
      <c r="B744" s="165" t="s">
        <v>1837</v>
      </c>
      <c r="C744" s="163">
        <v>0</v>
      </c>
      <c r="D744" s="71">
        <v>0</v>
      </c>
      <c r="E744" s="71">
        <v>0</v>
      </c>
      <c r="F744" s="71">
        <v>0</v>
      </c>
      <c r="G744" s="72">
        <v>30</v>
      </c>
      <c r="H744" s="27"/>
    </row>
    <row r="745" spans="2:8" s="28" customFormat="1" ht="18.75" customHeight="1" x14ac:dyDescent="0.2">
      <c r="B745" s="165" t="s">
        <v>1540</v>
      </c>
      <c r="C745" s="163">
        <v>17</v>
      </c>
      <c r="D745" s="71">
        <v>2</v>
      </c>
      <c r="E745" s="71">
        <v>7</v>
      </c>
      <c r="F745" s="71">
        <v>1</v>
      </c>
      <c r="G745" s="72">
        <v>3</v>
      </c>
      <c r="H745" s="27"/>
    </row>
    <row r="746" spans="2:8" s="28" customFormat="1" ht="18.75" customHeight="1" x14ac:dyDescent="0.2">
      <c r="B746" s="165" t="s">
        <v>1862</v>
      </c>
      <c r="C746" s="163">
        <v>0</v>
      </c>
      <c r="D746" s="71">
        <v>0</v>
      </c>
      <c r="E746" s="71">
        <v>4</v>
      </c>
      <c r="F746" s="71">
        <v>22</v>
      </c>
      <c r="G746" s="72">
        <v>4</v>
      </c>
      <c r="H746" s="27"/>
    </row>
    <row r="747" spans="2:8" s="28" customFormat="1" ht="18.75" customHeight="1" x14ac:dyDescent="0.2">
      <c r="B747" s="165" t="s">
        <v>1819</v>
      </c>
      <c r="C747" s="163">
        <v>0</v>
      </c>
      <c r="D747" s="71">
        <v>5</v>
      </c>
      <c r="E747" s="71">
        <v>0</v>
      </c>
      <c r="F747" s="71">
        <v>8</v>
      </c>
      <c r="G747" s="72">
        <v>16</v>
      </c>
      <c r="H747" s="27"/>
    </row>
    <row r="748" spans="2:8" s="28" customFormat="1" ht="18.75" customHeight="1" x14ac:dyDescent="0.2">
      <c r="B748" s="165" t="s">
        <v>1873</v>
      </c>
      <c r="C748" s="163">
        <v>0</v>
      </c>
      <c r="D748" s="71">
        <v>29</v>
      </c>
      <c r="E748" s="71">
        <v>0</v>
      </c>
      <c r="F748" s="71">
        <v>0</v>
      </c>
      <c r="G748" s="72">
        <v>0</v>
      </c>
      <c r="H748" s="27"/>
    </row>
    <row r="749" spans="2:8" s="28" customFormat="1" ht="18.75" customHeight="1" x14ac:dyDescent="0.2">
      <c r="B749" s="165" t="s">
        <v>1816</v>
      </c>
      <c r="C749" s="163">
        <v>0</v>
      </c>
      <c r="D749" s="71">
        <v>0</v>
      </c>
      <c r="E749" s="71">
        <v>0</v>
      </c>
      <c r="F749" s="71">
        <v>0</v>
      </c>
      <c r="G749" s="72">
        <v>28</v>
      </c>
      <c r="H749" s="27"/>
    </row>
    <row r="750" spans="2:8" s="28" customFormat="1" ht="18.75" customHeight="1" x14ac:dyDescent="0.2">
      <c r="B750" s="165" t="s">
        <v>3091</v>
      </c>
      <c r="C750" s="163">
        <v>23</v>
      </c>
      <c r="D750" s="71">
        <v>5</v>
      </c>
      <c r="E750" s="71">
        <v>0</v>
      </c>
      <c r="F750" s="71">
        <v>0</v>
      </c>
      <c r="G750" s="72">
        <v>0</v>
      </c>
      <c r="H750" s="27"/>
    </row>
    <row r="751" spans="2:8" s="28" customFormat="1" ht="18.75" customHeight="1" x14ac:dyDescent="0.2">
      <c r="B751" s="165" t="s">
        <v>1843</v>
      </c>
      <c r="C751" s="163">
        <v>0</v>
      </c>
      <c r="D751" s="71">
        <v>2</v>
      </c>
      <c r="E751" s="71">
        <v>0</v>
      </c>
      <c r="F751" s="71">
        <v>21</v>
      </c>
      <c r="G751" s="72">
        <v>5</v>
      </c>
      <c r="H751" s="27"/>
    </row>
    <row r="752" spans="2:8" s="28" customFormat="1" ht="18.75" customHeight="1" x14ac:dyDescent="0.2">
      <c r="B752" s="165" t="s">
        <v>1589</v>
      </c>
      <c r="C752" s="163">
        <v>28</v>
      </c>
      <c r="D752" s="71">
        <v>0</v>
      </c>
      <c r="E752" s="71">
        <v>0</v>
      </c>
      <c r="F752" s="71">
        <v>0</v>
      </c>
      <c r="G752" s="72">
        <v>0</v>
      </c>
      <c r="H752" s="27"/>
    </row>
    <row r="753" spans="2:8" s="28" customFormat="1" ht="18.75" customHeight="1" x14ac:dyDescent="0.2">
      <c r="B753" s="165" t="s">
        <v>1879</v>
      </c>
      <c r="C753" s="163">
        <v>28</v>
      </c>
      <c r="D753" s="71">
        <v>0</v>
      </c>
      <c r="E753" s="71">
        <v>0</v>
      </c>
      <c r="F753" s="71">
        <v>0</v>
      </c>
      <c r="G753" s="72">
        <v>0</v>
      </c>
      <c r="H753" s="27"/>
    </row>
    <row r="754" spans="2:8" s="28" customFormat="1" ht="18.75" customHeight="1" x14ac:dyDescent="0.2">
      <c r="B754" s="165" t="s">
        <v>1573</v>
      </c>
      <c r="C754" s="163">
        <v>0</v>
      </c>
      <c r="D754" s="71">
        <v>0</v>
      </c>
      <c r="E754" s="71">
        <v>0</v>
      </c>
      <c r="F754" s="71">
        <v>7</v>
      </c>
      <c r="G754" s="72">
        <v>20</v>
      </c>
      <c r="H754" s="27"/>
    </row>
    <row r="755" spans="2:8" s="28" customFormat="1" ht="18.75" customHeight="1" x14ac:dyDescent="0.2">
      <c r="B755" s="165" t="s">
        <v>1790</v>
      </c>
      <c r="C755" s="163">
        <v>0</v>
      </c>
      <c r="D755" s="71">
        <v>15</v>
      </c>
      <c r="E755" s="71">
        <v>12</v>
      </c>
      <c r="F755" s="71">
        <v>0</v>
      </c>
      <c r="G755" s="72">
        <v>0</v>
      </c>
      <c r="H755" s="27"/>
    </row>
    <row r="756" spans="2:8" s="28" customFormat="1" ht="18.75" customHeight="1" x14ac:dyDescent="0.2">
      <c r="B756" s="165" t="s">
        <v>1753</v>
      </c>
      <c r="C756" s="163">
        <v>0</v>
      </c>
      <c r="D756" s="71">
        <v>10</v>
      </c>
      <c r="E756" s="71">
        <v>6</v>
      </c>
      <c r="F756" s="71">
        <v>11</v>
      </c>
      <c r="G756" s="72">
        <v>0</v>
      </c>
      <c r="H756" s="27"/>
    </row>
    <row r="757" spans="2:8" s="28" customFormat="1" ht="18.75" customHeight="1" x14ac:dyDescent="0.2">
      <c r="B757" s="165" t="s">
        <v>1800</v>
      </c>
      <c r="C757" s="163">
        <v>0</v>
      </c>
      <c r="D757" s="71">
        <v>1</v>
      </c>
      <c r="E757" s="71">
        <v>13</v>
      </c>
      <c r="F757" s="71">
        <v>3</v>
      </c>
      <c r="G757" s="72">
        <v>9</v>
      </c>
      <c r="H757" s="27"/>
    </row>
    <row r="758" spans="2:8" s="28" customFormat="1" ht="18.75" customHeight="1" x14ac:dyDescent="0.2">
      <c r="B758" s="165" t="s">
        <v>1779</v>
      </c>
      <c r="C758" s="163">
        <v>21</v>
      </c>
      <c r="D758" s="71">
        <v>0</v>
      </c>
      <c r="E758" s="71">
        <v>5</v>
      </c>
      <c r="F758" s="71">
        <v>0</v>
      </c>
      <c r="G758" s="72">
        <v>0</v>
      </c>
      <c r="H758" s="27"/>
    </row>
    <row r="759" spans="2:8" s="28" customFormat="1" ht="18.75" customHeight="1" x14ac:dyDescent="0.2">
      <c r="B759" s="165" t="s">
        <v>1768</v>
      </c>
      <c r="C759" s="163">
        <v>0</v>
      </c>
      <c r="D759" s="71">
        <v>0</v>
      </c>
      <c r="E759" s="71">
        <v>0</v>
      </c>
      <c r="F759" s="71">
        <v>24</v>
      </c>
      <c r="G759" s="72">
        <v>2</v>
      </c>
      <c r="H759" s="27"/>
    </row>
    <row r="760" spans="2:8" s="28" customFormat="1" ht="18.75" customHeight="1" x14ac:dyDescent="0.2">
      <c r="B760" s="165" t="s">
        <v>1329</v>
      </c>
      <c r="C760" s="163">
        <v>19</v>
      </c>
      <c r="D760" s="71">
        <v>1</v>
      </c>
      <c r="E760" s="71">
        <v>0</v>
      </c>
      <c r="F760" s="71">
        <v>0</v>
      </c>
      <c r="G760" s="72">
        <v>6</v>
      </c>
      <c r="H760" s="27"/>
    </row>
    <row r="761" spans="2:8" s="28" customFormat="1" ht="18.75" customHeight="1" x14ac:dyDescent="0.2">
      <c r="B761" s="165" t="s">
        <v>1871</v>
      </c>
      <c r="C761" s="163">
        <v>0</v>
      </c>
      <c r="D761" s="71">
        <v>0</v>
      </c>
      <c r="E761" s="71">
        <v>0</v>
      </c>
      <c r="F761" s="71">
        <v>12</v>
      </c>
      <c r="G761" s="72">
        <v>14</v>
      </c>
      <c r="H761" s="27"/>
    </row>
    <row r="762" spans="2:8" s="28" customFormat="1" ht="18.75" customHeight="1" x14ac:dyDescent="0.2">
      <c r="B762" s="165" t="s">
        <v>1840</v>
      </c>
      <c r="C762" s="163">
        <v>2</v>
      </c>
      <c r="D762" s="71">
        <v>0</v>
      </c>
      <c r="E762" s="71">
        <v>0</v>
      </c>
      <c r="F762" s="71">
        <v>12</v>
      </c>
      <c r="G762" s="72">
        <v>12</v>
      </c>
      <c r="H762" s="27"/>
    </row>
    <row r="763" spans="2:8" s="28" customFormat="1" ht="18.75" customHeight="1" x14ac:dyDescent="0.2">
      <c r="B763" s="165" t="s">
        <v>1886</v>
      </c>
      <c r="C763" s="163">
        <v>0</v>
      </c>
      <c r="D763" s="71">
        <v>0</v>
      </c>
      <c r="E763" s="71">
        <v>26</v>
      </c>
      <c r="F763" s="71">
        <v>0</v>
      </c>
      <c r="G763" s="72">
        <v>0</v>
      </c>
      <c r="H763" s="27"/>
    </row>
    <row r="764" spans="2:8" s="28" customFormat="1" ht="18.75" customHeight="1" x14ac:dyDescent="0.2">
      <c r="B764" s="165" t="s">
        <v>1888</v>
      </c>
      <c r="C764" s="163">
        <v>26</v>
      </c>
      <c r="D764" s="71">
        <v>0</v>
      </c>
      <c r="E764" s="71">
        <v>0</v>
      </c>
      <c r="F764" s="71">
        <v>0</v>
      </c>
      <c r="G764" s="72">
        <v>0</v>
      </c>
      <c r="H764" s="27"/>
    </row>
    <row r="765" spans="2:8" s="28" customFormat="1" ht="18.75" customHeight="1" x14ac:dyDescent="0.2">
      <c r="B765" s="165" t="s">
        <v>1890</v>
      </c>
      <c r="C765" s="163">
        <v>0</v>
      </c>
      <c r="D765" s="71">
        <v>0</v>
      </c>
      <c r="E765" s="71">
        <v>26</v>
      </c>
      <c r="F765" s="71">
        <v>0</v>
      </c>
      <c r="G765" s="72">
        <v>0</v>
      </c>
      <c r="H765" s="27"/>
    </row>
    <row r="766" spans="2:8" s="28" customFormat="1" ht="18.75" customHeight="1" x14ac:dyDescent="0.2">
      <c r="B766" s="165" t="s">
        <v>1893</v>
      </c>
      <c r="C766" s="163">
        <v>26</v>
      </c>
      <c r="D766" s="71">
        <v>0</v>
      </c>
      <c r="E766" s="71">
        <v>0</v>
      </c>
      <c r="F766" s="71">
        <v>0</v>
      </c>
      <c r="G766" s="72">
        <v>0</v>
      </c>
      <c r="H766" s="27"/>
    </row>
    <row r="767" spans="2:8" s="28" customFormat="1" ht="18.75" customHeight="1" x14ac:dyDescent="0.2">
      <c r="B767" s="165" t="s">
        <v>1482</v>
      </c>
      <c r="C767" s="163">
        <v>0</v>
      </c>
      <c r="D767" s="71">
        <v>0</v>
      </c>
      <c r="E767" s="71">
        <v>24</v>
      </c>
      <c r="F767" s="71">
        <v>2</v>
      </c>
      <c r="G767" s="72">
        <v>0</v>
      </c>
      <c r="H767" s="27"/>
    </row>
    <row r="768" spans="2:8" s="28" customFormat="1" ht="18.75" customHeight="1" x14ac:dyDescent="0.2">
      <c r="B768" s="165" t="s">
        <v>1894</v>
      </c>
      <c r="C768" s="163">
        <v>0</v>
      </c>
      <c r="D768" s="71">
        <v>0</v>
      </c>
      <c r="E768" s="71">
        <v>10</v>
      </c>
      <c r="F768" s="71">
        <v>16</v>
      </c>
      <c r="G768" s="72">
        <v>0</v>
      </c>
      <c r="H768" s="27"/>
    </row>
    <row r="769" spans="2:8" s="28" customFormat="1" ht="18.75" customHeight="1" x14ac:dyDescent="0.2">
      <c r="B769" s="165" t="s">
        <v>1629</v>
      </c>
      <c r="C769" s="163">
        <v>0</v>
      </c>
      <c r="D769" s="71">
        <v>0</v>
      </c>
      <c r="E769" s="71">
        <v>0</v>
      </c>
      <c r="F769" s="71">
        <v>0</v>
      </c>
      <c r="G769" s="72">
        <v>25</v>
      </c>
      <c r="H769" s="27"/>
    </row>
    <row r="770" spans="2:8" s="28" customFormat="1" ht="18.75" customHeight="1" x14ac:dyDescent="0.2">
      <c r="B770" s="165" t="s">
        <v>1750</v>
      </c>
      <c r="C770" s="163">
        <v>4</v>
      </c>
      <c r="D770" s="71">
        <v>0</v>
      </c>
      <c r="E770" s="71">
        <v>0</v>
      </c>
      <c r="F770" s="71">
        <v>5</v>
      </c>
      <c r="G770" s="72">
        <v>16</v>
      </c>
      <c r="H770" s="27"/>
    </row>
    <row r="771" spans="2:8" s="28" customFormat="1" ht="18.75" customHeight="1" x14ac:dyDescent="0.2">
      <c r="B771" s="165" t="s">
        <v>1417</v>
      </c>
      <c r="C771" s="163">
        <v>0</v>
      </c>
      <c r="D771" s="71">
        <v>0</v>
      </c>
      <c r="E771" s="71">
        <v>0</v>
      </c>
      <c r="F771" s="71">
        <v>10</v>
      </c>
      <c r="G771" s="72">
        <v>15</v>
      </c>
      <c r="H771" s="27"/>
    </row>
    <row r="772" spans="2:8" s="28" customFormat="1" ht="18.75" customHeight="1" x14ac:dyDescent="0.2">
      <c r="B772" s="165" t="s">
        <v>1845</v>
      </c>
      <c r="C772" s="163">
        <v>25</v>
      </c>
      <c r="D772" s="71">
        <v>0</v>
      </c>
      <c r="E772" s="71">
        <v>0</v>
      </c>
      <c r="F772" s="71">
        <v>0</v>
      </c>
      <c r="G772" s="72">
        <v>0</v>
      </c>
      <c r="H772" s="27"/>
    </row>
    <row r="773" spans="2:8" s="28" customFormat="1" ht="18.75" customHeight="1" x14ac:dyDescent="0.2">
      <c r="B773" s="165" t="s">
        <v>1827</v>
      </c>
      <c r="C773" s="163">
        <v>0</v>
      </c>
      <c r="D773" s="71">
        <v>0</v>
      </c>
      <c r="E773" s="71">
        <v>17</v>
      </c>
      <c r="F773" s="71">
        <v>0</v>
      </c>
      <c r="G773" s="72">
        <v>7</v>
      </c>
      <c r="H773" s="27"/>
    </row>
    <row r="774" spans="2:8" s="28" customFormat="1" ht="18.75" customHeight="1" x14ac:dyDescent="0.2">
      <c r="B774" s="165" t="s">
        <v>1809</v>
      </c>
      <c r="C774" s="163">
        <v>0</v>
      </c>
      <c r="D774" s="71">
        <v>0</v>
      </c>
      <c r="E774" s="71">
        <v>9</v>
      </c>
      <c r="F774" s="71">
        <v>0</v>
      </c>
      <c r="G774" s="72">
        <v>15</v>
      </c>
      <c r="H774" s="27"/>
    </row>
    <row r="775" spans="2:8" s="28" customFormat="1" ht="18.75" customHeight="1" x14ac:dyDescent="0.2">
      <c r="B775" s="165" t="s">
        <v>1903</v>
      </c>
      <c r="C775" s="163">
        <v>0</v>
      </c>
      <c r="D775" s="71">
        <v>24</v>
      </c>
      <c r="E775" s="71">
        <v>0</v>
      </c>
      <c r="F775" s="71">
        <v>0</v>
      </c>
      <c r="G775" s="72">
        <v>0</v>
      </c>
      <c r="H775" s="27"/>
    </row>
    <row r="776" spans="2:8" s="28" customFormat="1" ht="18.75" customHeight="1" x14ac:dyDescent="0.2">
      <c r="B776" s="165" t="s">
        <v>1849</v>
      </c>
      <c r="C776" s="163">
        <v>6</v>
      </c>
      <c r="D776" s="71">
        <v>17</v>
      </c>
      <c r="E776" s="71">
        <v>0</v>
      </c>
      <c r="F776" s="71">
        <v>0</v>
      </c>
      <c r="G776" s="72">
        <v>0</v>
      </c>
      <c r="H776" s="27"/>
    </row>
    <row r="777" spans="2:8" s="28" customFormat="1" ht="18.75" customHeight="1" x14ac:dyDescent="0.2">
      <c r="B777" s="165" t="s">
        <v>1821</v>
      </c>
      <c r="C777" s="163">
        <v>0</v>
      </c>
      <c r="D777" s="71">
        <v>0</v>
      </c>
      <c r="E777" s="71">
        <v>0</v>
      </c>
      <c r="F777" s="71">
        <v>7</v>
      </c>
      <c r="G777" s="72">
        <v>16</v>
      </c>
      <c r="H777" s="27"/>
    </row>
    <row r="778" spans="2:8" s="28" customFormat="1" ht="18.75" customHeight="1" x14ac:dyDescent="0.2">
      <c r="B778" s="165" t="s">
        <v>1846</v>
      </c>
      <c r="C778" s="163">
        <v>0</v>
      </c>
      <c r="D778" s="71">
        <v>0</v>
      </c>
      <c r="E778" s="71">
        <v>13</v>
      </c>
      <c r="F778" s="71">
        <v>6</v>
      </c>
      <c r="G778" s="72">
        <v>4</v>
      </c>
      <c r="H778" s="27"/>
    </row>
    <row r="779" spans="2:8" s="28" customFormat="1" ht="18.75" customHeight="1" x14ac:dyDescent="0.2">
      <c r="B779" s="165" t="s">
        <v>1908</v>
      </c>
      <c r="C779" s="163">
        <v>0</v>
      </c>
      <c r="D779" s="71">
        <v>8</v>
      </c>
      <c r="E779" s="71">
        <v>5</v>
      </c>
      <c r="F779" s="71">
        <v>5</v>
      </c>
      <c r="G779" s="72">
        <v>5</v>
      </c>
      <c r="H779" s="27"/>
    </row>
    <row r="780" spans="2:8" s="28" customFormat="1" ht="18.75" customHeight="1" x14ac:dyDescent="0.2">
      <c r="B780" s="165" t="s">
        <v>1541</v>
      </c>
      <c r="C780" s="163">
        <v>5</v>
      </c>
      <c r="D780" s="71">
        <v>0</v>
      </c>
      <c r="E780" s="71">
        <v>0</v>
      </c>
      <c r="F780" s="71">
        <v>9</v>
      </c>
      <c r="G780" s="72">
        <v>8</v>
      </c>
      <c r="H780" s="27"/>
    </row>
    <row r="781" spans="2:8" s="28" customFormat="1" ht="18.75" customHeight="1" x14ac:dyDescent="0.2">
      <c r="B781" s="165" t="s">
        <v>1870</v>
      </c>
      <c r="C781" s="163">
        <v>1</v>
      </c>
      <c r="D781" s="71">
        <v>5</v>
      </c>
      <c r="E781" s="71">
        <v>16</v>
      </c>
      <c r="F781" s="71">
        <v>0</v>
      </c>
      <c r="G781" s="72">
        <v>0</v>
      </c>
      <c r="H781" s="27"/>
    </row>
    <row r="782" spans="2:8" s="28" customFormat="1" ht="18.75" customHeight="1" x14ac:dyDescent="0.2">
      <c r="B782" s="165" t="s">
        <v>1854</v>
      </c>
      <c r="C782" s="163">
        <v>0</v>
      </c>
      <c r="D782" s="71">
        <v>0</v>
      </c>
      <c r="E782" s="71">
        <v>0</v>
      </c>
      <c r="F782" s="71">
        <v>0</v>
      </c>
      <c r="G782" s="72">
        <v>22</v>
      </c>
      <c r="H782" s="27"/>
    </row>
    <row r="783" spans="2:8" s="28" customFormat="1" ht="18.75" customHeight="1" x14ac:dyDescent="0.2">
      <c r="B783" s="165" t="s">
        <v>1407</v>
      </c>
      <c r="C783" s="163">
        <v>0</v>
      </c>
      <c r="D783" s="71">
        <v>0</v>
      </c>
      <c r="E783" s="71">
        <v>0</v>
      </c>
      <c r="F783" s="71">
        <v>11</v>
      </c>
      <c r="G783" s="72">
        <v>11</v>
      </c>
      <c r="H783" s="27"/>
    </row>
    <row r="784" spans="2:8" s="28" customFormat="1" ht="18.75" customHeight="1" x14ac:dyDescent="0.2">
      <c r="B784" s="165" t="s">
        <v>1117</v>
      </c>
      <c r="C784" s="163">
        <v>0</v>
      </c>
      <c r="D784" s="71">
        <v>0</v>
      </c>
      <c r="E784" s="71">
        <v>0</v>
      </c>
      <c r="F784" s="71">
        <v>0</v>
      </c>
      <c r="G784" s="72">
        <v>22</v>
      </c>
      <c r="H784" s="27"/>
    </row>
    <row r="785" spans="2:8" s="28" customFormat="1" ht="18.75" customHeight="1" x14ac:dyDescent="0.2">
      <c r="B785" s="165" t="s">
        <v>1918</v>
      </c>
      <c r="C785" s="163">
        <v>0</v>
      </c>
      <c r="D785" s="71">
        <v>22</v>
      </c>
      <c r="E785" s="71">
        <v>0</v>
      </c>
      <c r="F785" s="71">
        <v>0</v>
      </c>
      <c r="G785" s="72">
        <v>0</v>
      </c>
      <c r="H785" s="27"/>
    </row>
    <row r="786" spans="2:8" s="28" customFormat="1" ht="18.75" customHeight="1" x14ac:dyDescent="0.2">
      <c r="B786" s="165" t="s">
        <v>1580</v>
      </c>
      <c r="C786" s="163">
        <v>0</v>
      </c>
      <c r="D786" s="71">
        <v>6</v>
      </c>
      <c r="E786" s="71">
        <v>6</v>
      </c>
      <c r="F786" s="71">
        <v>2</v>
      </c>
      <c r="G786" s="72">
        <v>7</v>
      </c>
      <c r="H786" s="27"/>
    </row>
    <row r="787" spans="2:8" s="28" customFormat="1" ht="18.75" customHeight="1" x14ac:dyDescent="0.2">
      <c r="B787" s="165" t="s">
        <v>1830</v>
      </c>
      <c r="C787" s="163">
        <v>0</v>
      </c>
      <c r="D787" s="71">
        <v>14</v>
      </c>
      <c r="E787" s="71">
        <v>0</v>
      </c>
      <c r="F787" s="71">
        <v>0</v>
      </c>
      <c r="G787" s="72">
        <v>7</v>
      </c>
      <c r="H787" s="27"/>
    </row>
    <row r="788" spans="2:8" s="28" customFormat="1" ht="18.75" customHeight="1" x14ac:dyDescent="0.2">
      <c r="B788" s="165" t="s">
        <v>1867</v>
      </c>
      <c r="C788" s="163">
        <v>20</v>
      </c>
      <c r="D788" s="71">
        <v>1</v>
      </c>
      <c r="E788" s="71">
        <v>0</v>
      </c>
      <c r="F788" s="71">
        <v>0</v>
      </c>
      <c r="G788" s="72">
        <v>0</v>
      </c>
      <c r="H788" s="27"/>
    </row>
    <row r="789" spans="2:8" s="28" customFormat="1" ht="18.75" customHeight="1" x14ac:dyDescent="0.2">
      <c r="B789" s="165" t="s">
        <v>1719</v>
      </c>
      <c r="C789" s="163">
        <v>0</v>
      </c>
      <c r="D789" s="71">
        <v>8</v>
      </c>
      <c r="E789" s="71">
        <v>5</v>
      </c>
      <c r="F789" s="71">
        <v>7</v>
      </c>
      <c r="G789" s="72">
        <v>0</v>
      </c>
      <c r="H789" s="27"/>
    </row>
    <row r="790" spans="2:8" s="28" customFormat="1" ht="18.75" customHeight="1" x14ac:dyDescent="0.2">
      <c r="B790" s="165" t="s">
        <v>1850</v>
      </c>
      <c r="C790" s="163">
        <v>7</v>
      </c>
      <c r="D790" s="71">
        <v>4</v>
      </c>
      <c r="E790" s="71">
        <v>8</v>
      </c>
      <c r="F790" s="71">
        <v>0</v>
      </c>
      <c r="G790" s="72">
        <v>1</v>
      </c>
      <c r="H790" s="27"/>
    </row>
    <row r="791" spans="2:8" s="28" customFormat="1" ht="18.75" customHeight="1" x14ac:dyDescent="0.2">
      <c r="B791" s="165" t="s">
        <v>1829</v>
      </c>
      <c r="C791" s="163">
        <v>0</v>
      </c>
      <c r="D791" s="71">
        <v>0</v>
      </c>
      <c r="E791" s="71">
        <v>0</v>
      </c>
      <c r="F791" s="71">
        <v>20</v>
      </c>
      <c r="G791" s="72">
        <v>0</v>
      </c>
      <c r="H791" s="27"/>
    </row>
    <row r="792" spans="2:8" s="28" customFormat="1" ht="18.75" customHeight="1" x14ac:dyDescent="0.2">
      <c r="B792" s="165" t="s">
        <v>1815</v>
      </c>
      <c r="C792" s="163">
        <v>0</v>
      </c>
      <c r="D792" s="71">
        <v>0</v>
      </c>
      <c r="E792" s="71">
        <v>0</v>
      </c>
      <c r="F792" s="71">
        <v>9</v>
      </c>
      <c r="G792" s="72">
        <v>11</v>
      </c>
      <c r="H792" s="27"/>
    </row>
    <row r="793" spans="2:8" s="28" customFormat="1" ht="18.75" customHeight="1" x14ac:dyDescent="0.2">
      <c r="B793" s="165" t="s">
        <v>1133</v>
      </c>
      <c r="C793" s="163">
        <v>3</v>
      </c>
      <c r="D793" s="71">
        <v>7</v>
      </c>
      <c r="E793" s="71">
        <v>3</v>
      </c>
      <c r="F793" s="71">
        <v>5</v>
      </c>
      <c r="G793" s="72">
        <v>2</v>
      </c>
      <c r="H793" s="27"/>
    </row>
    <row r="794" spans="2:8" s="28" customFormat="1" ht="18.75" customHeight="1" x14ac:dyDescent="0.2">
      <c r="B794" s="165" t="s">
        <v>1866</v>
      </c>
      <c r="C794" s="163">
        <v>0</v>
      </c>
      <c r="D794" s="71">
        <v>0</v>
      </c>
      <c r="E794" s="71">
        <v>0</v>
      </c>
      <c r="F794" s="71">
        <v>0</v>
      </c>
      <c r="G794" s="72">
        <v>20</v>
      </c>
      <c r="H794" s="27"/>
    </row>
    <row r="795" spans="2:8" s="28" customFormat="1" ht="18.75" customHeight="1" x14ac:dyDescent="0.2">
      <c r="B795" s="165" t="s">
        <v>1018</v>
      </c>
      <c r="C795" s="163">
        <v>0</v>
      </c>
      <c r="D795" s="71">
        <v>10</v>
      </c>
      <c r="E795" s="71">
        <v>10</v>
      </c>
      <c r="F795" s="71">
        <v>0</v>
      </c>
      <c r="G795" s="72">
        <v>0</v>
      </c>
      <c r="H795" s="27"/>
    </row>
    <row r="796" spans="2:8" s="28" customFormat="1" ht="18.75" customHeight="1" x14ac:dyDescent="0.2">
      <c r="B796" s="165" t="s">
        <v>1925</v>
      </c>
      <c r="C796" s="163">
        <v>8</v>
      </c>
      <c r="D796" s="71">
        <v>0</v>
      </c>
      <c r="E796" s="71">
        <v>0</v>
      </c>
      <c r="F796" s="71">
        <v>0</v>
      </c>
      <c r="G796" s="72">
        <v>12</v>
      </c>
      <c r="H796" s="27"/>
    </row>
    <row r="797" spans="2:8" s="28" customFormat="1" ht="18.75" customHeight="1" x14ac:dyDescent="0.2">
      <c r="B797" s="165" t="s">
        <v>1928</v>
      </c>
      <c r="C797" s="163">
        <v>0</v>
      </c>
      <c r="D797" s="71">
        <v>0</v>
      </c>
      <c r="E797" s="71">
        <v>0</v>
      </c>
      <c r="F797" s="71">
        <v>20</v>
      </c>
      <c r="G797" s="72">
        <v>0</v>
      </c>
      <c r="H797" s="27"/>
    </row>
    <row r="798" spans="2:8" s="28" customFormat="1" ht="18.75" customHeight="1" x14ac:dyDescent="0.2">
      <c r="B798" s="165" t="s">
        <v>1694</v>
      </c>
      <c r="C798" s="163">
        <v>0</v>
      </c>
      <c r="D798" s="71">
        <v>15</v>
      </c>
      <c r="E798" s="71">
        <v>4</v>
      </c>
      <c r="F798" s="71">
        <v>0</v>
      </c>
      <c r="G798" s="72">
        <v>0</v>
      </c>
      <c r="H798" s="27"/>
    </row>
    <row r="799" spans="2:8" s="28" customFormat="1" ht="18.75" customHeight="1" x14ac:dyDescent="0.2">
      <c r="B799" s="165" t="s">
        <v>1832</v>
      </c>
      <c r="C799" s="163">
        <v>0</v>
      </c>
      <c r="D799" s="71">
        <v>0</v>
      </c>
      <c r="E799" s="71">
        <v>0</v>
      </c>
      <c r="F799" s="71">
        <v>10</v>
      </c>
      <c r="G799" s="72">
        <v>9</v>
      </c>
      <c r="H799" s="27"/>
    </row>
    <row r="800" spans="2:8" s="28" customFormat="1" ht="18.75" customHeight="1" x14ac:dyDescent="0.2">
      <c r="B800" s="165" t="s">
        <v>1796</v>
      </c>
      <c r="C800" s="163">
        <v>0</v>
      </c>
      <c r="D800" s="71">
        <v>0</v>
      </c>
      <c r="E800" s="71">
        <v>0</v>
      </c>
      <c r="F800" s="71">
        <v>0</v>
      </c>
      <c r="G800" s="72">
        <v>19</v>
      </c>
      <c r="H800" s="27"/>
    </row>
    <row r="801" spans="2:8" s="28" customFormat="1" ht="18.75" customHeight="1" x14ac:dyDescent="0.2">
      <c r="B801" s="165" t="s">
        <v>1937</v>
      </c>
      <c r="C801" s="163">
        <v>19</v>
      </c>
      <c r="D801" s="71">
        <v>0</v>
      </c>
      <c r="E801" s="71">
        <v>0</v>
      </c>
      <c r="F801" s="71">
        <v>0</v>
      </c>
      <c r="G801" s="72">
        <v>0</v>
      </c>
      <c r="H801" s="27"/>
    </row>
    <row r="802" spans="2:8" s="28" customFormat="1" ht="18.75" customHeight="1" x14ac:dyDescent="0.2">
      <c r="B802" s="165" t="s">
        <v>1844</v>
      </c>
      <c r="C802" s="163">
        <v>3</v>
      </c>
      <c r="D802" s="71">
        <v>0</v>
      </c>
      <c r="E802" s="71">
        <v>1</v>
      </c>
      <c r="F802" s="71">
        <v>0</v>
      </c>
      <c r="G802" s="72">
        <v>14</v>
      </c>
      <c r="H802" s="27"/>
    </row>
    <row r="803" spans="2:8" s="28" customFormat="1" ht="18.75" customHeight="1" x14ac:dyDescent="0.2">
      <c r="B803" s="165" t="s">
        <v>1916</v>
      </c>
      <c r="C803" s="163">
        <v>18</v>
      </c>
      <c r="D803" s="71">
        <v>0</v>
      </c>
      <c r="E803" s="71">
        <v>0</v>
      </c>
      <c r="F803" s="71">
        <v>0</v>
      </c>
      <c r="G803" s="72">
        <v>0</v>
      </c>
      <c r="H803" s="27"/>
    </row>
    <row r="804" spans="2:8" s="28" customFormat="1" ht="18.75" customHeight="1" x14ac:dyDescent="0.2">
      <c r="B804" s="165" t="s">
        <v>1788</v>
      </c>
      <c r="C804" s="163">
        <v>0</v>
      </c>
      <c r="D804" s="71">
        <v>4</v>
      </c>
      <c r="E804" s="71">
        <v>0</v>
      </c>
      <c r="F804" s="71">
        <v>0</v>
      </c>
      <c r="G804" s="72">
        <v>14</v>
      </c>
      <c r="H804" s="27"/>
    </row>
    <row r="805" spans="2:8" s="28" customFormat="1" ht="18.75" customHeight="1" x14ac:dyDescent="0.2">
      <c r="B805" s="165" t="s">
        <v>1954</v>
      </c>
      <c r="C805" s="163">
        <v>0</v>
      </c>
      <c r="D805" s="71">
        <v>0</v>
      </c>
      <c r="E805" s="71">
        <v>0</v>
      </c>
      <c r="F805" s="71">
        <v>0</v>
      </c>
      <c r="G805" s="72">
        <v>18</v>
      </c>
      <c r="H805" s="27"/>
    </row>
    <row r="806" spans="2:8" s="28" customFormat="1" ht="18.75" customHeight="1" x14ac:dyDescent="0.2">
      <c r="B806" s="165" t="s">
        <v>1958</v>
      </c>
      <c r="C806" s="163">
        <v>14</v>
      </c>
      <c r="D806" s="71">
        <v>0</v>
      </c>
      <c r="E806" s="71">
        <v>0</v>
      </c>
      <c r="F806" s="71">
        <v>0</v>
      </c>
      <c r="G806" s="72">
        <v>4</v>
      </c>
      <c r="H806" s="27"/>
    </row>
    <row r="807" spans="2:8" s="28" customFormat="1" ht="18.75" customHeight="1" x14ac:dyDescent="0.2">
      <c r="B807" s="165" t="s">
        <v>1878</v>
      </c>
      <c r="C807" s="163">
        <v>0</v>
      </c>
      <c r="D807" s="71">
        <v>17</v>
      </c>
      <c r="E807" s="71">
        <v>0</v>
      </c>
      <c r="F807" s="71">
        <v>0</v>
      </c>
      <c r="G807" s="72">
        <v>0</v>
      </c>
      <c r="H807" s="27"/>
    </row>
    <row r="808" spans="2:8" s="28" customFormat="1" ht="18.75" customHeight="1" x14ac:dyDescent="0.2">
      <c r="B808" s="165" t="s">
        <v>1142</v>
      </c>
      <c r="C808" s="163">
        <v>0</v>
      </c>
      <c r="D808" s="71">
        <v>17</v>
      </c>
      <c r="E808" s="71">
        <v>0</v>
      </c>
      <c r="F808" s="71">
        <v>0</v>
      </c>
      <c r="G808" s="72">
        <v>0</v>
      </c>
      <c r="H808" s="27"/>
    </row>
    <row r="809" spans="2:8" s="28" customFormat="1" ht="18.75" customHeight="1" x14ac:dyDescent="0.2">
      <c r="B809" s="165" t="s">
        <v>1762</v>
      </c>
      <c r="C809" s="163">
        <v>2</v>
      </c>
      <c r="D809" s="71">
        <v>5</v>
      </c>
      <c r="E809" s="71">
        <v>4</v>
      </c>
      <c r="F809" s="71">
        <v>5</v>
      </c>
      <c r="G809" s="72">
        <v>0</v>
      </c>
      <c r="H809" s="27"/>
    </row>
    <row r="810" spans="2:8" s="28" customFormat="1" ht="18.75" customHeight="1" x14ac:dyDescent="0.2">
      <c r="B810" s="165" t="s">
        <v>1974</v>
      </c>
      <c r="C810" s="163">
        <v>0</v>
      </c>
      <c r="D810" s="71">
        <v>0</v>
      </c>
      <c r="E810" s="71">
        <v>0</v>
      </c>
      <c r="F810" s="71">
        <v>16</v>
      </c>
      <c r="G810" s="72">
        <v>0</v>
      </c>
      <c r="H810" s="27"/>
    </row>
    <row r="811" spans="2:8" s="28" customFormat="1" ht="18.75" customHeight="1" x14ac:dyDescent="0.2">
      <c r="B811" s="165" t="s">
        <v>1979</v>
      </c>
      <c r="C811" s="163">
        <v>0</v>
      </c>
      <c r="D811" s="71">
        <v>0</v>
      </c>
      <c r="E811" s="71">
        <v>0</v>
      </c>
      <c r="F811" s="71">
        <v>16</v>
      </c>
      <c r="G811" s="72">
        <v>0</v>
      </c>
      <c r="H811" s="27"/>
    </row>
    <row r="812" spans="2:8" s="28" customFormat="1" ht="18.75" customHeight="1" x14ac:dyDescent="0.2">
      <c r="B812" s="165" t="s">
        <v>1980</v>
      </c>
      <c r="C812" s="163">
        <v>0</v>
      </c>
      <c r="D812" s="71">
        <v>0</v>
      </c>
      <c r="E812" s="71">
        <v>16</v>
      </c>
      <c r="F812" s="71">
        <v>0</v>
      </c>
      <c r="G812" s="72">
        <v>0</v>
      </c>
      <c r="H812" s="27"/>
    </row>
    <row r="813" spans="2:8" s="28" customFormat="1" ht="18.75" customHeight="1" x14ac:dyDescent="0.2">
      <c r="B813" s="165" t="s">
        <v>1397</v>
      </c>
      <c r="C813" s="163">
        <v>1</v>
      </c>
      <c r="D813" s="71">
        <v>14</v>
      </c>
      <c r="E813" s="71">
        <v>0</v>
      </c>
      <c r="F813" s="71">
        <v>0</v>
      </c>
      <c r="G813" s="72">
        <v>0</v>
      </c>
      <c r="H813" s="27"/>
    </row>
    <row r="814" spans="2:8" s="28" customFormat="1" ht="18.75" customHeight="1" x14ac:dyDescent="0.2">
      <c r="B814" s="165" t="s">
        <v>1736</v>
      </c>
      <c r="C814" s="163">
        <v>0</v>
      </c>
      <c r="D814" s="71">
        <v>0</v>
      </c>
      <c r="E814" s="71">
        <v>0</v>
      </c>
      <c r="F814" s="71">
        <v>3</v>
      </c>
      <c r="G814" s="72">
        <v>12</v>
      </c>
      <c r="H814" s="27"/>
    </row>
    <row r="815" spans="2:8" s="28" customFormat="1" ht="18.75" customHeight="1" x14ac:dyDescent="0.2">
      <c r="B815" s="165" t="s">
        <v>1900</v>
      </c>
      <c r="C815" s="163">
        <v>0</v>
      </c>
      <c r="D815" s="71">
        <v>0</v>
      </c>
      <c r="E815" s="71">
        <v>15</v>
      </c>
      <c r="F815" s="71">
        <v>0</v>
      </c>
      <c r="G815" s="72">
        <v>0</v>
      </c>
      <c r="H815" s="27"/>
    </row>
    <row r="816" spans="2:8" s="28" customFormat="1" ht="18.75" customHeight="1" x14ac:dyDescent="0.2">
      <c r="B816" s="165" t="s">
        <v>1138</v>
      </c>
      <c r="C816" s="163">
        <v>0</v>
      </c>
      <c r="D816" s="71">
        <v>6</v>
      </c>
      <c r="E816" s="71">
        <v>0</v>
      </c>
      <c r="F816" s="71">
        <v>0</v>
      </c>
      <c r="G816" s="72">
        <v>9</v>
      </c>
      <c r="H816" s="27"/>
    </row>
    <row r="817" spans="2:8" s="28" customFormat="1" ht="18.75" customHeight="1" x14ac:dyDescent="0.2">
      <c r="B817" s="165" t="s">
        <v>1865</v>
      </c>
      <c r="C817" s="163">
        <v>9</v>
      </c>
      <c r="D817" s="71">
        <v>0</v>
      </c>
      <c r="E817" s="71">
        <v>0</v>
      </c>
      <c r="F817" s="71">
        <v>0</v>
      </c>
      <c r="G817" s="72">
        <v>6</v>
      </c>
      <c r="H817" s="27"/>
    </row>
    <row r="818" spans="2:8" s="28" customFormat="1" ht="18.75" customHeight="1" x14ac:dyDescent="0.2">
      <c r="B818" s="165" t="s">
        <v>1983</v>
      </c>
      <c r="C818" s="163">
        <v>0</v>
      </c>
      <c r="D818" s="71">
        <v>0</v>
      </c>
      <c r="E818" s="71">
        <v>0</v>
      </c>
      <c r="F818" s="71">
        <v>0</v>
      </c>
      <c r="G818" s="72">
        <v>15</v>
      </c>
      <c r="H818" s="27"/>
    </row>
    <row r="819" spans="2:8" s="28" customFormat="1" ht="18.75" customHeight="1" x14ac:dyDescent="0.2">
      <c r="B819" s="165" t="s">
        <v>1985</v>
      </c>
      <c r="C819" s="163">
        <v>0</v>
      </c>
      <c r="D819" s="71">
        <v>15</v>
      </c>
      <c r="E819" s="71">
        <v>0</v>
      </c>
      <c r="F819" s="71">
        <v>0</v>
      </c>
      <c r="G819" s="72">
        <v>0</v>
      </c>
      <c r="H819" s="27"/>
    </row>
    <row r="820" spans="2:8" s="28" customFormat="1" ht="18.75" customHeight="1" x14ac:dyDescent="0.2">
      <c r="B820" s="165" t="s">
        <v>1761</v>
      </c>
      <c r="C820" s="163">
        <v>0</v>
      </c>
      <c r="D820" s="71">
        <v>0</v>
      </c>
      <c r="E820" s="71">
        <v>0</v>
      </c>
      <c r="F820" s="71">
        <v>15</v>
      </c>
      <c r="G820" s="72">
        <v>0</v>
      </c>
      <c r="H820" s="27"/>
    </row>
    <row r="821" spans="2:8" s="28" customFormat="1" ht="18.75" customHeight="1" x14ac:dyDescent="0.2">
      <c r="B821" s="165" t="s">
        <v>1933</v>
      </c>
      <c r="C821" s="163">
        <v>15</v>
      </c>
      <c r="D821" s="71">
        <v>0</v>
      </c>
      <c r="E821" s="71">
        <v>0</v>
      </c>
      <c r="F821" s="71">
        <v>0</v>
      </c>
      <c r="G821" s="72">
        <v>0</v>
      </c>
      <c r="H821" s="27"/>
    </row>
    <row r="822" spans="2:8" s="28" customFormat="1" ht="18.75" customHeight="1" x14ac:dyDescent="0.2">
      <c r="B822" s="165" t="s">
        <v>1209</v>
      </c>
      <c r="C822" s="163">
        <v>0</v>
      </c>
      <c r="D822" s="71">
        <v>0</v>
      </c>
      <c r="E822" s="71">
        <v>10</v>
      </c>
      <c r="F822" s="71">
        <v>0</v>
      </c>
      <c r="G822" s="72">
        <v>4</v>
      </c>
      <c r="H822" s="27"/>
    </row>
    <row r="823" spans="2:8" s="28" customFormat="1" ht="18.75" customHeight="1" x14ac:dyDescent="0.2">
      <c r="B823" s="165" t="s">
        <v>1875</v>
      </c>
      <c r="C823" s="163">
        <v>6</v>
      </c>
      <c r="D823" s="71">
        <v>0</v>
      </c>
      <c r="E823" s="71">
        <v>8</v>
      </c>
      <c r="F823" s="71">
        <v>0</v>
      </c>
      <c r="G823" s="72">
        <v>0</v>
      </c>
      <c r="H823" s="27"/>
    </row>
    <row r="824" spans="2:8" s="28" customFormat="1" ht="18.75" customHeight="1" x14ac:dyDescent="0.2">
      <c r="B824" s="165" t="s">
        <v>1689</v>
      </c>
      <c r="C824" s="163">
        <v>0</v>
      </c>
      <c r="D824" s="71">
        <v>0</v>
      </c>
      <c r="E824" s="71">
        <v>0</v>
      </c>
      <c r="F824" s="71">
        <v>11</v>
      </c>
      <c r="G824" s="72">
        <v>3</v>
      </c>
      <c r="H824" s="27"/>
    </row>
    <row r="825" spans="2:8" s="28" customFormat="1" ht="18.75" customHeight="1" x14ac:dyDescent="0.2">
      <c r="B825" s="165" t="s">
        <v>1909</v>
      </c>
      <c r="C825" s="163">
        <v>0</v>
      </c>
      <c r="D825" s="71">
        <v>0</v>
      </c>
      <c r="E825" s="71">
        <v>8</v>
      </c>
      <c r="F825" s="71">
        <v>6</v>
      </c>
      <c r="G825" s="72">
        <v>0</v>
      </c>
      <c r="H825" s="27"/>
    </row>
    <row r="826" spans="2:8" s="28" customFormat="1" ht="18.75" customHeight="1" x14ac:dyDescent="0.2">
      <c r="B826" s="165" t="s">
        <v>1807</v>
      </c>
      <c r="C826" s="163">
        <v>6</v>
      </c>
      <c r="D826" s="71">
        <v>0</v>
      </c>
      <c r="E826" s="71">
        <v>4</v>
      </c>
      <c r="F826" s="71">
        <v>3</v>
      </c>
      <c r="G826" s="72">
        <v>1</v>
      </c>
      <c r="H826" s="27"/>
    </row>
    <row r="827" spans="2:8" s="28" customFormat="1" ht="18.75" customHeight="1" x14ac:dyDescent="0.2">
      <c r="B827" s="165" t="s">
        <v>1976</v>
      </c>
      <c r="C827" s="163">
        <v>11</v>
      </c>
      <c r="D827" s="71">
        <v>0</v>
      </c>
      <c r="E827" s="71">
        <v>0</v>
      </c>
      <c r="F827" s="71">
        <v>0</v>
      </c>
      <c r="G827" s="72">
        <v>3</v>
      </c>
      <c r="H827" s="27"/>
    </row>
    <row r="828" spans="2:8" s="28" customFormat="1" ht="18.75" customHeight="1" x14ac:dyDescent="0.2">
      <c r="B828" s="165" t="s">
        <v>1946</v>
      </c>
      <c r="C828" s="163">
        <v>0</v>
      </c>
      <c r="D828" s="71">
        <v>3</v>
      </c>
      <c r="E828" s="71">
        <v>0</v>
      </c>
      <c r="F828" s="71">
        <v>11</v>
      </c>
      <c r="G828" s="72">
        <v>0</v>
      </c>
      <c r="H828" s="27"/>
    </row>
    <row r="829" spans="2:8" s="28" customFormat="1" ht="18.75" customHeight="1" x14ac:dyDescent="0.2">
      <c r="B829" s="165" t="s">
        <v>1996</v>
      </c>
      <c r="C829" s="163">
        <v>8</v>
      </c>
      <c r="D829" s="71">
        <v>0</v>
      </c>
      <c r="E829" s="71">
        <v>4</v>
      </c>
      <c r="F829" s="71">
        <v>0</v>
      </c>
      <c r="G829" s="72">
        <v>2</v>
      </c>
      <c r="H829" s="27"/>
    </row>
    <row r="830" spans="2:8" s="28" customFormat="1" ht="18.75" customHeight="1" x14ac:dyDescent="0.2">
      <c r="B830" s="165" t="s">
        <v>923</v>
      </c>
      <c r="C830" s="163">
        <v>0</v>
      </c>
      <c r="D830" s="71">
        <v>0</v>
      </c>
      <c r="E830" s="71">
        <v>0</v>
      </c>
      <c r="F830" s="71">
        <v>11</v>
      </c>
      <c r="G830" s="72">
        <v>2</v>
      </c>
      <c r="H830" s="27"/>
    </row>
    <row r="831" spans="2:8" s="28" customFormat="1" ht="18.75" customHeight="1" x14ac:dyDescent="0.2">
      <c r="B831" s="165" t="s">
        <v>1947</v>
      </c>
      <c r="C831" s="163">
        <v>0</v>
      </c>
      <c r="D831" s="71">
        <v>12</v>
      </c>
      <c r="E831" s="71">
        <v>1</v>
      </c>
      <c r="F831" s="71">
        <v>0</v>
      </c>
      <c r="G831" s="72">
        <v>0</v>
      </c>
      <c r="H831" s="27"/>
    </row>
    <row r="832" spans="2:8" s="28" customFormat="1" ht="18.75" customHeight="1" x14ac:dyDescent="0.2">
      <c r="B832" s="165" t="s">
        <v>3102</v>
      </c>
      <c r="C832" s="163">
        <v>0</v>
      </c>
      <c r="D832" s="71">
        <v>0</v>
      </c>
      <c r="E832" s="71">
        <v>0</v>
      </c>
      <c r="F832" s="71">
        <v>4</v>
      </c>
      <c r="G832" s="72">
        <v>9</v>
      </c>
      <c r="H832" s="27"/>
    </row>
    <row r="833" spans="2:8" s="28" customFormat="1" ht="18.75" customHeight="1" x14ac:dyDescent="0.2">
      <c r="B833" s="165" t="s">
        <v>1889</v>
      </c>
      <c r="C833" s="163">
        <v>2</v>
      </c>
      <c r="D833" s="71">
        <v>3</v>
      </c>
      <c r="E833" s="71">
        <v>3</v>
      </c>
      <c r="F833" s="71">
        <v>3</v>
      </c>
      <c r="G833" s="72">
        <v>2</v>
      </c>
      <c r="H833" s="27"/>
    </row>
    <row r="834" spans="2:8" s="28" customFormat="1" ht="18.75" customHeight="1" x14ac:dyDescent="0.2">
      <c r="B834" s="165" t="s">
        <v>2005</v>
      </c>
      <c r="C834" s="163">
        <v>0</v>
      </c>
      <c r="D834" s="71">
        <v>0</v>
      </c>
      <c r="E834" s="71">
        <v>0</v>
      </c>
      <c r="F834" s="71">
        <v>0</v>
      </c>
      <c r="G834" s="72">
        <v>13</v>
      </c>
      <c r="H834" s="27"/>
    </row>
    <row r="835" spans="2:8" s="28" customFormat="1" ht="18.75" customHeight="1" x14ac:dyDescent="0.2">
      <c r="B835" s="165" t="s">
        <v>1445</v>
      </c>
      <c r="C835" s="163">
        <v>0</v>
      </c>
      <c r="D835" s="71">
        <v>0</v>
      </c>
      <c r="E835" s="71">
        <v>13</v>
      </c>
      <c r="F835" s="71">
        <v>0</v>
      </c>
      <c r="G835" s="72">
        <v>0</v>
      </c>
      <c r="H835" s="27"/>
    </row>
    <row r="836" spans="2:8" s="28" customFormat="1" ht="18.75" customHeight="1" x14ac:dyDescent="0.2">
      <c r="B836" s="165" t="s">
        <v>1957</v>
      </c>
      <c r="C836" s="163">
        <v>7</v>
      </c>
      <c r="D836" s="71">
        <v>0</v>
      </c>
      <c r="E836" s="71">
        <v>0</v>
      </c>
      <c r="F836" s="71">
        <v>0</v>
      </c>
      <c r="G836" s="72">
        <v>6</v>
      </c>
      <c r="H836" s="27"/>
    </row>
    <row r="837" spans="2:8" s="28" customFormat="1" ht="18.75" customHeight="1" x14ac:dyDescent="0.2">
      <c r="B837" s="165" t="s">
        <v>1547</v>
      </c>
      <c r="C837" s="163">
        <v>0</v>
      </c>
      <c r="D837" s="71">
        <v>0</v>
      </c>
      <c r="E837" s="71">
        <v>0</v>
      </c>
      <c r="F837" s="71">
        <v>3</v>
      </c>
      <c r="G837" s="72">
        <v>9</v>
      </c>
      <c r="H837" s="27"/>
    </row>
    <row r="838" spans="2:8" s="28" customFormat="1" ht="18.75" customHeight="1" x14ac:dyDescent="0.2">
      <c r="B838" s="165" t="s">
        <v>1534</v>
      </c>
      <c r="C838" s="163">
        <v>9</v>
      </c>
      <c r="D838" s="71">
        <v>1</v>
      </c>
      <c r="E838" s="71">
        <v>0</v>
      </c>
      <c r="F838" s="71">
        <v>2</v>
      </c>
      <c r="G838" s="72">
        <v>0</v>
      </c>
      <c r="H838" s="27"/>
    </row>
    <row r="839" spans="2:8" s="28" customFormat="1" ht="18.75" customHeight="1" x14ac:dyDescent="0.2">
      <c r="B839" s="165" t="s">
        <v>1737</v>
      </c>
      <c r="C839" s="163">
        <v>0</v>
      </c>
      <c r="D839" s="71">
        <v>4</v>
      </c>
      <c r="E839" s="71">
        <v>4</v>
      </c>
      <c r="F839" s="71">
        <v>0</v>
      </c>
      <c r="G839" s="72">
        <v>4</v>
      </c>
      <c r="H839" s="27"/>
    </row>
    <row r="840" spans="2:8" s="28" customFormat="1" ht="18.75" customHeight="1" x14ac:dyDescent="0.2">
      <c r="B840" s="165" t="s">
        <v>1859</v>
      </c>
      <c r="C840" s="163">
        <v>1</v>
      </c>
      <c r="D840" s="71">
        <v>9</v>
      </c>
      <c r="E840" s="71">
        <v>2</v>
      </c>
      <c r="F840" s="71">
        <v>0</v>
      </c>
      <c r="G840" s="72">
        <v>0</v>
      </c>
      <c r="H840" s="27"/>
    </row>
    <row r="841" spans="2:8" s="28" customFormat="1" ht="18.75" customHeight="1" x14ac:dyDescent="0.2">
      <c r="B841" s="165" t="s">
        <v>1948</v>
      </c>
      <c r="C841" s="163">
        <v>0</v>
      </c>
      <c r="D841" s="71">
        <v>0</v>
      </c>
      <c r="E841" s="71">
        <v>12</v>
      </c>
      <c r="F841" s="71">
        <v>0</v>
      </c>
      <c r="G841" s="72">
        <v>0</v>
      </c>
      <c r="H841" s="27"/>
    </row>
    <row r="842" spans="2:8" s="28" customFormat="1" ht="18.75" customHeight="1" x14ac:dyDescent="0.2">
      <c r="B842" s="165" t="s">
        <v>1915</v>
      </c>
      <c r="C842" s="163">
        <v>4</v>
      </c>
      <c r="D842" s="71">
        <v>0</v>
      </c>
      <c r="E842" s="71">
        <v>4</v>
      </c>
      <c r="F842" s="71">
        <v>0</v>
      </c>
      <c r="G842" s="72">
        <v>4</v>
      </c>
      <c r="H842" s="27"/>
    </row>
    <row r="843" spans="2:8" s="28" customFormat="1" ht="18.75" customHeight="1" x14ac:dyDescent="0.2">
      <c r="B843" s="165" t="s">
        <v>1907</v>
      </c>
      <c r="C843" s="163">
        <v>0</v>
      </c>
      <c r="D843" s="71">
        <v>5</v>
      </c>
      <c r="E843" s="71">
        <v>0</v>
      </c>
      <c r="F843" s="71">
        <v>7</v>
      </c>
      <c r="G843" s="72">
        <v>0</v>
      </c>
      <c r="H843" s="27"/>
    </row>
    <row r="844" spans="2:8" s="28" customFormat="1" ht="18.75" customHeight="1" x14ac:dyDescent="0.2">
      <c r="B844" s="165" t="s">
        <v>2016</v>
      </c>
      <c r="C844" s="163">
        <v>0</v>
      </c>
      <c r="D844" s="71">
        <v>0</v>
      </c>
      <c r="E844" s="71">
        <v>0</v>
      </c>
      <c r="F844" s="71">
        <v>12</v>
      </c>
      <c r="G844" s="72">
        <v>0</v>
      </c>
      <c r="H844" s="27"/>
    </row>
    <row r="845" spans="2:8" s="28" customFormat="1" ht="18.75" customHeight="1" x14ac:dyDescent="0.2">
      <c r="B845" s="165" t="s">
        <v>1746</v>
      </c>
      <c r="C845" s="163">
        <v>0</v>
      </c>
      <c r="D845" s="71">
        <v>0</v>
      </c>
      <c r="E845" s="71">
        <v>0</v>
      </c>
      <c r="F845" s="71">
        <v>12</v>
      </c>
      <c r="G845" s="72">
        <v>0</v>
      </c>
      <c r="H845" s="27"/>
    </row>
    <row r="846" spans="2:8" s="28" customFormat="1" ht="18.75" customHeight="1" x14ac:dyDescent="0.2">
      <c r="B846" s="165" t="s">
        <v>2019</v>
      </c>
      <c r="C846" s="163">
        <v>0</v>
      </c>
      <c r="D846" s="71">
        <v>0</v>
      </c>
      <c r="E846" s="71">
        <v>0</v>
      </c>
      <c r="F846" s="71">
        <v>12</v>
      </c>
      <c r="G846" s="72">
        <v>0</v>
      </c>
      <c r="H846" s="27"/>
    </row>
    <row r="847" spans="2:8" s="28" customFormat="1" ht="18.75" customHeight="1" x14ac:dyDescent="0.2">
      <c r="B847" s="165" t="s">
        <v>1066</v>
      </c>
      <c r="C847" s="163">
        <v>0</v>
      </c>
      <c r="D847" s="71">
        <v>1</v>
      </c>
      <c r="E847" s="71">
        <v>11</v>
      </c>
      <c r="F847" s="71">
        <v>0</v>
      </c>
      <c r="G847" s="72">
        <v>0</v>
      </c>
      <c r="H847" s="27"/>
    </row>
    <row r="848" spans="2:8" s="28" customFormat="1" ht="18.75" customHeight="1" x14ac:dyDescent="0.2">
      <c r="B848" s="165" t="s">
        <v>2029</v>
      </c>
      <c r="C848" s="163">
        <v>0</v>
      </c>
      <c r="D848" s="71">
        <v>0</v>
      </c>
      <c r="E848" s="71">
        <v>0</v>
      </c>
      <c r="F848" s="71">
        <v>0</v>
      </c>
      <c r="G848" s="72">
        <v>12</v>
      </c>
      <c r="H848" s="27"/>
    </row>
    <row r="849" spans="2:8" s="28" customFormat="1" ht="18.75" customHeight="1" x14ac:dyDescent="0.2">
      <c r="B849" s="165" t="s">
        <v>1856</v>
      </c>
      <c r="C849" s="163">
        <v>0</v>
      </c>
      <c r="D849" s="71">
        <v>1</v>
      </c>
      <c r="E849" s="71">
        <v>2</v>
      </c>
      <c r="F849" s="71">
        <v>0</v>
      </c>
      <c r="G849" s="72">
        <v>8</v>
      </c>
      <c r="H849" s="27"/>
    </row>
    <row r="850" spans="2:8" s="28" customFormat="1" ht="18.75" customHeight="1" x14ac:dyDescent="0.2">
      <c r="B850" s="165" t="s">
        <v>1853</v>
      </c>
      <c r="C850" s="163">
        <v>3</v>
      </c>
      <c r="D850" s="71">
        <v>0</v>
      </c>
      <c r="E850" s="71">
        <v>2</v>
      </c>
      <c r="F850" s="71">
        <v>3</v>
      </c>
      <c r="G850" s="72">
        <v>3</v>
      </c>
      <c r="H850" s="27"/>
    </row>
    <row r="851" spans="2:8" s="28" customFormat="1" ht="18.75" customHeight="1" x14ac:dyDescent="0.2">
      <c r="B851" s="165" t="s">
        <v>1150</v>
      </c>
      <c r="C851" s="163">
        <v>3</v>
      </c>
      <c r="D851" s="71">
        <v>0</v>
      </c>
      <c r="E851" s="71">
        <v>0</v>
      </c>
      <c r="F851" s="71">
        <v>0</v>
      </c>
      <c r="G851" s="72">
        <v>8</v>
      </c>
      <c r="H851" s="27"/>
    </row>
    <row r="852" spans="2:8" s="28" customFormat="1" ht="18.75" customHeight="1" x14ac:dyDescent="0.2">
      <c r="B852" s="165" t="s">
        <v>1968</v>
      </c>
      <c r="C852" s="163">
        <v>0</v>
      </c>
      <c r="D852" s="71">
        <v>0</v>
      </c>
      <c r="E852" s="71">
        <v>0</v>
      </c>
      <c r="F852" s="71">
        <v>4</v>
      </c>
      <c r="G852" s="72">
        <v>7</v>
      </c>
      <c r="H852" s="27"/>
    </row>
    <row r="853" spans="2:8" s="28" customFormat="1" ht="18.75" customHeight="1" x14ac:dyDescent="0.2">
      <c r="B853" s="165" t="s">
        <v>1935</v>
      </c>
      <c r="C853" s="163">
        <v>0</v>
      </c>
      <c r="D853" s="71">
        <v>0</v>
      </c>
      <c r="E853" s="71">
        <v>0</v>
      </c>
      <c r="F853" s="71">
        <v>0</v>
      </c>
      <c r="G853" s="72">
        <v>11</v>
      </c>
      <c r="H853" s="27"/>
    </row>
    <row r="854" spans="2:8" s="28" customFormat="1" ht="18.75" customHeight="1" x14ac:dyDescent="0.2">
      <c r="B854" s="165" t="s">
        <v>1990</v>
      </c>
      <c r="C854" s="163">
        <v>0</v>
      </c>
      <c r="D854" s="71">
        <v>0</v>
      </c>
      <c r="E854" s="71">
        <v>0</v>
      </c>
      <c r="F854" s="71">
        <v>0</v>
      </c>
      <c r="G854" s="72">
        <v>11</v>
      </c>
      <c r="H854" s="27"/>
    </row>
    <row r="855" spans="2:8" s="28" customFormat="1" ht="18.75" customHeight="1" x14ac:dyDescent="0.2">
      <c r="B855" s="165" t="s">
        <v>1774</v>
      </c>
      <c r="C855" s="163">
        <v>0</v>
      </c>
      <c r="D855" s="71">
        <v>3</v>
      </c>
      <c r="E855" s="71">
        <v>5</v>
      </c>
      <c r="F855" s="71">
        <v>3</v>
      </c>
      <c r="G855" s="72">
        <v>0</v>
      </c>
      <c r="H855" s="27"/>
    </row>
    <row r="856" spans="2:8" s="28" customFormat="1" ht="18.75" customHeight="1" x14ac:dyDescent="0.2">
      <c r="B856" s="165" t="s">
        <v>1913</v>
      </c>
      <c r="C856" s="163">
        <v>0</v>
      </c>
      <c r="D856" s="71">
        <v>4</v>
      </c>
      <c r="E856" s="71">
        <v>0</v>
      </c>
      <c r="F856" s="71">
        <v>0</v>
      </c>
      <c r="G856" s="72">
        <v>7</v>
      </c>
      <c r="H856" s="27"/>
    </row>
    <row r="857" spans="2:8" s="28" customFormat="1" ht="18.75" customHeight="1" x14ac:dyDescent="0.2">
      <c r="B857" s="165" t="s">
        <v>2040</v>
      </c>
      <c r="C857" s="163">
        <v>0</v>
      </c>
      <c r="D857" s="71">
        <v>0</v>
      </c>
      <c r="E857" s="71">
        <v>11</v>
      </c>
      <c r="F857" s="71">
        <v>0</v>
      </c>
      <c r="G857" s="72">
        <v>0</v>
      </c>
      <c r="H857" s="27"/>
    </row>
    <row r="858" spans="2:8" s="28" customFormat="1" ht="18.75" customHeight="1" x14ac:dyDescent="0.2">
      <c r="B858" s="165" t="s">
        <v>3128</v>
      </c>
      <c r="C858" s="163">
        <v>0</v>
      </c>
      <c r="D858" s="71">
        <v>0</v>
      </c>
      <c r="E858" s="71">
        <v>11</v>
      </c>
      <c r="F858" s="71">
        <v>0</v>
      </c>
      <c r="G858" s="72">
        <v>0</v>
      </c>
      <c r="H858" s="27"/>
    </row>
    <row r="859" spans="2:8" s="28" customFormat="1" ht="18.75" customHeight="1" x14ac:dyDescent="0.2">
      <c r="B859" s="165" t="s">
        <v>2052</v>
      </c>
      <c r="C859" s="163">
        <v>0</v>
      </c>
      <c r="D859" s="71">
        <v>0</v>
      </c>
      <c r="E859" s="71">
        <v>0</v>
      </c>
      <c r="F859" s="71">
        <v>0</v>
      </c>
      <c r="G859" s="72">
        <v>11</v>
      </c>
      <c r="H859" s="27"/>
    </row>
    <row r="860" spans="2:8" s="28" customFormat="1" ht="18.75" customHeight="1" x14ac:dyDescent="0.2">
      <c r="B860" s="165" t="s">
        <v>1963</v>
      </c>
      <c r="C860" s="163">
        <v>0</v>
      </c>
      <c r="D860" s="71">
        <v>0</v>
      </c>
      <c r="E860" s="71">
        <v>7</v>
      </c>
      <c r="F860" s="71">
        <v>3</v>
      </c>
      <c r="G860" s="72">
        <v>0</v>
      </c>
      <c r="H860" s="27"/>
    </row>
    <row r="861" spans="2:8" s="28" customFormat="1" ht="18.75" customHeight="1" x14ac:dyDescent="0.2">
      <c r="B861" s="165" t="s">
        <v>1855</v>
      </c>
      <c r="C861" s="163">
        <v>0</v>
      </c>
      <c r="D861" s="71">
        <v>2</v>
      </c>
      <c r="E861" s="71">
        <v>1</v>
      </c>
      <c r="F861" s="71">
        <v>7</v>
      </c>
      <c r="G861" s="72">
        <v>0</v>
      </c>
      <c r="H861" s="27"/>
    </row>
    <row r="862" spans="2:8" s="28" customFormat="1" ht="18.75" customHeight="1" x14ac:dyDescent="0.2">
      <c r="B862" s="165" t="s">
        <v>1939</v>
      </c>
      <c r="C862" s="163">
        <v>0</v>
      </c>
      <c r="D862" s="71">
        <v>0</v>
      </c>
      <c r="E862" s="71">
        <v>8</v>
      </c>
      <c r="F862" s="71">
        <v>0</v>
      </c>
      <c r="G862" s="72">
        <v>2</v>
      </c>
      <c r="H862" s="27"/>
    </row>
    <row r="863" spans="2:8" s="28" customFormat="1" ht="18.75" customHeight="1" x14ac:dyDescent="0.2">
      <c r="B863" s="165" t="s">
        <v>1921</v>
      </c>
      <c r="C863" s="163">
        <v>0</v>
      </c>
      <c r="D863" s="71">
        <v>0</v>
      </c>
      <c r="E863" s="71">
        <v>0</v>
      </c>
      <c r="F863" s="71">
        <v>0</v>
      </c>
      <c r="G863" s="72">
        <v>10</v>
      </c>
      <c r="H863" s="27"/>
    </row>
    <row r="864" spans="2:8" s="28" customFormat="1" ht="18.75" customHeight="1" x14ac:dyDescent="0.2">
      <c r="B864" s="165" t="s">
        <v>2000</v>
      </c>
      <c r="C864" s="163">
        <v>0</v>
      </c>
      <c r="D864" s="71">
        <v>5</v>
      </c>
      <c r="E864" s="71">
        <v>0</v>
      </c>
      <c r="F864" s="71">
        <v>5</v>
      </c>
      <c r="G864" s="72">
        <v>0</v>
      </c>
      <c r="H864" s="27"/>
    </row>
    <row r="865" spans="2:8" s="28" customFormat="1" ht="18.75" customHeight="1" x14ac:dyDescent="0.2">
      <c r="B865" s="165" t="s">
        <v>2028</v>
      </c>
      <c r="C865" s="163">
        <v>0</v>
      </c>
      <c r="D865" s="71">
        <v>10</v>
      </c>
      <c r="E865" s="71">
        <v>0</v>
      </c>
      <c r="F865" s="71">
        <v>0</v>
      </c>
      <c r="G865" s="72">
        <v>0</v>
      </c>
      <c r="H865" s="27"/>
    </row>
    <row r="866" spans="2:8" s="28" customFormat="1" ht="18.75" customHeight="1" x14ac:dyDescent="0.2">
      <c r="B866" s="165" t="s">
        <v>2038</v>
      </c>
      <c r="C866" s="163">
        <v>0</v>
      </c>
      <c r="D866" s="71">
        <v>0</v>
      </c>
      <c r="E866" s="71">
        <v>10</v>
      </c>
      <c r="F866" s="71">
        <v>0</v>
      </c>
      <c r="G866" s="72">
        <v>0</v>
      </c>
      <c r="H866" s="27"/>
    </row>
    <row r="867" spans="2:8" s="28" customFormat="1" ht="18.75" customHeight="1" x14ac:dyDescent="0.2">
      <c r="B867" s="165" t="s">
        <v>2054</v>
      </c>
      <c r="C867" s="163">
        <v>10</v>
      </c>
      <c r="D867" s="71">
        <v>0</v>
      </c>
      <c r="E867" s="71">
        <v>0</v>
      </c>
      <c r="F867" s="71">
        <v>0</v>
      </c>
      <c r="G867" s="72">
        <v>0</v>
      </c>
      <c r="H867" s="27"/>
    </row>
    <row r="868" spans="2:8" s="28" customFormat="1" ht="18.75" customHeight="1" x14ac:dyDescent="0.2">
      <c r="B868" s="165" t="s">
        <v>2055</v>
      </c>
      <c r="C868" s="163">
        <v>0</v>
      </c>
      <c r="D868" s="71">
        <v>0</v>
      </c>
      <c r="E868" s="71">
        <v>10</v>
      </c>
      <c r="F868" s="71">
        <v>0</v>
      </c>
      <c r="G868" s="72">
        <v>0</v>
      </c>
      <c r="H868" s="27"/>
    </row>
    <row r="869" spans="2:8" s="28" customFormat="1" ht="18.75" customHeight="1" x14ac:dyDescent="0.2">
      <c r="B869" s="165" t="s">
        <v>1536</v>
      </c>
      <c r="C869" s="163">
        <v>5</v>
      </c>
      <c r="D869" s="71">
        <v>0</v>
      </c>
      <c r="E869" s="71">
        <v>0</v>
      </c>
      <c r="F869" s="71">
        <v>5</v>
      </c>
      <c r="G869" s="72">
        <v>0</v>
      </c>
      <c r="H869" s="27"/>
    </row>
    <row r="870" spans="2:8" s="28" customFormat="1" ht="18.75" customHeight="1" x14ac:dyDescent="0.2">
      <c r="B870" s="165" t="s">
        <v>2070</v>
      </c>
      <c r="C870" s="163">
        <v>0</v>
      </c>
      <c r="D870" s="71">
        <v>4</v>
      </c>
      <c r="E870" s="71">
        <v>0</v>
      </c>
      <c r="F870" s="71">
        <v>0</v>
      </c>
      <c r="G870" s="72">
        <v>6</v>
      </c>
      <c r="H870" s="27"/>
    </row>
    <row r="871" spans="2:8" s="28" customFormat="1" ht="18.75" customHeight="1" x14ac:dyDescent="0.2">
      <c r="B871" s="165" t="s">
        <v>2065</v>
      </c>
      <c r="C871" s="163">
        <v>0</v>
      </c>
      <c r="D871" s="71">
        <v>0</v>
      </c>
      <c r="E871" s="71">
        <v>0</v>
      </c>
      <c r="F871" s="71">
        <v>0</v>
      </c>
      <c r="G871" s="72">
        <v>10</v>
      </c>
      <c r="H871" s="27"/>
    </row>
    <row r="872" spans="2:8" s="28" customFormat="1" ht="18.75" customHeight="1" x14ac:dyDescent="0.2">
      <c r="B872" s="165" t="s">
        <v>2071</v>
      </c>
      <c r="C872" s="163">
        <v>10</v>
      </c>
      <c r="D872" s="71">
        <v>0</v>
      </c>
      <c r="E872" s="71">
        <v>0</v>
      </c>
      <c r="F872" s="71">
        <v>0</v>
      </c>
      <c r="G872" s="72">
        <v>0</v>
      </c>
      <c r="H872" s="27"/>
    </row>
    <row r="873" spans="2:8" s="28" customFormat="1" ht="18.75" customHeight="1" x14ac:dyDescent="0.2">
      <c r="B873" s="165" t="s">
        <v>2064</v>
      </c>
      <c r="C873" s="163">
        <v>4</v>
      </c>
      <c r="D873" s="71">
        <v>3</v>
      </c>
      <c r="E873" s="71">
        <v>0</v>
      </c>
      <c r="F873" s="71">
        <v>3</v>
      </c>
      <c r="G873" s="72">
        <v>0</v>
      </c>
      <c r="H873" s="27"/>
    </row>
    <row r="874" spans="2:8" s="28" customFormat="1" ht="18.75" customHeight="1" x14ac:dyDescent="0.2">
      <c r="B874" s="165" t="s">
        <v>2009</v>
      </c>
      <c r="C874" s="163">
        <v>0</v>
      </c>
      <c r="D874" s="71">
        <v>10</v>
      </c>
      <c r="E874" s="71">
        <v>0</v>
      </c>
      <c r="F874" s="71">
        <v>0</v>
      </c>
      <c r="G874" s="72">
        <v>0</v>
      </c>
      <c r="H874" s="27"/>
    </row>
    <row r="875" spans="2:8" s="28" customFormat="1" ht="18.75" customHeight="1" x14ac:dyDescent="0.2">
      <c r="B875" s="165" t="s">
        <v>1572</v>
      </c>
      <c r="C875" s="163">
        <v>5</v>
      </c>
      <c r="D875" s="71">
        <v>0</v>
      </c>
      <c r="E875" s="71">
        <v>2</v>
      </c>
      <c r="F875" s="71">
        <v>2</v>
      </c>
      <c r="G875" s="72">
        <v>0</v>
      </c>
      <c r="H875" s="27"/>
    </row>
    <row r="876" spans="2:8" s="28" customFormat="1" ht="18.75" customHeight="1" x14ac:dyDescent="0.2">
      <c r="B876" s="165" t="s">
        <v>1644</v>
      </c>
      <c r="C876" s="163">
        <v>2</v>
      </c>
      <c r="D876" s="71">
        <v>0</v>
      </c>
      <c r="E876" s="71">
        <v>0</v>
      </c>
      <c r="F876" s="71">
        <v>5</v>
      </c>
      <c r="G876" s="72">
        <v>2</v>
      </c>
      <c r="H876" s="27"/>
    </row>
    <row r="877" spans="2:8" s="28" customFormat="1" ht="18.75" customHeight="1" x14ac:dyDescent="0.2">
      <c r="B877" s="165" t="s">
        <v>1833</v>
      </c>
      <c r="C877" s="163">
        <v>0</v>
      </c>
      <c r="D877" s="71">
        <v>0</v>
      </c>
      <c r="E877" s="71">
        <v>2</v>
      </c>
      <c r="F877" s="71">
        <v>0</v>
      </c>
      <c r="G877" s="72">
        <v>7</v>
      </c>
      <c r="H877" s="27"/>
    </row>
    <row r="878" spans="2:8" s="28" customFormat="1" ht="18.75" customHeight="1" x14ac:dyDescent="0.2">
      <c r="B878" s="165" t="s">
        <v>1783</v>
      </c>
      <c r="C878" s="163">
        <v>0</v>
      </c>
      <c r="D878" s="71">
        <v>6</v>
      </c>
      <c r="E878" s="71">
        <v>3</v>
      </c>
      <c r="F878" s="71">
        <v>0</v>
      </c>
      <c r="G878" s="72">
        <v>0</v>
      </c>
      <c r="H878" s="27"/>
    </row>
    <row r="879" spans="2:8" s="28" customFormat="1" ht="18.75" customHeight="1" x14ac:dyDescent="0.2">
      <c r="B879" s="165" t="s">
        <v>1838</v>
      </c>
      <c r="C879" s="163">
        <v>0</v>
      </c>
      <c r="D879" s="71">
        <v>9</v>
      </c>
      <c r="E879" s="71">
        <v>0</v>
      </c>
      <c r="F879" s="71">
        <v>0</v>
      </c>
      <c r="G879" s="72">
        <v>0</v>
      </c>
      <c r="H879" s="27"/>
    </row>
    <row r="880" spans="2:8" s="28" customFormat="1" ht="18.75" customHeight="1" x14ac:dyDescent="0.2">
      <c r="B880" s="165" t="s">
        <v>1683</v>
      </c>
      <c r="C880" s="163">
        <v>0</v>
      </c>
      <c r="D880" s="71">
        <v>0</v>
      </c>
      <c r="E880" s="71">
        <v>0</v>
      </c>
      <c r="F880" s="71">
        <v>1</v>
      </c>
      <c r="G880" s="72">
        <v>8</v>
      </c>
      <c r="H880" s="27"/>
    </row>
    <row r="881" spans="2:8" s="28" customFormat="1" ht="18.75" customHeight="1" x14ac:dyDescent="0.2">
      <c r="B881" s="165" t="s">
        <v>1936</v>
      </c>
      <c r="C881" s="163">
        <v>4</v>
      </c>
      <c r="D881" s="71">
        <v>0</v>
      </c>
      <c r="E881" s="71">
        <v>0</v>
      </c>
      <c r="F881" s="71">
        <v>1</v>
      </c>
      <c r="G881" s="72">
        <v>4</v>
      </c>
      <c r="H881" s="27"/>
    </row>
    <row r="882" spans="2:8" s="28" customFormat="1" ht="18.75" customHeight="1" x14ac:dyDescent="0.2">
      <c r="B882" s="165" t="s">
        <v>1952</v>
      </c>
      <c r="C882" s="163">
        <v>0</v>
      </c>
      <c r="D882" s="71">
        <v>0</v>
      </c>
      <c r="E882" s="71">
        <v>0</v>
      </c>
      <c r="F882" s="71">
        <v>0</v>
      </c>
      <c r="G882" s="72">
        <v>9</v>
      </c>
      <c r="H882" s="27"/>
    </row>
    <row r="883" spans="2:8" s="28" customFormat="1" ht="18.75" customHeight="1" x14ac:dyDescent="0.2">
      <c r="B883" s="165" t="s">
        <v>1987</v>
      </c>
      <c r="C883" s="163">
        <v>0</v>
      </c>
      <c r="D883" s="71">
        <v>2</v>
      </c>
      <c r="E883" s="71">
        <v>7</v>
      </c>
      <c r="F883" s="71">
        <v>0</v>
      </c>
      <c r="G883" s="72">
        <v>0</v>
      </c>
      <c r="H883" s="27"/>
    </row>
    <row r="884" spans="2:8" s="28" customFormat="1" ht="18.75" customHeight="1" x14ac:dyDescent="0.2">
      <c r="B884" s="165" t="s">
        <v>2035</v>
      </c>
      <c r="C884" s="163">
        <v>0</v>
      </c>
      <c r="D884" s="71">
        <v>4</v>
      </c>
      <c r="E884" s="71">
        <v>2</v>
      </c>
      <c r="F884" s="71">
        <v>3</v>
      </c>
      <c r="G884" s="72">
        <v>0</v>
      </c>
      <c r="H884" s="27"/>
    </row>
    <row r="885" spans="2:8" s="28" customFormat="1" ht="18.75" customHeight="1" x14ac:dyDescent="0.2">
      <c r="B885" s="165" t="s">
        <v>1842</v>
      </c>
      <c r="C885" s="163">
        <v>2</v>
      </c>
      <c r="D885" s="71">
        <v>7</v>
      </c>
      <c r="E885" s="71">
        <v>0</v>
      </c>
      <c r="F885" s="71">
        <v>0</v>
      </c>
      <c r="G885" s="72">
        <v>0</v>
      </c>
      <c r="H885" s="27"/>
    </row>
    <row r="886" spans="2:8" s="28" customFormat="1" ht="18.75" customHeight="1" x14ac:dyDescent="0.2">
      <c r="B886" s="165" t="s">
        <v>2094</v>
      </c>
      <c r="C886" s="163">
        <v>0</v>
      </c>
      <c r="D886" s="71">
        <v>9</v>
      </c>
      <c r="E886" s="71">
        <v>0</v>
      </c>
      <c r="F886" s="71">
        <v>0</v>
      </c>
      <c r="G886" s="72">
        <v>0</v>
      </c>
      <c r="H886" s="27"/>
    </row>
    <row r="887" spans="2:8" s="28" customFormat="1" ht="18.75" customHeight="1" x14ac:dyDescent="0.2">
      <c r="B887" s="165" t="s">
        <v>1358</v>
      </c>
      <c r="C887" s="163">
        <v>0</v>
      </c>
      <c r="D887" s="71">
        <v>0</v>
      </c>
      <c r="E887" s="71">
        <v>0</v>
      </c>
      <c r="F887" s="71">
        <v>9</v>
      </c>
      <c r="G887" s="72">
        <v>0</v>
      </c>
      <c r="H887" s="27"/>
    </row>
    <row r="888" spans="2:8" s="28" customFormat="1" ht="18.75" customHeight="1" x14ac:dyDescent="0.2">
      <c r="B888" s="165" t="s">
        <v>1016</v>
      </c>
      <c r="C888" s="163">
        <v>0</v>
      </c>
      <c r="D888" s="71">
        <v>0</v>
      </c>
      <c r="E888" s="71">
        <v>0</v>
      </c>
      <c r="F888" s="71">
        <v>6</v>
      </c>
      <c r="G888" s="72">
        <v>3</v>
      </c>
      <c r="H888" s="27"/>
    </row>
    <row r="889" spans="2:8" s="28" customFormat="1" ht="18.75" customHeight="1" x14ac:dyDescent="0.2">
      <c r="B889" s="165" t="s">
        <v>1255</v>
      </c>
      <c r="C889" s="163">
        <v>0</v>
      </c>
      <c r="D889" s="71">
        <v>8</v>
      </c>
      <c r="E889" s="71">
        <v>0</v>
      </c>
      <c r="F889" s="71">
        <v>0</v>
      </c>
      <c r="G889" s="72">
        <v>0</v>
      </c>
      <c r="H889" s="27"/>
    </row>
    <row r="890" spans="2:8" s="28" customFormat="1" ht="18.75" customHeight="1" x14ac:dyDescent="0.2">
      <c r="B890" s="165" t="s">
        <v>1834</v>
      </c>
      <c r="C890" s="163">
        <v>0</v>
      </c>
      <c r="D890" s="71">
        <v>0</v>
      </c>
      <c r="E890" s="71">
        <v>0</v>
      </c>
      <c r="F890" s="71">
        <v>0</v>
      </c>
      <c r="G890" s="72">
        <v>8</v>
      </c>
      <c r="H890" s="27"/>
    </row>
    <row r="891" spans="2:8" s="28" customFormat="1" ht="18.75" customHeight="1" x14ac:dyDescent="0.2">
      <c r="B891" s="165" t="s">
        <v>3100</v>
      </c>
      <c r="C891" s="163">
        <v>8</v>
      </c>
      <c r="D891" s="71">
        <v>0</v>
      </c>
      <c r="E891" s="71">
        <v>0</v>
      </c>
      <c r="F891" s="71">
        <v>0</v>
      </c>
      <c r="G891" s="72">
        <v>0</v>
      </c>
      <c r="H891" s="27"/>
    </row>
    <row r="892" spans="2:8" s="28" customFormat="1" ht="18.75" customHeight="1" x14ac:dyDescent="0.2">
      <c r="B892" s="165" t="s">
        <v>1885</v>
      </c>
      <c r="C892" s="163">
        <v>0</v>
      </c>
      <c r="D892" s="71">
        <v>0</v>
      </c>
      <c r="E892" s="71">
        <v>0</v>
      </c>
      <c r="F892" s="71">
        <v>8</v>
      </c>
      <c r="G892" s="72">
        <v>0</v>
      </c>
      <c r="H892" s="27"/>
    </row>
    <row r="893" spans="2:8" s="28" customFormat="1" ht="18.75" customHeight="1" x14ac:dyDescent="0.2">
      <c r="B893" s="165" t="s">
        <v>3125</v>
      </c>
      <c r="C893" s="163">
        <v>0</v>
      </c>
      <c r="D893" s="71">
        <v>0</v>
      </c>
      <c r="E893" s="71">
        <v>0</v>
      </c>
      <c r="F893" s="71">
        <v>8</v>
      </c>
      <c r="G893" s="72">
        <v>0</v>
      </c>
      <c r="H893" s="27"/>
    </row>
    <row r="894" spans="2:8" s="28" customFormat="1" ht="18.75" customHeight="1" x14ac:dyDescent="0.2">
      <c r="B894" s="165" t="s">
        <v>1128</v>
      </c>
      <c r="C894" s="163">
        <v>1</v>
      </c>
      <c r="D894" s="71">
        <v>2</v>
      </c>
      <c r="E894" s="71">
        <v>4</v>
      </c>
      <c r="F894" s="71">
        <v>1</v>
      </c>
      <c r="G894" s="72">
        <v>0</v>
      </c>
      <c r="H894" s="27"/>
    </row>
    <row r="895" spans="2:8" s="28" customFormat="1" ht="18.75" customHeight="1" x14ac:dyDescent="0.2">
      <c r="B895" s="165" t="s">
        <v>2109</v>
      </c>
      <c r="C895" s="163">
        <v>0</v>
      </c>
      <c r="D895" s="71">
        <v>0</v>
      </c>
      <c r="E895" s="71">
        <v>0</v>
      </c>
      <c r="F895" s="71">
        <v>0</v>
      </c>
      <c r="G895" s="72">
        <v>8</v>
      </c>
      <c r="H895" s="27"/>
    </row>
    <row r="896" spans="2:8" s="28" customFormat="1" ht="18.75" customHeight="1" x14ac:dyDescent="0.2">
      <c r="B896" s="165" t="s">
        <v>1544</v>
      </c>
      <c r="C896" s="163">
        <v>0</v>
      </c>
      <c r="D896" s="71">
        <v>0</v>
      </c>
      <c r="E896" s="71">
        <v>0</v>
      </c>
      <c r="F896" s="71">
        <v>0</v>
      </c>
      <c r="G896" s="72">
        <v>8</v>
      </c>
      <c r="H896" s="27"/>
    </row>
    <row r="897" spans="2:8" s="28" customFormat="1" ht="18.75" customHeight="1" x14ac:dyDescent="0.2">
      <c r="B897" s="165" t="s">
        <v>2125</v>
      </c>
      <c r="C897" s="163">
        <v>8</v>
      </c>
      <c r="D897" s="71">
        <v>0</v>
      </c>
      <c r="E897" s="71">
        <v>0</v>
      </c>
      <c r="F897" s="71">
        <v>0</v>
      </c>
      <c r="G897" s="72">
        <v>0</v>
      </c>
      <c r="H897" s="27"/>
    </row>
    <row r="898" spans="2:8" s="28" customFormat="1" ht="18.75" customHeight="1" x14ac:dyDescent="0.2">
      <c r="B898" s="165" t="s">
        <v>2056</v>
      </c>
      <c r="C898" s="163">
        <v>0</v>
      </c>
      <c r="D898" s="71">
        <v>0</v>
      </c>
      <c r="E898" s="71">
        <v>0</v>
      </c>
      <c r="F898" s="71">
        <v>4</v>
      </c>
      <c r="G898" s="72">
        <v>4</v>
      </c>
      <c r="H898" s="27"/>
    </row>
    <row r="899" spans="2:8" s="28" customFormat="1" ht="18.75" customHeight="1" x14ac:dyDescent="0.2">
      <c r="B899" s="165" t="s">
        <v>1260</v>
      </c>
      <c r="C899" s="163">
        <v>0</v>
      </c>
      <c r="D899" s="71">
        <v>0</v>
      </c>
      <c r="E899" s="71">
        <v>8</v>
      </c>
      <c r="F899" s="71">
        <v>0</v>
      </c>
      <c r="G899" s="72">
        <v>0</v>
      </c>
      <c r="H899" s="27"/>
    </row>
    <row r="900" spans="2:8" s="28" customFormat="1" ht="18.75" customHeight="1" x14ac:dyDescent="0.2">
      <c r="B900" s="165" t="s">
        <v>1727</v>
      </c>
      <c r="C900" s="163">
        <v>8</v>
      </c>
      <c r="D900" s="71">
        <v>0</v>
      </c>
      <c r="E900" s="71">
        <v>0</v>
      </c>
      <c r="F900" s="71">
        <v>0</v>
      </c>
      <c r="G900" s="72">
        <v>0</v>
      </c>
      <c r="H900" s="27"/>
    </row>
    <row r="901" spans="2:8" s="28" customFormat="1" ht="18.75" customHeight="1" x14ac:dyDescent="0.2">
      <c r="B901" s="165" t="s">
        <v>2100</v>
      </c>
      <c r="C901" s="163">
        <v>0</v>
      </c>
      <c r="D901" s="71">
        <v>0</v>
      </c>
      <c r="E901" s="71">
        <v>8</v>
      </c>
      <c r="F901" s="71">
        <v>0</v>
      </c>
      <c r="G901" s="72">
        <v>0</v>
      </c>
      <c r="H901" s="27"/>
    </row>
    <row r="902" spans="2:8" s="28" customFormat="1" ht="18.75" customHeight="1" x14ac:dyDescent="0.2">
      <c r="B902" s="165" t="s">
        <v>2106</v>
      </c>
      <c r="C902" s="163">
        <v>0</v>
      </c>
      <c r="D902" s="71">
        <v>0</v>
      </c>
      <c r="E902" s="71">
        <v>0</v>
      </c>
      <c r="F902" s="71">
        <v>8</v>
      </c>
      <c r="G902" s="72">
        <v>0</v>
      </c>
      <c r="H902" s="27"/>
    </row>
    <row r="903" spans="2:8" s="28" customFormat="1" ht="18.75" customHeight="1" x14ac:dyDescent="0.2">
      <c r="B903" s="165" t="s">
        <v>2108</v>
      </c>
      <c r="C903" s="163">
        <v>0</v>
      </c>
      <c r="D903" s="71">
        <v>0</v>
      </c>
      <c r="E903" s="71">
        <v>0</v>
      </c>
      <c r="F903" s="71">
        <v>0</v>
      </c>
      <c r="G903" s="72">
        <v>8</v>
      </c>
      <c r="H903" s="27"/>
    </row>
    <row r="904" spans="2:8" s="28" customFormat="1" ht="18.75" customHeight="1" x14ac:dyDescent="0.2">
      <c r="B904" s="165" t="s">
        <v>2112</v>
      </c>
      <c r="C904" s="163">
        <v>0</v>
      </c>
      <c r="D904" s="71">
        <v>0</v>
      </c>
      <c r="E904" s="71">
        <v>0</v>
      </c>
      <c r="F904" s="71">
        <v>0</v>
      </c>
      <c r="G904" s="72">
        <v>8</v>
      </c>
      <c r="H904" s="27"/>
    </row>
    <row r="905" spans="2:8" s="28" customFormat="1" ht="18.75" customHeight="1" x14ac:dyDescent="0.2">
      <c r="B905" s="165" t="s">
        <v>2110</v>
      </c>
      <c r="C905" s="163">
        <v>0</v>
      </c>
      <c r="D905" s="71">
        <v>0</v>
      </c>
      <c r="E905" s="71">
        <v>8</v>
      </c>
      <c r="F905" s="71">
        <v>0</v>
      </c>
      <c r="G905" s="72">
        <v>0</v>
      </c>
      <c r="H905" s="27"/>
    </row>
    <row r="906" spans="2:8" s="28" customFormat="1" ht="18.75" customHeight="1" x14ac:dyDescent="0.2">
      <c r="B906" s="165" t="s">
        <v>2120</v>
      </c>
      <c r="C906" s="163">
        <v>0</v>
      </c>
      <c r="D906" s="71">
        <v>8</v>
      </c>
      <c r="E906" s="71">
        <v>0</v>
      </c>
      <c r="F906" s="71">
        <v>0</v>
      </c>
      <c r="G906" s="72">
        <v>0</v>
      </c>
      <c r="H906" s="27"/>
    </row>
    <row r="907" spans="2:8" s="28" customFormat="1" ht="18.75" customHeight="1" x14ac:dyDescent="0.2">
      <c r="B907" s="165" t="s">
        <v>2027</v>
      </c>
      <c r="C907" s="163">
        <v>0</v>
      </c>
      <c r="D907" s="71">
        <v>0</v>
      </c>
      <c r="E907" s="71">
        <v>8</v>
      </c>
      <c r="F907" s="71">
        <v>0</v>
      </c>
      <c r="G907" s="72">
        <v>0</v>
      </c>
      <c r="H907" s="27"/>
    </row>
    <row r="908" spans="2:8" s="28" customFormat="1" ht="18.75" customHeight="1" x14ac:dyDescent="0.2">
      <c r="B908" s="165" t="s">
        <v>2118</v>
      </c>
      <c r="C908" s="163">
        <v>0</v>
      </c>
      <c r="D908" s="71">
        <v>0</v>
      </c>
      <c r="E908" s="71">
        <v>0</v>
      </c>
      <c r="F908" s="71">
        <v>8</v>
      </c>
      <c r="G908" s="72">
        <v>0</v>
      </c>
      <c r="H908" s="27"/>
    </row>
    <row r="909" spans="2:8" s="28" customFormat="1" ht="18.75" customHeight="1" x14ac:dyDescent="0.2">
      <c r="B909" s="165" t="s">
        <v>1898</v>
      </c>
      <c r="C909" s="163">
        <v>0</v>
      </c>
      <c r="D909" s="71">
        <v>8</v>
      </c>
      <c r="E909" s="71">
        <v>0</v>
      </c>
      <c r="F909" s="71">
        <v>0</v>
      </c>
      <c r="G909" s="72">
        <v>0</v>
      </c>
      <c r="H909" s="27"/>
    </row>
    <row r="910" spans="2:8" s="28" customFormat="1" ht="18.75" customHeight="1" x14ac:dyDescent="0.2">
      <c r="B910" s="165" t="s">
        <v>1984</v>
      </c>
      <c r="C910" s="163">
        <v>0</v>
      </c>
      <c r="D910" s="71">
        <v>0</v>
      </c>
      <c r="E910" s="71">
        <v>0</v>
      </c>
      <c r="F910" s="71">
        <v>8</v>
      </c>
      <c r="G910" s="72">
        <v>0</v>
      </c>
      <c r="H910" s="27"/>
    </row>
    <row r="911" spans="2:8" s="28" customFormat="1" ht="18.75" customHeight="1" x14ac:dyDescent="0.2">
      <c r="B911" s="165" t="s">
        <v>2046</v>
      </c>
      <c r="C911" s="163">
        <v>0</v>
      </c>
      <c r="D911" s="71">
        <v>0</v>
      </c>
      <c r="E911" s="71">
        <v>0</v>
      </c>
      <c r="F911" s="71">
        <v>8</v>
      </c>
      <c r="G911" s="72">
        <v>0</v>
      </c>
      <c r="H911" s="27"/>
    </row>
    <row r="912" spans="2:8" s="28" customFormat="1" ht="18.75" customHeight="1" x14ac:dyDescent="0.2">
      <c r="B912" s="165" t="s">
        <v>2124</v>
      </c>
      <c r="C912" s="163">
        <v>0</v>
      </c>
      <c r="D912" s="71">
        <v>0</v>
      </c>
      <c r="E912" s="71">
        <v>8</v>
      </c>
      <c r="F912" s="71">
        <v>0</v>
      </c>
      <c r="G912" s="72">
        <v>0</v>
      </c>
      <c r="H912" s="27"/>
    </row>
    <row r="913" spans="2:8" s="28" customFormat="1" ht="18.75" customHeight="1" x14ac:dyDescent="0.2">
      <c r="B913" s="165" t="s">
        <v>1533</v>
      </c>
      <c r="C913" s="163">
        <v>0</v>
      </c>
      <c r="D913" s="71">
        <v>0</v>
      </c>
      <c r="E913" s="71">
        <v>0</v>
      </c>
      <c r="F913" s="71">
        <v>6</v>
      </c>
      <c r="G913" s="72">
        <v>2</v>
      </c>
      <c r="H913" s="27"/>
    </row>
    <row r="914" spans="2:8" s="28" customFormat="1" ht="18.75" customHeight="1" x14ac:dyDescent="0.2">
      <c r="B914" s="165" t="s">
        <v>1262</v>
      </c>
      <c r="C914" s="163">
        <v>0</v>
      </c>
      <c r="D914" s="71">
        <v>7</v>
      </c>
      <c r="E914" s="71">
        <v>0</v>
      </c>
      <c r="F914" s="71">
        <v>0</v>
      </c>
      <c r="G914" s="72">
        <v>0</v>
      </c>
      <c r="H914" s="27"/>
    </row>
    <row r="915" spans="2:8" s="28" customFormat="1" ht="18.75" customHeight="1" x14ac:dyDescent="0.2">
      <c r="B915" s="165" t="s">
        <v>1887</v>
      </c>
      <c r="C915" s="163">
        <v>7</v>
      </c>
      <c r="D915" s="71">
        <v>0</v>
      </c>
      <c r="E915" s="71">
        <v>0</v>
      </c>
      <c r="F915" s="71">
        <v>0</v>
      </c>
      <c r="G915" s="72">
        <v>0</v>
      </c>
      <c r="H915" s="27"/>
    </row>
    <row r="916" spans="2:8" s="28" customFormat="1" ht="18.75" customHeight="1" x14ac:dyDescent="0.2">
      <c r="B916" s="165" t="s">
        <v>1966</v>
      </c>
      <c r="C916" s="163">
        <v>0</v>
      </c>
      <c r="D916" s="71">
        <v>7</v>
      </c>
      <c r="E916" s="71">
        <v>0</v>
      </c>
      <c r="F916" s="71">
        <v>0</v>
      </c>
      <c r="G916" s="72">
        <v>0</v>
      </c>
      <c r="H916" s="27"/>
    </row>
    <row r="917" spans="2:8" s="28" customFormat="1" ht="18.75" customHeight="1" x14ac:dyDescent="0.2">
      <c r="B917" s="165" t="s">
        <v>2142</v>
      </c>
      <c r="C917" s="163">
        <v>4</v>
      </c>
      <c r="D917" s="71">
        <v>0</v>
      </c>
      <c r="E917" s="71">
        <v>0</v>
      </c>
      <c r="F917" s="71">
        <v>1</v>
      </c>
      <c r="G917" s="72">
        <v>2</v>
      </c>
      <c r="H917" s="27"/>
    </row>
    <row r="918" spans="2:8" s="28" customFormat="1" ht="18.75" customHeight="1" x14ac:dyDescent="0.2">
      <c r="B918" s="165" t="s">
        <v>1897</v>
      </c>
      <c r="C918" s="163">
        <v>1</v>
      </c>
      <c r="D918" s="71">
        <v>0</v>
      </c>
      <c r="E918" s="71">
        <v>0</v>
      </c>
      <c r="F918" s="71">
        <v>2</v>
      </c>
      <c r="G918" s="72">
        <v>4</v>
      </c>
      <c r="H918" s="27"/>
    </row>
    <row r="919" spans="2:8" s="28" customFormat="1" ht="18.75" customHeight="1" x14ac:dyDescent="0.2">
      <c r="B919" s="165" t="s">
        <v>2130</v>
      </c>
      <c r="C919" s="163">
        <v>0</v>
      </c>
      <c r="D919" s="71">
        <v>0</v>
      </c>
      <c r="E919" s="71">
        <v>0</v>
      </c>
      <c r="F919" s="71">
        <v>7</v>
      </c>
      <c r="G919" s="72">
        <v>0</v>
      </c>
      <c r="H919" s="27"/>
    </row>
    <row r="920" spans="2:8" s="28" customFormat="1" ht="18.75" customHeight="1" x14ac:dyDescent="0.2">
      <c r="B920" s="165" t="s">
        <v>2127</v>
      </c>
      <c r="C920" s="163">
        <v>0</v>
      </c>
      <c r="D920" s="71">
        <v>0</v>
      </c>
      <c r="E920" s="71">
        <v>7</v>
      </c>
      <c r="F920" s="71">
        <v>0</v>
      </c>
      <c r="G920" s="72">
        <v>0</v>
      </c>
      <c r="H920" s="27"/>
    </row>
    <row r="921" spans="2:8" s="28" customFormat="1" ht="18.75" customHeight="1" x14ac:dyDescent="0.2">
      <c r="B921" s="165" t="s">
        <v>1981</v>
      </c>
      <c r="C921" s="163">
        <v>0</v>
      </c>
      <c r="D921" s="71">
        <v>7</v>
      </c>
      <c r="E921" s="71">
        <v>0</v>
      </c>
      <c r="F921" s="71">
        <v>0</v>
      </c>
      <c r="G921" s="72">
        <v>0</v>
      </c>
      <c r="H921" s="27"/>
    </row>
    <row r="922" spans="2:8" s="28" customFormat="1" ht="18.75" customHeight="1" x14ac:dyDescent="0.2">
      <c r="B922" s="165" t="s">
        <v>2134</v>
      </c>
      <c r="C922" s="163">
        <v>7</v>
      </c>
      <c r="D922" s="71">
        <v>0</v>
      </c>
      <c r="E922" s="71">
        <v>0</v>
      </c>
      <c r="F922" s="71">
        <v>0</v>
      </c>
      <c r="G922" s="72">
        <v>0</v>
      </c>
      <c r="H922" s="27"/>
    </row>
    <row r="923" spans="2:8" s="28" customFormat="1" ht="18.75" customHeight="1" x14ac:dyDescent="0.2">
      <c r="B923" s="165" t="s">
        <v>2136</v>
      </c>
      <c r="C923" s="163">
        <v>0</v>
      </c>
      <c r="D923" s="71">
        <v>0</v>
      </c>
      <c r="E923" s="71">
        <v>0</v>
      </c>
      <c r="F923" s="71">
        <v>0</v>
      </c>
      <c r="G923" s="72">
        <v>7</v>
      </c>
      <c r="H923" s="27"/>
    </row>
    <row r="924" spans="2:8" s="28" customFormat="1" ht="18.75" customHeight="1" x14ac:dyDescent="0.2">
      <c r="B924" s="165" t="s">
        <v>2135</v>
      </c>
      <c r="C924" s="163">
        <v>0</v>
      </c>
      <c r="D924" s="71">
        <v>0</v>
      </c>
      <c r="E924" s="71">
        <v>7</v>
      </c>
      <c r="F924" s="71">
        <v>0</v>
      </c>
      <c r="G924" s="72">
        <v>0</v>
      </c>
      <c r="H924" s="27"/>
    </row>
    <row r="925" spans="2:8" s="28" customFormat="1" ht="18.75" customHeight="1" x14ac:dyDescent="0.2">
      <c r="B925" s="165" t="s">
        <v>2133</v>
      </c>
      <c r="C925" s="163">
        <v>7</v>
      </c>
      <c r="D925" s="71">
        <v>0</v>
      </c>
      <c r="E925" s="71">
        <v>0</v>
      </c>
      <c r="F925" s="71">
        <v>0</v>
      </c>
      <c r="G925" s="72">
        <v>0</v>
      </c>
      <c r="H925" s="27"/>
    </row>
    <row r="926" spans="2:8" s="28" customFormat="1" ht="18.75" customHeight="1" x14ac:dyDescent="0.2">
      <c r="B926" s="165" t="s">
        <v>2143</v>
      </c>
      <c r="C926" s="163">
        <v>0</v>
      </c>
      <c r="D926" s="71">
        <v>0</v>
      </c>
      <c r="E926" s="71">
        <v>0</v>
      </c>
      <c r="F926" s="71">
        <v>7</v>
      </c>
      <c r="G926" s="72">
        <v>0</v>
      </c>
      <c r="H926" s="27"/>
    </row>
    <row r="927" spans="2:8" s="28" customFormat="1" ht="18.75" customHeight="1" x14ac:dyDescent="0.2">
      <c r="B927" s="165" t="s">
        <v>2149</v>
      </c>
      <c r="C927" s="163">
        <v>0</v>
      </c>
      <c r="D927" s="71">
        <v>0</v>
      </c>
      <c r="E927" s="71">
        <v>0</v>
      </c>
      <c r="F927" s="71">
        <v>0</v>
      </c>
      <c r="G927" s="72">
        <v>7</v>
      </c>
      <c r="H927" s="27"/>
    </row>
    <row r="928" spans="2:8" s="28" customFormat="1" ht="18.75" customHeight="1" x14ac:dyDescent="0.2">
      <c r="B928" s="165" t="s">
        <v>2152</v>
      </c>
      <c r="C928" s="163">
        <v>0</v>
      </c>
      <c r="D928" s="71">
        <v>0</v>
      </c>
      <c r="E928" s="71">
        <v>7</v>
      </c>
      <c r="F928" s="71">
        <v>0</v>
      </c>
      <c r="G928" s="72">
        <v>0</v>
      </c>
      <c r="H928" s="27"/>
    </row>
    <row r="929" spans="2:8" s="28" customFormat="1" ht="18.75" customHeight="1" x14ac:dyDescent="0.2">
      <c r="B929" s="165" t="s">
        <v>1261</v>
      </c>
      <c r="C929" s="163">
        <v>0</v>
      </c>
      <c r="D929" s="71">
        <v>0</v>
      </c>
      <c r="E929" s="71">
        <v>0</v>
      </c>
      <c r="F929" s="71">
        <v>0</v>
      </c>
      <c r="G929" s="72">
        <v>6</v>
      </c>
      <c r="H929" s="27"/>
    </row>
    <row r="930" spans="2:8" s="28" customFormat="1" ht="18.75" customHeight="1" x14ac:dyDescent="0.2">
      <c r="B930" s="165" t="s">
        <v>3011</v>
      </c>
      <c r="C930" s="163">
        <v>0</v>
      </c>
      <c r="D930" s="71">
        <v>0</v>
      </c>
      <c r="E930" s="71">
        <v>0</v>
      </c>
      <c r="F930" s="71">
        <v>0</v>
      </c>
      <c r="G930" s="72">
        <v>6</v>
      </c>
      <c r="H930" s="27"/>
    </row>
    <row r="931" spans="2:8" s="28" customFormat="1" ht="18.75" customHeight="1" x14ac:dyDescent="0.2">
      <c r="B931" s="165" t="s">
        <v>2047</v>
      </c>
      <c r="C931" s="163">
        <v>0</v>
      </c>
      <c r="D931" s="71">
        <v>3</v>
      </c>
      <c r="E931" s="71">
        <v>0</v>
      </c>
      <c r="F931" s="71">
        <v>2</v>
      </c>
      <c r="G931" s="72">
        <v>1</v>
      </c>
      <c r="H931" s="27"/>
    </row>
    <row r="932" spans="2:8" s="28" customFormat="1" ht="18.75" customHeight="1" x14ac:dyDescent="0.2">
      <c r="B932" s="165" t="s">
        <v>3126</v>
      </c>
      <c r="C932" s="163">
        <v>0</v>
      </c>
      <c r="D932" s="71">
        <v>2</v>
      </c>
      <c r="E932" s="71">
        <v>0</v>
      </c>
      <c r="F932" s="71">
        <v>4</v>
      </c>
      <c r="G932" s="72">
        <v>0</v>
      </c>
      <c r="H932" s="27"/>
    </row>
    <row r="933" spans="2:8" s="28" customFormat="1" ht="18.75" customHeight="1" x14ac:dyDescent="0.2">
      <c r="B933" s="165" t="s">
        <v>1869</v>
      </c>
      <c r="C933" s="163">
        <v>0</v>
      </c>
      <c r="D933" s="71">
        <v>0</v>
      </c>
      <c r="E933" s="71">
        <v>2</v>
      </c>
      <c r="F933" s="71">
        <v>4</v>
      </c>
      <c r="G933" s="72">
        <v>0</v>
      </c>
      <c r="H933" s="27"/>
    </row>
    <row r="934" spans="2:8" s="28" customFormat="1" ht="18.75" customHeight="1" x14ac:dyDescent="0.2">
      <c r="B934" s="165" t="s">
        <v>2068</v>
      </c>
      <c r="C934" s="163">
        <v>0</v>
      </c>
      <c r="D934" s="71">
        <v>0</v>
      </c>
      <c r="E934" s="71">
        <v>0</v>
      </c>
      <c r="F934" s="71">
        <v>6</v>
      </c>
      <c r="G934" s="72">
        <v>0</v>
      </c>
      <c r="H934" s="27"/>
    </row>
    <row r="935" spans="2:8" s="28" customFormat="1" ht="18.75" customHeight="1" x14ac:dyDescent="0.2">
      <c r="B935" s="165" t="s">
        <v>1986</v>
      </c>
      <c r="C935" s="163">
        <v>0</v>
      </c>
      <c r="D935" s="71">
        <v>0</v>
      </c>
      <c r="E935" s="71">
        <v>0</v>
      </c>
      <c r="F935" s="71">
        <v>6</v>
      </c>
      <c r="G935" s="72">
        <v>0</v>
      </c>
      <c r="H935" s="27"/>
    </row>
    <row r="936" spans="2:8" s="28" customFormat="1" ht="18.75" customHeight="1" x14ac:dyDescent="0.2">
      <c r="B936" s="165" t="s">
        <v>2022</v>
      </c>
      <c r="C936" s="163">
        <v>0</v>
      </c>
      <c r="D936" s="71">
        <v>0</v>
      </c>
      <c r="E936" s="71">
        <v>0</v>
      </c>
      <c r="F936" s="71">
        <v>6</v>
      </c>
      <c r="G936" s="72">
        <v>0</v>
      </c>
      <c r="H936" s="27"/>
    </row>
    <row r="937" spans="2:8" s="28" customFormat="1" ht="18.75" customHeight="1" x14ac:dyDescent="0.2">
      <c r="B937" s="165" t="s">
        <v>2155</v>
      </c>
      <c r="C937" s="163">
        <v>0</v>
      </c>
      <c r="D937" s="71">
        <v>0</v>
      </c>
      <c r="E937" s="71">
        <v>0</v>
      </c>
      <c r="F937" s="71">
        <v>6</v>
      </c>
      <c r="G937" s="72">
        <v>0</v>
      </c>
      <c r="H937" s="27"/>
    </row>
    <row r="938" spans="2:8" s="28" customFormat="1" ht="18.75" customHeight="1" x14ac:dyDescent="0.2">
      <c r="B938" s="165" t="s">
        <v>2157</v>
      </c>
      <c r="C938" s="163">
        <v>6</v>
      </c>
      <c r="D938" s="71">
        <v>0</v>
      </c>
      <c r="E938" s="71">
        <v>0</v>
      </c>
      <c r="F938" s="71">
        <v>0</v>
      </c>
      <c r="G938" s="72">
        <v>0</v>
      </c>
      <c r="H938" s="27"/>
    </row>
    <row r="939" spans="2:8" s="28" customFormat="1" ht="18.75" customHeight="1" x14ac:dyDescent="0.2">
      <c r="B939" s="165" t="s">
        <v>1791</v>
      </c>
      <c r="C939" s="163">
        <v>0</v>
      </c>
      <c r="D939" s="71">
        <v>6</v>
      </c>
      <c r="E939" s="71">
        <v>0</v>
      </c>
      <c r="F939" s="71">
        <v>0</v>
      </c>
      <c r="G939" s="72">
        <v>0</v>
      </c>
      <c r="H939" s="27"/>
    </row>
    <row r="940" spans="2:8" s="28" customFormat="1" ht="18.75" customHeight="1" x14ac:dyDescent="0.2">
      <c r="B940" s="165" t="s">
        <v>2153</v>
      </c>
      <c r="C940" s="163">
        <v>0</v>
      </c>
      <c r="D940" s="71">
        <v>6</v>
      </c>
      <c r="E940" s="71">
        <v>0</v>
      </c>
      <c r="F940" s="71">
        <v>0</v>
      </c>
      <c r="G940" s="72">
        <v>0</v>
      </c>
      <c r="H940" s="27"/>
    </row>
    <row r="941" spans="2:8" s="28" customFormat="1" ht="18.75" customHeight="1" x14ac:dyDescent="0.2">
      <c r="B941" s="165" t="s">
        <v>2158</v>
      </c>
      <c r="C941" s="163">
        <v>6</v>
      </c>
      <c r="D941" s="71">
        <v>0</v>
      </c>
      <c r="E941" s="71">
        <v>0</v>
      </c>
      <c r="F941" s="71">
        <v>0</v>
      </c>
      <c r="G941" s="72">
        <v>0</v>
      </c>
      <c r="H941" s="27"/>
    </row>
    <row r="942" spans="2:8" s="28" customFormat="1" ht="18.75" customHeight="1" x14ac:dyDescent="0.2">
      <c r="B942" s="165" t="s">
        <v>2036</v>
      </c>
      <c r="C942" s="163">
        <v>0</v>
      </c>
      <c r="D942" s="71">
        <v>6</v>
      </c>
      <c r="E942" s="71">
        <v>0</v>
      </c>
      <c r="F942" s="71">
        <v>0</v>
      </c>
      <c r="G942" s="72">
        <v>0</v>
      </c>
      <c r="H942" s="27"/>
    </row>
    <row r="943" spans="2:8" s="28" customFormat="1" ht="18.75" customHeight="1" x14ac:dyDescent="0.2">
      <c r="B943" s="165" t="s">
        <v>2172</v>
      </c>
      <c r="C943" s="163">
        <v>6</v>
      </c>
      <c r="D943" s="71">
        <v>0</v>
      </c>
      <c r="E943" s="71">
        <v>0</v>
      </c>
      <c r="F943" s="71">
        <v>0</v>
      </c>
      <c r="G943" s="72">
        <v>0</v>
      </c>
      <c r="H943" s="27"/>
    </row>
    <row r="944" spans="2:8" s="28" customFormat="1" ht="18.75" customHeight="1" x14ac:dyDescent="0.2">
      <c r="B944" s="165" t="s">
        <v>1922</v>
      </c>
      <c r="C944" s="163">
        <v>0</v>
      </c>
      <c r="D944" s="71">
        <v>0</v>
      </c>
      <c r="E944" s="71">
        <v>6</v>
      </c>
      <c r="F944" s="71">
        <v>0</v>
      </c>
      <c r="G944" s="72">
        <v>0</v>
      </c>
      <c r="H944" s="27"/>
    </row>
    <row r="945" spans="2:8" s="28" customFormat="1" ht="18.75" customHeight="1" x14ac:dyDescent="0.2">
      <c r="B945" s="165" t="s">
        <v>2164</v>
      </c>
      <c r="C945" s="163">
        <v>1</v>
      </c>
      <c r="D945" s="71">
        <v>0</v>
      </c>
      <c r="E945" s="71">
        <v>0</v>
      </c>
      <c r="F945" s="71">
        <v>0</v>
      </c>
      <c r="G945" s="72">
        <v>5</v>
      </c>
      <c r="H945" s="27"/>
    </row>
    <row r="946" spans="2:8" s="28" customFormat="1" ht="18.75" customHeight="1" x14ac:dyDescent="0.2">
      <c r="B946" s="165" t="s">
        <v>1410</v>
      </c>
      <c r="C946" s="163">
        <v>0</v>
      </c>
      <c r="D946" s="71">
        <v>6</v>
      </c>
      <c r="E946" s="71">
        <v>0</v>
      </c>
      <c r="F946" s="71">
        <v>0</v>
      </c>
      <c r="G946" s="72">
        <v>0</v>
      </c>
      <c r="H946" s="27"/>
    </row>
    <row r="947" spans="2:8" s="28" customFormat="1" ht="18.75" customHeight="1" x14ac:dyDescent="0.2">
      <c r="B947" s="165" t="s">
        <v>2179</v>
      </c>
      <c r="C947" s="163">
        <v>6</v>
      </c>
      <c r="D947" s="71">
        <v>0</v>
      </c>
      <c r="E947" s="71">
        <v>0</v>
      </c>
      <c r="F947" s="71">
        <v>0</v>
      </c>
      <c r="G947" s="72">
        <v>0</v>
      </c>
      <c r="H947" s="27"/>
    </row>
    <row r="948" spans="2:8" s="28" customFormat="1" ht="18.75" customHeight="1" x14ac:dyDescent="0.2">
      <c r="B948" s="165" t="s">
        <v>2176</v>
      </c>
      <c r="C948" s="163">
        <v>0</v>
      </c>
      <c r="D948" s="71">
        <v>0</v>
      </c>
      <c r="E948" s="71">
        <v>0</v>
      </c>
      <c r="F948" s="71">
        <v>6</v>
      </c>
      <c r="G948" s="72">
        <v>0</v>
      </c>
      <c r="H948" s="27"/>
    </row>
    <row r="949" spans="2:8" s="28" customFormat="1" ht="18.75" customHeight="1" x14ac:dyDescent="0.2">
      <c r="B949" s="165" t="s">
        <v>2180</v>
      </c>
      <c r="C949" s="163">
        <v>0</v>
      </c>
      <c r="D949" s="71">
        <v>0</v>
      </c>
      <c r="E949" s="71">
        <v>0</v>
      </c>
      <c r="F949" s="71">
        <v>0</v>
      </c>
      <c r="G949" s="72">
        <v>6</v>
      </c>
      <c r="H949" s="27"/>
    </row>
    <row r="950" spans="2:8" s="28" customFormat="1" ht="18.75" customHeight="1" x14ac:dyDescent="0.2">
      <c r="B950" s="165" t="s">
        <v>2191</v>
      </c>
      <c r="C950" s="163">
        <v>0</v>
      </c>
      <c r="D950" s="71">
        <v>0</v>
      </c>
      <c r="E950" s="71">
        <v>0</v>
      </c>
      <c r="F950" s="71">
        <v>6</v>
      </c>
      <c r="G950" s="72">
        <v>0</v>
      </c>
      <c r="H950" s="27"/>
    </row>
    <row r="951" spans="2:8" s="28" customFormat="1" ht="18.75" customHeight="1" x14ac:dyDescent="0.2">
      <c r="B951" s="165" t="s">
        <v>2189</v>
      </c>
      <c r="C951" s="163">
        <v>0</v>
      </c>
      <c r="D951" s="71">
        <v>0</v>
      </c>
      <c r="E951" s="71">
        <v>6</v>
      </c>
      <c r="F951" s="71">
        <v>0</v>
      </c>
      <c r="G951" s="72">
        <v>0</v>
      </c>
      <c r="H951" s="27"/>
    </row>
    <row r="952" spans="2:8" s="28" customFormat="1" ht="18.75" customHeight="1" x14ac:dyDescent="0.2">
      <c r="B952" s="165" t="s">
        <v>2200</v>
      </c>
      <c r="C952" s="163">
        <v>0</v>
      </c>
      <c r="D952" s="71">
        <v>0</v>
      </c>
      <c r="E952" s="71">
        <v>0</v>
      </c>
      <c r="F952" s="71">
        <v>0</v>
      </c>
      <c r="G952" s="72">
        <v>6</v>
      </c>
      <c r="H952" s="27"/>
    </row>
    <row r="953" spans="2:8" s="28" customFormat="1" ht="18.75" customHeight="1" x14ac:dyDescent="0.2">
      <c r="B953" s="165" t="s">
        <v>2196</v>
      </c>
      <c r="C953" s="163">
        <v>0</v>
      </c>
      <c r="D953" s="71">
        <v>0</v>
      </c>
      <c r="E953" s="71">
        <v>0</v>
      </c>
      <c r="F953" s="71">
        <v>6</v>
      </c>
      <c r="G953" s="72">
        <v>0</v>
      </c>
      <c r="H953" s="27"/>
    </row>
    <row r="954" spans="2:8" s="28" customFormat="1" ht="18.75" customHeight="1" x14ac:dyDescent="0.2">
      <c r="B954" s="165" t="s">
        <v>2198</v>
      </c>
      <c r="C954" s="163">
        <v>0</v>
      </c>
      <c r="D954" s="71">
        <v>0</v>
      </c>
      <c r="E954" s="71">
        <v>0</v>
      </c>
      <c r="F954" s="71">
        <v>6</v>
      </c>
      <c r="G954" s="72">
        <v>0</v>
      </c>
      <c r="H954" s="27"/>
    </row>
    <row r="955" spans="2:8" s="28" customFormat="1" ht="18.75" customHeight="1" x14ac:dyDescent="0.2">
      <c r="B955" s="165" t="s">
        <v>1960</v>
      </c>
      <c r="C955" s="163">
        <v>0</v>
      </c>
      <c r="D955" s="71">
        <v>0</v>
      </c>
      <c r="E955" s="71">
        <v>6</v>
      </c>
      <c r="F955" s="71">
        <v>0</v>
      </c>
      <c r="G955" s="72">
        <v>0</v>
      </c>
      <c r="H955" s="27"/>
    </row>
    <row r="956" spans="2:8" s="28" customFormat="1" ht="18.75" customHeight="1" x14ac:dyDescent="0.2">
      <c r="B956" s="165" t="s">
        <v>3134</v>
      </c>
      <c r="C956" s="163">
        <v>0</v>
      </c>
      <c r="D956" s="71">
        <v>0</v>
      </c>
      <c r="E956" s="71">
        <v>0</v>
      </c>
      <c r="F956" s="71">
        <v>6</v>
      </c>
      <c r="G956" s="72">
        <v>0</v>
      </c>
      <c r="H956" s="27"/>
    </row>
    <row r="957" spans="2:8" s="28" customFormat="1" ht="18.75" customHeight="1" x14ac:dyDescent="0.2">
      <c r="B957" s="165" t="s">
        <v>2072</v>
      </c>
      <c r="C957" s="163">
        <v>3</v>
      </c>
      <c r="D957" s="71">
        <v>0</v>
      </c>
      <c r="E957" s="71">
        <v>0</v>
      </c>
      <c r="F957" s="71">
        <v>0</v>
      </c>
      <c r="G957" s="72">
        <v>3</v>
      </c>
      <c r="H957" s="27"/>
    </row>
    <row r="958" spans="2:8" s="28" customFormat="1" ht="18.75" customHeight="1" x14ac:dyDescent="0.2">
      <c r="B958" s="165" t="s">
        <v>2201</v>
      </c>
      <c r="C958" s="163">
        <v>0</v>
      </c>
      <c r="D958" s="71">
        <v>0</v>
      </c>
      <c r="E958" s="71">
        <v>3</v>
      </c>
      <c r="F958" s="71">
        <v>3</v>
      </c>
      <c r="G958" s="72">
        <v>0</v>
      </c>
      <c r="H958" s="27"/>
    </row>
    <row r="959" spans="2:8" s="28" customFormat="1" ht="18.75" customHeight="1" x14ac:dyDescent="0.2">
      <c r="B959" s="165" t="s">
        <v>1280</v>
      </c>
      <c r="C959" s="163">
        <v>0</v>
      </c>
      <c r="D959" s="71">
        <v>0</v>
      </c>
      <c r="E959" s="71">
        <v>0</v>
      </c>
      <c r="F959" s="71">
        <v>0</v>
      </c>
      <c r="G959" s="72">
        <v>5</v>
      </c>
      <c r="H959" s="27"/>
    </row>
    <row r="960" spans="2:8" s="28" customFormat="1" ht="18.75" customHeight="1" x14ac:dyDescent="0.2">
      <c r="B960" s="165" t="s">
        <v>1422</v>
      </c>
      <c r="C960" s="163">
        <v>5</v>
      </c>
      <c r="D960" s="71">
        <v>0</v>
      </c>
      <c r="E960" s="71">
        <v>0</v>
      </c>
      <c r="F960" s="71">
        <v>0</v>
      </c>
      <c r="G960" s="72">
        <v>0</v>
      </c>
      <c r="H960" s="27"/>
    </row>
    <row r="961" spans="2:8" s="28" customFormat="1" ht="18.75" customHeight="1" x14ac:dyDescent="0.2">
      <c r="B961" s="165" t="s">
        <v>1207</v>
      </c>
      <c r="C961" s="163">
        <v>0</v>
      </c>
      <c r="D961" s="71">
        <v>0</v>
      </c>
      <c r="E961" s="71">
        <v>5</v>
      </c>
      <c r="F961" s="71">
        <v>0</v>
      </c>
      <c r="G961" s="72">
        <v>0</v>
      </c>
      <c r="H961" s="27"/>
    </row>
    <row r="962" spans="2:8" s="28" customFormat="1" ht="18.75" customHeight="1" x14ac:dyDescent="0.2">
      <c r="B962" s="165" t="s">
        <v>3098</v>
      </c>
      <c r="C962" s="163">
        <v>0</v>
      </c>
      <c r="D962" s="71">
        <v>0</v>
      </c>
      <c r="E962" s="71">
        <v>0</v>
      </c>
      <c r="F962" s="71">
        <v>1</v>
      </c>
      <c r="G962" s="72">
        <v>4</v>
      </c>
      <c r="H962" s="27"/>
    </row>
    <row r="963" spans="2:8" s="28" customFormat="1" ht="18.75" customHeight="1" x14ac:dyDescent="0.2">
      <c r="B963" s="165" t="s">
        <v>2186</v>
      </c>
      <c r="C963" s="163">
        <v>0</v>
      </c>
      <c r="D963" s="71">
        <v>2</v>
      </c>
      <c r="E963" s="71">
        <v>0</v>
      </c>
      <c r="F963" s="71">
        <v>0</v>
      </c>
      <c r="G963" s="72">
        <v>3</v>
      </c>
      <c r="H963" s="27"/>
    </row>
    <row r="964" spans="2:8" s="28" customFormat="1" ht="18.75" customHeight="1" x14ac:dyDescent="0.2">
      <c r="B964" s="165" t="s">
        <v>1738</v>
      </c>
      <c r="C964" s="163">
        <v>0</v>
      </c>
      <c r="D964" s="71">
        <v>0</v>
      </c>
      <c r="E964" s="71">
        <v>0</v>
      </c>
      <c r="F964" s="71">
        <v>0</v>
      </c>
      <c r="G964" s="72">
        <v>5</v>
      </c>
      <c r="H964" s="27"/>
    </row>
    <row r="965" spans="2:8" s="28" customFormat="1" ht="18.75" customHeight="1" x14ac:dyDescent="0.2">
      <c r="B965" s="165" t="s">
        <v>963</v>
      </c>
      <c r="C965" s="163">
        <v>2</v>
      </c>
      <c r="D965" s="71">
        <v>0</v>
      </c>
      <c r="E965" s="71">
        <v>0</v>
      </c>
      <c r="F965" s="71">
        <v>0</v>
      </c>
      <c r="G965" s="72">
        <v>3</v>
      </c>
      <c r="H965" s="27"/>
    </row>
    <row r="966" spans="2:8" s="28" customFormat="1" ht="18.75" customHeight="1" x14ac:dyDescent="0.2">
      <c r="B966" s="165" t="s">
        <v>2008</v>
      </c>
      <c r="C966" s="163">
        <v>3</v>
      </c>
      <c r="D966" s="71">
        <v>0</v>
      </c>
      <c r="E966" s="71">
        <v>0</v>
      </c>
      <c r="F966" s="71">
        <v>0</v>
      </c>
      <c r="G966" s="72">
        <v>2</v>
      </c>
      <c r="H966" s="27"/>
    </row>
    <row r="967" spans="2:8" s="28" customFormat="1" ht="18.75" customHeight="1" x14ac:dyDescent="0.2">
      <c r="B967" s="165" t="s">
        <v>1757</v>
      </c>
      <c r="C967" s="163">
        <v>0</v>
      </c>
      <c r="D967" s="71">
        <v>0</v>
      </c>
      <c r="E967" s="71">
        <v>0</v>
      </c>
      <c r="F967" s="71">
        <v>0</v>
      </c>
      <c r="G967" s="72">
        <v>5</v>
      </c>
      <c r="H967" s="27"/>
    </row>
    <row r="968" spans="2:8" s="28" customFormat="1" ht="18.75" customHeight="1" x14ac:dyDescent="0.2">
      <c r="B968" s="165" t="s">
        <v>2989</v>
      </c>
      <c r="C968" s="163">
        <v>0</v>
      </c>
      <c r="D968" s="71">
        <v>3</v>
      </c>
      <c r="E968" s="71">
        <v>0</v>
      </c>
      <c r="F968" s="71">
        <v>2</v>
      </c>
      <c r="G968" s="72">
        <v>0</v>
      </c>
      <c r="H968" s="27"/>
    </row>
    <row r="969" spans="2:8" s="28" customFormat="1" ht="18.75" customHeight="1" x14ac:dyDescent="0.2">
      <c r="B969" s="165" t="s">
        <v>2059</v>
      </c>
      <c r="C969" s="163">
        <v>0</v>
      </c>
      <c r="D969" s="71">
        <v>0</v>
      </c>
      <c r="E969" s="71">
        <v>0</v>
      </c>
      <c r="F969" s="71">
        <v>5</v>
      </c>
      <c r="G969" s="72">
        <v>0</v>
      </c>
      <c r="H969" s="27"/>
    </row>
    <row r="970" spans="2:8" s="28" customFormat="1" ht="18.75" customHeight="1" x14ac:dyDescent="0.2">
      <c r="B970" s="165" t="s">
        <v>1993</v>
      </c>
      <c r="C970" s="163">
        <v>3</v>
      </c>
      <c r="D970" s="71">
        <v>0</v>
      </c>
      <c r="E970" s="71">
        <v>2</v>
      </c>
      <c r="F970" s="71">
        <v>0</v>
      </c>
      <c r="G970" s="72">
        <v>0</v>
      </c>
      <c r="H970" s="27"/>
    </row>
    <row r="971" spans="2:8" s="28" customFormat="1" ht="18.75" customHeight="1" x14ac:dyDescent="0.2">
      <c r="B971" s="165" t="s">
        <v>2131</v>
      </c>
      <c r="C971" s="163">
        <v>5</v>
      </c>
      <c r="D971" s="71">
        <v>0</v>
      </c>
      <c r="E971" s="71">
        <v>0</v>
      </c>
      <c r="F971" s="71">
        <v>0</v>
      </c>
      <c r="G971" s="72">
        <v>0</v>
      </c>
      <c r="H971" s="27"/>
    </row>
    <row r="972" spans="2:8" s="28" customFormat="1" ht="18.75" customHeight="1" x14ac:dyDescent="0.2">
      <c r="B972" s="165" t="s">
        <v>1912</v>
      </c>
      <c r="C972" s="163">
        <v>0</v>
      </c>
      <c r="D972" s="71">
        <v>5</v>
      </c>
      <c r="E972" s="71">
        <v>0</v>
      </c>
      <c r="F972" s="71">
        <v>0</v>
      </c>
      <c r="G972" s="72">
        <v>0</v>
      </c>
      <c r="H972" s="27"/>
    </row>
    <row r="973" spans="2:8" s="28" customFormat="1" ht="18.75" customHeight="1" x14ac:dyDescent="0.2">
      <c r="B973" s="165" t="s">
        <v>2111</v>
      </c>
      <c r="C973" s="163">
        <v>0</v>
      </c>
      <c r="D973" s="71">
        <v>0</v>
      </c>
      <c r="E973" s="71">
        <v>0</v>
      </c>
      <c r="F973" s="71">
        <v>5</v>
      </c>
      <c r="G973" s="72">
        <v>0</v>
      </c>
      <c r="H973" s="27"/>
    </row>
    <row r="974" spans="2:8" s="28" customFormat="1" ht="18.75" customHeight="1" x14ac:dyDescent="0.2">
      <c r="B974" s="165" t="s">
        <v>2115</v>
      </c>
      <c r="C974" s="163">
        <v>2</v>
      </c>
      <c r="D974" s="71">
        <v>0</v>
      </c>
      <c r="E974" s="71">
        <v>0</v>
      </c>
      <c r="F974" s="71">
        <v>1</v>
      </c>
      <c r="G974" s="72">
        <v>2</v>
      </c>
      <c r="H974" s="27"/>
    </row>
    <row r="975" spans="2:8" s="28" customFormat="1" ht="18.75" customHeight="1" x14ac:dyDescent="0.2">
      <c r="B975" s="165" t="s">
        <v>2119</v>
      </c>
      <c r="C975" s="163">
        <v>0</v>
      </c>
      <c r="D975" s="71">
        <v>0</v>
      </c>
      <c r="E975" s="71">
        <v>0</v>
      </c>
      <c r="F975" s="71">
        <v>5</v>
      </c>
      <c r="G975" s="72">
        <v>0</v>
      </c>
      <c r="H975" s="27"/>
    </row>
    <row r="976" spans="2:8" s="28" customFormat="1" ht="18.75" customHeight="1" x14ac:dyDescent="0.2">
      <c r="B976" s="165" t="s">
        <v>2236</v>
      </c>
      <c r="C976" s="163">
        <v>0</v>
      </c>
      <c r="D976" s="71">
        <v>0</v>
      </c>
      <c r="E976" s="71">
        <v>0</v>
      </c>
      <c r="F976" s="71">
        <v>5</v>
      </c>
      <c r="G976" s="72">
        <v>0</v>
      </c>
      <c r="H976" s="27"/>
    </row>
    <row r="977" spans="2:8" s="28" customFormat="1" ht="18.75" customHeight="1" x14ac:dyDescent="0.2">
      <c r="B977" s="165" t="s">
        <v>2174</v>
      </c>
      <c r="C977" s="163">
        <v>0</v>
      </c>
      <c r="D977" s="71">
        <v>0</v>
      </c>
      <c r="E977" s="71">
        <v>0</v>
      </c>
      <c r="F977" s="71">
        <v>5</v>
      </c>
      <c r="G977" s="72">
        <v>0</v>
      </c>
      <c r="H977" s="27"/>
    </row>
    <row r="978" spans="2:8" s="28" customFormat="1" ht="18.75" customHeight="1" x14ac:dyDescent="0.2">
      <c r="B978" s="165" t="s">
        <v>2203</v>
      </c>
      <c r="C978" s="163">
        <v>0</v>
      </c>
      <c r="D978" s="71">
        <v>0</v>
      </c>
      <c r="E978" s="71">
        <v>0</v>
      </c>
      <c r="F978" s="71">
        <v>0</v>
      </c>
      <c r="G978" s="72">
        <v>5</v>
      </c>
      <c r="H978" s="27"/>
    </row>
    <row r="979" spans="2:8" s="28" customFormat="1" ht="18.75" customHeight="1" x14ac:dyDescent="0.2">
      <c r="B979" s="165" t="s">
        <v>2081</v>
      </c>
      <c r="C979" s="163">
        <v>5</v>
      </c>
      <c r="D979" s="71">
        <v>0</v>
      </c>
      <c r="E979" s="71">
        <v>0</v>
      </c>
      <c r="F979" s="71">
        <v>0</v>
      </c>
      <c r="G979" s="72">
        <v>0</v>
      </c>
      <c r="H979" s="27"/>
    </row>
    <row r="980" spans="2:8" s="28" customFormat="1" ht="18.75" customHeight="1" x14ac:dyDescent="0.2">
      <c r="B980" s="165" t="s">
        <v>2213</v>
      </c>
      <c r="C980" s="163">
        <v>5</v>
      </c>
      <c r="D980" s="71">
        <v>0</v>
      </c>
      <c r="E980" s="71">
        <v>0</v>
      </c>
      <c r="F980" s="71">
        <v>0</v>
      </c>
      <c r="G980" s="72">
        <v>0</v>
      </c>
      <c r="H980" s="27"/>
    </row>
    <row r="981" spans="2:8" s="28" customFormat="1" ht="18.75" customHeight="1" x14ac:dyDescent="0.2">
      <c r="B981" s="165" t="s">
        <v>2214</v>
      </c>
      <c r="C981" s="163">
        <v>5</v>
      </c>
      <c r="D981" s="71">
        <v>0</v>
      </c>
      <c r="E981" s="71">
        <v>0</v>
      </c>
      <c r="F981" s="71">
        <v>0</v>
      </c>
      <c r="G981" s="72">
        <v>0</v>
      </c>
      <c r="H981" s="27"/>
    </row>
    <row r="982" spans="2:8" s="28" customFormat="1" ht="18.75" customHeight="1" x14ac:dyDescent="0.2">
      <c r="B982" s="165" t="s">
        <v>2015</v>
      </c>
      <c r="C982" s="163">
        <v>0</v>
      </c>
      <c r="D982" s="71">
        <v>0</v>
      </c>
      <c r="E982" s="71">
        <v>5</v>
      </c>
      <c r="F982" s="71">
        <v>0</v>
      </c>
      <c r="G982" s="72">
        <v>0</v>
      </c>
      <c r="H982" s="27"/>
    </row>
    <row r="983" spans="2:8" s="28" customFormat="1" ht="18.75" customHeight="1" x14ac:dyDescent="0.2">
      <c r="B983" s="165" t="s">
        <v>2216</v>
      </c>
      <c r="C983" s="163">
        <v>0</v>
      </c>
      <c r="D983" s="71">
        <v>0</v>
      </c>
      <c r="E983" s="71">
        <v>0</v>
      </c>
      <c r="F983" s="71">
        <v>5</v>
      </c>
      <c r="G983" s="72">
        <v>0</v>
      </c>
      <c r="H983" s="27"/>
    </row>
    <row r="984" spans="2:8" s="28" customFormat="1" ht="18.75" customHeight="1" x14ac:dyDescent="0.2">
      <c r="B984" s="165" t="s">
        <v>2219</v>
      </c>
      <c r="C984" s="163">
        <v>0</v>
      </c>
      <c r="D984" s="71">
        <v>0</v>
      </c>
      <c r="E984" s="71">
        <v>5</v>
      </c>
      <c r="F984" s="71">
        <v>0</v>
      </c>
      <c r="G984" s="72">
        <v>0</v>
      </c>
      <c r="H984" s="27"/>
    </row>
    <row r="985" spans="2:8" s="28" customFormat="1" ht="18.75" customHeight="1" x14ac:dyDescent="0.2">
      <c r="B985" s="165" t="s">
        <v>1999</v>
      </c>
      <c r="C985" s="163">
        <v>0</v>
      </c>
      <c r="D985" s="71">
        <v>3</v>
      </c>
      <c r="E985" s="71">
        <v>0</v>
      </c>
      <c r="F985" s="71">
        <v>2</v>
      </c>
      <c r="G985" s="72">
        <v>0</v>
      </c>
      <c r="H985" s="27"/>
    </row>
    <row r="986" spans="2:8" s="28" customFormat="1" ht="18.75" customHeight="1" x14ac:dyDescent="0.2">
      <c r="B986" s="165" t="s">
        <v>2223</v>
      </c>
      <c r="C986" s="163">
        <v>0</v>
      </c>
      <c r="D986" s="71">
        <v>0</v>
      </c>
      <c r="E986" s="71">
        <v>0</v>
      </c>
      <c r="F986" s="71">
        <v>0</v>
      </c>
      <c r="G986" s="72">
        <v>5</v>
      </c>
      <c r="H986" s="27"/>
    </row>
    <row r="987" spans="2:8" s="28" customFormat="1" ht="18.75" customHeight="1" x14ac:dyDescent="0.2">
      <c r="B987" s="165" t="s">
        <v>2228</v>
      </c>
      <c r="C987" s="163">
        <v>0</v>
      </c>
      <c r="D987" s="71">
        <v>5</v>
      </c>
      <c r="E987" s="71">
        <v>0</v>
      </c>
      <c r="F987" s="71">
        <v>0</v>
      </c>
      <c r="G987" s="72">
        <v>0</v>
      </c>
      <c r="H987" s="27"/>
    </row>
    <row r="988" spans="2:8" s="28" customFormat="1" ht="18.75" customHeight="1" x14ac:dyDescent="0.2">
      <c r="B988" s="165" t="s">
        <v>2225</v>
      </c>
      <c r="C988" s="163">
        <v>0</v>
      </c>
      <c r="D988" s="71">
        <v>0</v>
      </c>
      <c r="E988" s="71">
        <v>5</v>
      </c>
      <c r="F988" s="71">
        <v>0</v>
      </c>
      <c r="G988" s="72">
        <v>0</v>
      </c>
      <c r="H988" s="27"/>
    </row>
    <row r="989" spans="2:8" s="28" customFormat="1" ht="18.75" customHeight="1" x14ac:dyDescent="0.2">
      <c r="B989" s="165" t="s">
        <v>2231</v>
      </c>
      <c r="C989" s="163">
        <v>0</v>
      </c>
      <c r="D989" s="71">
        <v>0</v>
      </c>
      <c r="E989" s="71">
        <v>0</v>
      </c>
      <c r="F989" s="71">
        <v>5</v>
      </c>
      <c r="G989" s="72">
        <v>0</v>
      </c>
      <c r="H989" s="27"/>
    </row>
    <row r="990" spans="2:8" s="28" customFormat="1" ht="18.75" customHeight="1" x14ac:dyDescent="0.2">
      <c r="B990" s="165" t="s">
        <v>2235</v>
      </c>
      <c r="C990" s="163">
        <v>0</v>
      </c>
      <c r="D990" s="71">
        <v>0</v>
      </c>
      <c r="E990" s="71">
        <v>0</v>
      </c>
      <c r="F990" s="71">
        <v>0</v>
      </c>
      <c r="G990" s="72">
        <v>5</v>
      </c>
      <c r="H990" s="27"/>
    </row>
    <row r="991" spans="2:8" s="28" customFormat="1" ht="18.75" customHeight="1" x14ac:dyDescent="0.2">
      <c r="B991" s="165" t="s">
        <v>2233</v>
      </c>
      <c r="C991" s="163">
        <v>5</v>
      </c>
      <c r="D991" s="71">
        <v>0</v>
      </c>
      <c r="E991" s="71">
        <v>0</v>
      </c>
      <c r="F991" s="71">
        <v>0</v>
      </c>
      <c r="G991" s="72">
        <v>0</v>
      </c>
      <c r="H991" s="27"/>
    </row>
    <row r="992" spans="2:8" s="28" customFormat="1" ht="18.75" customHeight="1" x14ac:dyDescent="0.2">
      <c r="B992" s="165" t="s">
        <v>2237</v>
      </c>
      <c r="C992" s="163">
        <v>0</v>
      </c>
      <c r="D992" s="71">
        <v>0</v>
      </c>
      <c r="E992" s="71">
        <v>0</v>
      </c>
      <c r="F992" s="71">
        <v>5</v>
      </c>
      <c r="G992" s="72">
        <v>0</v>
      </c>
      <c r="H992" s="27"/>
    </row>
    <row r="993" spans="2:8" s="28" customFormat="1" ht="18.75" customHeight="1" x14ac:dyDescent="0.2">
      <c r="B993" s="165" t="s">
        <v>2238</v>
      </c>
      <c r="C993" s="163">
        <v>0</v>
      </c>
      <c r="D993" s="71">
        <v>5</v>
      </c>
      <c r="E993" s="71">
        <v>0</v>
      </c>
      <c r="F993" s="71">
        <v>0</v>
      </c>
      <c r="G993" s="72">
        <v>0</v>
      </c>
      <c r="H993" s="27"/>
    </row>
    <row r="994" spans="2:8" s="28" customFormat="1" ht="18.75" customHeight="1" x14ac:dyDescent="0.2">
      <c r="B994" s="165" t="s">
        <v>2246</v>
      </c>
      <c r="C994" s="163">
        <v>0</v>
      </c>
      <c r="D994" s="71">
        <v>0</v>
      </c>
      <c r="E994" s="71">
        <v>0</v>
      </c>
      <c r="F994" s="71">
        <v>0</v>
      </c>
      <c r="G994" s="72">
        <v>5</v>
      </c>
      <c r="H994" s="27"/>
    </row>
    <row r="995" spans="2:8" s="28" customFormat="1" ht="18.75" customHeight="1" x14ac:dyDescent="0.2">
      <c r="B995" s="165" t="s">
        <v>2242</v>
      </c>
      <c r="C995" s="163">
        <v>5</v>
      </c>
      <c r="D995" s="71">
        <v>0</v>
      </c>
      <c r="E995" s="71">
        <v>0</v>
      </c>
      <c r="F995" s="71">
        <v>0</v>
      </c>
      <c r="G995" s="72">
        <v>0</v>
      </c>
      <c r="H995" s="27"/>
    </row>
    <row r="996" spans="2:8" s="28" customFormat="1" ht="18.75" customHeight="1" x14ac:dyDescent="0.2">
      <c r="B996" s="165" t="s">
        <v>2239</v>
      </c>
      <c r="C996" s="163">
        <v>0</v>
      </c>
      <c r="D996" s="71">
        <v>0</v>
      </c>
      <c r="E996" s="71">
        <v>0</v>
      </c>
      <c r="F996" s="71">
        <v>5</v>
      </c>
      <c r="G996" s="72">
        <v>0</v>
      </c>
      <c r="H996" s="27"/>
    </row>
    <row r="997" spans="2:8" s="28" customFormat="1" ht="18.75" customHeight="1" x14ac:dyDescent="0.2">
      <c r="B997" s="165" t="s">
        <v>1226</v>
      </c>
      <c r="C997" s="163">
        <v>0</v>
      </c>
      <c r="D997" s="71">
        <v>4</v>
      </c>
      <c r="E997" s="71">
        <v>0</v>
      </c>
      <c r="F997" s="71">
        <v>0</v>
      </c>
      <c r="G997" s="72">
        <v>0</v>
      </c>
      <c r="H997" s="27"/>
    </row>
    <row r="998" spans="2:8" s="28" customFormat="1" ht="18.75" customHeight="1" x14ac:dyDescent="0.2">
      <c r="B998" s="165" t="s">
        <v>2093</v>
      </c>
      <c r="C998" s="163">
        <v>0</v>
      </c>
      <c r="D998" s="71">
        <v>2</v>
      </c>
      <c r="E998" s="71">
        <v>2</v>
      </c>
      <c r="F998" s="71">
        <v>0</v>
      </c>
      <c r="G998" s="72">
        <v>0</v>
      </c>
      <c r="H998" s="27"/>
    </row>
    <row r="999" spans="2:8" s="28" customFormat="1" ht="18.75" customHeight="1" x14ac:dyDescent="0.2">
      <c r="B999" s="165" t="s">
        <v>2987</v>
      </c>
      <c r="C999" s="163">
        <v>0</v>
      </c>
      <c r="D999" s="71">
        <v>0</v>
      </c>
      <c r="E999" s="71">
        <v>0</v>
      </c>
      <c r="F999" s="71">
        <v>0</v>
      </c>
      <c r="G999" s="72">
        <v>4</v>
      </c>
      <c r="H999" s="27"/>
    </row>
    <row r="1000" spans="2:8" s="28" customFormat="1" ht="18.75" customHeight="1" x14ac:dyDescent="0.2">
      <c r="B1000" s="165" t="s">
        <v>1940</v>
      </c>
      <c r="C1000" s="163">
        <v>0</v>
      </c>
      <c r="D1000" s="71">
        <v>4</v>
      </c>
      <c r="E1000" s="71">
        <v>0</v>
      </c>
      <c r="F1000" s="71">
        <v>0</v>
      </c>
      <c r="G1000" s="72">
        <v>0</v>
      </c>
      <c r="H1000" s="27"/>
    </row>
    <row r="1001" spans="2:8" s="28" customFormat="1" ht="18.75" customHeight="1" x14ac:dyDescent="0.2">
      <c r="B1001" s="165" t="s">
        <v>1512</v>
      </c>
      <c r="C1001" s="163">
        <v>0</v>
      </c>
      <c r="D1001" s="71">
        <v>4</v>
      </c>
      <c r="E1001" s="71">
        <v>0</v>
      </c>
      <c r="F1001" s="71">
        <v>0</v>
      </c>
      <c r="G1001" s="72">
        <v>0</v>
      </c>
      <c r="H1001" s="27"/>
    </row>
    <row r="1002" spans="2:8" s="28" customFormat="1" ht="18.75" customHeight="1" x14ac:dyDescent="0.2">
      <c r="B1002" s="165" t="s">
        <v>2265</v>
      </c>
      <c r="C1002" s="163">
        <v>0</v>
      </c>
      <c r="D1002" s="71">
        <v>0</v>
      </c>
      <c r="E1002" s="71">
        <v>0</v>
      </c>
      <c r="F1002" s="71">
        <v>4</v>
      </c>
      <c r="G1002" s="72">
        <v>0</v>
      </c>
      <c r="H1002" s="27"/>
    </row>
    <row r="1003" spans="2:8" s="28" customFormat="1" ht="18.75" customHeight="1" x14ac:dyDescent="0.2">
      <c r="B1003" s="165" t="s">
        <v>2049</v>
      </c>
      <c r="C1003" s="163">
        <v>0</v>
      </c>
      <c r="D1003" s="71">
        <v>0</v>
      </c>
      <c r="E1003" s="71">
        <v>0</v>
      </c>
      <c r="F1003" s="71">
        <v>0</v>
      </c>
      <c r="G1003" s="72">
        <v>4</v>
      </c>
      <c r="H1003" s="27"/>
    </row>
    <row r="1004" spans="2:8" s="28" customFormat="1" ht="18.75" customHeight="1" x14ac:dyDescent="0.2">
      <c r="B1004" s="165" t="s">
        <v>1988</v>
      </c>
      <c r="C1004" s="163">
        <v>0</v>
      </c>
      <c r="D1004" s="71">
        <v>0</v>
      </c>
      <c r="E1004" s="71">
        <v>4</v>
      </c>
      <c r="F1004" s="71">
        <v>0</v>
      </c>
      <c r="G1004" s="72">
        <v>0</v>
      </c>
      <c r="H1004" s="27"/>
    </row>
    <row r="1005" spans="2:8" s="28" customFormat="1" ht="18.75" customHeight="1" x14ac:dyDescent="0.2">
      <c r="B1005" s="165" t="s">
        <v>1895</v>
      </c>
      <c r="C1005" s="163">
        <v>4</v>
      </c>
      <c r="D1005" s="71">
        <v>0</v>
      </c>
      <c r="E1005" s="71">
        <v>0</v>
      </c>
      <c r="F1005" s="71">
        <v>0</v>
      </c>
      <c r="G1005" s="72">
        <v>0</v>
      </c>
      <c r="H1005" s="27"/>
    </row>
    <row r="1006" spans="2:8" s="28" customFormat="1" ht="18.75" customHeight="1" x14ac:dyDescent="0.2">
      <c r="B1006" s="165" t="s">
        <v>2268</v>
      </c>
      <c r="C1006" s="163">
        <v>0</v>
      </c>
      <c r="D1006" s="71">
        <v>0</v>
      </c>
      <c r="E1006" s="71">
        <v>4</v>
      </c>
      <c r="F1006" s="71">
        <v>0</v>
      </c>
      <c r="G1006" s="72">
        <v>0</v>
      </c>
      <c r="H1006" s="27"/>
    </row>
    <row r="1007" spans="2:8" s="28" customFormat="1" ht="18.75" customHeight="1" x14ac:dyDescent="0.2">
      <c r="B1007" s="165" t="s">
        <v>2275</v>
      </c>
      <c r="C1007" s="163">
        <v>0</v>
      </c>
      <c r="D1007" s="71">
        <v>0</v>
      </c>
      <c r="E1007" s="71">
        <v>0</v>
      </c>
      <c r="F1007" s="71">
        <v>4</v>
      </c>
      <c r="G1007" s="72">
        <v>0</v>
      </c>
      <c r="H1007" s="27"/>
    </row>
    <row r="1008" spans="2:8" s="28" customFormat="1" ht="18.75" customHeight="1" x14ac:dyDescent="0.2">
      <c r="B1008" s="165" t="s">
        <v>2083</v>
      </c>
      <c r="C1008" s="163">
        <v>0</v>
      </c>
      <c r="D1008" s="71">
        <v>4</v>
      </c>
      <c r="E1008" s="71">
        <v>0</v>
      </c>
      <c r="F1008" s="71">
        <v>0</v>
      </c>
      <c r="G1008" s="72">
        <v>0</v>
      </c>
      <c r="H1008" s="27"/>
    </row>
    <row r="1009" spans="2:8" s="28" customFormat="1" ht="18.75" customHeight="1" x14ac:dyDescent="0.2">
      <c r="B1009" s="165" t="s">
        <v>2011</v>
      </c>
      <c r="C1009" s="163">
        <v>4</v>
      </c>
      <c r="D1009" s="71">
        <v>0</v>
      </c>
      <c r="E1009" s="71">
        <v>0</v>
      </c>
      <c r="F1009" s="71">
        <v>0</v>
      </c>
      <c r="G1009" s="72">
        <v>0</v>
      </c>
      <c r="H1009" s="27"/>
    </row>
    <row r="1010" spans="2:8" s="28" customFormat="1" ht="18.75" customHeight="1" x14ac:dyDescent="0.2">
      <c r="B1010" s="165" t="s">
        <v>2073</v>
      </c>
      <c r="C1010" s="163">
        <v>0</v>
      </c>
      <c r="D1010" s="71">
        <v>0</v>
      </c>
      <c r="E1010" s="71">
        <v>0</v>
      </c>
      <c r="F1010" s="71">
        <v>0</v>
      </c>
      <c r="G1010" s="72">
        <v>4</v>
      </c>
      <c r="H1010" s="27"/>
    </row>
    <row r="1011" spans="2:8" s="28" customFormat="1" ht="18.75" customHeight="1" x14ac:dyDescent="0.2">
      <c r="B1011" s="165" t="s">
        <v>2280</v>
      </c>
      <c r="C1011" s="163">
        <v>0</v>
      </c>
      <c r="D1011" s="71">
        <v>0</v>
      </c>
      <c r="E1011" s="71">
        <v>0</v>
      </c>
      <c r="F1011" s="71">
        <v>2</v>
      </c>
      <c r="G1011" s="72">
        <v>2</v>
      </c>
      <c r="H1011" s="27"/>
    </row>
    <row r="1012" spans="2:8" s="28" customFormat="1" ht="18.75" customHeight="1" x14ac:dyDescent="0.2">
      <c r="B1012" s="165" t="s">
        <v>2114</v>
      </c>
      <c r="C1012" s="163">
        <v>0</v>
      </c>
      <c r="D1012" s="71">
        <v>0</v>
      </c>
      <c r="E1012" s="71">
        <v>0</v>
      </c>
      <c r="F1012" s="71">
        <v>0</v>
      </c>
      <c r="G1012" s="72">
        <v>4</v>
      </c>
      <c r="H1012" s="27"/>
    </row>
    <row r="1013" spans="2:8" s="28" customFormat="1" ht="18.75" customHeight="1" x14ac:dyDescent="0.2">
      <c r="B1013" s="165" t="s">
        <v>1219</v>
      </c>
      <c r="C1013" s="163">
        <v>0</v>
      </c>
      <c r="D1013" s="71">
        <v>0</v>
      </c>
      <c r="E1013" s="71">
        <v>0</v>
      </c>
      <c r="F1013" s="71">
        <v>4</v>
      </c>
      <c r="G1013" s="72">
        <v>0</v>
      </c>
      <c r="H1013" s="27"/>
    </row>
    <row r="1014" spans="2:8" s="28" customFormat="1" ht="18.75" customHeight="1" x14ac:dyDescent="0.2">
      <c r="B1014" s="165" t="s">
        <v>2145</v>
      </c>
      <c r="C1014" s="163">
        <v>0</v>
      </c>
      <c r="D1014" s="71">
        <v>0</v>
      </c>
      <c r="E1014" s="71">
        <v>0</v>
      </c>
      <c r="F1014" s="71">
        <v>0</v>
      </c>
      <c r="G1014" s="72">
        <v>4</v>
      </c>
      <c r="H1014" s="27"/>
    </row>
    <row r="1015" spans="2:8" s="28" customFormat="1" ht="18.75" customHeight="1" x14ac:dyDescent="0.2">
      <c r="B1015" s="165" t="s">
        <v>2253</v>
      </c>
      <c r="C1015" s="163">
        <v>0</v>
      </c>
      <c r="D1015" s="71">
        <v>0</v>
      </c>
      <c r="E1015" s="71">
        <v>0</v>
      </c>
      <c r="F1015" s="71">
        <v>0</v>
      </c>
      <c r="G1015" s="72">
        <v>4</v>
      </c>
      <c r="H1015" s="27"/>
    </row>
    <row r="1016" spans="2:8" s="28" customFormat="1" ht="18.75" customHeight="1" x14ac:dyDescent="0.2">
      <c r="B1016" s="165" t="s">
        <v>2187</v>
      </c>
      <c r="C1016" s="163">
        <v>0</v>
      </c>
      <c r="D1016" s="71">
        <v>4</v>
      </c>
      <c r="E1016" s="71">
        <v>0</v>
      </c>
      <c r="F1016" s="71">
        <v>0</v>
      </c>
      <c r="G1016" s="72">
        <v>0</v>
      </c>
      <c r="H1016" s="27"/>
    </row>
    <row r="1017" spans="2:8" s="28" customFormat="1" ht="18.75" customHeight="1" x14ac:dyDescent="0.2">
      <c r="B1017" s="165" t="s">
        <v>2282</v>
      </c>
      <c r="C1017" s="163">
        <v>0</v>
      </c>
      <c r="D1017" s="71">
        <v>0</v>
      </c>
      <c r="E1017" s="71">
        <v>0</v>
      </c>
      <c r="F1017" s="71">
        <v>4</v>
      </c>
      <c r="G1017" s="72">
        <v>0</v>
      </c>
      <c r="H1017" s="27"/>
    </row>
    <row r="1018" spans="2:8" s="28" customFormat="1" ht="18.75" customHeight="1" x14ac:dyDescent="0.2">
      <c r="B1018" s="165" t="s">
        <v>2254</v>
      </c>
      <c r="C1018" s="163">
        <v>0</v>
      </c>
      <c r="D1018" s="71">
        <v>0</v>
      </c>
      <c r="E1018" s="71">
        <v>4</v>
      </c>
      <c r="F1018" s="71">
        <v>0</v>
      </c>
      <c r="G1018" s="72">
        <v>0</v>
      </c>
      <c r="H1018" s="27"/>
    </row>
    <row r="1019" spans="2:8" s="28" customFormat="1" ht="18.75" customHeight="1" x14ac:dyDescent="0.2">
      <c r="B1019" s="165" t="s">
        <v>2248</v>
      </c>
      <c r="C1019" s="163">
        <v>0</v>
      </c>
      <c r="D1019" s="71">
        <v>0</v>
      </c>
      <c r="E1019" s="71">
        <v>0</v>
      </c>
      <c r="F1019" s="71">
        <v>0</v>
      </c>
      <c r="G1019" s="72">
        <v>4</v>
      </c>
      <c r="H1019" s="27"/>
    </row>
    <row r="1020" spans="2:8" s="28" customFormat="1" ht="18.75" customHeight="1" x14ac:dyDescent="0.2">
      <c r="B1020" s="165" t="s">
        <v>2255</v>
      </c>
      <c r="C1020" s="163">
        <v>0</v>
      </c>
      <c r="D1020" s="71">
        <v>4</v>
      </c>
      <c r="E1020" s="71">
        <v>0</v>
      </c>
      <c r="F1020" s="71">
        <v>0</v>
      </c>
      <c r="G1020" s="72">
        <v>0</v>
      </c>
      <c r="H1020" s="27"/>
    </row>
    <row r="1021" spans="2:8" s="28" customFormat="1" ht="18.75" customHeight="1" x14ac:dyDescent="0.2">
      <c r="B1021" s="165" t="s">
        <v>2251</v>
      </c>
      <c r="C1021" s="163">
        <v>0</v>
      </c>
      <c r="D1021" s="71">
        <v>0</v>
      </c>
      <c r="E1021" s="71">
        <v>0</v>
      </c>
      <c r="F1021" s="71">
        <v>0</v>
      </c>
      <c r="G1021" s="72">
        <v>4</v>
      </c>
      <c r="H1021" s="27"/>
    </row>
    <row r="1022" spans="2:8" s="28" customFormat="1" ht="18.75" customHeight="1" x14ac:dyDescent="0.2">
      <c r="B1022" s="165" t="s">
        <v>1370</v>
      </c>
      <c r="C1022" s="163">
        <v>4</v>
      </c>
      <c r="D1022" s="71">
        <v>0</v>
      </c>
      <c r="E1022" s="71">
        <v>0</v>
      </c>
      <c r="F1022" s="71">
        <v>0</v>
      </c>
      <c r="G1022" s="72">
        <v>0</v>
      </c>
      <c r="H1022" s="27"/>
    </row>
    <row r="1023" spans="2:8" s="28" customFormat="1" ht="18.75" customHeight="1" x14ac:dyDescent="0.2">
      <c r="B1023" s="165" t="s">
        <v>2264</v>
      </c>
      <c r="C1023" s="163">
        <v>0</v>
      </c>
      <c r="D1023" s="71">
        <v>4</v>
      </c>
      <c r="E1023" s="71">
        <v>0</v>
      </c>
      <c r="F1023" s="71">
        <v>0</v>
      </c>
      <c r="G1023" s="72">
        <v>0</v>
      </c>
      <c r="H1023" s="27"/>
    </row>
    <row r="1024" spans="2:8" s="28" customFormat="1" ht="18.75" customHeight="1" x14ac:dyDescent="0.2">
      <c r="B1024" s="165" t="s">
        <v>1731</v>
      </c>
      <c r="C1024" s="163">
        <v>0</v>
      </c>
      <c r="D1024" s="71">
        <v>0</v>
      </c>
      <c r="E1024" s="71">
        <v>0</v>
      </c>
      <c r="F1024" s="71">
        <v>0</v>
      </c>
      <c r="G1024" s="72">
        <v>4</v>
      </c>
      <c r="H1024" s="27"/>
    </row>
    <row r="1025" spans="2:8" s="28" customFormat="1" ht="18.75" customHeight="1" x14ac:dyDescent="0.2">
      <c r="B1025" s="165" t="s">
        <v>2262</v>
      </c>
      <c r="C1025" s="163">
        <v>0</v>
      </c>
      <c r="D1025" s="71">
        <v>4</v>
      </c>
      <c r="E1025" s="71">
        <v>0</v>
      </c>
      <c r="F1025" s="71">
        <v>0</v>
      </c>
      <c r="G1025" s="72">
        <v>0</v>
      </c>
      <c r="H1025" s="27"/>
    </row>
    <row r="1026" spans="2:8" s="28" customFormat="1" ht="18.75" customHeight="1" x14ac:dyDescent="0.2">
      <c r="B1026" s="165" t="s">
        <v>2178</v>
      </c>
      <c r="C1026" s="163">
        <v>0</v>
      </c>
      <c r="D1026" s="71">
        <v>0</v>
      </c>
      <c r="E1026" s="71">
        <v>0</v>
      </c>
      <c r="F1026" s="71">
        <v>4</v>
      </c>
      <c r="G1026" s="72">
        <v>0</v>
      </c>
      <c r="H1026" s="27"/>
    </row>
    <row r="1027" spans="2:8" s="28" customFormat="1" ht="18.75" customHeight="1" x14ac:dyDescent="0.2">
      <c r="B1027" s="165" t="s">
        <v>2274</v>
      </c>
      <c r="C1027" s="163">
        <v>4</v>
      </c>
      <c r="D1027" s="71">
        <v>0</v>
      </c>
      <c r="E1027" s="71">
        <v>0</v>
      </c>
      <c r="F1027" s="71">
        <v>0</v>
      </c>
      <c r="G1027" s="72">
        <v>0</v>
      </c>
      <c r="H1027" s="27"/>
    </row>
    <row r="1028" spans="2:8" s="28" customFormat="1" ht="18.75" customHeight="1" x14ac:dyDescent="0.2">
      <c r="B1028" s="165" t="s">
        <v>2269</v>
      </c>
      <c r="C1028" s="163">
        <v>3</v>
      </c>
      <c r="D1028" s="71">
        <v>1</v>
      </c>
      <c r="E1028" s="71">
        <v>0</v>
      </c>
      <c r="F1028" s="71">
        <v>0</v>
      </c>
      <c r="G1028" s="72">
        <v>0</v>
      </c>
      <c r="H1028" s="27"/>
    </row>
    <row r="1029" spans="2:8" s="28" customFormat="1" ht="18.75" customHeight="1" x14ac:dyDescent="0.2">
      <c r="B1029" s="165" t="s">
        <v>2284</v>
      </c>
      <c r="C1029" s="163">
        <v>0</v>
      </c>
      <c r="D1029" s="71">
        <v>0</v>
      </c>
      <c r="E1029" s="71">
        <v>0</v>
      </c>
      <c r="F1029" s="71">
        <v>0</v>
      </c>
      <c r="G1029" s="72">
        <v>4</v>
      </c>
      <c r="H1029" s="27"/>
    </row>
    <row r="1030" spans="2:8" s="28" customFormat="1" ht="18.75" customHeight="1" x14ac:dyDescent="0.2">
      <c r="B1030" s="165" t="s">
        <v>2096</v>
      </c>
      <c r="C1030" s="163">
        <v>0</v>
      </c>
      <c r="D1030" s="71">
        <v>0</v>
      </c>
      <c r="E1030" s="71">
        <v>0</v>
      </c>
      <c r="F1030" s="71">
        <v>0</v>
      </c>
      <c r="G1030" s="72">
        <v>4</v>
      </c>
      <c r="H1030" s="27"/>
    </row>
    <row r="1031" spans="2:8" s="28" customFormat="1" ht="18.75" customHeight="1" x14ac:dyDescent="0.2">
      <c r="B1031" s="165" t="s">
        <v>2287</v>
      </c>
      <c r="C1031" s="163">
        <v>4</v>
      </c>
      <c r="D1031" s="71">
        <v>0</v>
      </c>
      <c r="E1031" s="71">
        <v>0</v>
      </c>
      <c r="F1031" s="71">
        <v>0</v>
      </c>
      <c r="G1031" s="72">
        <v>0</v>
      </c>
      <c r="H1031" s="27"/>
    </row>
    <row r="1032" spans="2:8" s="28" customFormat="1" ht="18.75" customHeight="1" x14ac:dyDescent="0.2">
      <c r="B1032" s="165" t="s">
        <v>2277</v>
      </c>
      <c r="C1032" s="163">
        <v>0</v>
      </c>
      <c r="D1032" s="71">
        <v>0</v>
      </c>
      <c r="E1032" s="71">
        <v>0</v>
      </c>
      <c r="F1032" s="71">
        <v>0</v>
      </c>
      <c r="G1032" s="72">
        <v>4</v>
      </c>
      <c r="H1032" s="27"/>
    </row>
    <row r="1033" spans="2:8" s="28" customFormat="1" ht="18.75" customHeight="1" x14ac:dyDescent="0.2">
      <c r="B1033" s="165" t="s">
        <v>2283</v>
      </c>
      <c r="C1033" s="163">
        <v>2</v>
      </c>
      <c r="D1033" s="71">
        <v>2</v>
      </c>
      <c r="E1033" s="71">
        <v>0</v>
      </c>
      <c r="F1033" s="71">
        <v>0</v>
      </c>
      <c r="G1033" s="72">
        <v>0</v>
      </c>
      <c r="H1033" s="27"/>
    </row>
    <row r="1034" spans="2:8" s="28" customFormat="1" ht="18.75" customHeight="1" x14ac:dyDescent="0.2">
      <c r="B1034" s="165" t="s">
        <v>2285</v>
      </c>
      <c r="C1034" s="163">
        <v>0</v>
      </c>
      <c r="D1034" s="71">
        <v>0</v>
      </c>
      <c r="E1034" s="71">
        <v>0</v>
      </c>
      <c r="F1034" s="71">
        <v>0</v>
      </c>
      <c r="G1034" s="72">
        <v>4</v>
      </c>
      <c r="H1034" s="27"/>
    </row>
    <row r="1035" spans="2:8" s="28" customFormat="1" ht="18.75" customHeight="1" x14ac:dyDescent="0.2">
      <c r="B1035" s="165" t="s">
        <v>1621</v>
      </c>
      <c r="C1035" s="163">
        <v>0</v>
      </c>
      <c r="D1035" s="71">
        <v>0</v>
      </c>
      <c r="E1035" s="71">
        <v>0</v>
      </c>
      <c r="F1035" s="71">
        <v>3</v>
      </c>
      <c r="G1035" s="72">
        <v>0</v>
      </c>
      <c r="H1035" s="27"/>
    </row>
    <row r="1036" spans="2:8" s="28" customFormat="1" ht="18.75" customHeight="1" x14ac:dyDescent="0.2">
      <c r="B1036" s="165" t="s">
        <v>1696</v>
      </c>
      <c r="C1036" s="163">
        <v>0</v>
      </c>
      <c r="D1036" s="71">
        <v>0</v>
      </c>
      <c r="E1036" s="71">
        <v>0</v>
      </c>
      <c r="F1036" s="71">
        <v>0</v>
      </c>
      <c r="G1036" s="72">
        <v>3</v>
      </c>
      <c r="H1036" s="27"/>
    </row>
    <row r="1037" spans="2:8" s="28" customFormat="1" ht="18.75" customHeight="1" x14ac:dyDescent="0.2">
      <c r="B1037" s="165" t="s">
        <v>1317</v>
      </c>
      <c r="C1037" s="163">
        <v>0</v>
      </c>
      <c r="D1037" s="71">
        <v>0</v>
      </c>
      <c r="E1037" s="71">
        <v>3</v>
      </c>
      <c r="F1037" s="71">
        <v>0</v>
      </c>
      <c r="G1037" s="72">
        <v>0</v>
      </c>
      <c r="H1037" s="27"/>
    </row>
    <row r="1038" spans="2:8" s="28" customFormat="1" ht="18.75" customHeight="1" x14ac:dyDescent="0.2">
      <c r="B1038" s="165" t="s">
        <v>1861</v>
      </c>
      <c r="C1038" s="163">
        <v>0</v>
      </c>
      <c r="D1038" s="71">
        <v>0</v>
      </c>
      <c r="E1038" s="71">
        <v>0</v>
      </c>
      <c r="F1038" s="71">
        <v>3</v>
      </c>
      <c r="G1038" s="72">
        <v>0</v>
      </c>
      <c r="H1038" s="27"/>
    </row>
    <row r="1039" spans="2:8" s="28" customFormat="1" ht="18.75" customHeight="1" x14ac:dyDescent="0.2">
      <c r="B1039" s="165" t="s">
        <v>1874</v>
      </c>
      <c r="C1039" s="163">
        <v>0</v>
      </c>
      <c r="D1039" s="71">
        <v>0</v>
      </c>
      <c r="E1039" s="71">
        <v>0</v>
      </c>
      <c r="F1039" s="71">
        <v>3</v>
      </c>
      <c r="G1039" s="72">
        <v>0</v>
      </c>
      <c r="H1039" s="27"/>
    </row>
    <row r="1040" spans="2:8" s="28" customFormat="1" ht="18.75" customHeight="1" x14ac:dyDescent="0.2">
      <c r="B1040" s="165" t="s">
        <v>2102</v>
      </c>
      <c r="C1040" s="163">
        <v>3</v>
      </c>
      <c r="D1040" s="71">
        <v>0</v>
      </c>
      <c r="E1040" s="71">
        <v>0</v>
      </c>
      <c r="F1040" s="71">
        <v>0</v>
      </c>
      <c r="G1040" s="72">
        <v>0</v>
      </c>
      <c r="H1040" s="27"/>
    </row>
    <row r="1041" spans="2:8" s="28" customFormat="1" ht="18.75" customHeight="1" x14ac:dyDescent="0.2">
      <c r="B1041" s="165" t="s">
        <v>1982</v>
      </c>
      <c r="C1041" s="163">
        <v>0</v>
      </c>
      <c r="D1041" s="71">
        <v>0</v>
      </c>
      <c r="E1041" s="71">
        <v>0</v>
      </c>
      <c r="F1041" s="71">
        <v>0</v>
      </c>
      <c r="G1041" s="72">
        <v>3</v>
      </c>
      <c r="H1041" s="27"/>
    </row>
    <row r="1042" spans="2:8" s="28" customFormat="1" ht="18.75" customHeight="1" x14ac:dyDescent="0.2">
      <c r="B1042" s="165" t="s">
        <v>1891</v>
      </c>
      <c r="C1042" s="163">
        <v>1</v>
      </c>
      <c r="D1042" s="71">
        <v>2</v>
      </c>
      <c r="E1042" s="71">
        <v>0</v>
      </c>
      <c r="F1042" s="71">
        <v>0</v>
      </c>
      <c r="G1042" s="72">
        <v>0</v>
      </c>
      <c r="H1042" s="27"/>
    </row>
    <row r="1043" spans="2:8" s="28" customFormat="1" ht="18.75" customHeight="1" x14ac:dyDescent="0.2">
      <c r="B1043" s="165" t="s">
        <v>1659</v>
      </c>
      <c r="C1043" s="163">
        <v>0</v>
      </c>
      <c r="D1043" s="71">
        <v>0</v>
      </c>
      <c r="E1043" s="71">
        <v>0</v>
      </c>
      <c r="F1043" s="71">
        <v>0</v>
      </c>
      <c r="G1043" s="72">
        <v>3</v>
      </c>
      <c r="H1043" s="27"/>
    </row>
    <row r="1044" spans="2:8" s="28" customFormat="1" ht="18.75" customHeight="1" x14ac:dyDescent="0.2">
      <c r="B1044" s="165" t="s">
        <v>2067</v>
      </c>
      <c r="C1044" s="163">
        <v>0</v>
      </c>
      <c r="D1044" s="71">
        <v>0</v>
      </c>
      <c r="E1044" s="71">
        <v>3</v>
      </c>
      <c r="F1044" s="71">
        <v>0</v>
      </c>
      <c r="G1044" s="72">
        <v>0</v>
      </c>
      <c r="H1044" s="27"/>
    </row>
    <row r="1045" spans="2:8" s="28" customFormat="1" ht="18.75" customHeight="1" x14ac:dyDescent="0.2">
      <c r="B1045" s="165" t="s">
        <v>2220</v>
      </c>
      <c r="C1045" s="163">
        <v>0</v>
      </c>
      <c r="D1045" s="71">
        <v>0</v>
      </c>
      <c r="E1045" s="71">
        <v>0</v>
      </c>
      <c r="F1045" s="71">
        <v>3</v>
      </c>
      <c r="G1045" s="72">
        <v>0</v>
      </c>
      <c r="H1045" s="27"/>
    </row>
    <row r="1046" spans="2:8" s="28" customFormat="1" ht="18.75" customHeight="1" x14ac:dyDescent="0.2">
      <c r="B1046" s="165" t="s">
        <v>2328</v>
      </c>
      <c r="C1046" s="163">
        <v>0</v>
      </c>
      <c r="D1046" s="71">
        <v>0</v>
      </c>
      <c r="E1046" s="71">
        <v>0</v>
      </c>
      <c r="F1046" s="71">
        <v>3</v>
      </c>
      <c r="G1046" s="72">
        <v>0</v>
      </c>
      <c r="H1046" s="27"/>
    </row>
    <row r="1047" spans="2:8" s="28" customFormat="1" ht="18.75" customHeight="1" x14ac:dyDescent="0.2">
      <c r="B1047" s="165" t="s">
        <v>2151</v>
      </c>
      <c r="C1047" s="163">
        <v>3</v>
      </c>
      <c r="D1047" s="71">
        <v>0</v>
      </c>
      <c r="E1047" s="71">
        <v>0</v>
      </c>
      <c r="F1047" s="71">
        <v>0</v>
      </c>
      <c r="G1047" s="72">
        <v>0</v>
      </c>
      <c r="H1047" s="27"/>
    </row>
    <row r="1048" spans="2:8" s="28" customFormat="1" ht="18.75" customHeight="1" x14ac:dyDescent="0.2">
      <c r="B1048" s="165" t="s">
        <v>2226</v>
      </c>
      <c r="C1048" s="163">
        <v>3</v>
      </c>
      <c r="D1048" s="71">
        <v>0</v>
      </c>
      <c r="E1048" s="71">
        <v>0</v>
      </c>
      <c r="F1048" s="71">
        <v>0</v>
      </c>
      <c r="G1048" s="72">
        <v>0</v>
      </c>
      <c r="H1048" s="27"/>
    </row>
    <row r="1049" spans="2:8" s="28" customFormat="1" ht="18.75" customHeight="1" x14ac:dyDescent="0.2">
      <c r="B1049" s="165" t="s">
        <v>2294</v>
      </c>
      <c r="C1049" s="163">
        <v>0</v>
      </c>
      <c r="D1049" s="71">
        <v>3</v>
      </c>
      <c r="E1049" s="71">
        <v>0</v>
      </c>
      <c r="F1049" s="71">
        <v>0</v>
      </c>
      <c r="G1049" s="72">
        <v>0</v>
      </c>
      <c r="H1049" s="27"/>
    </row>
    <row r="1050" spans="2:8" s="28" customFormat="1" ht="18.75" customHeight="1" x14ac:dyDescent="0.2">
      <c r="B1050" s="165" t="s">
        <v>2291</v>
      </c>
      <c r="C1050" s="163">
        <v>0</v>
      </c>
      <c r="D1050" s="71">
        <v>0</v>
      </c>
      <c r="E1050" s="71">
        <v>0</v>
      </c>
      <c r="F1050" s="71">
        <v>3</v>
      </c>
      <c r="G1050" s="72">
        <v>0</v>
      </c>
      <c r="H1050" s="27"/>
    </row>
    <row r="1051" spans="2:8" s="28" customFormat="1" ht="18.75" customHeight="1" x14ac:dyDescent="0.2">
      <c r="B1051" s="165" t="s">
        <v>2296</v>
      </c>
      <c r="C1051" s="163">
        <v>0</v>
      </c>
      <c r="D1051" s="71">
        <v>0</v>
      </c>
      <c r="E1051" s="71">
        <v>1</v>
      </c>
      <c r="F1051" s="71">
        <v>0</v>
      </c>
      <c r="G1051" s="72">
        <v>2</v>
      </c>
      <c r="H1051" s="27"/>
    </row>
    <row r="1052" spans="2:8" s="28" customFormat="1" ht="18.75" customHeight="1" x14ac:dyDescent="0.2">
      <c r="B1052" s="165" t="s">
        <v>2299</v>
      </c>
      <c r="C1052" s="163">
        <v>0</v>
      </c>
      <c r="D1052" s="71">
        <v>0</v>
      </c>
      <c r="E1052" s="71">
        <v>0</v>
      </c>
      <c r="F1052" s="71">
        <v>0</v>
      </c>
      <c r="G1052" s="72">
        <v>3</v>
      </c>
      <c r="H1052" s="27"/>
    </row>
    <row r="1053" spans="2:8" s="28" customFormat="1" ht="18.75" customHeight="1" x14ac:dyDescent="0.2">
      <c r="B1053" s="165" t="s">
        <v>2305</v>
      </c>
      <c r="C1053" s="163">
        <v>3</v>
      </c>
      <c r="D1053" s="71">
        <v>0</v>
      </c>
      <c r="E1053" s="71">
        <v>0</v>
      </c>
      <c r="F1053" s="71">
        <v>0</v>
      </c>
      <c r="G1053" s="72">
        <v>0</v>
      </c>
      <c r="H1053" s="27"/>
    </row>
    <row r="1054" spans="2:8" s="28" customFormat="1" ht="18.75" customHeight="1" x14ac:dyDescent="0.2">
      <c r="B1054" s="165" t="s">
        <v>2021</v>
      </c>
      <c r="C1054" s="163">
        <v>0</v>
      </c>
      <c r="D1054" s="71">
        <v>3</v>
      </c>
      <c r="E1054" s="71">
        <v>0</v>
      </c>
      <c r="F1054" s="71">
        <v>0</v>
      </c>
      <c r="G1054" s="72">
        <v>0</v>
      </c>
      <c r="H1054" s="27"/>
    </row>
    <row r="1055" spans="2:8" s="28" customFormat="1" ht="18.75" customHeight="1" x14ac:dyDescent="0.2">
      <c r="B1055" s="165" t="s">
        <v>2304</v>
      </c>
      <c r="C1055" s="163">
        <v>0</v>
      </c>
      <c r="D1055" s="71">
        <v>0</v>
      </c>
      <c r="E1055" s="71">
        <v>0</v>
      </c>
      <c r="F1055" s="71">
        <v>0</v>
      </c>
      <c r="G1055" s="72">
        <v>3</v>
      </c>
      <c r="H1055" s="27"/>
    </row>
    <row r="1056" spans="2:8" s="28" customFormat="1" ht="18.75" customHeight="1" x14ac:dyDescent="0.2">
      <c r="B1056" s="165" t="s">
        <v>1097</v>
      </c>
      <c r="C1056" s="163">
        <v>0</v>
      </c>
      <c r="D1056" s="71">
        <v>0</v>
      </c>
      <c r="E1056" s="71">
        <v>0</v>
      </c>
      <c r="F1056" s="71">
        <v>3</v>
      </c>
      <c r="G1056" s="72">
        <v>0</v>
      </c>
      <c r="H1056" s="27"/>
    </row>
    <row r="1057" spans="2:8" s="28" customFormat="1" ht="18.75" customHeight="1" x14ac:dyDescent="0.2">
      <c r="B1057" s="165" t="s">
        <v>2312</v>
      </c>
      <c r="C1057" s="163">
        <v>3</v>
      </c>
      <c r="D1057" s="71">
        <v>0</v>
      </c>
      <c r="E1057" s="71">
        <v>0</v>
      </c>
      <c r="F1057" s="71">
        <v>0</v>
      </c>
      <c r="G1057" s="72">
        <v>0</v>
      </c>
      <c r="H1057" s="27"/>
    </row>
    <row r="1058" spans="2:8" s="28" customFormat="1" ht="18.75" customHeight="1" x14ac:dyDescent="0.2">
      <c r="B1058" s="165" t="s">
        <v>2066</v>
      </c>
      <c r="C1058" s="163">
        <v>0</v>
      </c>
      <c r="D1058" s="71">
        <v>3</v>
      </c>
      <c r="E1058" s="71">
        <v>0</v>
      </c>
      <c r="F1058" s="71">
        <v>0</v>
      </c>
      <c r="G1058" s="72">
        <v>0</v>
      </c>
      <c r="H1058" s="27"/>
    </row>
    <row r="1059" spans="2:8" s="28" customFormat="1" ht="18.75" customHeight="1" x14ac:dyDescent="0.2">
      <c r="B1059" s="165" t="s">
        <v>2311</v>
      </c>
      <c r="C1059" s="163">
        <v>0</v>
      </c>
      <c r="D1059" s="71">
        <v>0</v>
      </c>
      <c r="E1059" s="71">
        <v>3</v>
      </c>
      <c r="F1059" s="71">
        <v>0</v>
      </c>
      <c r="G1059" s="72">
        <v>0</v>
      </c>
      <c r="H1059" s="27"/>
    </row>
    <row r="1060" spans="2:8" s="28" customFormat="1" ht="18.75" customHeight="1" x14ac:dyDescent="0.2">
      <c r="B1060" s="165" t="s">
        <v>1744</v>
      </c>
      <c r="C1060" s="163">
        <v>0</v>
      </c>
      <c r="D1060" s="71">
        <v>0</v>
      </c>
      <c r="E1060" s="71">
        <v>0</v>
      </c>
      <c r="F1060" s="71">
        <v>0</v>
      </c>
      <c r="G1060" s="72">
        <v>3</v>
      </c>
      <c r="H1060" s="27"/>
    </row>
    <row r="1061" spans="2:8" s="28" customFormat="1" ht="18.75" customHeight="1" x14ac:dyDescent="0.2">
      <c r="B1061" s="165" t="s">
        <v>2006</v>
      </c>
      <c r="C1061" s="163">
        <v>0</v>
      </c>
      <c r="D1061" s="71">
        <v>0</v>
      </c>
      <c r="E1061" s="71">
        <v>0</v>
      </c>
      <c r="F1061" s="71">
        <v>0</v>
      </c>
      <c r="G1061" s="72">
        <v>3</v>
      </c>
      <c r="H1061" s="27"/>
    </row>
    <row r="1062" spans="2:8" s="28" customFormat="1" ht="18.75" customHeight="1" x14ac:dyDescent="0.2">
      <c r="B1062" s="165" t="s">
        <v>2315</v>
      </c>
      <c r="C1062" s="163">
        <v>0</v>
      </c>
      <c r="D1062" s="71">
        <v>3</v>
      </c>
      <c r="E1062" s="71">
        <v>0</v>
      </c>
      <c r="F1062" s="71">
        <v>0</v>
      </c>
      <c r="G1062" s="72">
        <v>0</v>
      </c>
      <c r="H1062" s="27"/>
    </row>
    <row r="1063" spans="2:8" s="28" customFormat="1" ht="18.75" customHeight="1" x14ac:dyDescent="0.2">
      <c r="B1063" s="165" t="s">
        <v>2322</v>
      </c>
      <c r="C1063" s="163">
        <v>0</v>
      </c>
      <c r="D1063" s="71">
        <v>0</v>
      </c>
      <c r="E1063" s="71">
        <v>0</v>
      </c>
      <c r="F1063" s="71">
        <v>3</v>
      </c>
      <c r="G1063" s="72">
        <v>0</v>
      </c>
      <c r="H1063" s="27"/>
    </row>
    <row r="1064" spans="2:8" s="28" customFormat="1" ht="18.75" customHeight="1" x14ac:dyDescent="0.2">
      <c r="B1064" s="165" t="s">
        <v>1132</v>
      </c>
      <c r="C1064" s="163">
        <v>0</v>
      </c>
      <c r="D1064" s="71">
        <v>0</v>
      </c>
      <c r="E1064" s="71">
        <v>0</v>
      </c>
      <c r="F1064" s="71">
        <v>0</v>
      </c>
      <c r="G1064" s="72">
        <v>3</v>
      </c>
      <c r="H1064" s="27"/>
    </row>
    <row r="1065" spans="2:8" s="28" customFormat="1" ht="18.75" customHeight="1" x14ac:dyDescent="0.2">
      <c r="B1065" s="165" t="s">
        <v>2323</v>
      </c>
      <c r="C1065" s="163">
        <v>0</v>
      </c>
      <c r="D1065" s="71">
        <v>0</v>
      </c>
      <c r="E1065" s="71">
        <v>3</v>
      </c>
      <c r="F1065" s="71">
        <v>0</v>
      </c>
      <c r="G1065" s="72">
        <v>0</v>
      </c>
      <c r="H1065" s="27"/>
    </row>
    <row r="1066" spans="2:8" s="28" customFormat="1" ht="18.75" customHeight="1" x14ac:dyDescent="0.2">
      <c r="B1066" s="165" t="s">
        <v>2092</v>
      </c>
      <c r="C1066" s="163">
        <v>3</v>
      </c>
      <c r="D1066" s="71">
        <v>0</v>
      </c>
      <c r="E1066" s="71">
        <v>0</v>
      </c>
      <c r="F1066" s="71">
        <v>0</v>
      </c>
      <c r="G1066" s="72">
        <v>0</v>
      </c>
      <c r="H1066" s="27"/>
    </row>
    <row r="1067" spans="2:8" s="28" customFormat="1" ht="18.75" customHeight="1" x14ac:dyDescent="0.2">
      <c r="B1067" s="165" t="s">
        <v>1351</v>
      </c>
      <c r="C1067" s="163">
        <v>0</v>
      </c>
      <c r="D1067" s="71">
        <v>0</v>
      </c>
      <c r="E1067" s="71">
        <v>2</v>
      </c>
      <c r="F1067" s="71">
        <v>0</v>
      </c>
      <c r="G1067" s="72">
        <v>0</v>
      </c>
      <c r="H1067" s="27"/>
    </row>
    <row r="1068" spans="2:8" s="28" customFormat="1" ht="18.75" customHeight="1" x14ac:dyDescent="0.2">
      <c r="B1068" s="165" t="s">
        <v>1575</v>
      </c>
      <c r="C1068" s="163">
        <v>0</v>
      </c>
      <c r="D1068" s="71">
        <v>0</v>
      </c>
      <c r="E1068" s="71">
        <v>0</v>
      </c>
      <c r="F1068" s="71">
        <v>2</v>
      </c>
      <c r="G1068" s="72">
        <v>0</v>
      </c>
      <c r="H1068" s="27"/>
    </row>
    <row r="1069" spans="2:8" s="28" customFormat="1" ht="18.75" customHeight="1" x14ac:dyDescent="0.2">
      <c r="B1069" s="165" t="s">
        <v>1745</v>
      </c>
      <c r="C1069" s="163">
        <v>0</v>
      </c>
      <c r="D1069" s="71">
        <v>0</v>
      </c>
      <c r="E1069" s="71">
        <v>1</v>
      </c>
      <c r="F1069" s="71">
        <v>0</v>
      </c>
      <c r="G1069" s="72">
        <v>1</v>
      </c>
      <c r="H1069" s="27"/>
    </row>
    <row r="1070" spans="2:8" s="28" customFormat="1" ht="18.75" customHeight="1" x14ac:dyDescent="0.2">
      <c r="B1070" s="165" t="s">
        <v>1926</v>
      </c>
      <c r="C1070" s="163">
        <v>0</v>
      </c>
      <c r="D1070" s="71">
        <v>0</v>
      </c>
      <c r="E1070" s="71">
        <v>2</v>
      </c>
      <c r="F1070" s="71">
        <v>0</v>
      </c>
      <c r="G1070" s="72">
        <v>0</v>
      </c>
      <c r="H1070" s="27"/>
    </row>
    <row r="1071" spans="2:8" s="28" customFormat="1" ht="18.75" customHeight="1" x14ac:dyDescent="0.2">
      <c r="B1071" s="165" t="s">
        <v>1914</v>
      </c>
      <c r="C1071" s="163">
        <v>0</v>
      </c>
      <c r="D1071" s="71">
        <v>0</v>
      </c>
      <c r="E1071" s="71">
        <v>2</v>
      </c>
      <c r="F1071" s="71">
        <v>0</v>
      </c>
      <c r="G1071" s="72">
        <v>0</v>
      </c>
      <c r="H1071" s="27"/>
    </row>
    <row r="1072" spans="2:8" s="28" customFormat="1" ht="18.75" customHeight="1" x14ac:dyDescent="0.2">
      <c r="B1072" s="165" t="s">
        <v>2069</v>
      </c>
      <c r="C1072" s="163">
        <v>0</v>
      </c>
      <c r="D1072" s="71">
        <v>0</v>
      </c>
      <c r="E1072" s="71">
        <v>0</v>
      </c>
      <c r="F1072" s="71">
        <v>2</v>
      </c>
      <c r="G1072" s="72">
        <v>0</v>
      </c>
      <c r="H1072" s="27"/>
    </row>
    <row r="1073" spans="2:8" s="28" customFormat="1" ht="18.75" customHeight="1" x14ac:dyDescent="0.2">
      <c r="B1073" s="165" t="s">
        <v>1083</v>
      </c>
      <c r="C1073" s="163">
        <v>0</v>
      </c>
      <c r="D1073" s="71">
        <v>0</v>
      </c>
      <c r="E1073" s="71">
        <v>0</v>
      </c>
      <c r="F1073" s="71">
        <v>0</v>
      </c>
      <c r="G1073" s="72">
        <v>2</v>
      </c>
      <c r="H1073" s="27"/>
    </row>
    <row r="1074" spans="2:8" s="28" customFormat="1" ht="18.75" customHeight="1" x14ac:dyDescent="0.2">
      <c r="B1074" s="165" t="s">
        <v>2063</v>
      </c>
      <c r="C1074" s="163">
        <v>0</v>
      </c>
      <c r="D1074" s="71">
        <v>0</v>
      </c>
      <c r="E1074" s="71">
        <v>0</v>
      </c>
      <c r="F1074" s="71">
        <v>0</v>
      </c>
      <c r="G1074" s="72">
        <v>2</v>
      </c>
      <c r="H1074" s="27"/>
    </row>
    <row r="1075" spans="2:8" s="28" customFormat="1" ht="18.75" customHeight="1" x14ac:dyDescent="0.2">
      <c r="B1075" s="165" t="s">
        <v>2137</v>
      </c>
      <c r="C1075" s="163">
        <v>0</v>
      </c>
      <c r="D1075" s="71">
        <v>0</v>
      </c>
      <c r="E1075" s="71">
        <v>0</v>
      </c>
      <c r="F1075" s="71">
        <v>2</v>
      </c>
      <c r="G1075" s="72">
        <v>0</v>
      </c>
      <c r="H1075" s="27"/>
    </row>
    <row r="1076" spans="2:8" s="28" customFormat="1" ht="18.75" customHeight="1" x14ac:dyDescent="0.2">
      <c r="B1076" s="165" t="s">
        <v>1605</v>
      </c>
      <c r="C1076" s="163">
        <v>2</v>
      </c>
      <c r="D1076" s="71">
        <v>0</v>
      </c>
      <c r="E1076" s="71">
        <v>0</v>
      </c>
      <c r="F1076" s="71">
        <v>0</v>
      </c>
      <c r="G1076" s="72">
        <v>0</v>
      </c>
      <c r="H1076" s="27"/>
    </row>
    <row r="1077" spans="2:8" s="28" customFormat="1" ht="18.75" customHeight="1" x14ac:dyDescent="0.2">
      <c r="B1077" s="165" t="s">
        <v>2382</v>
      </c>
      <c r="C1077" s="163">
        <v>0</v>
      </c>
      <c r="D1077" s="71">
        <v>0</v>
      </c>
      <c r="E1077" s="71">
        <v>0</v>
      </c>
      <c r="F1077" s="71">
        <v>0</v>
      </c>
      <c r="G1077" s="72">
        <v>2</v>
      </c>
      <c r="H1077" s="27"/>
    </row>
    <row r="1078" spans="2:8" s="28" customFormat="1" ht="18.75" customHeight="1" x14ac:dyDescent="0.2">
      <c r="B1078" s="165" t="s">
        <v>2041</v>
      </c>
      <c r="C1078" s="163">
        <v>0</v>
      </c>
      <c r="D1078" s="71">
        <v>0</v>
      </c>
      <c r="E1078" s="71">
        <v>0</v>
      </c>
      <c r="F1078" s="71">
        <v>2</v>
      </c>
      <c r="G1078" s="72">
        <v>0</v>
      </c>
      <c r="H1078" s="27"/>
    </row>
    <row r="1079" spans="2:8" s="28" customFormat="1" ht="18.75" customHeight="1" x14ac:dyDescent="0.2">
      <c r="B1079" s="165" t="s">
        <v>2045</v>
      </c>
      <c r="C1079" s="163">
        <v>0</v>
      </c>
      <c r="D1079" s="71">
        <v>0</v>
      </c>
      <c r="E1079" s="71">
        <v>2</v>
      </c>
      <c r="F1079" s="71">
        <v>0</v>
      </c>
      <c r="G1079" s="72">
        <v>0</v>
      </c>
      <c r="H1079" s="27"/>
    </row>
    <row r="1080" spans="2:8" s="28" customFormat="1" ht="18.75" customHeight="1" x14ac:dyDescent="0.2">
      <c r="B1080" s="165" t="s">
        <v>3093</v>
      </c>
      <c r="C1080" s="163">
        <v>0</v>
      </c>
      <c r="D1080" s="71">
        <v>0</v>
      </c>
      <c r="E1080" s="71">
        <v>0</v>
      </c>
      <c r="F1080" s="71">
        <v>0</v>
      </c>
      <c r="G1080" s="72">
        <v>2</v>
      </c>
      <c r="H1080" s="27"/>
    </row>
    <row r="1081" spans="2:8" s="28" customFormat="1" ht="18.75" customHeight="1" x14ac:dyDescent="0.2">
      <c r="B1081" s="165" t="s">
        <v>1977</v>
      </c>
      <c r="C1081" s="163">
        <v>0</v>
      </c>
      <c r="D1081" s="71">
        <v>0</v>
      </c>
      <c r="E1081" s="71">
        <v>0</v>
      </c>
      <c r="F1081" s="71">
        <v>2</v>
      </c>
      <c r="G1081" s="72">
        <v>0</v>
      </c>
      <c r="H1081" s="27"/>
    </row>
    <row r="1082" spans="2:8" s="28" customFormat="1" ht="18.75" customHeight="1" x14ac:dyDescent="0.2">
      <c r="B1082" s="165" t="s">
        <v>1919</v>
      </c>
      <c r="C1082" s="163">
        <v>0</v>
      </c>
      <c r="D1082" s="71">
        <v>0</v>
      </c>
      <c r="E1082" s="71">
        <v>0</v>
      </c>
      <c r="F1082" s="71">
        <v>0</v>
      </c>
      <c r="G1082" s="72">
        <v>2</v>
      </c>
      <c r="H1082" s="27"/>
    </row>
    <row r="1083" spans="2:8" s="28" customFormat="1" ht="18.75" customHeight="1" x14ac:dyDescent="0.2">
      <c r="B1083" s="165" t="s">
        <v>2337</v>
      </c>
      <c r="C1083" s="163">
        <v>0</v>
      </c>
      <c r="D1083" s="71">
        <v>0</v>
      </c>
      <c r="E1083" s="71">
        <v>0</v>
      </c>
      <c r="F1083" s="71">
        <v>0</v>
      </c>
      <c r="G1083" s="72">
        <v>2</v>
      </c>
      <c r="H1083" s="27"/>
    </row>
    <row r="1084" spans="2:8" s="28" customFormat="1" ht="18.75" customHeight="1" x14ac:dyDescent="0.2">
      <c r="B1084" s="165" t="s">
        <v>1927</v>
      </c>
      <c r="C1084" s="163">
        <v>0</v>
      </c>
      <c r="D1084" s="71">
        <v>2</v>
      </c>
      <c r="E1084" s="71">
        <v>0</v>
      </c>
      <c r="F1084" s="71">
        <v>0</v>
      </c>
      <c r="G1084" s="72">
        <v>0</v>
      </c>
      <c r="H1084" s="27"/>
    </row>
    <row r="1085" spans="2:8" s="28" customFormat="1" ht="18.75" customHeight="1" x14ac:dyDescent="0.2">
      <c r="B1085" s="165" t="s">
        <v>2321</v>
      </c>
      <c r="C1085" s="163">
        <v>2</v>
      </c>
      <c r="D1085" s="71">
        <v>0</v>
      </c>
      <c r="E1085" s="71">
        <v>0</v>
      </c>
      <c r="F1085" s="71">
        <v>0</v>
      </c>
      <c r="G1085" s="72">
        <v>0</v>
      </c>
      <c r="H1085" s="27"/>
    </row>
    <row r="1086" spans="2:8" s="28" customFormat="1" ht="18.75" customHeight="1" x14ac:dyDescent="0.2">
      <c r="B1086" s="165" t="s">
        <v>2258</v>
      </c>
      <c r="C1086" s="163">
        <v>0</v>
      </c>
      <c r="D1086" s="71">
        <v>0</v>
      </c>
      <c r="E1086" s="71">
        <v>0</v>
      </c>
      <c r="F1086" s="71">
        <v>0</v>
      </c>
      <c r="G1086" s="72">
        <v>2</v>
      </c>
      <c r="H1086" s="27"/>
    </row>
    <row r="1087" spans="2:8" s="28" customFormat="1" ht="18.75" customHeight="1" x14ac:dyDescent="0.2">
      <c r="B1087" s="165" t="s">
        <v>2170</v>
      </c>
      <c r="C1087" s="163">
        <v>0</v>
      </c>
      <c r="D1087" s="71">
        <v>0</v>
      </c>
      <c r="E1087" s="71">
        <v>0</v>
      </c>
      <c r="F1087" s="71">
        <v>0</v>
      </c>
      <c r="G1087" s="72">
        <v>2</v>
      </c>
      <c r="H1087" s="27"/>
    </row>
    <row r="1088" spans="2:8" s="28" customFormat="1" ht="18.75" customHeight="1" x14ac:dyDescent="0.2">
      <c r="B1088" s="165" t="s">
        <v>2177</v>
      </c>
      <c r="C1088" s="163">
        <v>2</v>
      </c>
      <c r="D1088" s="71">
        <v>0</v>
      </c>
      <c r="E1088" s="71">
        <v>0</v>
      </c>
      <c r="F1088" s="71">
        <v>0</v>
      </c>
      <c r="G1088" s="72">
        <v>0</v>
      </c>
      <c r="H1088" s="27"/>
    </row>
    <row r="1089" spans="2:8" s="28" customFormat="1" ht="18.75" customHeight="1" x14ac:dyDescent="0.2">
      <c r="B1089" s="165" t="s">
        <v>2202</v>
      </c>
      <c r="C1089" s="163">
        <v>0</v>
      </c>
      <c r="D1089" s="71">
        <v>0</v>
      </c>
      <c r="E1089" s="71">
        <v>0</v>
      </c>
      <c r="F1089" s="71">
        <v>0</v>
      </c>
      <c r="G1089" s="72">
        <v>2</v>
      </c>
      <c r="H1089" s="27"/>
    </row>
    <row r="1090" spans="2:8" s="28" customFormat="1" ht="18.75" customHeight="1" x14ac:dyDescent="0.2">
      <c r="B1090" s="165" t="s">
        <v>2211</v>
      </c>
      <c r="C1090" s="163">
        <v>0</v>
      </c>
      <c r="D1090" s="71">
        <v>0</v>
      </c>
      <c r="E1090" s="71">
        <v>0</v>
      </c>
      <c r="F1090" s="71">
        <v>2</v>
      </c>
      <c r="G1090" s="72">
        <v>0</v>
      </c>
      <c r="H1090" s="27"/>
    </row>
    <row r="1091" spans="2:8" s="28" customFormat="1" ht="18.75" customHeight="1" x14ac:dyDescent="0.2">
      <c r="B1091" s="165" t="s">
        <v>2367</v>
      </c>
      <c r="C1091" s="163">
        <v>0</v>
      </c>
      <c r="D1091" s="71">
        <v>0</v>
      </c>
      <c r="E1091" s="71">
        <v>0</v>
      </c>
      <c r="F1091" s="71">
        <v>0</v>
      </c>
      <c r="G1091" s="72">
        <v>2</v>
      </c>
      <c r="H1091" s="27"/>
    </row>
    <row r="1092" spans="2:8" s="28" customFormat="1" ht="18.75" customHeight="1" x14ac:dyDescent="0.2">
      <c r="B1092" s="165" t="s">
        <v>2245</v>
      </c>
      <c r="C1092" s="163">
        <v>2</v>
      </c>
      <c r="D1092" s="71">
        <v>0</v>
      </c>
      <c r="E1092" s="71">
        <v>0</v>
      </c>
      <c r="F1092" s="71">
        <v>0</v>
      </c>
      <c r="G1092" s="72">
        <v>0</v>
      </c>
      <c r="H1092" s="27"/>
    </row>
    <row r="1093" spans="2:8" s="28" customFormat="1" ht="18.75" customHeight="1" x14ac:dyDescent="0.2">
      <c r="B1093" s="165" t="s">
        <v>1828</v>
      </c>
      <c r="C1093" s="163">
        <v>0</v>
      </c>
      <c r="D1093" s="71">
        <v>0</v>
      </c>
      <c r="E1093" s="71">
        <v>0</v>
      </c>
      <c r="F1093" s="71">
        <v>0</v>
      </c>
      <c r="G1093" s="72">
        <v>2</v>
      </c>
      <c r="H1093" s="27"/>
    </row>
    <row r="1094" spans="2:8" s="28" customFormat="1" ht="18.75" customHeight="1" x14ac:dyDescent="0.2">
      <c r="B1094" s="165" t="s">
        <v>2266</v>
      </c>
      <c r="C1094" s="163">
        <v>0</v>
      </c>
      <c r="D1094" s="71">
        <v>0</v>
      </c>
      <c r="E1094" s="71">
        <v>0</v>
      </c>
      <c r="F1094" s="71">
        <v>2</v>
      </c>
      <c r="G1094" s="72">
        <v>0</v>
      </c>
      <c r="H1094" s="27"/>
    </row>
    <row r="1095" spans="2:8" s="28" customFormat="1" ht="18.75" customHeight="1" x14ac:dyDescent="0.2">
      <c r="B1095" s="165" t="s">
        <v>2319</v>
      </c>
      <c r="C1095" s="163">
        <v>0</v>
      </c>
      <c r="D1095" s="71">
        <v>0</v>
      </c>
      <c r="E1095" s="71">
        <v>0</v>
      </c>
      <c r="F1095" s="71">
        <v>2</v>
      </c>
      <c r="G1095" s="72">
        <v>0</v>
      </c>
      <c r="H1095" s="27"/>
    </row>
    <row r="1096" spans="2:8" s="28" customFormat="1" ht="18.75" customHeight="1" x14ac:dyDescent="0.2">
      <c r="B1096" s="165" t="s">
        <v>2104</v>
      </c>
      <c r="C1096" s="163">
        <v>2</v>
      </c>
      <c r="D1096" s="71">
        <v>0</v>
      </c>
      <c r="E1096" s="71">
        <v>0</v>
      </c>
      <c r="F1096" s="71">
        <v>0</v>
      </c>
      <c r="G1096" s="72">
        <v>0</v>
      </c>
      <c r="H1096" s="27"/>
    </row>
    <row r="1097" spans="2:8" s="28" customFormat="1" ht="18.75" customHeight="1" x14ac:dyDescent="0.2">
      <c r="B1097" s="165" t="s">
        <v>1356</v>
      </c>
      <c r="C1097" s="163">
        <v>0</v>
      </c>
      <c r="D1097" s="71">
        <v>2</v>
      </c>
      <c r="E1097" s="71">
        <v>0</v>
      </c>
      <c r="F1097" s="71">
        <v>0</v>
      </c>
      <c r="G1097" s="72">
        <v>0</v>
      </c>
      <c r="H1097" s="27"/>
    </row>
    <row r="1098" spans="2:8" s="28" customFormat="1" ht="18.75" customHeight="1" x14ac:dyDescent="0.2">
      <c r="B1098" s="165" t="s">
        <v>2340</v>
      </c>
      <c r="C1098" s="163">
        <v>2</v>
      </c>
      <c r="D1098" s="71">
        <v>0</v>
      </c>
      <c r="E1098" s="71">
        <v>0</v>
      </c>
      <c r="F1098" s="71">
        <v>0</v>
      </c>
      <c r="G1098" s="72">
        <v>0</v>
      </c>
      <c r="H1098" s="27"/>
    </row>
    <row r="1099" spans="2:8" s="28" customFormat="1" ht="18.75" customHeight="1" x14ac:dyDescent="0.2">
      <c r="B1099" s="165" t="s">
        <v>2335</v>
      </c>
      <c r="C1099" s="163">
        <v>0</v>
      </c>
      <c r="D1099" s="71">
        <v>2</v>
      </c>
      <c r="E1099" s="71">
        <v>0</v>
      </c>
      <c r="F1099" s="71">
        <v>0</v>
      </c>
      <c r="G1099" s="72">
        <v>0</v>
      </c>
      <c r="H1099" s="27"/>
    </row>
    <row r="1100" spans="2:8" s="28" customFormat="1" ht="18.75" customHeight="1" x14ac:dyDescent="0.2">
      <c r="B1100" s="165" t="s">
        <v>3019</v>
      </c>
      <c r="C1100" s="163">
        <v>0</v>
      </c>
      <c r="D1100" s="71">
        <v>0</v>
      </c>
      <c r="E1100" s="71">
        <v>2</v>
      </c>
      <c r="F1100" s="71">
        <v>0</v>
      </c>
      <c r="G1100" s="72">
        <v>0</v>
      </c>
      <c r="H1100" s="27"/>
    </row>
    <row r="1101" spans="2:8" s="28" customFormat="1" ht="18.75" customHeight="1" x14ac:dyDescent="0.2">
      <c r="B1101" s="165" t="s">
        <v>1354</v>
      </c>
      <c r="C1101" s="163">
        <v>2</v>
      </c>
      <c r="D1101" s="71">
        <v>0</v>
      </c>
      <c r="E1101" s="71">
        <v>0</v>
      </c>
      <c r="F1101" s="71">
        <v>0</v>
      </c>
      <c r="G1101" s="72">
        <v>0</v>
      </c>
      <c r="H1101" s="27"/>
    </row>
    <row r="1102" spans="2:8" s="28" customFormat="1" ht="18.75" customHeight="1" x14ac:dyDescent="0.2">
      <c r="B1102" s="165" t="s">
        <v>2338</v>
      </c>
      <c r="C1102" s="163">
        <v>0</v>
      </c>
      <c r="D1102" s="71">
        <v>0</v>
      </c>
      <c r="E1102" s="71">
        <v>0</v>
      </c>
      <c r="F1102" s="71">
        <v>0</v>
      </c>
      <c r="G1102" s="72">
        <v>2</v>
      </c>
      <c r="H1102" s="27"/>
    </row>
    <row r="1103" spans="2:8" s="28" customFormat="1" ht="18.75" customHeight="1" x14ac:dyDescent="0.2">
      <c r="B1103" s="165" t="s">
        <v>2339</v>
      </c>
      <c r="C1103" s="163">
        <v>0</v>
      </c>
      <c r="D1103" s="71">
        <v>0</v>
      </c>
      <c r="E1103" s="71">
        <v>2</v>
      </c>
      <c r="F1103" s="71">
        <v>0</v>
      </c>
      <c r="G1103" s="72">
        <v>0</v>
      </c>
      <c r="H1103" s="27"/>
    </row>
    <row r="1104" spans="2:8" s="28" customFormat="1" ht="18.75" customHeight="1" x14ac:dyDescent="0.2">
      <c r="B1104" s="165" t="s">
        <v>2343</v>
      </c>
      <c r="C1104" s="163">
        <v>2</v>
      </c>
      <c r="D1104" s="71">
        <v>0</v>
      </c>
      <c r="E1104" s="71">
        <v>0</v>
      </c>
      <c r="F1104" s="71">
        <v>0</v>
      </c>
      <c r="G1104" s="72">
        <v>0</v>
      </c>
      <c r="H1104" s="27"/>
    </row>
    <row r="1105" spans="2:8" s="28" customFormat="1" ht="18.75" customHeight="1" x14ac:dyDescent="0.2">
      <c r="B1105" s="165" t="s">
        <v>2342</v>
      </c>
      <c r="C1105" s="163">
        <v>2</v>
      </c>
      <c r="D1105" s="71">
        <v>0</v>
      </c>
      <c r="E1105" s="71">
        <v>0</v>
      </c>
      <c r="F1105" s="71">
        <v>0</v>
      </c>
      <c r="G1105" s="72">
        <v>0</v>
      </c>
      <c r="H1105" s="27"/>
    </row>
    <row r="1106" spans="2:8" s="28" customFormat="1" ht="18.75" customHeight="1" x14ac:dyDescent="0.2">
      <c r="B1106" s="165" t="s">
        <v>2334</v>
      </c>
      <c r="C1106" s="163">
        <v>0</v>
      </c>
      <c r="D1106" s="71">
        <v>0</v>
      </c>
      <c r="E1106" s="71">
        <v>2</v>
      </c>
      <c r="F1106" s="71">
        <v>0</v>
      </c>
      <c r="G1106" s="72">
        <v>0</v>
      </c>
      <c r="H1106" s="27"/>
    </row>
    <row r="1107" spans="2:8" s="28" customFormat="1" ht="18.75" customHeight="1" x14ac:dyDescent="0.2">
      <c r="B1107" s="165" t="s">
        <v>2207</v>
      </c>
      <c r="C1107" s="163">
        <v>0</v>
      </c>
      <c r="D1107" s="71">
        <v>0</v>
      </c>
      <c r="E1107" s="71">
        <v>0</v>
      </c>
      <c r="F1107" s="71">
        <v>0</v>
      </c>
      <c r="G1107" s="72">
        <v>2</v>
      </c>
      <c r="H1107" s="27"/>
    </row>
    <row r="1108" spans="2:8" s="28" customFormat="1" ht="18.75" customHeight="1" x14ac:dyDescent="0.2">
      <c r="B1108" s="165" t="s">
        <v>2356</v>
      </c>
      <c r="C1108" s="163">
        <v>0</v>
      </c>
      <c r="D1108" s="71">
        <v>2</v>
      </c>
      <c r="E1108" s="71">
        <v>0</v>
      </c>
      <c r="F1108" s="71">
        <v>0</v>
      </c>
      <c r="G1108" s="72">
        <v>0</v>
      </c>
      <c r="H1108" s="27"/>
    </row>
    <row r="1109" spans="2:8" s="28" customFormat="1" ht="18.75" customHeight="1" x14ac:dyDescent="0.2">
      <c r="B1109" s="165" t="s">
        <v>2350</v>
      </c>
      <c r="C1109" s="163">
        <v>0</v>
      </c>
      <c r="D1109" s="71">
        <v>0</v>
      </c>
      <c r="E1109" s="71">
        <v>2</v>
      </c>
      <c r="F1109" s="71">
        <v>0</v>
      </c>
      <c r="G1109" s="72">
        <v>0</v>
      </c>
      <c r="H1109" s="27"/>
    </row>
    <row r="1110" spans="2:8" s="28" customFormat="1" ht="18.75" customHeight="1" x14ac:dyDescent="0.2">
      <c r="B1110" s="165" t="s">
        <v>2364</v>
      </c>
      <c r="C1110" s="163">
        <v>0</v>
      </c>
      <c r="D1110" s="71">
        <v>0</v>
      </c>
      <c r="E1110" s="71">
        <v>0</v>
      </c>
      <c r="F1110" s="71">
        <v>0</v>
      </c>
      <c r="G1110" s="72">
        <v>2</v>
      </c>
      <c r="H1110" s="27"/>
    </row>
    <row r="1111" spans="2:8" s="29" customFormat="1" ht="18.75" customHeight="1" x14ac:dyDescent="0.25">
      <c r="B1111" s="165" t="s">
        <v>2366</v>
      </c>
      <c r="C1111" s="163">
        <v>0</v>
      </c>
      <c r="D1111" s="71">
        <v>0</v>
      </c>
      <c r="E1111" s="71">
        <v>0</v>
      </c>
      <c r="F1111" s="71">
        <v>0</v>
      </c>
      <c r="G1111" s="72">
        <v>2</v>
      </c>
      <c r="H1111" s="39"/>
    </row>
    <row r="1112" spans="2:8" s="28" customFormat="1" ht="18.75" customHeight="1" x14ac:dyDescent="0.2">
      <c r="B1112" s="165" t="s">
        <v>2357</v>
      </c>
      <c r="C1112" s="163">
        <v>2</v>
      </c>
      <c r="D1112" s="71">
        <v>0</v>
      </c>
      <c r="E1112" s="71">
        <v>0</v>
      </c>
      <c r="F1112" s="71">
        <v>0</v>
      </c>
      <c r="G1112" s="72">
        <v>0</v>
      </c>
    </row>
    <row r="1113" spans="2:8" s="28" customFormat="1" ht="18.75" customHeight="1" x14ac:dyDescent="0.2">
      <c r="B1113" s="165" t="s">
        <v>2348</v>
      </c>
      <c r="C1113" s="163">
        <v>0</v>
      </c>
      <c r="D1113" s="71">
        <v>0</v>
      </c>
      <c r="E1113" s="71">
        <v>2</v>
      </c>
      <c r="F1113" s="71">
        <v>0</v>
      </c>
      <c r="G1113" s="72">
        <v>0</v>
      </c>
    </row>
    <row r="1114" spans="2:8" s="28" customFormat="1" ht="18.75" customHeight="1" x14ac:dyDescent="0.2">
      <c r="B1114" s="165" t="s">
        <v>1978</v>
      </c>
      <c r="C1114" s="163">
        <v>2</v>
      </c>
      <c r="D1114" s="71">
        <v>0</v>
      </c>
      <c r="E1114" s="71">
        <v>0</v>
      </c>
      <c r="F1114" s="71">
        <v>0</v>
      </c>
      <c r="G1114" s="72">
        <v>0</v>
      </c>
    </row>
    <row r="1115" spans="2:8" s="28" customFormat="1" ht="18.75" customHeight="1" x14ac:dyDescent="0.2">
      <c r="B1115" s="165" t="s">
        <v>2378</v>
      </c>
      <c r="C1115" s="163">
        <v>0</v>
      </c>
      <c r="D1115" s="71">
        <v>2</v>
      </c>
      <c r="E1115" s="71">
        <v>0</v>
      </c>
      <c r="F1115" s="71">
        <v>0</v>
      </c>
      <c r="G1115" s="72">
        <v>0</v>
      </c>
    </row>
    <row r="1116" spans="2:8" s="28" customFormat="1" ht="18.75" customHeight="1" x14ac:dyDescent="0.2">
      <c r="B1116" s="165" t="s">
        <v>1818</v>
      </c>
      <c r="C1116" s="163">
        <v>0</v>
      </c>
      <c r="D1116" s="71">
        <v>0</v>
      </c>
      <c r="E1116" s="71">
        <v>0</v>
      </c>
      <c r="F1116" s="71">
        <v>2</v>
      </c>
      <c r="G1116" s="72">
        <v>0</v>
      </c>
    </row>
    <row r="1117" spans="2:8" s="28" customFormat="1" ht="18.75" customHeight="1" x14ac:dyDescent="0.2">
      <c r="B1117" s="165" t="s">
        <v>2371</v>
      </c>
      <c r="C1117" s="163">
        <v>2</v>
      </c>
      <c r="D1117" s="71">
        <v>0</v>
      </c>
      <c r="E1117" s="71">
        <v>0</v>
      </c>
      <c r="F1117" s="71">
        <v>0</v>
      </c>
      <c r="G1117" s="72">
        <v>0</v>
      </c>
    </row>
    <row r="1118" spans="2:8" s="28" customFormat="1" ht="18.75" customHeight="1" x14ac:dyDescent="0.2">
      <c r="B1118" s="165" t="s">
        <v>2379</v>
      </c>
      <c r="C1118" s="163">
        <v>0</v>
      </c>
      <c r="D1118" s="71">
        <v>0</v>
      </c>
      <c r="E1118" s="71">
        <v>0</v>
      </c>
      <c r="F1118" s="71">
        <v>0</v>
      </c>
      <c r="G1118" s="72">
        <v>2</v>
      </c>
    </row>
    <row r="1119" spans="2:8" s="28" customFormat="1" ht="18.75" customHeight="1" x14ac:dyDescent="0.2">
      <c r="B1119" s="165" t="s">
        <v>2375</v>
      </c>
      <c r="C1119" s="163">
        <v>2</v>
      </c>
      <c r="D1119" s="71">
        <v>0</v>
      </c>
      <c r="E1119" s="71">
        <v>0</v>
      </c>
      <c r="F1119" s="71">
        <v>0</v>
      </c>
      <c r="G1119" s="72">
        <v>0</v>
      </c>
    </row>
    <row r="1120" spans="2:8" s="28" customFormat="1" ht="18.75" customHeight="1" x14ac:dyDescent="0.2">
      <c r="B1120" s="165" t="s">
        <v>1881</v>
      </c>
      <c r="C1120" s="163">
        <v>0</v>
      </c>
      <c r="D1120" s="71">
        <v>0</v>
      </c>
      <c r="E1120" s="71">
        <v>0</v>
      </c>
      <c r="F1120" s="71">
        <v>2</v>
      </c>
      <c r="G1120" s="72">
        <v>0</v>
      </c>
    </row>
    <row r="1121" spans="2:7" s="28" customFormat="1" ht="18.75" customHeight="1" x14ac:dyDescent="0.2">
      <c r="B1121" s="165" t="s">
        <v>1930</v>
      </c>
      <c r="C1121" s="163">
        <v>2</v>
      </c>
      <c r="D1121" s="71">
        <v>0</v>
      </c>
      <c r="E1121" s="71">
        <v>0</v>
      </c>
      <c r="F1121" s="71">
        <v>0</v>
      </c>
      <c r="G1121" s="72">
        <v>0</v>
      </c>
    </row>
    <row r="1122" spans="2:7" s="28" customFormat="1" ht="18.75" customHeight="1" x14ac:dyDescent="0.2">
      <c r="B1122" s="165" t="s">
        <v>2395</v>
      </c>
      <c r="C1122" s="163">
        <v>2</v>
      </c>
      <c r="D1122" s="71">
        <v>0</v>
      </c>
      <c r="E1122" s="71">
        <v>0</v>
      </c>
      <c r="F1122" s="71">
        <v>0</v>
      </c>
      <c r="G1122" s="72">
        <v>0</v>
      </c>
    </row>
    <row r="1123" spans="2:7" s="28" customFormat="1" ht="18.75" customHeight="1" x14ac:dyDescent="0.2">
      <c r="B1123" s="165" t="s">
        <v>1167</v>
      </c>
      <c r="C1123" s="163">
        <v>0</v>
      </c>
      <c r="D1123" s="71">
        <v>0</v>
      </c>
      <c r="E1123" s="71">
        <v>0</v>
      </c>
      <c r="F1123" s="71">
        <v>2</v>
      </c>
      <c r="G1123" s="72">
        <v>0</v>
      </c>
    </row>
    <row r="1124" spans="2:7" s="28" customFormat="1" ht="18.75" customHeight="1" x14ac:dyDescent="0.2">
      <c r="B1124" s="165" t="s">
        <v>3092</v>
      </c>
      <c r="C1124" s="163">
        <v>0</v>
      </c>
      <c r="D1124" s="71">
        <v>0</v>
      </c>
      <c r="E1124" s="71">
        <v>0</v>
      </c>
      <c r="F1124" s="71">
        <v>0</v>
      </c>
      <c r="G1124" s="72">
        <v>2</v>
      </c>
    </row>
    <row r="1125" spans="2:7" s="28" customFormat="1" ht="18.75" customHeight="1" x14ac:dyDescent="0.2">
      <c r="B1125" s="165" t="s">
        <v>2383</v>
      </c>
      <c r="C1125" s="163">
        <v>0</v>
      </c>
      <c r="D1125" s="71">
        <v>0</v>
      </c>
      <c r="E1125" s="71">
        <v>2</v>
      </c>
      <c r="F1125" s="71">
        <v>0</v>
      </c>
      <c r="G1125" s="72">
        <v>0</v>
      </c>
    </row>
    <row r="1126" spans="2:7" s="28" customFormat="1" ht="18.75" customHeight="1" x14ac:dyDescent="0.2">
      <c r="B1126" s="165" t="s">
        <v>2030</v>
      </c>
      <c r="C1126" s="163">
        <v>0</v>
      </c>
      <c r="D1126" s="71">
        <v>0</v>
      </c>
      <c r="E1126" s="71">
        <v>0</v>
      </c>
      <c r="F1126" s="71">
        <v>2</v>
      </c>
      <c r="G1126" s="72">
        <v>0</v>
      </c>
    </row>
    <row r="1127" spans="2:7" s="28" customFormat="1" ht="18.75" customHeight="1" x14ac:dyDescent="0.2">
      <c r="B1127" s="165" t="s">
        <v>1883</v>
      </c>
      <c r="C1127" s="163">
        <v>0</v>
      </c>
      <c r="D1127" s="71">
        <v>0</v>
      </c>
      <c r="E1127" s="71">
        <v>0</v>
      </c>
      <c r="F1127" s="71">
        <v>2</v>
      </c>
      <c r="G1127" s="72">
        <v>0</v>
      </c>
    </row>
    <row r="1128" spans="2:7" s="28" customFormat="1" ht="18.75" customHeight="1" x14ac:dyDescent="0.2">
      <c r="B1128" s="165" t="s">
        <v>1764</v>
      </c>
      <c r="C1128" s="163">
        <v>0</v>
      </c>
      <c r="D1128" s="71">
        <v>2</v>
      </c>
      <c r="E1128" s="71">
        <v>0</v>
      </c>
      <c r="F1128" s="71">
        <v>0</v>
      </c>
      <c r="G1128" s="72">
        <v>0</v>
      </c>
    </row>
    <row r="1129" spans="2:7" s="28" customFormat="1" ht="18.75" customHeight="1" x14ac:dyDescent="0.2">
      <c r="B1129" s="165" t="s">
        <v>2426</v>
      </c>
      <c r="C1129" s="163">
        <v>0</v>
      </c>
      <c r="D1129" s="71">
        <v>1</v>
      </c>
      <c r="E1129" s="71">
        <v>0</v>
      </c>
      <c r="F1129" s="71">
        <v>0</v>
      </c>
      <c r="G1129" s="72">
        <v>0</v>
      </c>
    </row>
    <row r="1130" spans="2:7" s="28" customFormat="1" ht="18.75" customHeight="1" x14ac:dyDescent="0.2">
      <c r="B1130" s="165" t="s">
        <v>1522</v>
      </c>
      <c r="C1130" s="163">
        <v>0</v>
      </c>
      <c r="D1130" s="71">
        <v>0</v>
      </c>
      <c r="E1130" s="71">
        <v>1</v>
      </c>
      <c r="F1130" s="71">
        <v>0</v>
      </c>
      <c r="G1130" s="72">
        <v>0</v>
      </c>
    </row>
    <row r="1131" spans="2:7" s="28" customFormat="1" ht="18.75" customHeight="1" x14ac:dyDescent="0.2">
      <c r="B1131" s="165" t="s">
        <v>2306</v>
      </c>
      <c r="C1131" s="163">
        <v>0</v>
      </c>
      <c r="D1131" s="71">
        <v>0</v>
      </c>
      <c r="E1131" s="71">
        <v>0</v>
      </c>
      <c r="F1131" s="71">
        <v>0</v>
      </c>
      <c r="G1131" s="72">
        <v>1</v>
      </c>
    </row>
    <row r="1132" spans="2:7" s="28" customFormat="1" ht="18.75" customHeight="1" x14ac:dyDescent="0.2">
      <c r="B1132" s="165" t="s">
        <v>1743</v>
      </c>
      <c r="C1132" s="163">
        <v>0</v>
      </c>
      <c r="D1132" s="71">
        <v>1</v>
      </c>
      <c r="E1132" s="71">
        <v>0</v>
      </c>
      <c r="F1132" s="71">
        <v>0</v>
      </c>
      <c r="G1132" s="72">
        <v>0</v>
      </c>
    </row>
    <row r="1133" spans="2:7" s="28" customFormat="1" ht="18.75" customHeight="1" x14ac:dyDescent="0.2">
      <c r="B1133" s="165" t="s">
        <v>1997</v>
      </c>
      <c r="C1133" s="163">
        <v>0</v>
      </c>
      <c r="D1133" s="71">
        <v>0</v>
      </c>
      <c r="E1133" s="71">
        <v>1</v>
      </c>
      <c r="F1133" s="71">
        <v>0</v>
      </c>
      <c r="G1133" s="72">
        <v>0</v>
      </c>
    </row>
    <row r="1134" spans="2:7" s="28" customFormat="1" ht="18.75" customHeight="1" x14ac:dyDescent="0.2">
      <c r="B1134" s="165" t="s">
        <v>2403</v>
      </c>
      <c r="C1134" s="163">
        <v>1</v>
      </c>
      <c r="D1134" s="71">
        <v>0</v>
      </c>
      <c r="E1134" s="71">
        <v>0</v>
      </c>
      <c r="F1134" s="71">
        <v>0</v>
      </c>
      <c r="G1134" s="72">
        <v>0</v>
      </c>
    </row>
    <row r="1135" spans="2:7" s="28" customFormat="1" ht="18.75" customHeight="1" x14ac:dyDescent="0.2">
      <c r="B1135" s="165" t="s">
        <v>1624</v>
      </c>
      <c r="C1135" s="163">
        <v>0</v>
      </c>
      <c r="D1135" s="71">
        <v>0</v>
      </c>
      <c r="E1135" s="71">
        <v>0</v>
      </c>
      <c r="F1135" s="71">
        <v>1</v>
      </c>
      <c r="G1135" s="72">
        <v>0</v>
      </c>
    </row>
    <row r="1136" spans="2:7" s="28" customFormat="1" ht="18.75" customHeight="1" x14ac:dyDescent="0.2">
      <c r="B1136" s="165" t="s">
        <v>2409</v>
      </c>
      <c r="C1136" s="163">
        <v>0</v>
      </c>
      <c r="D1136" s="71">
        <v>0</v>
      </c>
      <c r="E1136" s="71">
        <v>0</v>
      </c>
      <c r="F1136" s="71">
        <v>0</v>
      </c>
      <c r="G1136" s="72">
        <v>1</v>
      </c>
    </row>
    <row r="1137" spans="2:7" s="28" customFormat="1" ht="18.75" customHeight="1" x14ac:dyDescent="0.2">
      <c r="B1137" s="165" t="s">
        <v>2406</v>
      </c>
      <c r="C1137" s="163">
        <v>0</v>
      </c>
      <c r="D1137" s="71">
        <v>0</v>
      </c>
      <c r="E1137" s="71">
        <v>0</v>
      </c>
      <c r="F1137" s="71">
        <v>0</v>
      </c>
      <c r="G1137" s="72">
        <v>1</v>
      </c>
    </row>
    <row r="1138" spans="2:7" s="28" customFormat="1" ht="18.75" customHeight="1" x14ac:dyDescent="0.2">
      <c r="B1138" s="165" t="s">
        <v>2412</v>
      </c>
      <c r="C1138" s="163">
        <v>1</v>
      </c>
      <c r="D1138" s="71">
        <v>0</v>
      </c>
      <c r="E1138" s="71">
        <v>0</v>
      </c>
      <c r="F1138" s="71">
        <v>0</v>
      </c>
      <c r="G1138" s="72">
        <v>0</v>
      </c>
    </row>
    <row r="1139" spans="2:7" s="28" customFormat="1" ht="18.75" customHeight="1" x14ac:dyDescent="0.2">
      <c r="B1139" s="165" t="s">
        <v>2354</v>
      </c>
      <c r="C1139" s="163">
        <v>0</v>
      </c>
      <c r="D1139" s="71">
        <v>0</v>
      </c>
      <c r="E1139" s="71">
        <v>1</v>
      </c>
      <c r="F1139" s="71">
        <v>0</v>
      </c>
      <c r="G1139" s="72">
        <v>0</v>
      </c>
    </row>
    <row r="1140" spans="2:7" s="28" customFormat="1" ht="18.75" customHeight="1" x14ac:dyDescent="0.2">
      <c r="B1140" s="165" t="s">
        <v>2410</v>
      </c>
      <c r="C1140" s="163">
        <v>0</v>
      </c>
      <c r="D1140" s="71">
        <v>0</v>
      </c>
      <c r="E1140" s="71">
        <v>0</v>
      </c>
      <c r="F1140" s="71">
        <v>0</v>
      </c>
      <c r="G1140" s="72">
        <v>1</v>
      </c>
    </row>
    <row r="1141" spans="2:7" s="28" customFormat="1" ht="18.75" customHeight="1" x14ac:dyDescent="0.2">
      <c r="B1141" s="165" t="s">
        <v>1735</v>
      </c>
      <c r="C1141" s="163">
        <v>0</v>
      </c>
      <c r="D1141" s="71">
        <v>0</v>
      </c>
      <c r="E1141" s="71">
        <v>0</v>
      </c>
      <c r="F1141" s="71">
        <v>1</v>
      </c>
      <c r="G1141" s="72">
        <v>0</v>
      </c>
    </row>
    <row r="1142" spans="2:7" s="28" customFormat="1" ht="18.75" customHeight="1" x14ac:dyDescent="0.2">
      <c r="B1142" s="165" t="s">
        <v>1929</v>
      </c>
      <c r="C1142" s="163">
        <v>1</v>
      </c>
      <c r="D1142" s="71">
        <v>0</v>
      </c>
      <c r="E1142" s="71">
        <v>0</v>
      </c>
      <c r="F1142" s="71">
        <v>0</v>
      </c>
      <c r="G1142" s="72">
        <v>0</v>
      </c>
    </row>
    <row r="1143" spans="2:7" s="28" customFormat="1" ht="18.75" customHeight="1" x14ac:dyDescent="0.2">
      <c r="B1143" s="165" t="s">
        <v>2420</v>
      </c>
      <c r="C1143" s="163">
        <v>0</v>
      </c>
      <c r="D1143" s="71">
        <v>0</v>
      </c>
      <c r="E1143" s="71">
        <v>0</v>
      </c>
      <c r="F1143" s="71">
        <v>0</v>
      </c>
      <c r="G1143" s="72">
        <v>1</v>
      </c>
    </row>
    <row r="1144" spans="2:7" s="28" customFormat="1" ht="18.75" customHeight="1" x14ac:dyDescent="0.2">
      <c r="B1144" s="165" t="s">
        <v>2419</v>
      </c>
      <c r="C1144" s="163">
        <v>0</v>
      </c>
      <c r="D1144" s="71">
        <v>0</v>
      </c>
      <c r="E1144" s="71">
        <v>1</v>
      </c>
      <c r="F1144" s="71">
        <v>0</v>
      </c>
      <c r="G1144" s="72">
        <v>0</v>
      </c>
    </row>
    <row r="1145" spans="2:7" s="28" customFormat="1" ht="18.75" customHeight="1" thickBot="1" x14ac:dyDescent="0.25">
      <c r="B1145" s="165" t="s">
        <v>2074</v>
      </c>
      <c r="C1145" s="163">
        <v>0</v>
      </c>
      <c r="D1145" s="71">
        <v>0</v>
      </c>
      <c r="E1145" s="71">
        <v>0</v>
      </c>
      <c r="F1145" s="71">
        <v>0</v>
      </c>
      <c r="G1145" s="72">
        <v>1</v>
      </c>
    </row>
    <row r="1146" spans="2:7" ht="18.75" customHeight="1" thickBot="1" x14ac:dyDescent="0.25">
      <c r="B1146" s="77" t="s">
        <v>3063</v>
      </c>
      <c r="C1146" s="78">
        <f t="shared" ref="C1146:G1146" si="0">SUM(C7:C1145)</f>
        <v>9352066</v>
      </c>
      <c r="D1146" s="73">
        <f t="shared" si="0"/>
        <v>9627740</v>
      </c>
      <c r="E1146" s="73">
        <f t="shared" si="0"/>
        <v>10157025</v>
      </c>
      <c r="F1146" s="73">
        <f t="shared" si="0"/>
        <v>10446307</v>
      </c>
      <c r="G1146" s="74">
        <f t="shared" si="0"/>
        <v>11500048</v>
      </c>
    </row>
    <row r="1148" spans="2:7" ht="18.75" customHeight="1" x14ac:dyDescent="0.2">
      <c r="B1148" s="187" t="s">
        <v>4577</v>
      </c>
    </row>
    <row r="1149" spans="2:7" ht="18.75" customHeight="1" x14ac:dyDescent="0.2">
      <c r="B1149"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B1:G1537"/>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2" style="28" customWidth="1"/>
    <col min="8" max="16384" width="11.42578125" style="26"/>
  </cols>
  <sheetData>
    <row r="1" spans="2:7" s="4" customFormat="1" ht="18.75" customHeight="1" x14ac:dyDescent="0.2">
      <c r="C1" s="28"/>
      <c r="D1" s="28"/>
      <c r="E1" s="28"/>
      <c r="F1" s="28"/>
      <c r="G1" s="28"/>
    </row>
    <row r="2" spans="2:7" s="4" customFormat="1" ht="18.75" customHeight="1" x14ac:dyDescent="0.2">
      <c r="C2" s="247" t="s">
        <v>3787</v>
      </c>
      <c r="D2" s="247"/>
      <c r="E2" s="247"/>
      <c r="F2" s="247"/>
      <c r="G2" s="247"/>
    </row>
    <row r="4" spans="2:7" ht="18.75" customHeight="1" thickBot="1" x14ac:dyDescent="0.25"/>
    <row r="5" spans="2:7" s="31" customFormat="1" ht="18.75" customHeight="1" x14ac:dyDescent="0.25">
      <c r="B5" s="252" t="s">
        <v>3440</v>
      </c>
      <c r="C5" s="248" t="s">
        <v>84</v>
      </c>
      <c r="D5" s="248" t="s">
        <v>83</v>
      </c>
      <c r="E5" s="248" t="s">
        <v>299</v>
      </c>
      <c r="F5" s="248" t="s">
        <v>3256</v>
      </c>
      <c r="G5" s="250" t="s">
        <v>3535</v>
      </c>
    </row>
    <row r="6" spans="2:7" s="31" customFormat="1" ht="18.75" customHeight="1" x14ac:dyDescent="0.25">
      <c r="B6" s="259"/>
      <c r="C6" s="260"/>
      <c r="D6" s="260"/>
      <c r="E6" s="260"/>
      <c r="F6" s="260"/>
      <c r="G6" s="263"/>
    </row>
    <row r="7" spans="2:7" s="28" customFormat="1" ht="18.75" customHeight="1" x14ac:dyDescent="0.2">
      <c r="B7" s="59" t="s">
        <v>247</v>
      </c>
      <c r="C7" s="60">
        <v>869491</v>
      </c>
      <c r="D7" s="60">
        <v>930666</v>
      </c>
      <c r="E7" s="60">
        <v>951679</v>
      </c>
      <c r="F7" s="60">
        <v>952038</v>
      </c>
      <c r="G7" s="143">
        <v>959951</v>
      </c>
    </row>
    <row r="8" spans="2:7" s="28" customFormat="1" ht="18.75" customHeight="1" x14ac:dyDescent="0.2">
      <c r="B8" s="63" t="s">
        <v>179</v>
      </c>
      <c r="C8" s="64">
        <v>828231</v>
      </c>
      <c r="D8" s="64">
        <v>839017</v>
      </c>
      <c r="E8" s="64">
        <v>861808</v>
      </c>
      <c r="F8" s="64">
        <v>950773</v>
      </c>
      <c r="G8" s="144">
        <v>1012007</v>
      </c>
    </row>
    <row r="9" spans="2:7" s="28" customFormat="1" ht="18.75" customHeight="1" x14ac:dyDescent="0.2">
      <c r="B9" s="63" t="s">
        <v>224</v>
      </c>
      <c r="C9" s="64">
        <v>480269</v>
      </c>
      <c r="D9" s="64">
        <v>486976</v>
      </c>
      <c r="E9" s="64">
        <v>544015</v>
      </c>
      <c r="F9" s="64">
        <v>629363</v>
      </c>
      <c r="G9" s="144">
        <v>638141</v>
      </c>
    </row>
    <row r="10" spans="2:7" s="28" customFormat="1" ht="18.75" customHeight="1" x14ac:dyDescent="0.2">
      <c r="B10" s="63" t="s">
        <v>248</v>
      </c>
      <c r="C10" s="64">
        <v>414563</v>
      </c>
      <c r="D10" s="64">
        <v>406253</v>
      </c>
      <c r="E10" s="64">
        <v>500151</v>
      </c>
      <c r="F10" s="64">
        <v>437769</v>
      </c>
      <c r="G10" s="144">
        <v>441987</v>
      </c>
    </row>
    <row r="11" spans="2:7" s="28" customFormat="1" ht="18.75" customHeight="1" x14ac:dyDescent="0.2">
      <c r="B11" s="63" t="s">
        <v>182</v>
      </c>
      <c r="C11" s="64">
        <v>340754</v>
      </c>
      <c r="D11" s="64">
        <v>429433</v>
      </c>
      <c r="E11" s="64">
        <v>443932</v>
      </c>
      <c r="F11" s="64">
        <v>490600</v>
      </c>
      <c r="G11" s="144">
        <v>403375</v>
      </c>
    </row>
    <row r="12" spans="2:7" s="28" customFormat="1" ht="18.75" customHeight="1" x14ac:dyDescent="0.2">
      <c r="B12" s="63" t="s">
        <v>1625</v>
      </c>
      <c r="C12" s="64">
        <v>378031</v>
      </c>
      <c r="D12" s="64">
        <v>401523</v>
      </c>
      <c r="E12" s="64">
        <v>412705</v>
      </c>
      <c r="F12" s="64">
        <v>436058</v>
      </c>
      <c r="G12" s="144">
        <v>344427</v>
      </c>
    </row>
    <row r="13" spans="2:7" s="28" customFormat="1" ht="18.75" customHeight="1" x14ac:dyDescent="0.2">
      <c r="B13" s="63" t="s">
        <v>221</v>
      </c>
      <c r="C13" s="64">
        <v>305985</v>
      </c>
      <c r="D13" s="64">
        <v>332562</v>
      </c>
      <c r="E13" s="64">
        <v>372800</v>
      </c>
      <c r="F13" s="64">
        <v>425144</v>
      </c>
      <c r="G13" s="144">
        <v>426067</v>
      </c>
    </row>
    <row r="14" spans="2:7" s="28" customFormat="1" ht="18.75" customHeight="1" x14ac:dyDescent="0.2">
      <c r="B14" s="63" t="s">
        <v>251</v>
      </c>
      <c r="C14" s="64">
        <v>373922</v>
      </c>
      <c r="D14" s="64">
        <v>359940</v>
      </c>
      <c r="E14" s="64">
        <v>396793</v>
      </c>
      <c r="F14" s="64">
        <v>382388</v>
      </c>
      <c r="G14" s="144">
        <v>320322</v>
      </c>
    </row>
    <row r="15" spans="2:7" s="28" customFormat="1" ht="18.75" customHeight="1" x14ac:dyDescent="0.2">
      <c r="B15" s="63" t="s">
        <v>249</v>
      </c>
      <c r="C15" s="64">
        <v>346970</v>
      </c>
      <c r="D15" s="64">
        <v>357267</v>
      </c>
      <c r="E15" s="64">
        <v>348680</v>
      </c>
      <c r="F15" s="64">
        <v>377091</v>
      </c>
      <c r="G15" s="144">
        <v>387576</v>
      </c>
    </row>
    <row r="16" spans="2:7" s="28" customFormat="1" ht="18.75" customHeight="1" x14ac:dyDescent="0.2">
      <c r="B16" s="63" t="s">
        <v>174</v>
      </c>
      <c r="C16" s="64">
        <v>314762</v>
      </c>
      <c r="D16" s="64">
        <v>314934</v>
      </c>
      <c r="E16" s="64">
        <v>345212</v>
      </c>
      <c r="F16" s="64">
        <v>402057</v>
      </c>
      <c r="G16" s="144">
        <v>414863</v>
      </c>
    </row>
    <row r="17" spans="2:7" s="28" customFormat="1" ht="18.75" customHeight="1" x14ac:dyDescent="0.2">
      <c r="B17" s="63" t="s">
        <v>163</v>
      </c>
      <c r="C17" s="64">
        <v>372122</v>
      </c>
      <c r="D17" s="64">
        <v>357550</v>
      </c>
      <c r="E17" s="64">
        <v>345961</v>
      </c>
      <c r="F17" s="64">
        <v>380963</v>
      </c>
      <c r="G17" s="144">
        <v>309195</v>
      </c>
    </row>
    <row r="18" spans="2:7" s="28" customFormat="1" ht="18.75" customHeight="1" x14ac:dyDescent="0.2">
      <c r="B18" s="63" t="s">
        <v>194</v>
      </c>
      <c r="C18" s="64">
        <v>279247</v>
      </c>
      <c r="D18" s="64">
        <v>241726</v>
      </c>
      <c r="E18" s="64">
        <v>259611</v>
      </c>
      <c r="F18" s="64">
        <v>271555</v>
      </c>
      <c r="G18" s="144">
        <v>277329</v>
      </c>
    </row>
    <row r="19" spans="2:7" s="28" customFormat="1" ht="18.75" customHeight="1" x14ac:dyDescent="0.2">
      <c r="B19" s="63" t="s">
        <v>2983</v>
      </c>
      <c r="C19" s="64">
        <v>200000</v>
      </c>
      <c r="D19" s="64">
        <v>262598</v>
      </c>
      <c r="E19" s="64">
        <v>276708</v>
      </c>
      <c r="F19" s="64">
        <v>290569</v>
      </c>
      <c r="G19" s="144">
        <v>279169</v>
      </c>
    </row>
    <row r="20" spans="2:7" s="28" customFormat="1" ht="18.75" customHeight="1" x14ac:dyDescent="0.2">
      <c r="B20" s="63" t="s">
        <v>109</v>
      </c>
      <c r="C20" s="64">
        <v>279021</v>
      </c>
      <c r="D20" s="64">
        <v>275832</v>
      </c>
      <c r="E20" s="64">
        <v>253120</v>
      </c>
      <c r="F20" s="64">
        <v>272079</v>
      </c>
      <c r="G20" s="144">
        <v>228747</v>
      </c>
    </row>
    <row r="21" spans="2:7" s="28" customFormat="1" ht="18.75" customHeight="1" x14ac:dyDescent="0.2">
      <c r="B21" s="63" t="s">
        <v>185</v>
      </c>
      <c r="C21" s="64">
        <v>220991</v>
      </c>
      <c r="D21" s="64">
        <v>240932</v>
      </c>
      <c r="E21" s="64">
        <v>253939</v>
      </c>
      <c r="F21" s="64">
        <v>269051</v>
      </c>
      <c r="G21" s="144">
        <v>229282</v>
      </c>
    </row>
    <row r="22" spans="2:7" s="28" customFormat="1" ht="18.75" customHeight="1" x14ac:dyDescent="0.2">
      <c r="B22" s="63" t="s">
        <v>252</v>
      </c>
      <c r="C22" s="64">
        <v>193099</v>
      </c>
      <c r="D22" s="64">
        <v>233168</v>
      </c>
      <c r="E22" s="64">
        <v>241231</v>
      </c>
      <c r="F22" s="64">
        <v>261433</v>
      </c>
      <c r="G22" s="144">
        <v>240830</v>
      </c>
    </row>
    <row r="23" spans="2:7" s="28" customFormat="1" ht="18.75" customHeight="1" x14ac:dyDescent="0.2">
      <c r="B23" s="63" t="s">
        <v>250</v>
      </c>
      <c r="C23" s="64">
        <v>223104</v>
      </c>
      <c r="D23" s="64">
        <v>246406</v>
      </c>
      <c r="E23" s="64">
        <v>231943</v>
      </c>
      <c r="F23" s="64">
        <v>208253</v>
      </c>
      <c r="G23" s="144">
        <v>224242</v>
      </c>
    </row>
    <row r="24" spans="2:7" s="28" customFormat="1" ht="18.75" customHeight="1" x14ac:dyDescent="0.2">
      <c r="B24" s="63" t="s">
        <v>154</v>
      </c>
      <c r="C24" s="64">
        <v>229264</v>
      </c>
      <c r="D24" s="64">
        <v>209571</v>
      </c>
      <c r="E24" s="64">
        <v>214814</v>
      </c>
      <c r="F24" s="64">
        <v>225221</v>
      </c>
      <c r="G24" s="144">
        <v>250448</v>
      </c>
    </row>
    <row r="25" spans="2:7" s="28" customFormat="1" ht="18.75" customHeight="1" x14ac:dyDescent="0.2">
      <c r="B25" s="63" t="s">
        <v>127</v>
      </c>
      <c r="C25" s="64">
        <v>238301</v>
      </c>
      <c r="D25" s="64">
        <v>232763</v>
      </c>
      <c r="E25" s="64">
        <v>204779</v>
      </c>
      <c r="F25" s="64">
        <v>211197</v>
      </c>
      <c r="G25" s="144">
        <v>193434</v>
      </c>
    </row>
    <row r="26" spans="2:7" s="28" customFormat="1" ht="18.75" customHeight="1" x14ac:dyDescent="0.2">
      <c r="B26" s="63" t="s">
        <v>183</v>
      </c>
      <c r="C26" s="64">
        <v>199865</v>
      </c>
      <c r="D26" s="64">
        <v>208726</v>
      </c>
      <c r="E26" s="64">
        <v>209878</v>
      </c>
      <c r="F26" s="64">
        <v>213850</v>
      </c>
      <c r="G26" s="144">
        <v>246579</v>
      </c>
    </row>
    <row r="27" spans="2:7" s="28" customFormat="1" ht="18.75" customHeight="1" x14ac:dyDescent="0.2">
      <c r="B27" s="63" t="s">
        <v>253</v>
      </c>
      <c r="C27" s="64">
        <v>144437</v>
      </c>
      <c r="D27" s="64">
        <v>129010</v>
      </c>
      <c r="E27" s="64">
        <v>127496</v>
      </c>
      <c r="F27" s="64">
        <v>214881</v>
      </c>
      <c r="G27" s="144">
        <v>429160</v>
      </c>
    </row>
    <row r="28" spans="2:7" s="28" customFormat="1" ht="18.75" customHeight="1" x14ac:dyDescent="0.2">
      <c r="B28" s="63" t="s">
        <v>111</v>
      </c>
      <c r="C28" s="64">
        <v>120283</v>
      </c>
      <c r="D28" s="64">
        <v>190104</v>
      </c>
      <c r="E28" s="64">
        <v>201662</v>
      </c>
      <c r="F28" s="64">
        <v>203299</v>
      </c>
      <c r="G28" s="144">
        <v>202686</v>
      </c>
    </row>
    <row r="29" spans="2:7" s="28" customFormat="1" ht="18.75" customHeight="1" x14ac:dyDescent="0.2">
      <c r="B29" s="63" t="s">
        <v>101</v>
      </c>
      <c r="C29" s="64">
        <v>115749</v>
      </c>
      <c r="D29" s="64">
        <v>155140</v>
      </c>
      <c r="E29" s="64">
        <v>177674</v>
      </c>
      <c r="F29" s="64">
        <v>249798</v>
      </c>
      <c r="G29" s="144">
        <v>215096</v>
      </c>
    </row>
    <row r="30" spans="2:7" s="28" customFormat="1" ht="18.75" customHeight="1" x14ac:dyDescent="0.2">
      <c r="B30" s="63" t="s">
        <v>255</v>
      </c>
      <c r="C30" s="64">
        <v>220174</v>
      </c>
      <c r="D30" s="64">
        <v>246599</v>
      </c>
      <c r="E30" s="64">
        <v>155503</v>
      </c>
      <c r="F30" s="64">
        <v>124851</v>
      </c>
      <c r="G30" s="144">
        <v>118324</v>
      </c>
    </row>
    <row r="31" spans="2:7" s="28" customFormat="1" ht="18.75" customHeight="1" x14ac:dyDescent="0.2">
      <c r="B31" s="63" t="s">
        <v>130</v>
      </c>
      <c r="C31" s="64">
        <v>125769</v>
      </c>
      <c r="D31" s="64">
        <v>128426</v>
      </c>
      <c r="E31" s="64">
        <v>136697</v>
      </c>
      <c r="F31" s="64">
        <v>227941</v>
      </c>
      <c r="G31" s="144">
        <v>203274</v>
      </c>
    </row>
    <row r="32" spans="2:7" s="28" customFormat="1" ht="18.75" customHeight="1" x14ac:dyDescent="0.2">
      <c r="B32" s="63" t="s">
        <v>223</v>
      </c>
      <c r="C32" s="64">
        <v>135048</v>
      </c>
      <c r="D32" s="64">
        <v>149141</v>
      </c>
      <c r="E32" s="64">
        <v>166500</v>
      </c>
      <c r="F32" s="64">
        <v>185304</v>
      </c>
      <c r="G32" s="144">
        <v>184993</v>
      </c>
    </row>
    <row r="33" spans="2:7" s="28" customFormat="1" ht="18.75" customHeight="1" x14ac:dyDescent="0.2">
      <c r="B33" s="63" t="s">
        <v>151</v>
      </c>
      <c r="C33" s="64">
        <v>137697</v>
      </c>
      <c r="D33" s="64">
        <v>130863</v>
      </c>
      <c r="E33" s="64">
        <v>154742</v>
      </c>
      <c r="F33" s="64">
        <v>161319</v>
      </c>
      <c r="G33" s="144">
        <v>176702</v>
      </c>
    </row>
    <row r="34" spans="2:7" s="28" customFormat="1" ht="18.75" customHeight="1" x14ac:dyDescent="0.2">
      <c r="B34" s="63" t="s">
        <v>146</v>
      </c>
      <c r="C34" s="64">
        <v>169280</v>
      </c>
      <c r="D34" s="64">
        <v>156014</v>
      </c>
      <c r="E34" s="64">
        <v>133898</v>
      </c>
      <c r="F34" s="64">
        <v>129615</v>
      </c>
      <c r="G34" s="144">
        <v>147860</v>
      </c>
    </row>
    <row r="35" spans="2:7" s="28" customFormat="1" ht="18.75" customHeight="1" x14ac:dyDescent="0.2">
      <c r="B35" s="63" t="s">
        <v>96</v>
      </c>
      <c r="C35" s="64">
        <v>159697</v>
      </c>
      <c r="D35" s="64">
        <v>136352</v>
      </c>
      <c r="E35" s="64">
        <v>144920</v>
      </c>
      <c r="F35" s="64">
        <v>144819</v>
      </c>
      <c r="G35" s="144">
        <v>101850</v>
      </c>
    </row>
    <row r="36" spans="2:7" s="28" customFormat="1" ht="18.75" customHeight="1" x14ac:dyDescent="0.2">
      <c r="B36" s="63" t="s">
        <v>118</v>
      </c>
      <c r="C36" s="64">
        <v>22923</v>
      </c>
      <c r="D36" s="64">
        <v>176905</v>
      </c>
      <c r="E36" s="64">
        <v>225062</v>
      </c>
      <c r="F36" s="64">
        <v>174864</v>
      </c>
      <c r="G36" s="144">
        <v>1675</v>
      </c>
    </row>
    <row r="37" spans="2:7" s="28" customFormat="1" ht="18.75" customHeight="1" x14ac:dyDescent="0.2">
      <c r="B37" s="63" t="s">
        <v>1507</v>
      </c>
      <c r="C37" s="64">
        <v>105319</v>
      </c>
      <c r="D37" s="64">
        <v>114221</v>
      </c>
      <c r="E37" s="64">
        <v>119763</v>
      </c>
      <c r="F37" s="64">
        <v>127735</v>
      </c>
      <c r="G37" s="144">
        <v>129653</v>
      </c>
    </row>
    <row r="38" spans="2:7" s="28" customFormat="1" ht="18.75" customHeight="1" x14ac:dyDescent="0.2">
      <c r="B38" s="63" t="s">
        <v>160</v>
      </c>
      <c r="C38" s="64">
        <v>103699</v>
      </c>
      <c r="D38" s="64">
        <v>118109</v>
      </c>
      <c r="E38" s="64">
        <v>103940</v>
      </c>
      <c r="F38" s="64">
        <v>128807</v>
      </c>
      <c r="G38" s="144">
        <v>133953</v>
      </c>
    </row>
    <row r="39" spans="2:7" s="28" customFormat="1" ht="18.75" customHeight="1" x14ac:dyDescent="0.2">
      <c r="B39" s="63" t="s">
        <v>254</v>
      </c>
      <c r="C39" s="64">
        <v>91270</v>
      </c>
      <c r="D39" s="64">
        <v>97009</v>
      </c>
      <c r="E39" s="64">
        <v>110967</v>
      </c>
      <c r="F39" s="64">
        <v>119391</v>
      </c>
      <c r="G39" s="144">
        <v>162231</v>
      </c>
    </row>
    <row r="40" spans="2:7" s="28" customFormat="1" ht="18.75" customHeight="1" x14ac:dyDescent="0.2">
      <c r="B40" s="63" t="s">
        <v>133</v>
      </c>
      <c r="C40" s="64">
        <v>136886</v>
      </c>
      <c r="D40" s="64">
        <v>117224</v>
      </c>
      <c r="E40" s="64">
        <v>85699</v>
      </c>
      <c r="F40" s="64">
        <v>109757</v>
      </c>
      <c r="G40" s="144">
        <v>112869</v>
      </c>
    </row>
    <row r="41" spans="2:7" s="28" customFormat="1" ht="18.75" customHeight="1" x14ac:dyDescent="0.2">
      <c r="B41" s="63" t="s">
        <v>162</v>
      </c>
      <c r="C41" s="64">
        <v>108784</v>
      </c>
      <c r="D41" s="64">
        <v>97613</v>
      </c>
      <c r="E41" s="64">
        <v>99633</v>
      </c>
      <c r="F41" s="64">
        <v>107017</v>
      </c>
      <c r="G41" s="144">
        <v>123177</v>
      </c>
    </row>
    <row r="42" spans="2:7" s="28" customFormat="1" ht="18.75" customHeight="1" x14ac:dyDescent="0.2">
      <c r="B42" s="63" t="s">
        <v>181</v>
      </c>
      <c r="C42" s="64">
        <v>84848</v>
      </c>
      <c r="D42" s="64">
        <v>105583</v>
      </c>
      <c r="E42" s="64">
        <v>116393</v>
      </c>
      <c r="F42" s="64">
        <v>97259</v>
      </c>
      <c r="G42" s="144">
        <v>109137</v>
      </c>
    </row>
    <row r="43" spans="2:7" s="28" customFormat="1" ht="18.75" customHeight="1" x14ac:dyDescent="0.2">
      <c r="B43" s="63" t="s">
        <v>256</v>
      </c>
      <c r="C43" s="64">
        <v>74878</v>
      </c>
      <c r="D43" s="64">
        <v>64995</v>
      </c>
      <c r="E43" s="64">
        <v>72236</v>
      </c>
      <c r="F43" s="64">
        <v>96977</v>
      </c>
      <c r="G43" s="144">
        <v>200725</v>
      </c>
    </row>
    <row r="44" spans="2:7" s="28" customFormat="1" ht="18.75" customHeight="1" x14ac:dyDescent="0.2">
      <c r="B44" s="63" t="s">
        <v>173</v>
      </c>
      <c r="C44" s="64">
        <v>70396</v>
      </c>
      <c r="D44" s="64">
        <v>90948</v>
      </c>
      <c r="E44" s="64">
        <v>113234</v>
      </c>
      <c r="F44" s="64">
        <v>110095</v>
      </c>
      <c r="G44" s="144">
        <v>121399</v>
      </c>
    </row>
    <row r="45" spans="2:7" s="28" customFormat="1" ht="18.75" customHeight="1" x14ac:dyDescent="0.2">
      <c r="B45" s="63" t="s">
        <v>158</v>
      </c>
      <c r="C45" s="64">
        <v>79018</v>
      </c>
      <c r="D45" s="64">
        <v>105751</v>
      </c>
      <c r="E45" s="64">
        <v>103737</v>
      </c>
      <c r="F45" s="64">
        <v>117109</v>
      </c>
      <c r="G45" s="144">
        <v>98072</v>
      </c>
    </row>
    <row r="46" spans="2:7" s="28" customFormat="1" ht="18.75" customHeight="1" x14ac:dyDescent="0.2">
      <c r="B46" s="63" t="s">
        <v>121</v>
      </c>
      <c r="C46" s="64">
        <v>92484</v>
      </c>
      <c r="D46" s="64">
        <v>98223</v>
      </c>
      <c r="E46" s="64">
        <v>109541</v>
      </c>
      <c r="F46" s="64">
        <v>101636</v>
      </c>
      <c r="G46" s="144">
        <v>101470</v>
      </c>
    </row>
    <row r="47" spans="2:7" s="28" customFormat="1" ht="18.75" customHeight="1" x14ac:dyDescent="0.2">
      <c r="B47" s="63" t="s">
        <v>258</v>
      </c>
      <c r="C47" s="64">
        <v>92741</v>
      </c>
      <c r="D47" s="64">
        <v>86279</v>
      </c>
      <c r="E47" s="64">
        <v>90045</v>
      </c>
      <c r="F47" s="64">
        <v>94410</v>
      </c>
      <c r="G47" s="144">
        <v>113215</v>
      </c>
    </row>
    <row r="48" spans="2:7" s="28" customFormat="1" ht="18.75" customHeight="1" x14ac:dyDescent="0.2">
      <c r="B48" s="63" t="s">
        <v>231</v>
      </c>
      <c r="C48" s="64">
        <v>84762</v>
      </c>
      <c r="D48" s="64">
        <v>44399</v>
      </c>
      <c r="E48" s="64">
        <v>122847</v>
      </c>
      <c r="F48" s="64">
        <v>122477</v>
      </c>
      <c r="G48" s="144">
        <v>38904</v>
      </c>
    </row>
    <row r="49" spans="2:7" s="28" customFormat="1" ht="18.75" customHeight="1" x14ac:dyDescent="0.2">
      <c r="B49" s="63" t="s">
        <v>232</v>
      </c>
      <c r="C49" s="64">
        <v>52392</v>
      </c>
      <c r="D49" s="64">
        <v>76400</v>
      </c>
      <c r="E49" s="64">
        <v>85477</v>
      </c>
      <c r="F49" s="64">
        <v>92681</v>
      </c>
      <c r="G49" s="144">
        <v>103621</v>
      </c>
    </row>
    <row r="50" spans="2:7" s="28" customFormat="1" ht="18.75" customHeight="1" x14ac:dyDescent="0.2">
      <c r="B50" s="63" t="s">
        <v>102</v>
      </c>
      <c r="C50" s="64">
        <v>55373</v>
      </c>
      <c r="D50" s="64">
        <v>70581</v>
      </c>
      <c r="E50" s="64">
        <v>68824</v>
      </c>
      <c r="F50" s="64">
        <v>94979</v>
      </c>
      <c r="G50" s="144">
        <v>114760</v>
      </c>
    </row>
    <row r="51" spans="2:7" s="28" customFormat="1" ht="18.75" customHeight="1" x14ac:dyDescent="0.2">
      <c r="B51" s="63" t="s">
        <v>110</v>
      </c>
      <c r="C51" s="64">
        <v>101706</v>
      </c>
      <c r="D51" s="64">
        <v>83532</v>
      </c>
      <c r="E51" s="64">
        <v>79780</v>
      </c>
      <c r="F51" s="64">
        <v>72427</v>
      </c>
      <c r="G51" s="144">
        <v>51070</v>
      </c>
    </row>
    <row r="52" spans="2:7" s="28" customFormat="1" ht="18.75" customHeight="1" x14ac:dyDescent="0.2">
      <c r="B52" s="63" t="s">
        <v>167</v>
      </c>
      <c r="C52" s="64">
        <v>46691</v>
      </c>
      <c r="D52" s="64">
        <v>63187</v>
      </c>
      <c r="E52" s="64">
        <v>74563</v>
      </c>
      <c r="F52" s="64">
        <v>88633</v>
      </c>
      <c r="G52" s="144">
        <v>96802</v>
      </c>
    </row>
    <row r="53" spans="2:7" s="28" customFormat="1" ht="18.75" customHeight="1" x14ac:dyDescent="0.2">
      <c r="B53" s="63" t="s">
        <v>103</v>
      </c>
      <c r="C53" s="64">
        <v>52545</v>
      </c>
      <c r="D53" s="64">
        <v>58299</v>
      </c>
      <c r="E53" s="64">
        <v>75958</v>
      </c>
      <c r="F53" s="64">
        <v>82650</v>
      </c>
      <c r="G53" s="144">
        <v>86149</v>
      </c>
    </row>
    <row r="54" spans="2:7" s="28" customFormat="1" ht="18.75" customHeight="1" x14ac:dyDescent="0.2">
      <c r="B54" s="63" t="s">
        <v>207</v>
      </c>
      <c r="C54" s="64">
        <v>80875</v>
      </c>
      <c r="D54" s="64">
        <v>62290</v>
      </c>
      <c r="E54" s="64">
        <v>67904</v>
      </c>
      <c r="F54" s="64">
        <v>70046</v>
      </c>
      <c r="G54" s="144">
        <v>70995</v>
      </c>
    </row>
    <row r="55" spans="2:7" s="28" customFormat="1" ht="18.75" customHeight="1" x14ac:dyDescent="0.2">
      <c r="B55" s="63" t="s">
        <v>184</v>
      </c>
      <c r="C55" s="64">
        <v>76981</v>
      </c>
      <c r="D55" s="64">
        <v>64219</v>
      </c>
      <c r="E55" s="64">
        <v>65479</v>
      </c>
      <c r="F55" s="64">
        <v>65010</v>
      </c>
      <c r="G55" s="144">
        <v>66247</v>
      </c>
    </row>
    <row r="56" spans="2:7" s="28" customFormat="1" ht="18.75" customHeight="1" x14ac:dyDescent="0.2">
      <c r="B56" s="63" t="s">
        <v>129</v>
      </c>
      <c r="C56" s="64">
        <v>31593</v>
      </c>
      <c r="D56" s="64">
        <v>33649</v>
      </c>
      <c r="E56" s="64">
        <v>35528</v>
      </c>
      <c r="F56" s="64">
        <v>101264</v>
      </c>
      <c r="G56" s="144">
        <v>128158</v>
      </c>
    </row>
    <row r="57" spans="2:7" s="28" customFormat="1" ht="18.75" customHeight="1" x14ac:dyDescent="0.2">
      <c r="B57" s="63" t="s">
        <v>105</v>
      </c>
      <c r="C57" s="64">
        <v>37469</v>
      </c>
      <c r="D57" s="64">
        <v>65478</v>
      </c>
      <c r="E57" s="64">
        <v>81445</v>
      </c>
      <c r="F57" s="64">
        <v>79976</v>
      </c>
      <c r="G57" s="144">
        <v>64263</v>
      </c>
    </row>
    <row r="58" spans="2:7" s="28" customFormat="1" ht="18.75" customHeight="1" x14ac:dyDescent="0.2">
      <c r="B58" s="63" t="s">
        <v>177</v>
      </c>
      <c r="C58" s="64">
        <v>96091</v>
      </c>
      <c r="D58" s="64">
        <v>77786</v>
      </c>
      <c r="E58" s="64">
        <v>58746</v>
      </c>
      <c r="F58" s="64">
        <v>48976</v>
      </c>
      <c r="G58" s="144">
        <v>46161</v>
      </c>
    </row>
    <row r="59" spans="2:7" s="28" customFormat="1" ht="18.75" customHeight="1" x14ac:dyDescent="0.2">
      <c r="B59" s="63" t="s">
        <v>215</v>
      </c>
      <c r="C59" s="64">
        <v>69111</v>
      </c>
      <c r="D59" s="64">
        <v>77857</v>
      </c>
      <c r="E59" s="64">
        <v>66325</v>
      </c>
      <c r="F59" s="64">
        <v>63230</v>
      </c>
      <c r="G59" s="144">
        <v>48544</v>
      </c>
    </row>
    <row r="60" spans="2:7" s="28" customFormat="1" ht="18.75" customHeight="1" x14ac:dyDescent="0.2">
      <c r="B60" s="63" t="s">
        <v>126</v>
      </c>
      <c r="C60" s="64">
        <v>19026</v>
      </c>
      <c r="D60" s="64">
        <v>69276</v>
      </c>
      <c r="E60" s="64">
        <v>86711</v>
      </c>
      <c r="F60" s="64">
        <v>96039</v>
      </c>
      <c r="G60" s="144">
        <v>19572</v>
      </c>
    </row>
    <row r="61" spans="2:7" s="28" customFormat="1" ht="18.75" customHeight="1" x14ac:dyDescent="0.2">
      <c r="B61" s="63" t="s">
        <v>140</v>
      </c>
      <c r="C61" s="64">
        <v>50220</v>
      </c>
      <c r="D61" s="64">
        <v>56139</v>
      </c>
      <c r="E61" s="64">
        <v>60323</v>
      </c>
      <c r="F61" s="64">
        <v>61553</v>
      </c>
      <c r="G61" s="144">
        <v>49417</v>
      </c>
    </row>
    <row r="62" spans="2:7" s="28" customFormat="1" ht="18.75" customHeight="1" x14ac:dyDescent="0.2">
      <c r="B62" s="63" t="s">
        <v>235</v>
      </c>
      <c r="C62" s="64">
        <v>25024</v>
      </c>
      <c r="D62" s="64">
        <v>41167</v>
      </c>
      <c r="E62" s="64">
        <v>52806</v>
      </c>
      <c r="F62" s="64">
        <v>70691</v>
      </c>
      <c r="G62" s="144">
        <v>84968</v>
      </c>
    </row>
    <row r="63" spans="2:7" s="28" customFormat="1" ht="18.75" customHeight="1" x14ac:dyDescent="0.2">
      <c r="B63" s="63" t="s">
        <v>164</v>
      </c>
      <c r="C63" s="64">
        <v>64545</v>
      </c>
      <c r="D63" s="64">
        <v>53228</v>
      </c>
      <c r="E63" s="64">
        <v>41899</v>
      </c>
      <c r="F63" s="64">
        <v>52223</v>
      </c>
      <c r="G63" s="144">
        <v>48736</v>
      </c>
    </row>
    <row r="64" spans="2:7" s="28" customFormat="1" ht="18.75" customHeight="1" x14ac:dyDescent="0.2">
      <c r="B64" s="63" t="s">
        <v>143</v>
      </c>
      <c r="C64" s="64">
        <v>55834</v>
      </c>
      <c r="D64" s="64">
        <v>65897</v>
      </c>
      <c r="E64" s="64">
        <v>52031</v>
      </c>
      <c r="F64" s="64">
        <v>54418</v>
      </c>
      <c r="G64" s="144">
        <v>13124</v>
      </c>
    </row>
    <row r="65" spans="2:7" s="28" customFormat="1" ht="18.75" customHeight="1" x14ac:dyDescent="0.2">
      <c r="B65" s="63" t="s">
        <v>196</v>
      </c>
      <c r="C65" s="64">
        <v>0</v>
      </c>
      <c r="D65" s="64">
        <v>19394</v>
      </c>
      <c r="E65" s="64">
        <v>63660</v>
      </c>
      <c r="F65" s="64">
        <v>75760</v>
      </c>
      <c r="G65" s="144">
        <v>74381</v>
      </c>
    </row>
    <row r="66" spans="2:7" s="28" customFormat="1" ht="18.75" customHeight="1" x14ac:dyDescent="0.2">
      <c r="B66" s="63" t="s">
        <v>190</v>
      </c>
      <c r="C66" s="64">
        <v>51866</v>
      </c>
      <c r="D66" s="64">
        <v>52387</v>
      </c>
      <c r="E66" s="64">
        <v>36769</v>
      </c>
      <c r="F66" s="64">
        <v>37726</v>
      </c>
      <c r="G66" s="144">
        <v>51118</v>
      </c>
    </row>
    <row r="67" spans="2:7" s="28" customFormat="1" ht="18.75" customHeight="1" x14ac:dyDescent="0.2">
      <c r="B67" s="63" t="s">
        <v>267</v>
      </c>
      <c r="C67" s="64">
        <v>35061</v>
      </c>
      <c r="D67" s="64">
        <v>41782</v>
      </c>
      <c r="E67" s="64">
        <v>48130</v>
      </c>
      <c r="F67" s="64">
        <v>50180</v>
      </c>
      <c r="G67" s="144">
        <v>51953</v>
      </c>
    </row>
    <row r="68" spans="2:7" s="28" customFormat="1" ht="18.75" customHeight="1" x14ac:dyDescent="0.2">
      <c r="B68" s="63" t="s">
        <v>260</v>
      </c>
      <c r="C68" s="64">
        <v>44509</v>
      </c>
      <c r="D68" s="64">
        <v>48829</v>
      </c>
      <c r="E68" s="64">
        <v>52326</v>
      </c>
      <c r="F68" s="64">
        <v>40434</v>
      </c>
      <c r="G68" s="144">
        <v>39662</v>
      </c>
    </row>
    <row r="69" spans="2:7" s="28" customFormat="1" ht="18.75" customHeight="1" x14ac:dyDescent="0.2">
      <c r="B69" s="63" t="s">
        <v>115</v>
      </c>
      <c r="C69" s="64">
        <v>11742</v>
      </c>
      <c r="D69" s="64">
        <v>67341</v>
      </c>
      <c r="E69" s="64">
        <v>83796</v>
      </c>
      <c r="F69" s="64">
        <v>56693</v>
      </c>
      <c r="G69" s="144">
        <v>0</v>
      </c>
    </row>
    <row r="70" spans="2:7" s="28" customFormat="1" ht="18.75" customHeight="1" x14ac:dyDescent="0.2">
      <c r="B70" s="63" t="s">
        <v>120</v>
      </c>
      <c r="C70" s="64">
        <v>42727</v>
      </c>
      <c r="D70" s="64">
        <v>60463</v>
      </c>
      <c r="E70" s="64">
        <v>43910</v>
      </c>
      <c r="F70" s="64">
        <v>17215</v>
      </c>
      <c r="G70" s="144">
        <v>49994</v>
      </c>
    </row>
    <row r="71" spans="2:7" s="28" customFormat="1" ht="18.75" customHeight="1" x14ac:dyDescent="0.2">
      <c r="B71" s="63" t="s">
        <v>199</v>
      </c>
      <c r="C71" s="64">
        <v>32663</v>
      </c>
      <c r="D71" s="64">
        <v>38827</v>
      </c>
      <c r="E71" s="64">
        <v>42358</v>
      </c>
      <c r="F71" s="64">
        <v>57950</v>
      </c>
      <c r="G71" s="144">
        <v>42152</v>
      </c>
    </row>
    <row r="72" spans="2:7" s="28" customFormat="1" ht="18.75" customHeight="1" x14ac:dyDescent="0.2">
      <c r="B72" s="63" t="s">
        <v>259</v>
      </c>
      <c r="C72" s="64">
        <v>47072</v>
      </c>
      <c r="D72" s="64">
        <v>64794</v>
      </c>
      <c r="E72" s="64">
        <v>53430</v>
      </c>
      <c r="F72" s="64">
        <v>27247</v>
      </c>
      <c r="G72" s="144">
        <v>20123</v>
      </c>
    </row>
    <row r="73" spans="2:7" s="28" customFormat="1" ht="18.75" customHeight="1" x14ac:dyDescent="0.2">
      <c r="B73" s="63" t="s">
        <v>216</v>
      </c>
      <c r="C73" s="64">
        <v>9302</v>
      </c>
      <c r="D73" s="64">
        <v>22234</v>
      </c>
      <c r="E73" s="64">
        <v>40367</v>
      </c>
      <c r="F73" s="64">
        <v>55855</v>
      </c>
      <c r="G73" s="144">
        <v>80086</v>
      </c>
    </row>
    <row r="74" spans="2:7" s="28" customFormat="1" ht="18.75" customHeight="1" x14ac:dyDescent="0.2">
      <c r="B74" s="63" t="s">
        <v>296</v>
      </c>
      <c r="C74" s="64">
        <v>0</v>
      </c>
      <c r="D74" s="64">
        <v>28631</v>
      </c>
      <c r="E74" s="64">
        <v>44818</v>
      </c>
      <c r="F74" s="64">
        <v>67816</v>
      </c>
      <c r="G74" s="144">
        <v>60014</v>
      </c>
    </row>
    <row r="75" spans="2:7" s="28" customFormat="1" ht="18.75" customHeight="1" x14ac:dyDescent="0.2">
      <c r="B75" s="63" t="s">
        <v>2056</v>
      </c>
      <c r="C75" s="64">
        <v>0</v>
      </c>
      <c r="D75" s="64">
        <v>2</v>
      </c>
      <c r="E75" s="64">
        <v>2</v>
      </c>
      <c r="F75" s="64">
        <v>14</v>
      </c>
      <c r="G75" s="144">
        <v>186021</v>
      </c>
    </row>
    <row r="76" spans="2:7" s="28" customFormat="1" ht="18.75" customHeight="1" x14ac:dyDescent="0.2">
      <c r="B76" s="63" t="s">
        <v>257</v>
      </c>
      <c r="C76" s="64">
        <v>45220</v>
      </c>
      <c r="D76" s="64">
        <v>35418</v>
      </c>
      <c r="E76" s="64">
        <v>30324</v>
      </c>
      <c r="F76" s="64">
        <v>27685</v>
      </c>
      <c r="G76" s="144">
        <v>32119</v>
      </c>
    </row>
    <row r="77" spans="2:7" s="28" customFormat="1" ht="18.75" customHeight="1" x14ac:dyDescent="0.2">
      <c r="B77" s="63" t="s">
        <v>220</v>
      </c>
      <c r="C77" s="64">
        <v>36257</v>
      </c>
      <c r="D77" s="64">
        <v>32563</v>
      </c>
      <c r="E77" s="64">
        <v>34045</v>
      </c>
      <c r="F77" s="64">
        <v>33087</v>
      </c>
      <c r="G77" s="144">
        <v>31862</v>
      </c>
    </row>
    <row r="78" spans="2:7" s="28" customFormat="1" ht="18.75" customHeight="1" x14ac:dyDescent="0.2">
      <c r="B78" s="63" t="s">
        <v>266</v>
      </c>
      <c r="C78" s="64">
        <v>30276</v>
      </c>
      <c r="D78" s="64">
        <v>33343</v>
      </c>
      <c r="E78" s="64">
        <v>35981</v>
      </c>
      <c r="F78" s="64">
        <v>29792</v>
      </c>
      <c r="G78" s="144">
        <v>29975</v>
      </c>
    </row>
    <row r="79" spans="2:7" s="28" customFormat="1" ht="18.75" customHeight="1" x14ac:dyDescent="0.2">
      <c r="B79" s="63" t="s">
        <v>155</v>
      </c>
      <c r="C79" s="64">
        <v>89156</v>
      </c>
      <c r="D79" s="64">
        <v>48833</v>
      </c>
      <c r="E79" s="64">
        <v>7491</v>
      </c>
      <c r="F79" s="64">
        <v>6023</v>
      </c>
      <c r="G79" s="144">
        <v>5285</v>
      </c>
    </row>
    <row r="80" spans="2:7" s="28" customFormat="1" ht="18.75" customHeight="1" x14ac:dyDescent="0.2">
      <c r="B80" s="63" t="s">
        <v>136</v>
      </c>
      <c r="C80" s="64">
        <v>28690</v>
      </c>
      <c r="D80" s="64">
        <v>31295</v>
      </c>
      <c r="E80" s="64">
        <v>29760</v>
      </c>
      <c r="F80" s="64">
        <v>29809</v>
      </c>
      <c r="G80" s="144">
        <v>29430</v>
      </c>
    </row>
    <row r="81" spans="2:7" s="28" customFormat="1" ht="18.75" customHeight="1" x14ac:dyDescent="0.2">
      <c r="B81" s="63" t="s">
        <v>214</v>
      </c>
      <c r="C81" s="64">
        <v>29244</v>
      </c>
      <c r="D81" s="64">
        <v>28536</v>
      </c>
      <c r="E81" s="64">
        <v>26230</v>
      </c>
      <c r="F81" s="64">
        <v>24017</v>
      </c>
      <c r="G81" s="144">
        <v>29682</v>
      </c>
    </row>
    <row r="82" spans="2:7" s="28" customFormat="1" ht="18.75" customHeight="1" x14ac:dyDescent="0.2">
      <c r="B82" s="63" t="s">
        <v>132</v>
      </c>
      <c r="C82" s="64">
        <v>41467</v>
      </c>
      <c r="D82" s="64">
        <v>33515</v>
      </c>
      <c r="E82" s="64">
        <v>41957</v>
      </c>
      <c r="F82" s="64">
        <v>16246</v>
      </c>
      <c r="G82" s="144">
        <v>4359</v>
      </c>
    </row>
    <row r="83" spans="2:7" s="28" customFormat="1" ht="18.75" customHeight="1" x14ac:dyDescent="0.2">
      <c r="B83" s="63" t="s">
        <v>261</v>
      </c>
      <c r="C83" s="64">
        <v>34099</v>
      </c>
      <c r="D83" s="64">
        <v>30861</v>
      </c>
      <c r="E83" s="64">
        <v>25324</v>
      </c>
      <c r="F83" s="64">
        <v>23540</v>
      </c>
      <c r="G83" s="144">
        <v>23357</v>
      </c>
    </row>
    <row r="84" spans="2:7" s="28" customFormat="1" ht="18.75" customHeight="1" x14ac:dyDescent="0.2">
      <c r="B84" s="63" t="s">
        <v>262</v>
      </c>
      <c r="C84" s="64">
        <v>27893</v>
      </c>
      <c r="D84" s="64">
        <v>25538</v>
      </c>
      <c r="E84" s="64">
        <v>25577</v>
      </c>
      <c r="F84" s="64">
        <v>27283</v>
      </c>
      <c r="G84" s="144">
        <v>29679</v>
      </c>
    </row>
    <row r="85" spans="2:7" s="28" customFormat="1" ht="18.75" customHeight="1" x14ac:dyDescent="0.2">
      <c r="B85" s="63" t="s">
        <v>116</v>
      </c>
      <c r="C85" s="64">
        <v>11761</v>
      </c>
      <c r="D85" s="64">
        <v>21307</v>
      </c>
      <c r="E85" s="64">
        <v>27065</v>
      </c>
      <c r="F85" s="64">
        <v>37715</v>
      </c>
      <c r="G85" s="144">
        <v>37480</v>
      </c>
    </row>
    <row r="86" spans="2:7" s="28" customFormat="1" ht="18.75" customHeight="1" x14ac:dyDescent="0.2">
      <c r="B86" s="63" t="s">
        <v>100</v>
      </c>
      <c r="C86" s="64">
        <v>0</v>
      </c>
      <c r="D86" s="64">
        <v>19367</v>
      </c>
      <c r="E86" s="64">
        <v>41152</v>
      </c>
      <c r="F86" s="64">
        <v>34580</v>
      </c>
      <c r="G86" s="144">
        <v>37449</v>
      </c>
    </row>
    <row r="87" spans="2:7" s="28" customFormat="1" ht="18.75" customHeight="1" x14ac:dyDescent="0.2">
      <c r="B87" s="63" t="s">
        <v>861</v>
      </c>
      <c r="C87" s="64">
        <v>3239</v>
      </c>
      <c r="D87" s="64">
        <v>24888</v>
      </c>
      <c r="E87" s="64">
        <v>53784</v>
      </c>
      <c r="F87" s="64">
        <v>45518</v>
      </c>
      <c r="G87" s="144">
        <v>0</v>
      </c>
    </row>
    <row r="88" spans="2:7" s="28" customFormat="1" ht="18.75" customHeight="1" x14ac:dyDescent="0.2">
      <c r="B88" s="63" t="s">
        <v>197</v>
      </c>
      <c r="C88" s="64">
        <v>28692</v>
      </c>
      <c r="D88" s="64">
        <v>21948</v>
      </c>
      <c r="E88" s="64">
        <v>24389</v>
      </c>
      <c r="F88" s="64">
        <v>23231</v>
      </c>
      <c r="G88" s="144">
        <v>27194</v>
      </c>
    </row>
    <row r="89" spans="2:7" s="28" customFormat="1" ht="18.75" customHeight="1" x14ac:dyDescent="0.2">
      <c r="B89" s="63" t="s">
        <v>858</v>
      </c>
      <c r="C89" s="64">
        <v>9529</v>
      </c>
      <c r="D89" s="64">
        <v>23703</v>
      </c>
      <c r="E89" s="64">
        <v>26095</v>
      </c>
      <c r="F89" s="64">
        <v>30702</v>
      </c>
      <c r="G89" s="144">
        <v>34337</v>
      </c>
    </row>
    <row r="90" spans="2:7" s="28" customFormat="1" ht="18.75" customHeight="1" x14ac:dyDescent="0.2">
      <c r="B90" s="63" t="s">
        <v>3083</v>
      </c>
      <c r="C90" s="64">
        <v>28177</v>
      </c>
      <c r="D90" s="64">
        <v>34306</v>
      </c>
      <c r="E90" s="64">
        <v>31141</v>
      </c>
      <c r="F90" s="64">
        <v>19975</v>
      </c>
      <c r="G90" s="144">
        <v>10263</v>
      </c>
    </row>
    <row r="91" spans="2:7" s="28" customFormat="1" ht="18.75" customHeight="1" x14ac:dyDescent="0.2">
      <c r="B91" s="63" t="s">
        <v>117</v>
      </c>
      <c r="C91" s="64">
        <v>17557</v>
      </c>
      <c r="D91" s="64">
        <v>26309</v>
      </c>
      <c r="E91" s="64">
        <v>25287</v>
      </c>
      <c r="F91" s="64">
        <v>30413</v>
      </c>
      <c r="G91" s="144">
        <v>24210</v>
      </c>
    </row>
    <row r="92" spans="2:7" s="28" customFormat="1" ht="18.75" customHeight="1" x14ac:dyDescent="0.2">
      <c r="B92" s="63" t="s">
        <v>263</v>
      </c>
      <c r="C92" s="64">
        <v>28451</v>
      </c>
      <c r="D92" s="64">
        <v>33983</v>
      </c>
      <c r="E92" s="64">
        <v>39466</v>
      </c>
      <c r="F92" s="64">
        <v>4555</v>
      </c>
      <c r="G92" s="144">
        <v>16773</v>
      </c>
    </row>
    <row r="93" spans="2:7" s="28" customFormat="1" ht="18.75" customHeight="1" x14ac:dyDescent="0.2">
      <c r="B93" s="63" t="s">
        <v>180</v>
      </c>
      <c r="C93" s="64">
        <v>28113</v>
      </c>
      <c r="D93" s="64">
        <v>25438</v>
      </c>
      <c r="E93" s="64">
        <v>26228</v>
      </c>
      <c r="F93" s="64">
        <v>25511</v>
      </c>
      <c r="G93" s="144">
        <v>16255</v>
      </c>
    </row>
    <row r="94" spans="2:7" s="28" customFormat="1" ht="18.75" customHeight="1" x14ac:dyDescent="0.2">
      <c r="B94" s="63" t="s">
        <v>114</v>
      </c>
      <c r="C94" s="64">
        <v>24396</v>
      </c>
      <c r="D94" s="64">
        <v>20969</v>
      </c>
      <c r="E94" s="64">
        <v>20544</v>
      </c>
      <c r="F94" s="64">
        <v>20366</v>
      </c>
      <c r="G94" s="144">
        <v>33009</v>
      </c>
    </row>
    <row r="95" spans="2:7" s="28" customFormat="1" ht="18.75" customHeight="1" x14ac:dyDescent="0.2">
      <c r="B95" s="63" t="s">
        <v>148</v>
      </c>
      <c r="C95" s="64">
        <v>20655</v>
      </c>
      <c r="D95" s="64">
        <v>21808</v>
      </c>
      <c r="E95" s="64">
        <v>22781</v>
      </c>
      <c r="F95" s="64">
        <v>24668</v>
      </c>
      <c r="G95" s="144">
        <v>28553</v>
      </c>
    </row>
    <row r="96" spans="2:7" s="28" customFormat="1" ht="18.75" customHeight="1" x14ac:dyDescent="0.2">
      <c r="B96" s="63" t="s">
        <v>112</v>
      </c>
      <c r="C96" s="64">
        <v>30113</v>
      </c>
      <c r="D96" s="64">
        <v>20685</v>
      </c>
      <c r="E96" s="64">
        <v>22049</v>
      </c>
      <c r="F96" s="64">
        <v>25071</v>
      </c>
      <c r="G96" s="144">
        <v>20518</v>
      </c>
    </row>
    <row r="97" spans="2:7" s="28" customFormat="1" ht="18.75" customHeight="1" x14ac:dyDescent="0.2">
      <c r="B97" s="63" t="s">
        <v>217</v>
      </c>
      <c r="C97" s="64">
        <v>14145</v>
      </c>
      <c r="D97" s="64">
        <v>13565</v>
      </c>
      <c r="E97" s="64">
        <v>56270</v>
      </c>
      <c r="F97" s="64">
        <v>30984</v>
      </c>
      <c r="G97" s="144">
        <v>8</v>
      </c>
    </row>
    <row r="98" spans="2:7" s="28" customFormat="1" ht="18.75" customHeight="1" x14ac:dyDescent="0.2">
      <c r="B98" s="63" t="s">
        <v>209</v>
      </c>
      <c r="C98" s="64">
        <v>35926</v>
      </c>
      <c r="D98" s="64">
        <v>17256</v>
      </c>
      <c r="E98" s="64">
        <v>23911</v>
      </c>
      <c r="F98" s="64">
        <v>17923</v>
      </c>
      <c r="G98" s="144">
        <v>19340</v>
      </c>
    </row>
    <row r="99" spans="2:7" s="28" customFormat="1" ht="18.75" customHeight="1" x14ac:dyDescent="0.2">
      <c r="B99" s="63" t="s">
        <v>172</v>
      </c>
      <c r="C99" s="64">
        <v>15043</v>
      </c>
      <c r="D99" s="64">
        <v>22553</v>
      </c>
      <c r="E99" s="64">
        <v>32660</v>
      </c>
      <c r="F99" s="64">
        <v>22790</v>
      </c>
      <c r="G99" s="144">
        <v>16029</v>
      </c>
    </row>
    <row r="100" spans="2:7" s="28" customFormat="1" ht="18.75" customHeight="1" x14ac:dyDescent="0.2">
      <c r="B100" s="63" t="s">
        <v>157</v>
      </c>
      <c r="C100" s="64">
        <v>28210</v>
      </c>
      <c r="D100" s="64">
        <v>26611</v>
      </c>
      <c r="E100" s="64">
        <v>28504</v>
      </c>
      <c r="F100" s="64">
        <v>23268</v>
      </c>
      <c r="G100" s="144">
        <v>3</v>
      </c>
    </row>
    <row r="101" spans="2:7" s="28" customFormat="1" ht="18.75" customHeight="1" x14ac:dyDescent="0.2">
      <c r="B101" s="63" t="s">
        <v>138</v>
      </c>
      <c r="C101" s="64">
        <v>24807</v>
      </c>
      <c r="D101" s="64">
        <v>23631</v>
      </c>
      <c r="E101" s="64">
        <v>14026</v>
      </c>
      <c r="F101" s="64">
        <v>16256</v>
      </c>
      <c r="G101" s="144">
        <v>22907</v>
      </c>
    </row>
    <row r="102" spans="2:7" s="28" customFormat="1" ht="18.75" customHeight="1" x14ac:dyDescent="0.2">
      <c r="B102" s="63" t="s">
        <v>150</v>
      </c>
      <c r="C102" s="64">
        <v>29525</v>
      </c>
      <c r="D102" s="64">
        <v>28463</v>
      </c>
      <c r="E102" s="64">
        <v>25585</v>
      </c>
      <c r="F102" s="64">
        <v>9301</v>
      </c>
      <c r="G102" s="144">
        <v>0</v>
      </c>
    </row>
    <row r="103" spans="2:7" s="28" customFormat="1" ht="18.75" customHeight="1" x14ac:dyDescent="0.2">
      <c r="B103" s="63" t="s">
        <v>94</v>
      </c>
      <c r="C103" s="64">
        <v>17366</v>
      </c>
      <c r="D103" s="64">
        <v>18435</v>
      </c>
      <c r="E103" s="64">
        <v>17831</v>
      </c>
      <c r="F103" s="64">
        <v>19418</v>
      </c>
      <c r="G103" s="144">
        <v>18746</v>
      </c>
    </row>
    <row r="104" spans="2:7" s="28" customFormat="1" ht="18.75" customHeight="1" x14ac:dyDescent="0.2">
      <c r="B104" s="63" t="s">
        <v>171</v>
      </c>
      <c r="C104" s="64">
        <v>29681</v>
      </c>
      <c r="D104" s="64">
        <v>14578</v>
      </c>
      <c r="E104" s="64">
        <v>11898</v>
      </c>
      <c r="F104" s="64">
        <v>16141</v>
      </c>
      <c r="G104" s="144">
        <v>16056</v>
      </c>
    </row>
    <row r="105" spans="2:7" s="28" customFormat="1" ht="18.75" customHeight="1" x14ac:dyDescent="0.2">
      <c r="B105" s="63" t="s">
        <v>271</v>
      </c>
      <c r="C105" s="64">
        <v>7979</v>
      </c>
      <c r="D105" s="64">
        <v>20592</v>
      </c>
      <c r="E105" s="64">
        <v>43256</v>
      </c>
      <c r="F105" s="64">
        <v>10948</v>
      </c>
      <c r="G105" s="144">
        <v>5176</v>
      </c>
    </row>
    <row r="106" spans="2:7" s="28" customFormat="1" ht="18.75" customHeight="1" x14ac:dyDescent="0.2">
      <c r="B106" s="63" t="s">
        <v>949</v>
      </c>
      <c r="C106" s="64">
        <v>0</v>
      </c>
      <c r="D106" s="64">
        <v>6544</v>
      </c>
      <c r="E106" s="64">
        <v>19698</v>
      </c>
      <c r="F106" s="64">
        <v>25010</v>
      </c>
      <c r="G106" s="144">
        <v>31388</v>
      </c>
    </row>
    <row r="107" spans="2:7" s="28" customFormat="1" ht="18.75" customHeight="1" x14ac:dyDescent="0.2">
      <c r="B107" s="63" t="s">
        <v>104</v>
      </c>
      <c r="C107" s="64">
        <v>5554</v>
      </c>
      <c r="D107" s="64">
        <v>38871</v>
      </c>
      <c r="E107" s="64">
        <v>3721</v>
      </c>
      <c r="F107" s="64">
        <v>21008</v>
      </c>
      <c r="G107" s="144">
        <v>9875</v>
      </c>
    </row>
    <row r="108" spans="2:7" s="28" customFormat="1" ht="18.75" customHeight="1" x14ac:dyDescent="0.2">
      <c r="B108" s="63" t="s">
        <v>273</v>
      </c>
      <c r="C108" s="64">
        <v>13210</v>
      </c>
      <c r="D108" s="64">
        <v>18013</v>
      </c>
      <c r="E108" s="64">
        <v>17934</v>
      </c>
      <c r="F108" s="64">
        <v>10122</v>
      </c>
      <c r="G108" s="144">
        <v>16946</v>
      </c>
    </row>
    <row r="109" spans="2:7" s="28" customFormat="1" ht="18.75" customHeight="1" x14ac:dyDescent="0.2">
      <c r="B109" s="63" t="s">
        <v>280</v>
      </c>
      <c r="C109" s="64">
        <v>13621</v>
      </c>
      <c r="D109" s="64">
        <v>13821</v>
      </c>
      <c r="E109" s="64">
        <v>15770</v>
      </c>
      <c r="F109" s="64">
        <v>17438</v>
      </c>
      <c r="G109" s="144">
        <v>13993</v>
      </c>
    </row>
    <row r="110" spans="2:7" s="28" customFormat="1" ht="18.75" customHeight="1" x14ac:dyDescent="0.2">
      <c r="B110" s="63" t="s">
        <v>265</v>
      </c>
      <c r="C110" s="64">
        <v>23984</v>
      </c>
      <c r="D110" s="64">
        <v>17001</v>
      </c>
      <c r="E110" s="64">
        <v>11413</v>
      </c>
      <c r="F110" s="64">
        <v>8807</v>
      </c>
      <c r="G110" s="144">
        <v>12905</v>
      </c>
    </row>
    <row r="111" spans="2:7" s="28" customFormat="1" ht="18.75" customHeight="1" x14ac:dyDescent="0.2">
      <c r="B111" s="63" t="s">
        <v>925</v>
      </c>
      <c r="C111" s="64">
        <v>219</v>
      </c>
      <c r="D111" s="64">
        <v>11728</v>
      </c>
      <c r="E111" s="64">
        <v>16297</v>
      </c>
      <c r="F111" s="64">
        <v>27083</v>
      </c>
      <c r="G111" s="144">
        <v>17061</v>
      </c>
    </row>
    <row r="112" spans="2:7" s="28" customFormat="1" ht="18.75" customHeight="1" x14ac:dyDescent="0.2">
      <c r="B112" s="63" t="s">
        <v>206</v>
      </c>
      <c r="C112" s="64">
        <v>12240</v>
      </c>
      <c r="D112" s="64">
        <v>16621</v>
      </c>
      <c r="E112" s="64">
        <v>16815</v>
      </c>
      <c r="F112" s="64">
        <v>13917</v>
      </c>
      <c r="G112" s="144">
        <v>10642</v>
      </c>
    </row>
    <row r="113" spans="2:7" s="28" customFormat="1" ht="18.75" customHeight="1" x14ac:dyDescent="0.2">
      <c r="B113" s="63" t="s">
        <v>222</v>
      </c>
      <c r="C113" s="64">
        <v>12652</v>
      </c>
      <c r="D113" s="64">
        <v>14410</v>
      </c>
      <c r="E113" s="64">
        <v>18039</v>
      </c>
      <c r="F113" s="64">
        <v>12130</v>
      </c>
      <c r="G113" s="144">
        <v>12240</v>
      </c>
    </row>
    <row r="114" spans="2:7" s="28" customFormat="1" ht="18.75" customHeight="1" x14ac:dyDescent="0.2">
      <c r="B114" s="63" t="s">
        <v>176</v>
      </c>
      <c r="C114" s="64">
        <v>27344</v>
      </c>
      <c r="D114" s="64">
        <v>19718</v>
      </c>
      <c r="E114" s="64">
        <v>8658</v>
      </c>
      <c r="F114" s="64">
        <v>9838</v>
      </c>
      <c r="G114" s="144">
        <v>275</v>
      </c>
    </row>
    <row r="115" spans="2:7" s="28" customFormat="1" ht="18.75" customHeight="1" x14ac:dyDescent="0.2">
      <c r="B115" s="63" t="s">
        <v>122</v>
      </c>
      <c r="C115" s="64">
        <v>17048</v>
      </c>
      <c r="D115" s="64">
        <v>15365</v>
      </c>
      <c r="E115" s="64">
        <v>16546</v>
      </c>
      <c r="F115" s="64">
        <v>12720</v>
      </c>
      <c r="G115" s="144">
        <v>4008</v>
      </c>
    </row>
    <row r="116" spans="2:7" s="28" customFormat="1" ht="18.75" customHeight="1" x14ac:dyDescent="0.2">
      <c r="B116" s="63" t="s">
        <v>268</v>
      </c>
      <c r="C116" s="64">
        <v>15107</v>
      </c>
      <c r="D116" s="64">
        <v>14281</v>
      </c>
      <c r="E116" s="64">
        <v>13501</v>
      </c>
      <c r="F116" s="64">
        <v>12316</v>
      </c>
      <c r="G116" s="144">
        <v>8887</v>
      </c>
    </row>
    <row r="117" spans="2:7" s="28" customFormat="1" ht="18.75" customHeight="1" x14ac:dyDescent="0.2">
      <c r="B117" s="63" t="s">
        <v>278</v>
      </c>
      <c r="C117" s="64">
        <v>15890</v>
      </c>
      <c r="D117" s="64">
        <v>12054</v>
      </c>
      <c r="E117" s="64">
        <v>13484</v>
      </c>
      <c r="F117" s="64">
        <v>12002</v>
      </c>
      <c r="G117" s="144">
        <v>8869</v>
      </c>
    </row>
    <row r="118" spans="2:7" s="28" customFormat="1" ht="18.75" customHeight="1" x14ac:dyDescent="0.2">
      <c r="B118" s="63" t="s">
        <v>135</v>
      </c>
      <c r="C118" s="64">
        <v>15376</v>
      </c>
      <c r="D118" s="64">
        <v>10366</v>
      </c>
      <c r="E118" s="64">
        <v>11650</v>
      </c>
      <c r="F118" s="64">
        <v>12260</v>
      </c>
      <c r="G118" s="144">
        <v>10365</v>
      </c>
    </row>
    <row r="119" spans="2:7" s="28" customFormat="1" ht="18.75" customHeight="1" x14ac:dyDescent="0.2">
      <c r="B119" s="63" t="s">
        <v>106</v>
      </c>
      <c r="C119" s="64">
        <v>13615</v>
      </c>
      <c r="D119" s="64">
        <v>17571</v>
      </c>
      <c r="E119" s="64">
        <v>12201</v>
      </c>
      <c r="F119" s="64">
        <v>11553</v>
      </c>
      <c r="G119" s="144">
        <v>4501</v>
      </c>
    </row>
    <row r="120" spans="2:7" s="28" customFormat="1" ht="18.75" customHeight="1" x14ac:dyDescent="0.2">
      <c r="B120" s="63" t="s">
        <v>189</v>
      </c>
      <c r="C120" s="64">
        <v>9751</v>
      </c>
      <c r="D120" s="64">
        <v>11120</v>
      </c>
      <c r="E120" s="64">
        <v>10339</v>
      </c>
      <c r="F120" s="64">
        <v>14858</v>
      </c>
      <c r="G120" s="144">
        <v>11802</v>
      </c>
    </row>
    <row r="121" spans="2:7" s="28" customFormat="1" ht="18.75" customHeight="1" x14ac:dyDescent="0.2">
      <c r="B121" s="63" t="s">
        <v>166</v>
      </c>
      <c r="C121" s="64">
        <v>11114</v>
      </c>
      <c r="D121" s="64">
        <v>9658</v>
      </c>
      <c r="E121" s="64">
        <v>10324</v>
      </c>
      <c r="F121" s="64">
        <v>11497</v>
      </c>
      <c r="G121" s="144">
        <v>14888</v>
      </c>
    </row>
    <row r="122" spans="2:7" s="28" customFormat="1" ht="18.75" customHeight="1" x14ac:dyDescent="0.2">
      <c r="B122" s="63" t="s">
        <v>269</v>
      </c>
      <c r="C122" s="64">
        <v>11486</v>
      </c>
      <c r="D122" s="64">
        <v>12170</v>
      </c>
      <c r="E122" s="64">
        <v>14539</v>
      </c>
      <c r="F122" s="64">
        <v>8377</v>
      </c>
      <c r="G122" s="144">
        <v>9506</v>
      </c>
    </row>
    <row r="123" spans="2:7" s="28" customFormat="1" ht="18.75" customHeight="1" x14ac:dyDescent="0.2">
      <c r="B123" s="63" t="s">
        <v>125</v>
      </c>
      <c r="C123" s="64">
        <v>14841</v>
      </c>
      <c r="D123" s="64">
        <v>15546</v>
      </c>
      <c r="E123" s="64">
        <v>10588</v>
      </c>
      <c r="F123" s="64">
        <v>9318</v>
      </c>
      <c r="G123" s="144">
        <v>4752</v>
      </c>
    </row>
    <row r="124" spans="2:7" s="28" customFormat="1" ht="18.75" customHeight="1" x14ac:dyDescent="0.2">
      <c r="B124" s="63" t="s">
        <v>264</v>
      </c>
      <c r="C124" s="64">
        <v>9667</v>
      </c>
      <c r="D124" s="64">
        <v>8099</v>
      </c>
      <c r="E124" s="64">
        <v>12177</v>
      </c>
      <c r="F124" s="64">
        <v>11776</v>
      </c>
      <c r="G124" s="144">
        <v>12609</v>
      </c>
    </row>
    <row r="125" spans="2:7" s="28" customFormat="1" ht="18.75" customHeight="1" x14ac:dyDescent="0.2">
      <c r="B125" s="63" t="s">
        <v>982</v>
      </c>
      <c r="C125" s="64">
        <v>1493</v>
      </c>
      <c r="D125" s="64">
        <v>3149</v>
      </c>
      <c r="E125" s="64">
        <v>8451</v>
      </c>
      <c r="F125" s="64">
        <v>16398</v>
      </c>
      <c r="G125" s="144">
        <v>20118</v>
      </c>
    </row>
    <row r="126" spans="2:7" s="28" customFormat="1" ht="18.75" customHeight="1" x14ac:dyDescent="0.2">
      <c r="B126" s="63" t="s">
        <v>284</v>
      </c>
      <c r="C126" s="64">
        <v>5468</v>
      </c>
      <c r="D126" s="64">
        <v>5959</v>
      </c>
      <c r="E126" s="64">
        <v>10766</v>
      </c>
      <c r="F126" s="64">
        <v>12295</v>
      </c>
      <c r="G126" s="144">
        <v>13097</v>
      </c>
    </row>
    <row r="127" spans="2:7" s="28" customFormat="1" ht="18.75" customHeight="1" x14ac:dyDescent="0.2">
      <c r="B127" s="63" t="s">
        <v>98</v>
      </c>
      <c r="C127" s="64">
        <v>0</v>
      </c>
      <c r="D127" s="64">
        <v>0</v>
      </c>
      <c r="E127" s="64">
        <v>30567</v>
      </c>
      <c r="F127" s="64">
        <v>13447</v>
      </c>
      <c r="G127" s="144">
        <v>7</v>
      </c>
    </row>
    <row r="128" spans="2:7" s="28" customFormat="1" ht="18.75" customHeight="1" x14ac:dyDescent="0.2">
      <c r="B128" s="63" t="s">
        <v>193</v>
      </c>
      <c r="C128" s="64">
        <v>14651</v>
      </c>
      <c r="D128" s="64">
        <v>14811</v>
      </c>
      <c r="E128" s="64">
        <v>6258</v>
      </c>
      <c r="F128" s="64">
        <v>6748</v>
      </c>
      <c r="G128" s="144">
        <v>0</v>
      </c>
    </row>
    <row r="129" spans="2:7" s="28" customFormat="1" ht="18.75" customHeight="1" x14ac:dyDescent="0.2">
      <c r="B129" s="63" t="s">
        <v>234</v>
      </c>
      <c r="C129" s="64">
        <v>9109</v>
      </c>
      <c r="D129" s="64">
        <v>9847</v>
      </c>
      <c r="E129" s="64">
        <v>5537</v>
      </c>
      <c r="F129" s="64">
        <v>6591</v>
      </c>
      <c r="G129" s="144">
        <v>11061</v>
      </c>
    </row>
    <row r="130" spans="2:7" s="28" customFormat="1" ht="18.75" customHeight="1" x14ac:dyDescent="0.2">
      <c r="B130" s="63" t="s">
        <v>3085</v>
      </c>
      <c r="C130" s="64">
        <v>540</v>
      </c>
      <c r="D130" s="64">
        <v>10874</v>
      </c>
      <c r="E130" s="64">
        <v>10709</v>
      </c>
      <c r="F130" s="64">
        <v>12013</v>
      </c>
      <c r="G130" s="144">
        <v>7993</v>
      </c>
    </row>
    <row r="131" spans="2:7" s="28" customFormat="1" ht="18.75" customHeight="1" x14ac:dyDescent="0.2">
      <c r="B131" s="63" t="s">
        <v>204</v>
      </c>
      <c r="C131" s="64">
        <v>9819</v>
      </c>
      <c r="D131" s="64">
        <v>15409</v>
      </c>
      <c r="E131" s="64">
        <v>8883</v>
      </c>
      <c r="F131" s="64">
        <v>4276</v>
      </c>
      <c r="G131" s="144">
        <v>1946</v>
      </c>
    </row>
    <row r="132" spans="2:7" s="28" customFormat="1" ht="18.75" customHeight="1" x14ac:dyDescent="0.2">
      <c r="B132" s="63" t="s">
        <v>3084</v>
      </c>
      <c r="C132" s="64">
        <v>0</v>
      </c>
      <c r="D132" s="64">
        <v>13002</v>
      </c>
      <c r="E132" s="64">
        <v>26269</v>
      </c>
      <c r="F132" s="64">
        <v>148</v>
      </c>
      <c r="G132" s="144">
        <v>0</v>
      </c>
    </row>
    <row r="133" spans="2:7" s="28" customFormat="1" ht="18.75" customHeight="1" x14ac:dyDescent="0.2">
      <c r="B133" s="63" t="s">
        <v>168</v>
      </c>
      <c r="C133" s="64">
        <v>9224</v>
      </c>
      <c r="D133" s="64">
        <v>6398</v>
      </c>
      <c r="E133" s="64">
        <v>8550</v>
      </c>
      <c r="F133" s="64">
        <v>7426</v>
      </c>
      <c r="G133" s="144">
        <v>7816</v>
      </c>
    </row>
    <row r="134" spans="2:7" s="28" customFormat="1" ht="18.75" customHeight="1" x14ac:dyDescent="0.2">
      <c r="B134" s="63" t="s">
        <v>187</v>
      </c>
      <c r="C134" s="64">
        <v>16999</v>
      </c>
      <c r="D134" s="64">
        <v>2169</v>
      </c>
      <c r="E134" s="64">
        <v>674</v>
      </c>
      <c r="F134" s="64">
        <v>1182</v>
      </c>
      <c r="G134" s="144">
        <v>18090</v>
      </c>
    </row>
    <row r="135" spans="2:7" s="28" customFormat="1" ht="18.75" customHeight="1" x14ac:dyDescent="0.2">
      <c r="B135" s="63" t="s">
        <v>2098</v>
      </c>
      <c r="C135" s="64">
        <v>8</v>
      </c>
      <c r="D135" s="64">
        <v>0</v>
      </c>
      <c r="E135" s="64">
        <v>0</v>
      </c>
      <c r="F135" s="64">
        <v>13201</v>
      </c>
      <c r="G135" s="144">
        <v>25178</v>
      </c>
    </row>
    <row r="136" spans="2:7" s="28" customFormat="1" ht="18.75" customHeight="1" x14ac:dyDescent="0.2">
      <c r="B136" s="63" t="s">
        <v>161</v>
      </c>
      <c r="C136" s="64">
        <v>18686</v>
      </c>
      <c r="D136" s="64">
        <v>13091</v>
      </c>
      <c r="E136" s="64">
        <v>4398</v>
      </c>
      <c r="F136" s="64">
        <v>1951</v>
      </c>
      <c r="G136" s="144">
        <v>36</v>
      </c>
    </row>
    <row r="137" spans="2:7" s="28" customFormat="1" ht="18.75" customHeight="1" x14ac:dyDescent="0.2">
      <c r="B137" s="63" t="s">
        <v>924</v>
      </c>
      <c r="C137" s="64">
        <v>0</v>
      </c>
      <c r="D137" s="64">
        <v>11412</v>
      </c>
      <c r="E137" s="64">
        <v>14333</v>
      </c>
      <c r="F137" s="64">
        <v>9617</v>
      </c>
      <c r="G137" s="144">
        <v>2354</v>
      </c>
    </row>
    <row r="138" spans="2:7" s="28" customFormat="1" ht="18.75" customHeight="1" x14ac:dyDescent="0.2">
      <c r="B138" s="63" t="s">
        <v>884</v>
      </c>
      <c r="C138" s="64">
        <v>5396</v>
      </c>
      <c r="D138" s="64">
        <v>7160</v>
      </c>
      <c r="E138" s="64">
        <v>7422</v>
      </c>
      <c r="F138" s="64">
        <v>9065</v>
      </c>
      <c r="G138" s="144">
        <v>7934</v>
      </c>
    </row>
    <row r="139" spans="2:7" s="28" customFormat="1" ht="18.75" customHeight="1" x14ac:dyDescent="0.2">
      <c r="B139" s="63" t="s">
        <v>200</v>
      </c>
      <c r="C139" s="64">
        <v>6045</v>
      </c>
      <c r="D139" s="64">
        <v>5423</v>
      </c>
      <c r="E139" s="64">
        <v>6203</v>
      </c>
      <c r="F139" s="64">
        <v>8440</v>
      </c>
      <c r="G139" s="144">
        <v>10019</v>
      </c>
    </row>
    <row r="140" spans="2:7" s="28" customFormat="1" ht="18.75" customHeight="1" x14ac:dyDescent="0.2">
      <c r="B140" s="63" t="s">
        <v>879</v>
      </c>
      <c r="C140" s="64">
        <v>6711</v>
      </c>
      <c r="D140" s="64">
        <v>8865</v>
      </c>
      <c r="E140" s="64">
        <v>7422</v>
      </c>
      <c r="F140" s="64">
        <v>5828</v>
      </c>
      <c r="G140" s="144">
        <v>7247</v>
      </c>
    </row>
    <row r="141" spans="2:7" s="28" customFormat="1" ht="18.75" customHeight="1" x14ac:dyDescent="0.2">
      <c r="B141" s="63" t="s">
        <v>198</v>
      </c>
      <c r="C141" s="64">
        <v>6781</v>
      </c>
      <c r="D141" s="64">
        <v>6959</v>
      </c>
      <c r="E141" s="64">
        <v>6437</v>
      </c>
      <c r="F141" s="64">
        <v>8714</v>
      </c>
      <c r="G141" s="144">
        <v>6586</v>
      </c>
    </row>
    <row r="142" spans="2:7" s="28" customFormat="1" ht="18.75" customHeight="1" x14ac:dyDescent="0.2">
      <c r="B142" s="63" t="s">
        <v>872</v>
      </c>
      <c r="C142" s="64">
        <v>6119</v>
      </c>
      <c r="D142" s="64">
        <v>6230</v>
      </c>
      <c r="E142" s="64">
        <v>8378</v>
      </c>
      <c r="F142" s="64">
        <v>7519</v>
      </c>
      <c r="G142" s="144">
        <v>7151</v>
      </c>
    </row>
    <row r="143" spans="2:7" s="28" customFormat="1" ht="18.75" customHeight="1" x14ac:dyDescent="0.2">
      <c r="B143" s="63" t="s">
        <v>923</v>
      </c>
      <c r="C143" s="64">
        <v>8</v>
      </c>
      <c r="D143" s="64">
        <v>11304</v>
      </c>
      <c r="E143" s="64">
        <v>15419</v>
      </c>
      <c r="F143" s="64">
        <v>8311</v>
      </c>
      <c r="G143" s="144">
        <v>156</v>
      </c>
    </row>
    <row r="144" spans="2:7" s="28" customFormat="1" ht="18.75" customHeight="1" x14ac:dyDescent="0.2">
      <c r="B144" s="63" t="s">
        <v>896</v>
      </c>
      <c r="C144" s="64">
        <v>6425</v>
      </c>
      <c r="D144" s="64">
        <v>6846</v>
      </c>
      <c r="E144" s="64">
        <v>6333</v>
      </c>
      <c r="F144" s="64">
        <v>6932</v>
      </c>
      <c r="G144" s="144">
        <v>8048</v>
      </c>
    </row>
    <row r="145" spans="2:7" s="28" customFormat="1" ht="18.75" customHeight="1" x14ac:dyDescent="0.2">
      <c r="B145" s="63" t="s">
        <v>3603</v>
      </c>
      <c r="C145" s="64">
        <v>0</v>
      </c>
      <c r="D145" s="64">
        <v>0</v>
      </c>
      <c r="E145" s="64">
        <v>0</v>
      </c>
      <c r="F145" s="64">
        <v>0</v>
      </c>
      <c r="G145" s="144">
        <v>34128</v>
      </c>
    </row>
    <row r="146" spans="2:7" s="28" customFormat="1" ht="18.75" customHeight="1" x14ac:dyDescent="0.2">
      <c r="B146" s="63" t="s">
        <v>169</v>
      </c>
      <c r="C146" s="64">
        <v>4667</v>
      </c>
      <c r="D146" s="64">
        <v>3866</v>
      </c>
      <c r="E146" s="64">
        <v>11455</v>
      </c>
      <c r="F146" s="64">
        <v>6103</v>
      </c>
      <c r="G146" s="144">
        <v>7770</v>
      </c>
    </row>
    <row r="147" spans="2:7" s="28" customFormat="1" ht="18.75" customHeight="1" x14ac:dyDescent="0.2">
      <c r="B147" s="63" t="s">
        <v>922</v>
      </c>
      <c r="C147" s="64">
        <v>8460</v>
      </c>
      <c r="D147" s="64">
        <v>6515</v>
      </c>
      <c r="E147" s="64">
        <v>6023</v>
      </c>
      <c r="F147" s="64">
        <v>6013</v>
      </c>
      <c r="G147" s="144">
        <v>6486</v>
      </c>
    </row>
    <row r="148" spans="2:7" s="28" customFormat="1" ht="18.75" customHeight="1" x14ac:dyDescent="0.2">
      <c r="B148" s="63" t="s">
        <v>1034</v>
      </c>
      <c r="C148" s="64">
        <v>1781</v>
      </c>
      <c r="D148" s="64">
        <v>1243</v>
      </c>
      <c r="E148" s="64">
        <v>788</v>
      </c>
      <c r="F148" s="64">
        <v>5598</v>
      </c>
      <c r="G148" s="144">
        <v>24087</v>
      </c>
    </row>
    <row r="149" spans="2:7" s="28" customFormat="1" ht="18.75" customHeight="1" x14ac:dyDescent="0.2">
      <c r="B149" s="63" t="s">
        <v>3602</v>
      </c>
      <c r="C149" s="64">
        <v>0</v>
      </c>
      <c r="D149" s="64">
        <v>0</v>
      </c>
      <c r="E149" s="64">
        <v>0</v>
      </c>
      <c r="F149" s="64">
        <v>0</v>
      </c>
      <c r="G149" s="144">
        <v>32793</v>
      </c>
    </row>
    <row r="150" spans="2:7" s="28" customFormat="1" ht="18.75" customHeight="1" x14ac:dyDescent="0.2">
      <c r="B150" s="63" t="s">
        <v>276</v>
      </c>
      <c r="C150" s="64">
        <v>24542</v>
      </c>
      <c r="D150" s="64">
        <v>8155</v>
      </c>
      <c r="E150" s="64">
        <v>0</v>
      </c>
      <c r="F150" s="64">
        <v>0</v>
      </c>
      <c r="G150" s="144">
        <v>0</v>
      </c>
    </row>
    <row r="151" spans="2:7" s="28" customFormat="1" ht="18.75" customHeight="1" x14ac:dyDescent="0.2">
      <c r="B151" s="63" t="s">
        <v>149</v>
      </c>
      <c r="C151" s="64">
        <v>16016</v>
      </c>
      <c r="D151" s="64">
        <v>4238</v>
      </c>
      <c r="E151" s="64">
        <v>723</v>
      </c>
      <c r="F151" s="64">
        <v>5681</v>
      </c>
      <c r="G151" s="144">
        <v>5341</v>
      </c>
    </row>
    <row r="152" spans="2:7" s="28" customFormat="1" ht="18.75" customHeight="1" x14ac:dyDescent="0.2">
      <c r="B152" s="63" t="s">
        <v>192</v>
      </c>
      <c r="C152" s="64">
        <v>1356</v>
      </c>
      <c r="D152" s="64">
        <v>14615</v>
      </c>
      <c r="E152" s="64">
        <v>14531</v>
      </c>
      <c r="F152" s="64">
        <v>1247</v>
      </c>
      <c r="G152" s="144">
        <v>0</v>
      </c>
    </row>
    <row r="153" spans="2:7" s="28" customFormat="1" ht="18.75" customHeight="1" x14ac:dyDescent="0.2">
      <c r="B153" s="63" t="s">
        <v>219</v>
      </c>
      <c r="C153" s="64">
        <v>9025</v>
      </c>
      <c r="D153" s="64">
        <v>6582</v>
      </c>
      <c r="E153" s="64">
        <v>6321</v>
      </c>
      <c r="F153" s="64">
        <v>6121</v>
      </c>
      <c r="G153" s="144">
        <v>3125</v>
      </c>
    </row>
    <row r="154" spans="2:7" s="28" customFormat="1" ht="18.75" customHeight="1" x14ac:dyDescent="0.2">
      <c r="B154" s="63" t="s">
        <v>1226</v>
      </c>
      <c r="C154" s="64">
        <v>0</v>
      </c>
      <c r="D154" s="64">
        <v>81</v>
      </c>
      <c r="E154" s="64">
        <v>81</v>
      </c>
      <c r="F154" s="64">
        <v>11011</v>
      </c>
      <c r="G154" s="144">
        <v>19872</v>
      </c>
    </row>
    <row r="155" spans="2:7" s="28" customFormat="1" ht="18.75" customHeight="1" x14ac:dyDescent="0.2">
      <c r="B155" s="63" t="s">
        <v>178</v>
      </c>
      <c r="C155" s="64">
        <v>13841</v>
      </c>
      <c r="D155" s="64">
        <v>11390</v>
      </c>
      <c r="E155" s="64">
        <v>5619</v>
      </c>
      <c r="F155" s="64">
        <v>0</v>
      </c>
      <c r="G155" s="144">
        <v>0</v>
      </c>
    </row>
    <row r="156" spans="2:7" s="28" customFormat="1" ht="18.75" customHeight="1" x14ac:dyDescent="0.2">
      <c r="B156" s="63" t="s">
        <v>948</v>
      </c>
      <c r="C156" s="64">
        <v>0</v>
      </c>
      <c r="D156" s="64">
        <v>0</v>
      </c>
      <c r="E156" s="64">
        <v>0</v>
      </c>
      <c r="F156" s="64">
        <v>5278</v>
      </c>
      <c r="G156" s="144">
        <v>25397</v>
      </c>
    </row>
    <row r="157" spans="2:7" s="28" customFormat="1" ht="18.75" customHeight="1" x14ac:dyDescent="0.2">
      <c r="B157" s="63" t="s">
        <v>229</v>
      </c>
      <c r="C157" s="64">
        <v>253</v>
      </c>
      <c r="D157" s="64">
        <v>17169</v>
      </c>
      <c r="E157" s="64">
        <v>3425</v>
      </c>
      <c r="F157" s="64">
        <v>3267</v>
      </c>
      <c r="G157" s="144">
        <v>5537</v>
      </c>
    </row>
    <row r="158" spans="2:7" s="28" customFormat="1" ht="18.75" customHeight="1" x14ac:dyDescent="0.2">
      <c r="B158" s="63" t="s">
        <v>294</v>
      </c>
      <c r="C158" s="64">
        <v>26920</v>
      </c>
      <c r="D158" s="64">
        <v>1977</v>
      </c>
      <c r="E158" s="64">
        <v>0</v>
      </c>
      <c r="F158" s="64">
        <v>57</v>
      </c>
      <c r="G158" s="144">
        <v>462</v>
      </c>
    </row>
    <row r="159" spans="2:7" s="28" customFormat="1" ht="18.75" customHeight="1" x14ac:dyDescent="0.2">
      <c r="B159" s="63" t="s">
        <v>230</v>
      </c>
      <c r="C159" s="64">
        <v>10882</v>
      </c>
      <c r="D159" s="64">
        <v>9952</v>
      </c>
      <c r="E159" s="64">
        <v>7733</v>
      </c>
      <c r="F159" s="64">
        <v>0</v>
      </c>
      <c r="G159" s="144">
        <v>282</v>
      </c>
    </row>
    <row r="160" spans="2:7" s="28" customFormat="1" ht="18.75" customHeight="1" x14ac:dyDescent="0.2">
      <c r="B160" s="63" t="s">
        <v>873</v>
      </c>
      <c r="C160" s="64">
        <v>4657</v>
      </c>
      <c r="D160" s="64">
        <v>5939</v>
      </c>
      <c r="E160" s="64">
        <v>5604</v>
      </c>
      <c r="F160" s="64">
        <v>5783</v>
      </c>
      <c r="G160" s="144">
        <v>5801</v>
      </c>
    </row>
    <row r="161" spans="2:7" s="28" customFormat="1" ht="18.75" customHeight="1" x14ac:dyDescent="0.2">
      <c r="B161" s="63" t="s">
        <v>921</v>
      </c>
      <c r="C161" s="64">
        <v>0</v>
      </c>
      <c r="D161" s="64">
        <v>0</v>
      </c>
      <c r="E161" s="64">
        <v>3812</v>
      </c>
      <c r="F161" s="64">
        <v>20034</v>
      </c>
      <c r="G161" s="144">
        <v>2981</v>
      </c>
    </row>
    <row r="162" spans="2:7" s="28" customFormat="1" ht="18.75" customHeight="1" x14ac:dyDescent="0.2">
      <c r="B162" s="63" t="s">
        <v>917</v>
      </c>
      <c r="C162" s="64">
        <v>4246</v>
      </c>
      <c r="D162" s="64">
        <v>3450</v>
      </c>
      <c r="E162" s="64">
        <v>3512</v>
      </c>
      <c r="F162" s="64">
        <v>7846</v>
      </c>
      <c r="G162" s="144">
        <v>7655</v>
      </c>
    </row>
    <row r="163" spans="2:7" s="28" customFormat="1" ht="18.75" customHeight="1" x14ac:dyDescent="0.2">
      <c r="B163" s="63" t="s">
        <v>890</v>
      </c>
      <c r="C163" s="64">
        <v>5677</v>
      </c>
      <c r="D163" s="64">
        <v>4629</v>
      </c>
      <c r="E163" s="64">
        <v>5212</v>
      </c>
      <c r="F163" s="64">
        <v>5130</v>
      </c>
      <c r="G163" s="144">
        <v>5658</v>
      </c>
    </row>
    <row r="164" spans="2:7" s="28" customFormat="1" ht="18.75" customHeight="1" x14ac:dyDescent="0.2">
      <c r="B164" s="63" t="s">
        <v>981</v>
      </c>
      <c r="C164" s="64">
        <v>8</v>
      </c>
      <c r="D164" s="64">
        <v>0</v>
      </c>
      <c r="E164" s="64">
        <v>75</v>
      </c>
      <c r="F164" s="64">
        <v>10397</v>
      </c>
      <c r="G164" s="144">
        <v>15763</v>
      </c>
    </row>
    <row r="165" spans="2:7" s="28" customFormat="1" ht="18.75" customHeight="1" x14ac:dyDescent="0.2">
      <c r="B165" s="63" t="s">
        <v>926</v>
      </c>
      <c r="C165" s="64">
        <v>0</v>
      </c>
      <c r="D165" s="64">
        <v>0</v>
      </c>
      <c r="E165" s="64">
        <v>7157</v>
      </c>
      <c r="F165" s="64">
        <v>8351</v>
      </c>
      <c r="G165" s="144">
        <v>10533</v>
      </c>
    </row>
    <row r="166" spans="2:7" s="28" customFormat="1" ht="18.75" customHeight="1" x14ac:dyDescent="0.2">
      <c r="B166" s="63" t="s">
        <v>226</v>
      </c>
      <c r="C166" s="64">
        <v>7891</v>
      </c>
      <c r="D166" s="64">
        <v>2480</v>
      </c>
      <c r="E166" s="64">
        <v>7671</v>
      </c>
      <c r="F166" s="64">
        <v>3464</v>
      </c>
      <c r="G166" s="144">
        <v>4451</v>
      </c>
    </row>
    <row r="167" spans="2:7" s="28" customFormat="1" ht="18.75" customHeight="1" x14ac:dyDescent="0.2">
      <c r="B167" s="63" t="s">
        <v>233</v>
      </c>
      <c r="C167" s="64">
        <v>0</v>
      </c>
      <c r="D167" s="64">
        <v>615</v>
      </c>
      <c r="E167" s="64">
        <v>9035</v>
      </c>
      <c r="F167" s="64">
        <v>8728</v>
      </c>
      <c r="G167" s="144">
        <v>5313</v>
      </c>
    </row>
    <row r="168" spans="2:7" s="28" customFormat="1" ht="18.75" customHeight="1" x14ac:dyDescent="0.2">
      <c r="B168" s="63" t="s">
        <v>295</v>
      </c>
      <c r="C168" s="64">
        <v>69</v>
      </c>
      <c r="D168" s="64">
        <v>347</v>
      </c>
      <c r="E168" s="64">
        <v>4651</v>
      </c>
      <c r="F168" s="64">
        <v>9266</v>
      </c>
      <c r="G168" s="144">
        <v>8893</v>
      </c>
    </row>
    <row r="169" spans="2:7" s="28" customFormat="1" ht="18.75" customHeight="1" x14ac:dyDescent="0.2">
      <c r="B169" s="63" t="s">
        <v>906</v>
      </c>
      <c r="C169" s="64">
        <v>10389</v>
      </c>
      <c r="D169" s="64">
        <v>3224</v>
      </c>
      <c r="E169" s="64">
        <v>3407</v>
      </c>
      <c r="F169" s="64">
        <v>3177</v>
      </c>
      <c r="G169" s="144">
        <v>2793</v>
      </c>
    </row>
    <row r="170" spans="2:7" s="28" customFormat="1" ht="18.75" customHeight="1" x14ac:dyDescent="0.2">
      <c r="B170" s="63" t="s">
        <v>915</v>
      </c>
      <c r="C170" s="64">
        <v>5183</v>
      </c>
      <c r="D170" s="64">
        <v>4352</v>
      </c>
      <c r="E170" s="64">
        <v>4522</v>
      </c>
      <c r="F170" s="64">
        <v>4586</v>
      </c>
      <c r="G170" s="144">
        <v>4145</v>
      </c>
    </row>
    <row r="171" spans="2:7" s="28" customFormat="1" ht="18.75" customHeight="1" x14ac:dyDescent="0.2">
      <c r="B171" s="63" t="s">
        <v>931</v>
      </c>
      <c r="C171" s="64">
        <v>324</v>
      </c>
      <c r="D171" s="64">
        <v>8426</v>
      </c>
      <c r="E171" s="64">
        <v>5351</v>
      </c>
      <c r="F171" s="64">
        <v>4120</v>
      </c>
      <c r="G171" s="144">
        <v>4120</v>
      </c>
    </row>
    <row r="172" spans="2:7" s="28" customFormat="1" ht="18.75" customHeight="1" x14ac:dyDescent="0.2">
      <c r="B172" s="63" t="s">
        <v>863</v>
      </c>
      <c r="C172" s="64">
        <v>4310</v>
      </c>
      <c r="D172" s="64">
        <v>4363</v>
      </c>
      <c r="E172" s="64">
        <v>3801</v>
      </c>
      <c r="F172" s="64">
        <v>4212</v>
      </c>
      <c r="G172" s="144">
        <v>5057</v>
      </c>
    </row>
    <row r="173" spans="2:7" s="28" customFormat="1" ht="18.75" customHeight="1" x14ac:dyDescent="0.2">
      <c r="B173" s="63" t="s">
        <v>970</v>
      </c>
      <c r="C173" s="64">
        <v>0</v>
      </c>
      <c r="D173" s="64">
        <v>3731</v>
      </c>
      <c r="E173" s="64">
        <v>7070</v>
      </c>
      <c r="F173" s="64">
        <v>2719</v>
      </c>
      <c r="G173" s="144">
        <v>7641</v>
      </c>
    </row>
    <row r="174" spans="2:7" s="28" customFormat="1" ht="18.75" customHeight="1" x14ac:dyDescent="0.2">
      <c r="B174" s="63" t="s">
        <v>958</v>
      </c>
      <c r="C174" s="64">
        <v>3974</v>
      </c>
      <c r="D174" s="64">
        <v>4914</v>
      </c>
      <c r="E174" s="64">
        <v>4019</v>
      </c>
      <c r="F174" s="64">
        <v>3718</v>
      </c>
      <c r="G174" s="144">
        <v>4453</v>
      </c>
    </row>
    <row r="175" spans="2:7" s="28" customFormat="1" ht="18.75" customHeight="1" x14ac:dyDescent="0.2">
      <c r="B175" s="63" t="s">
        <v>3495</v>
      </c>
      <c r="C175" s="64">
        <v>0</v>
      </c>
      <c r="D175" s="64">
        <v>0</v>
      </c>
      <c r="E175" s="64">
        <v>0</v>
      </c>
      <c r="F175" s="64">
        <v>4827</v>
      </c>
      <c r="G175" s="144">
        <v>15950</v>
      </c>
    </row>
    <row r="176" spans="2:7" s="28" customFormat="1" ht="18.75" customHeight="1" x14ac:dyDescent="0.2">
      <c r="B176" s="63" t="s">
        <v>905</v>
      </c>
      <c r="C176" s="64">
        <v>3430</v>
      </c>
      <c r="D176" s="64">
        <v>3171</v>
      </c>
      <c r="E176" s="64">
        <v>5099</v>
      </c>
      <c r="F176" s="64">
        <v>4181</v>
      </c>
      <c r="G176" s="144">
        <v>4446</v>
      </c>
    </row>
    <row r="177" spans="2:7" s="28" customFormat="1" ht="18.75" customHeight="1" x14ac:dyDescent="0.2">
      <c r="B177" s="63" t="s">
        <v>152</v>
      </c>
      <c r="C177" s="64">
        <v>10176</v>
      </c>
      <c r="D177" s="64">
        <v>4582</v>
      </c>
      <c r="E177" s="64">
        <v>5068</v>
      </c>
      <c r="F177" s="64">
        <v>0</v>
      </c>
      <c r="G177" s="144">
        <v>0</v>
      </c>
    </row>
    <row r="178" spans="2:7" s="28" customFormat="1" ht="18.75" customHeight="1" x14ac:dyDescent="0.2">
      <c r="B178" s="63" t="s">
        <v>962</v>
      </c>
      <c r="C178" s="64">
        <v>4693</v>
      </c>
      <c r="D178" s="64">
        <v>2879</v>
      </c>
      <c r="E178" s="64">
        <v>3837</v>
      </c>
      <c r="F178" s="64">
        <v>4831</v>
      </c>
      <c r="G178" s="144">
        <v>3409</v>
      </c>
    </row>
    <row r="179" spans="2:7" s="28" customFormat="1" ht="18.75" customHeight="1" x14ac:dyDescent="0.2">
      <c r="B179" s="63" t="s">
        <v>945</v>
      </c>
      <c r="C179" s="64">
        <v>269</v>
      </c>
      <c r="D179" s="64">
        <v>5472</v>
      </c>
      <c r="E179" s="64">
        <v>4317</v>
      </c>
      <c r="F179" s="64">
        <v>5142</v>
      </c>
      <c r="G179" s="144">
        <v>4395</v>
      </c>
    </row>
    <row r="180" spans="2:7" s="28" customFormat="1" ht="18.75" customHeight="1" x14ac:dyDescent="0.2">
      <c r="B180" s="63" t="s">
        <v>3494</v>
      </c>
      <c r="C180" s="64">
        <v>0</v>
      </c>
      <c r="D180" s="64">
        <v>0</v>
      </c>
      <c r="E180" s="64">
        <v>0</v>
      </c>
      <c r="F180" s="64">
        <v>5218</v>
      </c>
      <c r="G180" s="144">
        <v>13815</v>
      </c>
    </row>
    <row r="181" spans="2:7" s="28" customFormat="1" ht="18.75" customHeight="1" x14ac:dyDescent="0.2">
      <c r="B181" s="63" t="s">
        <v>2998</v>
      </c>
      <c r="C181" s="64">
        <v>0</v>
      </c>
      <c r="D181" s="64">
        <v>0</v>
      </c>
      <c r="E181" s="64">
        <v>7666</v>
      </c>
      <c r="F181" s="64">
        <v>11337</v>
      </c>
      <c r="G181" s="144">
        <v>0</v>
      </c>
    </row>
    <row r="182" spans="2:7" s="28" customFormat="1" ht="18.75" customHeight="1" x14ac:dyDescent="0.2">
      <c r="B182" s="63" t="s">
        <v>867</v>
      </c>
      <c r="C182" s="64">
        <v>202</v>
      </c>
      <c r="D182" s="64">
        <v>4863</v>
      </c>
      <c r="E182" s="64">
        <v>6522</v>
      </c>
      <c r="F182" s="64">
        <v>6971</v>
      </c>
      <c r="G182" s="144">
        <v>6</v>
      </c>
    </row>
    <row r="183" spans="2:7" s="28" customFormat="1" ht="18.75" customHeight="1" x14ac:dyDescent="0.2">
      <c r="B183" s="63" t="s">
        <v>93</v>
      </c>
      <c r="C183" s="64">
        <v>6881</v>
      </c>
      <c r="D183" s="64">
        <v>6131</v>
      </c>
      <c r="E183" s="64">
        <v>5137</v>
      </c>
      <c r="F183" s="64">
        <v>0</v>
      </c>
      <c r="G183" s="144">
        <v>0</v>
      </c>
    </row>
    <row r="184" spans="2:7" s="28" customFormat="1" ht="18.75" customHeight="1" x14ac:dyDescent="0.2">
      <c r="B184" s="63" t="s">
        <v>881</v>
      </c>
      <c r="C184" s="64">
        <v>4</v>
      </c>
      <c r="D184" s="64">
        <v>547</v>
      </c>
      <c r="E184" s="64">
        <v>6429</v>
      </c>
      <c r="F184" s="64">
        <v>4772</v>
      </c>
      <c r="G184" s="144">
        <v>6031</v>
      </c>
    </row>
    <row r="185" spans="2:7" s="28" customFormat="1" ht="18.75" customHeight="1" x14ac:dyDescent="0.2">
      <c r="B185" s="63" t="s">
        <v>270</v>
      </c>
      <c r="C185" s="64">
        <v>2108</v>
      </c>
      <c r="D185" s="64">
        <v>618</v>
      </c>
      <c r="E185" s="64">
        <v>1091</v>
      </c>
      <c r="F185" s="64">
        <v>2987</v>
      </c>
      <c r="G185" s="144">
        <v>10825</v>
      </c>
    </row>
    <row r="186" spans="2:7" s="28" customFormat="1" ht="18.75" customHeight="1" x14ac:dyDescent="0.2">
      <c r="B186" s="63" t="s">
        <v>3089</v>
      </c>
      <c r="C186" s="64">
        <v>815</v>
      </c>
      <c r="D186" s="64">
        <v>18</v>
      </c>
      <c r="E186" s="64">
        <v>4</v>
      </c>
      <c r="F186" s="64">
        <v>2953</v>
      </c>
      <c r="G186" s="144">
        <v>13826</v>
      </c>
    </row>
    <row r="187" spans="2:7" s="28" customFormat="1" ht="18.75" customHeight="1" x14ac:dyDescent="0.2">
      <c r="B187" s="63" t="s">
        <v>92</v>
      </c>
      <c r="C187" s="64">
        <v>3269</v>
      </c>
      <c r="D187" s="64">
        <v>4523</v>
      </c>
      <c r="E187" s="64">
        <v>3041</v>
      </c>
      <c r="F187" s="64">
        <v>1781</v>
      </c>
      <c r="G187" s="144">
        <v>4751</v>
      </c>
    </row>
    <row r="188" spans="2:7" s="28" customFormat="1" ht="18.75" customHeight="1" x14ac:dyDescent="0.2">
      <c r="B188" s="63" t="s">
        <v>865</v>
      </c>
      <c r="C188" s="64">
        <v>0</v>
      </c>
      <c r="D188" s="64">
        <v>652</v>
      </c>
      <c r="E188" s="64">
        <v>4984</v>
      </c>
      <c r="F188" s="64">
        <v>4582</v>
      </c>
      <c r="G188" s="144">
        <v>6489</v>
      </c>
    </row>
    <row r="189" spans="2:7" s="28" customFormat="1" ht="18.75" customHeight="1" x14ac:dyDescent="0.2">
      <c r="B189" s="63" t="s">
        <v>897</v>
      </c>
      <c r="C189" s="64">
        <v>2866</v>
      </c>
      <c r="D189" s="64">
        <v>4346</v>
      </c>
      <c r="E189" s="64">
        <v>3236</v>
      </c>
      <c r="F189" s="64">
        <v>2727</v>
      </c>
      <c r="G189" s="144">
        <v>3075</v>
      </c>
    </row>
    <row r="190" spans="2:7" s="28" customFormat="1" ht="18.75" customHeight="1" x14ac:dyDescent="0.2">
      <c r="B190" s="63" t="s">
        <v>208</v>
      </c>
      <c r="C190" s="64">
        <v>5548</v>
      </c>
      <c r="D190" s="64">
        <v>3162</v>
      </c>
      <c r="E190" s="64">
        <v>2470</v>
      </c>
      <c r="F190" s="64">
        <v>1550</v>
      </c>
      <c r="G190" s="144">
        <v>3102</v>
      </c>
    </row>
    <row r="191" spans="2:7" s="28" customFormat="1" ht="18.75" customHeight="1" x14ac:dyDescent="0.2">
      <c r="B191" s="63" t="s">
        <v>994</v>
      </c>
      <c r="C191" s="64">
        <v>0</v>
      </c>
      <c r="D191" s="64">
        <v>2236</v>
      </c>
      <c r="E191" s="64">
        <v>3404</v>
      </c>
      <c r="F191" s="64">
        <v>5211</v>
      </c>
      <c r="G191" s="144">
        <v>4937</v>
      </c>
    </row>
    <row r="192" spans="2:7" s="28" customFormat="1" ht="18.75" customHeight="1" x14ac:dyDescent="0.2">
      <c r="B192" s="63" t="s">
        <v>292</v>
      </c>
      <c r="C192" s="64">
        <v>170</v>
      </c>
      <c r="D192" s="64">
        <v>123</v>
      </c>
      <c r="E192" s="64">
        <v>125</v>
      </c>
      <c r="F192" s="64">
        <v>3317</v>
      </c>
      <c r="G192" s="144">
        <v>11955</v>
      </c>
    </row>
    <row r="193" spans="2:7" s="28" customFormat="1" ht="18.75" customHeight="1" x14ac:dyDescent="0.2">
      <c r="B193" s="63" t="s">
        <v>137</v>
      </c>
      <c r="C193" s="64">
        <v>15433</v>
      </c>
      <c r="D193" s="64">
        <v>0</v>
      </c>
      <c r="E193" s="64">
        <v>0</v>
      </c>
      <c r="F193" s="64">
        <v>0</v>
      </c>
      <c r="G193" s="144">
        <v>0</v>
      </c>
    </row>
    <row r="194" spans="2:7" s="28" customFormat="1" ht="18.75" customHeight="1" x14ac:dyDescent="0.2">
      <c r="B194" s="63" t="s">
        <v>1258</v>
      </c>
      <c r="C194" s="64">
        <v>0</v>
      </c>
      <c r="D194" s="64">
        <v>591</v>
      </c>
      <c r="E194" s="64">
        <v>300</v>
      </c>
      <c r="F194" s="64">
        <v>14434</v>
      </c>
      <c r="G194" s="144">
        <v>0</v>
      </c>
    </row>
    <row r="195" spans="2:7" s="28" customFormat="1" ht="18.75" customHeight="1" x14ac:dyDescent="0.2">
      <c r="B195" s="63" t="s">
        <v>107</v>
      </c>
      <c r="C195" s="64">
        <v>15312</v>
      </c>
      <c r="D195" s="64">
        <v>0</v>
      </c>
      <c r="E195" s="64">
        <v>0</v>
      </c>
      <c r="F195" s="64">
        <v>0</v>
      </c>
      <c r="G195" s="144">
        <v>0</v>
      </c>
    </row>
    <row r="196" spans="2:7" s="28" customFormat="1" ht="18.75" customHeight="1" x14ac:dyDescent="0.2">
      <c r="B196" s="63" t="s">
        <v>205</v>
      </c>
      <c r="C196" s="64">
        <v>272</v>
      </c>
      <c r="D196" s="64">
        <v>3879</v>
      </c>
      <c r="E196" s="64">
        <v>3659</v>
      </c>
      <c r="F196" s="64">
        <v>3756</v>
      </c>
      <c r="G196" s="144">
        <v>3433</v>
      </c>
    </row>
    <row r="197" spans="2:7" s="28" customFormat="1" ht="18.75" customHeight="1" x14ac:dyDescent="0.2">
      <c r="B197" s="63" t="s">
        <v>202</v>
      </c>
      <c r="C197" s="64">
        <v>5714</v>
      </c>
      <c r="D197" s="64">
        <v>2907</v>
      </c>
      <c r="E197" s="64">
        <v>4380</v>
      </c>
      <c r="F197" s="64">
        <v>1407</v>
      </c>
      <c r="G197" s="144">
        <v>227</v>
      </c>
    </row>
    <row r="198" spans="2:7" s="28" customFormat="1" ht="18.75" customHeight="1" x14ac:dyDescent="0.2">
      <c r="B198" s="63" t="s">
        <v>913</v>
      </c>
      <c r="C198" s="64">
        <v>1705</v>
      </c>
      <c r="D198" s="64">
        <v>2952</v>
      </c>
      <c r="E198" s="64">
        <v>3314</v>
      </c>
      <c r="F198" s="64">
        <v>3180</v>
      </c>
      <c r="G198" s="144">
        <v>3418</v>
      </c>
    </row>
    <row r="199" spans="2:7" s="28" customFormat="1" ht="18.75" customHeight="1" x14ac:dyDescent="0.2">
      <c r="B199" s="63" t="s">
        <v>869</v>
      </c>
      <c r="C199" s="64">
        <v>5051</v>
      </c>
      <c r="D199" s="64">
        <v>3089</v>
      </c>
      <c r="E199" s="64">
        <v>2725</v>
      </c>
      <c r="F199" s="64">
        <v>1674</v>
      </c>
      <c r="G199" s="144">
        <v>1707</v>
      </c>
    </row>
    <row r="200" spans="2:7" s="28" customFormat="1" ht="18.75" customHeight="1" x14ac:dyDescent="0.2">
      <c r="B200" s="63" t="s">
        <v>113</v>
      </c>
      <c r="C200" s="64">
        <v>2710</v>
      </c>
      <c r="D200" s="64">
        <v>0</v>
      </c>
      <c r="E200" s="64">
        <v>284</v>
      </c>
      <c r="F200" s="64">
        <v>2503</v>
      </c>
      <c r="G200" s="144">
        <v>8400</v>
      </c>
    </row>
    <row r="201" spans="2:7" s="28" customFormat="1" ht="18.75" customHeight="1" x14ac:dyDescent="0.2">
      <c r="B201" s="63" t="s">
        <v>213</v>
      </c>
      <c r="C201" s="64">
        <v>3783</v>
      </c>
      <c r="D201" s="64">
        <v>2277</v>
      </c>
      <c r="E201" s="64">
        <v>0</v>
      </c>
      <c r="F201" s="64">
        <v>2396</v>
      </c>
      <c r="G201" s="144">
        <v>5437</v>
      </c>
    </row>
    <row r="202" spans="2:7" s="28" customFormat="1" ht="18.75" customHeight="1" x14ac:dyDescent="0.2">
      <c r="B202" s="63" t="s">
        <v>225</v>
      </c>
      <c r="C202" s="64">
        <v>6894</v>
      </c>
      <c r="D202" s="64">
        <v>6618</v>
      </c>
      <c r="E202" s="64">
        <v>0</v>
      </c>
      <c r="F202" s="64">
        <v>0</v>
      </c>
      <c r="G202" s="144">
        <v>0</v>
      </c>
    </row>
    <row r="203" spans="2:7" s="28" customFormat="1" ht="18.75" customHeight="1" x14ac:dyDescent="0.2">
      <c r="B203" s="63" t="s">
        <v>853</v>
      </c>
      <c r="C203" s="64">
        <v>0</v>
      </c>
      <c r="D203" s="64">
        <v>0</v>
      </c>
      <c r="E203" s="64">
        <v>0</v>
      </c>
      <c r="F203" s="64">
        <v>2391</v>
      </c>
      <c r="G203" s="144">
        <v>11099</v>
      </c>
    </row>
    <row r="204" spans="2:7" s="28" customFormat="1" ht="18.75" customHeight="1" x14ac:dyDescent="0.2">
      <c r="B204" s="63" t="s">
        <v>875</v>
      </c>
      <c r="C204" s="64">
        <v>6972</v>
      </c>
      <c r="D204" s="64">
        <v>6498</v>
      </c>
      <c r="E204" s="64">
        <v>0</v>
      </c>
      <c r="F204" s="64">
        <v>0</v>
      </c>
      <c r="G204" s="144">
        <v>0</v>
      </c>
    </row>
    <row r="205" spans="2:7" s="28" customFormat="1" ht="18.75" customHeight="1" x14ac:dyDescent="0.2">
      <c r="B205" s="63" t="s">
        <v>201</v>
      </c>
      <c r="C205" s="64">
        <v>2174</v>
      </c>
      <c r="D205" s="64">
        <v>3188</v>
      </c>
      <c r="E205" s="64">
        <v>2706</v>
      </c>
      <c r="F205" s="64">
        <v>2745</v>
      </c>
      <c r="G205" s="144">
        <v>2298</v>
      </c>
    </row>
    <row r="206" spans="2:7" s="28" customFormat="1" ht="18.75" customHeight="1" x14ac:dyDescent="0.2">
      <c r="B206" s="63" t="s">
        <v>3194</v>
      </c>
      <c r="C206" s="64">
        <v>0</v>
      </c>
      <c r="D206" s="64">
        <v>0</v>
      </c>
      <c r="E206" s="64">
        <v>2184</v>
      </c>
      <c r="F206" s="64">
        <v>9558</v>
      </c>
      <c r="G206" s="144">
        <v>1298</v>
      </c>
    </row>
    <row r="207" spans="2:7" s="28" customFormat="1" ht="18.75" customHeight="1" x14ac:dyDescent="0.2">
      <c r="B207" s="63" t="s">
        <v>927</v>
      </c>
      <c r="C207" s="64">
        <v>0</v>
      </c>
      <c r="D207" s="64">
        <v>73</v>
      </c>
      <c r="E207" s="64">
        <v>0</v>
      </c>
      <c r="F207" s="64">
        <v>5845</v>
      </c>
      <c r="G207" s="144">
        <v>7059</v>
      </c>
    </row>
    <row r="208" spans="2:7" s="28" customFormat="1" ht="18.75" customHeight="1" x14ac:dyDescent="0.2">
      <c r="B208" s="63" t="s">
        <v>985</v>
      </c>
      <c r="C208" s="64">
        <v>148</v>
      </c>
      <c r="D208" s="64">
        <v>317</v>
      </c>
      <c r="E208" s="64">
        <v>1728</v>
      </c>
      <c r="F208" s="64">
        <v>1787</v>
      </c>
      <c r="G208" s="144">
        <v>8652</v>
      </c>
    </row>
    <row r="209" spans="2:7" s="28" customFormat="1" ht="18.75" customHeight="1" x14ac:dyDescent="0.2">
      <c r="B209" s="63" t="s">
        <v>3507</v>
      </c>
      <c r="C209" s="64">
        <v>0</v>
      </c>
      <c r="D209" s="64">
        <v>0</v>
      </c>
      <c r="E209" s="64">
        <v>0</v>
      </c>
      <c r="F209" s="64">
        <v>141</v>
      </c>
      <c r="G209" s="144">
        <v>12448</v>
      </c>
    </row>
    <row r="210" spans="2:7" s="28" customFormat="1" ht="18.75" customHeight="1" x14ac:dyDescent="0.2">
      <c r="B210" s="63" t="s">
        <v>282</v>
      </c>
      <c r="C210" s="64">
        <v>2644</v>
      </c>
      <c r="D210" s="64">
        <v>8</v>
      </c>
      <c r="E210" s="64">
        <v>74</v>
      </c>
      <c r="F210" s="64">
        <v>2607</v>
      </c>
      <c r="G210" s="144">
        <v>7209</v>
      </c>
    </row>
    <row r="211" spans="2:7" s="28" customFormat="1" ht="18.75" customHeight="1" x14ac:dyDescent="0.2">
      <c r="B211" s="63" t="s">
        <v>868</v>
      </c>
      <c r="C211" s="64">
        <v>3</v>
      </c>
      <c r="D211" s="64">
        <v>6</v>
      </c>
      <c r="E211" s="64">
        <v>487</v>
      </c>
      <c r="F211" s="64">
        <v>5731</v>
      </c>
      <c r="G211" s="144">
        <v>6215</v>
      </c>
    </row>
    <row r="212" spans="2:7" s="28" customFormat="1" ht="18.75" customHeight="1" x14ac:dyDescent="0.2">
      <c r="B212" s="63" t="s">
        <v>95</v>
      </c>
      <c r="C212" s="64">
        <v>277</v>
      </c>
      <c r="D212" s="64">
        <v>750</v>
      </c>
      <c r="E212" s="64">
        <v>222</v>
      </c>
      <c r="F212" s="64">
        <v>1916</v>
      </c>
      <c r="G212" s="144">
        <v>9182</v>
      </c>
    </row>
    <row r="213" spans="2:7" s="28" customFormat="1" ht="18.75" customHeight="1" x14ac:dyDescent="0.2">
      <c r="B213" s="63" t="s">
        <v>2007</v>
      </c>
      <c r="C213" s="64">
        <v>0</v>
      </c>
      <c r="D213" s="64">
        <v>6</v>
      </c>
      <c r="E213" s="64">
        <v>7</v>
      </c>
      <c r="F213" s="64">
        <v>5576</v>
      </c>
      <c r="G213" s="144">
        <v>6635</v>
      </c>
    </row>
    <row r="214" spans="2:7" s="28" customFormat="1" ht="18.75" customHeight="1" x14ac:dyDescent="0.2">
      <c r="B214" s="63" t="s">
        <v>954</v>
      </c>
      <c r="C214" s="64">
        <v>1863</v>
      </c>
      <c r="D214" s="64">
        <v>3143</v>
      </c>
      <c r="E214" s="64">
        <v>2792</v>
      </c>
      <c r="F214" s="64">
        <v>3063</v>
      </c>
      <c r="G214" s="144">
        <v>1343</v>
      </c>
    </row>
    <row r="215" spans="2:7" s="28" customFormat="1" ht="18.75" customHeight="1" x14ac:dyDescent="0.2">
      <c r="B215" s="63" t="s">
        <v>898</v>
      </c>
      <c r="C215" s="64">
        <v>4413</v>
      </c>
      <c r="D215" s="64">
        <v>816</v>
      </c>
      <c r="E215" s="64">
        <v>4445</v>
      </c>
      <c r="F215" s="64">
        <v>1983</v>
      </c>
      <c r="G215" s="144">
        <v>490</v>
      </c>
    </row>
    <row r="216" spans="2:7" s="28" customFormat="1" ht="18.75" customHeight="1" x14ac:dyDescent="0.2">
      <c r="B216" s="63" t="s">
        <v>1006</v>
      </c>
      <c r="C216" s="64">
        <v>0</v>
      </c>
      <c r="D216" s="64">
        <v>0</v>
      </c>
      <c r="E216" s="64">
        <v>3830</v>
      </c>
      <c r="F216" s="64">
        <v>3937</v>
      </c>
      <c r="G216" s="144">
        <v>4374</v>
      </c>
    </row>
    <row r="217" spans="2:7" s="28" customFormat="1" ht="18.75" customHeight="1" x14ac:dyDescent="0.2">
      <c r="B217" s="63" t="s">
        <v>936</v>
      </c>
      <c r="C217" s="64">
        <v>3335</v>
      </c>
      <c r="D217" s="64">
        <v>4174</v>
      </c>
      <c r="E217" s="64">
        <v>1341</v>
      </c>
      <c r="F217" s="64">
        <v>1476</v>
      </c>
      <c r="G217" s="144">
        <v>1638</v>
      </c>
    </row>
    <row r="218" spans="2:7" s="28" customFormat="1" ht="18.75" customHeight="1" x14ac:dyDescent="0.2">
      <c r="B218" s="63" t="s">
        <v>1168</v>
      </c>
      <c r="C218" s="64">
        <v>144</v>
      </c>
      <c r="D218" s="64">
        <v>5</v>
      </c>
      <c r="E218" s="64">
        <v>147</v>
      </c>
      <c r="F218" s="64">
        <v>3071</v>
      </c>
      <c r="G218" s="144">
        <v>8413</v>
      </c>
    </row>
    <row r="219" spans="2:7" s="28" customFormat="1" ht="18.75" customHeight="1" x14ac:dyDescent="0.2">
      <c r="B219" s="63" t="s">
        <v>934</v>
      </c>
      <c r="C219" s="64">
        <v>9997</v>
      </c>
      <c r="D219" s="64">
        <v>1374</v>
      </c>
      <c r="E219" s="64">
        <v>54</v>
      </c>
      <c r="F219" s="64">
        <v>0</v>
      </c>
      <c r="G219" s="144">
        <v>0</v>
      </c>
    </row>
    <row r="220" spans="2:7" s="28" customFormat="1" ht="18.75" customHeight="1" x14ac:dyDescent="0.2">
      <c r="B220" s="63" t="s">
        <v>144</v>
      </c>
      <c r="C220" s="64">
        <v>2033</v>
      </c>
      <c r="D220" s="64">
        <v>1931</v>
      </c>
      <c r="E220" s="64">
        <v>374</v>
      </c>
      <c r="F220" s="64">
        <v>2954</v>
      </c>
      <c r="G220" s="144">
        <v>4013</v>
      </c>
    </row>
    <row r="221" spans="2:7" s="28" customFormat="1" ht="18.75" customHeight="1" x14ac:dyDescent="0.2">
      <c r="B221" s="63" t="s">
        <v>957</v>
      </c>
      <c r="C221" s="64">
        <v>1530</v>
      </c>
      <c r="D221" s="64">
        <v>5356</v>
      </c>
      <c r="E221" s="64">
        <v>2986</v>
      </c>
      <c r="F221" s="64">
        <v>1420</v>
      </c>
      <c r="G221" s="144">
        <v>0</v>
      </c>
    </row>
    <row r="222" spans="2:7" s="28" customFormat="1" ht="18.75" customHeight="1" x14ac:dyDescent="0.2">
      <c r="B222" s="63" t="s">
        <v>281</v>
      </c>
      <c r="C222" s="64">
        <v>2720</v>
      </c>
      <c r="D222" s="64">
        <v>1836</v>
      </c>
      <c r="E222" s="64">
        <v>2009</v>
      </c>
      <c r="F222" s="64">
        <v>2141</v>
      </c>
      <c r="G222" s="144">
        <v>2039</v>
      </c>
    </row>
    <row r="223" spans="2:7" s="28" customFormat="1" ht="18.75" customHeight="1" x14ac:dyDescent="0.2">
      <c r="B223" s="63" t="s">
        <v>914</v>
      </c>
      <c r="C223" s="64">
        <v>6889</v>
      </c>
      <c r="D223" s="64">
        <v>3716</v>
      </c>
      <c r="E223" s="64">
        <v>0</v>
      </c>
      <c r="F223" s="64">
        <v>0</v>
      </c>
      <c r="G223" s="144">
        <v>0</v>
      </c>
    </row>
    <row r="224" spans="2:7" s="28" customFormat="1" ht="18.75" customHeight="1" x14ac:dyDescent="0.2">
      <c r="B224" s="63" t="s">
        <v>996</v>
      </c>
      <c r="C224" s="64">
        <v>480</v>
      </c>
      <c r="D224" s="64">
        <v>1393</v>
      </c>
      <c r="E224" s="64">
        <v>3005</v>
      </c>
      <c r="F224" s="64">
        <v>2695</v>
      </c>
      <c r="G224" s="144">
        <v>2996</v>
      </c>
    </row>
    <row r="225" spans="2:7" s="28" customFormat="1" ht="18.75" customHeight="1" x14ac:dyDescent="0.2">
      <c r="B225" s="63" t="s">
        <v>1572</v>
      </c>
      <c r="C225" s="64">
        <v>2</v>
      </c>
      <c r="D225" s="64">
        <v>138</v>
      </c>
      <c r="E225" s="64">
        <v>1982</v>
      </c>
      <c r="F225" s="64">
        <v>4013</v>
      </c>
      <c r="G225" s="144">
        <v>4376</v>
      </c>
    </row>
    <row r="226" spans="2:7" s="28" customFormat="1" ht="18.75" customHeight="1" x14ac:dyDescent="0.2">
      <c r="B226" s="63" t="s">
        <v>876</v>
      </c>
      <c r="C226" s="64">
        <v>2800</v>
      </c>
      <c r="D226" s="64">
        <v>1114</v>
      </c>
      <c r="E226" s="64">
        <v>1878</v>
      </c>
      <c r="F226" s="64">
        <v>2553</v>
      </c>
      <c r="G226" s="144">
        <v>1932</v>
      </c>
    </row>
    <row r="227" spans="2:7" s="28" customFormat="1" ht="18.75" customHeight="1" x14ac:dyDescent="0.2">
      <c r="B227" s="63" t="s">
        <v>1035</v>
      </c>
      <c r="C227" s="64">
        <v>0</v>
      </c>
      <c r="D227" s="64">
        <v>0</v>
      </c>
      <c r="E227" s="64">
        <v>0</v>
      </c>
      <c r="F227" s="64">
        <v>4977</v>
      </c>
      <c r="G227" s="144">
        <v>5007</v>
      </c>
    </row>
    <row r="228" spans="2:7" s="28" customFormat="1" ht="18.75" customHeight="1" x14ac:dyDescent="0.2">
      <c r="B228" s="63" t="s">
        <v>930</v>
      </c>
      <c r="C228" s="64">
        <v>4297</v>
      </c>
      <c r="D228" s="64">
        <v>2067</v>
      </c>
      <c r="E228" s="64">
        <v>3421</v>
      </c>
      <c r="F228" s="64">
        <v>0</v>
      </c>
      <c r="G228" s="144">
        <v>0</v>
      </c>
    </row>
    <row r="229" spans="2:7" s="28" customFormat="1" ht="18.75" customHeight="1" x14ac:dyDescent="0.2">
      <c r="B229" s="63" t="s">
        <v>108</v>
      </c>
      <c r="C229" s="64">
        <v>5052</v>
      </c>
      <c r="D229" s="64">
        <v>3653</v>
      </c>
      <c r="E229" s="64">
        <v>768</v>
      </c>
      <c r="F229" s="64">
        <v>35</v>
      </c>
      <c r="G229" s="144">
        <v>9</v>
      </c>
    </row>
    <row r="230" spans="2:7" s="28" customFormat="1" ht="18.75" customHeight="1" x14ac:dyDescent="0.2">
      <c r="B230" s="63" t="s">
        <v>1567</v>
      </c>
      <c r="C230" s="64">
        <v>0</v>
      </c>
      <c r="D230" s="64">
        <v>158</v>
      </c>
      <c r="E230" s="64">
        <v>1735</v>
      </c>
      <c r="F230" s="64">
        <v>5134</v>
      </c>
      <c r="G230" s="144">
        <v>1978</v>
      </c>
    </row>
    <row r="231" spans="2:7" s="28" customFormat="1" ht="18.75" customHeight="1" x14ac:dyDescent="0.2">
      <c r="B231" s="63" t="s">
        <v>1032</v>
      </c>
      <c r="C231" s="64">
        <v>0</v>
      </c>
      <c r="D231" s="64">
        <v>0</v>
      </c>
      <c r="E231" s="64">
        <v>0</v>
      </c>
      <c r="F231" s="64">
        <v>4533</v>
      </c>
      <c r="G231" s="144">
        <v>4379</v>
      </c>
    </row>
    <row r="232" spans="2:7" s="28" customFormat="1" ht="18.75" customHeight="1" x14ac:dyDescent="0.2">
      <c r="B232" s="63" t="s">
        <v>156</v>
      </c>
      <c r="C232" s="64">
        <v>1007</v>
      </c>
      <c r="D232" s="64">
        <v>2254</v>
      </c>
      <c r="E232" s="64">
        <v>2126</v>
      </c>
      <c r="F232" s="64">
        <v>2105</v>
      </c>
      <c r="G232" s="144">
        <v>977</v>
      </c>
    </row>
    <row r="233" spans="2:7" s="28" customFormat="1" ht="18.75" customHeight="1" x14ac:dyDescent="0.2">
      <c r="B233" s="63" t="s">
        <v>3297</v>
      </c>
      <c r="C233" s="64">
        <v>0</v>
      </c>
      <c r="D233" s="64">
        <v>0</v>
      </c>
      <c r="E233" s="64">
        <v>0</v>
      </c>
      <c r="F233" s="64">
        <v>3510</v>
      </c>
      <c r="G233" s="144">
        <v>4948</v>
      </c>
    </row>
    <row r="234" spans="2:7" s="28" customFormat="1" ht="18.75" customHeight="1" x14ac:dyDescent="0.2">
      <c r="B234" s="63" t="s">
        <v>1344</v>
      </c>
      <c r="C234" s="64">
        <v>70</v>
      </c>
      <c r="D234" s="64">
        <v>30</v>
      </c>
      <c r="E234" s="64">
        <v>25</v>
      </c>
      <c r="F234" s="64">
        <v>361</v>
      </c>
      <c r="G234" s="144">
        <v>7684</v>
      </c>
    </row>
    <row r="235" spans="2:7" s="28" customFormat="1" ht="18.75" customHeight="1" x14ac:dyDescent="0.2">
      <c r="B235" s="63" t="s">
        <v>943</v>
      </c>
      <c r="C235" s="64">
        <v>0</v>
      </c>
      <c r="D235" s="64">
        <v>0</v>
      </c>
      <c r="E235" s="64">
        <v>782</v>
      </c>
      <c r="F235" s="64">
        <v>3115</v>
      </c>
      <c r="G235" s="144">
        <v>4047</v>
      </c>
    </row>
    <row r="236" spans="2:7" s="28" customFormat="1" ht="18.75" customHeight="1" x14ac:dyDescent="0.2">
      <c r="B236" s="63" t="s">
        <v>211</v>
      </c>
      <c r="C236" s="64">
        <v>1</v>
      </c>
      <c r="D236" s="64">
        <v>1440</v>
      </c>
      <c r="E236" s="64">
        <v>2398</v>
      </c>
      <c r="F236" s="64">
        <v>1523</v>
      </c>
      <c r="G236" s="144">
        <v>2560</v>
      </c>
    </row>
    <row r="237" spans="2:7" s="28" customFormat="1" ht="18.75" customHeight="1" x14ac:dyDescent="0.2">
      <c r="B237" s="63" t="s">
        <v>1522</v>
      </c>
      <c r="C237" s="64">
        <v>12</v>
      </c>
      <c r="D237" s="64">
        <v>0</v>
      </c>
      <c r="E237" s="64">
        <v>376</v>
      </c>
      <c r="F237" s="64">
        <v>2396</v>
      </c>
      <c r="G237" s="144">
        <v>4924</v>
      </c>
    </row>
    <row r="238" spans="2:7" s="28" customFormat="1" ht="18.75" customHeight="1" x14ac:dyDescent="0.2">
      <c r="B238" s="63" t="s">
        <v>1098</v>
      </c>
      <c r="C238" s="64">
        <v>0</v>
      </c>
      <c r="D238" s="64">
        <v>880</v>
      </c>
      <c r="E238" s="64">
        <v>4734</v>
      </c>
      <c r="F238" s="64">
        <v>1944</v>
      </c>
      <c r="G238" s="144">
        <v>0</v>
      </c>
    </row>
    <row r="239" spans="2:7" s="28" customFormat="1" ht="18.75" customHeight="1" x14ac:dyDescent="0.2">
      <c r="B239" s="63" t="s">
        <v>3094</v>
      </c>
      <c r="C239" s="64">
        <v>58</v>
      </c>
      <c r="D239" s="64">
        <v>984</v>
      </c>
      <c r="E239" s="64">
        <v>3005</v>
      </c>
      <c r="F239" s="64">
        <v>3184</v>
      </c>
      <c r="G239" s="144">
        <v>210</v>
      </c>
    </row>
    <row r="240" spans="2:7" s="28" customFormat="1" ht="18.75" customHeight="1" x14ac:dyDescent="0.2">
      <c r="B240" s="63" t="s">
        <v>977</v>
      </c>
      <c r="C240" s="64">
        <v>1266</v>
      </c>
      <c r="D240" s="64">
        <v>1766</v>
      </c>
      <c r="E240" s="64">
        <v>1463</v>
      </c>
      <c r="F240" s="64">
        <v>1448</v>
      </c>
      <c r="G240" s="144">
        <v>1428</v>
      </c>
    </row>
    <row r="241" spans="2:7" s="28" customFormat="1" ht="18.75" customHeight="1" x14ac:dyDescent="0.2">
      <c r="B241" s="63" t="s">
        <v>1015</v>
      </c>
      <c r="C241" s="64">
        <v>0</v>
      </c>
      <c r="D241" s="64">
        <v>951</v>
      </c>
      <c r="E241" s="64">
        <v>1726</v>
      </c>
      <c r="F241" s="64">
        <v>1431</v>
      </c>
      <c r="G241" s="144">
        <v>3254</v>
      </c>
    </row>
    <row r="242" spans="2:7" s="28" customFormat="1" ht="18.75" customHeight="1" x14ac:dyDescent="0.2">
      <c r="B242" s="63" t="s">
        <v>1002</v>
      </c>
      <c r="C242" s="64">
        <v>0</v>
      </c>
      <c r="D242" s="64">
        <v>421</v>
      </c>
      <c r="E242" s="64">
        <v>2703</v>
      </c>
      <c r="F242" s="64">
        <v>466</v>
      </c>
      <c r="G242" s="144">
        <v>3745</v>
      </c>
    </row>
    <row r="243" spans="2:7" s="28" customFormat="1" ht="18.75" customHeight="1" x14ac:dyDescent="0.2">
      <c r="B243" s="63" t="s">
        <v>894</v>
      </c>
      <c r="C243" s="64">
        <v>3204</v>
      </c>
      <c r="D243" s="64">
        <v>2296</v>
      </c>
      <c r="E243" s="64">
        <v>608</v>
      </c>
      <c r="F243" s="64">
        <v>1094</v>
      </c>
      <c r="G243" s="144">
        <v>33</v>
      </c>
    </row>
    <row r="244" spans="2:7" s="28" customFormat="1" ht="18.75" customHeight="1" x14ac:dyDescent="0.2">
      <c r="B244" s="63" t="s">
        <v>123</v>
      </c>
      <c r="C244" s="64">
        <v>71</v>
      </c>
      <c r="D244" s="64">
        <v>1037</v>
      </c>
      <c r="E244" s="64">
        <v>3433</v>
      </c>
      <c r="F244" s="64">
        <v>2669</v>
      </c>
      <c r="G244" s="144">
        <v>10</v>
      </c>
    </row>
    <row r="245" spans="2:7" s="28" customFormat="1" ht="18.75" customHeight="1" x14ac:dyDescent="0.2">
      <c r="B245" s="63" t="s">
        <v>918</v>
      </c>
      <c r="C245" s="64">
        <v>2092</v>
      </c>
      <c r="D245" s="64">
        <v>1922</v>
      </c>
      <c r="E245" s="64">
        <v>1466</v>
      </c>
      <c r="F245" s="64">
        <v>291</v>
      </c>
      <c r="G245" s="144">
        <v>1329</v>
      </c>
    </row>
    <row r="246" spans="2:7" s="28" customFormat="1" ht="18.75" customHeight="1" x14ac:dyDescent="0.2">
      <c r="B246" s="63" t="s">
        <v>942</v>
      </c>
      <c r="C246" s="64">
        <v>3542</v>
      </c>
      <c r="D246" s="64">
        <v>3304</v>
      </c>
      <c r="E246" s="64">
        <v>53</v>
      </c>
      <c r="F246" s="64">
        <v>3</v>
      </c>
      <c r="G246" s="144">
        <v>191</v>
      </c>
    </row>
    <row r="247" spans="2:7" s="28" customFormat="1" ht="18.75" customHeight="1" x14ac:dyDescent="0.2">
      <c r="B247" s="63" t="s">
        <v>907</v>
      </c>
      <c r="C247" s="64">
        <v>1080</v>
      </c>
      <c r="D247" s="64">
        <v>1358</v>
      </c>
      <c r="E247" s="64">
        <v>1416</v>
      </c>
      <c r="F247" s="64">
        <v>1774</v>
      </c>
      <c r="G247" s="144">
        <v>1260</v>
      </c>
    </row>
    <row r="248" spans="2:7" s="28" customFormat="1" ht="18.75" customHeight="1" x14ac:dyDescent="0.2">
      <c r="B248" s="63" t="s">
        <v>1250</v>
      </c>
      <c r="C248" s="64">
        <v>174</v>
      </c>
      <c r="D248" s="64">
        <v>0</v>
      </c>
      <c r="E248" s="64">
        <v>0</v>
      </c>
      <c r="F248" s="64">
        <v>0</v>
      </c>
      <c r="G248" s="144">
        <v>6695</v>
      </c>
    </row>
    <row r="249" spans="2:7" s="28" customFormat="1" ht="18.75" customHeight="1" x14ac:dyDescent="0.2">
      <c r="B249" s="63" t="s">
        <v>188</v>
      </c>
      <c r="C249" s="64">
        <v>1915</v>
      </c>
      <c r="D249" s="64">
        <v>189</v>
      </c>
      <c r="E249" s="64">
        <v>1439</v>
      </c>
      <c r="F249" s="64">
        <v>1867</v>
      </c>
      <c r="G249" s="144">
        <v>1446</v>
      </c>
    </row>
    <row r="250" spans="2:7" s="28" customFormat="1" ht="18.75" customHeight="1" x14ac:dyDescent="0.2">
      <c r="B250" s="63" t="s">
        <v>274</v>
      </c>
      <c r="C250" s="64">
        <v>261</v>
      </c>
      <c r="D250" s="64">
        <v>2415</v>
      </c>
      <c r="E250" s="64">
        <v>2329</v>
      </c>
      <c r="F250" s="64">
        <v>1803</v>
      </c>
      <c r="G250" s="144">
        <v>0</v>
      </c>
    </row>
    <row r="251" spans="2:7" s="28" customFormat="1" ht="18.75" customHeight="1" x14ac:dyDescent="0.2">
      <c r="B251" s="63" t="s">
        <v>275</v>
      </c>
      <c r="C251" s="64">
        <v>6319</v>
      </c>
      <c r="D251" s="64">
        <v>0</v>
      </c>
      <c r="E251" s="64">
        <v>0</v>
      </c>
      <c r="F251" s="64">
        <v>0</v>
      </c>
      <c r="G251" s="144">
        <v>0</v>
      </c>
    </row>
    <row r="252" spans="2:7" s="28" customFormat="1" ht="18.75" customHeight="1" x14ac:dyDescent="0.2">
      <c r="B252" s="63" t="s">
        <v>973</v>
      </c>
      <c r="C252" s="64">
        <v>0</v>
      </c>
      <c r="D252" s="64">
        <v>0</v>
      </c>
      <c r="E252" s="64">
        <v>0</v>
      </c>
      <c r="F252" s="64">
        <v>153</v>
      </c>
      <c r="G252" s="144">
        <v>6130</v>
      </c>
    </row>
    <row r="253" spans="2:7" s="28" customFormat="1" ht="18.75" customHeight="1" x14ac:dyDescent="0.2">
      <c r="B253" s="63" t="s">
        <v>145</v>
      </c>
      <c r="C253" s="64">
        <v>384</v>
      </c>
      <c r="D253" s="64">
        <v>892</v>
      </c>
      <c r="E253" s="64">
        <v>1843</v>
      </c>
      <c r="F253" s="64">
        <v>1789</v>
      </c>
      <c r="G253" s="144">
        <v>1165</v>
      </c>
    </row>
    <row r="254" spans="2:7" s="28" customFormat="1" ht="18.75" customHeight="1" x14ac:dyDescent="0.2">
      <c r="B254" s="63" t="s">
        <v>992</v>
      </c>
      <c r="C254" s="64">
        <v>5415</v>
      </c>
      <c r="D254" s="64">
        <v>146</v>
      </c>
      <c r="E254" s="64">
        <v>0</v>
      </c>
      <c r="F254" s="64">
        <v>0</v>
      </c>
      <c r="G254" s="144">
        <v>0</v>
      </c>
    </row>
    <row r="255" spans="2:7" s="28" customFormat="1" ht="18.75" customHeight="1" x14ac:dyDescent="0.2">
      <c r="B255" s="63" t="s">
        <v>1058</v>
      </c>
      <c r="C255" s="64">
        <v>1034</v>
      </c>
      <c r="D255" s="64">
        <v>68</v>
      </c>
      <c r="E255" s="64">
        <v>627</v>
      </c>
      <c r="F255" s="64">
        <v>428</v>
      </c>
      <c r="G255" s="144">
        <v>3338</v>
      </c>
    </row>
    <row r="256" spans="2:7" s="28" customFormat="1" ht="18.75" customHeight="1" x14ac:dyDescent="0.2">
      <c r="B256" s="63" t="s">
        <v>159</v>
      </c>
      <c r="C256" s="64">
        <v>591</v>
      </c>
      <c r="D256" s="64">
        <v>4808</v>
      </c>
      <c r="E256" s="64">
        <v>0</v>
      </c>
      <c r="F256" s="64">
        <v>0</v>
      </c>
      <c r="G256" s="144">
        <v>0</v>
      </c>
    </row>
    <row r="257" spans="2:7" s="28" customFormat="1" ht="18.75" customHeight="1" x14ac:dyDescent="0.2">
      <c r="B257" s="63" t="s">
        <v>3097</v>
      </c>
      <c r="C257" s="64">
        <v>141</v>
      </c>
      <c r="D257" s="64">
        <v>5</v>
      </c>
      <c r="E257" s="64">
        <v>850</v>
      </c>
      <c r="F257" s="64">
        <v>1887</v>
      </c>
      <c r="G257" s="144">
        <v>2261</v>
      </c>
    </row>
    <row r="258" spans="2:7" s="28" customFormat="1" ht="18.75" customHeight="1" x14ac:dyDescent="0.2">
      <c r="B258" s="63" t="s">
        <v>1280</v>
      </c>
      <c r="C258" s="64">
        <v>0</v>
      </c>
      <c r="D258" s="64">
        <v>131</v>
      </c>
      <c r="E258" s="64">
        <v>615</v>
      </c>
      <c r="F258" s="64">
        <v>2043</v>
      </c>
      <c r="G258" s="144">
        <v>2109</v>
      </c>
    </row>
    <row r="259" spans="2:7" s="28" customFormat="1" ht="18.75" customHeight="1" x14ac:dyDescent="0.2">
      <c r="B259" s="63" t="s">
        <v>904</v>
      </c>
      <c r="C259" s="64">
        <v>1142</v>
      </c>
      <c r="D259" s="64">
        <v>3648</v>
      </c>
      <c r="E259" s="64">
        <v>0</v>
      </c>
      <c r="F259" s="64">
        <v>0</v>
      </c>
      <c r="G259" s="144">
        <v>65</v>
      </c>
    </row>
    <row r="260" spans="2:7" s="28" customFormat="1" ht="18.75" customHeight="1" x14ac:dyDescent="0.2">
      <c r="B260" s="63" t="s">
        <v>910</v>
      </c>
      <c r="C260" s="64">
        <v>0</v>
      </c>
      <c r="D260" s="64">
        <v>1872</v>
      </c>
      <c r="E260" s="64">
        <v>1236</v>
      </c>
      <c r="F260" s="64">
        <v>1698</v>
      </c>
      <c r="G260" s="144">
        <v>0</v>
      </c>
    </row>
    <row r="261" spans="2:7" s="28" customFormat="1" ht="18.75" customHeight="1" x14ac:dyDescent="0.2">
      <c r="B261" s="63" t="s">
        <v>961</v>
      </c>
      <c r="C261" s="64">
        <v>0</v>
      </c>
      <c r="D261" s="64">
        <v>322</v>
      </c>
      <c r="E261" s="64">
        <v>3719</v>
      </c>
      <c r="F261" s="64">
        <v>761</v>
      </c>
      <c r="G261" s="144">
        <v>0</v>
      </c>
    </row>
    <row r="262" spans="2:7" s="28" customFormat="1" ht="18.75" customHeight="1" x14ac:dyDescent="0.2">
      <c r="B262" s="63" t="s">
        <v>3760</v>
      </c>
      <c r="C262" s="64">
        <v>0</v>
      </c>
      <c r="D262" s="64">
        <v>0</v>
      </c>
      <c r="E262" s="64">
        <v>0</v>
      </c>
      <c r="F262" s="64">
        <v>0</v>
      </c>
      <c r="G262" s="144">
        <v>4716</v>
      </c>
    </row>
    <row r="263" spans="2:7" s="28" customFormat="1" ht="18.75" customHeight="1" x14ac:dyDescent="0.2">
      <c r="B263" s="63" t="s">
        <v>3741</v>
      </c>
      <c r="C263" s="64">
        <v>0</v>
      </c>
      <c r="D263" s="64">
        <v>0</v>
      </c>
      <c r="E263" s="64">
        <v>0</v>
      </c>
      <c r="F263" s="64">
        <v>0</v>
      </c>
      <c r="G263" s="144">
        <v>4710</v>
      </c>
    </row>
    <row r="264" spans="2:7" s="28" customFormat="1" ht="18.75" customHeight="1" x14ac:dyDescent="0.2">
      <c r="B264" s="63" t="s">
        <v>1014</v>
      </c>
      <c r="C264" s="64">
        <v>0</v>
      </c>
      <c r="D264" s="64">
        <v>2819</v>
      </c>
      <c r="E264" s="64">
        <v>1327</v>
      </c>
      <c r="F264" s="64">
        <v>500</v>
      </c>
      <c r="G264" s="144">
        <v>0</v>
      </c>
    </row>
    <row r="265" spans="2:7" s="28" customFormat="1" ht="18.75" customHeight="1" x14ac:dyDescent="0.2">
      <c r="B265" s="63" t="s">
        <v>1382</v>
      </c>
      <c r="C265" s="64">
        <v>0</v>
      </c>
      <c r="D265" s="64">
        <v>0</v>
      </c>
      <c r="E265" s="64">
        <v>1797</v>
      </c>
      <c r="F265" s="64">
        <v>1634</v>
      </c>
      <c r="G265" s="144">
        <v>1118</v>
      </c>
    </row>
    <row r="266" spans="2:7" s="28" customFormat="1" ht="18.75" customHeight="1" x14ac:dyDescent="0.2">
      <c r="B266" s="63" t="s">
        <v>1001</v>
      </c>
      <c r="C266" s="64">
        <v>510</v>
      </c>
      <c r="D266" s="64">
        <v>289</v>
      </c>
      <c r="E266" s="64">
        <v>3748</v>
      </c>
      <c r="F266" s="64">
        <v>0</v>
      </c>
      <c r="G266" s="144">
        <v>0</v>
      </c>
    </row>
    <row r="267" spans="2:7" s="28" customFormat="1" ht="18.75" customHeight="1" x14ac:dyDescent="0.2">
      <c r="B267" s="63" t="s">
        <v>1439</v>
      </c>
      <c r="C267" s="64">
        <v>0</v>
      </c>
      <c r="D267" s="64">
        <v>0</v>
      </c>
      <c r="E267" s="64">
        <v>0</v>
      </c>
      <c r="F267" s="64">
        <v>1614</v>
      </c>
      <c r="G267" s="144">
        <v>2900</v>
      </c>
    </row>
    <row r="268" spans="2:7" s="28" customFormat="1" ht="18.75" customHeight="1" x14ac:dyDescent="0.2">
      <c r="B268" s="63" t="s">
        <v>1017</v>
      </c>
      <c r="C268" s="64">
        <v>4385</v>
      </c>
      <c r="D268" s="64">
        <v>0</v>
      </c>
      <c r="E268" s="64">
        <v>0</v>
      </c>
      <c r="F268" s="64">
        <v>0</v>
      </c>
      <c r="G268" s="144">
        <v>0</v>
      </c>
    </row>
    <row r="269" spans="2:7" s="28" customFormat="1" ht="18.75" customHeight="1" x14ac:dyDescent="0.2">
      <c r="B269" s="63" t="s">
        <v>1782</v>
      </c>
      <c r="C269" s="64">
        <v>35</v>
      </c>
      <c r="D269" s="64">
        <v>10</v>
      </c>
      <c r="E269" s="64">
        <v>10</v>
      </c>
      <c r="F269" s="64">
        <v>2469</v>
      </c>
      <c r="G269" s="144">
        <v>1748</v>
      </c>
    </row>
    <row r="270" spans="2:7" s="28" customFormat="1" ht="18.75" customHeight="1" x14ac:dyDescent="0.2">
      <c r="B270" s="63" t="s">
        <v>920</v>
      </c>
      <c r="C270" s="64">
        <v>0</v>
      </c>
      <c r="D270" s="64">
        <v>102</v>
      </c>
      <c r="E270" s="64">
        <v>1619</v>
      </c>
      <c r="F270" s="64">
        <v>1026</v>
      </c>
      <c r="G270" s="144">
        <v>1356</v>
      </c>
    </row>
    <row r="271" spans="2:7" s="28" customFormat="1" ht="18.75" customHeight="1" x14ac:dyDescent="0.2">
      <c r="B271" s="63" t="s">
        <v>900</v>
      </c>
      <c r="C271" s="64">
        <v>0</v>
      </c>
      <c r="D271" s="64">
        <v>228</v>
      </c>
      <c r="E271" s="64">
        <v>1166</v>
      </c>
      <c r="F271" s="64">
        <v>1317</v>
      </c>
      <c r="G271" s="144">
        <v>1207</v>
      </c>
    </row>
    <row r="272" spans="2:7" s="28" customFormat="1" ht="18.75" customHeight="1" x14ac:dyDescent="0.2">
      <c r="B272" s="63" t="s">
        <v>1036</v>
      </c>
      <c r="C272" s="64">
        <v>0</v>
      </c>
      <c r="D272" s="64">
        <v>3887</v>
      </c>
      <c r="E272" s="64">
        <v>0</v>
      </c>
      <c r="F272" s="64">
        <v>0</v>
      </c>
      <c r="G272" s="144">
        <v>0</v>
      </c>
    </row>
    <row r="273" spans="2:7" s="28" customFormat="1" ht="18.75" customHeight="1" x14ac:dyDescent="0.2">
      <c r="B273" s="63" t="s">
        <v>279</v>
      </c>
      <c r="C273" s="64">
        <v>3839</v>
      </c>
      <c r="D273" s="64">
        <v>0</v>
      </c>
      <c r="E273" s="64">
        <v>0</v>
      </c>
      <c r="F273" s="64">
        <v>0</v>
      </c>
      <c r="G273" s="144">
        <v>0</v>
      </c>
    </row>
    <row r="274" spans="2:7" s="28" customFormat="1" ht="18.75" customHeight="1" x14ac:dyDescent="0.2">
      <c r="B274" s="63" t="s">
        <v>3086</v>
      </c>
      <c r="C274" s="64">
        <v>683</v>
      </c>
      <c r="D274" s="64">
        <v>57</v>
      </c>
      <c r="E274" s="64">
        <v>168</v>
      </c>
      <c r="F274" s="64">
        <v>2782</v>
      </c>
      <c r="G274" s="144">
        <v>114</v>
      </c>
    </row>
    <row r="275" spans="2:7" s="28" customFormat="1" ht="18.75" customHeight="1" x14ac:dyDescent="0.2">
      <c r="B275" s="63" t="s">
        <v>939</v>
      </c>
      <c r="C275" s="64">
        <v>3659</v>
      </c>
      <c r="D275" s="64">
        <v>0</v>
      </c>
      <c r="E275" s="64">
        <v>0</v>
      </c>
      <c r="F275" s="64">
        <v>0</v>
      </c>
      <c r="G275" s="144">
        <v>0</v>
      </c>
    </row>
    <row r="276" spans="2:7" s="28" customFormat="1" ht="18.75" customHeight="1" x14ac:dyDescent="0.2">
      <c r="B276" s="63" t="s">
        <v>288</v>
      </c>
      <c r="C276" s="64">
        <v>0</v>
      </c>
      <c r="D276" s="64">
        <v>652</v>
      </c>
      <c r="E276" s="64">
        <v>1288</v>
      </c>
      <c r="F276" s="64">
        <v>1648</v>
      </c>
      <c r="G276" s="144">
        <v>0</v>
      </c>
    </row>
    <row r="277" spans="2:7" s="28" customFormat="1" ht="18.75" customHeight="1" x14ac:dyDescent="0.2">
      <c r="B277" s="63" t="s">
        <v>1182</v>
      </c>
      <c r="C277" s="64">
        <v>434</v>
      </c>
      <c r="D277" s="64">
        <v>0</v>
      </c>
      <c r="E277" s="64">
        <v>0</v>
      </c>
      <c r="F277" s="64">
        <v>161</v>
      </c>
      <c r="G277" s="144">
        <v>2928</v>
      </c>
    </row>
    <row r="278" spans="2:7" s="28" customFormat="1" ht="18.75" customHeight="1" x14ac:dyDescent="0.2">
      <c r="B278" s="63" t="s">
        <v>272</v>
      </c>
      <c r="C278" s="64">
        <v>243</v>
      </c>
      <c r="D278" s="64">
        <v>910</v>
      </c>
      <c r="E278" s="64">
        <v>911</v>
      </c>
      <c r="F278" s="64">
        <v>522</v>
      </c>
      <c r="G278" s="144">
        <v>909</v>
      </c>
    </row>
    <row r="279" spans="2:7" s="28" customFormat="1" ht="18.75" customHeight="1" x14ac:dyDescent="0.2">
      <c r="B279" s="63" t="s">
        <v>1701</v>
      </c>
      <c r="C279" s="64">
        <v>0</v>
      </c>
      <c r="D279" s="64">
        <v>0</v>
      </c>
      <c r="E279" s="64">
        <v>0</v>
      </c>
      <c r="F279" s="64">
        <v>3486</v>
      </c>
      <c r="G279" s="144">
        <v>0</v>
      </c>
    </row>
    <row r="280" spans="2:7" s="28" customFormat="1" ht="18.75" customHeight="1" x14ac:dyDescent="0.2">
      <c r="B280" s="63" t="s">
        <v>218</v>
      </c>
      <c r="C280" s="64">
        <v>3259</v>
      </c>
      <c r="D280" s="64">
        <v>0</v>
      </c>
      <c r="E280" s="64">
        <v>0</v>
      </c>
      <c r="F280" s="64">
        <v>0</v>
      </c>
      <c r="G280" s="144">
        <v>0</v>
      </c>
    </row>
    <row r="281" spans="2:7" s="28" customFormat="1" ht="18.75" customHeight="1" x14ac:dyDescent="0.2">
      <c r="B281" s="63" t="s">
        <v>3676</v>
      </c>
      <c r="C281" s="64">
        <v>0</v>
      </c>
      <c r="D281" s="64">
        <v>0</v>
      </c>
      <c r="E281" s="64">
        <v>0</v>
      </c>
      <c r="F281" s="64">
        <v>0</v>
      </c>
      <c r="G281" s="144">
        <v>3179</v>
      </c>
    </row>
    <row r="282" spans="2:7" s="28" customFormat="1" ht="18.75" customHeight="1" x14ac:dyDescent="0.2">
      <c r="B282" s="63" t="s">
        <v>97</v>
      </c>
      <c r="C282" s="64">
        <v>708</v>
      </c>
      <c r="D282" s="64">
        <v>502</v>
      </c>
      <c r="E282" s="64">
        <v>820</v>
      </c>
      <c r="F282" s="64">
        <v>728</v>
      </c>
      <c r="G282" s="144">
        <v>348</v>
      </c>
    </row>
    <row r="283" spans="2:7" s="28" customFormat="1" ht="18.75" customHeight="1" x14ac:dyDescent="0.2">
      <c r="B283" s="63" t="s">
        <v>887</v>
      </c>
      <c r="C283" s="64">
        <v>873</v>
      </c>
      <c r="D283" s="64">
        <v>15</v>
      </c>
      <c r="E283" s="64">
        <v>123</v>
      </c>
      <c r="F283" s="64">
        <v>958</v>
      </c>
      <c r="G283" s="144">
        <v>1136</v>
      </c>
    </row>
    <row r="284" spans="2:7" s="28" customFormat="1" ht="18.75" customHeight="1" x14ac:dyDescent="0.2">
      <c r="B284" s="63" t="s">
        <v>911</v>
      </c>
      <c r="C284" s="64">
        <v>1299</v>
      </c>
      <c r="D284" s="64">
        <v>303</v>
      </c>
      <c r="E284" s="64">
        <v>0</v>
      </c>
      <c r="F284" s="64">
        <v>5</v>
      </c>
      <c r="G284" s="144">
        <v>1450</v>
      </c>
    </row>
    <row r="285" spans="2:7" s="28" customFormat="1" ht="18.75" customHeight="1" x14ac:dyDescent="0.2">
      <c r="B285" s="63" t="s">
        <v>888</v>
      </c>
      <c r="C285" s="64">
        <v>0</v>
      </c>
      <c r="D285" s="64">
        <v>0</v>
      </c>
      <c r="E285" s="64">
        <v>765</v>
      </c>
      <c r="F285" s="64">
        <v>2228</v>
      </c>
      <c r="G285" s="144">
        <v>0</v>
      </c>
    </row>
    <row r="286" spans="2:7" s="28" customFormat="1" ht="18.75" customHeight="1" x14ac:dyDescent="0.2">
      <c r="B286" s="63" t="s">
        <v>971</v>
      </c>
      <c r="C286" s="64">
        <v>316</v>
      </c>
      <c r="D286" s="64">
        <v>706</v>
      </c>
      <c r="E286" s="64">
        <v>1191</v>
      </c>
      <c r="F286" s="64">
        <v>132</v>
      </c>
      <c r="G286" s="144">
        <v>638</v>
      </c>
    </row>
    <row r="287" spans="2:7" s="28" customFormat="1" ht="18.75" customHeight="1" x14ac:dyDescent="0.2">
      <c r="B287" s="63" t="s">
        <v>1143</v>
      </c>
      <c r="C287" s="64">
        <v>0</v>
      </c>
      <c r="D287" s="64">
        <v>0</v>
      </c>
      <c r="E287" s="64">
        <v>0</v>
      </c>
      <c r="F287" s="64">
        <v>790</v>
      </c>
      <c r="G287" s="144">
        <v>2171</v>
      </c>
    </row>
    <row r="288" spans="2:7" s="28" customFormat="1" ht="18.75" customHeight="1" x14ac:dyDescent="0.2">
      <c r="B288" s="63" t="s">
        <v>228</v>
      </c>
      <c r="C288" s="64">
        <v>2</v>
      </c>
      <c r="D288" s="64">
        <v>571</v>
      </c>
      <c r="E288" s="64">
        <v>454</v>
      </c>
      <c r="F288" s="64">
        <v>822</v>
      </c>
      <c r="G288" s="144">
        <v>922</v>
      </c>
    </row>
    <row r="289" spans="2:7" s="28" customFormat="1" ht="18.75" customHeight="1" x14ac:dyDescent="0.2">
      <c r="B289" s="63" t="s">
        <v>978</v>
      </c>
      <c r="C289" s="64">
        <v>309</v>
      </c>
      <c r="D289" s="64">
        <v>289</v>
      </c>
      <c r="E289" s="64">
        <v>910</v>
      </c>
      <c r="F289" s="64">
        <v>1153</v>
      </c>
      <c r="G289" s="144">
        <v>74</v>
      </c>
    </row>
    <row r="290" spans="2:7" s="28" customFormat="1" ht="18.75" customHeight="1" x14ac:dyDescent="0.2">
      <c r="B290" s="63" t="s">
        <v>1075</v>
      </c>
      <c r="C290" s="64">
        <v>82</v>
      </c>
      <c r="D290" s="64">
        <v>839</v>
      </c>
      <c r="E290" s="64">
        <v>862</v>
      </c>
      <c r="F290" s="64">
        <v>905</v>
      </c>
      <c r="G290" s="144">
        <v>0</v>
      </c>
    </row>
    <row r="291" spans="2:7" s="28" customFormat="1" ht="18.75" customHeight="1" x14ac:dyDescent="0.2">
      <c r="B291" s="63" t="s">
        <v>2569</v>
      </c>
      <c r="C291" s="64">
        <v>0</v>
      </c>
      <c r="D291" s="64">
        <v>0</v>
      </c>
      <c r="E291" s="64">
        <v>0</v>
      </c>
      <c r="F291" s="64">
        <v>0</v>
      </c>
      <c r="G291" s="144">
        <v>2563</v>
      </c>
    </row>
    <row r="292" spans="2:7" s="28" customFormat="1" ht="18.75" customHeight="1" x14ac:dyDescent="0.2">
      <c r="B292" s="63" t="s">
        <v>1026</v>
      </c>
      <c r="C292" s="64">
        <v>0</v>
      </c>
      <c r="D292" s="64">
        <v>0</v>
      </c>
      <c r="E292" s="64">
        <v>945</v>
      </c>
      <c r="F292" s="64">
        <v>1494</v>
      </c>
      <c r="G292" s="144">
        <v>0</v>
      </c>
    </row>
    <row r="293" spans="2:7" s="28" customFormat="1" ht="18.75" customHeight="1" x14ac:dyDescent="0.2">
      <c r="B293" s="63" t="s">
        <v>1310</v>
      </c>
      <c r="C293" s="64">
        <v>319</v>
      </c>
      <c r="D293" s="64">
        <v>160</v>
      </c>
      <c r="E293" s="64">
        <v>116</v>
      </c>
      <c r="F293" s="64">
        <v>145</v>
      </c>
      <c r="G293" s="144">
        <v>1632</v>
      </c>
    </row>
    <row r="294" spans="2:7" s="28" customFormat="1" ht="18.75" customHeight="1" x14ac:dyDescent="0.2">
      <c r="B294" s="63" t="s">
        <v>134</v>
      </c>
      <c r="C294" s="64">
        <v>1209</v>
      </c>
      <c r="D294" s="64">
        <v>1160</v>
      </c>
      <c r="E294" s="64">
        <v>0</v>
      </c>
      <c r="F294" s="64">
        <v>0</v>
      </c>
      <c r="G294" s="144">
        <v>0</v>
      </c>
    </row>
    <row r="295" spans="2:7" s="28" customFormat="1" ht="18.75" customHeight="1" x14ac:dyDescent="0.2">
      <c r="B295" s="63" t="s">
        <v>283</v>
      </c>
      <c r="C295" s="64">
        <v>18</v>
      </c>
      <c r="D295" s="64">
        <v>104</v>
      </c>
      <c r="E295" s="64">
        <v>417</v>
      </c>
      <c r="F295" s="64">
        <v>0</v>
      </c>
      <c r="G295" s="144">
        <v>1794</v>
      </c>
    </row>
    <row r="296" spans="2:7" s="28" customFormat="1" ht="18.75" customHeight="1" x14ac:dyDescent="0.2">
      <c r="B296" s="63" t="s">
        <v>2997</v>
      </c>
      <c r="C296" s="64">
        <v>0</v>
      </c>
      <c r="D296" s="64">
        <v>0</v>
      </c>
      <c r="E296" s="64">
        <v>704</v>
      </c>
      <c r="F296" s="64">
        <v>470</v>
      </c>
      <c r="G296" s="144">
        <v>1025</v>
      </c>
    </row>
    <row r="297" spans="2:7" s="28" customFormat="1" ht="18.75" customHeight="1" x14ac:dyDescent="0.2">
      <c r="B297" s="63" t="s">
        <v>1060</v>
      </c>
      <c r="C297" s="64">
        <v>551</v>
      </c>
      <c r="D297" s="64">
        <v>674</v>
      </c>
      <c r="E297" s="64">
        <v>489</v>
      </c>
      <c r="F297" s="64">
        <v>0</v>
      </c>
      <c r="G297" s="144">
        <v>480</v>
      </c>
    </row>
    <row r="298" spans="2:7" s="28" customFormat="1" ht="18.75" customHeight="1" x14ac:dyDescent="0.2">
      <c r="B298" s="63" t="s">
        <v>984</v>
      </c>
      <c r="C298" s="64">
        <v>1399</v>
      </c>
      <c r="D298" s="64">
        <v>747</v>
      </c>
      <c r="E298" s="64">
        <v>0</v>
      </c>
      <c r="F298" s="64">
        <v>21</v>
      </c>
      <c r="G298" s="144">
        <v>0</v>
      </c>
    </row>
    <row r="299" spans="2:7" s="28" customFormat="1" ht="18.75" customHeight="1" x14ac:dyDescent="0.2">
      <c r="B299" s="63" t="s">
        <v>1084</v>
      </c>
      <c r="C299" s="64">
        <v>813</v>
      </c>
      <c r="D299" s="64">
        <v>410</v>
      </c>
      <c r="E299" s="64">
        <v>166</v>
      </c>
      <c r="F299" s="64">
        <v>534</v>
      </c>
      <c r="G299" s="144">
        <v>241</v>
      </c>
    </row>
    <row r="300" spans="2:7" s="28" customFormat="1" ht="18.75" customHeight="1" x14ac:dyDescent="0.2">
      <c r="B300" s="63" t="s">
        <v>933</v>
      </c>
      <c r="C300" s="64">
        <v>168</v>
      </c>
      <c r="D300" s="64">
        <v>1114</v>
      </c>
      <c r="E300" s="64">
        <v>831</v>
      </c>
      <c r="F300" s="64">
        <v>0</v>
      </c>
      <c r="G300" s="144">
        <v>0</v>
      </c>
    </row>
    <row r="301" spans="2:7" s="28" customFormat="1" ht="18.75" customHeight="1" x14ac:dyDescent="0.2">
      <c r="B301" s="63" t="s">
        <v>1042</v>
      </c>
      <c r="C301" s="64">
        <v>180</v>
      </c>
      <c r="D301" s="64">
        <v>709</v>
      </c>
      <c r="E301" s="64">
        <v>651</v>
      </c>
      <c r="F301" s="64">
        <v>370</v>
      </c>
      <c r="G301" s="144">
        <v>184</v>
      </c>
    </row>
    <row r="302" spans="2:7" s="28" customFormat="1" ht="18.75" customHeight="1" x14ac:dyDescent="0.2">
      <c r="B302" s="63" t="s">
        <v>1090</v>
      </c>
      <c r="C302" s="64">
        <v>272</v>
      </c>
      <c r="D302" s="64">
        <v>1803</v>
      </c>
      <c r="E302" s="64">
        <v>0</v>
      </c>
      <c r="F302" s="64">
        <v>0</v>
      </c>
      <c r="G302" s="144">
        <v>0</v>
      </c>
    </row>
    <row r="303" spans="2:7" s="28" customFormat="1" ht="18.75" customHeight="1" x14ac:dyDescent="0.2">
      <c r="B303" s="63" t="s">
        <v>1050</v>
      </c>
      <c r="C303" s="64">
        <v>1732</v>
      </c>
      <c r="D303" s="64">
        <v>2</v>
      </c>
      <c r="E303" s="64">
        <v>189</v>
      </c>
      <c r="F303" s="64">
        <v>30</v>
      </c>
      <c r="G303" s="144">
        <v>11</v>
      </c>
    </row>
    <row r="304" spans="2:7" s="28" customFormat="1" ht="18.75" customHeight="1" x14ac:dyDescent="0.2">
      <c r="B304" s="63" t="s">
        <v>1099</v>
      </c>
      <c r="C304" s="64">
        <v>0</v>
      </c>
      <c r="D304" s="64">
        <v>508</v>
      </c>
      <c r="E304" s="64">
        <v>958</v>
      </c>
      <c r="F304" s="64">
        <v>476</v>
      </c>
      <c r="G304" s="144">
        <v>0</v>
      </c>
    </row>
    <row r="305" spans="2:7" s="28" customFormat="1" ht="18.75" customHeight="1" x14ac:dyDescent="0.2">
      <c r="B305" s="63" t="s">
        <v>1918</v>
      </c>
      <c r="C305" s="64">
        <v>0</v>
      </c>
      <c r="D305" s="64">
        <v>0</v>
      </c>
      <c r="E305" s="64">
        <v>0</v>
      </c>
      <c r="F305" s="64">
        <v>0</v>
      </c>
      <c r="G305" s="144">
        <v>1927</v>
      </c>
    </row>
    <row r="306" spans="2:7" s="28" customFormat="1" ht="18.75" customHeight="1" x14ac:dyDescent="0.2">
      <c r="B306" s="63" t="s">
        <v>1103</v>
      </c>
      <c r="C306" s="64">
        <v>1747</v>
      </c>
      <c r="D306" s="64">
        <v>0</v>
      </c>
      <c r="E306" s="64">
        <v>149</v>
      </c>
      <c r="F306" s="64">
        <v>0</v>
      </c>
      <c r="G306" s="144">
        <v>0</v>
      </c>
    </row>
    <row r="307" spans="2:7" s="28" customFormat="1" ht="18.75" customHeight="1" x14ac:dyDescent="0.2">
      <c r="B307" s="63" t="s">
        <v>1081</v>
      </c>
      <c r="C307" s="64">
        <v>247</v>
      </c>
      <c r="D307" s="64">
        <v>1612</v>
      </c>
      <c r="E307" s="64">
        <v>0</v>
      </c>
      <c r="F307" s="64">
        <v>0</v>
      </c>
      <c r="G307" s="144">
        <v>2</v>
      </c>
    </row>
    <row r="308" spans="2:7" s="28" customFormat="1" ht="18.75" customHeight="1" x14ac:dyDescent="0.2">
      <c r="B308" s="63" t="s">
        <v>1263</v>
      </c>
      <c r="C308" s="64">
        <v>0</v>
      </c>
      <c r="D308" s="64">
        <v>280</v>
      </c>
      <c r="E308" s="64">
        <v>0</v>
      </c>
      <c r="F308" s="64">
        <v>797</v>
      </c>
      <c r="G308" s="144">
        <v>726</v>
      </c>
    </row>
    <row r="309" spans="2:7" s="28" customFormat="1" ht="18.75" customHeight="1" x14ac:dyDescent="0.2">
      <c r="B309" s="63" t="s">
        <v>186</v>
      </c>
      <c r="C309" s="64">
        <v>0</v>
      </c>
      <c r="D309" s="64">
        <v>731</v>
      </c>
      <c r="E309" s="64">
        <v>609</v>
      </c>
      <c r="F309" s="64">
        <v>305</v>
      </c>
      <c r="G309" s="144">
        <v>152</v>
      </c>
    </row>
    <row r="310" spans="2:7" s="28" customFormat="1" ht="18.75" customHeight="1" x14ac:dyDescent="0.2">
      <c r="B310" s="63" t="s">
        <v>1041</v>
      </c>
      <c r="C310" s="64">
        <v>289</v>
      </c>
      <c r="D310" s="64">
        <v>425</v>
      </c>
      <c r="E310" s="64">
        <v>643</v>
      </c>
      <c r="F310" s="64">
        <v>0</v>
      </c>
      <c r="G310" s="144">
        <v>427</v>
      </c>
    </row>
    <row r="311" spans="2:7" s="28" customFormat="1" ht="18.75" customHeight="1" x14ac:dyDescent="0.2">
      <c r="B311" s="63" t="s">
        <v>1031</v>
      </c>
      <c r="C311" s="64">
        <v>302</v>
      </c>
      <c r="D311" s="64">
        <v>254</v>
      </c>
      <c r="E311" s="64">
        <v>519</v>
      </c>
      <c r="F311" s="64">
        <v>421</v>
      </c>
      <c r="G311" s="144">
        <v>282</v>
      </c>
    </row>
    <row r="312" spans="2:7" s="28" customFormat="1" ht="18.75" customHeight="1" x14ac:dyDescent="0.2">
      <c r="B312" s="63" t="s">
        <v>1101</v>
      </c>
      <c r="C312" s="64">
        <v>0</v>
      </c>
      <c r="D312" s="64">
        <v>1777</v>
      </c>
      <c r="E312" s="64">
        <v>0</v>
      </c>
      <c r="F312" s="64">
        <v>0</v>
      </c>
      <c r="G312" s="144">
        <v>0</v>
      </c>
    </row>
    <row r="313" spans="2:7" s="28" customFormat="1" ht="18.75" customHeight="1" x14ac:dyDescent="0.2">
      <c r="B313" s="63" t="s">
        <v>1151</v>
      </c>
      <c r="C313" s="64">
        <v>0</v>
      </c>
      <c r="D313" s="64">
        <v>714</v>
      </c>
      <c r="E313" s="64">
        <v>587</v>
      </c>
      <c r="F313" s="64">
        <v>4</v>
      </c>
      <c r="G313" s="144">
        <v>400</v>
      </c>
    </row>
    <row r="314" spans="2:7" s="28" customFormat="1" ht="18.75" customHeight="1" x14ac:dyDescent="0.2">
      <c r="B314" s="63" t="s">
        <v>3106</v>
      </c>
      <c r="C314" s="64">
        <v>51</v>
      </c>
      <c r="D314" s="64">
        <v>161</v>
      </c>
      <c r="E314" s="64">
        <v>525</v>
      </c>
      <c r="F314" s="64">
        <v>304</v>
      </c>
      <c r="G314" s="144">
        <v>651</v>
      </c>
    </row>
    <row r="315" spans="2:7" s="28" customFormat="1" ht="18.75" customHeight="1" x14ac:dyDescent="0.2">
      <c r="B315" s="63" t="s">
        <v>901</v>
      </c>
      <c r="C315" s="64">
        <v>687</v>
      </c>
      <c r="D315" s="64">
        <v>337</v>
      </c>
      <c r="E315" s="64">
        <v>605</v>
      </c>
      <c r="F315" s="64">
        <v>41</v>
      </c>
      <c r="G315" s="144">
        <v>1</v>
      </c>
    </row>
    <row r="316" spans="2:7" s="28" customFormat="1" ht="18.75" customHeight="1" x14ac:dyDescent="0.2">
      <c r="B316" s="63" t="s">
        <v>147</v>
      </c>
      <c r="C316" s="64">
        <v>1077</v>
      </c>
      <c r="D316" s="64">
        <v>353</v>
      </c>
      <c r="E316" s="64">
        <v>3</v>
      </c>
      <c r="F316" s="64">
        <v>231</v>
      </c>
      <c r="G316" s="144">
        <v>6</v>
      </c>
    </row>
    <row r="317" spans="2:7" s="28" customFormat="1" ht="18.75" customHeight="1" x14ac:dyDescent="0.2">
      <c r="B317" s="63" t="s">
        <v>1136</v>
      </c>
      <c r="C317" s="64">
        <v>1309</v>
      </c>
      <c r="D317" s="64">
        <v>0</v>
      </c>
      <c r="E317" s="64">
        <v>359</v>
      </c>
      <c r="F317" s="64">
        <v>0</v>
      </c>
      <c r="G317" s="144">
        <v>0</v>
      </c>
    </row>
    <row r="318" spans="2:7" s="28" customFormat="1" ht="18.75" customHeight="1" x14ac:dyDescent="0.2">
      <c r="B318" s="63" t="s">
        <v>857</v>
      </c>
      <c r="C318" s="64">
        <v>0</v>
      </c>
      <c r="D318" s="64">
        <v>0</v>
      </c>
      <c r="E318" s="64">
        <v>585</v>
      </c>
      <c r="F318" s="64">
        <v>1070</v>
      </c>
      <c r="G318" s="144">
        <v>0</v>
      </c>
    </row>
    <row r="319" spans="2:7" s="28" customFormat="1" ht="18.75" customHeight="1" x14ac:dyDescent="0.2">
      <c r="B319" s="63" t="s">
        <v>2869</v>
      </c>
      <c r="C319" s="64">
        <v>0</v>
      </c>
      <c r="D319" s="64">
        <v>0</v>
      </c>
      <c r="E319" s="64">
        <v>0</v>
      </c>
      <c r="F319" s="64">
        <v>0</v>
      </c>
      <c r="G319" s="144">
        <v>1639</v>
      </c>
    </row>
    <row r="320" spans="2:7" s="28" customFormat="1" ht="18.75" customHeight="1" x14ac:dyDescent="0.2">
      <c r="B320" s="63" t="s">
        <v>1094</v>
      </c>
      <c r="C320" s="64">
        <v>25</v>
      </c>
      <c r="D320" s="64">
        <v>924</v>
      </c>
      <c r="E320" s="64">
        <v>520</v>
      </c>
      <c r="F320" s="64">
        <v>81</v>
      </c>
      <c r="G320" s="144">
        <v>85</v>
      </c>
    </row>
    <row r="321" spans="2:7" s="28" customFormat="1" ht="18.75" customHeight="1" x14ac:dyDescent="0.2">
      <c r="B321" s="63" t="s">
        <v>1632</v>
      </c>
      <c r="C321" s="64">
        <v>62</v>
      </c>
      <c r="D321" s="64">
        <v>24</v>
      </c>
      <c r="E321" s="64">
        <v>0</v>
      </c>
      <c r="F321" s="64">
        <v>35</v>
      </c>
      <c r="G321" s="144">
        <v>1451</v>
      </c>
    </row>
    <row r="322" spans="2:7" s="28" customFormat="1" ht="18.75" customHeight="1" x14ac:dyDescent="0.2">
      <c r="B322" s="63" t="s">
        <v>1185</v>
      </c>
      <c r="C322" s="64">
        <v>128</v>
      </c>
      <c r="D322" s="64">
        <v>562</v>
      </c>
      <c r="E322" s="64">
        <v>0</v>
      </c>
      <c r="F322" s="64">
        <v>362</v>
      </c>
      <c r="G322" s="144">
        <v>507</v>
      </c>
    </row>
    <row r="323" spans="2:7" s="28" customFormat="1" ht="18.75" customHeight="1" x14ac:dyDescent="0.2">
      <c r="B323" s="63" t="s">
        <v>1166</v>
      </c>
      <c r="C323" s="64">
        <v>806</v>
      </c>
      <c r="D323" s="64">
        <v>206</v>
      </c>
      <c r="E323" s="64">
        <v>113</v>
      </c>
      <c r="F323" s="64">
        <v>79</v>
      </c>
      <c r="G323" s="144">
        <v>325</v>
      </c>
    </row>
    <row r="324" spans="2:7" s="28" customFormat="1" ht="18.75" customHeight="1" x14ac:dyDescent="0.2">
      <c r="B324" s="63" t="s">
        <v>1202</v>
      </c>
      <c r="C324" s="64">
        <v>158</v>
      </c>
      <c r="D324" s="64">
        <v>132</v>
      </c>
      <c r="E324" s="64">
        <v>170</v>
      </c>
      <c r="F324" s="64">
        <v>865</v>
      </c>
      <c r="G324" s="144">
        <v>167</v>
      </c>
    </row>
    <row r="325" spans="2:7" s="28" customFormat="1" ht="18.75" customHeight="1" x14ac:dyDescent="0.2">
      <c r="B325" s="63" t="s">
        <v>1065</v>
      </c>
      <c r="C325" s="64">
        <v>767</v>
      </c>
      <c r="D325" s="64">
        <v>714</v>
      </c>
      <c r="E325" s="64">
        <v>0</v>
      </c>
      <c r="F325" s="64">
        <v>0</v>
      </c>
      <c r="G325" s="144">
        <v>0</v>
      </c>
    </row>
    <row r="326" spans="2:7" s="28" customFormat="1" ht="18.75" customHeight="1" x14ac:dyDescent="0.2">
      <c r="B326" s="63" t="s">
        <v>1104</v>
      </c>
      <c r="C326" s="64">
        <v>0</v>
      </c>
      <c r="D326" s="64">
        <v>991</v>
      </c>
      <c r="E326" s="64">
        <v>0</v>
      </c>
      <c r="F326" s="64">
        <v>425</v>
      </c>
      <c r="G326" s="144">
        <v>0</v>
      </c>
    </row>
    <row r="327" spans="2:7" s="28" customFormat="1" ht="18.75" customHeight="1" x14ac:dyDescent="0.2">
      <c r="B327" s="63" t="s">
        <v>951</v>
      </c>
      <c r="C327" s="64">
        <v>0</v>
      </c>
      <c r="D327" s="64">
        <v>526</v>
      </c>
      <c r="E327" s="64">
        <v>142</v>
      </c>
      <c r="F327" s="64">
        <v>546</v>
      </c>
      <c r="G327" s="144">
        <v>170</v>
      </c>
    </row>
    <row r="328" spans="2:7" s="28" customFormat="1" ht="18.75" customHeight="1" x14ac:dyDescent="0.2">
      <c r="B328" s="63" t="s">
        <v>3788</v>
      </c>
      <c r="C328" s="64">
        <v>0</v>
      </c>
      <c r="D328" s="64">
        <v>0</v>
      </c>
      <c r="E328" s="64">
        <v>0</v>
      </c>
      <c r="F328" s="64">
        <v>0</v>
      </c>
      <c r="G328" s="144">
        <v>1361</v>
      </c>
    </row>
    <row r="329" spans="2:7" s="28" customFormat="1" ht="18.75" customHeight="1" x14ac:dyDescent="0.2">
      <c r="B329" s="63" t="s">
        <v>979</v>
      </c>
      <c r="C329" s="64">
        <v>0</v>
      </c>
      <c r="D329" s="64">
        <v>1323</v>
      </c>
      <c r="E329" s="64">
        <v>0</v>
      </c>
      <c r="F329" s="64">
        <v>0</v>
      </c>
      <c r="G329" s="144">
        <v>0</v>
      </c>
    </row>
    <row r="330" spans="2:7" s="28" customFormat="1" ht="18.75" customHeight="1" x14ac:dyDescent="0.2">
      <c r="B330" s="63" t="s">
        <v>892</v>
      </c>
      <c r="C330" s="64">
        <v>559</v>
      </c>
      <c r="D330" s="64">
        <v>756</v>
      </c>
      <c r="E330" s="64">
        <v>0</v>
      </c>
      <c r="F330" s="64">
        <v>0</v>
      </c>
      <c r="G330" s="144">
        <v>0</v>
      </c>
    </row>
    <row r="331" spans="2:7" s="28" customFormat="1" ht="18.75" customHeight="1" x14ac:dyDescent="0.2">
      <c r="B331" s="63" t="s">
        <v>1085</v>
      </c>
      <c r="C331" s="64">
        <v>0</v>
      </c>
      <c r="D331" s="64">
        <v>0</v>
      </c>
      <c r="E331" s="64">
        <v>0</v>
      </c>
      <c r="F331" s="64">
        <v>484</v>
      </c>
      <c r="G331" s="144">
        <v>799</v>
      </c>
    </row>
    <row r="332" spans="2:7" s="28" customFormat="1" ht="18.75" customHeight="1" x14ac:dyDescent="0.2">
      <c r="B332" s="63" t="s">
        <v>1367</v>
      </c>
      <c r="C332" s="64">
        <v>2</v>
      </c>
      <c r="D332" s="64">
        <v>343</v>
      </c>
      <c r="E332" s="64">
        <v>264</v>
      </c>
      <c r="F332" s="64">
        <v>0</v>
      </c>
      <c r="G332" s="144">
        <v>664</v>
      </c>
    </row>
    <row r="333" spans="2:7" s="28" customFormat="1" ht="18.75" customHeight="1" x14ac:dyDescent="0.2">
      <c r="B333" s="63" t="s">
        <v>1077</v>
      </c>
      <c r="C333" s="64">
        <v>451</v>
      </c>
      <c r="D333" s="64">
        <v>0</v>
      </c>
      <c r="E333" s="64">
        <v>317</v>
      </c>
      <c r="F333" s="64">
        <v>169</v>
      </c>
      <c r="G333" s="144">
        <v>298</v>
      </c>
    </row>
    <row r="334" spans="2:7" s="28" customFormat="1" ht="18.75" customHeight="1" x14ac:dyDescent="0.2">
      <c r="B334" s="63" t="s">
        <v>290</v>
      </c>
      <c r="C334" s="64">
        <v>175</v>
      </c>
      <c r="D334" s="64">
        <v>196</v>
      </c>
      <c r="E334" s="64">
        <v>200</v>
      </c>
      <c r="F334" s="64">
        <v>286</v>
      </c>
      <c r="G334" s="144">
        <v>368</v>
      </c>
    </row>
    <row r="335" spans="2:7" s="28" customFormat="1" ht="18.75" customHeight="1" x14ac:dyDescent="0.2">
      <c r="B335" s="63" t="s">
        <v>1238</v>
      </c>
      <c r="C335" s="64">
        <v>634</v>
      </c>
      <c r="D335" s="64">
        <v>0</v>
      </c>
      <c r="E335" s="64">
        <v>126</v>
      </c>
      <c r="F335" s="64">
        <v>0</v>
      </c>
      <c r="G335" s="144">
        <v>463</v>
      </c>
    </row>
    <row r="336" spans="2:7" s="28" customFormat="1" ht="18.75" customHeight="1" x14ac:dyDescent="0.2">
      <c r="B336" s="63" t="s">
        <v>1147</v>
      </c>
      <c r="C336" s="64">
        <v>0</v>
      </c>
      <c r="D336" s="64">
        <v>1192</v>
      </c>
      <c r="E336" s="64">
        <v>0</v>
      </c>
      <c r="F336" s="64">
        <v>2</v>
      </c>
      <c r="G336" s="144">
        <v>0</v>
      </c>
    </row>
    <row r="337" spans="2:7" s="28" customFormat="1" ht="18.75" customHeight="1" x14ac:dyDescent="0.2">
      <c r="B337" s="63" t="s">
        <v>2604</v>
      </c>
      <c r="C337" s="64">
        <v>0</v>
      </c>
      <c r="D337" s="64">
        <v>0</v>
      </c>
      <c r="E337" s="64">
        <v>0</v>
      </c>
      <c r="F337" s="64">
        <v>0</v>
      </c>
      <c r="G337" s="144">
        <v>1179</v>
      </c>
    </row>
    <row r="338" spans="2:7" s="28" customFormat="1" ht="18.75" customHeight="1" x14ac:dyDescent="0.2">
      <c r="B338" s="63" t="s">
        <v>1463</v>
      </c>
      <c r="C338" s="64">
        <v>0</v>
      </c>
      <c r="D338" s="64">
        <v>0</v>
      </c>
      <c r="E338" s="64">
        <v>0</v>
      </c>
      <c r="F338" s="64">
        <v>1154</v>
      </c>
      <c r="G338" s="144">
        <v>0</v>
      </c>
    </row>
    <row r="339" spans="2:7" s="28" customFormat="1" ht="18.75" customHeight="1" x14ac:dyDescent="0.2">
      <c r="B339" s="63" t="s">
        <v>3101</v>
      </c>
      <c r="C339" s="64">
        <v>919</v>
      </c>
      <c r="D339" s="64">
        <v>0</v>
      </c>
      <c r="E339" s="64">
        <v>1</v>
      </c>
      <c r="F339" s="64">
        <v>72</v>
      </c>
      <c r="G339" s="144">
        <v>158</v>
      </c>
    </row>
    <row r="340" spans="2:7" s="28" customFormat="1" ht="18.75" customHeight="1" x14ac:dyDescent="0.2">
      <c r="B340" s="63" t="s">
        <v>141</v>
      </c>
      <c r="C340" s="64">
        <v>305</v>
      </c>
      <c r="D340" s="64">
        <v>224</v>
      </c>
      <c r="E340" s="64">
        <v>198</v>
      </c>
      <c r="F340" s="64">
        <v>186</v>
      </c>
      <c r="G340" s="144">
        <v>228</v>
      </c>
    </row>
    <row r="341" spans="2:7" s="28" customFormat="1" ht="18.75" customHeight="1" x14ac:dyDescent="0.2">
      <c r="B341" s="63" t="s">
        <v>1108</v>
      </c>
      <c r="C341" s="64">
        <v>814</v>
      </c>
      <c r="D341" s="64">
        <v>0</v>
      </c>
      <c r="E341" s="64">
        <v>131</v>
      </c>
      <c r="F341" s="64">
        <v>162</v>
      </c>
      <c r="G341" s="144">
        <v>24</v>
      </c>
    </row>
    <row r="342" spans="2:7" s="28" customFormat="1" ht="18.75" customHeight="1" x14ac:dyDescent="0.2">
      <c r="B342" s="63" t="s">
        <v>968</v>
      </c>
      <c r="C342" s="64">
        <v>0</v>
      </c>
      <c r="D342" s="64">
        <v>0</v>
      </c>
      <c r="E342" s="64">
        <v>652</v>
      </c>
      <c r="F342" s="64">
        <v>473</v>
      </c>
      <c r="G342" s="144">
        <v>0</v>
      </c>
    </row>
    <row r="343" spans="2:7" s="28" customFormat="1" ht="18.75" customHeight="1" x14ac:dyDescent="0.2">
      <c r="B343" s="63" t="s">
        <v>227</v>
      </c>
      <c r="C343" s="64">
        <v>330</v>
      </c>
      <c r="D343" s="64">
        <v>682</v>
      </c>
      <c r="E343" s="64">
        <v>104</v>
      </c>
      <c r="F343" s="64">
        <v>0</v>
      </c>
      <c r="G343" s="144">
        <v>0</v>
      </c>
    </row>
    <row r="344" spans="2:7" s="28" customFormat="1" ht="18.75" customHeight="1" x14ac:dyDescent="0.2">
      <c r="B344" s="63" t="s">
        <v>883</v>
      </c>
      <c r="C344" s="64">
        <v>0</v>
      </c>
      <c r="D344" s="64">
        <v>0</v>
      </c>
      <c r="E344" s="64">
        <v>1104</v>
      </c>
      <c r="F344" s="64">
        <v>0</v>
      </c>
      <c r="G344" s="144">
        <v>0</v>
      </c>
    </row>
    <row r="345" spans="2:7" s="28" customFormat="1" ht="18.75" customHeight="1" x14ac:dyDescent="0.2">
      <c r="B345" s="63" t="s">
        <v>165</v>
      </c>
      <c r="C345" s="64">
        <v>1103</v>
      </c>
      <c r="D345" s="64">
        <v>0</v>
      </c>
      <c r="E345" s="64">
        <v>0</v>
      </c>
      <c r="F345" s="64">
        <v>0</v>
      </c>
      <c r="G345" s="144">
        <v>0</v>
      </c>
    </row>
    <row r="346" spans="2:7" s="28" customFormat="1" ht="18.75" customHeight="1" x14ac:dyDescent="0.2">
      <c r="B346" s="63" t="s">
        <v>1396</v>
      </c>
      <c r="C346" s="64">
        <v>0</v>
      </c>
      <c r="D346" s="64">
        <v>316</v>
      </c>
      <c r="E346" s="64">
        <v>145</v>
      </c>
      <c r="F346" s="64">
        <v>185</v>
      </c>
      <c r="G346" s="144">
        <v>457</v>
      </c>
    </row>
    <row r="347" spans="2:7" s="28" customFormat="1" ht="18.75" customHeight="1" x14ac:dyDescent="0.2">
      <c r="B347" s="63" t="s">
        <v>980</v>
      </c>
      <c r="C347" s="64">
        <v>0</v>
      </c>
      <c r="D347" s="64">
        <v>237</v>
      </c>
      <c r="E347" s="64">
        <v>162</v>
      </c>
      <c r="F347" s="64">
        <v>329</v>
      </c>
      <c r="G347" s="144">
        <v>353</v>
      </c>
    </row>
    <row r="348" spans="2:7" s="28" customFormat="1" ht="18.75" customHeight="1" x14ac:dyDescent="0.2">
      <c r="B348" s="63" t="s">
        <v>1490</v>
      </c>
      <c r="C348" s="64">
        <v>0</v>
      </c>
      <c r="D348" s="64">
        <v>214</v>
      </c>
      <c r="E348" s="64">
        <v>281</v>
      </c>
      <c r="F348" s="64">
        <v>0</v>
      </c>
      <c r="G348" s="144">
        <v>576</v>
      </c>
    </row>
    <row r="349" spans="2:7" s="28" customFormat="1" ht="18.75" customHeight="1" x14ac:dyDescent="0.2">
      <c r="B349" s="63" t="s">
        <v>1074</v>
      </c>
      <c r="C349" s="64">
        <v>19</v>
      </c>
      <c r="D349" s="64">
        <v>344</v>
      </c>
      <c r="E349" s="64">
        <v>262</v>
      </c>
      <c r="F349" s="64">
        <v>344</v>
      </c>
      <c r="G349" s="144">
        <v>90</v>
      </c>
    </row>
    <row r="350" spans="2:7" s="28" customFormat="1" ht="18.75" customHeight="1" x14ac:dyDescent="0.2">
      <c r="B350" s="63" t="s">
        <v>2985</v>
      </c>
      <c r="C350" s="64">
        <v>0</v>
      </c>
      <c r="D350" s="64">
        <v>723</v>
      </c>
      <c r="E350" s="64">
        <v>274</v>
      </c>
      <c r="F350" s="64">
        <v>50</v>
      </c>
      <c r="G350" s="144">
        <v>0</v>
      </c>
    </row>
    <row r="351" spans="2:7" s="28" customFormat="1" ht="18.75" customHeight="1" x14ac:dyDescent="0.2">
      <c r="B351" s="63" t="s">
        <v>3498</v>
      </c>
      <c r="C351" s="64">
        <v>0</v>
      </c>
      <c r="D351" s="64">
        <v>0</v>
      </c>
      <c r="E351" s="64">
        <v>0</v>
      </c>
      <c r="F351" s="64">
        <v>274</v>
      </c>
      <c r="G351" s="144">
        <v>771</v>
      </c>
    </row>
    <row r="352" spans="2:7" s="28" customFormat="1" ht="18.75" customHeight="1" x14ac:dyDescent="0.2">
      <c r="B352" s="63" t="s">
        <v>1294</v>
      </c>
      <c r="C352" s="64">
        <v>0</v>
      </c>
      <c r="D352" s="64">
        <v>505</v>
      </c>
      <c r="E352" s="64">
        <v>0</v>
      </c>
      <c r="F352" s="64">
        <v>531</v>
      </c>
      <c r="G352" s="144">
        <v>0</v>
      </c>
    </row>
    <row r="353" spans="2:7" s="28" customFormat="1" ht="18.75" customHeight="1" x14ac:dyDescent="0.2">
      <c r="B353" s="63" t="s">
        <v>1130</v>
      </c>
      <c r="C353" s="64">
        <v>496</v>
      </c>
      <c r="D353" s="64">
        <v>0</v>
      </c>
      <c r="E353" s="64">
        <v>530</v>
      </c>
      <c r="F353" s="64">
        <v>0</v>
      </c>
      <c r="G353" s="144">
        <v>0</v>
      </c>
    </row>
    <row r="354" spans="2:7" s="28" customFormat="1" ht="18.75" customHeight="1" x14ac:dyDescent="0.2">
      <c r="B354" s="63" t="s">
        <v>972</v>
      </c>
      <c r="C354" s="64">
        <v>155</v>
      </c>
      <c r="D354" s="64">
        <v>262</v>
      </c>
      <c r="E354" s="64">
        <v>288</v>
      </c>
      <c r="F354" s="64">
        <v>146</v>
      </c>
      <c r="G354" s="144">
        <v>134</v>
      </c>
    </row>
    <row r="355" spans="2:7" s="28" customFormat="1" ht="18.75" customHeight="1" x14ac:dyDescent="0.2">
      <c r="B355" s="63" t="s">
        <v>1405</v>
      </c>
      <c r="C355" s="64">
        <v>2</v>
      </c>
      <c r="D355" s="64">
        <v>179</v>
      </c>
      <c r="E355" s="64">
        <v>307</v>
      </c>
      <c r="F355" s="64">
        <v>200</v>
      </c>
      <c r="G355" s="144">
        <v>265</v>
      </c>
    </row>
    <row r="356" spans="2:7" s="28" customFormat="1" ht="18.75" customHeight="1" x14ac:dyDescent="0.2">
      <c r="B356" s="63" t="s">
        <v>291</v>
      </c>
      <c r="C356" s="64">
        <v>65</v>
      </c>
      <c r="D356" s="64">
        <v>189</v>
      </c>
      <c r="E356" s="64">
        <v>523</v>
      </c>
      <c r="F356" s="64">
        <v>78</v>
      </c>
      <c r="G356" s="144">
        <v>98</v>
      </c>
    </row>
    <row r="357" spans="2:7" s="28" customFormat="1" ht="18.75" customHeight="1" x14ac:dyDescent="0.2">
      <c r="B357" s="63" t="s">
        <v>153</v>
      </c>
      <c r="C357" s="64">
        <v>199</v>
      </c>
      <c r="D357" s="64">
        <v>205</v>
      </c>
      <c r="E357" s="64">
        <v>12</v>
      </c>
      <c r="F357" s="64">
        <v>356</v>
      </c>
      <c r="G357" s="144">
        <v>170</v>
      </c>
    </row>
    <row r="358" spans="2:7" s="28" customFormat="1" ht="18.75" customHeight="1" x14ac:dyDescent="0.2">
      <c r="B358" s="63" t="s">
        <v>1208</v>
      </c>
      <c r="C358" s="64">
        <v>624</v>
      </c>
      <c r="D358" s="64">
        <v>132</v>
      </c>
      <c r="E358" s="64">
        <v>126</v>
      </c>
      <c r="F358" s="64">
        <v>47</v>
      </c>
      <c r="G358" s="144">
        <v>0</v>
      </c>
    </row>
    <row r="359" spans="2:7" s="28" customFormat="1" ht="18.75" customHeight="1" x14ac:dyDescent="0.2">
      <c r="B359" s="63" t="s">
        <v>1197</v>
      </c>
      <c r="C359" s="64">
        <v>0</v>
      </c>
      <c r="D359" s="64">
        <v>0</v>
      </c>
      <c r="E359" s="64">
        <v>0</v>
      </c>
      <c r="F359" s="64">
        <v>921</v>
      </c>
      <c r="G359" s="144">
        <v>0</v>
      </c>
    </row>
    <row r="360" spans="2:7" s="28" customFormat="1" ht="18.75" customHeight="1" x14ac:dyDescent="0.2">
      <c r="B360" s="63" t="s">
        <v>1252</v>
      </c>
      <c r="C360" s="64">
        <v>0</v>
      </c>
      <c r="D360" s="64">
        <v>0</v>
      </c>
      <c r="E360" s="64">
        <v>0</v>
      </c>
      <c r="F360" s="64">
        <v>0</v>
      </c>
      <c r="G360" s="144">
        <v>912</v>
      </c>
    </row>
    <row r="361" spans="2:7" s="28" customFormat="1" ht="18.75" customHeight="1" x14ac:dyDescent="0.2">
      <c r="B361" s="63" t="s">
        <v>1037</v>
      </c>
      <c r="C361" s="64">
        <v>0</v>
      </c>
      <c r="D361" s="64">
        <v>302</v>
      </c>
      <c r="E361" s="64">
        <v>0</v>
      </c>
      <c r="F361" s="64">
        <v>595</v>
      </c>
      <c r="G361" s="144">
        <v>0</v>
      </c>
    </row>
    <row r="362" spans="2:7" s="28" customFormat="1" ht="18.75" customHeight="1" x14ac:dyDescent="0.2">
      <c r="B362" s="63" t="s">
        <v>893</v>
      </c>
      <c r="C362" s="64">
        <v>9</v>
      </c>
      <c r="D362" s="64">
        <v>134</v>
      </c>
      <c r="E362" s="64">
        <v>384</v>
      </c>
      <c r="F362" s="64">
        <v>353</v>
      </c>
      <c r="G362" s="144">
        <v>11</v>
      </c>
    </row>
    <row r="363" spans="2:7" s="28" customFormat="1" ht="18.75" customHeight="1" x14ac:dyDescent="0.2">
      <c r="B363" s="63" t="s">
        <v>3107</v>
      </c>
      <c r="C363" s="64">
        <v>164</v>
      </c>
      <c r="D363" s="64">
        <v>273</v>
      </c>
      <c r="E363" s="64">
        <v>171</v>
      </c>
      <c r="F363" s="64">
        <v>142</v>
      </c>
      <c r="G363" s="144">
        <v>138</v>
      </c>
    </row>
    <row r="364" spans="2:7" s="28" customFormat="1" ht="18.75" customHeight="1" x14ac:dyDescent="0.2">
      <c r="B364" s="63" t="s">
        <v>131</v>
      </c>
      <c r="C364" s="64">
        <v>540</v>
      </c>
      <c r="D364" s="64">
        <v>60</v>
      </c>
      <c r="E364" s="64">
        <v>179</v>
      </c>
      <c r="F364" s="64">
        <v>85</v>
      </c>
      <c r="G364" s="144">
        <v>10</v>
      </c>
    </row>
    <row r="365" spans="2:7" s="28" customFormat="1" ht="18.75" customHeight="1" x14ac:dyDescent="0.2">
      <c r="B365" s="63" t="s">
        <v>1442</v>
      </c>
      <c r="C365" s="64">
        <v>0</v>
      </c>
      <c r="D365" s="64">
        <v>223</v>
      </c>
      <c r="E365" s="64">
        <v>598</v>
      </c>
      <c r="F365" s="64">
        <v>0</v>
      </c>
      <c r="G365" s="144">
        <v>51</v>
      </c>
    </row>
    <row r="366" spans="2:7" s="28" customFormat="1" ht="18.75" customHeight="1" x14ac:dyDescent="0.2">
      <c r="B366" s="63" t="s">
        <v>1311</v>
      </c>
      <c r="C366" s="64">
        <v>253</v>
      </c>
      <c r="D366" s="64">
        <v>220</v>
      </c>
      <c r="E366" s="64">
        <v>0</v>
      </c>
      <c r="F366" s="64">
        <v>220</v>
      </c>
      <c r="G366" s="144">
        <v>178</v>
      </c>
    </row>
    <row r="367" spans="2:7" s="28" customFormat="1" ht="18.75" customHeight="1" x14ac:dyDescent="0.2">
      <c r="B367" s="63" t="s">
        <v>870</v>
      </c>
      <c r="C367" s="64">
        <v>0</v>
      </c>
      <c r="D367" s="64">
        <v>553</v>
      </c>
      <c r="E367" s="64">
        <v>0</v>
      </c>
      <c r="F367" s="64">
        <v>0</v>
      </c>
      <c r="G367" s="144">
        <v>317</v>
      </c>
    </row>
    <row r="368" spans="2:7" s="28" customFormat="1" ht="18.75" customHeight="1" x14ac:dyDescent="0.2">
      <c r="B368" s="63" t="s">
        <v>1376</v>
      </c>
      <c r="C368" s="64">
        <v>234</v>
      </c>
      <c r="D368" s="64">
        <v>0</v>
      </c>
      <c r="E368" s="64">
        <v>337</v>
      </c>
      <c r="F368" s="64">
        <v>0</v>
      </c>
      <c r="G368" s="144">
        <v>282</v>
      </c>
    </row>
    <row r="369" spans="2:7" s="28" customFormat="1" ht="18.75" customHeight="1" x14ac:dyDescent="0.2">
      <c r="B369" s="63" t="s">
        <v>1173</v>
      </c>
      <c r="C369" s="64">
        <v>140</v>
      </c>
      <c r="D369" s="64">
        <v>6</v>
      </c>
      <c r="E369" s="64">
        <v>408</v>
      </c>
      <c r="F369" s="64">
        <v>283</v>
      </c>
      <c r="G369" s="144">
        <v>13</v>
      </c>
    </row>
    <row r="370" spans="2:7" s="28" customFormat="1" ht="18.75" customHeight="1" x14ac:dyDescent="0.2">
      <c r="B370" s="63" t="s">
        <v>3636</v>
      </c>
      <c r="C370" s="64">
        <v>0</v>
      </c>
      <c r="D370" s="64">
        <v>0</v>
      </c>
      <c r="E370" s="64">
        <v>0</v>
      </c>
      <c r="F370" s="64">
        <v>0</v>
      </c>
      <c r="G370" s="144">
        <v>848</v>
      </c>
    </row>
    <row r="371" spans="2:7" s="28" customFormat="1" ht="18.75" customHeight="1" x14ac:dyDescent="0.2">
      <c r="B371" s="63" t="s">
        <v>1334</v>
      </c>
      <c r="C371" s="64">
        <v>0</v>
      </c>
      <c r="D371" s="64">
        <v>411</v>
      </c>
      <c r="E371" s="64">
        <v>264</v>
      </c>
      <c r="F371" s="64">
        <v>170</v>
      </c>
      <c r="G371" s="144">
        <v>0</v>
      </c>
    </row>
    <row r="372" spans="2:7" s="28" customFormat="1" ht="18.75" customHeight="1" x14ac:dyDescent="0.2">
      <c r="B372" s="63" t="s">
        <v>1320</v>
      </c>
      <c r="C372" s="64">
        <v>0</v>
      </c>
      <c r="D372" s="64">
        <v>333</v>
      </c>
      <c r="E372" s="64">
        <v>0</v>
      </c>
      <c r="F372" s="64">
        <v>0</v>
      </c>
      <c r="G372" s="144">
        <v>508</v>
      </c>
    </row>
    <row r="373" spans="2:7" s="28" customFormat="1" ht="18.75" customHeight="1" x14ac:dyDescent="0.2">
      <c r="B373" s="63" t="s">
        <v>974</v>
      </c>
      <c r="C373" s="64">
        <v>836</v>
      </c>
      <c r="D373" s="64">
        <v>0</v>
      </c>
      <c r="E373" s="64">
        <v>0</v>
      </c>
      <c r="F373" s="64">
        <v>0</v>
      </c>
      <c r="G373" s="144">
        <v>0</v>
      </c>
    </row>
    <row r="374" spans="2:7" s="28" customFormat="1" ht="18.75" customHeight="1" x14ac:dyDescent="0.2">
      <c r="B374" s="63" t="s">
        <v>1171</v>
      </c>
      <c r="C374" s="64">
        <v>825</v>
      </c>
      <c r="D374" s="64">
        <v>0</v>
      </c>
      <c r="E374" s="64">
        <v>0</v>
      </c>
      <c r="F374" s="64">
        <v>0</v>
      </c>
      <c r="G374" s="144">
        <v>0</v>
      </c>
    </row>
    <row r="375" spans="2:7" s="28" customFormat="1" ht="18.75" customHeight="1" x14ac:dyDescent="0.2">
      <c r="B375" s="63" t="s">
        <v>1353</v>
      </c>
      <c r="C375" s="64">
        <v>268</v>
      </c>
      <c r="D375" s="64">
        <v>101</v>
      </c>
      <c r="E375" s="64">
        <v>148</v>
      </c>
      <c r="F375" s="64">
        <v>161</v>
      </c>
      <c r="G375" s="144">
        <v>142</v>
      </c>
    </row>
    <row r="376" spans="2:7" s="28" customFormat="1" ht="18.75" customHeight="1" x14ac:dyDescent="0.2">
      <c r="B376" s="63" t="s">
        <v>210</v>
      </c>
      <c r="C376" s="64">
        <v>811</v>
      </c>
      <c r="D376" s="64">
        <v>0</v>
      </c>
      <c r="E376" s="64">
        <v>0</v>
      </c>
      <c r="F376" s="64">
        <v>0</v>
      </c>
      <c r="G376" s="144">
        <v>0</v>
      </c>
    </row>
    <row r="377" spans="2:7" s="28" customFormat="1" ht="18.75" customHeight="1" x14ac:dyDescent="0.2">
      <c r="B377" s="63" t="s">
        <v>3740</v>
      </c>
      <c r="C377" s="64">
        <v>0</v>
      </c>
      <c r="D377" s="64">
        <v>0</v>
      </c>
      <c r="E377" s="64">
        <v>0</v>
      </c>
      <c r="F377" s="64">
        <v>0</v>
      </c>
      <c r="G377" s="144">
        <v>808</v>
      </c>
    </row>
    <row r="378" spans="2:7" s="28" customFormat="1" ht="18.75" customHeight="1" x14ac:dyDescent="0.2">
      <c r="B378" s="63" t="s">
        <v>212</v>
      </c>
      <c r="C378" s="64">
        <v>79</v>
      </c>
      <c r="D378" s="64">
        <v>22</v>
      </c>
      <c r="E378" s="64">
        <v>584</v>
      </c>
      <c r="F378" s="64">
        <v>50</v>
      </c>
      <c r="G378" s="144">
        <v>64</v>
      </c>
    </row>
    <row r="379" spans="2:7" s="28" customFormat="1" ht="18.75" customHeight="1" x14ac:dyDescent="0.2">
      <c r="B379" s="63" t="s">
        <v>1279</v>
      </c>
      <c r="C379" s="64">
        <v>0</v>
      </c>
      <c r="D379" s="64">
        <v>535</v>
      </c>
      <c r="E379" s="64">
        <v>0</v>
      </c>
      <c r="F379" s="64">
        <v>0</v>
      </c>
      <c r="G379" s="144">
        <v>251</v>
      </c>
    </row>
    <row r="380" spans="2:7" s="28" customFormat="1" ht="18.75" customHeight="1" x14ac:dyDescent="0.2">
      <c r="B380" s="63" t="s">
        <v>1418</v>
      </c>
      <c r="C380" s="64">
        <v>0</v>
      </c>
      <c r="D380" s="64">
        <v>295</v>
      </c>
      <c r="E380" s="64">
        <v>99</v>
      </c>
      <c r="F380" s="64">
        <v>2</v>
      </c>
      <c r="G380" s="144">
        <v>386</v>
      </c>
    </row>
    <row r="381" spans="2:7" s="28" customFormat="1" ht="18.75" customHeight="1" x14ac:dyDescent="0.2">
      <c r="B381" s="63" t="s">
        <v>1152</v>
      </c>
      <c r="C381" s="64">
        <v>331</v>
      </c>
      <c r="D381" s="64">
        <v>248</v>
      </c>
      <c r="E381" s="64">
        <v>97</v>
      </c>
      <c r="F381" s="64">
        <v>0</v>
      </c>
      <c r="G381" s="144">
        <v>104</v>
      </c>
    </row>
    <row r="382" spans="2:7" s="28" customFormat="1" ht="18.75" customHeight="1" x14ac:dyDescent="0.2">
      <c r="B382" s="63" t="s">
        <v>3400</v>
      </c>
      <c r="C382" s="64">
        <v>0</v>
      </c>
      <c r="D382" s="64">
        <v>0</v>
      </c>
      <c r="E382" s="64">
        <v>0</v>
      </c>
      <c r="F382" s="64">
        <v>86</v>
      </c>
      <c r="G382" s="144">
        <v>675</v>
      </c>
    </row>
    <row r="383" spans="2:7" s="28" customFormat="1" ht="18.75" customHeight="1" x14ac:dyDescent="0.2">
      <c r="B383" s="63" t="s">
        <v>1283</v>
      </c>
      <c r="C383" s="64">
        <v>25</v>
      </c>
      <c r="D383" s="64">
        <v>134</v>
      </c>
      <c r="E383" s="64">
        <v>94</v>
      </c>
      <c r="F383" s="64">
        <v>82</v>
      </c>
      <c r="G383" s="144">
        <v>422</v>
      </c>
    </row>
    <row r="384" spans="2:7" s="28" customFormat="1" ht="18.75" customHeight="1" x14ac:dyDescent="0.2">
      <c r="B384" s="63" t="s">
        <v>3299</v>
      </c>
      <c r="C384" s="64">
        <v>0</v>
      </c>
      <c r="D384" s="64">
        <v>0</v>
      </c>
      <c r="E384" s="64">
        <v>0</v>
      </c>
      <c r="F384" s="64">
        <v>459</v>
      </c>
      <c r="G384" s="144">
        <v>291</v>
      </c>
    </row>
    <row r="385" spans="2:7" s="28" customFormat="1" ht="18.75" customHeight="1" x14ac:dyDescent="0.2">
      <c r="B385" s="63" t="s">
        <v>1210</v>
      </c>
      <c r="C385" s="64">
        <v>0</v>
      </c>
      <c r="D385" s="64">
        <v>750</v>
      </c>
      <c r="E385" s="64">
        <v>0</v>
      </c>
      <c r="F385" s="64">
        <v>0</v>
      </c>
      <c r="G385" s="144">
        <v>0</v>
      </c>
    </row>
    <row r="386" spans="2:7" s="28" customFormat="1" ht="18.75" customHeight="1" x14ac:dyDescent="0.2">
      <c r="B386" s="63" t="s">
        <v>1677</v>
      </c>
      <c r="C386" s="64">
        <v>0</v>
      </c>
      <c r="D386" s="64">
        <v>100</v>
      </c>
      <c r="E386" s="64">
        <v>174</v>
      </c>
      <c r="F386" s="64">
        <v>0</v>
      </c>
      <c r="G386" s="144">
        <v>470</v>
      </c>
    </row>
    <row r="387" spans="2:7" s="28" customFormat="1" ht="18.75" customHeight="1" x14ac:dyDescent="0.2">
      <c r="B387" s="63" t="s">
        <v>1154</v>
      </c>
      <c r="C387" s="64">
        <v>0</v>
      </c>
      <c r="D387" s="64">
        <v>743</v>
      </c>
      <c r="E387" s="64">
        <v>0</v>
      </c>
      <c r="F387" s="64">
        <v>0</v>
      </c>
      <c r="G387" s="144">
        <v>0</v>
      </c>
    </row>
    <row r="388" spans="2:7" s="28" customFormat="1" ht="18.75" customHeight="1" x14ac:dyDescent="0.2">
      <c r="B388" s="63" t="s">
        <v>1048</v>
      </c>
      <c r="C388" s="64">
        <v>250</v>
      </c>
      <c r="D388" s="64">
        <v>0</v>
      </c>
      <c r="E388" s="64">
        <v>485</v>
      </c>
      <c r="F388" s="64">
        <v>0</v>
      </c>
      <c r="G388" s="144">
        <v>0</v>
      </c>
    </row>
    <row r="389" spans="2:7" s="28" customFormat="1" ht="18.75" customHeight="1" x14ac:dyDescent="0.2">
      <c r="B389" s="63" t="s">
        <v>3544</v>
      </c>
      <c r="C389" s="64">
        <v>0</v>
      </c>
      <c r="D389" s="64">
        <v>0</v>
      </c>
      <c r="E389" s="64">
        <v>0</v>
      </c>
      <c r="F389" s="64">
        <v>0</v>
      </c>
      <c r="G389" s="144">
        <v>734</v>
      </c>
    </row>
    <row r="390" spans="2:7" s="28" customFormat="1" ht="18.75" customHeight="1" x14ac:dyDescent="0.2">
      <c r="B390" s="63" t="s">
        <v>935</v>
      </c>
      <c r="C390" s="64">
        <v>463</v>
      </c>
      <c r="D390" s="64">
        <v>266</v>
      </c>
      <c r="E390" s="64">
        <v>1</v>
      </c>
      <c r="F390" s="64">
        <v>0</v>
      </c>
      <c r="G390" s="144">
        <v>0</v>
      </c>
    </row>
    <row r="391" spans="2:7" s="28" customFormat="1" ht="18.75" customHeight="1" x14ac:dyDescent="0.2">
      <c r="B391" s="63" t="s">
        <v>1288</v>
      </c>
      <c r="C391" s="64">
        <v>29</v>
      </c>
      <c r="D391" s="64">
        <v>0</v>
      </c>
      <c r="E391" s="64">
        <v>3</v>
      </c>
      <c r="F391" s="64">
        <v>160</v>
      </c>
      <c r="G391" s="144">
        <v>535</v>
      </c>
    </row>
    <row r="392" spans="2:7" s="28" customFormat="1" ht="18.75" customHeight="1" x14ac:dyDescent="0.2">
      <c r="B392" s="63" t="s">
        <v>1218</v>
      </c>
      <c r="C392" s="64">
        <v>0</v>
      </c>
      <c r="D392" s="64">
        <v>710</v>
      </c>
      <c r="E392" s="64">
        <v>0</v>
      </c>
      <c r="F392" s="64">
        <v>0</v>
      </c>
      <c r="G392" s="144">
        <v>0</v>
      </c>
    </row>
    <row r="393" spans="2:7" s="28" customFormat="1" ht="18.75" customHeight="1" x14ac:dyDescent="0.2">
      <c r="B393" s="63" t="s">
        <v>1231</v>
      </c>
      <c r="C393" s="64">
        <v>154</v>
      </c>
      <c r="D393" s="64">
        <v>173</v>
      </c>
      <c r="E393" s="64">
        <v>376</v>
      </c>
      <c r="F393" s="64">
        <v>0</v>
      </c>
      <c r="G393" s="144">
        <v>0</v>
      </c>
    </row>
    <row r="394" spans="2:7" s="28" customFormat="1" ht="18.75" customHeight="1" x14ac:dyDescent="0.2">
      <c r="B394" s="63" t="s">
        <v>1319</v>
      </c>
      <c r="C394" s="64">
        <v>9</v>
      </c>
      <c r="D394" s="64">
        <v>0</v>
      </c>
      <c r="E394" s="64">
        <v>0</v>
      </c>
      <c r="F394" s="64">
        <v>0</v>
      </c>
      <c r="G394" s="144">
        <v>688</v>
      </c>
    </row>
    <row r="395" spans="2:7" s="28" customFormat="1" ht="18.75" customHeight="1" x14ac:dyDescent="0.2">
      <c r="B395" s="63" t="s">
        <v>1352</v>
      </c>
      <c r="C395" s="64">
        <v>102</v>
      </c>
      <c r="D395" s="64">
        <v>272</v>
      </c>
      <c r="E395" s="64">
        <v>0</v>
      </c>
      <c r="F395" s="64">
        <v>0</v>
      </c>
      <c r="G395" s="144">
        <v>314</v>
      </c>
    </row>
    <row r="396" spans="2:7" s="28" customFormat="1" ht="18.75" customHeight="1" x14ac:dyDescent="0.2">
      <c r="B396" s="63" t="s">
        <v>871</v>
      </c>
      <c r="C396" s="64">
        <v>17</v>
      </c>
      <c r="D396" s="64">
        <v>668</v>
      </c>
      <c r="E396" s="64">
        <v>0</v>
      </c>
      <c r="F396" s="64">
        <v>0</v>
      </c>
      <c r="G396" s="144">
        <v>0</v>
      </c>
    </row>
    <row r="397" spans="2:7" s="28" customFormat="1" ht="18.75" customHeight="1" x14ac:dyDescent="0.2">
      <c r="B397" s="63" t="s">
        <v>3108</v>
      </c>
      <c r="C397" s="64">
        <v>0</v>
      </c>
      <c r="D397" s="64">
        <v>0</v>
      </c>
      <c r="E397" s="64">
        <v>550</v>
      </c>
      <c r="F397" s="64">
        <v>131</v>
      </c>
      <c r="G397" s="144">
        <v>4</v>
      </c>
    </row>
    <row r="398" spans="2:7" s="28" customFormat="1" ht="18.75" customHeight="1" x14ac:dyDescent="0.2">
      <c r="B398" s="63" t="s">
        <v>941</v>
      </c>
      <c r="C398" s="64">
        <v>0</v>
      </c>
      <c r="D398" s="64">
        <v>0</v>
      </c>
      <c r="E398" s="64">
        <v>684</v>
      </c>
      <c r="F398" s="64">
        <v>0</v>
      </c>
      <c r="G398" s="144">
        <v>0</v>
      </c>
    </row>
    <row r="399" spans="2:7" s="28" customFormat="1" ht="18.75" customHeight="1" x14ac:dyDescent="0.2">
      <c r="B399" s="63" t="s">
        <v>2986</v>
      </c>
      <c r="C399" s="64">
        <v>242</v>
      </c>
      <c r="D399" s="64">
        <v>8</v>
      </c>
      <c r="E399" s="64">
        <v>399</v>
      </c>
      <c r="F399" s="64">
        <v>0</v>
      </c>
      <c r="G399" s="144">
        <v>22</v>
      </c>
    </row>
    <row r="400" spans="2:7" s="28" customFormat="1" ht="18.75" customHeight="1" x14ac:dyDescent="0.2">
      <c r="B400" s="63" t="s">
        <v>3226</v>
      </c>
      <c r="C400" s="64">
        <v>0</v>
      </c>
      <c r="D400" s="64">
        <v>0</v>
      </c>
      <c r="E400" s="64">
        <v>2</v>
      </c>
      <c r="F400" s="64">
        <v>0</v>
      </c>
      <c r="G400" s="144">
        <v>661</v>
      </c>
    </row>
    <row r="401" spans="2:7" s="28" customFormat="1" ht="18.75" customHeight="1" x14ac:dyDescent="0.2">
      <c r="B401" s="63" t="s">
        <v>1523</v>
      </c>
      <c r="C401" s="64">
        <v>0</v>
      </c>
      <c r="D401" s="64">
        <v>187</v>
      </c>
      <c r="E401" s="64">
        <v>167</v>
      </c>
      <c r="F401" s="64">
        <v>164</v>
      </c>
      <c r="G401" s="144">
        <v>142</v>
      </c>
    </row>
    <row r="402" spans="2:7" s="28" customFormat="1" ht="18.75" customHeight="1" x14ac:dyDescent="0.2">
      <c r="B402" s="63" t="s">
        <v>1290</v>
      </c>
      <c r="C402" s="64">
        <v>513</v>
      </c>
      <c r="D402" s="64">
        <v>0</v>
      </c>
      <c r="E402" s="64">
        <v>0</v>
      </c>
      <c r="F402" s="64">
        <v>0</v>
      </c>
      <c r="G402" s="144">
        <v>137</v>
      </c>
    </row>
    <row r="403" spans="2:7" s="28" customFormat="1" ht="18.75" customHeight="1" x14ac:dyDescent="0.2">
      <c r="B403" s="63" t="s">
        <v>1212</v>
      </c>
      <c r="C403" s="64">
        <v>120</v>
      </c>
      <c r="D403" s="64">
        <v>83</v>
      </c>
      <c r="E403" s="64">
        <v>165</v>
      </c>
      <c r="F403" s="64">
        <v>168</v>
      </c>
      <c r="G403" s="144">
        <v>105</v>
      </c>
    </row>
    <row r="404" spans="2:7" s="28" customFormat="1" ht="18.75" customHeight="1" x14ac:dyDescent="0.2">
      <c r="B404" s="63" t="s">
        <v>3401</v>
      </c>
      <c r="C404" s="64">
        <v>0</v>
      </c>
      <c r="D404" s="64">
        <v>0</v>
      </c>
      <c r="E404" s="64">
        <v>0</v>
      </c>
      <c r="F404" s="64">
        <v>465</v>
      </c>
      <c r="G404" s="144">
        <v>156</v>
      </c>
    </row>
    <row r="405" spans="2:7" s="28" customFormat="1" ht="18.75" customHeight="1" x14ac:dyDescent="0.2">
      <c r="B405" s="63" t="s">
        <v>1246</v>
      </c>
      <c r="C405" s="64">
        <v>0</v>
      </c>
      <c r="D405" s="64">
        <v>616</v>
      </c>
      <c r="E405" s="64">
        <v>0</v>
      </c>
      <c r="F405" s="64">
        <v>0</v>
      </c>
      <c r="G405" s="144">
        <v>0</v>
      </c>
    </row>
    <row r="406" spans="2:7" s="28" customFormat="1" ht="18.75" customHeight="1" x14ac:dyDescent="0.2">
      <c r="B406" s="63" t="s">
        <v>1312</v>
      </c>
      <c r="C406" s="64">
        <v>0</v>
      </c>
      <c r="D406" s="64">
        <v>294</v>
      </c>
      <c r="E406" s="64">
        <v>0</v>
      </c>
      <c r="F406" s="64">
        <v>0</v>
      </c>
      <c r="G406" s="144">
        <v>304</v>
      </c>
    </row>
    <row r="407" spans="2:7" s="28" customFormat="1" ht="18.75" customHeight="1" x14ac:dyDescent="0.2">
      <c r="B407" s="63" t="s">
        <v>1303</v>
      </c>
      <c r="C407" s="64">
        <v>486</v>
      </c>
      <c r="D407" s="64">
        <v>0</v>
      </c>
      <c r="E407" s="64">
        <v>0</v>
      </c>
      <c r="F407" s="64">
        <v>111</v>
      </c>
      <c r="G407" s="144">
        <v>0</v>
      </c>
    </row>
    <row r="408" spans="2:7" s="28" customFormat="1" ht="18.75" customHeight="1" x14ac:dyDescent="0.2">
      <c r="B408" s="63" t="s">
        <v>1450</v>
      </c>
      <c r="C408" s="64">
        <v>0</v>
      </c>
      <c r="D408" s="64">
        <v>0</v>
      </c>
      <c r="E408" s="64">
        <v>248</v>
      </c>
      <c r="F408" s="64">
        <v>239</v>
      </c>
      <c r="G408" s="144">
        <v>106</v>
      </c>
    </row>
    <row r="409" spans="2:7" s="28" customFormat="1" ht="18.75" customHeight="1" x14ac:dyDescent="0.2">
      <c r="B409" s="63" t="s">
        <v>2232</v>
      </c>
      <c r="C409" s="64">
        <v>0</v>
      </c>
      <c r="D409" s="64">
        <v>0</v>
      </c>
      <c r="E409" s="64">
        <v>0</v>
      </c>
      <c r="F409" s="64">
        <v>298</v>
      </c>
      <c r="G409" s="144">
        <v>293</v>
      </c>
    </row>
    <row r="410" spans="2:7" s="28" customFormat="1" ht="18.75" customHeight="1" x14ac:dyDescent="0.2">
      <c r="B410" s="63" t="s">
        <v>3298</v>
      </c>
      <c r="C410" s="64">
        <v>0</v>
      </c>
      <c r="D410" s="64">
        <v>0</v>
      </c>
      <c r="E410" s="64">
        <v>0</v>
      </c>
      <c r="F410" s="64">
        <v>590</v>
      </c>
      <c r="G410" s="144">
        <v>0</v>
      </c>
    </row>
    <row r="411" spans="2:7" s="28" customFormat="1" ht="18.75" customHeight="1" x14ac:dyDescent="0.2">
      <c r="B411" s="63" t="s">
        <v>1180</v>
      </c>
      <c r="C411" s="64">
        <v>0</v>
      </c>
      <c r="D411" s="64">
        <v>285</v>
      </c>
      <c r="E411" s="64">
        <v>0</v>
      </c>
      <c r="F411" s="64">
        <v>301</v>
      </c>
      <c r="G411" s="144">
        <v>0</v>
      </c>
    </row>
    <row r="412" spans="2:7" s="28" customFormat="1" ht="18.75" customHeight="1" x14ac:dyDescent="0.2">
      <c r="B412" s="63" t="s">
        <v>989</v>
      </c>
      <c r="C412" s="64">
        <v>580</v>
      </c>
      <c r="D412" s="64">
        <v>0</v>
      </c>
      <c r="E412" s="64">
        <v>0</v>
      </c>
      <c r="F412" s="64">
        <v>0</v>
      </c>
      <c r="G412" s="144">
        <v>0</v>
      </c>
    </row>
    <row r="413" spans="2:7" s="28" customFormat="1" ht="18.75" customHeight="1" x14ac:dyDescent="0.2">
      <c r="B413" s="63" t="s">
        <v>1158</v>
      </c>
      <c r="C413" s="64">
        <v>258</v>
      </c>
      <c r="D413" s="64">
        <v>220</v>
      </c>
      <c r="E413" s="64">
        <v>6</v>
      </c>
      <c r="F413" s="64">
        <v>50</v>
      </c>
      <c r="G413" s="144">
        <v>36</v>
      </c>
    </row>
    <row r="414" spans="2:7" s="28" customFormat="1" ht="18.75" customHeight="1" x14ac:dyDescent="0.2">
      <c r="B414" s="63" t="s">
        <v>1262</v>
      </c>
      <c r="C414" s="64">
        <v>168</v>
      </c>
      <c r="D414" s="64">
        <v>149</v>
      </c>
      <c r="E414" s="64">
        <v>250</v>
      </c>
      <c r="F414" s="64">
        <v>0</v>
      </c>
      <c r="G414" s="144">
        <v>0</v>
      </c>
    </row>
    <row r="415" spans="2:7" s="28" customFormat="1" ht="18.75" customHeight="1" x14ac:dyDescent="0.2">
      <c r="B415" s="63" t="s">
        <v>1055</v>
      </c>
      <c r="C415" s="64">
        <v>197</v>
      </c>
      <c r="D415" s="64">
        <v>83</v>
      </c>
      <c r="E415" s="64">
        <v>48</v>
      </c>
      <c r="F415" s="64">
        <v>93</v>
      </c>
      <c r="G415" s="144">
        <v>145</v>
      </c>
    </row>
    <row r="416" spans="2:7" s="28" customFormat="1" ht="18.75" customHeight="1" x14ac:dyDescent="0.2">
      <c r="B416" s="63" t="s">
        <v>1044</v>
      </c>
      <c r="C416" s="64">
        <v>0</v>
      </c>
      <c r="D416" s="64">
        <v>539</v>
      </c>
      <c r="E416" s="64">
        <v>0</v>
      </c>
      <c r="F416" s="64">
        <v>10</v>
      </c>
      <c r="G416" s="144">
        <v>13</v>
      </c>
    </row>
    <row r="417" spans="2:7" s="28" customFormat="1" ht="18.75" customHeight="1" x14ac:dyDescent="0.2">
      <c r="B417" s="63" t="s">
        <v>1437</v>
      </c>
      <c r="C417" s="64">
        <v>0</v>
      </c>
      <c r="D417" s="64">
        <v>265</v>
      </c>
      <c r="E417" s="64">
        <v>0</v>
      </c>
      <c r="F417" s="64">
        <v>295</v>
      </c>
      <c r="G417" s="144">
        <v>0</v>
      </c>
    </row>
    <row r="418" spans="2:7" s="28" customFormat="1" ht="18.75" customHeight="1" x14ac:dyDescent="0.2">
      <c r="B418" s="63" t="s">
        <v>3762</v>
      </c>
      <c r="C418" s="64">
        <v>0</v>
      </c>
      <c r="D418" s="64">
        <v>0</v>
      </c>
      <c r="E418" s="64">
        <v>0</v>
      </c>
      <c r="F418" s="64">
        <v>0</v>
      </c>
      <c r="G418" s="144">
        <v>560</v>
      </c>
    </row>
    <row r="419" spans="2:7" s="28" customFormat="1" ht="18.75" customHeight="1" x14ac:dyDescent="0.2">
      <c r="B419" s="63" t="s">
        <v>1475</v>
      </c>
      <c r="C419" s="64">
        <v>0</v>
      </c>
      <c r="D419" s="64">
        <v>0</v>
      </c>
      <c r="E419" s="64">
        <v>265</v>
      </c>
      <c r="F419" s="64">
        <v>246</v>
      </c>
      <c r="G419" s="144">
        <v>38</v>
      </c>
    </row>
    <row r="420" spans="2:7" s="28" customFormat="1" ht="18.75" customHeight="1" x14ac:dyDescent="0.2">
      <c r="B420" s="63" t="s">
        <v>2426</v>
      </c>
      <c r="C420" s="64">
        <v>0</v>
      </c>
      <c r="D420" s="64">
        <v>0</v>
      </c>
      <c r="E420" s="64">
        <v>543</v>
      </c>
      <c r="F420" s="64">
        <v>5</v>
      </c>
      <c r="G420" s="144">
        <v>0</v>
      </c>
    </row>
    <row r="421" spans="2:7" s="28" customFormat="1" ht="18.75" customHeight="1" x14ac:dyDescent="0.2">
      <c r="B421" s="63" t="s">
        <v>1357</v>
      </c>
      <c r="C421" s="64">
        <v>0</v>
      </c>
      <c r="D421" s="64">
        <v>0</v>
      </c>
      <c r="E421" s="64">
        <v>391</v>
      </c>
      <c r="F421" s="64">
        <v>0</v>
      </c>
      <c r="G421" s="144">
        <v>155</v>
      </c>
    </row>
    <row r="422" spans="2:7" s="28" customFormat="1" ht="18.75" customHeight="1" x14ac:dyDescent="0.2">
      <c r="B422" s="63" t="s">
        <v>3007</v>
      </c>
      <c r="C422" s="64">
        <v>0</v>
      </c>
      <c r="D422" s="64">
        <v>0</v>
      </c>
      <c r="E422" s="64">
        <v>543</v>
      </c>
      <c r="F422" s="64">
        <v>0</v>
      </c>
      <c r="G422" s="144">
        <v>0</v>
      </c>
    </row>
    <row r="423" spans="2:7" s="28" customFormat="1" ht="18.75" customHeight="1" x14ac:dyDescent="0.2">
      <c r="B423" s="63" t="s">
        <v>142</v>
      </c>
      <c r="C423" s="64">
        <v>33</v>
      </c>
      <c r="D423" s="64">
        <v>254</v>
      </c>
      <c r="E423" s="64">
        <v>178</v>
      </c>
      <c r="F423" s="64">
        <v>14</v>
      </c>
      <c r="G423" s="144">
        <v>60</v>
      </c>
    </row>
    <row r="424" spans="2:7" s="28" customFormat="1" ht="18.75" customHeight="1" x14ac:dyDescent="0.2">
      <c r="B424" s="63" t="s">
        <v>1363</v>
      </c>
      <c r="C424" s="64">
        <v>163</v>
      </c>
      <c r="D424" s="64">
        <v>187</v>
      </c>
      <c r="E424" s="64">
        <v>0</v>
      </c>
      <c r="F424" s="64">
        <v>186</v>
      </c>
      <c r="G424" s="144">
        <v>0</v>
      </c>
    </row>
    <row r="425" spans="2:7" s="28" customFormat="1" ht="18.75" customHeight="1" x14ac:dyDescent="0.2">
      <c r="B425" s="63" t="s">
        <v>997</v>
      </c>
      <c r="C425" s="64">
        <v>0</v>
      </c>
      <c r="D425" s="64">
        <v>0</v>
      </c>
      <c r="E425" s="64">
        <v>0</v>
      </c>
      <c r="F425" s="64">
        <v>513</v>
      </c>
      <c r="G425" s="144">
        <v>8</v>
      </c>
    </row>
    <row r="426" spans="2:7" s="28" customFormat="1" ht="18.75" customHeight="1" x14ac:dyDescent="0.2">
      <c r="B426" s="63" t="s">
        <v>1230</v>
      </c>
      <c r="C426" s="64">
        <v>519</v>
      </c>
      <c r="D426" s="64">
        <v>0</v>
      </c>
      <c r="E426" s="64">
        <v>0</v>
      </c>
      <c r="F426" s="64">
        <v>0</v>
      </c>
      <c r="G426" s="144">
        <v>0</v>
      </c>
    </row>
    <row r="427" spans="2:7" s="28" customFormat="1" ht="18.75" customHeight="1" x14ac:dyDescent="0.2">
      <c r="B427" s="63" t="s">
        <v>1272</v>
      </c>
      <c r="C427" s="64">
        <v>457</v>
      </c>
      <c r="D427" s="64">
        <v>57</v>
      </c>
      <c r="E427" s="64">
        <v>0</v>
      </c>
      <c r="F427" s="64">
        <v>5</v>
      </c>
      <c r="G427" s="144">
        <v>0</v>
      </c>
    </row>
    <row r="428" spans="2:7" s="28" customFormat="1" ht="18.75" customHeight="1" x14ac:dyDescent="0.2">
      <c r="B428" s="63" t="s">
        <v>993</v>
      </c>
      <c r="C428" s="64">
        <v>0</v>
      </c>
      <c r="D428" s="64">
        <v>219</v>
      </c>
      <c r="E428" s="64">
        <v>0</v>
      </c>
      <c r="F428" s="64">
        <v>289</v>
      </c>
      <c r="G428" s="144">
        <v>0</v>
      </c>
    </row>
    <row r="429" spans="2:7" s="28" customFormat="1" ht="18.75" customHeight="1" x14ac:dyDescent="0.2">
      <c r="B429" s="63" t="s">
        <v>3109</v>
      </c>
      <c r="C429" s="64">
        <v>0</v>
      </c>
      <c r="D429" s="64">
        <v>506</v>
      </c>
      <c r="E429" s="64">
        <v>0</v>
      </c>
      <c r="F429" s="64">
        <v>0</v>
      </c>
      <c r="G429" s="144">
        <v>0</v>
      </c>
    </row>
    <row r="430" spans="2:7" s="28" customFormat="1" ht="18.75" customHeight="1" x14ac:dyDescent="0.2">
      <c r="B430" s="63" t="s">
        <v>3110</v>
      </c>
      <c r="C430" s="64">
        <v>0</v>
      </c>
      <c r="D430" s="64">
        <v>0</v>
      </c>
      <c r="E430" s="64">
        <v>506</v>
      </c>
      <c r="F430" s="64">
        <v>0</v>
      </c>
      <c r="G430" s="144">
        <v>0</v>
      </c>
    </row>
    <row r="431" spans="2:7" s="28" customFormat="1" ht="18.75" customHeight="1" x14ac:dyDescent="0.2">
      <c r="B431" s="63" t="s">
        <v>1187</v>
      </c>
      <c r="C431" s="64">
        <v>352</v>
      </c>
      <c r="D431" s="64">
        <v>0</v>
      </c>
      <c r="E431" s="64">
        <v>0</v>
      </c>
      <c r="F431" s="64">
        <v>0</v>
      </c>
      <c r="G431" s="144">
        <v>151</v>
      </c>
    </row>
    <row r="432" spans="2:7" s="28" customFormat="1" ht="18.75" customHeight="1" x14ac:dyDescent="0.2">
      <c r="B432" s="63" t="s">
        <v>1176</v>
      </c>
      <c r="C432" s="64">
        <v>0</v>
      </c>
      <c r="D432" s="64">
        <v>0</v>
      </c>
      <c r="E432" s="64">
        <v>0</v>
      </c>
      <c r="F432" s="64">
        <v>311</v>
      </c>
      <c r="G432" s="144">
        <v>186</v>
      </c>
    </row>
    <row r="433" spans="2:7" s="28" customFormat="1" ht="18.75" customHeight="1" x14ac:dyDescent="0.2">
      <c r="B433" s="63" t="s">
        <v>1091</v>
      </c>
      <c r="C433" s="64">
        <v>168</v>
      </c>
      <c r="D433" s="64">
        <v>166</v>
      </c>
      <c r="E433" s="64">
        <v>21</v>
      </c>
      <c r="F433" s="64">
        <v>142</v>
      </c>
      <c r="G433" s="144">
        <v>0</v>
      </c>
    </row>
    <row r="434" spans="2:7" s="28" customFormat="1" ht="18.75" customHeight="1" x14ac:dyDescent="0.2">
      <c r="B434" s="63" t="s">
        <v>99</v>
      </c>
      <c r="C434" s="64">
        <v>252</v>
      </c>
      <c r="D434" s="64">
        <v>0</v>
      </c>
      <c r="E434" s="64">
        <v>0</v>
      </c>
      <c r="F434" s="64">
        <v>0</v>
      </c>
      <c r="G434" s="144">
        <v>245</v>
      </c>
    </row>
    <row r="435" spans="2:7" s="28" customFormat="1" ht="18.75" customHeight="1" x14ac:dyDescent="0.2">
      <c r="B435" s="63" t="s">
        <v>1299</v>
      </c>
      <c r="C435" s="64">
        <v>385</v>
      </c>
      <c r="D435" s="64">
        <v>106</v>
      </c>
      <c r="E435" s="64">
        <v>0</v>
      </c>
      <c r="F435" s="64">
        <v>0</v>
      </c>
      <c r="G435" s="144">
        <v>0</v>
      </c>
    </row>
    <row r="436" spans="2:7" s="28" customFormat="1" ht="18.75" customHeight="1" x14ac:dyDescent="0.2">
      <c r="B436" s="63" t="s">
        <v>1236</v>
      </c>
      <c r="C436" s="64">
        <v>11</v>
      </c>
      <c r="D436" s="64">
        <v>35</v>
      </c>
      <c r="E436" s="64">
        <v>384</v>
      </c>
      <c r="F436" s="64">
        <v>12</v>
      </c>
      <c r="G436" s="144">
        <v>48</v>
      </c>
    </row>
    <row r="437" spans="2:7" s="28" customFormat="1" ht="18.75" customHeight="1" x14ac:dyDescent="0.2">
      <c r="B437" s="63" t="s">
        <v>1228</v>
      </c>
      <c r="C437" s="64">
        <v>0</v>
      </c>
      <c r="D437" s="64">
        <v>167</v>
      </c>
      <c r="E437" s="64">
        <v>0</v>
      </c>
      <c r="F437" s="64">
        <v>322</v>
      </c>
      <c r="G437" s="144">
        <v>0</v>
      </c>
    </row>
    <row r="438" spans="2:7" s="28" customFormat="1" ht="18.75" customHeight="1" x14ac:dyDescent="0.2">
      <c r="B438" s="63" t="s">
        <v>3742</v>
      </c>
      <c r="C438" s="64">
        <v>0</v>
      </c>
      <c r="D438" s="64">
        <v>0</v>
      </c>
      <c r="E438" s="64">
        <v>0</v>
      </c>
      <c r="F438" s="64">
        <v>0</v>
      </c>
      <c r="G438" s="144">
        <v>486</v>
      </c>
    </row>
    <row r="439" spans="2:7" s="28" customFormat="1" ht="18.75" customHeight="1" x14ac:dyDescent="0.2">
      <c r="B439" s="63" t="s">
        <v>3570</v>
      </c>
      <c r="C439" s="64">
        <v>0</v>
      </c>
      <c r="D439" s="64">
        <v>0</v>
      </c>
      <c r="E439" s="64">
        <v>0</v>
      </c>
      <c r="F439" s="64">
        <v>0</v>
      </c>
      <c r="G439" s="144">
        <v>481</v>
      </c>
    </row>
    <row r="440" spans="2:7" s="28" customFormat="1" ht="18.75" customHeight="1" x14ac:dyDescent="0.2">
      <c r="B440" s="63" t="s">
        <v>1309</v>
      </c>
      <c r="C440" s="64">
        <v>480</v>
      </c>
      <c r="D440" s="64">
        <v>0</v>
      </c>
      <c r="E440" s="64">
        <v>0</v>
      </c>
      <c r="F440" s="64">
        <v>0</v>
      </c>
      <c r="G440" s="144">
        <v>0</v>
      </c>
    </row>
    <row r="441" spans="2:7" s="28" customFormat="1" ht="18.75" customHeight="1" x14ac:dyDescent="0.2">
      <c r="B441" s="63" t="s">
        <v>1404</v>
      </c>
      <c r="C441" s="64">
        <v>0</v>
      </c>
      <c r="D441" s="64">
        <v>311</v>
      </c>
      <c r="E441" s="64">
        <v>167</v>
      </c>
      <c r="F441" s="64">
        <v>0</v>
      </c>
      <c r="G441" s="144">
        <v>0</v>
      </c>
    </row>
    <row r="442" spans="2:7" s="28" customFormat="1" ht="18.75" customHeight="1" x14ac:dyDescent="0.2">
      <c r="B442" s="63" t="s">
        <v>191</v>
      </c>
      <c r="C442" s="64">
        <v>114</v>
      </c>
      <c r="D442" s="64">
        <v>138</v>
      </c>
      <c r="E442" s="64">
        <v>55</v>
      </c>
      <c r="F442" s="64">
        <v>101</v>
      </c>
      <c r="G442" s="144">
        <v>69</v>
      </c>
    </row>
    <row r="443" spans="2:7" s="28" customFormat="1" ht="18.75" customHeight="1" x14ac:dyDescent="0.2">
      <c r="B443" s="63" t="s">
        <v>1460</v>
      </c>
      <c r="C443" s="64">
        <v>0</v>
      </c>
      <c r="D443" s="64">
        <v>161</v>
      </c>
      <c r="E443" s="64">
        <v>0</v>
      </c>
      <c r="F443" s="64">
        <v>147</v>
      </c>
      <c r="G443" s="144">
        <v>160</v>
      </c>
    </row>
    <row r="444" spans="2:7" s="28" customFormat="1" ht="18.75" customHeight="1" x14ac:dyDescent="0.2">
      <c r="B444" s="63" t="s">
        <v>1307</v>
      </c>
      <c r="C444" s="64">
        <v>0</v>
      </c>
      <c r="D444" s="64">
        <v>0</v>
      </c>
      <c r="E444" s="64">
        <v>0</v>
      </c>
      <c r="F444" s="64">
        <v>146</v>
      </c>
      <c r="G444" s="144">
        <v>319</v>
      </c>
    </row>
    <row r="445" spans="2:7" s="28" customFormat="1" ht="18.75" customHeight="1" x14ac:dyDescent="0.2">
      <c r="B445" s="63" t="s">
        <v>1315</v>
      </c>
      <c r="C445" s="64">
        <v>461</v>
      </c>
      <c r="D445" s="64">
        <v>0</v>
      </c>
      <c r="E445" s="64">
        <v>1</v>
      </c>
      <c r="F445" s="64">
        <v>0</v>
      </c>
      <c r="G445" s="144">
        <v>0</v>
      </c>
    </row>
    <row r="446" spans="2:7" s="28" customFormat="1" ht="18.75" customHeight="1" x14ac:dyDescent="0.2">
      <c r="B446" s="63" t="s">
        <v>1234</v>
      </c>
      <c r="C446" s="64">
        <v>45</v>
      </c>
      <c r="D446" s="64">
        <v>36</v>
      </c>
      <c r="E446" s="64">
        <v>50</v>
      </c>
      <c r="F446" s="64">
        <v>186</v>
      </c>
      <c r="G446" s="144">
        <v>144</v>
      </c>
    </row>
    <row r="447" spans="2:7" s="28" customFormat="1" ht="18.75" customHeight="1" x14ac:dyDescent="0.2">
      <c r="B447" s="63" t="s">
        <v>1244</v>
      </c>
      <c r="C447" s="64">
        <v>36</v>
      </c>
      <c r="D447" s="64">
        <v>81</v>
      </c>
      <c r="E447" s="64">
        <v>114</v>
      </c>
      <c r="F447" s="64">
        <v>157</v>
      </c>
      <c r="G447" s="144">
        <v>61</v>
      </c>
    </row>
    <row r="448" spans="2:7" s="28" customFormat="1" ht="18.75" customHeight="1" x14ac:dyDescent="0.2">
      <c r="B448" s="63" t="s">
        <v>1321</v>
      </c>
      <c r="C448" s="64">
        <v>449</v>
      </c>
      <c r="D448" s="64">
        <v>0</v>
      </c>
      <c r="E448" s="64">
        <v>0</v>
      </c>
      <c r="F448" s="64">
        <v>0</v>
      </c>
      <c r="G448" s="144">
        <v>0</v>
      </c>
    </row>
    <row r="449" spans="2:7" s="28" customFormat="1" ht="18.75" customHeight="1" x14ac:dyDescent="0.2">
      <c r="B449" s="63" t="s">
        <v>286</v>
      </c>
      <c r="C449" s="64">
        <v>398</v>
      </c>
      <c r="D449" s="64">
        <v>31</v>
      </c>
      <c r="E449" s="64">
        <v>0</v>
      </c>
      <c r="F449" s="64">
        <v>12</v>
      </c>
      <c r="G449" s="144">
        <v>6</v>
      </c>
    </row>
    <row r="450" spans="2:7" s="28" customFormat="1" ht="18.75" customHeight="1" x14ac:dyDescent="0.2">
      <c r="B450" s="63" t="s">
        <v>1139</v>
      </c>
      <c r="C450" s="64">
        <v>146</v>
      </c>
      <c r="D450" s="64">
        <v>7</v>
      </c>
      <c r="E450" s="64">
        <v>289</v>
      </c>
      <c r="F450" s="64">
        <v>0</v>
      </c>
      <c r="G450" s="144">
        <v>3</v>
      </c>
    </row>
    <row r="451" spans="2:7" s="28" customFormat="1" ht="18.75" customHeight="1" x14ac:dyDescent="0.2">
      <c r="B451" s="63" t="s">
        <v>1114</v>
      </c>
      <c r="C451" s="64">
        <v>35</v>
      </c>
      <c r="D451" s="64">
        <v>43</v>
      </c>
      <c r="E451" s="64">
        <v>170</v>
      </c>
      <c r="F451" s="64">
        <v>177</v>
      </c>
      <c r="G451" s="144">
        <v>19</v>
      </c>
    </row>
    <row r="452" spans="2:7" s="28" customFormat="1" ht="18.75" customHeight="1" x14ac:dyDescent="0.2">
      <c r="B452" s="63" t="s">
        <v>932</v>
      </c>
      <c r="C452" s="64">
        <v>122</v>
      </c>
      <c r="D452" s="64">
        <v>146</v>
      </c>
      <c r="E452" s="64">
        <v>0</v>
      </c>
      <c r="F452" s="64">
        <v>168</v>
      </c>
      <c r="G452" s="144">
        <v>0</v>
      </c>
    </row>
    <row r="453" spans="2:7" s="28" customFormat="1" ht="18.75" customHeight="1" x14ac:dyDescent="0.2">
      <c r="B453" s="63" t="s">
        <v>1426</v>
      </c>
      <c r="C453" s="64">
        <v>0</v>
      </c>
      <c r="D453" s="64">
        <v>283</v>
      </c>
      <c r="E453" s="64">
        <v>0</v>
      </c>
      <c r="F453" s="64">
        <v>149</v>
      </c>
      <c r="G453" s="144">
        <v>0</v>
      </c>
    </row>
    <row r="454" spans="2:7" s="28" customFormat="1" ht="18.75" customHeight="1" x14ac:dyDescent="0.2">
      <c r="B454" s="63" t="s">
        <v>1239</v>
      </c>
      <c r="C454" s="64">
        <v>45</v>
      </c>
      <c r="D454" s="64">
        <v>77</v>
      </c>
      <c r="E454" s="64">
        <v>63</v>
      </c>
      <c r="F454" s="64">
        <v>93</v>
      </c>
      <c r="G454" s="144">
        <v>152</v>
      </c>
    </row>
    <row r="455" spans="2:7" s="28" customFormat="1" ht="18.75" customHeight="1" x14ac:dyDescent="0.2">
      <c r="B455" s="63" t="s">
        <v>3046</v>
      </c>
      <c r="C455" s="64">
        <v>0</v>
      </c>
      <c r="D455" s="64">
        <v>0</v>
      </c>
      <c r="E455" s="64">
        <v>170</v>
      </c>
      <c r="F455" s="64">
        <v>101</v>
      </c>
      <c r="G455" s="144">
        <v>150</v>
      </c>
    </row>
    <row r="456" spans="2:7" s="28" customFormat="1" ht="18.75" customHeight="1" x14ac:dyDescent="0.2">
      <c r="B456" s="63" t="s">
        <v>1023</v>
      </c>
      <c r="C456" s="64">
        <v>0</v>
      </c>
      <c r="D456" s="64">
        <v>0</v>
      </c>
      <c r="E456" s="64">
        <v>0</v>
      </c>
      <c r="F456" s="64">
        <v>253</v>
      </c>
      <c r="G456" s="144">
        <v>162</v>
      </c>
    </row>
    <row r="457" spans="2:7" s="28" customFormat="1" ht="18.75" customHeight="1" x14ac:dyDescent="0.2">
      <c r="B457" s="63" t="s">
        <v>1550</v>
      </c>
      <c r="C457" s="64">
        <v>9</v>
      </c>
      <c r="D457" s="64">
        <v>160</v>
      </c>
      <c r="E457" s="64">
        <v>0</v>
      </c>
      <c r="F457" s="64">
        <v>246</v>
      </c>
      <c r="G457" s="144">
        <v>0</v>
      </c>
    </row>
    <row r="458" spans="2:7" s="28" customFormat="1" ht="18.75" customHeight="1" x14ac:dyDescent="0.2">
      <c r="B458" s="63" t="s">
        <v>1278</v>
      </c>
      <c r="C458" s="64">
        <v>0</v>
      </c>
      <c r="D458" s="64">
        <v>413</v>
      </c>
      <c r="E458" s="64">
        <v>0</v>
      </c>
      <c r="F458" s="64">
        <v>0</v>
      </c>
      <c r="G458" s="144">
        <v>0</v>
      </c>
    </row>
    <row r="459" spans="2:7" s="28" customFormat="1" ht="18.75" customHeight="1" x14ac:dyDescent="0.2">
      <c r="B459" s="63" t="s">
        <v>3111</v>
      </c>
      <c r="C459" s="64">
        <v>0</v>
      </c>
      <c r="D459" s="64">
        <v>0</v>
      </c>
      <c r="E459" s="64">
        <v>412</v>
      </c>
      <c r="F459" s="64">
        <v>0</v>
      </c>
      <c r="G459" s="144">
        <v>0</v>
      </c>
    </row>
    <row r="460" spans="2:7" s="28" customFormat="1" ht="18.75" customHeight="1" x14ac:dyDescent="0.2">
      <c r="B460" s="63" t="s">
        <v>1335</v>
      </c>
      <c r="C460" s="64">
        <v>408</v>
      </c>
      <c r="D460" s="64">
        <v>0</v>
      </c>
      <c r="E460" s="64">
        <v>0</v>
      </c>
      <c r="F460" s="64">
        <v>0</v>
      </c>
      <c r="G460" s="144">
        <v>0</v>
      </c>
    </row>
    <row r="461" spans="2:7" s="28" customFormat="1" ht="18.75" customHeight="1" x14ac:dyDescent="0.2">
      <c r="B461" s="63" t="s">
        <v>1422</v>
      </c>
      <c r="C461" s="64">
        <v>3</v>
      </c>
      <c r="D461" s="64">
        <v>97</v>
      </c>
      <c r="E461" s="64">
        <v>169</v>
      </c>
      <c r="F461" s="64">
        <v>13</v>
      </c>
      <c r="G461" s="144">
        <v>126</v>
      </c>
    </row>
    <row r="462" spans="2:7" s="28" customFormat="1" ht="18.75" customHeight="1" x14ac:dyDescent="0.2">
      <c r="B462" s="63" t="s">
        <v>1339</v>
      </c>
      <c r="C462" s="64">
        <v>0</v>
      </c>
      <c r="D462" s="64">
        <v>404</v>
      </c>
      <c r="E462" s="64">
        <v>0</v>
      </c>
      <c r="F462" s="64">
        <v>0</v>
      </c>
      <c r="G462" s="144">
        <v>0</v>
      </c>
    </row>
    <row r="463" spans="2:7" s="28" customFormat="1" ht="18.75" customHeight="1" x14ac:dyDescent="0.2">
      <c r="B463" s="63" t="s">
        <v>1688</v>
      </c>
      <c r="C463" s="64">
        <v>0</v>
      </c>
      <c r="D463" s="64">
        <v>1</v>
      </c>
      <c r="E463" s="64">
        <v>8</v>
      </c>
      <c r="F463" s="64">
        <v>191</v>
      </c>
      <c r="G463" s="144">
        <v>203</v>
      </c>
    </row>
    <row r="464" spans="2:7" s="28" customFormat="1" ht="18.75" customHeight="1" x14ac:dyDescent="0.2">
      <c r="B464" s="63" t="s">
        <v>1004</v>
      </c>
      <c r="C464" s="64">
        <v>99</v>
      </c>
      <c r="D464" s="64">
        <v>0</v>
      </c>
      <c r="E464" s="64">
        <v>303</v>
      </c>
      <c r="F464" s="64">
        <v>0</v>
      </c>
      <c r="G464" s="144">
        <v>0</v>
      </c>
    </row>
    <row r="465" spans="2:7" s="28" customFormat="1" ht="18.75" customHeight="1" x14ac:dyDescent="0.2">
      <c r="B465" s="63" t="s">
        <v>1351</v>
      </c>
      <c r="C465" s="64">
        <v>13</v>
      </c>
      <c r="D465" s="64">
        <v>314</v>
      </c>
      <c r="E465" s="64">
        <v>0</v>
      </c>
      <c r="F465" s="64">
        <v>70</v>
      </c>
      <c r="G465" s="144">
        <v>0</v>
      </c>
    </row>
    <row r="466" spans="2:7" s="28" customFormat="1" ht="18.75" customHeight="1" x14ac:dyDescent="0.2">
      <c r="B466" s="63" t="s">
        <v>3114</v>
      </c>
      <c r="C466" s="64">
        <v>0</v>
      </c>
      <c r="D466" s="64">
        <v>0</v>
      </c>
      <c r="E466" s="64">
        <v>397</v>
      </c>
      <c r="F466" s="64">
        <v>0</v>
      </c>
      <c r="G466" s="144">
        <v>0</v>
      </c>
    </row>
    <row r="467" spans="2:7" s="28" customFormat="1" ht="18.75" customHeight="1" x14ac:dyDescent="0.2">
      <c r="B467" s="63" t="s">
        <v>3031</v>
      </c>
      <c r="C467" s="64">
        <v>0</v>
      </c>
      <c r="D467" s="64">
        <v>0</v>
      </c>
      <c r="E467" s="64">
        <v>394</v>
      </c>
      <c r="F467" s="64">
        <v>0</v>
      </c>
      <c r="G467" s="144">
        <v>0</v>
      </c>
    </row>
    <row r="468" spans="2:7" s="28" customFormat="1" ht="18.75" customHeight="1" x14ac:dyDescent="0.2">
      <c r="B468" s="63" t="s">
        <v>1105</v>
      </c>
      <c r="C468" s="64">
        <v>2</v>
      </c>
      <c r="D468" s="64">
        <v>5</v>
      </c>
      <c r="E468" s="64">
        <v>381</v>
      </c>
      <c r="F468" s="64">
        <v>0</v>
      </c>
      <c r="G468" s="144">
        <v>0</v>
      </c>
    </row>
    <row r="469" spans="2:7" s="28" customFormat="1" ht="18.75" customHeight="1" x14ac:dyDescent="0.2">
      <c r="B469" s="63" t="s">
        <v>1086</v>
      </c>
      <c r="C469" s="64">
        <v>0</v>
      </c>
      <c r="D469" s="64">
        <v>0</v>
      </c>
      <c r="E469" s="64">
        <v>0</v>
      </c>
      <c r="F469" s="64">
        <v>385</v>
      </c>
      <c r="G469" s="144">
        <v>0</v>
      </c>
    </row>
    <row r="470" spans="2:7" s="28" customFormat="1" ht="18.75" customHeight="1" x14ac:dyDescent="0.2">
      <c r="B470" s="63" t="s">
        <v>987</v>
      </c>
      <c r="C470" s="64">
        <v>0</v>
      </c>
      <c r="D470" s="64">
        <v>0</v>
      </c>
      <c r="E470" s="64">
        <v>378</v>
      </c>
      <c r="F470" s="64">
        <v>0</v>
      </c>
      <c r="G470" s="144">
        <v>0</v>
      </c>
    </row>
    <row r="471" spans="2:7" s="28" customFormat="1" ht="18.75" customHeight="1" x14ac:dyDescent="0.2">
      <c r="B471" s="63" t="s">
        <v>1209</v>
      </c>
      <c r="C471" s="64">
        <v>2</v>
      </c>
      <c r="D471" s="64">
        <v>365</v>
      </c>
      <c r="E471" s="64">
        <v>2</v>
      </c>
      <c r="F471" s="64">
        <v>7</v>
      </c>
      <c r="G471" s="144">
        <v>0</v>
      </c>
    </row>
    <row r="472" spans="2:7" s="28" customFormat="1" ht="18.75" customHeight="1" x14ac:dyDescent="0.2">
      <c r="B472" s="63" t="s">
        <v>1059</v>
      </c>
      <c r="C472" s="64">
        <v>230</v>
      </c>
      <c r="D472" s="64">
        <v>16</v>
      </c>
      <c r="E472" s="64">
        <v>130</v>
      </c>
      <c r="F472" s="64">
        <v>0</v>
      </c>
      <c r="G472" s="144">
        <v>0</v>
      </c>
    </row>
    <row r="473" spans="2:7" s="28" customFormat="1" ht="18.75" customHeight="1" x14ac:dyDescent="0.2">
      <c r="B473" s="63" t="s">
        <v>1194</v>
      </c>
      <c r="C473" s="64">
        <v>83</v>
      </c>
      <c r="D473" s="64">
        <v>10</v>
      </c>
      <c r="E473" s="64">
        <v>101</v>
      </c>
      <c r="F473" s="64">
        <v>122</v>
      </c>
      <c r="G473" s="144">
        <v>59</v>
      </c>
    </row>
    <row r="474" spans="2:7" s="28" customFormat="1" ht="18.75" customHeight="1" x14ac:dyDescent="0.2">
      <c r="B474" s="63" t="s">
        <v>2374</v>
      </c>
      <c r="C474" s="64">
        <v>0</v>
      </c>
      <c r="D474" s="64">
        <v>2</v>
      </c>
      <c r="E474" s="64">
        <v>373</v>
      </c>
      <c r="F474" s="64">
        <v>0</v>
      </c>
      <c r="G474" s="144">
        <v>0</v>
      </c>
    </row>
    <row r="475" spans="2:7" s="28" customFormat="1" ht="18.75" customHeight="1" x14ac:dyDescent="0.2">
      <c r="B475" s="63" t="s">
        <v>929</v>
      </c>
      <c r="C475" s="64">
        <v>0</v>
      </c>
      <c r="D475" s="64">
        <v>6</v>
      </c>
      <c r="E475" s="64">
        <v>180</v>
      </c>
      <c r="F475" s="64">
        <v>0</v>
      </c>
      <c r="G475" s="144">
        <v>185</v>
      </c>
    </row>
    <row r="476" spans="2:7" s="28" customFormat="1" ht="18.75" customHeight="1" x14ac:dyDescent="0.2">
      <c r="B476" s="63" t="s">
        <v>1305</v>
      </c>
      <c r="C476" s="64">
        <v>190</v>
      </c>
      <c r="D476" s="64">
        <v>0</v>
      </c>
      <c r="E476" s="64">
        <v>0</v>
      </c>
      <c r="F476" s="64">
        <v>0</v>
      </c>
      <c r="G476" s="144">
        <v>180</v>
      </c>
    </row>
    <row r="477" spans="2:7" s="28" customFormat="1" ht="18.75" customHeight="1" x14ac:dyDescent="0.2">
      <c r="B477" s="63" t="s">
        <v>285</v>
      </c>
      <c r="C477" s="64">
        <v>88</v>
      </c>
      <c r="D477" s="64">
        <v>90</v>
      </c>
      <c r="E477" s="64">
        <v>101</v>
      </c>
      <c r="F477" s="64">
        <v>58</v>
      </c>
      <c r="G477" s="144">
        <v>32</v>
      </c>
    </row>
    <row r="478" spans="2:7" s="28" customFormat="1" ht="18.75" customHeight="1" x14ac:dyDescent="0.2">
      <c r="B478" s="63" t="s">
        <v>1287</v>
      </c>
      <c r="C478" s="64">
        <v>0</v>
      </c>
      <c r="D478" s="64">
        <v>0</v>
      </c>
      <c r="E478" s="64">
        <v>0</v>
      </c>
      <c r="F478" s="64">
        <v>0</v>
      </c>
      <c r="G478" s="144">
        <v>368</v>
      </c>
    </row>
    <row r="479" spans="2:7" s="28" customFormat="1" ht="18.75" customHeight="1" x14ac:dyDescent="0.2">
      <c r="B479" s="63" t="s">
        <v>3637</v>
      </c>
      <c r="C479" s="64">
        <v>0</v>
      </c>
      <c r="D479" s="64">
        <v>0</v>
      </c>
      <c r="E479" s="64">
        <v>0</v>
      </c>
      <c r="F479" s="64">
        <v>0</v>
      </c>
      <c r="G479" s="144">
        <v>364</v>
      </c>
    </row>
    <row r="480" spans="2:7" s="28" customFormat="1" ht="18.75" customHeight="1" x14ac:dyDescent="0.2">
      <c r="B480" s="63" t="s">
        <v>1568</v>
      </c>
      <c r="C480" s="64">
        <v>0</v>
      </c>
      <c r="D480" s="64">
        <v>0</v>
      </c>
      <c r="E480" s="64">
        <v>184</v>
      </c>
      <c r="F480" s="64">
        <v>0</v>
      </c>
      <c r="G480" s="144">
        <v>174</v>
      </c>
    </row>
    <row r="481" spans="2:7" s="28" customFormat="1" ht="18.75" customHeight="1" x14ac:dyDescent="0.2">
      <c r="B481" s="63" t="s">
        <v>2244</v>
      </c>
      <c r="C481" s="64">
        <v>5</v>
      </c>
      <c r="D481" s="64">
        <v>0</v>
      </c>
      <c r="E481" s="64">
        <v>0</v>
      </c>
      <c r="F481" s="64">
        <v>353</v>
      </c>
      <c r="G481" s="144">
        <v>0</v>
      </c>
    </row>
    <row r="482" spans="2:7" s="28" customFormat="1" ht="18.75" customHeight="1" x14ac:dyDescent="0.2">
      <c r="B482" s="63" t="s">
        <v>1942</v>
      </c>
      <c r="C482" s="64">
        <v>0</v>
      </c>
      <c r="D482" s="64">
        <v>0</v>
      </c>
      <c r="E482" s="64">
        <v>0</v>
      </c>
      <c r="F482" s="64">
        <v>0</v>
      </c>
      <c r="G482" s="144">
        <v>357</v>
      </c>
    </row>
    <row r="483" spans="2:7" s="28" customFormat="1" ht="18.75" customHeight="1" x14ac:dyDescent="0.2">
      <c r="B483" s="63" t="s">
        <v>1088</v>
      </c>
      <c r="C483" s="64">
        <v>344</v>
      </c>
      <c r="D483" s="64">
        <v>12</v>
      </c>
      <c r="E483" s="64">
        <v>0</v>
      </c>
      <c r="F483" s="64">
        <v>0</v>
      </c>
      <c r="G483" s="144">
        <v>0</v>
      </c>
    </row>
    <row r="484" spans="2:7" s="28" customFormat="1" ht="18.75" customHeight="1" x14ac:dyDescent="0.2">
      <c r="B484" s="63" t="s">
        <v>1217</v>
      </c>
      <c r="C484" s="64">
        <v>73</v>
      </c>
      <c r="D484" s="64">
        <v>281</v>
      </c>
      <c r="E484" s="64">
        <v>0</v>
      </c>
      <c r="F484" s="64">
        <v>2</v>
      </c>
      <c r="G484" s="144">
        <v>0</v>
      </c>
    </row>
    <row r="485" spans="2:7" s="28" customFormat="1" ht="18.75" customHeight="1" x14ac:dyDescent="0.2">
      <c r="B485" s="63" t="s">
        <v>1361</v>
      </c>
      <c r="C485" s="64">
        <v>256</v>
      </c>
      <c r="D485" s="64">
        <v>98</v>
      </c>
      <c r="E485" s="64">
        <v>0</v>
      </c>
      <c r="F485" s="64">
        <v>0</v>
      </c>
      <c r="G485" s="144">
        <v>0</v>
      </c>
    </row>
    <row r="486" spans="2:7" s="28" customFormat="1" ht="18.75" customHeight="1" x14ac:dyDescent="0.2">
      <c r="B486" s="63" t="s">
        <v>1724</v>
      </c>
      <c r="C486" s="64">
        <v>0</v>
      </c>
      <c r="D486" s="64">
        <v>0</v>
      </c>
      <c r="E486" s="64">
        <v>7</v>
      </c>
      <c r="F486" s="64">
        <v>0</v>
      </c>
      <c r="G486" s="144">
        <v>346</v>
      </c>
    </row>
    <row r="487" spans="2:7" s="28" customFormat="1" ht="18.75" customHeight="1" x14ac:dyDescent="0.2">
      <c r="B487" s="63" t="s">
        <v>1126</v>
      </c>
      <c r="C487" s="64">
        <v>0</v>
      </c>
      <c r="D487" s="64">
        <v>0</v>
      </c>
      <c r="E487" s="64">
        <v>0</v>
      </c>
      <c r="F487" s="64">
        <v>0</v>
      </c>
      <c r="G487" s="144">
        <v>352</v>
      </c>
    </row>
    <row r="488" spans="2:7" s="28" customFormat="1" ht="18.75" customHeight="1" x14ac:dyDescent="0.2">
      <c r="B488" s="63" t="s">
        <v>1333</v>
      </c>
      <c r="C488" s="64">
        <v>37</v>
      </c>
      <c r="D488" s="64">
        <v>5</v>
      </c>
      <c r="E488" s="64">
        <v>226</v>
      </c>
      <c r="F488" s="64">
        <v>12</v>
      </c>
      <c r="G488" s="144">
        <v>70</v>
      </c>
    </row>
    <row r="489" spans="2:7" s="28" customFormat="1" ht="18.75" customHeight="1" x14ac:dyDescent="0.2">
      <c r="B489" s="63" t="s">
        <v>1565</v>
      </c>
      <c r="C489" s="64">
        <v>0</v>
      </c>
      <c r="D489" s="64">
        <v>0</v>
      </c>
      <c r="E489" s="64">
        <v>346</v>
      </c>
      <c r="F489" s="64">
        <v>0</v>
      </c>
      <c r="G489" s="144">
        <v>0</v>
      </c>
    </row>
    <row r="490" spans="2:7" s="28" customFormat="1" ht="18.75" customHeight="1" x14ac:dyDescent="0.2">
      <c r="B490" s="63" t="s">
        <v>3395</v>
      </c>
      <c r="C490" s="64">
        <v>0</v>
      </c>
      <c r="D490" s="64">
        <v>0</v>
      </c>
      <c r="E490" s="64">
        <v>0</v>
      </c>
      <c r="F490" s="64">
        <v>345</v>
      </c>
      <c r="G490" s="144">
        <v>0</v>
      </c>
    </row>
    <row r="491" spans="2:7" s="28" customFormat="1" ht="18.75" customHeight="1" x14ac:dyDescent="0.2">
      <c r="B491" s="63" t="s">
        <v>1369</v>
      </c>
      <c r="C491" s="64">
        <v>344</v>
      </c>
      <c r="D491" s="64">
        <v>0</v>
      </c>
      <c r="E491" s="64">
        <v>0</v>
      </c>
      <c r="F491" s="64">
        <v>0</v>
      </c>
      <c r="G491" s="144">
        <v>0</v>
      </c>
    </row>
    <row r="492" spans="2:7" s="28" customFormat="1" ht="18.75" customHeight="1" x14ac:dyDescent="0.2">
      <c r="B492" s="63" t="s">
        <v>3677</v>
      </c>
      <c r="C492" s="64">
        <v>0</v>
      </c>
      <c r="D492" s="64">
        <v>0</v>
      </c>
      <c r="E492" s="64">
        <v>0</v>
      </c>
      <c r="F492" s="64">
        <v>0</v>
      </c>
      <c r="G492" s="144">
        <v>344</v>
      </c>
    </row>
    <row r="493" spans="2:7" s="28" customFormat="1" ht="18.75" customHeight="1" x14ac:dyDescent="0.2">
      <c r="B493" s="63" t="s">
        <v>195</v>
      </c>
      <c r="C493" s="64">
        <v>0</v>
      </c>
      <c r="D493" s="64">
        <v>343</v>
      </c>
      <c r="E493" s="64">
        <v>0</v>
      </c>
      <c r="F493" s="64">
        <v>0</v>
      </c>
      <c r="G493" s="144">
        <v>0</v>
      </c>
    </row>
    <row r="494" spans="2:7" s="28" customFormat="1" ht="18.75" customHeight="1" x14ac:dyDescent="0.2">
      <c r="B494" s="63" t="s">
        <v>3394</v>
      </c>
      <c r="C494" s="64">
        <v>0</v>
      </c>
      <c r="D494" s="64">
        <v>0</v>
      </c>
      <c r="E494" s="64">
        <v>0</v>
      </c>
      <c r="F494" s="64">
        <v>179</v>
      </c>
      <c r="G494" s="144">
        <v>164</v>
      </c>
    </row>
    <row r="495" spans="2:7" s="28" customFormat="1" ht="18.75" customHeight="1" x14ac:dyDescent="0.2">
      <c r="B495" s="63" t="s">
        <v>1360</v>
      </c>
      <c r="C495" s="64">
        <v>154</v>
      </c>
      <c r="D495" s="64">
        <v>97</v>
      </c>
      <c r="E495" s="64">
        <v>34</v>
      </c>
      <c r="F495" s="64">
        <v>48</v>
      </c>
      <c r="G495" s="144">
        <v>7</v>
      </c>
    </row>
    <row r="496" spans="2:7" s="28" customFormat="1" ht="18.75" customHeight="1" x14ac:dyDescent="0.2">
      <c r="B496" s="63" t="s">
        <v>3252</v>
      </c>
      <c r="C496" s="64">
        <v>0</v>
      </c>
      <c r="D496" s="64">
        <v>0</v>
      </c>
      <c r="E496" s="64">
        <v>0</v>
      </c>
      <c r="F496" s="64">
        <v>339</v>
      </c>
      <c r="G496" s="144">
        <v>0</v>
      </c>
    </row>
    <row r="497" spans="2:7" s="28" customFormat="1" ht="18.75" customHeight="1" x14ac:dyDescent="0.2">
      <c r="B497" s="63" t="s">
        <v>3678</v>
      </c>
      <c r="C497" s="64">
        <v>0</v>
      </c>
      <c r="D497" s="64">
        <v>0</v>
      </c>
      <c r="E497" s="64">
        <v>0</v>
      </c>
      <c r="F497" s="64">
        <v>0</v>
      </c>
      <c r="G497" s="144">
        <v>338</v>
      </c>
    </row>
    <row r="498" spans="2:7" s="28" customFormat="1" ht="18.75" customHeight="1" x14ac:dyDescent="0.2">
      <c r="B498" s="63" t="s">
        <v>1122</v>
      </c>
      <c r="C498" s="64">
        <v>1</v>
      </c>
      <c r="D498" s="64">
        <v>178</v>
      </c>
      <c r="E498" s="64">
        <v>0</v>
      </c>
      <c r="F498" s="64">
        <v>0</v>
      </c>
      <c r="G498" s="144">
        <v>153</v>
      </c>
    </row>
    <row r="499" spans="2:7" s="28" customFormat="1" ht="18.75" customHeight="1" x14ac:dyDescent="0.2">
      <c r="B499" s="63" t="s">
        <v>2373</v>
      </c>
      <c r="C499" s="64">
        <v>0</v>
      </c>
      <c r="D499" s="64">
        <v>0</v>
      </c>
      <c r="E499" s="64">
        <v>2</v>
      </c>
      <c r="F499" s="64">
        <v>330</v>
      </c>
      <c r="G499" s="144">
        <v>0</v>
      </c>
    </row>
    <row r="500" spans="2:7" s="28" customFormat="1" ht="18.75" customHeight="1" x14ac:dyDescent="0.2">
      <c r="B500" s="63" t="s">
        <v>3716</v>
      </c>
      <c r="C500" s="64">
        <v>0</v>
      </c>
      <c r="D500" s="64">
        <v>0</v>
      </c>
      <c r="E500" s="64">
        <v>0</v>
      </c>
      <c r="F500" s="64">
        <v>0</v>
      </c>
      <c r="G500" s="144">
        <v>330</v>
      </c>
    </row>
    <row r="501" spans="2:7" s="28" customFormat="1" ht="18.75" customHeight="1" x14ac:dyDescent="0.2">
      <c r="B501" s="63" t="s">
        <v>1232</v>
      </c>
      <c r="C501" s="64">
        <v>0</v>
      </c>
      <c r="D501" s="64">
        <v>328</v>
      </c>
      <c r="E501" s="64">
        <v>0</v>
      </c>
      <c r="F501" s="64">
        <v>0</v>
      </c>
      <c r="G501" s="144">
        <v>0</v>
      </c>
    </row>
    <row r="502" spans="2:7" s="28" customFormat="1" ht="18.75" customHeight="1" x14ac:dyDescent="0.2">
      <c r="B502" s="63" t="s">
        <v>1056</v>
      </c>
      <c r="C502" s="64">
        <v>48</v>
      </c>
      <c r="D502" s="64">
        <v>40</v>
      </c>
      <c r="E502" s="64">
        <v>35</v>
      </c>
      <c r="F502" s="64">
        <v>163</v>
      </c>
      <c r="G502" s="144">
        <v>38</v>
      </c>
    </row>
    <row r="503" spans="2:7" s="28" customFormat="1" ht="18.75" customHeight="1" x14ac:dyDescent="0.2">
      <c r="B503" s="63" t="s">
        <v>1008</v>
      </c>
      <c r="C503" s="64">
        <v>5</v>
      </c>
      <c r="D503" s="64">
        <v>51</v>
      </c>
      <c r="E503" s="64">
        <v>241</v>
      </c>
      <c r="F503" s="64">
        <v>24</v>
      </c>
      <c r="G503" s="144">
        <v>3</v>
      </c>
    </row>
    <row r="504" spans="2:7" s="28" customFormat="1" ht="18.75" customHeight="1" x14ac:dyDescent="0.2">
      <c r="B504" s="63" t="s">
        <v>902</v>
      </c>
      <c r="C504" s="64">
        <v>0</v>
      </c>
      <c r="D504" s="64">
        <v>14</v>
      </c>
      <c r="E504" s="64">
        <v>0</v>
      </c>
      <c r="F504" s="64">
        <v>4</v>
      </c>
      <c r="G504" s="144">
        <v>306</v>
      </c>
    </row>
    <row r="505" spans="2:7" s="28" customFormat="1" ht="18.75" customHeight="1" x14ac:dyDescent="0.2">
      <c r="B505" s="63" t="s">
        <v>3396</v>
      </c>
      <c r="C505" s="64">
        <v>0</v>
      </c>
      <c r="D505" s="64">
        <v>0</v>
      </c>
      <c r="E505" s="64">
        <v>0</v>
      </c>
      <c r="F505" s="64">
        <v>176</v>
      </c>
      <c r="G505" s="144">
        <v>147</v>
      </c>
    </row>
    <row r="506" spans="2:7" s="28" customFormat="1" ht="18.75" customHeight="1" x14ac:dyDescent="0.2">
      <c r="B506" s="63" t="s">
        <v>1388</v>
      </c>
      <c r="C506" s="64">
        <v>322</v>
      </c>
      <c r="D506" s="64">
        <v>0</v>
      </c>
      <c r="E506" s="64">
        <v>0</v>
      </c>
      <c r="F506" s="64">
        <v>0</v>
      </c>
      <c r="G506" s="144">
        <v>0</v>
      </c>
    </row>
    <row r="507" spans="2:7" s="28" customFormat="1" ht="18.75" customHeight="1" x14ac:dyDescent="0.2">
      <c r="B507" s="63" t="s">
        <v>1003</v>
      </c>
      <c r="C507" s="64">
        <v>158</v>
      </c>
      <c r="D507" s="64">
        <v>0</v>
      </c>
      <c r="E507" s="64">
        <v>0</v>
      </c>
      <c r="F507" s="64">
        <v>162</v>
      </c>
      <c r="G507" s="144">
        <v>0</v>
      </c>
    </row>
    <row r="508" spans="2:7" s="28" customFormat="1" ht="18.75" customHeight="1" x14ac:dyDescent="0.2">
      <c r="B508" s="63" t="s">
        <v>1308</v>
      </c>
      <c r="C508" s="64">
        <v>0</v>
      </c>
      <c r="D508" s="64">
        <v>320</v>
      </c>
      <c r="E508" s="64">
        <v>0</v>
      </c>
      <c r="F508" s="64">
        <v>0</v>
      </c>
      <c r="G508" s="144">
        <v>0</v>
      </c>
    </row>
    <row r="509" spans="2:7" s="28" customFormat="1" ht="18.75" customHeight="1" x14ac:dyDescent="0.2">
      <c r="B509" s="63" t="s">
        <v>1391</v>
      </c>
      <c r="C509" s="64">
        <v>0</v>
      </c>
      <c r="D509" s="64">
        <v>318</v>
      </c>
      <c r="E509" s="64">
        <v>0</v>
      </c>
      <c r="F509" s="64">
        <v>0</v>
      </c>
      <c r="G509" s="144">
        <v>0</v>
      </c>
    </row>
    <row r="510" spans="2:7" s="28" customFormat="1" ht="18.75" customHeight="1" x14ac:dyDescent="0.2">
      <c r="B510" s="63" t="s">
        <v>1394</v>
      </c>
      <c r="C510" s="64">
        <v>0</v>
      </c>
      <c r="D510" s="64">
        <v>316</v>
      </c>
      <c r="E510" s="64">
        <v>0</v>
      </c>
      <c r="F510" s="64">
        <v>0</v>
      </c>
      <c r="G510" s="144">
        <v>0</v>
      </c>
    </row>
    <row r="511" spans="2:7" s="28" customFormat="1" ht="18.75" customHeight="1" x14ac:dyDescent="0.2">
      <c r="B511" s="63" t="s">
        <v>1577</v>
      </c>
      <c r="C511" s="64">
        <v>0</v>
      </c>
      <c r="D511" s="64">
        <v>123</v>
      </c>
      <c r="E511" s="64">
        <v>192</v>
      </c>
      <c r="F511" s="64">
        <v>0</v>
      </c>
      <c r="G511" s="144">
        <v>0</v>
      </c>
    </row>
    <row r="512" spans="2:7" s="28" customFormat="1" ht="18.75" customHeight="1" x14ac:dyDescent="0.2">
      <c r="B512" s="63" t="s">
        <v>1811</v>
      </c>
      <c r="C512" s="64">
        <v>0</v>
      </c>
      <c r="D512" s="64">
        <v>0</v>
      </c>
      <c r="E512" s="64">
        <v>315</v>
      </c>
      <c r="F512" s="64">
        <v>0</v>
      </c>
      <c r="G512" s="144">
        <v>0</v>
      </c>
    </row>
    <row r="513" spans="2:7" s="28" customFormat="1" ht="18.75" customHeight="1" x14ac:dyDescent="0.2">
      <c r="B513" s="63" t="s">
        <v>2613</v>
      </c>
      <c r="C513" s="64">
        <v>0</v>
      </c>
      <c r="D513" s="64">
        <v>0</v>
      </c>
      <c r="E513" s="64">
        <v>0</v>
      </c>
      <c r="F513" s="64">
        <v>0</v>
      </c>
      <c r="G513" s="144">
        <v>314</v>
      </c>
    </row>
    <row r="514" spans="2:7" s="28" customFormat="1" ht="18.75" customHeight="1" x14ac:dyDescent="0.2">
      <c r="B514" s="63" t="s">
        <v>1656</v>
      </c>
      <c r="C514" s="64">
        <v>20</v>
      </c>
      <c r="D514" s="64">
        <v>30</v>
      </c>
      <c r="E514" s="64">
        <v>75</v>
      </c>
      <c r="F514" s="64">
        <v>89</v>
      </c>
      <c r="G514" s="144">
        <v>98</v>
      </c>
    </row>
    <row r="515" spans="2:7" s="28" customFormat="1" ht="18.75" customHeight="1" x14ac:dyDescent="0.2">
      <c r="B515" s="63" t="s">
        <v>964</v>
      </c>
      <c r="C515" s="64">
        <v>0</v>
      </c>
      <c r="D515" s="64">
        <v>0</v>
      </c>
      <c r="E515" s="64">
        <v>0</v>
      </c>
      <c r="F515" s="64">
        <v>0</v>
      </c>
      <c r="G515" s="144">
        <v>312</v>
      </c>
    </row>
    <row r="516" spans="2:7" s="28" customFormat="1" ht="18.75" customHeight="1" x14ac:dyDescent="0.2">
      <c r="B516" s="63" t="s">
        <v>3496</v>
      </c>
      <c r="C516" s="64">
        <v>0</v>
      </c>
      <c r="D516" s="64">
        <v>0</v>
      </c>
      <c r="E516" s="64">
        <v>0</v>
      </c>
      <c r="F516" s="64">
        <v>312</v>
      </c>
      <c r="G516" s="144">
        <v>0</v>
      </c>
    </row>
    <row r="517" spans="2:7" s="28" customFormat="1" ht="18.75" customHeight="1" x14ac:dyDescent="0.2">
      <c r="B517" s="63" t="s">
        <v>1608</v>
      </c>
      <c r="C517" s="64">
        <v>133</v>
      </c>
      <c r="D517" s="64">
        <v>0</v>
      </c>
      <c r="E517" s="64">
        <v>0</v>
      </c>
      <c r="F517" s="64">
        <v>166</v>
      </c>
      <c r="G517" s="144">
        <v>11</v>
      </c>
    </row>
    <row r="518" spans="2:7" s="28" customFormat="1" ht="18.75" customHeight="1" x14ac:dyDescent="0.2">
      <c r="B518" s="63" t="s">
        <v>1316</v>
      </c>
      <c r="C518" s="64">
        <v>0</v>
      </c>
      <c r="D518" s="64">
        <v>310</v>
      </c>
      <c r="E518" s="64">
        <v>0</v>
      </c>
      <c r="F518" s="64">
        <v>0</v>
      </c>
      <c r="G518" s="144">
        <v>0</v>
      </c>
    </row>
    <row r="519" spans="2:7" s="28" customFormat="1" ht="18.75" customHeight="1" x14ac:dyDescent="0.2">
      <c r="B519" s="63" t="s">
        <v>1030</v>
      </c>
      <c r="C519" s="64">
        <v>0</v>
      </c>
      <c r="D519" s="64">
        <v>0</v>
      </c>
      <c r="E519" s="64">
        <v>309</v>
      </c>
      <c r="F519" s="64">
        <v>0</v>
      </c>
      <c r="G519" s="144">
        <v>0</v>
      </c>
    </row>
    <row r="520" spans="2:7" s="28" customFormat="1" ht="18.75" customHeight="1" x14ac:dyDescent="0.2">
      <c r="B520" s="63" t="s">
        <v>1067</v>
      </c>
      <c r="C520" s="64">
        <v>0</v>
      </c>
      <c r="D520" s="64">
        <v>305</v>
      </c>
      <c r="E520" s="64">
        <v>3</v>
      </c>
      <c r="F520" s="64">
        <v>0</v>
      </c>
      <c r="G520" s="144">
        <v>0</v>
      </c>
    </row>
    <row r="521" spans="2:7" s="28" customFormat="1" ht="18.75" customHeight="1" x14ac:dyDescent="0.2">
      <c r="B521" s="63" t="s">
        <v>1100</v>
      </c>
      <c r="C521" s="64">
        <v>145</v>
      </c>
      <c r="D521" s="64">
        <v>160</v>
      </c>
      <c r="E521" s="64">
        <v>0</v>
      </c>
      <c r="F521" s="64">
        <v>0</v>
      </c>
      <c r="G521" s="144">
        <v>3</v>
      </c>
    </row>
    <row r="522" spans="2:7" s="28" customFormat="1" ht="18.75" customHeight="1" x14ac:dyDescent="0.2">
      <c r="B522" s="63" t="s">
        <v>3506</v>
      </c>
      <c r="C522" s="64">
        <v>0</v>
      </c>
      <c r="D522" s="64">
        <v>0</v>
      </c>
      <c r="E522" s="64">
        <v>0</v>
      </c>
      <c r="F522" s="64">
        <v>143</v>
      </c>
      <c r="G522" s="144">
        <v>163</v>
      </c>
    </row>
    <row r="523" spans="2:7" s="28" customFormat="1" ht="18.75" customHeight="1" x14ac:dyDescent="0.2">
      <c r="B523" s="63" t="s">
        <v>1131</v>
      </c>
      <c r="C523" s="64">
        <v>0</v>
      </c>
      <c r="D523" s="64">
        <v>0</v>
      </c>
      <c r="E523" s="64">
        <v>0</v>
      </c>
      <c r="F523" s="64">
        <v>0</v>
      </c>
      <c r="G523" s="144">
        <v>304</v>
      </c>
    </row>
    <row r="524" spans="2:7" s="28" customFormat="1" ht="18.75" customHeight="1" x14ac:dyDescent="0.2">
      <c r="B524" s="63" t="s">
        <v>2877</v>
      </c>
      <c r="C524" s="64">
        <v>0</v>
      </c>
      <c r="D524" s="64">
        <v>0</v>
      </c>
      <c r="E524" s="64">
        <v>299</v>
      </c>
      <c r="F524" s="64">
        <v>0</v>
      </c>
      <c r="G524" s="144">
        <v>0</v>
      </c>
    </row>
    <row r="525" spans="2:7" s="28" customFormat="1" ht="18.75" customHeight="1" x14ac:dyDescent="0.2">
      <c r="B525" s="63" t="s">
        <v>1413</v>
      </c>
      <c r="C525" s="64">
        <v>0</v>
      </c>
      <c r="D525" s="64">
        <v>298</v>
      </c>
      <c r="E525" s="64">
        <v>0</v>
      </c>
      <c r="F525" s="64">
        <v>0</v>
      </c>
      <c r="G525" s="144">
        <v>0</v>
      </c>
    </row>
    <row r="526" spans="2:7" s="28" customFormat="1" ht="18.75" customHeight="1" x14ac:dyDescent="0.2">
      <c r="B526" s="63" t="s">
        <v>3461</v>
      </c>
      <c r="C526" s="64">
        <v>0</v>
      </c>
      <c r="D526" s="64">
        <v>0</v>
      </c>
      <c r="E526" s="64">
        <v>0</v>
      </c>
      <c r="F526" s="64">
        <v>297</v>
      </c>
      <c r="G526" s="144">
        <v>0</v>
      </c>
    </row>
    <row r="527" spans="2:7" s="28" customFormat="1" ht="18.75" customHeight="1" x14ac:dyDescent="0.2">
      <c r="B527" s="63" t="s">
        <v>1300</v>
      </c>
      <c r="C527" s="64">
        <v>35</v>
      </c>
      <c r="D527" s="64">
        <v>12</v>
      </c>
      <c r="E527" s="64">
        <v>8</v>
      </c>
      <c r="F527" s="64">
        <v>176</v>
      </c>
      <c r="G527" s="144">
        <v>65</v>
      </c>
    </row>
    <row r="528" spans="2:7" s="28" customFormat="1" ht="18.75" customHeight="1" x14ac:dyDescent="0.2">
      <c r="B528" s="63" t="s">
        <v>1377</v>
      </c>
      <c r="C528" s="64">
        <v>7</v>
      </c>
      <c r="D528" s="64">
        <v>197</v>
      </c>
      <c r="E528" s="64">
        <v>91</v>
      </c>
      <c r="F528" s="64">
        <v>0</v>
      </c>
      <c r="G528" s="144">
        <v>0</v>
      </c>
    </row>
    <row r="529" spans="2:7" s="28" customFormat="1" ht="18.75" customHeight="1" x14ac:dyDescent="0.2">
      <c r="B529" s="63" t="s">
        <v>119</v>
      </c>
      <c r="C529" s="64">
        <v>28</v>
      </c>
      <c r="D529" s="64">
        <v>17</v>
      </c>
      <c r="E529" s="64">
        <v>158</v>
      </c>
      <c r="F529" s="64">
        <v>86</v>
      </c>
      <c r="G529" s="144">
        <v>5</v>
      </c>
    </row>
    <row r="530" spans="2:7" s="28" customFormat="1" ht="18.75" customHeight="1" x14ac:dyDescent="0.2">
      <c r="B530" s="63" t="s">
        <v>3497</v>
      </c>
      <c r="C530" s="64">
        <v>0</v>
      </c>
      <c r="D530" s="64">
        <v>0</v>
      </c>
      <c r="E530" s="64">
        <v>0</v>
      </c>
      <c r="F530" s="64">
        <v>294</v>
      </c>
      <c r="G530" s="144">
        <v>0</v>
      </c>
    </row>
    <row r="531" spans="2:7" s="28" customFormat="1" ht="18.75" customHeight="1" x14ac:dyDescent="0.2">
      <c r="B531" s="63" t="s">
        <v>1175</v>
      </c>
      <c r="C531" s="64">
        <v>0</v>
      </c>
      <c r="D531" s="64">
        <v>0</v>
      </c>
      <c r="E531" s="64">
        <v>0</v>
      </c>
      <c r="F531" s="64">
        <v>292</v>
      </c>
      <c r="G531" s="144">
        <v>0</v>
      </c>
    </row>
    <row r="532" spans="2:7" s="28" customFormat="1" ht="18.75" customHeight="1" x14ac:dyDescent="0.2">
      <c r="B532" s="63" t="s">
        <v>1644</v>
      </c>
      <c r="C532" s="64">
        <v>106</v>
      </c>
      <c r="D532" s="64">
        <v>0</v>
      </c>
      <c r="E532" s="64">
        <v>0</v>
      </c>
      <c r="F532" s="64">
        <v>15</v>
      </c>
      <c r="G532" s="144">
        <v>169</v>
      </c>
    </row>
    <row r="533" spans="2:7" s="28" customFormat="1" ht="18.75" customHeight="1" x14ac:dyDescent="0.2">
      <c r="B533" s="63" t="s">
        <v>3060</v>
      </c>
      <c r="C533" s="64">
        <v>0</v>
      </c>
      <c r="D533" s="64">
        <v>0</v>
      </c>
      <c r="E533" s="64">
        <v>285</v>
      </c>
      <c r="F533" s="64">
        <v>0</v>
      </c>
      <c r="G533" s="144">
        <v>0</v>
      </c>
    </row>
    <row r="534" spans="2:7" s="28" customFormat="1" ht="18.75" customHeight="1" x14ac:dyDescent="0.2">
      <c r="B534" s="63" t="s">
        <v>1156</v>
      </c>
      <c r="C534" s="64">
        <v>0</v>
      </c>
      <c r="D534" s="64">
        <v>112</v>
      </c>
      <c r="E534" s="64">
        <v>0</v>
      </c>
      <c r="F534" s="64">
        <v>0</v>
      </c>
      <c r="G534" s="144">
        <v>172</v>
      </c>
    </row>
    <row r="535" spans="2:7" s="28" customFormat="1" ht="18.75" customHeight="1" x14ac:dyDescent="0.2">
      <c r="B535" s="63" t="s">
        <v>1397</v>
      </c>
      <c r="C535" s="64">
        <v>0</v>
      </c>
      <c r="D535" s="64">
        <v>284</v>
      </c>
      <c r="E535" s="64">
        <v>0</v>
      </c>
      <c r="F535" s="64">
        <v>0</v>
      </c>
      <c r="G535" s="144">
        <v>0</v>
      </c>
    </row>
    <row r="536" spans="2:7" s="28" customFormat="1" ht="18.75" customHeight="1" x14ac:dyDescent="0.2">
      <c r="B536" s="63" t="s">
        <v>277</v>
      </c>
      <c r="C536" s="64">
        <v>0</v>
      </c>
      <c r="D536" s="64">
        <v>0</v>
      </c>
      <c r="E536" s="64">
        <v>0</v>
      </c>
      <c r="F536" s="64">
        <v>284</v>
      </c>
      <c r="G536" s="144">
        <v>0</v>
      </c>
    </row>
    <row r="537" spans="2:7" s="28" customFormat="1" ht="18.75" customHeight="1" x14ac:dyDescent="0.2">
      <c r="B537" s="63" t="s">
        <v>1429</v>
      </c>
      <c r="C537" s="64">
        <v>279</v>
      </c>
      <c r="D537" s="64">
        <v>0</v>
      </c>
      <c r="E537" s="64">
        <v>0</v>
      </c>
      <c r="F537" s="64">
        <v>0</v>
      </c>
      <c r="G537" s="144">
        <v>0</v>
      </c>
    </row>
    <row r="538" spans="2:7" s="28" customFormat="1" ht="18.75" customHeight="1" x14ac:dyDescent="0.2">
      <c r="B538" s="63" t="s">
        <v>1432</v>
      </c>
      <c r="C538" s="64">
        <v>0</v>
      </c>
      <c r="D538" s="64">
        <v>275</v>
      </c>
      <c r="E538" s="64">
        <v>0</v>
      </c>
      <c r="F538" s="64">
        <v>0</v>
      </c>
      <c r="G538" s="144">
        <v>0</v>
      </c>
    </row>
    <row r="539" spans="2:7" s="28" customFormat="1" ht="18.75" customHeight="1" x14ac:dyDescent="0.2">
      <c r="B539" s="63" t="s">
        <v>1286</v>
      </c>
      <c r="C539" s="64">
        <v>0</v>
      </c>
      <c r="D539" s="64">
        <v>0</v>
      </c>
      <c r="E539" s="64">
        <v>0</v>
      </c>
      <c r="F539" s="64">
        <v>0</v>
      </c>
      <c r="G539" s="144">
        <v>275</v>
      </c>
    </row>
    <row r="540" spans="2:7" s="28" customFormat="1" ht="18.75" customHeight="1" x14ac:dyDescent="0.2">
      <c r="B540" s="63" t="s">
        <v>3571</v>
      </c>
      <c r="C540" s="64">
        <v>0</v>
      </c>
      <c r="D540" s="64">
        <v>0</v>
      </c>
      <c r="E540" s="64">
        <v>0</v>
      </c>
      <c r="F540" s="64">
        <v>0</v>
      </c>
      <c r="G540" s="144">
        <v>273</v>
      </c>
    </row>
    <row r="541" spans="2:7" s="28" customFormat="1" ht="18.75" customHeight="1" x14ac:dyDescent="0.2">
      <c r="B541" s="63" t="s">
        <v>3113</v>
      </c>
      <c r="C541" s="64">
        <v>0</v>
      </c>
      <c r="D541" s="64">
        <v>0</v>
      </c>
      <c r="E541" s="64">
        <v>273</v>
      </c>
      <c r="F541" s="64">
        <v>0</v>
      </c>
      <c r="G541" s="144">
        <v>0</v>
      </c>
    </row>
    <row r="542" spans="2:7" s="28" customFormat="1" ht="18.75" customHeight="1" x14ac:dyDescent="0.2">
      <c r="B542" s="63" t="s">
        <v>1214</v>
      </c>
      <c r="C542" s="64">
        <v>106</v>
      </c>
      <c r="D542" s="64">
        <v>0</v>
      </c>
      <c r="E542" s="64">
        <v>0</v>
      </c>
      <c r="F542" s="64">
        <v>166</v>
      </c>
      <c r="G542" s="144">
        <v>0</v>
      </c>
    </row>
    <row r="543" spans="2:7" s="28" customFormat="1" ht="18.75" customHeight="1" x14ac:dyDescent="0.2">
      <c r="B543" s="63" t="s">
        <v>1552</v>
      </c>
      <c r="C543" s="64">
        <v>0</v>
      </c>
      <c r="D543" s="64">
        <v>167</v>
      </c>
      <c r="E543" s="64">
        <v>0</v>
      </c>
      <c r="F543" s="64">
        <v>104</v>
      </c>
      <c r="G543" s="144">
        <v>0</v>
      </c>
    </row>
    <row r="544" spans="2:7" s="28" customFormat="1" ht="18.75" customHeight="1" x14ac:dyDescent="0.2">
      <c r="B544" s="63" t="s">
        <v>1172</v>
      </c>
      <c r="C544" s="64">
        <v>7</v>
      </c>
      <c r="D544" s="64">
        <v>26</v>
      </c>
      <c r="E544" s="64">
        <v>118</v>
      </c>
      <c r="F544" s="64">
        <v>112</v>
      </c>
      <c r="G544" s="144">
        <v>6</v>
      </c>
    </row>
    <row r="545" spans="2:7" s="28" customFormat="1" ht="18.75" customHeight="1" x14ac:dyDescent="0.2">
      <c r="B545" s="63" t="s">
        <v>3499</v>
      </c>
      <c r="C545" s="64">
        <v>0</v>
      </c>
      <c r="D545" s="64">
        <v>0</v>
      </c>
      <c r="E545" s="64">
        <v>0</v>
      </c>
      <c r="F545" s="64">
        <v>268</v>
      </c>
      <c r="G545" s="144">
        <v>0</v>
      </c>
    </row>
    <row r="546" spans="2:7" s="28" customFormat="1" ht="18.75" customHeight="1" x14ac:dyDescent="0.2">
      <c r="B546" s="63" t="s">
        <v>1664</v>
      </c>
      <c r="C546" s="64">
        <v>0</v>
      </c>
      <c r="D546" s="64">
        <v>108</v>
      </c>
      <c r="E546" s="64">
        <v>0</v>
      </c>
      <c r="F546" s="64">
        <v>0</v>
      </c>
      <c r="G546" s="144">
        <v>160</v>
      </c>
    </row>
    <row r="547" spans="2:7" s="28" customFormat="1" ht="18.75" customHeight="1" x14ac:dyDescent="0.2">
      <c r="B547" s="63" t="s">
        <v>1121</v>
      </c>
      <c r="C547" s="64">
        <v>0</v>
      </c>
      <c r="D547" s="64">
        <v>0</v>
      </c>
      <c r="E547" s="64">
        <v>0</v>
      </c>
      <c r="F547" s="64">
        <v>268</v>
      </c>
      <c r="G547" s="144">
        <v>0</v>
      </c>
    </row>
    <row r="548" spans="2:7" s="28" customFormat="1" ht="18.75" customHeight="1" x14ac:dyDescent="0.2">
      <c r="B548" s="63" t="s">
        <v>3195</v>
      </c>
      <c r="C548" s="64">
        <v>0</v>
      </c>
      <c r="D548" s="64">
        <v>0</v>
      </c>
      <c r="E548" s="64">
        <v>268</v>
      </c>
      <c r="F548" s="64">
        <v>0</v>
      </c>
      <c r="G548" s="144">
        <v>0</v>
      </c>
    </row>
    <row r="549" spans="2:7" s="28" customFormat="1" ht="18.75" customHeight="1" x14ac:dyDescent="0.2">
      <c r="B549" s="63" t="s">
        <v>3000</v>
      </c>
      <c r="C549" s="64">
        <v>0</v>
      </c>
      <c r="D549" s="64">
        <v>0</v>
      </c>
      <c r="E549" s="64">
        <v>266</v>
      </c>
      <c r="F549" s="64">
        <v>0</v>
      </c>
      <c r="G549" s="144">
        <v>0</v>
      </c>
    </row>
    <row r="550" spans="2:7" s="28" customFormat="1" ht="18.75" customHeight="1" x14ac:dyDescent="0.2">
      <c r="B550" s="63" t="s">
        <v>1627</v>
      </c>
      <c r="C550" s="64">
        <v>0</v>
      </c>
      <c r="D550" s="64">
        <v>0</v>
      </c>
      <c r="E550" s="64">
        <v>264</v>
      </c>
      <c r="F550" s="64">
        <v>0</v>
      </c>
      <c r="G550" s="144">
        <v>0</v>
      </c>
    </row>
    <row r="551" spans="2:7" s="28" customFormat="1" ht="18.75" customHeight="1" x14ac:dyDescent="0.2">
      <c r="B551" s="63" t="s">
        <v>1947</v>
      </c>
      <c r="C551" s="64">
        <v>0</v>
      </c>
      <c r="D551" s="64">
        <v>0</v>
      </c>
      <c r="E551" s="64">
        <v>239</v>
      </c>
      <c r="F551" s="64">
        <v>19</v>
      </c>
      <c r="G551" s="144">
        <v>2</v>
      </c>
    </row>
    <row r="552" spans="2:7" s="28" customFormat="1" ht="18.75" customHeight="1" x14ac:dyDescent="0.2">
      <c r="B552" s="63" t="s">
        <v>3117</v>
      </c>
      <c r="C552" s="64">
        <v>0</v>
      </c>
      <c r="D552" s="64">
        <v>0</v>
      </c>
      <c r="E552" s="64">
        <v>172</v>
      </c>
      <c r="F552" s="64">
        <v>0</v>
      </c>
      <c r="G552" s="144">
        <v>88</v>
      </c>
    </row>
    <row r="553" spans="2:7" s="28" customFormat="1" ht="18.75" customHeight="1" x14ac:dyDescent="0.2">
      <c r="B553" s="63" t="s">
        <v>3119</v>
      </c>
      <c r="C553" s="64">
        <v>0</v>
      </c>
      <c r="D553" s="64">
        <v>0</v>
      </c>
      <c r="E553" s="64">
        <v>140</v>
      </c>
      <c r="F553" s="64">
        <v>118</v>
      </c>
      <c r="G553" s="144">
        <v>0</v>
      </c>
    </row>
    <row r="554" spans="2:7" s="28" customFormat="1" ht="18.75" customHeight="1" x14ac:dyDescent="0.2">
      <c r="B554" s="63" t="s">
        <v>1449</v>
      </c>
      <c r="C554" s="64">
        <v>0</v>
      </c>
      <c r="D554" s="64">
        <v>257</v>
      </c>
      <c r="E554" s="64">
        <v>0</v>
      </c>
      <c r="F554" s="64">
        <v>0</v>
      </c>
      <c r="G554" s="144">
        <v>0</v>
      </c>
    </row>
    <row r="555" spans="2:7" s="28" customFormat="1" ht="18.75" customHeight="1" x14ac:dyDescent="0.2">
      <c r="B555" s="63" t="s">
        <v>1047</v>
      </c>
      <c r="C555" s="64">
        <v>0</v>
      </c>
      <c r="D555" s="64">
        <v>0</v>
      </c>
      <c r="E555" s="64">
        <v>256</v>
      </c>
      <c r="F555" s="64">
        <v>0</v>
      </c>
      <c r="G555" s="144">
        <v>0</v>
      </c>
    </row>
    <row r="556" spans="2:7" s="28" customFormat="1" ht="18.75" customHeight="1" x14ac:dyDescent="0.2">
      <c r="B556" s="63" t="s">
        <v>297</v>
      </c>
      <c r="C556" s="64">
        <v>32</v>
      </c>
      <c r="D556" s="64">
        <v>35</v>
      </c>
      <c r="E556" s="64">
        <v>47</v>
      </c>
      <c r="F556" s="64">
        <v>45</v>
      </c>
      <c r="G556" s="144">
        <v>96</v>
      </c>
    </row>
    <row r="557" spans="2:7" s="28" customFormat="1" ht="18.75" customHeight="1" x14ac:dyDescent="0.2">
      <c r="B557" s="63" t="s">
        <v>3500</v>
      </c>
      <c r="C557" s="64">
        <v>0</v>
      </c>
      <c r="D557" s="64">
        <v>0</v>
      </c>
      <c r="E557" s="64">
        <v>0</v>
      </c>
      <c r="F557" s="64">
        <v>255</v>
      </c>
      <c r="G557" s="144">
        <v>0</v>
      </c>
    </row>
    <row r="558" spans="2:7" s="28" customFormat="1" ht="18.75" customHeight="1" x14ac:dyDescent="0.2">
      <c r="B558" s="63" t="s">
        <v>1089</v>
      </c>
      <c r="C558" s="64">
        <v>216</v>
      </c>
      <c r="D558" s="64">
        <v>36</v>
      </c>
      <c r="E558" s="64">
        <v>0</v>
      </c>
      <c r="F558" s="64">
        <v>0</v>
      </c>
      <c r="G558" s="144">
        <v>0</v>
      </c>
    </row>
    <row r="559" spans="2:7" s="28" customFormat="1" ht="18.75" customHeight="1" x14ac:dyDescent="0.2">
      <c r="B559" s="63" t="s">
        <v>1292</v>
      </c>
      <c r="C559" s="64">
        <v>45</v>
      </c>
      <c r="D559" s="64">
        <v>63</v>
      </c>
      <c r="E559" s="64">
        <v>23</v>
      </c>
      <c r="F559" s="64">
        <v>58</v>
      </c>
      <c r="G559" s="144">
        <v>63</v>
      </c>
    </row>
    <row r="560" spans="2:7" s="28" customFormat="1" ht="18.75" customHeight="1" x14ac:dyDescent="0.2">
      <c r="B560" s="63" t="s">
        <v>3545</v>
      </c>
      <c r="C560" s="64">
        <v>0</v>
      </c>
      <c r="D560" s="64">
        <v>0</v>
      </c>
      <c r="E560" s="64">
        <v>0</v>
      </c>
      <c r="F560" s="64">
        <v>0</v>
      </c>
      <c r="G560" s="144">
        <v>251</v>
      </c>
    </row>
    <row r="561" spans="2:7" s="28" customFormat="1" ht="18.75" customHeight="1" x14ac:dyDescent="0.2">
      <c r="B561" s="63" t="s">
        <v>3572</v>
      </c>
      <c r="C561" s="64">
        <v>0</v>
      </c>
      <c r="D561" s="64">
        <v>0</v>
      </c>
      <c r="E561" s="64">
        <v>0</v>
      </c>
      <c r="F561" s="64">
        <v>0</v>
      </c>
      <c r="G561" s="144">
        <v>251</v>
      </c>
    </row>
    <row r="562" spans="2:7" s="28" customFormat="1" ht="18.75" customHeight="1" x14ac:dyDescent="0.2">
      <c r="B562" s="63" t="s">
        <v>851</v>
      </c>
      <c r="C562" s="64">
        <v>0</v>
      </c>
      <c r="D562" s="64">
        <v>0</v>
      </c>
      <c r="E562" s="64">
        <v>0</v>
      </c>
      <c r="F562" s="64">
        <v>250</v>
      </c>
      <c r="G562" s="144">
        <v>0</v>
      </c>
    </row>
    <row r="563" spans="2:7" s="28" customFormat="1" ht="18.75" customHeight="1" x14ac:dyDescent="0.2">
      <c r="B563" s="63" t="s">
        <v>1052</v>
      </c>
      <c r="C563" s="64">
        <v>5</v>
      </c>
      <c r="D563" s="64">
        <v>18</v>
      </c>
      <c r="E563" s="64">
        <v>16</v>
      </c>
      <c r="F563" s="64">
        <v>6</v>
      </c>
      <c r="G563" s="144">
        <v>202</v>
      </c>
    </row>
    <row r="564" spans="2:7" s="28" customFormat="1" ht="18.75" customHeight="1" x14ac:dyDescent="0.2">
      <c r="B564" s="63" t="s">
        <v>1745</v>
      </c>
      <c r="C564" s="64">
        <v>4</v>
      </c>
      <c r="D564" s="64">
        <v>61</v>
      </c>
      <c r="E564" s="64">
        <v>77</v>
      </c>
      <c r="F564" s="64">
        <v>47</v>
      </c>
      <c r="G564" s="144">
        <v>54</v>
      </c>
    </row>
    <row r="565" spans="2:7" s="28" customFormat="1" ht="18.75" customHeight="1" x14ac:dyDescent="0.2">
      <c r="B565" s="63" t="s">
        <v>1453</v>
      </c>
      <c r="C565" s="64">
        <v>242</v>
      </c>
      <c r="D565" s="64">
        <v>0</v>
      </c>
      <c r="E565" s="64">
        <v>0</v>
      </c>
      <c r="F565" s="64">
        <v>0</v>
      </c>
      <c r="G565" s="144">
        <v>0</v>
      </c>
    </row>
    <row r="566" spans="2:7" s="28" customFormat="1" ht="18.75" customHeight="1" x14ac:dyDescent="0.2">
      <c r="B566" s="63" t="s">
        <v>3644</v>
      </c>
      <c r="C566" s="64">
        <v>0</v>
      </c>
      <c r="D566" s="64">
        <v>0</v>
      </c>
      <c r="E566" s="64">
        <v>0</v>
      </c>
      <c r="F566" s="64">
        <v>0</v>
      </c>
      <c r="G566" s="144">
        <v>240</v>
      </c>
    </row>
    <row r="567" spans="2:7" s="28" customFormat="1" ht="18.75" customHeight="1" x14ac:dyDescent="0.2">
      <c r="B567" s="63" t="s">
        <v>287</v>
      </c>
      <c r="C567" s="64">
        <v>77</v>
      </c>
      <c r="D567" s="64">
        <v>122</v>
      </c>
      <c r="E567" s="64">
        <v>14</v>
      </c>
      <c r="F567" s="64">
        <v>20</v>
      </c>
      <c r="G567" s="144">
        <v>5</v>
      </c>
    </row>
    <row r="568" spans="2:7" s="28" customFormat="1" ht="18.75" customHeight="1" x14ac:dyDescent="0.2">
      <c r="B568" s="63" t="s">
        <v>1039</v>
      </c>
      <c r="C568" s="64">
        <v>0</v>
      </c>
      <c r="D568" s="64">
        <v>0</v>
      </c>
      <c r="E568" s="64">
        <v>236</v>
      </c>
      <c r="F568" s="64">
        <v>0</v>
      </c>
      <c r="G568" s="144">
        <v>0</v>
      </c>
    </row>
    <row r="569" spans="2:7" s="28" customFormat="1" ht="18.75" customHeight="1" x14ac:dyDescent="0.2">
      <c r="B569" s="63" t="s">
        <v>1322</v>
      </c>
      <c r="C569" s="64">
        <v>0</v>
      </c>
      <c r="D569" s="64">
        <v>235</v>
      </c>
      <c r="E569" s="64">
        <v>0</v>
      </c>
      <c r="F569" s="64">
        <v>0</v>
      </c>
      <c r="G569" s="144">
        <v>0</v>
      </c>
    </row>
    <row r="570" spans="2:7" s="28" customFormat="1" ht="18.75" customHeight="1" x14ac:dyDescent="0.2">
      <c r="B570" s="63" t="s">
        <v>1844</v>
      </c>
      <c r="C570" s="64">
        <v>17</v>
      </c>
      <c r="D570" s="64">
        <v>0</v>
      </c>
      <c r="E570" s="64">
        <v>2</v>
      </c>
      <c r="F570" s="64">
        <v>17</v>
      </c>
      <c r="G570" s="144">
        <v>199</v>
      </c>
    </row>
    <row r="571" spans="2:7" s="28" customFormat="1" ht="18.75" customHeight="1" x14ac:dyDescent="0.2">
      <c r="B571" s="63" t="s">
        <v>1666</v>
      </c>
      <c r="C571" s="64">
        <v>107</v>
      </c>
      <c r="D571" s="64">
        <v>0</v>
      </c>
      <c r="E571" s="64">
        <v>127</v>
      </c>
      <c r="F571" s="64">
        <v>0</v>
      </c>
      <c r="G571" s="144">
        <v>0</v>
      </c>
    </row>
    <row r="572" spans="2:7" s="28" customFormat="1" ht="18.75" customHeight="1" x14ac:dyDescent="0.2">
      <c r="B572" s="63" t="s">
        <v>175</v>
      </c>
      <c r="C572" s="64">
        <v>66</v>
      </c>
      <c r="D572" s="64">
        <v>32</v>
      </c>
      <c r="E572" s="64">
        <v>50</v>
      </c>
      <c r="F572" s="64">
        <v>60</v>
      </c>
      <c r="G572" s="144">
        <v>25</v>
      </c>
    </row>
    <row r="573" spans="2:7" s="28" customFormat="1" ht="18.75" customHeight="1" x14ac:dyDescent="0.2">
      <c r="B573" s="63" t="s">
        <v>1323</v>
      </c>
      <c r="C573" s="64">
        <v>28</v>
      </c>
      <c r="D573" s="64">
        <v>0</v>
      </c>
      <c r="E573" s="64">
        <v>45</v>
      </c>
      <c r="F573" s="64">
        <v>0</v>
      </c>
      <c r="G573" s="144">
        <v>160</v>
      </c>
    </row>
    <row r="574" spans="2:7" s="28" customFormat="1" ht="18.75" customHeight="1" x14ac:dyDescent="0.2">
      <c r="B574" s="63" t="s">
        <v>1472</v>
      </c>
      <c r="C574" s="64">
        <v>230</v>
      </c>
      <c r="D574" s="64">
        <v>0</v>
      </c>
      <c r="E574" s="64">
        <v>2</v>
      </c>
      <c r="F574" s="64">
        <v>0</v>
      </c>
      <c r="G574" s="144">
        <v>0</v>
      </c>
    </row>
    <row r="575" spans="2:7" s="28" customFormat="1" ht="18.75" customHeight="1" x14ac:dyDescent="0.2">
      <c r="B575" s="63" t="s">
        <v>1547</v>
      </c>
      <c r="C575" s="64">
        <v>0</v>
      </c>
      <c r="D575" s="64">
        <v>160</v>
      </c>
      <c r="E575" s="64">
        <v>61</v>
      </c>
      <c r="F575" s="64">
        <v>11</v>
      </c>
      <c r="G575" s="144">
        <v>0</v>
      </c>
    </row>
    <row r="576" spans="2:7" s="28" customFormat="1" ht="18.75" customHeight="1" x14ac:dyDescent="0.2">
      <c r="B576" s="63" t="s">
        <v>3501</v>
      </c>
      <c r="C576" s="64">
        <v>0</v>
      </c>
      <c r="D576" s="64">
        <v>0</v>
      </c>
      <c r="E576" s="64">
        <v>0</v>
      </c>
      <c r="F576" s="64">
        <v>232</v>
      </c>
      <c r="G576" s="144">
        <v>0</v>
      </c>
    </row>
    <row r="577" spans="2:7" s="28" customFormat="1" ht="18.75" customHeight="1" x14ac:dyDescent="0.2">
      <c r="B577" s="63" t="s">
        <v>3573</v>
      </c>
      <c r="C577" s="64">
        <v>0</v>
      </c>
      <c r="D577" s="64">
        <v>0</v>
      </c>
      <c r="E577" s="64">
        <v>0</v>
      </c>
      <c r="F577" s="64">
        <v>0</v>
      </c>
      <c r="G577" s="144">
        <v>225</v>
      </c>
    </row>
    <row r="578" spans="2:7" s="28" customFormat="1" ht="18.75" customHeight="1" x14ac:dyDescent="0.2">
      <c r="B578" s="63" t="s">
        <v>2582</v>
      </c>
      <c r="C578" s="64">
        <v>0</v>
      </c>
      <c r="D578" s="64">
        <v>0</v>
      </c>
      <c r="E578" s="64">
        <v>223</v>
      </c>
      <c r="F578" s="64">
        <v>0</v>
      </c>
      <c r="G578" s="144">
        <v>0</v>
      </c>
    </row>
    <row r="579" spans="2:7" s="28" customFormat="1" ht="18.75" customHeight="1" x14ac:dyDescent="0.2">
      <c r="B579" s="63" t="s">
        <v>1385</v>
      </c>
      <c r="C579" s="64">
        <v>20</v>
      </c>
      <c r="D579" s="64">
        <v>110</v>
      </c>
      <c r="E579" s="64">
        <v>70</v>
      </c>
      <c r="F579" s="64">
        <v>3</v>
      </c>
      <c r="G579" s="144">
        <v>18</v>
      </c>
    </row>
    <row r="580" spans="2:7" s="28" customFormat="1" ht="18.75" customHeight="1" x14ac:dyDescent="0.2">
      <c r="B580" s="63" t="s">
        <v>1291</v>
      </c>
      <c r="C580" s="64">
        <v>9</v>
      </c>
      <c r="D580" s="64">
        <v>80</v>
      </c>
      <c r="E580" s="64">
        <v>23</v>
      </c>
      <c r="F580" s="64">
        <v>61</v>
      </c>
      <c r="G580" s="144">
        <v>43</v>
      </c>
    </row>
    <row r="581" spans="2:7" s="28" customFormat="1" ht="18.75" customHeight="1" x14ac:dyDescent="0.2">
      <c r="B581" s="63" t="s">
        <v>1488</v>
      </c>
      <c r="C581" s="64">
        <v>0</v>
      </c>
      <c r="D581" s="64">
        <v>0</v>
      </c>
      <c r="E581" s="64">
        <v>216</v>
      </c>
      <c r="F581" s="64">
        <v>0</v>
      </c>
      <c r="G581" s="144">
        <v>0</v>
      </c>
    </row>
    <row r="582" spans="2:7" s="28" customFormat="1" ht="18.75" customHeight="1" x14ac:dyDescent="0.2">
      <c r="B582" s="63" t="s">
        <v>139</v>
      </c>
      <c r="C582" s="64">
        <v>0</v>
      </c>
      <c r="D582" s="64">
        <v>45</v>
      </c>
      <c r="E582" s="64">
        <v>0</v>
      </c>
      <c r="F582" s="64">
        <v>0</v>
      </c>
      <c r="G582" s="144">
        <v>169</v>
      </c>
    </row>
    <row r="583" spans="2:7" s="28" customFormat="1" ht="18.75" customHeight="1" x14ac:dyDescent="0.2">
      <c r="B583" s="63" t="s">
        <v>1495</v>
      </c>
      <c r="C583" s="64">
        <v>0</v>
      </c>
      <c r="D583" s="64">
        <v>211</v>
      </c>
      <c r="E583" s="64">
        <v>0</v>
      </c>
      <c r="F583" s="64">
        <v>0</v>
      </c>
      <c r="G583" s="144">
        <v>0</v>
      </c>
    </row>
    <row r="584" spans="2:7" s="28" customFormat="1" ht="18.75" customHeight="1" x14ac:dyDescent="0.2">
      <c r="B584" s="63" t="s">
        <v>1538</v>
      </c>
      <c r="C584" s="64">
        <v>0</v>
      </c>
      <c r="D584" s="64">
        <v>0</v>
      </c>
      <c r="E584" s="64">
        <v>210</v>
      </c>
      <c r="F584" s="64">
        <v>0</v>
      </c>
      <c r="G584" s="144">
        <v>0</v>
      </c>
    </row>
    <row r="585" spans="2:7" s="28" customFormat="1" ht="18.75" customHeight="1" x14ac:dyDescent="0.2">
      <c r="B585" s="63" t="s">
        <v>1696</v>
      </c>
      <c r="C585" s="64">
        <v>14</v>
      </c>
      <c r="D585" s="64">
        <v>30</v>
      </c>
      <c r="E585" s="64">
        <v>64</v>
      </c>
      <c r="F585" s="64">
        <v>18</v>
      </c>
      <c r="G585" s="144">
        <v>83</v>
      </c>
    </row>
    <row r="586" spans="2:7" s="28" customFormat="1" ht="18.75" customHeight="1" x14ac:dyDescent="0.2">
      <c r="B586" s="63" t="s">
        <v>3502</v>
      </c>
      <c r="C586" s="64">
        <v>0</v>
      </c>
      <c r="D586" s="64">
        <v>0</v>
      </c>
      <c r="E586" s="64">
        <v>0</v>
      </c>
      <c r="F586" s="64">
        <v>209</v>
      </c>
      <c r="G586" s="144">
        <v>0</v>
      </c>
    </row>
    <row r="587" spans="2:7" s="28" customFormat="1" ht="18.75" customHeight="1" x14ac:dyDescent="0.2">
      <c r="B587" s="63" t="s">
        <v>1849</v>
      </c>
      <c r="C587" s="64">
        <v>0</v>
      </c>
      <c r="D587" s="64">
        <v>0</v>
      </c>
      <c r="E587" s="64">
        <v>148</v>
      </c>
      <c r="F587" s="64">
        <v>28</v>
      </c>
      <c r="G587" s="144">
        <v>30</v>
      </c>
    </row>
    <row r="588" spans="2:7" s="28" customFormat="1" ht="18.75" customHeight="1" x14ac:dyDescent="0.2">
      <c r="B588" s="63" t="s">
        <v>1709</v>
      </c>
      <c r="C588" s="64">
        <v>0</v>
      </c>
      <c r="D588" s="64">
        <v>84</v>
      </c>
      <c r="E588" s="64">
        <v>0</v>
      </c>
      <c r="F588" s="64">
        <v>0</v>
      </c>
      <c r="G588" s="144">
        <v>115</v>
      </c>
    </row>
    <row r="589" spans="2:7" s="28" customFormat="1" ht="18.75" customHeight="1" x14ac:dyDescent="0.2">
      <c r="B589" s="63" t="s">
        <v>2583</v>
      </c>
      <c r="C589" s="64">
        <v>0</v>
      </c>
      <c r="D589" s="64">
        <v>0</v>
      </c>
      <c r="E589" s="64">
        <v>12</v>
      </c>
      <c r="F589" s="64">
        <v>187</v>
      </c>
      <c r="G589" s="144">
        <v>0</v>
      </c>
    </row>
    <row r="590" spans="2:7" s="28" customFormat="1" ht="18.75" customHeight="1" x14ac:dyDescent="0.2">
      <c r="B590" s="63" t="s">
        <v>1297</v>
      </c>
      <c r="C590" s="64">
        <v>0</v>
      </c>
      <c r="D590" s="64">
        <v>197</v>
      </c>
      <c r="E590" s="64">
        <v>0</v>
      </c>
      <c r="F590" s="64">
        <v>0</v>
      </c>
      <c r="G590" s="144">
        <v>0</v>
      </c>
    </row>
    <row r="591" spans="2:7" s="28" customFormat="1" ht="18.75" customHeight="1" x14ac:dyDescent="0.2">
      <c r="B591" s="63" t="s">
        <v>1573</v>
      </c>
      <c r="C591" s="64">
        <v>13</v>
      </c>
      <c r="D591" s="64">
        <v>106</v>
      </c>
      <c r="E591" s="64">
        <v>25</v>
      </c>
      <c r="F591" s="64">
        <v>14</v>
      </c>
      <c r="G591" s="144">
        <v>38</v>
      </c>
    </row>
    <row r="592" spans="2:7" s="28" customFormat="1" ht="18.75" customHeight="1" x14ac:dyDescent="0.2">
      <c r="B592" s="63" t="s">
        <v>3196</v>
      </c>
      <c r="C592" s="64">
        <v>0</v>
      </c>
      <c r="D592" s="64">
        <v>0</v>
      </c>
      <c r="E592" s="64">
        <v>195</v>
      </c>
      <c r="F592" s="64">
        <v>0</v>
      </c>
      <c r="G592" s="144">
        <v>0</v>
      </c>
    </row>
    <row r="593" spans="2:7" s="28" customFormat="1" ht="18.75" customHeight="1" x14ac:dyDescent="0.2">
      <c r="B593" s="63" t="s">
        <v>1765</v>
      </c>
      <c r="C593" s="64">
        <v>0</v>
      </c>
      <c r="D593" s="64">
        <v>0</v>
      </c>
      <c r="E593" s="64">
        <v>16</v>
      </c>
      <c r="F593" s="64">
        <v>178</v>
      </c>
      <c r="G593" s="144">
        <v>0</v>
      </c>
    </row>
    <row r="594" spans="2:7" s="28" customFormat="1" ht="18.75" customHeight="1" x14ac:dyDescent="0.2">
      <c r="B594" s="63" t="s">
        <v>3761</v>
      </c>
      <c r="C594" s="64">
        <v>0</v>
      </c>
      <c r="D594" s="64">
        <v>0</v>
      </c>
      <c r="E594" s="64">
        <v>0</v>
      </c>
      <c r="F594" s="64">
        <v>0</v>
      </c>
      <c r="G594" s="144">
        <v>194</v>
      </c>
    </row>
    <row r="595" spans="2:7" s="28" customFormat="1" ht="18.75" customHeight="1" x14ac:dyDescent="0.2">
      <c r="B595" s="63" t="s">
        <v>170</v>
      </c>
      <c r="C595" s="64">
        <v>0</v>
      </c>
      <c r="D595" s="64">
        <v>79</v>
      </c>
      <c r="E595" s="64">
        <v>10</v>
      </c>
      <c r="F595" s="64">
        <v>0</v>
      </c>
      <c r="G595" s="144">
        <v>104</v>
      </c>
    </row>
    <row r="596" spans="2:7" s="28" customFormat="1" ht="18.75" customHeight="1" x14ac:dyDescent="0.2">
      <c r="B596" s="63" t="s">
        <v>3679</v>
      </c>
      <c r="C596" s="64">
        <v>0</v>
      </c>
      <c r="D596" s="64">
        <v>0</v>
      </c>
      <c r="E596" s="64">
        <v>0</v>
      </c>
      <c r="F596" s="64">
        <v>0</v>
      </c>
      <c r="G596" s="144">
        <v>192</v>
      </c>
    </row>
    <row r="597" spans="2:7" s="28" customFormat="1" ht="18.75" customHeight="1" x14ac:dyDescent="0.2">
      <c r="B597" s="63" t="s">
        <v>3326</v>
      </c>
      <c r="C597" s="64">
        <v>0</v>
      </c>
      <c r="D597" s="64">
        <v>0</v>
      </c>
      <c r="E597" s="64">
        <v>0</v>
      </c>
      <c r="F597" s="64">
        <v>4</v>
      </c>
      <c r="G597" s="144">
        <v>187</v>
      </c>
    </row>
    <row r="598" spans="2:7" s="28" customFormat="1" ht="18.75" customHeight="1" x14ac:dyDescent="0.2">
      <c r="B598" s="63" t="s">
        <v>2984</v>
      </c>
      <c r="C598" s="64">
        <v>165</v>
      </c>
      <c r="D598" s="64">
        <v>0</v>
      </c>
      <c r="E598" s="64">
        <v>20</v>
      </c>
      <c r="F598" s="64">
        <v>6</v>
      </c>
      <c r="G598" s="144">
        <v>0</v>
      </c>
    </row>
    <row r="599" spans="2:7" s="28" customFormat="1" ht="18.75" customHeight="1" x14ac:dyDescent="0.2">
      <c r="B599" s="63" t="s">
        <v>3115</v>
      </c>
      <c r="C599" s="64">
        <v>0</v>
      </c>
      <c r="D599" s="64">
        <v>0</v>
      </c>
      <c r="E599" s="64">
        <v>189</v>
      </c>
      <c r="F599" s="64">
        <v>0</v>
      </c>
      <c r="G599" s="144">
        <v>0</v>
      </c>
    </row>
    <row r="600" spans="2:7" s="28" customFormat="1" ht="18.75" customHeight="1" x14ac:dyDescent="0.2">
      <c r="B600" s="63" t="s">
        <v>1519</v>
      </c>
      <c r="C600" s="64">
        <v>189</v>
      </c>
      <c r="D600" s="64">
        <v>0</v>
      </c>
      <c r="E600" s="64">
        <v>0</v>
      </c>
      <c r="F600" s="64">
        <v>0</v>
      </c>
      <c r="G600" s="144">
        <v>0</v>
      </c>
    </row>
    <row r="601" spans="2:7" s="28" customFormat="1" ht="18.75" customHeight="1" x14ac:dyDescent="0.2">
      <c r="B601" s="63" t="s">
        <v>3391</v>
      </c>
      <c r="C601" s="64">
        <v>0</v>
      </c>
      <c r="D601" s="64">
        <v>0</v>
      </c>
      <c r="E601" s="64">
        <v>0</v>
      </c>
      <c r="F601" s="64">
        <v>189</v>
      </c>
      <c r="G601" s="144">
        <v>0</v>
      </c>
    </row>
    <row r="602" spans="2:7" s="28" customFormat="1" ht="18.75" customHeight="1" x14ac:dyDescent="0.2">
      <c r="B602" s="63" t="s">
        <v>3574</v>
      </c>
      <c r="C602" s="64">
        <v>0</v>
      </c>
      <c r="D602" s="64">
        <v>0</v>
      </c>
      <c r="E602" s="64">
        <v>0</v>
      </c>
      <c r="F602" s="64">
        <v>0</v>
      </c>
      <c r="G602" s="144">
        <v>188</v>
      </c>
    </row>
    <row r="603" spans="2:7" s="28" customFormat="1" ht="18.75" customHeight="1" x14ac:dyDescent="0.2">
      <c r="B603" s="63" t="s">
        <v>3709</v>
      </c>
      <c r="C603" s="64">
        <v>0</v>
      </c>
      <c r="D603" s="64">
        <v>0</v>
      </c>
      <c r="E603" s="64">
        <v>0</v>
      </c>
      <c r="F603" s="64">
        <v>0</v>
      </c>
      <c r="G603" s="144">
        <v>188</v>
      </c>
    </row>
    <row r="604" spans="2:7" s="28" customFormat="1" ht="18.75" customHeight="1" x14ac:dyDescent="0.2">
      <c r="B604" s="63" t="s">
        <v>3392</v>
      </c>
      <c r="C604" s="64">
        <v>0</v>
      </c>
      <c r="D604" s="64">
        <v>0</v>
      </c>
      <c r="E604" s="64">
        <v>0</v>
      </c>
      <c r="F604" s="64">
        <v>187</v>
      </c>
      <c r="G604" s="144">
        <v>0</v>
      </c>
    </row>
    <row r="605" spans="2:7" s="28" customFormat="1" ht="18.75" customHeight="1" x14ac:dyDescent="0.2">
      <c r="B605" s="63" t="s">
        <v>3503</v>
      </c>
      <c r="C605" s="64">
        <v>0</v>
      </c>
      <c r="D605" s="64">
        <v>0</v>
      </c>
      <c r="E605" s="64">
        <v>0</v>
      </c>
      <c r="F605" s="64">
        <v>187</v>
      </c>
      <c r="G605" s="144">
        <v>0</v>
      </c>
    </row>
    <row r="606" spans="2:7" s="28" customFormat="1" ht="18.75" customHeight="1" x14ac:dyDescent="0.2">
      <c r="B606" s="63" t="s">
        <v>3604</v>
      </c>
      <c r="C606" s="64">
        <v>0</v>
      </c>
      <c r="D606" s="64">
        <v>0</v>
      </c>
      <c r="E606" s="64">
        <v>0</v>
      </c>
      <c r="F606" s="64">
        <v>0</v>
      </c>
      <c r="G606" s="144">
        <v>187</v>
      </c>
    </row>
    <row r="607" spans="2:7" s="28" customFormat="1" ht="18.75" customHeight="1" x14ac:dyDescent="0.2">
      <c r="B607" s="63" t="s">
        <v>3743</v>
      </c>
      <c r="C607" s="64">
        <v>0</v>
      </c>
      <c r="D607" s="64">
        <v>0</v>
      </c>
      <c r="E607" s="64">
        <v>0</v>
      </c>
      <c r="F607" s="64">
        <v>0</v>
      </c>
      <c r="G607" s="144">
        <v>186</v>
      </c>
    </row>
    <row r="608" spans="2:7" s="28" customFormat="1" ht="18.75" customHeight="1" x14ac:dyDescent="0.2">
      <c r="B608" s="63" t="s">
        <v>1409</v>
      </c>
      <c r="C608" s="64">
        <v>0</v>
      </c>
      <c r="D608" s="64">
        <v>186</v>
      </c>
      <c r="E608" s="64">
        <v>0</v>
      </c>
      <c r="F608" s="64">
        <v>0</v>
      </c>
      <c r="G608" s="144">
        <v>0</v>
      </c>
    </row>
    <row r="609" spans="2:7" s="28" customFormat="1" ht="18.75" customHeight="1" x14ac:dyDescent="0.2">
      <c r="B609" s="63" t="s">
        <v>124</v>
      </c>
      <c r="C609" s="64">
        <v>0</v>
      </c>
      <c r="D609" s="64">
        <v>0</v>
      </c>
      <c r="E609" s="64">
        <v>186</v>
      </c>
      <c r="F609" s="64">
        <v>0</v>
      </c>
      <c r="G609" s="144">
        <v>0</v>
      </c>
    </row>
    <row r="610" spans="2:7" s="28" customFormat="1" ht="18.75" customHeight="1" x14ac:dyDescent="0.2">
      <c r="B610" s="63" t="s">
        <v>3462</v>
      </c>
      <c r="C610" s="64">
        <v>0</v>
      </c>
      <c r="D610" s="64">
        <v>0</v>
      </c>
      <c r="E610" s="64">
        <v>0</v>
      </c>
      <c r="F610" s="64">
        <v>186</v>
      </c>
      <c r="G610" s="144">
        <v>0</v>
      </c>
    </row>
    <row r="611" spans="2:7" s="28" customFormat="1" ht="18.75" customHeight="1" x14ac:dyDescent="0.2">
      <c r="B611" s="63" t="s">
        <v>1387</v>
      </c>
      <c r="C611" s="64">
        <v>185</v>
      </c>
      <c r="D611" s="64">
        <v>0</v>
      </c>
      <c r="E611" s="64">
        <v>0</v>
      </c>
      <c r="F611" s="64">
        <v>0</v>
      </c>
      <c r="G611" s="144">
        <v>0</v>
      </c>
    </row>
    <row r="612" spans="2:7" s="28" customFormat="1" ht="18.75" customHeight="1" x14ac:dyDescent="0.2">
      <c r="B612" s="63" t="s">
        <v>1200</v>
      </c>
      <c r="C612" s="64">
        <v>0</v>
      </c>
      <c r="D612" s="64">
        <v>185</v>
      </c>
      <c r="E612" s="64">
        <v>0</v>
      </c>
      <c r="F612" s="64">
        <v>0</v>
      </c>
      <c r="G612" s="144">
        <v>0</v>
      </c>
    </row>
    <row r="613" spans="2:7" s="28" customFormat="1" ht="18.75" customHeight="1" x14ac:dyDescent="0.2">
      <c r="B613" s="63" t="s">
        <v>1967</v>
      </c>
      <c r="C613" s="64">
        <v>17</v>
      </c>
      <c r="D613" s="64">
        <v>0</v>
      </c>
      <c r="E613" s="64">
        <v>168</v>
      </c>
      <c r="F613" s="64">
        <v>0</v>
      </c>
      <c r="G613" s="144">
        <v>0</v>
      </c>
    </row>
    <row r="614" spans="2:7" s="28" customFormat="1" ht="18.75" customHeight="1" x14ac:dyDescent="0.2">
      <c r="B614" s="63" t="s">
        <v>289</v>
      </c>
      <c r="C614" s="64">
        <v>11</v>
      </c>
      <c r="D614" s="64">
        <v>51</v>
      </c>
      <c r="E614" s="64">
        <v>47</v>
      </c>
      <c r="F614" s="64">
        <v>48</v>
      </c>
      <c r="G614" s="144">
        <v>27</v>
      </c>
    </row>
    <row r="615" spans="2:7" s="28" customFormat="1" ht="18.75" customHeight="1" x14ac:dyDescent="0.2">
      <c r="B615" s="63" t="s">
        <v>3546</v>
      </c>
      <c r="C615" s="64">
        <v>0</v>
      </c>
      <c r="D615" s="64">
        <v>0</v>
      </c>
      <c r="E615" s="64">
        <v>0</v>
      </c>
      <c r="F615" s="64">
        <v>0</v>
      </c>
      <c r="G615" s="144">
        <v>184</v>
      </c>
    </row>
    <row r="616" spans="2:7" s="28" customFormat="1" ht="18.75" customHeight="1" x14ac:dyDescent="0.2">
      <c r="B616" s="63" t="s">
        <v>909</v>
      </c>
      <c r="C616" s="64">
        <v>0</v>
      </c>
      <c r="D616" s="64">
        <v>0</v>
      </c>
      <c r="E616" s="64">
        <v>0</v>
      </c>
      <c r="F616" s="64">
        <v>183</v>
      </c>
      <c r="G616" s="144">
        <v>0</v>
      </c>
    </row>
    <row r="617" spans="2:7" s="28" customFormat="1" ht="18.75" customHeight="1" x14ac:dyDescent="0.2">
      <c r="B617" s="63" t="s">
        <v>1687</v>
      </c>
      <c r="C617" s="64">
        <v>2</v>
      </c>
      <c r="D617" s="64">
        <v>0</v>
      </c>
      <c r="E617" s="64">
        <v>3</v>
      </c>
      <c r="F617" s="64">
        <v>176</v>
      </c>
      <c r="G617" s="144">
        <v>2</v>
      </c>
    </row>
    <row r="618" spans="2:7" s="28" customFormat="1" ht="18.75" customHeight="1" x14ac:dyDescent="0.2">
      <c r="B618" s="63" t="s">
        <v>3638</v>
      </c>
      <c r="C618" s="64">
        <v>0</v>
      </c>
      <c r="D618" s="64">
        <v>0</v>
      </c>
      <c r="E618" s="64">
        <v>0</v>
      </c>
      <c r="F618" s="64">
        <v>0</v>
      </c>
      <c r="G618" s="144">
        <v>182</v>
      </c>
    </row>
    <row r="619" spans="2:7" s="28" customFormat="1" ht="18.75" customHeight="1" x14ac:dyDescent="0.2">
      <c r="B619" s="63" t="s">
        <v>3393</v>
      </c>
      <c r="C619" s="64">
        <v>0</v>
      </c>
      <c r="D619" s="64">
        <v>0</v>
      </c>
      <c r="E619" s="64">
        <v>0</v>
      </c>
      <c r="F619" s="64">
        <v>181</v>
      </c>
      <c r="G619" s="144">
        <v>0</v>
      </c>
    </row>
    <row r="620" spans="2:7" s="28" customFormat="1" ht="18.75" customHeight="1" x14ac:dyDescent="0.2">
      <c r="B620" s="63" t="s">
        <v>3649</v>
      </c>
      <c r="C620" s="64">
        <v>0</v>
      </c>
      <c r="D620" s="64">
        <v>0</v>
      </c>
      <c r="E620" s="64">
        <v>0</v>
      </c>
      <c r="F620" s="64">
        <v>0</v>
      </c>
      <c r="G620" s="144">
        <v>179</v>
      </c>
    </row>
    <row r="621" spans="2:7" s="28" customFormat="1" ht="18.75" customHeight="1" x14ac:dyDescent="0.2">
      <c r="B621" s="63" t="s">
        <v>1612</v>
      </c>
      <c r="C621" s="64">
        <v>128</v>
      </c>
      <c r="D621" s="64">
        <v>0</v>
      </c>
      <c r="E621" s="64">
        <v>20</v>
      </c>
      <c r="F621" s="64">
        <v>7</v>
      </c>
      <c r="G621" s="144">
        <v>22</v>
      </c>
    </row>
    <row r="622" spans="2:7" s="28" customFormat="1" ht="18.75" customHeight="1" x14ac:dyDescent="0.2">
      <c r="B622" s="63" t="s">
        <v>1958</v>
      </c>
      <c r="C622" s="64">
        <v>0</v>
      </c>
      <c r="D622" s="64">
        <v>0</v>
      </c>
      <c r="E622" s="64">
        <v>0</v>
      </c>
      <c r="F622" s="64">
        <v>0</v>
      </c>
      <c r="G622" s="144">
        <v>177</v>
      </c>
    </row>
    <row r="623" spans="2:7" s="28" customFormat="1" ht="18.75" customHeight="1" x14ac:dyDescent="0.2">
      <c r="B623" s="63" t="s">
        <v>3680</v>
      </c>
      <c r="C623" s="64">
        <v>0</v>
      </c>
      <c r="D623" s="64">
        <v>0</v>
      </c>
      <c r="E623" s="64">
        <v>0</v>
      </c>
      <c r="F623" s="64">
        <v>0</v>
      </c>
      <c r="G623" s="144">
        <v>176</v>
      </c>
    </row>
    <row r="624" spans="2:7" s="28" customFormat="1" ht="18.75" customHeight="1" x14ac:dyDescent="0.2">
      <c r="B624" s="63" t="s">
        <v>3197</v>
      </c>
      <c r="C624" s="64">
        <v>0</v>
      </c>
      <c r="D624" s="64">
        <v>0</v>
      </c>
      <c r="E624" s="64">
        <v>175</v>
      </c>
      <c r="F624" s="64">
        <v>0</v>
      </c>
      <c r="G624" s="144">
        <v>0</v>
      </c>
    </row>
    <row r="625" spans="2:7" s="28" customFormat="1" ht="18.75" customHeight="1" x14ac:dyDescent="0.2">
      <c r="B625" s="63" t="s">
        <v>3681</v>
      </c>
      <c r="C625" s="64">
        <v>0</v>
      </c>
      <c r="D625" s="64">
        <v>0</v>
      </c>
      <c r="E625" s="64">
        <v>0</v>
      </c>
      <c r="F625" s="64">
        <v>0</v>
      </c>
      <c r="G625" s="144">
        <v>175</v>
      </c>
    </row>
    <row r="626" spans="2:7" s="28" customFormat="1" ht="18.75" customHeight="1" x14ac:dyDescent="0.2">
      <c r="B626" s="63" t="s">
        <v>3300</v>
      </c>
      <c r="C626" s="64">
        <v>0</v>
      </c>
      <c r="D626" s="64">
        <v>0</v>
      </c>
      <c r="E626" s="64">
        <v>0</v>
      </c>
      <c r="F626" s="64">
        <v>174</v>
      </c>
      <c r="G626" s="144">
        <v>0</v>
      </c>
    </row>
    <row r="627" spans="2:7" s="28" customFormat="1" ht="18.75" customHeight="1" x14ac:dyDescent="0.2">
      <c r="B627" s="63" t="s">
        <v>3504</v>
      </c>
      <c r="C627" s="64">
        <v>0</v>
      </c>
      <c r="D627" s="64">
        <v>0</v>
      </c>
      <c r="E627" s="64">
        <v>0</v>
      </c>
      <c r="F627" s="64">
        <v>174</v>
      </c>
      <c r="G627" s="144">
        <v>0</v>
      </c>
    </row>
    <row r="628" spans="2:7" s="28" customFormat="1" ht="18.75" customHeight="1" x14ac:dyDescent="0.2">
      <c r="B628" s="63" t="s">
        <v>1165</v>
      </c>
      <c r="C628" s="64">
        <v>11</v>
      </c>
      <c r="D628" s="64">
        <v>45</v>
      </c>
      <c r="E628" s="64">
        <v>53</v>
      </c>
      <c r="F628" s="64">
        <v>38</v>
      </c>
      <c r="G628" s="144">
        <v>26</v>
      </c>
    </row>
    <row r="629" spans="2:7" s="28" customFormat="1" ht="18.75" customHeight="1" x14ac:dyDescent="0.2">
      <c r="B629" s="63" t="s">
        <v>1546</v>
      </c>
      <c r="C629" s="64">
        <v>0</v>
      </c>
      <c r="D629" s="64">
        <v>172</v>
      </c>
      <c r="E629" s="64">
        <v>0</v>
      </c>
      <c r="F629" s="64">
        <v>0</v>
      </c>
      <c r="G629" s="144">
        <v>0</v>
      </c>
    </row>
    <row r="630" spans="2:7" s="28" customFormat="1" ht="18.75" customHeight="1" x14ac:dyDescent="0.2">
      <c r="B630" s="63" t="s">
        <v>1658</v>
      </c>
      <c r="C630" s="64">
        <v>0</v>
      </c>
      <c r="D630" s="64">
        <v>0</v>
      </c>
      <c r="E630" s="64">
        <v>172</v>
      </c>
      <c r="F630" s="64">
        <v>0</v>
      </c>
      <c r="G630" s="144">
        <v>0</v>
      </c>
    </row>
    <row r="631" spans="2:7" s="28" customFormat="1" ht="18.75" customHeight="1" x14ac:dyDescent="0.2">
      <c r="B631" s="63" t="s">
        <v>1548</v>
      </c>
      <c r="C631" s="64">
        <v>0</v>
      </c>
      <c r="D631" s="64">
        <v>172</v>
      </c>
      <c r="E631" s="64">
        <v>0</v>
      </c>
      <c r="F631" s="64">
        <v>0</v>
      </c>
      <c r="G631" s="144">
        <v>0</v>
      </c>
    </row>
    <row r="632" spans="2:7" s="28" customFormat="1" ht="18.75" customHeight="1" x14ac:dyDescent="0.2">
      <c r="B632" s="63" t="s">
        <v>3505</v>
      </c>
      <c r="C632" s="64">
        <v>0</v>
      </c>
      <c r="D632" s="64">
        <v>0</v>
      </c>
      <c r="E632" s="64">
        <v>0</v>
      </c>
      <c r="F632" s="64">
        <v>172</v>
      </c>
      <c r="G632" s="144">
        <v>0</v>
      </c>
    </row>
    <row r="633" spans="2:7" s="28" customFormat="1" ht="18.75" customHeight="1" x14ac:dyDescent="0.2">
      <c r="B633" s="63" t="s">
        <v>3397</v>
      </c>
      <c r="C633" s="64">
        <v>0</v>
      </c>
      <c r="D633" s="64">
        <v>0</v>
      </c>
      <c r="E633" s="64">
        <v>0</v>
      </c>
      <c r="F633" s="64">
        <v>172</v>
      </c>
      <c r="G633" s="144">
        <v>0</v>
      </c>
    </row>
    <row r="634" spans="2:7" s="28" customFormat="1" ht="18.75" customHeight="1" x14ac:dyDescent="0.2">
      <c r="B634" s="63" t="s">
        <v>1549</v>
      </c>
      <c r="C634" s="64">
        <v>171</v>
      </c>
      <c r="D634" s="64">
        <v>0</v>
      </c>
      <c r="E634" s="64">
        <v>0</v>
      </c>
      <c r="F634" s="64">
        <v>0</v>
      </c>
      <c r="G634" s="144">
        <v>0</v>
      </c>
    </row>
    <row r="635" spans="2:7" s="28" customFormat="1" ht="18.75" customHeight="1" x14ac:dyDescent="0.2">
      <c r="B635" s="63" t="s">
        <v>2875</v>
      </c>
      <c r="C635" s="64">
        <v>0</v>
      </c>
      <c r="D635" s="64">
        <v>0</v>
      </c>
      <c r="E635" s="64">
        <v>0</v>
      </c>
      <c r="F635" s="64">
        <v>0</v>
      </c>
      <c r="G635" s="144">
        <v>171</v>
      </c>
    </row>
    <row r="636" spans="2:7" s="28" customFormat="1" ht="18.75" customHeight="1" x14ac:dyDescent="0.2">
      <c r="B636" s="63" t="s">
        <v>3301</v>
      </c>
      <c r="C636" s="64">
        <v>0</v>
      </c>
      <c r="D636" s="64">
        <v>0</v>
      </c>
      <c r="E636" s="64">
        <v>0</v>
      </c>
      <c r="F636" s="64">
        <v>170</v>
      </c>
      <c r="G636" s="144">
        <v>0</v>
      </c>
    </row>
    <row r="637" spans="2:7" s="28" customFormat="1" ht="18.75" customHeight="1" x14ac:dyDescent="0.2">
      <c r="B637" s="63" t="s">
        <v>3682</v>
      </c>
      <c r="C637" s="64">
        <v>0</v>
      </c>
      <c r="D637" s="64">
        <v>0</v>
      </c>
      <c r="E637" s="64">
        <v>0</v>
      </c>
      <c r="F637" s="64">
        <v>0</v>
      </c>
      <c r="G637" s="144">
        <v>170</v>
      </c>
    </row>
    <row r="638" spans="2:7" s="28" customFormat="1" ht="18.75" customHeight="1" x14ac:dyDescent="0.2">
      <c r="B638" s="63" t="s">
        <v>1755</v>
      </c>
      <c r="C638" s="64">
        <v>39</v>
      </c>
      <c r="D638" s="64">
        <v>13</v>
      </c>
      <c r="E638" s="64">
        <v>72</v>
      </c>
      <c r="F638" s="64">
        <v>45</v>
      </c>
      <c r="G638" s="144">
        <v>0</v>
      </c>
    </row>
    <row r="639" spans="2:7" s="28" customFormat="1" ht="18.75" customHeight="1" x14ac:dyDescent="0.2">
      <c r="B639" s="63" t="s">
        <v>1551</v>
      </c>
      <c r="C639" s="64">
        <v>0</v>
      </c>
      <c r="D639" s="64">
        <v>168</v>
      </c>
      <c r="E639" s="64">
        <v>0</v>
      </c>
      <c r="F639" s="64">
        <v>0</v>
      </c>
      <c r="G639" s="144">
        <v>0</v>
      </c>
    </row>
    <row r="640" spans="2:7" s="28" customFormat="1" ht="18.75" customHeight="1" x14ac:dyDescent="0.2">
      <c r="B640" s="63" t="s">
        <v>946</v>
      </c>
      <c r="C640" s="64">
        <v>0</v>
      </c>
      <c r="D640" s="64">
        <v>168</v>
      </c>
      <c r="E640" s="64">
        <v>0</v>
      </c>
      <c r="F640" s="64">
        <v>0</v>
      </c>
      <c r="G640" s="144">
        <v>0</v>
      </c>
    </row>
    <row r="641" spans="2:7" s="28" customFormat="1" ht="18.75" customHeight="1" x14ac:dyDescent="0.2">
      <c r="B641" s="63" t="s">
        <v>1542</v>
      </c>
      <c r="C641" s="64">
        <v>0</v>
      </c>
      <c r="D641" s="64">
        <v>5</v>
      </c>
      <c r="E641" s="64">
        <v>157</v>
      </c>
      <c r="F641" s="64">
        <v>5</v>
      </c>
      <c r="G641" s="144">
        <v>0</v>
      </c>
    </row>
    <row r="642" spans="2:7" s="28" customFormat="1" ht="18.75" customHeight="1" x14ac:dyDescent="0.2">
      <c r="B642" s="63" t="s">
        <v>1406</v>
      </c>
      <c r="C642" s="64">
        <v>0</v>
      </c>
      <c r="D642" s="64">
        <v>0</v>
      </c>
      <c r="E642" s="64">
        <v>166</v>
      </c>
      <c r="F642" s="64">
        <v>0</v>
      </c>
      <c r="G642" s="144">
        <v>0</v>
      </c>
    </row>
    <row r="643" spans="2:7" s="28" customFormat="1" ht="18.75" customHeight="1" x14ac:dyDescent="0.2">
      <c r="B643" s="63" t="s">
        <v>3036</v>
      </c>
      <c r="C643" s="64">
        <v>0</v>
      </c>
      <c r="D643" s="64">
        <v>0</v>
      </c>
      <c r="E643" s="64">
        <v>166</v>
      </c>
      <c r="F643" s="64">
        <v>0</v>
      </c>
      <c r="G643" s="144">
        <v>0</v>
      </c>
    </row>
    <row r="644" spans="2:7" s="28" customFormat="1" ht="18.75" customHeight="1" x14ac:dyDescent="0.2">
      <c r="B644" s="63" t="s">
        <v>1571</v>
      </c>
      <c r="C644" s="64">
        <v>156</v>
      </c>
      <c r="D644" s="64">
        <v>0</v>
      </c>
      <c r="E644" s="64">
        <v>0</v>
      </c>
      <c r="F644" s="64">
        <v>9</v>
      </c>
      <c r="G644" s="144">
        <v>0</v>
      </c>
    </row>
    <row r="645" spans="2:7" s="28" customFormat="1" ht="18.75" customHeight="1" x14ac:dyDescent="0.2">
      <c r="B645" s="63" t="s">
        <v>3547</v>
      </c>
      <c r="C645" s="64">
        <v>0</v>
      </c>
      <c r="D645" s="64">
        <v>0</v>
      </c>
      <c r="E645" s="64">
        <v>0</v>
      </c>
      <c r="F645" s="64">
        <v>0</v>
      </c>
      <c r="G645" s="144">
        <v>163</v>
      </c>
    </row>
    <row r="646" spans="2:7" s="28" customFormat="1" ht="18.75" customHeight="1" x14ac:dyDescent="0.2">
      <c r="B646" s="63" t="s">
        <v>3048</v>
      </c>
      <c r="C646" s="64">
        <v>0</v>
      </c>
      <c r="D646" s="64">
        <v>0</v>
      </c>
      <c r="E646" s="64">
        <v>163</v>
      </c>
      <c r="F646" s="64">
        <v>0</v>
      </c>
      <c r="G646" s="144">
        <v>0</v>
      </c>
    </row>
    <row r="647" spans="2:7" s="28" customFormat="1" ht="18.75" customHeight="1" x14ac:dyDescent="0.2">
      <c r="B647" s="63" t="s">
        <v>965</v>
      </c>
      <c r="C647" s="64">
        <v>0</v>
      </c>
      <c r="D647" s="64">
        <v>163</v>
      </c>
      <c r="E647" s="64">
        <v>0</v>
      </c>
      <c r="F647" s="64">
        <v>0</v>
      </c>
      <c r="G647" s="144">
        <v>0</v>
      </c>
    </row>
    <row r="648" spans="2:7" s="28" customFormat="1" ht="18.75" customHeight="1" x14ac:dyDescent="0.2">
      <c r="B648" s="63" t="s">
        <v>3575</v>
      </c>
      <c r="C648" s="64">
        <v>0</v>
      </c>
      <c r="D648" s="64">
        <v>0</v>
      </c>
      <c r="E648" s="64">
        <v>0</v>
      </c>
      <c r="F648" s="64">
        <v>0</v>
      </c>
      <c r="G648" s="144">
        <v>163</v>
      </c>
    </row>
    <row r="649" spans="2:7" s="28" customFormat="1" ht="18.75" customHeight="1" x14ac:dyDescent="0.2">
      <c r="B649" s="63" t="s">
        <v>1293</v>
      </c>
      <c r="C649" s="64">
        <v>0</v>
      </c>
      <c r="D649" s="64">
        <v>162</v>
      </c>
      <c r="E649" s="64">
        <v>0</v>
      </c>
      <c r="F649" s="64">
        <v>0</v>
      </c>
      <c r="G649" s="144">
        <v>0</v>
      </c>
    </row>
    <row r="650" spans="2:7" s="28" customFormat="1" ht="18.75" customHeight="1" x14ac:dyDescent="0.2">
      <c r="B650" s="63" t="s">
        <v>1249</v>
      </c>
      <c r="C650" s="64">
        <v>162</v>
      </c>
      <c r="D650" s="64">
        <v>0</v>
      </c>
      <c r="E650" s="64">
        <v>0</v>
      </c>
      <c r="F650" s="64">
        <v>0</v>
      </c>
      <c r="G650" s="144">
        <v>0</v>
      </c>
    </row>
    <row r="651" spans="2:7" s="28" customFormat="1" ht="18.75" customHeight="1" x14ac:dyDescent="0.2">
      <c r="B651" s="63" t="s">
        <v>3639</v>
      </c>
      <c r="C651" s="64">
        <v>0</v>
      </c>
      <c r="D651" s="64">
        <v>0</v>
      </c>
      <c r="E651" s="64">
        <v>0</v>
      </c>
      <c r="F651" s="64">
        <v>0</v>
      </c>
      <c r="G651" s="144">
        <v>162</v>
      </c>
    </row>
    <row r="652" spans="2:7" s="28" customFormat="1" ht="18.75" customHeight="1" x14ac:dyDescent="0.2">
      <c r="B652" s="63" t="s">
        <v>1560</v>
      </c>
      <c r="C652" s="64">
        <v>162</v>
      </c>
      <c r="D652" s="64">
        <v>0</v>
      </c>
      <c r="E652" s="64">
        <v>0</v>
      </c>
      <c r="F652" s="64">
        <v>0</v>
      </c>
      <c r="G652" s="144">
        <v>0</v>
      </c>
    </row>
    <row r="653" spans="2:7" s="28" customFormat="1" ht="18.75" customHeight="1" x14ac:dyDescent="0.2">
      <c r="B653" s="63" t="s">
        <v>3118</v>
      </c>
      <c r="C653" s="64">
        <v>0</v>
      </c>
      <c r="D653" s="64">
        <v>0</v>
      </c>
      <c r="E653" s="64">
        <v>161</v>
      </c>
      <c r="F653" s="64">
        <v>0</v>
      </c>
      <c r="G653" s="144">
        <v>0</v>
      </c>
    </row>
    <row r="654" spans="2:7" s="28" customFormat="1" ht="18.75" customHeight="1" x14ac:dyDescent="0.2">
      <c r="B654" s="63" t="s">
        <v>1273</v>
      </c>
      <c r="C654" s="64">
        <v>49</v>
      </c>
      <c r="D654" s="64">
        <v>21</v>
      </c>
      <c r="E654" s="64">
        <v>4</v>
      </c>
      <c r="F654" s="64">
        <v>11</v>
      </c>
      <c r="G654" s="144">
        <v>76</v>
      </c>
    </row>
    <row r="655" spans="2:7" s="28" customFormat="1" ht="18.75" customHeight="1" x14ac:dyDescent="0.2">
      <c r="B655" s="63" t="s">
        <v>1225</v>
      </c>
      <c r="C655" s="64">
        <v>0</v>
      </c>
      <c r="D655" s="64">
        <v>0</v>
      </c>
      <c r="E655" s="64">
        <v>0</v>
      </c>
      <c r="F655" s="64">
        <v>0</v>
      </c>
      <c r="G655" s="144">
        <v>161</v>
      </c>
    </row>
    <row r="656" spans="2:7" s="28" customFormat="1" ht="18.75" customHeight="1" x14ac:dyDescent="0.2">
      <c r="B656" s="63" t="s">
        <v>1562</v>
      </c>
      <c r="C656" s="64">
        <v>0</v>
      </c>
      <c r="D656" s="64">
        <v>161</v>
      </c>
      <c r="E656" s="64">
        <v>0</v>
      </c>
      <c r="F656" s="64">
        <v>0</v>
      </c>
      <c r="G656" s="144">
        <v>0</v>
      </c>
    </row>
    <row r="657" spans="2:7" s="28" customFormat="1" ht="18.75" customHeight="1" x14ac:dyDescent="0.2">
      <c r="B657" s="63" t="s">
        <v>3043</v>
      </c>
      <c r="C657" s="64">
        <v>0</v>
      </c>
      <c r="D657" s="64">
        <v>0</v>
      </c>
      <c r="E657" s="64">
        <v>161</v>
      </c>
      <c r="F657" s="64">
        <v>0</v>
      </c>
      <c r="G657" s="144">
        <v>0</v>
      </c>
    </row>
    <row r="658" spans="2:7" s="28" customFormat="1" ht="18.75" customHeight="1" x14ac:dyDescent="0.2">
      <c r="B658" s="63" t="s">
        <v>1025</v>
      </c>
      <c r="C658" s="64">
        <v>0</v>
      </c>
      <c r="D658" s="64">
        <v>0</v>
      </c>
      <c r="E658" s="64">
        <v>0</v>
      </c>
      <c r="F658" s="64">
        <v>0</v>
      </c>
      <c r="G658" s="144">
        <v>161</v>
      </c>
    </row>
    <row r="659" spans="2:7" s="28" customFormat="1" ht="18.75" customHeight="1" x14ac:dyDescent="0.2">
      <c r="B659" s="63" t="s">
        <v>3683</v>
      </c>
      <c r="C659" s="64">
        <v>0</v>
      </c>
      <c r="D659" s="64">
        <v>0</v>
      </c>
      <c r="E659" s="64">
        <v>0</v>
      </c>
      <c r="F659" s="64">
        <v>0</v>
      </c>
      <c r="G659" s="144">
        <v>161</v>
      </c>
    </row>
    <row r="660" spans="2:7" s="28" customFormat="1" ht="18.75" customHeight="1" x14ac:dyDescent="0.2">
      <c r="B660" s="63" t="s">
        <v>91</v>
      </c>
      <c r="C660" s="64">
        <v>5</v>
      </c>
      <c r="D660" s="64">
        <v>116</v>
      </c>
      <c r="E660" s="64">
        <v>14</v>
      </c>
      <c r="F660" s="64">
        <v>0</v>
      </c>
      <c r="G660" s="144">
        <v>26</v>
      </c>
    </row>
    <row r="661" spans="2:7" s="28" customFormat="1" ht="18.75" customHeight="1" x14ac:dyDescent="0.2">
      <c r="B661" s="63" t="s">
        <v>3033</v>
      </c>
      <c r="C661" s="64">
        <v>0</v>
      </c>
      <c r="D661" s="64">
        <v>0</v>
      </c>
      <c r="E661" s="64">
        <v>160</v>
      </c>
      <c r="F661" s="64">
        <v>0</v>
      </c>
      <c r="G661" s="144">
        <v>0</v>
      </c>
    </row>
    <row r="662" spans="2:7" s="28" customFormat="1" ht="18.75" customHeight="1" x14ac:dyDescent="0.2">
      <c r="B662" s="63" t="s">
        <v>3640</v>
      </c>
      <c r="C662" s="64">
        <v>0</v>
      </c>
      <c r="D662" s="64">
        <v>0</v>
      </c>
      <c r="E662" s="64">
        <v>0</v>
      </c>
      <c r="F662" s="64">
        <v>0</v>
      </c>
      <c r="G662" s="144">
        <v>157</v>
      </c>
    </row>
    <row r="663" spans="2:7" s="28" customFormat="1" ht="18.75" customHeight="1" x14ac:dyDescent="0.2">
      <c r="B663" s="63" t="s">
        <v>1575</v>
      </c>
      <c r="C663" s="64">
        <v>0</v>
      </c>
      <c r="D663" s="64">
        <v>148</v>
      </c>
      <c r="E663" s="64">
        <v>0</v>
      </c>
      <c r="F663" s="64">
        <v>4</v>
      </c>
      <c r="G663" s="144">
        <v>3</v>
      </c>
    </row>
    <row r="664" spans="2:7" s="28" customFormat="1" ht="18.75" customHeight="1" x14ac:dyDescent="0.2">
      <c r="B664" s="63" t="s">
        <v>1741</v>
      </c>
      <c r="C664" s="64">
        <v>0</v>
      </c>
      <c r="D664" s="64">
        <v>69</v>
      </c>
      <c r="E664" s="64">
        <v>0</v>
      </c>
      <c r="F664" s="64">
        <v>0</v>
      </c>
      <c r="G664" s="144">
        <v>86</v>
      </c>
    </row>
    <row r="665" spans="2:7" s="28" customFormat="1" ht="18.75" customHeight="1" x14ac:dyDescent="0.2">
      <c r="B665" s="63" t="s">
        <v>3641</v>
      </c>
      <c r="C665" s="64">
        <v>0</v>
      </c>
      <c r="D665" s="64">
        <v>0</v>
      </c>
      <c r="E665" s="64">
        <v>0</v>
      </c>
      <c r="F665" s="64">
        <v>0</v>
      </c>
      <c r="G665" s="144">
        <v>155</v>
      </c>
    </row>
    <row r="666" spans="2:7" s="28" customFormat="1" ht="18.75" customHeight="1" x14ac:dyDescent="0.2">
      <c r="B666" s="63" t="s">
        <v>3398</v>
      </c>
      <c r="C666" s="64">
        <v>0</v>
      </c>
      <c r="D666" s="64">
        <v>0</v>
      </c>
      <c r="E666" s="64">
        <v>0</v>
      </c>
      <c r="F666" s="64">
        <v>155</v>
      </c>
      <c r="G666" s="144">
        <v>0</v>
      </c>
    </row>
    <row r="667" spans="2:7" s="28" customFormat="1" ht="18.75" customHeight="1" x14ac:dyDescent="0.2">
      <c r="B667" s="63" t="s">
        <v>2312</v>
      </c>
      <c r="C667" s="64">
        <v>0</v>
      </c>
      <c r="D667" s="64">
        <v>0</v>
      </c>
      <c r="E667" s="64">
        <v>0</v>
      </c>
      <c r="F667" s="64">
        <v>154</v>
      </c>
      <c r="G667" s="144">
        <v>0</v>
      </c>
    </row>
    <row r="668" spans="2:7" s="28" customFormat="1" ht="18.75" customHeight="1" x14ac:dyDescent="0.2">
      <c r="B668" s="63" t="s">
        <v>1574</v>
      </c>
      <c r="C668" s="64">
        <v>0</v>
      </c>
      <c r="D668" s="64">
        <v>0</v>
      </c>
      <c r="E668" s="64">
        <v>153</v>
      </c>
      <c r="F668" s="64">
        <v>0</v>
      </c>
      <c r="G668" s="144">
        <v>0</v>
      </c>
    </row>
    <row r="669" spans="2:7" s="28" customFormat="1" ht="18.75" customHeight="1" x14ac:dyDescent="0.2">
      <c r="B669" s="63" t="s">
        <v>2656</v>
      </c>
      <c r="C669" s="64">
        <v>0</v>
      </c>
      <c r="D669" s="64">
        <v>0</v>
      </c>
      <c r="E669" s="64">
        <v>153</v>
      </c>
      <c r="F669" s="64">
        <v>0</v>
      </c>
      <c r="G669" s="144">
        <v>0</v>
      </c>
    </row>
    <row r="670" spans="2:7" s="28" customFormat="1" ht="18.75" customHeight="1" x14ac:dyDescent="0.2">
      <c r="B670" s="63" t="s">
        <v>1993</v>
      </c>
      <c r="C670" s="64">
        <v>0</v>
      </c>
      <c r="D670" s="64">
        <v>0</v>
      </c>
      <c r="E670" s="64">
        <v>5</v>
      </c>
      <c r="F670" s="64">
        <v>147</v>
      </c>
      <c r="G670" s="144">
        <v>0</v>
      </c>
    </row>
    <row r="671" spans="2:7" s="28" customFormat="1" ht="18.75" customHeight="1" x14ac:dyDescent="0.2">
      <c r="B671" s="63" t="s">
        <v>1576</v>
      </c>
      <c r="C671" s="64">
        <v>0</v>
      </c>
      <c r="D671" s="64">
        <v>152</v>
      </c>
      <c r="E671" s="64">
        <v>0</v>
      </c>
      <c r="F671" s="64">
        <v>0</v>
      </c>
      <c r="G671" s="144">
        <v>0</v>
      </c>
    </row>
    <row r="672" spans="2:7" s="28" customFormat="1" ht="18.75" customHeight="1" x14ac:dyDescent="0.2">
      <c r="B672" s="63" t="s">
        <v>1049</v>
      </c>
      <c r="C672" s="64">
        <v>0</v>
      </c>
      <c r="D672" s="64">
        <v>0</v>
      </c>
      <c r="E672" s="64">
        <v>0</v>
      </c>
      <c r="F672" s="64">
        <v>152</v>
      </c>
      <c r="G672" s="144">
        <v>0</v>
      </c>
    </row>
    <row r="673" spans="2:7" s="28" customFormat="1" ht="18.75" customHeight="1" x14ac:dyDescent="0.2">
      <c r="B673" s="63" t="s">
        <v>2574</v>
      </c>
      <c r="C673" s="64">
        <v>0</v>
      </c>
      <c r="D673" s="64">
        <v>0</v>
      </c>
      <c r="E673" s="64">
        <v>0</v>
      </c>
      <c r="F673" s="64">
        <v>0</v>
      </c>
      <c r="G673" s="144">
        <v>151</v>
      </c>
    </row>
    <row r="674" spans="2:7" s="28" customFormat="1" ht="18.75" customHeight="1" x14ac:dyDescent="0.2">
      <c r="B674" s="63" t="s">
        <v>1830</v>
      </c>
      <c r="C674" s="64">
        <v>5</v>
      </c>
      <c r="D674" s="64">
        <v>2</v>
      </c>
      <c r="E674" s="64">
        <v>12</v>
      </c>
      <c r="F674" s="64">
        <v>50</v>
      </c>
      <c r="G674" s="144">
        <v>82</v>
      </c>
    </row>
    <row r="675" spans="2:7" s="28" customFormat="1" ht="18.75" customHeight="1" x14ac:dyDescent="0.2">
      <c r="B675" s="63" t="s">
        <v>3642</v>
      </c>
      <c r="C675" s="64">
        <v>0</v>
      </c>
      <c r="D675" s="64">
        <v>0</v>
      </c>
      <c r="E675" s="64">
        <v>0</v>
      </c>
      <c r="F675" s="64">
        <v>0</v>
      </c>
      <c r="G675" s="144">
        <v>151</v>
      </c>
    </row>
    <row r="676" spans="2:7" s="28" customFormat="1" ht="18.75" customHeight="1" x14ac:dyDescent="0.2">
      <c r="B676" s="63" t="s">
        <v>1566</v>
      </c>
      <c r="C676" s="64">
        <v>0</v>
      </c>
      <c r="D676" s="64">
        <v>150</v>
      </c>
      <c r="E676" s="64">
        <v>0</v>
      </c>
      <c r="F676" s="64">
        <v>0</v>
      </c>
      <c r="G676" s="144">
        <v>0</v>
      </c>
    </row>
    <row r="677" spans="2:7" s="28" customFormat="1" ht="18.75" customHeight="1" x14ac:dyDescent="0.2">
      <c r="B677" s="63" t="s">
        <v>3710</v>
      </c>
      <c r="C677" s="64">
        <v>0</v>
      </c>
      <c r="D677" s="64">
        <v>0</v>
      </c>
      <c r="E677" s="64">
        <v>0</v>
      </c>
      <c r="F677" s="64">
        <v>0</v>
      </c>
      <c r="G677" s="144">
        <v>149</v>
      </c>
    </row>
    <row r="678" spans="2:7" s="28" customFormat="1" ht="18.75" customHeight="1" x14ac:dyDescent="0.2">
      <c r="B678" s="63" t="s">
        <v>3711</v>
      </c>
      <c r="C678" s="64">
        <v>0</v>
      </c>
      <c r="D678" s="64">
        <v>0</v>
      </c>
      <c r="E678" s="64">
        <v>0</v>
      </c>
      <c r="F678" s="64">
        <v>0</v>
      </c>
      <c r="G678" s="144">
        <v>148</v>
      </c>
    </row>
    <row r="679" spans="2:7" s="28" customFormat="1" ht="18.75" customHeight="1" x14ac:dyDescent="0.2">
      <c r="B679" s="63" t="s">
        <v>1583</v>
      </c>
      <c r="C679" s="64">
        <v>148</v>
      </c>
      <c r="D679" s="64">
        <v>0</v>
      </c>
      <c r="E679" s="64">
        <v>0</v>
      </c>
      <c r="F679" s="64">
        <v>0</v>
      </c>
      <c r="G679" s="144">
        <v>0</v>
      </c>
    </row>
    <row r="680" spans="2:7" s="28" customFormat="1" ht="18.75" customHeight="1" x14ac:dyDescent="0.2">
      <c r="B680" s="63" t="s">
        <v>1584</v>
      </c>
      <c r="C680" s="64">
        <v>0</v>
      </c>
      <c r="D680" s="64">
        <v>147</v>
      </c>
      <c r="E680" s="64">
        <v>0</v>
      </c>
      <c r="F680" s="64">
        <v>0</v>
      </c>
      <c r="G680" s="144">
        <v>0</v>
      </c>
    </row>
    <row r="681" spans="2:7" s="28" customFormat="1" ht="18.75" customHeight="1" x14ac:dyDescent="0.2">
      <c r="B681" s="63" t="s">
        <v>1585</v>
      </c>
      <c r="C681" s="64">
        <v>146</v>
      </c>
      <c r="D681" s="64">
        <v>0</v>
      </c>
      <c r="E681" s="64">
        <v>0</v>
      </c>
      <c r="F681" s="64">
        <v>0</v>
      </c>
      <c r="G681" s="144">
        <v>0</v>
      </c>
    </row>
    <row r="682" spans="2:7" s="28" customFormat="1" ht="18.75" customHeight="1" x14ac:dyDescent="0.2">
      <c r="B682" s="63" t="s">
        <v>1028</v>
      </c>
      <c r="C682" s="64">
        <v>33</v>
      </c>
      <c r="D682" s="64">
        <v>11</v>
      </c>
      <c r="E682" s="64">
        <v>0</v>
      </c>
      <c r="F682" s="64">
        <v>22</v>
      </c>
      <c r="G682" s="144">
        <v>80</v>
      </c>
    </row>
    <row r="683" spans="2:7" s="28" customFormat="1" ht="18.75" customHeight="1" x14ac:dyDescent="0.2">
      <c r="B683" s="63" t="s">
        <v>1588</v>
      </c>
      <c r="C683" s="64">
        <v>0</v>
      </c>
      <c r="D683" s="64">
        <v>144</v>
      </c>
      <c r="E683" s="64">
        <v>0</v>
      </c>
      <c r="F683" s="64">
        <v>0</v>
      </c>
      <c r="G683" s="144">
        <v>0</v>
      </c>
    </row>
    <row r="684" spans="2:7" s="28" customFormat="1" ht="18.75" customHeight="1" x14ac:dyDescent="0.2">
      <c r="B684" s="63" t="s">
        <v>3576</v>
      </c>
      <c r="C684" s="64">
        <v>0</v>
      </c>
      <c r="D684" s="64">
        <v>0</v>
      </c>
      <c r="E684" s="64">
        <v>0</v>
      </c>
      <c r="F684" s="64">
        <v>0</v>
      </c>
      <c r="G684" s="144">
        <v>144</v>
      </c>
    </row>
    <row r="685" spans="2:7" s="28" customFormat="1" ht="18.75" customHeight="1" x14ac:dyDescent="0.2">
      <c r="B685" s="63" t="s">
        <v>3712</v>
      </c>
      <c r="C685" s="64">
        <v>0</v>
      </c>
      <c r="D685" s="64">
        <v>0</v>
      </c>
      <c r="E685" s="64">
        <v>0</v>
      </c>
      <c r="F685" s="64">
        <v>0</v>
      </c>
      <c r="G685" s="144">
        <v>143</v>
      </c>
    </row>
    <row r="686" spans="2:7" s="28" customFormat="1" ht="18.75" customHeight="1" x14ac:dyDescent="0.2">
      <c r="B686" s="63" t="s">
        <v>1069</v>
      </c>
      <c r="C686" s="64">
        <v>134</v>
      </c>
      <c r="D686" s="64">
        <v>9</v>
      </c>
      <c r="E686" s="64">
        <v>0</v>
      </c>
      <c r="F686" s="64">
        <v>0</v>
      </c>
      <c r="G686" s="144">
        <v>0</v>
      </c>
    </row>
    <row r="687" spans="2:7" s="28" customFormat="1" ht="18.75" customHeight="1" x14ac:dyDescent="0.2">
      <c r="B687" s="63" t="s">
        <v>3713</v>
      </c>
      <c r="C687" s="64">
        <v>0</v>
      </c>
      <c r="D687" s="64">
        <v>0</v>
      </c>
      <c r="E687" s="64">
        <v>0</v>
      </c>
      <c r="F687" s="64">
        <v>0</v>
      </c>
      <c r="G687" s="144">
        <v>143</v>
      </c>
    </row>
    <row r="688" spans="2:7" s="28" customFormat="1" ht="18.75" customHeight="1" x14ac:dyDescent="0.2">
      <c r="B688" s="63" t="s">
        <v>3643</v>
      </c>
      <c r="C688" s="64">
        <v>0</v>
      </c>
      <c r="D688" s="64">
        <v>0</v>
      </c>
      <c r="E688" s="64">
        <v>0</v>
      </c>
      <c r="F688" s="64">
        <v>0</v>
      </c>
      <c r="G688" s="144">
        <v>143</v>
      </c>
    </row>
    <row r="689" spans="2:7" s="28" customFormat="1" ht="18.75" customHeight="1" x14ac:dyDescent="0.2">
      <c r="B689" s="63" t="s">
        <v>1695</v>
      </c>
      <c r="C689" s="64">
        <v>0</v>
      </c>
      <c r="D689" s="64">
        <v>11</v>
      </c>
      <c r="E689" s="64">
        <v>0</v>
      </c>
      <c r="F689" s="64">
        <v>131</v>
      </c>
      <c r="G689" s="144">
        <v>0</v>
      </c>
    </row>
    <row r="690" spans="2:7" s="28" customFormat="1" ht="18.75" customHeight="1" x14ac:dyDescent="0.2">
      <c r="B690" s="63" t="s">
        <v>3520</v>
      </c>
      <c r="C690" s="64">
        <v>0</v>
      </c>
      <c r="D690" s="64">
        <v>0</v>
      </c>
      <c r="E690" s="64">
        <v>0</v>
      </c>
      <c r="F690" s="64">
        <v>0</v>
      </c>
      <c r="G690" s="144">
        <v>141</v>
      </c>
    </row>
    <row r="691" spans="2:7" s="28" customFormat="1" ht="18.75" customHeight="1" x14ac:dyDescent="0.2">
      <c r="B691" s="63" t="s">
        <v>3120</v>
      </c>
      <c r="C691" s="64">
        <v>0</v>
      </c>
      <c r="D691" s="64">
        <v>0</v>
      </c>
      <c r="E691" s="64">
        <v>140</v>
      </c>
      <c r="F691" s="64">
        <v>0</v>
      </c>
      <c r="G691" s="144">
        <v>0</v>
      </c>
    </row>
    <row r="692" spans="2:7" s="28" customFormat="1" ht="18.75" customHeight="1" x14ac:dyDescent="0.2">
      <c r="B692" s="63" t="s">
        <v>3605</v>
      </c>
      <c r="C692" s="64">
        <v>0</v>
      </c>
      <c r="D692" s="64">
        <v>0</v>
      </c>
      <c r="E692" s="64">
        <v>0</v>
      </c>
      <c r="F692" s="64">
        <v>0</v>
      </c>
      <c r="G692" s="144">
        <v>140</v>
      </c>
    </row>
    <row r="693" spans="2:7" s="28" customFormat="1" ht="18.75" customHeight="1" x14ac:dyDescent="0.2">
      <c r="B693" s="63" t="s">
        <v>1594</v>
      </c>
      <c r="C693" s="64">
        <v>138</v>
      </c>
      <c r="D693" s="64">
        <v>0</v>
      </c>
      <c r="E693" s="64">
        <v>0</v>
      </c>
      <c r="F693" s="64">
        <v>0</v>
      </c>
      <c r="G693" s="144">
        <v>0</v>
      </c>
    </row>
    <row r="694" spans="2:7" s="28" customFormat="1" ht="18.75" customHeight="1" x14ac:dyDescent="0.2">
      <c r="B694" s="63" t="s">
        <v>3714</v>
      </c>
      <c r="C694" s="64">
        <v>0</v>
      </c>
      <c r="D694" s="64">
        <v>0</v>
      </c>
      <c r="E694" s="64">
        <v>0</v>
      </c>
      <c r="F694" s="64">
        <v>0</v>
      </c>
      <c r="G694" s="144">
        <v>137</v>
      </c>
    </row>
    <row r="695" spans="2:7" s="28" customFormat="1" ht="18.75" customHeight="1" x14ac:dyDescent="0.2">
      <c r="B695" s="63" t="s">
        <v>3049</v>
      </c>
      <c r="C695" s="64">
        <v>0</v>
      </c>
      <c r="D695" s="64">
        <v>0</v>
      </c>
      <c r="E695" s="64">
        <v>136</v>
      </c>
      <c r="F695" s="64">
        <v>0</v>
      </c>
      <c r="G695" s="144">
        <v>0</v>
      </c>
    </row>
    <row r="696" spans="2:7" s="28" customFormat="1" ht="18.75" customHeight="1" x14ac:dyDescent="0.2">
      <c r="B696" s="63" t="s">
        <v>3614</v>
      </c>
      <c r="C696" s="64">
        <v>0</v>
      </c>
      <c r="D696" s="64">
        <v>0</v>
      </c>
      <c r="E696" s="64">
        <v>0</v>
      </c>
      <c r="F696" s="64">
        <v>0</v>
      </c>
      <c r="G696" s="144">
        <v>135</v>
      </c>
    </row>
    <row r="697" spans="2:7" s="28" customFormat="1" ht="18.75" customHeight="1" x14ac:dyDescent="0.2">
      <c r="B697" s="63" t="s">
        <v>1606</v>
      </c>
      <c r="C697" s="64">
        <v>0</v>
      </c>
      <c r="D697" s="64">
        <v>133</v>
      </c>
      <c r="E697" s="64">
        <v>0</v>
      </c>
      <c r="F697" s="64">
        <v>0</v>
      </c>
      <c r="G697" s="144">
        <v>0</v>
      </c>
    </row>
    <row r="698" spans="2:7" s="28" customFormat="1" ht="18.75" customHeight="1" x14ac:dyDescent="0.2">
      <c r="B698" s="63" t="s">
        <v>1607</v>
      </c>
      <c r="C698" s="64">
        <v>0</v>
      </c>
      <c r="D698" s="64">
        <v>133</v>
      </c>
      <c r="E698" s="64">
        <v>0</v>
      </c>
      <c r="F698" s="64">
        <v>0</v>
      </c>
      <c r="G698" s="144">
        <v>0</v>
      </c>
    </row>
    <row r="699" spans="2:7" s="28" customFormat="1" ht="18.75" customHeight="1" x14ac:dyDescent="0.2">
      <c r="B699" s="63" t="s">
        <v>1144</v>
      </c>
      <c r="C699" s="64">
        <v>0</v>
      </c>
      <c r="D699" s="64">
        <v>132</v>
      </c>
      <c r="E699" s="64">
        <v>0</v>
      </c>
      <c r="F699" s="64">
        <v>0</v>
      </c>
      <c r="G699" s="144">
        <v>0</v>
      </c>
    </row>
    <row r="700" spans="2:7" s="28" customFormat="1" ht="18.75" customHeight="1" x14ac:dyDescent="0.2">
      <c r="B700" s="63" t="s">
        <v>1155</v>
      </c>
      <c r="C700" s="64">
        <v>132</v>
      </c>
      <c r="D700" s="64">
        <v>0</v>
      </c>
      <c r="E700" s="64">
        <v>0</v>
      </c>
      <c r="F700" s="64">
        <v>0</v>
      </c>
      <c r="G700" s="144">
        <v>0</v>
      </c>
    </row>
    <row r="701" spans="2:7" s="28" customFormat="1" ht="18.75" customHeight="1" x14ac:dyDescent="0.2">
      <c r="B701" s="63" t="s">
        <v>3399</v>
      </c>
      <c r="C701" s="64">
        <v>0</v>
      </c>
      <c r="D701" s="64">
        <v>0</v>
      </c>
      <c r="E701" s="64">
        <v>0</v>
      </c>
      <c r="F701" s="64">
        <v>131</v>
      </c>
      <c r="G701" s="144">
        <v>0</v>
      </c>
    </row>
    <row r="702" spans="2:7" s="28" customFormat="1" ht="18.75" customHeight="1" x14ac:dyDescent="0.2">
      <c r="B702" s="63" t="s">
        <v>1073</v>
      </c>
      <c r="C702" s="64">
        <v>0</v>
      </c>
      <c r="D702" s="64">
        <v>131</v>
      </c>
      <c r="E702" s="64">
        <v>0</v>
      </c>
      <c r="F702" s="64">
        <v>0</v>
      </c>
      <c r="G702" s="144">
        <v>0</v>
      </c>
    </row>
    <row r="703" spans="2:7" s="28" customFormat="1" ht="18.75" customHeight="1" x14ac:dyDescent="0.2">
      <c r="B703" s="63" t="s">
        <v>3606</v>
      </c>
      <c r="C703" s="64">
        <v>0</v>
      </c>
      <c r="D703" s="64">
        <v>0</v>
      </c>
      <c r="E703" s="64">
        <v>0</v>
      </c>
      <c r="F703" s="64">
        <v>0</v>
      </c>
      <c r="G703" s="144">
        <v>131</v>
      </c>
    </row>
    <row r="704" spans="2:7" s="28" customFormat="1" ht="18.75" customHeight="1" x14ac:dyDescent="0.2">
      <c r="B704" s="63" t="s">
        <v>1615</v>
      </c>
      <c r="C704" s="64">
        <v>0</v>
      </c>
      <c r="D704" s="64">
        <v>130</v>
      </c>
      <c r="E704" s="64">
        <v>0</v>
      </c>
      <c r="F704" s="64">
        <v>0</v>
      </c>
      <c r="G704" s="144">
        <v>0</v>
      </c>
    </row>
    <row r="705" spans="2:7" s="28" customFormat="1" ht="18.75" customHeight="1" x14ac:dyDescent="0.2">
      <c r="B705" s="63" t="s">
        <v>3684</v>
      </c>
      <c r="C705" s="64">
        <v>0</v>
      </c>
      <c r="D705" s="64">
        <v>0</v>
      </c>
      <c r="E705" s="64">
        <v>0</v>
      </c>
      <c r="F705" s="64">
        <v>0</v>
      </c>
      <c r="G705" s="144">
        <v>129</v>
      </c>
    </row>
    <row r="706" spans="2:7" s="28" customFormat="1" ht="18.75" customHeight="1" x14ac:dyDescent="0.2">
      <c r="B706" s="63" t="s">
        <v>2234</v>
      </c>
      <c r="C706" s="64">
        <v>0</v>
      </c>
      <c r="D706" s="64">
        <v>5</v>
      </c>
      <c r="E706" s="64">
        <v>0</v>
      </c>
      <c r="F706" s="64">
        <v>124</v>
      </c>
      <c r="G706" s="144">
        <v>0</v>
      </c>
    </row>
    <row r="707" spans="2:7" s="28" customFormat="1" ht="18.75" customHeight="1" x14ac:dyDescent="0.2">
      <c r="B707" s="63" t="s">
        <v>3508</v>
      </c>
      <c r="C707" s="64">
        <v>0</v>
      </c>
      <c r="D707" s="64">
        <v>0</v>
      </c>
      <c r="E707" s="64">
        <v>0</v>
      </c>
      <c r="F707" s="64">
        <v>127</v>
      </c>
      <c r="G707" s="144">
        <v>0</v>
      </c>
    </row>
    <row r="708" spans="2:7" s="28" customFormat="1" ht="18.75" customHeight="1" x14ac:dyDescent="0.2">
      <c r="B708" s="63" t="s">
        <v>3763</v>
      </c>
      <c r="C708" s="64">
        <v>0</v>
      </c>
      <c r="D708" s="64">
        <v>0</v>
      </c>
      <c r="E708" s="64">
        <v>0</v>
      </c>
      <c r="F708" s="64">
        <v>0</v>
      </c>
      <c r="G708" s="144">
        <v>127</v>
      </c>
    </row>
    <row r="709" spans="2:7" s="28" customFormat="1" ht="18.75" customHeight="1" x14ac:dyDescent="0.2">
      <c r="B709" s="63" t="s">
        <v>3685</v>
      </c>
      <c r="C709" s="64">
        <v>0</v>
      </c>
      <c r="D709" s="64">
        <v>0</v>
      </c>
      <c r="E709" s="64">
        <v>0</v>
      </c>
      <c r="F709" s="64">
        <v>0</v>
      </c>
      <c r="G709" s="144">
        <v>126</v>
      </c>
    </row>
    <row r="710" spans="2:7" s="28" customFormat="1" ht="18.75" customHeight="1" x14ac:dyDescent="0.2">
      <c r="B710" s="63" t="s">
        <v>1102</v>
      </c>
      <c r="C710" s="64">
        <v>0</v>
      </c>
      <c r="D710" s="64">
        <v>119</v>
      </c>
      <c r="E710" s="64">
        <v>0</v>
      </c>
      <c r="F710" s="64">
        <v>0</v>
      </c>
      <c r="G710" s="144">
        <v>7</v>
      </c>
    </row>
    <row r="711" spans="2:7" s="28" customFormat="1" ht="18.75" customHeight="1" x14ac:dyDescent="0.2">
      <c r="B711" s="63" t="s">
        <v>3577</v>
      </c>
      <c r="C711" s="64">
        <v>0</v>
      </c>
      <c r="D711" s="64">
        <v>0</v>
      </c>
      <c r="E711" s="64">
        <v>0</v>
      </c>
      <c r="F711" s="64">
        <v>0</v>
      </c>
      <c r="G711" s="144">
        <v>126</v>
      </c>
    </row>
    <row r="712" spans="2:7" s="28" customFormat="1" ht="18.75" customHeight="1" x14ac:dyDescent="0.2">
      <c r="B712" s="63" t="s">
        <v>1493</v>
      </c>
      <c r="C712" s="64">
        <v>31</v>
      </c>
      <c r="D712" s="64">
        <v>26</v>
      </c>
      <c r="E712" s="64">
        <v>24</v>
      </c>
      <c r="F712" s="64">
        <v>21</v>
      </c>
      <c r="G712" s="144">
        <v>23</v>
      </c>
    </row>
    <row r="713" spans="2:7" s="28" customFormat="1" ht="18.75" customHeight="1" x14ac:dyDescent="0.2">
      <c r="B713" s="63" t="s">
        <v>1033</v>
      </c>
      <c r="C713" s="64">
        <v>0</v>
      </c>
      <c r="D713" s="64">
        <v>125</v>
      </c>
      <c r="E713" s="64">
        <v>0</v>
      </c>
      <c r="F713" s="64">
        <v>0</v>
      </c>
      <c r="G713" s="144">
        <v>0</v>
      </c>
    </row>
    <row r="714" spans="2:7" s="28" customFormat="1" ht="18.75" customHeight="1" x14ac:dyDescent="0.2">
      <c r="B714" s="63" t="s">
        <v>128</v>
      </c>
      <c r="C714" s="64">
        <v>30</v>
      </c>
      <c r="D714" s="64">
        <v>28</v>
      </c>
      <c r="E714" s="64">
        <v>15</v>
      </c>
      <c r="F714" s="64">
        <v>34</v>
      </c>
      <c r="G714" s="144">
        <v>18</v>
      </c>
    </row>
    <row r="715" spans="2:7" s="28" customFormat="1" ht="18.75" customHeight="1" x14ac:dyDescent="0.2">
      <c r="B715" s="63" t="s">
        <v>1719</v>
      </c>
      <c r="C715" s="64">
        <v>27</v>
      </c>
      <c r="D715" s="64">
        <v>15</v>
      </c>
      <c r="E715" s="64">
        <v>12</v>
      </c>
      <c r="F715" s="64">
        <v>33</v>
      </c>
      <c r="G715" s="144">
        <v>38</v>
      </c>
    </row>
    <row r="716" spans="2:7" s="28" customFormat="1" ht="18.75" customHeight="1" x14ac:dyDescent="0.2">
      <c r="B716" s="63" t="s">
        <v>3578</v>
      </c>
      <c r="C716" s="64">
        <v>0</v>
      </c>
      <c r="D716" s="64">
        <v>0</v>
      </c>
      <c r="E716" s="64">
        <v>0</v>
      </c>
      <c r="F716" s="64">
        <v>0</v>
      </c>
      <c r="G716" s="144">
        <v>125</v>
      </c>
    </row>
    <row r="717" spans="2:7" s="28" customFormat="1" ht="18.75" customHeight="1" x14ac:dyDescent="0.2">
      <c r="B717" s="63" t="s">
        <v>1328</v>
      </c>
      <c r="C717" s="64">
        <v>0</v>
      </c>
      <c r="D717" s="64">
        <v>0</v>
      </c>
      <c r="E717" s="64">
        <v>0</v>
      </c>
      <c r="F717" s="64">
        <v>124</v>
      </c>
      <c r="G717" s="144">
        <v>0</v>
      </c>
    </row>
    <row r="718" spans="2:7" s="28" customFormat="1" ht="18.75" customHeight="1" x14ac:dyDescent="0.2">
      <c r="B718" s="63" t="s">
        <v>1423</v>
      </c>
      <c r="C718" s="64">
        <v>122</v>
      </c>
      <c r="D718" s="64">
        <v>0</v>
      </c>
      <c r="E718" s="64">
        <v>0</v>
      </c>
      <c r="F718" s="64">
        <v>2</v>
      </c>
      <c r="G718" s="144">
        <v>0</v>
      </c>
    </row>
    <row r="719" spans="2:7" s="28" customFormat="1" ht="18.75" customHeight="1" x14ac:dyDescent="0.2">
      <c r="B719" s="63" t="s">
        <v>1430</v>
      </c>
      <c r="C719" s="64">
        <v>13</v>
      </c>
      <c r="D719" s="64">
        <v>25</v>
      </c>
      <c r="E719" s="64">
        <v>22</v>
      </c>
      <c r="F719" s="64">
        <v>31</v>
      </c>
      <c r="G719" s="144">
        <v>32</v>
      </c>
    </row>
    <row r="720" spans="2:7" s="28" customFormat="1" ht="18.75" customHeight="1" x14ac:dyDescent="0.2">
      <c r="B720" s="63" t="s">
        <v>1491</v>
      </c>
      <c r="C720" s="64">
        <v>6</v>
      </c>
      <c r="D720" s="64">
        <v>15</v>
      </c>
      <c r="E720" s="64">
        <v>21</v>
      </c>
      <c r="F720" s="64">
        <v>58</v>
      </c>
      <c r="G720" s="144">
        <v>23</v>
      </c>
    </row>
    <row r="721" spans="2:7" s="28" customFormat="1" ht="18.75" customHeight="1" x14ac:dyDescent="0.2">
      <c r="B721" s="63" t="s">
        <v>1621</v>
      </c>
      <c r="C721" s="64">
        <v>0</v>
      </c>
      <c r="D721" s="64">
        <v>122</v>
      </c>
      <c r="E721" s="64">
        <v>0</v>
      </c>
      <c r="F721" s="64">
        <v>0</v>
      </c>
      <c r="G721" s="144">
        <v>0</v>
      </c>
    </row>
    <row r="722" spans="2:7" s="28" customFormat="1" ht="18.75" customHeight="1" x14ac:dyDescent="0.2">
      <c r="B722" s="63" t="s">
        <v>3012</v>
      </c>
      <c r="C722" s="64">
        <v>0</v>
      </c>
      <c r="D722" s="64">
        <v>0</v>
      </c>
      <c r="E722" s="64">
        <v>121</v>
      </c>
      <c r="F722" s="64">
        <v>0</v>
      </c>
      <c r="G722" s="144">
        <v>0</v>
      </c>
    </row>
    <row r="723" spans="2:7" s="28" customFormat="1" ht="18.75" customHeight="1" x14ac:dyDescent="0.2">
      <c r="B723" s="63" t="s">
        <v>3715</v>
      </c>
      <c r="C723" s="64">
        <v>0</v>
      </c>
      <c r="D723" s="64">
        <v>0</v>
      </c>
      <c r="E723" s="64">
        <v>0</v>
      </c>
      <c r="F723" s="64">
        <v>0</v>
      </c>
      <c r="G723" s="144">
        <v>121</v>
      </c>
    </row>
    <row r="724" spans="2:7" s="28" customFormat="1" ht="18.75" customHeight="1" x14ac:dyDescent="0.2">
      <c r="B724" s="63" t="s">
        <v>1634</v>
      </c>
      <c r="C724" s="64">
        <v>120</v>
      </c>
      <c r="D724" s="64">
        <v>0</v>
      </c>
      <c r="E724" s="64">
        <v>0</v>
      </c>
      <c r="F724" s="64">
        <v>0</v>
      </c>
      <c r="G724" s="144">
        <v>0</v>
      </c>
    </row>
    <row r="725" spans="2:7" s="28" customFormat="1" ht="18.75" customHeight="1" x14ac:dyDescent="0.2">
      <c r="B725" s="63" t="s">
        <v>1636</v>
      </c>
      <c r="C725" s="64">
        <v>119</v>
      </c>
      <c r="D725" s="64">
        <v>0</v>
      </c>
      <c r="E725" s="64">
        <v>0</v>
      </c>
      <c r="F725" s="64">
        <v>0</v>
      </c>
      <c r="G725" s="144">
        <v>0</v>
      </c>
    </row>
    <row r="726" spans="2:7" s="28" customFormat="1" ht="18.75" customHeight="1" x14ac:dyDescent="0.2">
      <c r="B726" s="63" t="s">
        <v>1496</v>
      </c>
      <c r="C726" s="64">
        <v>31</v>
      </c>
      <c r="D726" s="64">
        <v>14</v>
      </c>
      <c r="E726" s="64">
        <v>42</v>
      </c>
      <c r="F726" s="64">
        <v>17</v>
      </c>
      <c r="G726" s="144">
        <v>15</v>
      </c>
    </row>
    <row r="727" spans="2:7" s="28" customFormat="1" ht="18.75" customHeight="1" x14ac:dyDescent="0.2">
      <c r="B727" s="63" t="s">
        <v>1324</v>
      </c>
      <c r="C727" s="64">
        <v>19</v>
      </c>
      <c r="D727" s="64">
        <v>20</v>
      </c>
      <c r="E727" s="64">
        <v>37</v>
      </c>
      <c r="F727" s="64">
        <v>14</v>
      </c>
      <c r="G727" s="144">
        <v>28</v>
      </c>
    </row>
    <row r="728" spans="2:7" s="28" customFormat="1" ht="18.75" customHeight="1" x14ac:dyDescent="0.2">
      <c r="B728" s="63" t="s">
        <v>3744</v>
      </c>
      <c r="C728" s="64">
        <v>0</v>
      </c>
      <c r="D728" s="64">
        <v>0</v>
      </c>
      <c r="E728" s="64">
        <v>0</v>
      </c>
      <c r="F728" s="64">
        <v>0</v>
      </c>
      <c r="G728" s="144">
        <v>118</v>
      </c>
    </row>
    <row r="729" spans="2:7" s="28" customFormat="1" ht="18.75" customHeight="1" x14ac:dyDescent="0.2">
      <c r="B729" s="63" t="s">
        <v>3198</v>
      </c>
      <c r="C729" s="64">
        <v>0</v>
      </c>
      <c r="D729" s="64">
        <v>0</v>
      </c>
      <c r="E729" s="64">
        <v>117</v>
      </c>
      <c r="F729" s="64">
        <v>0</v>
      </c>
      <c r="G729" s="144">
        <v>0</v>
      </c>
    </row>
    <row r="730" spans="2:7" s="28" customFormat="1" ht="18.75" customHeight="1" x14ac:dyDescent="0.2">
      <c r="B730" s="63" t="s">
        <v>1515</v>
      </c>
      <c r="C730" s="64">
        <v>16</v>
      </c>
      <c r="D730" s="64">
        <v>28</v>
      </c>
      <c r="E730" s="64">
        <v>22</v>
      </c>
      <c r="F730" s="64">
        <v>29</v>
      </c>
      <c r="G730" s="144">
        <v>22</v>
      </c>
    </row>
    <row r="731" spans="2:7" s="28" customFormat="1" ht="18.75" customHeight="1" x14ac:dyDescent="0.2">
      <c r="B731" s="63" t="s">
        <v>1541</v>
      </c>
      <c r="C731" s="64">
        <v>12</v>
      </c>
      <c r="D731" s="64">
        <v>59</v>
      </c>
      <c r="E731" s="64">
        <v>18</v>
      </c>
      <c r="F731" s="64">
        <v>14</v>
      </c>
      <c r="G731" s="144">
        <v>13</v>
      </c>
    </row>
    <row r="732" spans="2:7" s="28" customFormat="1" ht="18.75" customHeight="1" x14ac:dyDescent="0.2">
      <c r="B732" s="63" t="s">
        <v>3302</v>
      </c>
      <c r="C732" s="64">
        <v>0</v>
      </c>
      <c r="D732" s="64">
        <v>0</v>
      </c>
      <c r="E732" s="64">
        <v>0</v>
      </c>
      <c r="F732" s="64">
        <v>116</v>
      </c>
      <c r="G732" s="144">
        <v>0</v>
      </c>
    </row>
    <row r="733" spans="2:7" s="28" customFormat="1" ht="18.75" customHeight="1" x14ac:dyDescent="0.2">
      <c r="B733" s="63" t="s">
        <v>3199</v>
      </c>
      <c r="C733" s="64">
        <v>0</v>
      </c>
      <c r="D733" s="64">
        <v>0</v>
      </c>
      <c r="E733" s="64">
        <v>116</v>
      </c>
      <c r="F733" s="64">
        <v>0</v>
      </c>
      <c r="G733" s="144">
        <v>0</v>
      </c>
    </row>
    <row r="734" spans="2:7" s="28" customFormat="1" ht="18.75" customHeight="1" x14ac:dyDescent="0.2">
      <c r="B734" s="63" t="s">
        <v>1645</v>
      </c>
      <c r="C734" s="64">
        <v>114</v>
      </c>
      <c r="D734" s="64">
        <v>0</v>
      </c>
      <c r="E734" s="64">
        <v>0</v>
      </c>
      <c r="F734" s="64">
        <v>0</v>
      </c>
      <c r="G734" s="144">
        <v>0</v>
      </c>
    </row>
    <row r="735" spans="2:7" s="28" customFormat="1" ht="18.75" customHeight="1" x14ac:dyDescent="0.2">
      <c r="B735" s="63" t="s">
        <v>1255</v>
      </c>
      <c r="C735" s="64">
        <v>0</v>
      </c>
      <c r="D735" s="64">
        <v>106</v>
      </c>
      <c r="E735" s="64">
        <v>0</v>
      </c>
      <c r="F735" s="64">
        <v>3</v>
      </c>
      <c r="G735" s="144">
        <v>5</v>
      </c>
    </row>
    <row r="736" spans="2:7" s="28" customFormat="1" ht="18.75" customHeight="1" x14ac:dyDescent="0.2">
      <c r="B736" s="63" t="s">
        <v>1483</v>
      </c>
      <c r="C736" s="64">
        <v>46</v>
      </c>
      <c r="D736" s="64">
        <v>11</v>
      </c>
      <c r="E736" s="64">
        <v>20</v>
      </c>
      <c r="F736" s="64">
        <v>26</v>
      </c>
      <c r="G736" s="144">
        <v>11</v>
      </c>
    </row>
    <row r="737" spans="2:7" s="28" customFormat="1" ht="18.75" customHeight="1" x14ac:dyDescent="0.2">
      <c r="B737" s="63" t="s">
        <v>1789</v>
      </c>
      <c r="C737" s="64">
        <v>0</v>
      </c>
      <c r="D737" s="64">
        <v>0</v>
      </c>
      <c r="E737" s="64">
        <v>0</v>
      </c>
      <c r="F737" s="64">
        <v>114</v>
      </c>
      <c r="G737" s="144">
        <v>0</v>
      </c>
    </row>
    <row r="738" spans="2:7" s="28" customFormat="1" ht="18.75" customHeight="1" x14ac:dyDescent="0.2">
      <c r="B738" s="63" t="s">
        <v>1593</v>
      </c>
      <c r="C738" s="64">
        <v>0</v>
      </c>
      <c r="D738" s="64">
        <v>0</v>
      </c>
      <c r="E738" s="64">
        <v>113</v>
      </c>
      <c r="F738" s="64">
        <v>0</v>
      </c>
      <c r="G738" s="144">
        <v>0</v>
      </c>
    </row>
    <row r="739" spans="2:7" s="28" customFormat="1" ht="18.75" customHeight="1" x14ac:dyDescent="0.2">
      <c r="B739" s="63" t="s">
        <v>3040</v>
      </c>
      <c r="C739" s="64">
        <v>0</v>
      </c>
      <c r="D739" s="64">
        <v>0</v>
      </c>
      <c r="E739" s="64">
        <v>113</v>
      </c>
      <c r="F739" s="64">
        <v>0</v>
      </c>
      <c r="G739" s="144">
        <v>0</v>
      </c>
    </row>
    <row r="740" spans="2:7" s="28" customFormat="1" ht="18.75" customHeight="1" x14ac:dyDescent="0.2">
      <c r="B740" s="63" t="s">
        <v>1601</v>
      </c>
      <c r="C740" s="64">
        <v>16</v>
      </c>
      <c r="D740" s="64">
        <v>75</v>
      </c>
      <c r="E740" s="64">
        <v>8</v>
      </c>
      <c r="F740" s="64">
        <v>10</v>
      </c>
      <c r="G740" s="144">
        <v>3</v>
      </c>
    </row>
    <row r="741" spans="2:7" s="28" customFormat="1" ht="18.75" customHeight="1" x14ac:dyDescent="0.2">
      <c r="B741" s="63" t="s">
        <v>877</v>
      </c>
      <c r="C741" s="64">
        <v>1</v>
      </c>
      <c r="D741" s="64">
        <v>0</v>
      </c>
      <c r="E741" s="64">
        <v>109</v>
      </c>
      <c r="F741" s="64">
        <v>0</v>
      </c>
      <c r="G741" s="144">
        <v>0</v>
      </c>
    </row>
    <row r="742" spans="2:7" s="28" customFormat="1" ht="18.75" customHeight="1" x14ac:dyDescent="0.2">
      <c r="B742" s="63" t="s">
        <v>1012</v>
      </c>
      <c r="C742" s="64">
        <v>97</v>
      </c>
      <c r="D742" s="64">
        <v>5</v>
      </c>
      <c r="E742" s="64">
        <v>7</v>
      </c>
      <c r="F742" s="64">
        <v>0</v>
      </c>
      <c r="G742" s="144">
        <v>0</v>
      </c>
    </row>
    <row r="743" spans="2:7" s="28" customFormat="1" ht="18.75" customHeight="1" x14ac:dyDescent="0.2">
      <c r="B743" s="63" t="s">
        <v>1662</v>
      </c>
      <c r="C743" s="64">
        <v>109</v>
      </c>
      <c r="D743" s="64">
        <v>0</v>
      </c>
      <c r="E743" s="64">
        <v>0</v>
      </c>
      <c r="F743" s="64">
        <v>0</v>
      </c>
      <c r="G743" s="144">
        <v>0</v>
      </c>
    </row>
    <row r="744" spans="2:7" s="28" customFormat="1" ht="18.75" customHeight="1" x14ac:dyDescent="0.2">
      <c r="B744" s="63" t="s">
        <v>1661</v>
      </c>
      <c r="C744" s="64">
        <v>109</v>
      </c>
      <c r="D744" s="64">
        <v>0</v>
      </c>
      <c r="E744" s="64">
        <v>0</v>
      </c>
      <c r="F744" s="64">
        <v>0</v>
      </c>
      <c r="G744" s="144">
        <v>0</v>
      </c>
    </row>
    <row r="745" spans="2:7" s="28" customFormat="1" ht="18.75" customHeight="1" x14ac:dyDescent="0.2">
      <c r="B745" s="63" t="s">
        <v>1642</v>
      </c>
      <c r="C745" s="64">
        <v>16</v>
      </c>
      <c r="D745" s="64">
        <v>10</v>
      </c>
      <c r="E745" s="64">
        <v>51</v>
      </c>
      <c r="F745" s="64">
        <v>14</v>
      </c>
      <c r="G745" s="144">
        <v>18</v>
      </c>
    </row>
    <row r="746" spans="2:7" s="28" customFormat="1" ht="18.75" customHeight="1" x14ac:dyDescent="0.2">
      <c r="B746" s="63" t="s">
        <v>3434</v>
      </c>
      <c r="C746" s="64">
        <v>0</v>
      </c>
      <c r="D746" s="64">
        <v>0</v>
      </c>
      <c r="E746" s="64">
        <v>0</v>
      </c>
      <c r="F746" s="64">
        <v>107</v>
      </c>
      <c r="G746" s="144">
        <v>0</v>
      </c>
    </row>
    <row r="747" spans="2:7" s="28" customFormat="1" ht="18.75" customHeight="1" x14ac:dyDescent="0.2">
      <c r="B747" s="63" t="s">
        <v>1129</v>
      </c>
      <c r="C747" s="64">
        <v>0</v>
      </c>
      <c r="D747" s="64">
        <v>107</v>
      </c>
      <c r="E747" s="64">
        <v>0</v>
      </c>
      <c r="F747" s="64">
        <v>0</v>
      </c>
      <c r="G747" s="144">
        <v>0</v>
      </c>
    </row>
    <row r="748" spans="2:7" s="28" customFormat="1" ht="18.75" customHeight="1" x14ac:dyDescent="0.2">
      <c r="B748" s="63" t="s">
        <v>3686</v>
      </c>
      <c r="C748" s="64">
        <v>0</v>
      </c>
      <c r="D748" s="64">
        <v>0</v>
      </c>
      <c r="E748" s="64">
        <v>0</v>
      </c>
      <c r="F748" s="64">
        <v>0</v>
      </c>
      <c r="G748" s="144">
        <v>107</v>
      </c>
    </row>
    <row r="749" spans="2:7" s="28" customFormat="1" ht="18.75" customHeight="1" x14ac:dyDescent="0.2">
      <c r="B749" s="63" t="s">
        <v>1668</v>
      </c>
      <c r="C749" s="64">
        <v>107</v>
      </c>
      <c r="D749" s="64">
        <v>0</v>
      </c>
      <c r="E749" s="64">
        <v>0</v>
      </c>
      <c r="F749" s="64">
        <v>0</v>
      </c>
      <c r="G749" s="144">
        <v>0</v>
      </c>
    </row>
    <row r="750" spans="2:7" s="28" customFormat="1" ht="18.75" customHeight="1" x14ac:dyDescent="0.2">
      <c r="B750" s="63" t="s">
        <v>1277</v>
      </c>
      <c r="C750" s="64">
        <v>18</v>
      </c>
      <c r="D750" s="64">
        <v>40</v>
      </c>
      <c r="E750" s="64">
        <v>25</v>
      </c>
      <c r="F750" s="64">
        <v>12</v>
      </c>
      <c r="G750" s="144">
        <v>11</v>
      </c>
    </row>
    <row r="751" spans="2:7" s="28" customFormat="1" ht="18.75" customHeight="1" x14ac:dyDescent="0.2">
      <c r="B751" s="63" t="s">
        <v>1669</v>
      </c>
      <c r="C751" s="64">
        <v>0</v>
      </c>
      <c r="D751" s="64">
        <v>105</v>
      </c>
      <c r="E751" s="64">
        <v>0</v>
      </c>
      <c r="F751" s="64">
        <v>0</v>
      </c>
      <c r="G751" s="144">
        <v>0</v>
      </c>
    </row>
    <row r="752" spans="2:7" s="28" customFormat="1" ht="18.75" customHeight="1" x14ac:dyDescent="0.2">
      <c r="B752" s="63" t="s">
        <v>1672</v>
      </c>
      <c r="C752" s="64">
        <v>0</v>
      </c>
      <c r="D752" s="64">
        <v>104</v>
      </c>
      <c r="E752" s="64">
        <v>0</v>
      </c>
      <c r="F752" s="64">
        <v>0</v>
      </c>
      <c r="G752" s="144">
        <v>0</v>
      </c>
    </row>
    <row r="753" spans="2:7" s="28" customFormat="1" ht="18.75" customHeight="1" x14ac:dyDescent="0.2">
      <c r="B753" s="63" t="s">
        <v>1671</v>
      </c>
      <c r="C753" s="64">
        <v>104</v>
      </c>
      <c r="D753" s="64">
        <v>0</v>
      </c>
      <c r="E753" s="64">
        <v>0</v>
      </c>
      <c r="F753" s="64">
        <v>0</v>
      </c>
      <c r="G753" s="144">
        <v>0</v>
      </c>
    </row>
    <row r="754" spans="2:7" s="28" customFormat="1" ht="18.75" customHeight="1" x14ac:dyDescent="0.2">
      <c r="B754" s="63" t="s">
        <v>1673</v>
      </c>
      <c r="C754" s="64">
        <v>0</v>
      </c>
      <c r="D754" s="64">
        <v>0</v>
      </c>
      <c r="E754" s="64">
        <v>104</v>
      </c>
      <c r="F754" s="64">
        <v>0</v>
      </c>
      <c r="G754" s="144">
        <v>0</v>
      </c>
    </row>
    <row r="755" spans="2:7" s="28" customFormat="1" ht="18.75" customHeight="1" x14ac:dyDescent="0.2">
      <c r="B755" s="63" t="s">
        <v>1235</v>
      </c>
      <c r="C755" s="64">
        <v>0</v>
      </c>
      <c r="D755" s="64">
        <v>0</v>
      </c>
      <c r="E755" s="64">
        <v>0</v>
      </c>
      <c r="F755" s="64">
        <v>104</v>
      </c>
      <c r="G755" s="144">
        <v>0</v>
      </c>
    </row>
    <row r="756" spans="2:7" s="28" customFormat="1" ht="18.75" customHeight="1" x14ac:dyDescent="0.2">
      <c r="B756" s="63" t="s">
        <v>1379</v>
      </c>
      <c r="C756" s="64">
        <v>13</v>
      </c>
      <c r="D756" s="64">
        <v>89</v>
      </c>
      <c r="E756" s="64">
        <v>1</v>
      </c>
      <c r="F756" s="64">
        <v>0</v>
      </c>
      <c r="G756" s="144">
        <v>0</v>
      </c>
    </row>
    <row r="757" spans="2:7" s="28" customFormat="1" ht="18.75" customHeight="1" x14ac:dyDescent="0.2">
      <c r="B757" s="63" t="s">
        <v>1431</v>
      </c>
      <c r="C757" s="64">
        <v>4</v>
      </c>
      <c r="D757" s="64">
        <v>6</v>
      </c>
      <c r="E757" s="64">
        <v>22</v>
      </c>
      <c r="F757" s="64">
        <v>34</v>
      </c>
      <c r="G757" s="144">
        <v>37</v>
      </c>
    </row>
    <row r="758" spans="2:7" s="28" customFormat="1" ht="18.75" customHeight="1" x14ac:dyDescent="0.2">
      <c r="B758" s="63" t="s">
        <v>2591</v>
      </c>
      <c r="C758" s="64">
        <v>0</v>
      </c>
      <c r="D758" s="64">
        <v>0</v>
      </c>
      <c r="E758" s="64">
        <v>0</v>
      </c>
      <c r="F758" s="64">
        <v>103</v>
      </c>
      <c r="G758" s="144">
        <v>0</v>
      </c>
    </row>
    <row r="759" spans="2:7" s="28" customFormat="1" ht="18.75" customHeight="1" x14ac:dyDescent="0.2">
      <c r="B759" s="63" t="s">
        <v>2990</v>
      </c>
      <c r="C759" s="64">
        <v>61</v>
      </c>
      <c r="D759" s="64">
        <v>0</v>
      </c>
      <c r="E759" s="64">
        <v>31</v>
      </c>
      <c r="F759" s="64">
        <v>2</v>
      </c>
      <c r="G759" s="144">
        <v>8</v>
      </c>
    </row>
    <row r="760" spans="2:7" s="28" customFormat="1" ht="18.75" customHeight="1" x14ac:dyDescent="0.2">
      <c r="B760" s="63" t="s">
        <v>1416</v>
      </c>
      <c r="C760" s="64">
        <v>0</v>
      </c>
      <c r="D760" s="64">
        <v>0</v>
      </c>
      <c r="E760" s="64">
        <v>66</v>
      </c>
      <c r="F760" s="64">
        <v>34</v>
      </c>
      <c r="G760" s="144">
        <v>0</v>
      </c>
    </row>
    <row r="761" spans="2:7" s="28" customFormat="1" ht="18.75" customHeight="1" x14ac:dyDescent="0.2">
      <c r="B761" s="63" t="s">
        <v>1374</v>
      </c>
      <c r="C761" s="64">
        <v>1</v>
      </c>
      <c r="D761" s="64">
        <v>2</v>
      </c>
      <c r="E761" s="64">
        <v>0</v>
      </c>
      <c r="F761" s="64">
        <v>0</v>
      </c>
      <c r="G761" s="144">
        <v>97</v>
      </c>
    </row>
    <row r="762" spans="2:7" s="28" customFormat="1" ht="18.75" customHeight="1" x14ac:dyDescent="0.2">
      <c r="B762" s="63" t="s">
        <v>1653</v>
      </c>
      <c r="C762" s="64">
        <v>40</v>
      </c>
      <c r="D762" s="64">
        <v>34</v>
      </c>
      <c r="E762" s="64">
        <v>10</v>
      </c>
      <c r="F762" s="64">
        <v>10</v>
      </c>
      <c r="G762" s="144">
        <v>6</v>
      </c>
    </row>
    <row r="763" spans="2:7" s="28" customFormat="1" ht="18.75" customHeight="1" x14ac:dyDescent="0.2">
      <c r="B763" s="63" t="s">
        <v>1553</v>
      </c>
      <c r="C763" s="64">
        <v>2</v>
      </c>
      <c r="D763" s="64">
        <v>35</v>
      </c>
      <c r="E763" s="64">
        <v>3</v>
      </c>
      <c r="F763" s="64">
        <v>48</v>
      </c>
      <c r="G763" s="144">
        <v>12</v>
      </c>
    </row>
    <row r="764" spans="2:7" s="28" customFormat="1" ht="18.75" customHeight="1" x14ac:dyDescent="0.2">
      <c r="B764" s="63" t="s">
        <v>1554</v>
      </c>
      <c r="C764" s="64">
        <v>0</v>
      </c>
      <c r="D764" s="64">
        <v>10</v>
      </c>
      <c r="E764" s="64">
        <v>11</v>
      </c>
      <c r="F764" s="64">
        <v>79</v>
      </c>
      <c r="G764" s="144">
        <v>0</v>
      </c>
    </row>
    <row r="765" spans="2:7" s="28" customFormat="1" ht="18.75" customHeight="1" x14ac:dyDescent="0.2">
      <c r="B765" s="63" t="s">
        <v>1332</v>
      </c>
      <c r="C765" s="64">
        <v>3</v>
      </c>
      <c r="D765" s="64">
        <v>35</v>
      </c>
      <c r="E765" s="64">
        <v>13</v>
      </c>
      <c r="F765" s="64">
        <v>38</v>
      </c>
      <c r="G765" s="144">
        <v>10</v>
      </c>
    </row>
    <row r="766" spans="2:7" s="28" customFormat="1" ht="18.75" customHeight="1" x14ac:dyDescent="0.2">
      <c r="B766" s="63" t="s">
        <v>1680</v>
      </c>
      <c r="C766" s="64">
        <v>0</v>
      </c>
      <c r="D766" s="64">
        <v>99</v>
      </c>
      <c r="E766" s="64">
        <v>0</v>
      </c>
      <c r="F766" s="64">
        <v>0</v>
      </c>
      <c r="G766" s="144">
        <v>0</v>
      </c>
    </row>
    <row r="767" spans="2:7" s="28" customFormat="1" ht="18.75" customHeight="1" x14ac:dyDescent="0.2">
      <c r="B767" s="63" t="s">
        <v>3121</v>
      </c>
      <c r="C767" s="64">
        <v>0</v>
      </c>
      <c r="D767" s="64">
        <v>0</v>
      </c>
      <c r="E767" s="64">
        <v>99</v>
      </c>
      <c r="F767" s="64">
        <v>0</v>
      </c>
      <c r="G767" s="144">
        <v>0</v>
      </c>
    </row>
    <row r="768" spans="2:7" s="28" customFormat="1" ht="18.75" customHeight="1" x14ac:dyDescent="0.2">
      <c r="B768" s="63" t="s">
        <v>1738</v>
      </c>
      <c r="C768" s="64">
        <v>10</v>
      </c>
      <c r="D768" s="64">
        <v>1</v>
      </c>
      <c r="E768" s="64">
        <v>0</v>
      </c>
      <c r="F768" s="64">
        <v>16</v>
      </c>
      <c r="G768" s="144">
        <v>70</v>
      </c>
    </row>
    <row r="769" spans="2:7" s="28" customFormat="1" ht="18.75" customHeight="1" x14ac:dyDescent="0.2">
      <c r="B769" s="63" t="s">
        <v>1240</v>
      </c>
      <c r="C769" s="64">
        <v>23</v>
      </c>
      <c r="D769" s="64">
        <v>0</v>
      </c>
      <c r="E769" s="64">
        <v>28</v>
      </c>
      <c r="F769" s="64">
        <v>46</v>
      </c>
      <c r="G769" s="144">
        <v>0</v>
      </c>
    </row>
    <row r="770" spans="2:7" s="28" customFormat="1" ht="18.75" customHeight="1" x14ac:dyDescent="0.2">
      <c r="B770" s="63" t="s">
        <v>1629</v>
      </c>
      <c r="C770" s="64">
        <v>65</v>
      </c>
      <c r="D770" s="64">
        <v>31</v>
      </c>
      <c r="E770" s="64">
        <v>0</v>
      </c>
      <c r="F770" s="64">
        <v>0</v>
      </c>
      <c r="G770" s="144">
        <v>0</v>
      </c>
    </row>
    <row r="771" spans="2:7" s="28" customFormat="1" ht="18.75" customHeight="1" x14ac:dyDescent="0.2">
      <c r="B771" s="63" t="s">
        <v>1806</v>
      </c>
      <c r="C771" s="64">
        <v>0</v>
      </c>
      <c r="D771" s="64">
        <v>0</v>
      </c>
      <c r="E771" s="64">
        <v>96</v>
      </c>
      <c r="F771" s="64">
        <v>0</v>
      </c>
      <c r="G771" s="144">
        <v>0</v>
      </c>
    </row>
    <row r="772" spans="2:7" s="28" customFormat="1" ht="18.75" customHeight="1" x14ac:dyDescent="0.2">
      <c r="B772" s="63" t="s">
        <v>1242</v>
      </c>
      <c r="C772" s="64">
        <v>0</v>
      </c>
      <c r="D772" s="64">
        <v>0</v>
      </c>
      <c r="E772" s="64">
        <v>0</v>
      </c>
      <c r="F772" s="64">
        <v>0</v>
      </c>
      <c r="G772" s="144">
        <v>94</v>
      </c>
    </row>
    <row r="773" spans="2:7" s="28" customFormat="1" ht="18.75" customHeight="1" x14ac:dyDescent="0.2">
      <c r="B773" s="63" t="s">
        <v>1691</v>
      </c>
      <c r="C773" s="64">
        <v>0</v>
      </c>
      <c r="D773" s="64">
        <v>93</v>
      </c>
      <c r="E773" s="64">
        <v>0</v>
      </c>
      <c r="F773" s="64">
        <v>0</v>
      </c>
      <c r="G773" s="144">
        <v>0</v>
      </c>
    </row>
    <row r="774" spans="2:7" s="28" customFormat="1" ht="18.75" customHeight="1" x14ac:dyDescent="0.2">
      <c r="B774" s="63" t="s">
        <v>1769</v>
      </c>
      <c r="C774" s="64">
        <v>10</v>
      </c>
      <c r="D774" s="64">
        <v>0</v>
      </c>
      <c r="E774" s="64">
        <v>18</v>
      </c>
      <c r="F774" s="64">
        <v>49</v>
      </c>
      <c r="G774" s="144">
        <v>16</v>
      </c>
    </row>
    <row r="775" spans="2:7" s="28" customFormat="1" ht="18.75" customHeight="1" x14ac:dyDescent="0.2">
      <c r="B775" s="63" t="s">
        <v>1630</v>
      </c>
      <c r="C775" s="64">
        <v>17</v>
      </c>
      <c r="D775" s="64">
        <v>7</v>
      </c>
      <c r="E775" s="64">
        <v>28</v>
      </c>
      <c r="F775" s="64">
        <v>6</v>
      </c>
      <c r="G775" s="144">
        <v>34</v>
      </c>
    </row>
    <row r="776" spans="2:7" s="28" customFormat="1" ht="18.75" customHeight="1" x14ac:dyDescent="0.2">
      <c r="B776" s="63" t="s">
        <v>1345</v>
      </c>
      <c r="C776" s="64">
        <v>0</v>
      </c>
      <c r="D776" s="64">
        <v>0</v>
      </c>
      <c r="E776" s="64">
        <v>0</v>
      </c>
      <c r="F776" s="64">
        <v>0</v>
      </c>
      <c r="G776" s="144">
        <v>91</v>
      </c>
    </row>
    <row r="777" spans="2:7" s="28" customFormat="1" ht="18.75" customHeight="1" x14ac:dyDescent="0.2">
      <c r="B777" s="63" t="s">
        <v>983</v>
      </c>
      <c r="C777" s="64">
        <v>67</v>
      </c>
      <c r="D777" s="64">
        <v>22</v>
      </c>
      <c r="E777" s="64">
        <v>0</v>
      </c>
      <c r="F777" s="64">
        <v>0</v>
      </c>
      <c r="G777" s="144">
        <v>1</v>
      </c>
    </row>
    <row r="778" spans="2:7" s="28" customFormat="1" ht="18.75" customHeight="1" x14ac:dyDescent="0.2">
      <c r="B778" s="63" t="s">
        <v>1383</v>
      </c>
      <c r="C778" s="64">
        <v>12</v>
      </c>
      <c r="D778" s="64">
        <v>28</v>
      </c>
      <c r="E778" s="64">
        <v>7</v>
      </c>
      <c r="F778" s="64">
        <v>41</v>
      </c>
      <c r="G778" s="144">
        <v>2</v>
      </c>
    </row>
    <row r="779" spans="2:7" s="28" customFormat="1" ht="18.75" customHeight="1" x14ac:dyDescent="0.2">
      <c r="B779" s="63" t="s">
        <v>1465</v>
      </c>
      <c r="C779" s="64">
        <v>20</v>
      </c>
      <c r="D779" s="64">
        <v>15</v>
      </c>
      <c r="E779" s="64">
        <v>25</v>
      </c>
      <c r="F779" s="64">
        <v>22</v>
      </c>
      <c r="G779" s="144">
        <v>7</v>
      </c>
    </row>
    <row r="780" spans="2:7" s="28" customFormat="1" ht="18.75" customHeight="1" x14ac:dyDescent="0.2">
      <c r="B780" s="63" t="s">
        <v>1700</v>
      </c>
      <c r="C780" s="64">
        <v>0</v>
      </c>
      <c r="D780" s="64">
        <v>89</v>
      </c>
      <c r="E780" s="64">
        <v>0</v>
      </c>
      <c r="F780" s="64">
        <v>0</v>
      </c>
      <c r="G780" s="144">
        <v>0</v>
      </c>
    </row>
    <row r="781" spans="2:7" s="28" customFormat="1" ht="18.75" customHeight="1" x14ac:dyDescent="0.2">
      <c r="B781" s="63" t="s">
        <v>1833</v>
      </c>
      <c r="C781" s="64">
        <v>10</v>
      </c>
      <c r="D781" s="64">
        <v>19</v>
      </c>
      <c r="E781" s="64">
        <v>44</v>
      </c>
      <c r="F781" s="64">
        <v>2</v>
      </c>
      <c r="G781" s="144">
        <v>12</v>
      </c>
    </row>
    <row r="782" spans="2:7" s="28" customFormat="1" ht="18.75" customHeight="1" x14ac:dyDescent="0.2">
      <c r="B782" s="63" t="s">
        <v>1711</v>
      </c>
      <c r="C782" s="64">
        <v>0</v>
      </c>
      <c r="D782" s="64">
        <v>0</v>
      </c>
      <c r="E782" s="64">
        <v>84</v>
      </c>
      <c r="F782" s="64">
        <v>0</v>
      </c>
      <c r="G782" s="144">
        <v>0</v>
      </c>
    </row>
    <row r="783" spans="2:7" s="28" customFormat="1" ht="18.75" customHeight="1" x14ac:dyDescent="0.2">
      <c r="B783" s="63" t="s">
        <v>1153</v>
      </c>
      <c r="C783" s="64">
        <v>0</v>
      </c>
      <c r="D783" s="64">
        <v>83</v>
      </c>
      <c r="E783" s="64">
        <v>0</v>
      </c>
      <c r="F783" s="64">
        <v>0</v>
      </c>
      <c r="G783" s="144">
        <v>0</v>
      </c>
    </row>
    <row r="784" spans="2:7" s="28" customFormat="1" ht="18.75" customHeight="1" x14ac:dyDescent="0.2">
      <c r="B784" s="63" t="s">
        <v>3789</v>
      </c>
      <c r="C784" s="64">
        <v>0</v>
      </c>
      <c r="D784" s="64">
        <v>0</v>
      </c>
      <c r="E784" s="64">
        <v>0</v>
      </c>
      <c r="F784" s="64">
        <v>0</v>
      </c>
      <c r="G784" s="144">
        <v>82</v>
      </c>
    </row>
    <row r="785" spans="2:7" s="28" customFormat="1" ht="18.75" customHeight="1" x14ac:dyDescent="0.2">
      <c r="B785" s="63" t="s">
        <v>1737</v>
      </c>
      <c r="C785" s="64">
        <v>0</v>
      </c>
      <c r="D785" s="64">
        <v>0</v>
      </c>
      <c r="E785" s="64">
        <v>23</v>
      </c>
      <c r="F785" s="64">
        <v>32</v>
      </c>
      <c r="G785" s="144">
        <v>26</v>
      </c>
    </row>
    <row r="786" spans="2:7" s="28" customFormat="1" ht="18.75" customHeight="1" x14ac:dyDescent="0.2">
      <c r="B786" s="63" t="s">
        <v>1421</v>
      </c>
      <c r="C786" s="64">
        <v>17</v>
      </c>
      <c r="D786" s="64">
        <v>9</v>
      </c>
      <c r="E786" s="64">
        <v>19</v>
      </c>
      <c r="F786" s="64">
        <v>0</v>
      </c>
      <c r="G786" s="144">
        <v>36</v>
      </c>
    </row>
    <row r="787" spans="2:7" s="28" customFormat="1" ht="18.75" customHeight="1" x14ac:dyDescent="0.2">
      <c r="B787" s="63" t="s">
        <v>1389</v>
      </c>
      <c r="C787" s="64">
        <v>12</v>
      </c>
      <c r="D787" s="64">
        <v>19</v>
      </c>
      <c r="E787" s="64">
        <v>4</v>
      </c>
      <c r="F787" s="64">
        <v>6</v>
      </c>
      <c r="G787" s="144">
        <v>38</v>
      </c>
    </row>
    <row r="788" spans="2:7" s="28" customFormat="1" ht="18.75" customHeight="1" x14ac:dyDescent="0.2">
      <c r="B788" s="63" t="s">
        <v>1853</v>
      </c>
      <c r="C788" s="64">
        <v>1</v>
      </c>
      <c r="D788" s="64">
        <v>11</v>
      </c>
      <c r="E788" s="64">
        <v>18</v>
      </c>
      <c r="F788" s="64">
        <v>40</v>
      </c>
      <c r="G788" s="144">
        <v>8</v>
      </c>
    </row>
    <row r="789" spans="2:7" s="28" customFormat="1" ht="18.75" customHeight="1" x14ac:dyDescent="0.2">
      <c r="B789" s="63" t="s">
        <v>3764</v>
      </c>
      <c r="C789" s="64">
        <v>0</v>
      </c>
      <c r="D789" s="64">
        <v>0</v>
      </c>
      <c r="E789" s="64">
        <v>0</v>
      </c>
      <c r="F789" s="64">
        <v>0</v>
      </c>
      <c r="G789" s="144">
        <v>76</v>
      </c>
    </row>
    <row r="790" spans="2:7" s="28" customFormat="1" ht="18.75" customHeight="1" x14ac:dyDescent="0.2">
      <c r="B790" s="63" t="s">
        <v>1703</v>
      </c>
      <c r="C790" s="64">
        <v>28</v>
      </c>
      <c r="D790" s="64">
        <v>0</v>
      </c>
      <c r="E790" s="64">
        <v>10</v>
      </c>
      <c r="F790" s="64">
        <v>24</v>
      </c>
      <c r="G790" s="144">
        <v>13</v>
      </c>
    </row>
    <row r="791" spans="2:7" s="28" customFormat="1" ht="18.75" customHeight="1" x14ac:dyDescent="0.2">
      <c r="B791" s="63" t="s">
        <v>1427</v>
      </c>
      <c r="C791" s="64">
        <v>0</v>
      </c>
      <c r="D791" s="64">
        <v>75</v>
      </c>
      <c r="E791" s="64">
        <v>0</v>
      </c>
      <c r="F791" s="64">
        <v>0</v>
      </c>
      <c r="G791" s="144">
        <v>0</v>
      </c>
    </row>
    <row r="792" spans="2:7" s="28" customFormat="1" ht="18.75" customHeight="1" x14ac:dyDescent="0.2">
      <c r="B792" s="63" t="s">
        <v>1513</v>
      </c>
      <c r="C792" s="64">
        <v>11</v>
      </c>
      <c r="D792" s="64">
        <v>22</v>
      </c>
      <c r="E792" s="64">
        <v>22</v>
      </c>
      <c r="F792" s="64">
        <v>0</v>
      </c>
      <c r="G792" s="144">
        <v>19</v>
      </c>
    </row>
    <row r="793" spans="2:7" s="28" customFormat="1" ht="18.75" customHeight="1" x14ac:dyDescent="0.2">
      <c r="B793" s="63" t="s">
        <v>1779</v>
      </c>
      <c r="C793" s="64">
        <v>0</v>
      </c>
      <c r="D793" s="64">
        <v>22</v>
      </c>
      <c r="E793" s="64">
        <v>18</v>
      </c>
      <c r="F793" s="64">
        <v>33</v>
      </c>
      <c r="G793" s="144">
        <v>0</v>
      </c>
    </row>
    <row r="794" spans="2:7" s="28" customFormat="1" ht="18.75" customHeight="1" x14ac:dyDescent="0.2">
      <c r="B794" s="63" t="s">
        <v>3098</v>
      </c>
      <c r="C794" s="64">
        <v>0</v>
      </c>
      <c r="D794" s="64">
        <v>19</v>
      </c>
      <c r="E794" s="64">
        <v>8</v>
      </c>
      <c r="F794" s="64">
        <v>20</v>
      </c>
      <c r="G794" s="144">
        <v>26</v>
      </c>
    </row>
    <row r="795" spans="2:7" s="28" customFormat="1" ht="18.75" customHeight="1" x14ac:dyDescent="0.2">
      <c r="B795" s="63" t="s">
        <v>203</v>
      </c>
      <c r="C795" s="64">
        <v>16</v>
      </c>
      <c r="D795" s="64">
        <v>3</v>
      </c>
      <c r="E795" s="64">
        <v>51</v>
      </c>
      <c r="F795" s="64">
        <v>1</v>
      </c>
      <c r="G795" s="144">
        <v>1</v>
      </c>
    </row>
    <row r="796" spans="2:7" s="28" customFormat="1" ht="18.75" customHeight="1" x14ac:dyDescent="0.2">
      <c r="B796" s="63" t="s">
        <v>1783</v>
      </c>
      <c r="C796" s="64">
        <v>43</v>
      </c>
      <c r="D796" s="64">
        <v>2</v>
      </c>
      <c r="E796" s="64">
        <v>0</v>
      </c>
      <c r="F796" s="64">
        <v>24</v>
      </c>
      <c r="G796" s="144">
        <v>3</v>
      </c>
    </row>
    <row r="797" spans="2:7" s="28" customFormat="1" ht="18.75" customHeight="1" x14ac:dyDescent="0.2">
      <c r="B797" s="63" t="s">
        <v>1559</v>
      </c>
      <c r="C797" s="64">
        <v>36</v>
      </c>
      <c r="D797" s="64">
        <v>24</v>
      </c>
      <c r="E797" s="64">
        <v>11</v>
      </c>
      <c r="F797" s="64">
        <v>1</v>
      </c>
      <c r="G797" s="144">
        <v>0</v>
      </c>
    </row>
    <row r="798" spans="2:7" s="28" customFormat="1" ht="18.75" customHeight="1" x14ac:dyDescent="0.2">
      <c r="B798" s="63" t="s">
        <v>1734</v>
      </c>
      <c r="C798" s="64">
        <v>0</v>
      </c>
      <c r="D798" s="64">
        <v>71</v>
      </c>
      <c r="E798" s="64">
        <v>0</v>
      </c>
      <c r="F798" s="64">
        <v>0</v>
      </c>
      <c r="G798" s="144">
        <v>0</v>
      </c>
    </row>
    <row r="799" spans="2:7" s="28" customFormat="1" ht="18.75" customHeight="1" x14ac:dyDescent="0.2">
      <c r="B799" s="63" t="s">
        <v>1349</v>
      </c>
      <c r="C799" s="64">
        <v>16</v>
      </c>
      <c r="D799" s="64">
        <v>9</v>
      </c>
      <c r="E799" s="64">
        <v>28</v>
      </c>
      <c r="F799" s="64">
        <v>6</v>
      </c>
      <c r="G799" s="144">
        <v>11</v>
      </c>
    </row>
    <row r="800" spans="2:7" s="28" customFormat="1" ht="18.75" customHeight="1" x14ac:dyDescent="0.2">
      <c r="B800" s="63" t="s">
        <v>1834</v>
      </c>
      <c r="C800" s="64">
        <v>4</v>
      </c>
      <c r="D800" s="64">
        <v>14</v>
      </c>
      <c r="E800" s="64">
        <v>40</v>
      </c>
      <c r="F800" s="64">
        <v>0</v>
      </c>
      <c r="G800" s="144">
        <v>12</v>
      </c>
    </row>
    <row r="801" spans="2:7" s="28" customFormat="1" ht="18.75" customHeight="1" x14ac:dyDescent="0.2">
      <c r="B801" s="63" t="s">
        <v>1706</v>
      </c>
      <c r="C801" s="64">
        <v>11</v>
      </c>
      <c r="D801" s="64">
        <v>0</v>
      </c>
      <c r="E801" s="64">
        <v>2</v>
      </c>
      <c r="F801" s="64">
        <v>38</v>
      </c>
      <c r="G801" s="144">
        <v>18</v>
      </c>
    </row>
    <row r="802" spans="2:7" s="28" customFormat="1" ht="18.75" customHeight="1" x14ac:dyDescent="0.2">
      <c r="B802" s="63" t="s">
        <v>1580</v>
      </c>
      <c r="C802" s="64">
        <v>0</v>
      </c>
      <c r="D802" s="64">
        <v>12</v>
      </c>
      <c r="E802" s="64">
        <v>22</v>
      </c>
      <c r="F802" s="64">
        <v>29</v>
      </c>
      <c r="G802" s="144">
        <v>6</v>
      </c>
    </row>
    <row r="803" spans="2:7" s="28" customFormat="1" ht="18.75" customHeight="1" x14ac:dyDescent="0.2">
      <c r="B803" s="63" t="s">
        <v>1797</v>
      </c>
      <c r="C803" s="64">
        <v>12</v>
      </c>
      <c r="D803" s="64">
        <v>13</v>
      </c>
      <c r="E803" s="64">
        <v>0</v>
      </c>
      <c r="F803" s="64">
        <v>0</v>
      </c>
      <c r="G803" s="144">
        <v>40</v>
      </c>
    </row>
    <row r="804" spans="2:7" s="28" customFormat="1" ht="18.75" customHeight="1" x14ac:dyDescent="0.2">
      <c r="B804" s="63" t="s">
        <v>1563</v>
      </c>
      <c r="C804" s="64">
        <v>0</v>
      </c>
      <c r="D804" s="64">
        <v>0</v>
      </c>
      <c r="E804" s="64">
        <v>25</v>
      </c>
      <c r="F804" s="64">
        <v>30</v>
      </c>
      <c r="G804" s="144">
        <v>10</v>
      </c>
    </row>
    <row r="805" spans="2:7" s="28" customFormat="1" ht="18.75" customHeight="1" x14ac:dyDescent="0.2">
      <c r="B805" s="63" t="s">
        <v>1570</v>
      </c>
      <c r="C805" s="64">
        <v>8</v>
      </c>
      <c r="D805" s="64">
        <v>20</v>
      </c>
      <c r="E805" s="64">
        <v>25</v>
      </c>
      <c r="F805" s="64">
        <v>9</v>
      </c>
      <c r="G805" s="144">
        <v>2</v>
      </c>
    </row>
    <row r="806" spans="2:7" s="28" customFormat="1" ht="18.75" customHeight="1" x14ac:dyDescent="0.2">
      <c r="B806" s="63" t="s">
        <v>2688</v>
      </c>
      <c r="C806" s="64">
        <v>0</v>
      </c>
      <c r="D806" s="64">
        <v>0</v>
      </c>
      <c r="E806" s="64">
        <v>0</v>
      </c>
      <c r="F806" s="64">
        <v>64</v>
      </c>
      <c r="G806" s="144">
        <v>0</v>
      </c>
    </row>
    <row r="807" spans="2:7" s="28" customFormat="1" ht="18.75" customHeight="1" x14ac:dyDescent="0.2">
      <c r="B807" s="63" t="s">
        <v>1756</v>
      </c>
      <c r="C807" s="64">
        <v>0</v>
      </c>
      <c r="D807" s="64">
        <v>63</v>
      </c>
      <c r="E807" s="64">
        <v>0</v>
      </c>
      <c r="F807" s="64">
        <v>0</v>
      </c>
      <c r="G807" s="144">
        <v>0</v>
      </c>
    </row>
    <row r="808" spans="2:7" s="28" customFormat="1" ht="18.75" customHeight="1" x14ac:dyDescent="0.2">
      <c r="B808" s="63" t="s">
        <v>1479</v>
      </c>
      <c r="C808" s="64">
        <v>12</v>
      </c>
      <c r="D808" s="64">
        <v>8</v>
      </c>
      <c r="E808" s="64">
        <v>21</v>
      </c>
      <c r="F808" s="64">
        <v>4</v>
      </c>
      <c r="G808" s="144">
        <v>18</v>
      </c>
    </row>
    <row r="809" spans="2:7" s="28" customFormat="1" ht="18.75" customHeight="1" x14ac:dyDescent="0.2">
      <c r="B809" s="63" t="s">
        <v>1758</v>
      </c>
      <c r="C809" s="64">
        <v>0</v>
      </c>
      <c r="D809" s="64">
        <v>62</v>
      </c>
      <c r="E809" s="64">
        <v>0</v>
      </c>
      <c r="F809" s="64">
        <v>0</v>
      </c>
      <c r="G809" s="144">
        <v>0</v>
      </c>
    </row>
    <row r="810" spans="2:7" s="28" customFormat="1" ht="18.75" customHeight="1" x14ac:dyDescent="0.2">
      <c r="B810" s="63" t="s">
        <v>1713</v>
      </c>
      <c r="C810" s="64">
        <v>14</v>
      </c>
      <c r="D810" s="64">
        <v>7</v>
      </c>
      <c r="E810" s="64">
        <v>22</v>
      </c>
      <c r="F810" s="64">
        <v>10</v>
      </c>
      <c r="G810" s="144">
        <v>9</v>
      </c>
    </row>
    <row r="811" spans="2:7" s="28" customFormat="1" ht="18.75" customHeight="1" x14ac:dyDescent="0.2">
      <c r="B811" s="63" t="s">
        <v>1847</v>
      </c>
      <c r="C811" s="64">
        <v>12</v>
      </c>
      <c r="D811" s="64">
        <v>23</v>
      </c>
      <c r="E811" s="64">
        <v>20</v>
      </c>
      <c r="F811" s="64">
        <v>7</v>
      </c>
      <c r="G811" s="144">
        <v>0</v>
      </c>
    </row>
    <row r="812" spans="2:7" s="28" customFormat="1" ht="18.75" customHeight="1" x14ac:dyDescent="0.2">
      <c r="B812" s="63" t="s">
        <v>1095</v>
      </c>
      <c r="C812" s="64">
        <v>0</v>
      </c>
      <c r="D812" s="64">
        <v>0</v>
      </c>
      <c r="E812" s="64">
        <v>0</v>
      </c>
      <c r="F812" s="64">
        <v>0</v>
      </c>
      <c r="G812" s="144">
        <v>61</v>
      </c>
    </row>
    <row r="813" spans="2:7" s="28" customFormat="1" ht="18.75" customHeight="1" x14ac:dyDescent="0.2">
      <c r="B813" s="63" t="s">
        <v>1963</v>
      </c>
      <c r="C813" s="64">
        <v>2</v>
      </c>
      <c r="D813" s="64">
        <v>5</v>
      </c>
      <c r="E813" s="64">
        <v>38</v>
      </c>
      <c r="F813" s="64">
        <v>0</v>
      </c>
      <c r="G813" s="144">
        <v>16</v>
      </c>
    </row>
    <row r="814" spans="2:7" s="28" customFormat="1" ht="18.75" customHeight="1" x14ac:dyDescent="0.2">
      <c r="B814" s="63" t="s">
        <v>1524</v>
      </c>
      <c r="C814" s="64">
        <v>59</v>
      </c>
      <c r="D814" s="64">
        <v>0</v>
      </c>
      <c r="E814" s="64">
        <v>0</v>
      </c>
      <c r="F814" s="64">
        <v>0</v>
      </c>
      <c r="G814" s="144">
        <v>0</v>
      </c>
    </row>
    <row r="815" spans="2:7" s="28" customFormat="1" ht="18.75" customHeight="1" x14ac:dyDescent="0.2">
      <c r="B815" s="63" t="s">
        <v>1271</v>
      </c>
      <c r="C815" s="64">
        <v>57</v>
      </c>
      <c r="D815" s="64">
        <v>0</v>
      </c>
      <c r="E815" s="64">
        <v>0</v>
      </c>
      <c r="F815" s="64">
        <v>2</v>
      </c>
      <c r="G815" s="144">
        <v>0</v>
      </c>
    </row>
    <row r="816" spans="2:7" s="28" customFormat="1" ht="18.75" customHeight="1" x14ac:dyDescent="0.2">
      <c r="B816" s="63" t="s">
        <v>1767</v>
      </c>
      <c r="C816" s="64">
        <v>59</v>
      </c>
      <c r="D816" s="64">
        <v>0</v>
      </c>
      <c r="E816" s="64">
        <v>0</v>
      </c>
      <c r="F816" s="64">
        <v>0</v>
      </c>
      <c r="G816" s="144">
        <v>0</v>
      </c>
    </row>
    <row r="817" spans="2:7" s="28" customFormat="1" ht="18.75" customHeight="1" x14ac:dyDescent="0.2">
      <c r="B817" s="63" t="s">
        <v>960</v>
      </c>
      <c r="C817" s="64">
        <v>23</v>
      </c>
      <c r="D817" s="64">
        <v>11</v>
      </c>
      <c r="E817" s="64">
        <v>0</v>
      </c>
      <c r="F817" s="64">
        <v>25</v>
      </c>
      <c r="G817" s="144">
        <v>0</v>
      </c>
    </row>
    <row r="818" spans="2:7" s="28" customFormat="1" ht="18.75" customHeight="1" x14ac:dyDescent="0.2">
      <c r="B818" s="63" t="s">
        <v>1772</v>
      </c>
      <c r="C818" s="64">
        <v>0</v>
      </c>
      <c r="D818" s="64">
        <v>58</v>
      </c>
      <c r="E818" s="64">
        <v>0</v>
      </c>
      <c r="F818" s="64">
        <v>0</v>
      </c>
      <c r="G818" s="144">
        <v>0</v>
      </c>
    </row>
    <row r="819" spans="2:7" s="28" customFormat="1" ht="18.75" customHeight="1" x14ac:dyDescent="0.2">
      <c r="B819" s="63" t="s">
        <v>3303</v>
      </c>
      <c r="C819" s="64">
        <v>0</v>
      </c>
      <c r="D819" s="64">
        <v>0</v>
      </c>
      <c r="E819" s="64">
        <v>0</v>
      </c>
      <c r="F819" s="64">
        <v>58</v>
      </c>
      <c r="G819" s="144">
        <v>0</v>
      </c>
    </row>
    <row r="820" spans="2:7" s="28" customFormat="1" ht="18.75" customHeight="1" x14ac:dyDescent="0.2">
      <c r="B820" s="63" t="s">
        <v>1469</v>
      </c>
      <c r="C820" s="64">
        <v>5</v>
      </c>
      <c r="D820" s="64">
        <v>10</v>
      </c>
      <c r="E820" s="64">
        <v>0</v>
      </c>
      <c r="F820" s="64">
        <v>0</v>
      </c>
      <c r="G820" s="144">
        <v>43</v>
      </c>
    </row>
    <row r="821" spans="2:7" s="28" customFormat="1" ht="18.75" customHeight="1" x14ac:dyDescent="0.2">
      <c r="B821" s="63" t="s">
        <v>998</v>
      </c>
      <c r="C821" s="64">
        <v>0</v>
      </c>
      <c r="D821" s="64">
        <v>0</v>
      </c>
      <c r="E821" s="64">
        <v>12</v>
      </c>
      <c r="F821" s="64">
        <v>45</v>
      </c>
      <c r="G821" s="144">
        <v>0</v>
      </c>
    </row>
    <row r="822" spans="2:7" s="28" customFormat="1" ht="18.75" customHeight="1" x14ac:dyDescent="0.2">
      <c r="B822" s="63" t="s">
        <v>1683</v>
      </c>
      <c r="C822" s="64">
        <v>10</v>
      </c>
      <c r="D822" s="64">
        <v>0</v>
      </c>
      <c r="E822" s="64">
        <v>20</v>
      </c>
      <c r="F822" s="64">
        <v>26</v>
      </c>
      <c r="G822" s="144">
        <v>0</v>
      </c>
    </row>
    <row r="823" spans="2:7" s="28" customFormat="1" ht="18.75" customHeight="1" x14ac:dyDescent="0.2">
      <c r="B823" s="63" t="s">
        <v>2111</v>
      </c>
      <c r="C823" s="64">
        <v>0</v>
      </c>
      <c r="D823" s="64">
        <v>3</v>
      </c>
      <c r="E823" s="64">
        <v>0</v>
      </c>
      <c r="F823" s="64">
        <v>35</v>
      </c>
      <c r="G823" s="144">
        <v>18</v>
      </c>
    </row>
    <row r="824" spans="2:7" s="28" customFormat="1" ht="18.75" customHeight="1" x14ac:dyDescent="0.2">
      <c r="B824" s="63" t="s">
        <v>3105</v>
      </c>
      <c r="C824" s="64">
        <v>54</v>
      </c>
      <c r="D824" s="64">
        <v>0</v>
      </c>
      <c r="E824" s="64">
        <v>0</v>
      </c>
      <c r="F824" s="64">
        <v>0</v>
      </c>
      <c r="G824" s="144">
        <v>0</v>
      </c>
    </row>
    <row r="825" spans="2:7" s="28" customFormat="1" ht="18.75" customHeight="1" x14ac:dyDescent="0.2">
      <c r="B825" s="63" t="s">
        <v>1526</v>
      </c>
      <c r="C825" s="64">
        <v>5</v>
      </c>
      <c r="D825" s="64">
        <v>18</v>
      </c>
      <c r="E825" s="64">
        <v>25</v>
      </c>
      <c r="F825" s="64">
        <v>6</v>
      </c>
      <c r="G825" s="144">
        <v>0</v>
      </c>
    </row>
    <row r="826" spans="2:7" s="28" customFormat="1" ht="18.75" customHeight="1" x14ac:dyDescent="0.2">
      <c r="B826" s="63" t="s">
        <v>1148</v>
      </c>
      <c r="C826" s="64">
        <v>0</v>
      </c>
      <c r="D826" s="64">
        <v>0</v>
      </c>
      <c r="E826" s="64">
        <v>54</v>
      </c>
      <c r="F826" s="64">
        <v>0</v>
      </c>
      <c r="G826" s="144">
        <v>0</v>
      </c>
    </row>
    <row r="827" spans="2:7" s="28" customFormat="1" ht="18.75" customHeight="1" x14ac:dyDescent="0.2">
      <c r="B827" s="63" t="s">
        <v>1083</v>
      </c>
      <c r="C827" s="64">
        <v>0</v>
      </c>
      <c r="D827" s="64">
        <v>0</v>
      </c>
      <c r="E827" s="64">
        <v>14</v>
      </c>
      <c r="F827" s="64">
        <v>8</v>
      </c>
      <c r="G827" s="144">
        <v>32</v>
      </c>
    </row>
    <row r="828" spans="2:7" s="28" customFormat="1" ht="18.75" customHeight="1" x14ac:dyDescent="0.2">
      <c r="B828" s="63" t="s">
        <v>1786</v>
      </c>
      <c r="C828" s="64">
        <v>0</v>
      </c>
      <c r="D828" s="64">
        <v>7</v>
      </c>
      <c r="E828" s="64">
        <v>19</v>
      </c>
      <c r="F828" s="64">
        <v>8</v>
      </c>
      <c r="G828" s="144">
        <v>20</v>
      </c>
    </row>
    <row r="829" spans="2:7" s="28" customFormat="1" ht="18.75" customHeight="1" x14ac:dyDescent="0.2">
      <c r="B829" s="63" t="s">
        <v>2988</v>
      </c>
      <c r="C829" s="64">
        <v>24</v>
      </c>
      <c r="D829" s="64">
        <v>0</v>
      </c>
      <c r="E829" s="64">
        <v>13</v>
      </c>
      <c r="F829" s="64">
        <v>8</v>
      </c>
      <c r="G829" s="144">
        <v>9</v>
      </c>
    </row>
    <row r="830" spans="2:7" s="28" customFormat="1" ht="18.75" customHeight="1" x14ac:dyDescent="0.2">
      <c r="B830" s="63" t="s">
        <v>1915</v>
      </c>
      <c r="C830" s="64">
        <v>0</v>
      </c>
      <c r="D830" s="64">
        <v>6</v>
      </c>
      <c r="E830" s="64">
        <v>2</v>
      </c>
      <c r="F830" s="64">
        <v>1</v>
      </c>
      <c r="G830" s="144">
        <v>44</v>
      </c>
    </row>
    <row r="831" spans="2:7" s="28" customFormat="1" ht="18.75" customHeight="1" x14ac:dyDescent="0.2">
      <c r="B831" s="63" t="s">
        <v>1411</v>
      </c>
      <c r="C831" s="64">
        <v>18</v>
      </c>
      <c r="D831" s="64">
        <v>16</v>
      </c>
      <c r="E831" s="64">
        <v>10</v>
      </c>
      <c r="F831" s="64">
        <v>9</v>
      </c>
      <c r="G831" s="144">
        <v>0</v>
      </c>
    </row>
    <row r="832" spans="2:7" s="28" customFormat="1" ht="18.75" customHeight="1" x14ac:dyDescent="0.2">
      <c r="B832" s="63" t="s">
        <v>1659</v>
      </c>
      <c r="C832" s="64">
        <v>0</v>
      </c>
      <c r="D832" s="64">
        <v>3</v>
      </c>
      <c r="E832" s="64">
        <v>5</v>
      </c>
      <c r="F832" s="64">
        <v>22</v>
      </c>
      <c r="G832" s="144">
        <v>23</v>
      </c>
    </row>
    <row r="833" spans="2:7" s="28" customFormat="1" ht="18.75" customHeight="1" x14ac:dyDescent="0.2">
      <c r="B833" s="63" t="s">
        <v>1743</v>
      </c>
      <c r="C833" s="64">
        <v>0</v>
      </c>
      <c r="D833" s="64">
        <v>7</v>
      </c>
      <c r="E833" s="64">
        <v>0</v>
      </c>
      <c r="F833" s="64">
        <v>1</v>
      </c>
      <c r="G833" s="144">
        <v>45</v>
      </c>
    </row>
    <row r="834" spans="2:7" s="28" customFormat="1" ht="18.75" customHeight="1" x14ac:dyDescent="0.2">
      <c r="B834" s="63" t="s">
        <v>2026</v>
      </c>
      <c r="C834" s="64">
        <v>0</v>
      </c>
      <c r="D834" s="64">
        <v>12</v>
      </c>
      <c r="E834" s="64">
        <v>12</v>
      </c>
      <c r="F834" s="64">
        <v>21</v>
      </c>
      <c r="G834" s="144">
        <v>7</v>
      </c>
    </row>
    <row r="835" spans="2:7" s="28" customFormat="1" ht="18.75" customHeight="1" x14ac:dyDescent="0.2">
      <c r="B835" s="63" t="s">
        <v>1800</v>
      </c>
      <c r="C835" s="64">
        <v>15</v>
      </c>
      <c r="D835" s="64">
        <v>0</v>
      </c>
      <c r="E835" s="64">
        <v>35</v>
      </c>
      <c r="F835" s="64">
        <v>0</v>
      </c>
      <c r="G835" s="144">
        <v>2</v>
      </c>
    </row>
    <row r="836" spans="2:7" s="28" customFormat="1" ht="18.75" customHeight="1" x14ac:dyDescent="0.2">
      <c r="B836" s="63" t="s">
        <v>1838</v>
      </c>
      <c r="C836" s="64">
        <v>0</v>
      </c>
      <c r="D836" s="64">
        <v>21</v>
      </c>
      <c r="E836" s="64">
        <v>12</v>
      </c>
      <c r="F836" s="64">
        <v>0</v>
      </c>
      <c r="G836" s="144">
        <v>17</v>
      </c>
    </row>
    <row r="837" spans="2:7" s="28" customFormat="1" ht="18.75" customHeight="1" x14ac:dyDescent="0.2">
      <c r="B837" s="63" t="s">
        <v>2995</v>
      </c>
      <c r="C837" s="64">
        <v>0</v>
      </c>
      <c r="D837" s="64">
        <v>11</v>
      </c>
      <c r="E837" s="64">
        <v>5</v>
      </c>
      <c r="F837" s="64">
        <v>20</v>
      </c>
      <c r="G837" s="144">
        <v>14</v>
      </c>
    </row>
    <row r="838" spans="2:7" s="28" customFormat="1" ht="18.75" customHeight="1" x14ac:dyDescent="0.2">
      <c r="B838" s="63" t="s">
        <v>1603</v>
      </c>
      <c r="C838" s="64">
        <v>0</v>
      </c>
      <c r="D838" s="64">
        <v>0</v>
      </c>
      <c r="E838" s="64">
        <v>0</v>
      </c>
      <c r="F838" s="64">
        <v>48</v>
      </c>
      <c r="G838" s="144">
        <v>0</v>
      </c>
    </row>
    <row r="839" spans="2:7" s="28" customFormat="1" ht="18.75" customHeight="1" x14ac:dyDescent="0.2">
      <c r="B839" s="63" t="s">
        <v>1762</v>
      </c>
      <c r="C839" s="64">
        <v>7</v>
      </c>
      <c r="D839" s="64">
        <v>19</v>
      </c>
      <c r="E839" s="64">
        <v>12</v>
      </c>
      <c r="F839" s="64">
        <v>9</v>
      </c>
      <c r="G839" s="144">
        <v>1</v>
      </c>
    </row>
    <row r="840" spans="2:7" s="28" customFormat="1" ht="18.75" customHeight="1" x14ac:dyDescent="0.2">
      <c r="B840" s="63" t="s">
        <v>1799</v>
      </c>
      <c r="C840" s="64">
        <v>48</v>
      </c>
      <c r="D840" s="64">
        <v>0</v>
      </c>
      <c r="E840" s="64">
        <v>0</v>
      </c>
      <c r="F840" s="64">
        <v>0</v>
      </c>
      <c r="G840" s="144">
        <v>0</v>
      </c>
    </row>
    <row r="841" spans="2:7" s="28" customFormat="1" ht="18.75" customHeight="1" x14ac:dyDescent="0.2">
      <c r="B841" s="63" t="s">
        <v>3304</v>
      </c>
      <c r="C841" s="64">
        <v>0</v>
      </c>
      <c r="D841" s="64">
        <v>0</v>
      </c>
      <c r="E841" s="64">
        <v>0</v>
      </c>
      <c r="F841" s="64">
        <v>48</v>
      </c>
      <c r="G841" s="144">
        <v>0</v>
      </c>
    </row>
    <row r="842" spans="2:7" s="28" customFormat="1" ht="18.75" customHeight="1" x14ac:dyDescent="0.2">
      <c r="B842" s="63" t="s">
        <v>2198</v>
      </c>
      <c r="C842" s="64">
        <v>0</v>
      </c>
      <c r="D842" s="64">
        <v>0</v>
      </c>
      <c r="E842" s="64">
        <v>0</v>
      </c>
      <c r="F842" s="64">
        <v>48</v>
      </c>
      <c r="G842" s="144">
        <v>0</v>
      </c>
    </row>
    <row r="843" spans="2:7" s="28" customFormat="1" ht="18.75" customHeight="1" x14ac:dyDescent="0.2">
      <c r="B843" s="63" t="s">
        <v>1768</v>
      </c>
      <c r="C843" s="64">
        <v>0</v>
      </c>
      <c r="D843" s="64">
        <v>12</v>
      </c>
      <c r="E843" s="64">
        <v>22</v>
      </c>
      <c r="F843" s="64">
        <v>11</v>
      </c>
      <c r="G843" s="144">
        <v>2</v>
      </c>
    </row>
    <row r="844" spans="2:7" s="28" customFormat="1" ht="18.75" customHeight="1" x14ac:dyDescent="0.2">
      <c r="B844" s="63" t="s">
        <v>1803</v>
      </c>
      <c r="C844" s="64">
        <v>47</v>
      </c>
      <c r="D844" s="64">
        <v>0</v>
      </c>
      <c r="E844" s="64">
        <v>0</v>
      </c>
      <c r="F844" s="64">
        <v>0</v>
      </c>
      <c r="G844" s="144">
        <v>0</v>
      </c>
    </row>
    <row r="845" spans="2:7" s="28" customFormat="1" ht="18.75" customHeight="1" x14ac:dyDescent="0.2">
      <c r="B845" s="63" t="s">
        <v>2245</v>
      </c>
      <c r="C845" s="64">
        <v>2</v>
      </c>
      <c r="D845" s="64">
        <v>0</v>
      </c>
      <c r="E845" s="64">
        <v>1</v>
      </c>
      <c r="F845" s="64">
        <v>28</v>
      </c>
      <c r="G845" s="144">
        <v>15</v>
      </c>
    </row>
    <row r="846" spans="2:7" s="28" customFormat="1" ht="18.75" customHeight="1" x14ac:dyDescent="0.2">
      <c r="B846" s="63" t="s">
        <v>1116</v>
      </c>
      <c r="C846" s="64">
        <v>46</v>
      </c>
      <c r="D846" s="64">
        <v>0</v>
      </c>
      <c r="E846" s="64">
        <v>0</v>
      </c>
      <c r="F846" s="64">
        <v>0</v>
      </c>
      <c r="G846" s="144">
        <v>0</v>
      </c>
    </row>
    <row r="847" spans="2:7" s="28" customFormat="1" ht="18.75" customHeight="1" x14ac:dyDescent="0.2">
      <c r="B847" s="63" t="s">
        <v>2994</v>
      </c>
      <c r="C847" s="64">
        <v>25</v>
      </c>
      <c r="D847" s="64">
        <v>0</v>
      </c>
      <c r="E847" s="64">
        <v>0</v>
      </c>
      <c r="F847" s="64">
        <v>10</v>
      </c>
      <c r="G847" s="144">
        <v>10</v>
      </c>
    </row>
    <row r="848" spans="2:7" s="28" customFormat="1" ht="18.75" customHeight="1" x14ac:dyDescent="0.2">
      <c r="B848" s="63" t="s">
        <v>1362</v>
      </c>
      <c r="C848" s="64">
        <v>4</v>
      </c>
      <c r="D848" s="64">
        <v>21</v>
      </c>
      <c r="E848" s="64">
        <v>18</v>
      </c>
      <c r="F848" s="64">
        <v>0</v>
      </c>
      <c r="G848" s="144">
        <v>2</v>
      </c>
    </row>
    <row r="849" spans="2:7" s="28" customFormat="1" ht="18.75" customHeight="1" x14ac:dyDescent="0.2">
      <c r="B849" s="63" t="s">
        <v>1905</v>
      </c>
      <c r="C849" s="64">
        <v>0</v>
      </c>
      <c r="D849" s="64">
        <v>24</v>
      </c>
      <c r="E849" s="64">
        <v>3</v>
      </c>
      <c r="F849" s="64">
        <v>4</v>
      </c>
      <c r="G849" s="144">
        <v>14</v>
      </c>
    </row>
    <row r="850" spans="2:7" s="28" customFormat="1" ht="18.75" customHeight="1" x14ac:dyDescent="0.2">
      <c r="B850" s="63" t="s">
        <v>1207</v>
      </c>
      <c r="C850" s="64">
        <v>1</v>
      </c>
      <c r="D850" s="64">
        <v>0</v>
      </c>
      <c r="E850" s="64">
        <v>30</v>
      </c>
      <c r="F850" s="64">
        <v>13</v>
      </c>
      <c r="G850" s="144">
        <v>0</v>
      </c>
    </row>
    <row r="851" spans="2:7" s="28" customFormat="1" ht="18.75" customHeight="1" x14ac:dyDescent="0.2">
      <c r="B851" s="63" t="s">
        <v>1895</v>
      </c>
      <c r="C851" s="64">
        <v>7</v>
      </c>
      <c r="D851" s="64">
        <v>0</v>
      </c>
      <c r="E851" s="64">
        <v>0</v>
      </c>
      <c r="F851" s="64">
        <v>0</v>
      </c>
      <c r="G851" s="144">
        <v>37</v>
      </c>
    </row>
    <row r="852" spans="2:7" s="28" customFormat="1" ht="18.75" customHeight="1" x14ac:dyDescent="0.2">
      <c r="B852" s="63" t="s">
        <v>2102</v>
      </c>
      <c r="C852" s="64">
        <v>0</v>
      </c>
      <c r="D852" s="64">
        <v>5</v>
      </c>
      <c r="E852" s="64">
        <v>13</v>
      </c>
      <c r="F852" s="64">
        <v>7</v>
      </c>
      <c r="G852" s="144">
        <v>18</v>
      </c>
    </row>
    <row r="853" spans="2:7" s="28" customFormat="1" ht="18.75" customHeight="1" x14ac:dyDescent="0.2">
      <c r="B853" s="63" t="s">
        <v>3122</v>
      </c>
      <c r="C853" s="64">
        <v>0</v>
      </c>
      <c r="D853" s="64">
        <v>0</v>
      </c>
      <c r="E853" s="64">
        <v>43</v>
      </c>
      <c r="F853" s="64">
        <v>0</v>
      </c>
      <c r="G853" s="144">
        <v>0</v>
      </c>
    </row>
    <row r="854" spans="2:7" s="28" customFormat="1" ht="18.75" customHeight="1" x14ac:dyDescent="0.2">
      <c r="B854" s="63" t="s">
        <v>1685</v>
      </c>
      <c r="C854" s="64">
        <v>0</v>
      </c>
      <c r="D854" s="64">
        <v>10</v>
      </c>
      <c r="E854" s="64">
        <v>33</v>
      </c>
      <c r="F854" s="64">
        <v>0</v>
      </c>
      <c r="G854" s="144">
        <v>0</v>
      </c>
    </row>
    <row r="855" spans="2:7" s="28" customFormat="1" ht="18.75" customHeight="1" x14ac:dyDescent="0.2">
      <c r="B855" s="63" t="s">
        <v>2138</v>
      </c>
      <c r="C855" s="64">
        <v>0</v>
      </c>
      <c r="D855" s="64">
        <v>7</v>
      </c>
      <c r="E855" s="64">
        <v>0</v>
      </c>
      <c r="F855" s="64">
        <v>0</v>
      </c>
      <c r="G855" s="144">
        <v>35</v>
      </c>
    </row>
    <row r="856" spans="2:7" s="28" customFormat="1" ht="18.75" customHeight="1" x14ac:dyDescent="0.2">
      <c r="B856" s="63" t="s">
        <v>2114</v>
      </c>
      <c r="C856" s="64">
        <v>4</v>
      </c>
      <c r="D856" s="64">
        <v>0</v>
      </c>
      <c r="E856" s="64">
        <v>0</v>
      </c>
      <c r="F856" s="64">
        <v>0</v>
      </c>
      <c r="G856" s="144">
        <v>38</v>
      </c>
    </row>
    <row r="857" spans="2:7" s="28" customFormat="1" ht="18.75" customHeight="1" x14ac:dyDescent="0.2">
      <c r="B857" s="63" t="s">
        <v>2137</v>
      </c>
      <c r="C857" s="64">
        <v>0</v>
      </c>
      <c r="D857" s="64">
        <v>5</v>
      </c>
      <c r="E857" s="64">
        <v>7</v>
      </c>
      <c r="F857" s="64">
        <v>12</v>
      </c>
      <c r="G857" s="144">
        <v>18</v>
      </c>
    </row>
    <row r="858" spans="2:7" s="28" customFormat="1" ht="18.75" customHeight="1" x14ac:dyDescent="0.2">
      <c r="B858" s="63" t="s">
        <v>1753</v>
      </c>
      <c r="C858" s="64">
        <v>6</v>
      </c>
      <c r="D858" s="64">
        <v>13</v>
      </c>
      <c r="E858" s="64">
        <v>2</v>
      </c>
      <c r="F858" s="64">
        <v>10</v>
      </c>
      <c r="G858" s="144">
        <v>11</v>
      </c>
    </row>
    <row r="859" spans="2:7" s="28" customFormat="1" ht="18.75" customHeight="1" x14ac:dyDescent="0.2">
      <c r="B859" s="63" t="s">
        <v>1733</v>
      </c>
      <c r="C859" s="64">
        <v>6</v>
      </c>
      <c r="D859" s="64">
        <v>23</v>
      </c>
      <c r="E859" s="64">
        <v>4</v>
      </c>
      <c r="F859" s="64">
        <v>9</v>
      </c>
      <c r="G859" s="144">
        <v>0</v>
      </c>
    </row>
    <row r="860" spans="2:7" s="28" customFormat="1" ht="18.75" customHeight="1" x14ac:dyDescent="0.2">
      <c r="B860" s="63" t="s">
        <v>3316</v>
      </c>
      <c r="C860" s="64">
        <v>0</v>
      </c>
      <c r="D860" s="64">
        <v>0</v>
      </c>
      <c r="E860" s="64">
        <v>0</v>
      </c>
      <c r="F860" s="64">
        <v>6</v>
      </c>
      <c r="G860" s="144">
        <v>35</v>
      </c>
    </row>
    <row r="861" spans="2:7" s="28" customFormat="1" ht="18.75" customHeight="1" x14ac:dyDescent="0.2">
      <c r="B861" s="63" t="s">
        <v>1875</v>
      </c>
      <c r="C861" s="64">
        <v>0</v>
      </c>
      <c r="D861" s="64">
        <v>0</v>
      </c>
      <c r="E861" s="64">
        <v>17</v>
      </c>
      <c r="F861" s="64">
        <v>24</v>
      </c>
      <c r="G861" s="144">
        <v>0</v>
      </c>
    </row>
    <row r="862" spans="2:7" s="28" customFormat="1" ht="18.75" customHeight="1" x14ac:dyDescent="0.2">
      <c r="B862" s="63" t="s">
        <v>2073</v>
      </c>
      <c r="C862" s="64">
        <v>0</v>
      </c>
      <c r="D862" s="64">
        <v>0</v>
      </c>
      <c r="E862" s="64">
        <v>5</v>
      </c>
      <c r="F862" s="64">
        <v>23</v>
      </c>
      <c r="G862" s="144">
        <v>13</v>
      </c>
    </row>
    <row r="863" spans="2:7" s="28" customFormat="1" ht="18.75" customHeight="1" x14ac:dyDescent="0.2">
      <c r="B863" s="63" t="s">
        <v>1984</v>
      </c>
      <c r="C863" s="64">
        <v>0</v>
      </c>
      <c r="D863" s="64">
        <v>0</v>
      </c>
      <c r="E863" s="64">
        <v>0</v>
      </c>
      <c r="F863" s="64">
        <v>28</v>
      </c>
      <c r="G863" s="144">
        <v>12</v>
      </c>
    </row>
    <row r="864" spans="2:7" s="28" customFormat="1" ht="18.75" customHeight="1" x14ac:dyDescent="0.2">
      <c r="B864" s="63" t="s">
        <v>1823</v>
      </c>
      <c r="C864" s="64">
        <v>0</v>
      </c>
      <c r="D864" s="64">
        <v>0</v>
      </c>
      <c r="E864" s="64">
        <v>40</v>
      </c>
      <c r="F864" s="64">
        <v>0</v>
      </c>
      <c r="G864" s="144">
        <v>0</v>
      </c>
    </row>
    <row r="865" spans="2:7" s="28" customFormat="1" ht="18.75" customHeight="1" x14ac:dyDescent="0.2">
      <c r="B865" s="63" t="s">
        <v>3790</v>
      </c>
      <c r="C865" s="64">
        <v>0</v>
      </c>
      <c r="D865" s="64">
        <v>0</v>
      </c>
      <c r="E865" s="64">
        <v>0</v>
      </c>
      <c r="F865" s="64">
        <v>0</v>
      </c>
      <c r="G865" s="144">
        <v>39</v>
      </c>
    </row>
    <row r="866" spans="2:7" s="28" customFormat="1" ht="18.75" customHeight="1" x14ac:dyDescent="0.2">
      <c r="B866" s="63" t="s">
        <v>2987</v>
      </c>
      <c r="C866" s="64">
        <v>2</v>
      </c>
      <c r="D866" s="64">
        <v>11</v>
      </c>
      <c r="E866" s="64">
        <v>10</v>
      </c>
      <c r="F866" s="64">
        <v>12</v>
      </c>
      <c r="G866" s="144">
        <v>4</v>
      </c>
    </row>
    <row r="867" spans="2:7" s="28" customFormat="1" ht="18.75" customHeight="1" x14ac:dyDescent="0.2">
      <c r="B867" s="63" t="s">
        <v>1855</v>
      </c>
      <c r="C867" s="64">
        <v>0</v>
      </c>
      <c r="D867" s="64">
        <v>0</v>
      </c>
      <c r="E867" s="64">
        <v>25</v>
      </c>
      <c r="F867" s="64">
        <v>14</v>
      </c>
      <c r="G867" s="144">
        <v>0</v>
      </c>
    </row>
    <row r="868" spans="2:7" s="28" customFormat="1" ht="18.75" customHeight="1" x14ac:dyDescent="0.2">
      <c r="B868" s="63" t="s">
        <v>1527</v>
      </c>
      <c r="C868" s="64">
        <v>0</v>
      </c>
      <c r="D868" s="64">
        <v>0</v>
      </c>
      <c r="E868" s="64">
        <v>0</v>
      </c>
      <c r="F868" s="64">
        <v>10</v>
      </c>
      <c r="G868" s="144">
        <v>29</v>
      </c>
    </row>
    <row r="869" spans="2:7" s="28" customFormat="1" ht="18.75" customHeight="1" x14ac:dyDescent="0.2">
      <c r="B869" s="63" t="s">
        <v>1340</v>
      </c>
      <c r="C869" s="64">
        <v>0</v>
      </c>
      <c r="D869" s="64">
        <v>4</v>
      </c>
      <c r="E869" s="64">
        <v>21</v>
      </c>
      <c r="F869" s="64">
        <v>12</v>
      </c>
      <c r="G869" s="144">
        <v>2</v>
      </c>
    </row>
    <row r="870" spans="2:7" s="28" customFormat="1" ht="18.75" customHeight="1" x14ac:dyDescent="0.2">
      <c r="B870" s="63" t="s">
        <v>1261</v>
      </c>
      <c r="C870" s="64">
        <v>11</v>
      </c>
      <c r="D870" s="64">
        <v>0</v>
      </c>
      <c r="E870" s="64">
        <v>25</v>
      </c>
      <c r="F870" s="64">
        <v>2</v>
      </c>
      <c r="G870" s="144">
        <v>0</v>
      </c>
    </row>
    <row r="871" spans="2:7" s="28" customFormat="1" ht="18.75" customHeight="1" x14ac:dyDescent="0.2">
      <c r="B871" s="63" t="s">
        <v>2093</v>
      </c>
      <c r="C871" s="64">
        <v>2</v>
      </c>
      <c r="D871" s="64">
        <v>2</v>
      </c>
      <c r="E871" s="64">
        <v>24</v>
      </c>
      <c r="F871" s="64">
        <v>2</v>
      </c>
      <c r="G871" s="144">
        <v>8</v>
      </c>
    </row>
    <row r="872" spans="2:7" s="28" customFormat="1" ht="18.75" customHeight="1" x14ac:dyDescent="0.2">
      <c r="B872" s="63" t="s">
        <v>2038</v>
      </c>
      <c r="C872" s="64">
        <v>1</v>
      </c>
      <c r="D872" s="64">
        <v>0</v>
      </c>
      <c r="E872" s="64">
        <v>0</v>
      </c>
      <c r="F872" s="64">
        <v>20</v>
      </c>
      <c r="G872" s="144">
        <v>16</v>
      </c>
    </row>
    <row r="873" spans="2:7" s="28" customFormat="1" ht="18.75" customHeight="1" x14ac:dyDescent="0.2">
      <c r="B873" s="63" t="s">
        <v>1955</v>
      </c>
      <c r="C873" s="64">
        <v>0</v>
      </c>
      <c r="D873" s="64">
        <v>18</v>
      </c>
      <c r="E873" s="64">
        <v>12</v>
      </c>
      <c r="F873" s="64">
        <v>7</v>
      </c>
      <c r="G873" s="144">
        <v>0</v>
      </c>
    </row>
    <row r="874" spans="2:7" s="28" customFormat="1" ht="18.75" customHeight="1" x14ac:dyDescent="0.2">
      <c r="B874" s="63" t="s">
        <v>2025</v>
      </c>
      <c r="C874" s="64">
        <v>0</v>
      </c>
      <c r="D874" s="64">
        <v>12</v>
      </c>
      <c r="E874" s="64">
        <v>0</v>
      </c>
      <c r="F874" s="64">
        <v>2</v>
      </c>
      <c r="G874" s="144">
        <v>23</v>
      </c>
    </row>
    <row r="875" spans="2:7" s="28" customFormat="1" ht="18.75" customHeight="1" x14ac:dyDescent="0.2">
      <c r="B875" s="63" t="s">
        <v>3100</v>
      </c>
      <c r="C875" s="64">
        <v>0</v>
      </c>
      <c r="D875" s="64">
        <v>17</v>
      </c>
      <c r="E875" s="64">
        <v>13</v>
      </c>
      <c r="F875" s="64">
        <v>0</v>
      </c>
      <c r="G875" s="144">
        <v>7</v>
      </c>
    </row>
    <row r="876" spans="2:7" s="28" customFormat="1" ht="18.75" customHeight="1" x14ac:dyDescent="0.2">
      <c r="B876" s="63" t="s">
        <v>956</v>
      </c>
      <c r="C876" s="64">
        <v>7</v>
      </c>
      <c r="D876" s="64">
        <v>28</v>
      </c>
      <c r="E876" s="64">
        <v>0</v>
      </c>
      <c r="F876" s="64">
        <v>1</v>
      </c>
      <c r="G876" s="144">
        <v>0</v>
      </c>
    </row>
    <row r="877" spans="2:7" s="28" customFormat="1" ht="18.75" customHeight="1" x14ac:dyDescent="0.2">
      <c r="B877" s="63" t="s">
        <v>1317</v>
      </c>
      <c r="C877" s="64">
        <v>0</v>
      </c>
      <c r="D877" s="64">
        <v>0</v>
      </c>
      <c r="E877" s="64">
        <v>36</v>
      </c>
      <c r="F877" s="64">
        <v>0</v>
      </c>
      <c r="G877" s="144">
        <v>0</v>
      </c>
    </row>
    <row r="878" spans="2:7" s="28" customFormat="1" ht="18.75" customHeight="1" x14ac:dyDescent="0.2">
      <c r="B878" s="63" t="s">
        <v>1778</v>
      </c>
      <c r="C878" s="64">
        <v>8</v>
      </c>
      <c r="D878" s="64">
        <v>0</v>
      </c>
      <c r="E878" s="64">
        <v>12</v>
      </c>
      <c r="F878" s="64">
        <v>12</v>
      </c>
      <c r="G878" s="144">
        <v>4</v>
      </c>
    </row>
    <row r="879" spans="2:7" s="28" customFormat="1" ht="18.75" customHeight="1" x14ac:dyDescent="0.2">
      <c r="B879" s="63" t="s">
        <v>1832</v>
      </c>
      <c r="C879" s="64">
        <v>0</v>
      </c>
      <c r="D879" s="64">
        <v>11</v>
      </c>
      <c r="E879" s="64">
        <v>16</v>
      </c>
      <c r="F879" s="64">
        <v>9</v>
      </c>
      <c r="G879" s="144">
        <v>0</v>
      </c>
    </row>
    <row r="880" spans="2:7" s="28" customFormat="1" ht="18.75" customHeight="1" x14ac:dyDescent="0.2">
      <c r="B880" s="63" t="s">
        <v>2067</v>
      </c>
      <c r="C880" s="64">
        <v>0</v>
      </c>
      <c r="D880" s="64">
        <v>7</v>
      </c>
      <c r="E880" s="64">
        <v>0</v>
      </c>
      <c r="F880" s="64">
        <v>3</v>
      </c>
      <c r="G880" s="144">
        <v>26</v>
      </c>
    </row>
    <row r="881" spans="2:7" s="28" customFormat="1" ht="18.75" customHeight="1" x14ac:dyDescent="0.2">
      <c r="B881" s="63" t="s">
        <v>1968</v>
      </c>
      <c r="C881" s="64">
        <v>0</v>
      </c>
      <c r="D881" s="64">
        <v>0</v>
      </c>
      <c r="E881" s="64">
        <v>13</v>
      </c>
      <c r="F881" s="64">
        <v>13</v>
      </c>
      <c r="G881" s="144">
        <v>10</v>
      </c>
    </row>
    <row r="882" spans="2:7" s="28" customFormat="1" ht="18.75" customHeight="1" x14ac:dyDescent="0.2">
      <c r="B882" s="63" t="s">
        <v>1694</v>
      </c>
      <c r="C882" s="64">
        <v>0</v>
      </c>
      <c r="D882" s="64">
        <v>16</v>
      </c>
      <c r="E882" s="64">
        <v>12</v>
      </c>
      <c r="F882" s="64">
        <v>7</v>
      </c>
      <c r="G882" s="144">
        <v>0</v>
      </c>
    </row>
    <row r="883" spans="2:7" s="28" customFormat="1" ht="18.75" customHeight="1" x14ac:dyDescent="0.2">
      <c r="B883" s="63" t="s">
        <v>1331</v>
      </c>
      <c r="C883" s="64">
        <v>9</v>
      </c>
      <c r="D883" s="64">
        <v>0</v>
      </c>
      <c r="E883" s="64">
        <v>0</v>
      </c>
      <c r="F883" s="64">
        <v>17</v>
      </c>
      <c r="G883" s="144">
        <v>9</v>
      </c>
    </row>
    <row r="884" spans="2:7" s="28" customFormat="1" ht="18.75" customHeight="1" x14ac:dyDescent="0.2">
      <c r="B884" s="63" t="s">
        <v>1750</v>
      </c>
      <c r="C884" s="64">
        <v>0</v>
      </c>
      <c r="D884" s="64">
        <v>16</v>
      </c>
      <c r="E884" s="64">
        <v>8</v>
      </c>
      <c r="F884" s="64">
        <v>4</v>
      </c>
      <c r="G884" s="144">
        <v>6</v>
      </c>
    </row>
    <row r="885" spans="2:7" s="28" customFormat="1" ht="18.75" customHeight="1" x14ac:dyDescent="0.2">
      <c r="B885" s="63" t="s">
        <v>1856</v>
      </c>
      <c r="C885" s="64">
        <v>10</v>
      </c>
      <c r="D885" s="64">
        <v>7</v>
      </c>
      <c r="E885" s="64">
        <v>17</v>
      </c>
      <c r="F885" s="64">
        <v>0</v>
      </c>
      <c r="G885" s="144">
        <v>0</v>
      </c>
    </row>
    <row r="886" spans="2:7" s="28" customFormat="1" ht="18.75" customHeight="1" x14ac:dyDescent="0.2">
      <c r="B886" s="63" t="s">
        <v>2275</v>
      </c>
      <c r="C886" s="64">
        <v>0</v>
      </c>
      <c r="D886" s="64">
        <v>0</v>
      </c>
      <c r="E886" s="64">
        <v>6</v>
      </c>
      <c r="F886" s="64">
        <v>28</v>
      </c>
      <c r="G886" s="144">
        <v>0</v>
      </c>
    </row>
    <row r="887" spans="2:7" s="28" customFormat="1" ht="18.75" customHeight="1" x14ac:dyDescent="0.2">
      <c r="B887" s="63" t="s">
        <v>1748</v>
      </c>
      <c r="C887" s="64">
        <v>9</v>
      </c>
      <c r="D887" s="64">
        <v>0</v>
      </c>
      <c r="E887" s="64">
        <v>19</v>
      </c>
      <c r="F887" s="64">
        <v>0</v>
      </c>
      <c r="G887" s="144">
        <v>6</v>
      </c>
    </row>
    <row r="888" spans="2:7" s="28" customFormat="1" ht="18.75" customHeight="1" x14ac:dyDescent="0.2">
      <c r="B888" s="63" t="s">
        <v>1917</v>
      </c>
      <c r="C888" s="64">
        <v>21</v>
      </c>
      <c r="D888" s="64">
        <v>1</v>
      </c>
      <c r="E888" s="64">
        <v>0</v>
      </c>
      <c r="F888" s="64">
        <v>6</v>
      </c>
      <c r="G888" s="144">
        <v>6</v>
      </c>
    </row>
    <row r="889" spans="2:7" s="28" customFormat="1" ht="18.75" customHeight="1" x14ac:dyDescent="0.2">
      <c r="B889" s="63" t="s">
        <v>1889</v>
      </c>
      <c r="C889" s="64">
        <v>0</v>
      </c>
      <c r="D889" s="64">
        <v>13</v>
      </c>
      <c r="E889" s="64">
        <v>11</v>
      </c>
      <c r="F889" s="64">
        <v>3</v>
      </c>
      <c r="G889" s="144">
        <v>6</v>
      </c>
    </row>
    <row r="890" spans="2:7" s="28" customFormat="1" ht="18.75" customHeight="1" x14ac:dyDescent="0.2">
      <c r="B890" s="63" t="s">
        <v>1821</v>
      </c>
      <c r="C890" s="64">
        <v>0</v>
      </c>
      <c r="D890" s="64">
        <v>17</v>
      </c>
      <c r="E890" s="64">
        <v>16</v>
      </c>
      <c r="F890" s="64">
        <v>0</v>
      </c>
      <c r="G890" s="144">
        <v>0</v>
      </c>
    </row>
    <row r="891" spans="2:7" s="28" customFormat="1" ht="18.75" customHeight="1" x14ac:dyDescent="0.2">
      <c r="B891" s="63" t="s">
        <v>1682</v>
      </c>
      <c r="C891" s="64">
        <v>5</v>
      </c>
      <c r="D891" s="64">
        <v>10</v>
      </c>
      <c r="E891" s="64">
        <v>0</v>
      </c>
      <c r="F891" s="64">
        <v>0</v>
      </c>
      <c r="G891" s="144">
        <v>18</v>
      </c>
    </row>
    <row r="892" spans="2:7" s="28" customFormat="1" ht="18.75" customHeight="1" x14ac:dyDescent="0.2">
      <c r="B892" s="63" t="s">
        <v>1829</v>
      </c>
      <c r="C892" s="64">
        <v>0</v>
      </c>
      <c r="D892" s="64">
        <v>0</v>
      </c>
      <c r="E892" s="64">
        <v>12</v>
      </c>
      <c r="F892" s="64">
        <v>8</v>
      </c>
      <c r="G892" s="144">
        <v>13</v>
      </c>
    </row>
    <row r="893" spans="2:7" s="28" customFormat="1" ht="18.75" customHeight="1" x14ac:dyDescent="0.2">
      <c r="B893" s="63" t="s">
        <v>1657</v>
      </c>
      <c r="C893" s="64">
        <v>5</v>
      </c>
      <c r="D893" s="64">
        <v>8</v>
      </c>
      <c r="E893" s="64">
        <v>15</v>
      </c>
      <c r="F893" s="64">
        <v>5</v>
      </c>
      <c r="G893" s="144">
        <v>0</v>
      </c>
    </row>
    <row r="894" spans="2:7" s="28" customFormat="1" ht="18.75" customHeight="1" x14ac:dyDescent="0.2">
      <c r="B894" s="63" t="s">
        <v>1474</v>
      </c>
      <c r="C894" s="64">
        <v>0</v>
      </c>
      <c r="D894" s="64">
        <v>23</v>
      </c>
      <c r="E894" s="64">
        <v>5</v>
      </c>
      <c r="F894" s="64">
        <v>0</v>
      </c>
      <c r="G894" s="144">
        <v>4</v>
      </c>
    </row>
    <row r="895" spans="2:7" s="28" customFormat="1" ht="18.75" customHeight="1" x14ac:dyDescent="0.2">
      <c r="B895" s="63" t="s">
        <v>1936</v>
      </c>
      <c r="C895" s="64">
        <v>0</v>
      </c>
      <c r="D895" s="64">
        <v>10</v>
      </c>
      <c r="E895" s="64">
        <v>0</v>
      </c>
      <c r="F895" s="64">
        <v>22</v>
      </c>
      <c r="G895" s="144">
        <v>0</v>
      </c>
    </row>
    <row r="896" spans="2:7" s="28" customFormat="1" ht="18.75" customHeight="1" x14ac:dyDescent="0.2">
      <c r="B896" s="63" t="s">
        <v>1991</v>
      </c>
      <c r="C896" s="64">
        <v>7</v>
      </c>
      <c r="D896" s="64">
        <v>0</v>
      </c>
      <c r="E896" s="64">
        <v>7</v>
      </c>
      <c r="F896" s="64">
        <v>6</v>
      </c>
      <c r="G896" s="144">
        <v>12</v>
      </c>
    </row>
    <row r="897" spans="2:7" s="28" customFormat="1" ht="18.75" customHeight="1" x14ac:dyDescent="0.2">
      <c r="B897" s="63" t="s">
        <v>1815</v>
      </c>
      <c r="C897" s="64">
        <v>0</v>
      </c>
      <c r="D897" s="64">
        <v>0</v>
      </c>
      <c r="E897" s="64">
        <v>11</v>
      </c>
      <c r="F897" s="64">
        <v>7</v>
      </c>
      <c r="G897" s="144">
        <v>14</v>
      </c>
    </row>
    <row r="898" spans="2:7" s="28" customFormat="1" ht="18.75" customHeight="1" x14ac:dyDescent="0.2">
      <c r="B898" s="63" t="s">
        <v>1854</v>
      </c>
      <c r="C898" s="64">
        <v>0</v>
      </c>
      <c r="D898" s="64">
        <v>6</v>
      </c>
      <c r="E898" s="64">
        <v>5</v>
      </c>
      <c r="F898" s="64">
        <v>21</v>
      </c>
      <c r="G898" s="144">
        <v>0</v>
      </c>
    </row>
    <row r="899" spans="2:7" s="28" customFormat="1" ht="18.75" customHeight="1" x14ac:dyDescent="0.2">
      <c r="B899" s="63" t="s">
        <v>1926</v>
      </c>
      <c r="C899" s="64">
        <v>0</v>
      </c>
      <c r="D899" s="64">
        <v>4</v>
      </c>
      <c r="E899" s="64">
        <v>17</v>
      </c>
      <c r="F899" s="64">
        <v>0</v>
      </c>
      <c r="G899" s="144">
        <v>9</v>
      </c>
    </row>
    <row r="900" spans="2:7" s="28" customFormat="1" ht="18.75" customHeight="1" x14ac:dyDescent="0.2">
      <c r="B900" s="63" t="s">
        <v>1540</v>
      </c>
      <c r="C900" s="64">
        <v>2</v>
      </c>
      <c r="D900" s="64">
        <v>4</v>
      </c>
      <c r="E900" s="64">
        <v>0</v>
      </c>
      <c r="F900" s="64">
        <v>21</v>
      </c>
      <c r="G900" s="144">
        <v>3</v>
      </c>
    </row>
    <row r="901" spans="2:7" s="28" customFormat="1" ht="18.75" customHeight="1" x14ac:dyDescent="0.2">
      <c r="B901" s="63" t="s">
        <v>3102</v>
      </c>
      <c r="C901" s="64">
        <v>6</v>
      </c>
      <c r="D901" s="64">
        <v>10</v>
      </c>
      <c r="E901" s="64">
        <v>9</v>
      </c>
      <c r="F901" s="64">
        <v>5</v>
      </c>
      <c r="G901" s="144">
        <v>0</v>
      </c>
    </row>
    <row r="902" spans="2:7" s="28" customFormat="1" ht="18.75" customHeight="1" x14ac:dyDescent="0.2">
      <c r="B902" s="63" t="s">
        <v>1199</v>
      </c>
      <c r="C902" s="64">
        <v>5</v>
      </c>
      <c r="D902" s="64">
        <v>0</v>
      </c>
      <c r="E902" s="64">
        <v>1</v>
      </c>
      <c r="F902" s="64">
        <v>3</v>
      </c>
      <c r="G902" s="144">
        <v>20</v>
      </c>
    </row>
    <row r="903" spans="2:7" s="28" customFormat="1" ht="18.75" customHeight="1" x14ac:dyDescent="0.2">
      <c r="B903" s="63" t="s">
        <v>1712</v>
      </c>
      <c r="C903" s="64">
        <v>15</v>
      </c>
      <c r="D903" s="64">
        <v>8</v>
      </c>
      <c r="E903" s="64">
        <v>6</v>
      </c>
      <c r="F903" s="64">
        <v>0</v>
      </c>
      <c r="G903" s="144">
        <v>0</v>
      </c>
    </row>
    <row r="904" spans="2:7" s="28" customFormat="1" ht="18.75" customHeight="1" x14ac:dyDescent="0.2">
      <c r="B904" s="63" t="s">
        <v>1816</v>
      </c>
      <c r="C904" s="64">
        <v>9</v>
      </c>
      <c r="D904" s="64">
        <v>5</v>
      </c>
      <c r="E904" s="64">
        <v>7</v>
      </c>
      <c r="F904" s="64">
        <v>8</v>
      </c>
      <c r="G904" s="144">
        <v>0</v>
      </c>
    </row>
    <row r="905" spans="2:7" s="28" customFormat="1" ht="18.75" customHeight="1" x14ac:dyDescent="0.2">
      <c r="B905" s="63" t="s">
        <v>3123</v>
      </c>
      <c r="C905" s="64">
        <v>0</v>
      </c>
      <c r="D905" s="64">
        <v>29</v>
      </c>
      <c r="E905" s="64">
        <v>0</v>
      </c>
      <c r="F905" s="64">
        <v>0</v>
      </c>
      <c r="G905" s="144">
        <v>0</v>
      </c>
    </row>
    <row r="906" spans="2:7" s="28" customFormat="1" ht="18.75" customHeight="1" x14ac:dyDescent="0.2">
      <c r="B906" s="63" t="s">
        <v>3112</v>
      </c>
      <c r="C906" s="64">
        <v>0</v>
      </c>
      <c r="D906" s="64">
        <v>0</v>
      </c>
      <c r="E906" s="64">
        <v>0</v>
      </c>
      <c r="F906" s="64">
        <v>29</v>
      </c>
      <c r="G906" s="144">
        <v>0</v>
      </c>
    </row>
    <row r="907" spans="2:7" s="28" customFormat="1" ht="18.75" customHeight="1" x14ac:dyDescent="0.2">
      <c r="B907" s="63" t="s">
        <v>1840</v>
      </c>
      <c r="C907" s="64">
        <v>0</v>
      </c>
      <c r="D907" s="64">
        <v>5</v>
      </c>
      <c r="E907" s="64">
        <v>0</v>
      </c>
      <c r="F907" s="64">
        <v>16</v>
      </c>
      <c r="G907" s="144">
        <v>8</v>
      </c>
    </row>
    <row r="908" spans="2:7" s="28" customFormat="1" ht="18.75" customHeight="1" x14ac:dyDescent="0.2">
      <c r="B908" s="63" t="s">
        <v>1082</v>
      </c>
      <c r="C908" s="64">
        <v>8</v>
      </c>
      <c r="D908" s="64">
        <v>14</v>
      </c>
      <c r="E908" s="64">
        <v>6</v>
      </c>
      <c r="F908" s="64">
        <v>0</v>
      </c>
      <c r="G908" s="144">
        <v>0</v>
      </c>
    </row>
    <row r="909" spans="2:7" s="28" customFormat="1" ht="18.75" customHeight="1" x14ac:dyDescent="0.2">
      <c r="B909" s="63" t="s">
        <v>1877</v>
      </c>
      <c r="C909" s="64">
        <v>28</v>
      </c>
      <c r="D909" s="64">
        <v>0</v>
      </c>
      <c r="E909" s="64">
        <v>0</v>
      </c>
      <c r="F909" s="64">
        <v>0</v>
      </c>
      <c r="G909" s="144">
        <v>0</v>
      </c>
    </row>
    <row r="910" spans="2:7" s="28" customFormat="1" ht="18.75" customHeight="1" x14ac:dyDescent="0.2">
      <c r="B910" s="63" t="s">
        <v>1371</v>
      </c>
      <c r="C910" s="64">
        <v>0</v>
      </c>
      <c r="D910" s="64">
        <v>28</v>
      </c>
      <c r="E910" s="64">
        <v>0</v>
      </c>
      <c r="F910" s="64">
        <v>0</v>
      </c>
      <c r="G910" s="144">
        <v>0</v>
      </c>
    </row>
    <row r="911" spans="2:7" s="28" customFormat="1" ht="18.75" customHeight="1" x14ac:dyDescent="0.2">
      <c r="B911" s="63" t="s">
        <v>2324</v>
      </c>
      <c r="C911" s="64">
        <v>0</v>
      </c>
      <c r="D911" s="64">
        <v>3</v>
      </c>
      <c r="E911" s="64">
        <v>5</v>
      </c>
      <c r="F911" s="64">
        <v>0</v>
      </c>
      <c r="G911" s="144">
        <v>20</v>
      </c>
    </row>
    <row r="912" spans="2:7" s="28" customFormat="1" ht="18.75" customHeight="1" x14ac:dyDescent="0.2">
      <c r="B912" s="63" t="s">
        <v>1534</v>
      </c>
      <c r="C912" s="64">
        <v>19</v>
      </c>
      <c r="D912" s="64">
        <v>8</v>
      </c>
      <c r="E912" s="64">
        <v>0</v>
      </c>
      <c r="F912" s="64">
        <v>0</v>
      </c>
      <c r="G912" s="144">
        <v>0</v>
      </c>
    </row>
    <row r="913" spans="2:7" s="28" customFormat="1" ht="18.75" customHeight="1" x14ac:dyDescent="0.2">
      <c r="B913" s="63" t="s">
        <v>1464</v>
      </c>
      <c r="C913" s="64">
        <v>0</v>
      </c>
      <c r="D913" s="64">
        <v>6</v>
      </c>
      <c r="E913" s="64">
        <v>5</v>
      </c>
      <c r="F913" s="64">
        <v>0</v>
      </c>
      <c r="G913" s="144">
        <v>16</v>
      </c>
    </row>
    <row r="914" spans="2:7" s="28" customFormat="1" ht="18.75" customHeight="1" x14ac:dyDescent="0.2">
      <c r="B914" s="63" t="s">
        <v>976</v>
      </c>
      <c r="C914" s="64">
        <v>6</v>
      </c>
      <c r="D914" s="64">
        <v>8</v>
      </c>
      <c r="E914" s="64">
        <v>0</v>
      </c>
      <c r="F914" s="64">
        <v>1</v>
      </c>
      <c r="G914" s="144">
        <v>12</v>
      </c>
    </row>
    <row r="915" spans="2:7" s="28" customFormat="1" ht="18.75" customHeight="1" x14ac:dyDescent="0.2">
      <c r="B915" s="63" t="s">
        <v>1900</v>
      </c>
      <c r="C915" s="64">
        <v>8</v>
      </c>
      <c r="D915" s="64">
        <v>1</v>
      </c>
      <c r="E915" s="64">
        <v>0</v>
      </c>
      <c r="F915" s="64">
        <v>18</v>
      </c>
      <c r="G915" s="144">
        <v>0</v>
      </c>
    </row>
    <row r="916" spans="2:7" s="28" customFormat="1" ht="18.75" customHeight="1" x14ac:dyDescent="0.2">
      <c r="B916" s="63" t="s">
        <v>2124</v>
      </c>
      <c r="C916" s="64">
        <v>0</v>
      </c>
      <c r="D916" s="64">
        <v>0</v>
      </c>
      <c r="E916" s="64">
        <v>0</v>
      </c>
      <c r="F916" s="64">
        <v>21</v>
      </c>
      <c r="G916" s="144">
        <v>6</v>
      </c>
    </row>
    <row r="917" spans="2:7" s="28" customFormat="1" ht="18.75" customHeight="1" x14ac:dyDescent="0.2">
      <c r="B917" s="63" t="s">
        <v>1882</v>
      </c>
      <c r="C917" s="64">
        <v>27</v>
      </c>
      <c r="D917" s="64">
        <v>0</v>
      </c>
      <c r="E917" s="64">
        <v>0</v>
      </c>
      <c r="F917" s="64">
        <v>0</v>
      </c>
      <c r="G917" s="144">
        <v>0</v>
      </c>
    </row>
    <row r="918" spans="2:7" s="28" customFormat="1" ht="18.75" customHeight="1" x14ac:dyDescent="0.2">
      <c r="B918" s="63" t="s">
        <v>1120</v>
      </c>
      <c r="C918" s="64">
        <v>0</v>
      </c>
      <c r="D918" s="64">
        <v>26</v>
      </c>
      <c r="E918" s="64">
        <v>0</v>
      </c>
      <c r="F918" s="64">
        <v>0</v>
      </c>
      <c r="G918" s="144">
        <v>0</v>
      </c>
    </row>
    <row r="919" spans="2:7" s="28" customFormat="1" ht="18.75" customHeight="1" x14ac:dyDescent="0.2">
      <c r="B919" s="63" t="s">
        <v>1162</v>
      </c>
      <c r="C919" s="64">
        <v>12</v>
      </c>
      <c r="D919" s="64">
        <v>14</v>
      </c>
      <c r="E919" s="64">
        <v>0</v>
      </c>
      <c r="F919" s="64">
        <v>0</v>
      </c>
      <c r="G919" s="144">
        <v>0</v>
      </c>
    </row>
    <row r="920" spans="2:7" s="28" customFormat="1" ht="18.75" customHeight="1" x14ac:dyDescent="0.2">
      <c r="B920" s="63" t="s">
        <v>1446</v>
      </c>
      <c r="C920" s="64">
        <v>0</v>
      </c>
      <c r="D920" s="64">
        <v>0</v>
      </c>
      <c r="E920" s="64">
        <v>0</v>
      </c>
      <c r="F920" s="64">
        <v>0</v>
      </c>
      <c r="G920" s="144">
        <v>26</v>
      </c>
    </row>
    <row r="921" spans="2:7" s="28" customFormat="1" ht="18.75" customHeight="1" x14ac:dyDescent="0.2">
      <c r="B921" s="63" t="s">
        <v>1906</v>
      </c>
      <c r="C921" s="64">
        <v>0</v>
      </c>
      <c r="D921" s="64">
        <v>24</v>
      </c>
      <c r="E921" s="64">
        <v>2</v>
      </c>
      <c r="F921" s="64">
        <v>0</v>
      </c>
      <c r="G921" s="144">
        <v>0</v>
      </c>
    </row>
    <row r="922" spans="2:7" s="28" customFormat="1" ht="18.75" customHeight="1" x14ac:dyDescent="0.2">
      <c r="B922" s="63" t="s">
        <v>1458</v>
      </c>
      <c r="C922" s="64">
        <v>0</v>
      </c>
      <c r="D922" s="64">
        <v>0</v>
      </c>
      <c r="E922" s="64">
        <v>22</v>
      </c>
      <c r="F922" s="64">
        <v>4</v>
      </c>
      <c r="G922" s="144">
        <v>0</v>
      </c>
    </row>
    <row r="923" spans="2:7" s="28" customFormat="1" ht="18.75" customHeight="1" x14ac:dyDescent="0.2">
      <c r="B923" s="63" t="s">
        <v>1790</v>
      </c>
      <c r="C923" s="64">
        <v>1</v>
      </c>
      <c r="D923" s="64">
        <v>24</v>
      </c>
      <c r="E923" s="64">
        <v>0</v>
      </c>
      <c r="F923" s="64">
        <v>0</v>
      </c>
      <c r="G923" s="144">
        <v>0</v>
      </c>
    </row>
    <row r="924" spans="2:7" s="28" customFormat="1" ht="18.75" customHeight="1" x14ac:dyDescent="0.2">
      <c r="B924" s="63" t="s">
        <v>1736</v>
      </c>
      <c r="C924" s="64">
        <v>12</v>
      </c>
      <c r="D924" s="64">
        <v>1</v>
      </c>
      <c r="E924" s="64">
        <v>0</v>
      </c>
      <c r="F924" s="64">
        <v>12</v>
      </c>
      <c r="G924" s="144">
        <v>0</v>
      </c>
    </row>
    <row r="925" spans="2:7" s="28" customFormat="1" ht="18.75" customHeight="1" x14ac:dyDescent="0.2">
      <c r="B925" s="63" t="s">
        <v>1401</v>
      </c>
      <c r="C925" s="64">
        <v>7</v>
      </c>
      <c r="D925" s="64">
        <v>10</v>
      </c>
      <c r="E925" s="64">
        <v>0</v>
      </c>
      <c r="F925" s="64">
        <v>8</v>
      </c>
      <c r="G925" s="144">
        <v>0</v>
      </c>
    </row>
    <row r="926" spans="2:7" s="28" customFormat="1" ht="18.75" customHeight="1" x14ac:dyDescent="0.2">
      <c r="B926" s="63" t="s">
        <v>1998</v>
      </c>
      <c r="C926" s="64">
        <v>0</v>
      </c>
      <c r="D926" s="64">
        <v>0</v>
      </c>
      <c r="E926" s="64">
        <v>25</v>
      </c>
      <c r="F926" s="64">
        <v>0</v>
      </c>
      <c r="G926" s="144">
        <v>0</v>
      </c>
    </row>
    <row r="927" spans="2:7" s="28" customFormat="1" ht="18.75" customHeight="1" x14ac:dyDescent="0.2">
      <c r="B927" s="63" t="s">
        <v>1605</v>
      </c>
      <c r="C927" s="64">
        <v>0</v>
      </c>
      <c r="D927" s="64">
        <v>11</v>
      </c>
      <c r="E927" s="64">
        <v>0</v>
      </c>
      <c r="F927" s="64">
        <v>0</v>
      </c>
      <c r="G927" s="144">
        <v>14</v>
      </c>
    </row>
    <row r="928" spans="2:7" s="28" customFormat="1" ht="18.75" customHeight="1" x14ac:dyDescent="0.2">
      <c r="B928" s="63" t="s">
        <v>2186</v>
      </c>
      <c r="C928" s="64">
        <v>0</v>
      </c>
      <c r="D928" s="64">
        <v>1</v>
      </c>
      <c r="E928" s="64">
        <v>18</v>
      </c>
      <c r="F928" s="64">
        <v>6</v>
      </c>
      <c r="G928" s="144">
        <v>0</v>
      </c>
    </row>
    <row r="929" spans="2:7" s="28" customFormat="1" ht="18.75" customHeight="1" x14ac:dyDescent="0.2">
      <c r="B929" s="63" t="s">
        <v>1911</v>
      </c>
      <c r="C929" s="64">
        <v>17</v>
      </c>
      <c r="D929" s="64">
        <v>6</v>
      </c>
      <c r="E929" s="64">
        <v>0</v>
      </c>
      <c r="F929" s="64">
        <v>0</v>
      </c>
      <c r="G929" s="144">
        <v>2</v>
      </c>
    </row>
    <row r="930" spans="2:7" s="28" customFormat="1" ht="18.75" customHeight="1" x14ac:dyDescent="0.2">
      <c r="B930" s="63" t="s">
        <v>1946</v>
      </c>
      <c r="C930" s="64">
        <v>0</v>
      </c>
      <c r="D930" s="64">
        <v>1</v>
      </c>
      <c r="E930" s="64">
        <v>0</v>
      </c>
      <c r="F930" s="64">
        <v>0</v>
      </c>
      <c r="G930" s="144">
        <v>24</v>
      </c>
    </row>
    <row r="931" spans="2:7" s="28" customFormat="1" ht="18.75" customHeight="1" x14ac:dyDescent="0.2">
      <c r="B931" s="63" t="s">
        <v>2386</v>
      </c>
      <c r="C931" s="64">
        <v>2</v>
      </c>
      <c r="D931" s="64">
        <v>0</v>
      </c>
      <c r="E931" s="64">
        <v>0</v>
      </c>
      <c r="F931" s="64">
        <v>0</v>
      </c>
      <c r="G931" s="144">
        <v>23</v>
      </c>
    </row>
    <row r="932" spans="2:7" s="28" customFormat="1" ht="18.75" customHeight="1" x14ac:dyDescent="0.2">
      <c r="B932" s="63" t="s">
        <v>3404</v>
      </c>
      <c r="C932" s="64">
        <v>0</v>
      </c>
      <c r="D932" s="64">
        <v>0</v>
      </c>
      <c r="E932" s="64">
        <v>0</v>
      </c>
      <c r="F932" s="64">
        <v>10</v>
      </c>
      <c r="G932" s="144">
        <v>15</v>
      </c>
    </row>
    <row r="933" spans="2:7" s="28" customFormat="1" ht="18.75" customHeight="1" x14ac:dyDescent="0.2">
      <c r="B933" s="63" t="s">
        <v>1368</v>
      </c>
      <c r="C933" s="64">
        <v>0</v>
      </c>
      <c r="D933" s="64">
        <v>2</v>
      </c>
      <c r="E933" s="64">
        <v>22</v>
      </c>
      <c r="F933" s="64">
        <v>0</v>
      </c>
      <c r="G933" s="144">
        <v>0</v>
      </c>
    </row>
    <row r="934" spans="2:7" s="28" customFormat="1" ht="18.75" customHeight="1" x14ac:dyDescent="0.2">
      <c r="B934" s="63" t="s">
        <v>2670</v>
      </c>
      <c r="C934" s="64">
        <v>0</v>
      </c>
      <c r="D934" s="64">
        <v>0</v>
      </c>
      <c r="E934" s="64">
        <v>0</v>
      </c>
      <c r="F934" s="64">
        <v>19</v>
      </c>
      <c r="G934" s="144">
        <v>5</v>
      </c>
    </row>
    <row r="935" spans="2:7" s="28" customFormat="1" ht="18.75" customHeight="1" x14ac:dyDescent="0.2">
      <c r="B935" s="63" t="s">
        <v>3135</v>
      </c>
      <c r="C935" s="64">
        <v>0</v>
      </c>
      <c r="D935" s="64">
        <v>0</v>
      </c>
      <c r="E935" s="64">
        <v>8</v>
      </c>
      <c r="F935" s="64">
        <v>12</v>
      </c>
      <c r="G935" s="144">
        <v>4</v>
      </c>
    </row>
    <row r="936" spans="2:7" s="28" customFormat="1" ht="18.75" customHeight="1" x14ac:dyDescent="0.2">
      <c r="B936" s="63" t="s">
        <v>2063</v>
      </c>
      <c r="C936" s="64">
        <v>3</v>
      </c>
      <c r="D936" s="64">
        <v>5</v>
      </c>
      <c r="E936" s="64">
        <v>5</v>
      </c>
      <c r="F936" s="64">
        <v>7</v>
      </c>
      <c r="G936" s="144">
        <v>4</v>
      </c>
    </row>
    <row r="937" spans="2:7" s="28" customFormat="1" ht="18.75" customHeight="1" x14ac:dyDescent="0.2">
      <c r="B937" s="63" t="s">
        <v>2220</v>
      </c>
      <c r="C937" s="64">
        <v>0</v>
      </c>
      <c r="D937" s="64">
        <v>2</v>
      </c>
      <c r="E937" s="64">
        <v>4</v>
      </c>
      <c r="F937" s="64">
        <v>0</v>
      </c>
      <c r="G937" s="144">
        <v>18</v>
      </c>
    </row>
    <row r="938" spans="2:7" s="28" customFormat="1" ht="18.75" customHeight="1" x14ac:dyDescent="0.2">
      <c r="B938" s="63" t="s">
        <v>1899</v>
      </c>
      <c r="C938" s="64">
        <v>24</v>
      </c>
      <c r="D938" s="64">
        <v>0</v>
      </c>
      <c r="E938" s="64">
        <v>0</v>
      </c>
      <c r="F938" s="64">
        <v>0</v>
      </c>
      <c r="G938" s="144">
        <v>0</v>
      </c>
    </row>
    <row r="939" spans="2:7" s="28" customFormat="1" ht="18.75" customHeight="1" x14ac:dyDescent="0.2">
      <c r="B939" s="63" t="s">
        <v>1016</v>
      </c>
      <c r="C939" s="64">
        <v>0</v>
      </c>
      <c r="D939" s="64">
        <v>0</v>
      </c>
      <c r="E939" s="64">
        <v>0</v>
      </c>
      <c r="F939" s="64">
        <v>18</v>
      </c>
      <c r="G939" s="144">
        <v>6</v>
      </c>
    </row>
    <row r="940" spans="2:7" s="28" customFormat="1" ht="18.75" customHeight="1" x14ac:dyDescent="0.2">
      <c r="B940" s="63" t="s">
        <v>1813</v>
      </c>
      <c r="C940" s="64">
        <v>0</v>
      </c>
      <c r="D940" s="64">
        <v>0</v>
      </c>
      <c r="E940" s="64">
        <v>0</v>
      </c>
      <c r="F940" s="64">
        <v>4</v>
      </c>
      <c r="G940" s="144">
        <v>20</v>
      </c>
    </row>
    <row r="941" spans="2:7" s="28" customFormat="1" ht="18.75" customHeight="1" x14ac:dyDescent="0.2">
      <c r="B941" s="63" t="s">
        <v>3124</v>
      </c>
      <c r="C941" s="64">
        <v>0</v>
      </c>
      <c r="D941" s="64">
        <v>0</v>
      </c>
      <c r="E941" s="64">
        <v>23</v>
      </c>
      <c r="F941" s="64">
        <v>0</v>
      </c>
      <c r="G941" s="144">
        <v>0</v>
      </c>
    </row>
    <row r="942" spans="2:7" s="28" customFormat="1" ht="18.75" customHeight="1" x14ac:dyDescent="0.2">
      <c r="B942" s="63" t="s">
        <v>1796</v>
      </c>
      <c r="C942" s="64">
        <v>23</v>
      </c>
      <c r="D942" s="64">
        <v>0</v>
      </c>
      <c r="E942" s="64">
        <v>0</v>
      </c>
      <c r="F942" s="64">
        <v>0</v>
      </c>
      <c r="G942" s="144">
        <v>0</v>
      </c>
    </row>
    <row r="943" spans="2:7" s="28" customFormat="1" ht="18.75" customHeight="1" x14ac:dyDescent="0.2">
      <c r="B943" s="63" t="s">
        <v>1732</v>
      </c>
      <c r="C943" s="64">
        <v>0</v>
      </c>
      <c r="D943" s="64">
        <v>0</v>
      </c>
      <c r="E943" s="64">
        <v>23</v>
      </c>
      <c r="F943" s="64">
        <v>0</v>
      </c>
      <c r="G943" s="144">
        <v>0</v>
      </c>
    </row>
    <row r="944" spans="2:7" s="28" customFormat="1" ht="18.75" customHeight="1" x14ac:dyDescent="0.2">
      <c r="B944" s="63" t="s">
        <v>3579</v>
      </c>
      <c r="C944" s="64">
        <v>0</v>
      </c>
      <c r="D944" s="64">
        <v>0</v>
      </c>
      <c r="E944" s="64">
        <v>0</v>
      </c>
      <c r="F944" s="64">
        <v>0</v>
      </c>
      <c r="G944" s="144">
        <v>23</v>
      </c>
    </row>
    <row r="945" spans="2:7" s="28" customFormat="1" ht="18.75" customHeight="1" x14ac:dyDescent="0.2">
      <c r="B945" s="63" t="s">
        <v>1846</v>
      </c>
      <c r="C945" s="64">
        <v>3</v>
      </c>
      <c r="D945" s="64">
        <v>9</v>
      </c>
      <c r="E945" s="64">
        <v>3</v>
      </c>
      <c r="F945" s="64">
        <v>4</v>
      </c>
      <c r="G945" s="144">
        <v>4</v>
      </c>
    </row>
    <row r="946" spans="2:7" s="28" customFormat="1" ht="18.75" customHeight="1" x14ac:dyDescent="0.2">
      <c r="B946" s="63" t="s">
        <v>1150</v>
      </c>
      <c r="C946" s="64">
        <v>8</v>
      </c>
      <c r="D946" s="64">
        <v>9</v>
      </c>
      <c r="E946" s="64">
        <v>0</v>
      </c>
      <c r="F946" s="64">
        <v>6</v>
      </c>
      <c r="G946" s="144">
        <v>0</v>
      </c>
    </row>
    <row r="947" spans="2:7" s="28" customFormat="1" ht="18.75" customHeight="1" x14ac:dyDescent="0.2">
      <c r="B947" s="63" t="s">
        <v>1827</v>
      </c>
      <c r="C947" s="64">
        <v>0</v>
      </c>
      <c r="D947" s="64">
        <v>13</v>
      </c>
      <c r="E947" s="64">
        <v>8</v>
      </c>
      <c r="F947" s="64">
        <v>0</v>
      </c>
      <c r="G947" s="144">
        <v>2</v>
      </c>
    </row>
    <row r="948" spans="2:7" s="28" customFormat="1" ht="18.75" customHeight="1" x14ac:dyDescent="0.2">
      <c r="B948" s="63" t="s">
        <v>3305</v>
      </c>
      <c r="C948" s="64">
        <v>0</v>
      </c>
      <c r="D948" s="64">
        <v>0</v>
      </c>
      <c r="E948" s="64">
        <v>0</v>
      </c>
      <c r="F948" s="64">
        <v>22</v>
      </c>
      <c r="G948" s="144">
        <v>0</v>
      </c>
    </row>
    <row r="949" spans="2:7" s="28" customFormat="1" ht="18.75" customHeight="1" x14ac:dyDescent="0.2">
      <c r="B949" s="63" t="s">
        <v>2058</v>
      </c>
      <c r="C949" s="64">
        <v>0</v>
      </c>
      <c r="D949" s="64">
        <v>10</v>
      </c>
      <c r="E949" s="64">
        <v>0</v>
      </c>
      <c r="F949" s="64">
        <v>12</v>
      </c>
      <c r="G949" s="144">
        <v>0</v>
      </c>
    </row>
    <row r="950" spans="2:7" s="28" customFormat="1" ht="18.75" customHeight="1" x14ac:dyDescent="0.2">
      <c r="B950" s="63" t="s">
        <v>1950</v>
      </c>
      <c r="C950" s="64">
        <v>0</v>
      </c>
      <c r="D950" s="64">
        <v>4</v>
      </c>
      <c r="E950" s="64">
        <v>9</v>
      </c>
      <c r="F950" s="64">
        <v>9</v>
      </c>
      <c r="G950" s="144">
        <v>0</v>
      </c>
    </row>
    <row r="951" spans="2:7" s="28" customFormat="1" ht="18.75" customHeight="1" x14ac:dyDescent="0.2">
      <c r="B951" s="63" t="s">
        <v>1867</v>
      </c>
      <c r="C951" s="64">
        <v>0</v>
      </c>
      <c r="D951" s="64">
        <v>8</v>
      </c>
      <c r="E951" s="64">
        <v>5</v>
      </c>
      <c r="F951" s="64">
        <v>9</v>
      </c>
      <c r="G951" s="144">
        <v>0</v>
      </c>
    </row>
    <row r="952" spans="2:7" s="28" customFormat="1" ht="18.75" customHeight="1" x14ac:dyDescent="0.2">
      <c r="B952" s="63" t="s">
        <v>1329</v>
      </c>
      <c r="C952" s="64">
        <v>0</v>
      </c>
      <c r="D952" s="64">
        <v>22</v>
      </c>
      <c r="E952" s="64">
        <v>0</v>
      </c>
      <c r="F952" s="64">
        <v>0</v>
      </c>
      <c r="G952" s="144">
        <v>0</v>
      </c>
    </row>
    <row r="953" spans="2:7" s="28" customFormat="1" ht="18.75" customHeight="1" x14ac:dyDescent="0.2">
      <c r="B953" s="63" t="s">
        <v>1869</v>
      </c>
      <c r="C953" s="64">
        <v>4</v>
      </c>
      <c r="D953" s="64">
        <v>2</v>
      </c>
      <c r="E953" s="64">
        <v>1</v>
      </c>
      <c r="F953" s="64">
        <v>14</v>
      </c>
      <c r="G953" s="144">
        <v>1</v>
      </c>
    </row>
    <row r="954" spans="2:7" s="28" customFormat="1" ht="18.75" customHeight="1" x14ac:dyDescent="0.2">
      <c r="B954" s="63" t="s">
        <v>3463</v>
      </c>
      <c r="C954" s="64">
        <v>0</v>
      </c>
      <c r="D954" s="64">
        <v>0</v>
      </c>
      <c r="E954" s="64">
        <v>0</v>
      </c>
      <c r="F954" s="64">
        <v>22</v>
      </c>
      <c r="G954" s="144">
        <v>0</v>
      </c>
    </row>
    <row r="955" spans="2:7" s="28" customFormat="1" ht="18.75" customHeight="1" x14ac:dyDescent="0.2">
      <c r="B955" s="63" t="s">
        <v>1512</v>
      </c>
      <c r="C955" s="64">
        <v>0</v>
      </c>
      <c r="D955" s="64">
        <v>3</v>
      </c>
      <c r="E955" s="64">
        <v>9</v>
      </c>
      <c r="F955" s="64">
        <v>10</v>
      </c>
      <c r="G955" s="144">
        <v>0</v>
      </c>
    </row>
    <row r="956" spans="2:7" s="28" customFormat="1" ht="18.75" customHeight="1" x14ac:dyDescent="0.2">
      <c r="B956" s="63" t="s">
        <v>1920</v>
      </c>
      <c r="C956" s="64">
        <v>21</v>
      </c>
      <c r="D956" s="64">
        <v>0</v>
      </c>
      <c r="E956" s="64">
        <v>0</v>
      </c>
      <c r="F956" s="64">
        <v>0</v>
      </c>
      <c r="G956" s="144">
        <v>0</v>
      </c>
    </row>
    <row r="957" spans="2:7" s="28" customFormat="1" ht="18.75" customHeight="1" x14ac:dyDescent="0.2">
      <c r="B957" s="63" t="s">
        <v>1870</v>
      </c>
      <c r="C957" s="64">
        <v>0</v>
      </c>
      <c r="D957" s="64">
        <v>7</v>
      </c>
      <c r="E957" s="64">
        <v>7</v>
      </c>
      <c r="F957" s="64">
        <v>6</v>
      </c>
      <c r="G957" s="144">
        <v>1</v>
      </c>
    </row>
    <row r="958" spans="2:7" s="28" customFormat="1" ht="18.75" customHeight="1" x14ac:dyDescent="0.2">
      <c r="B958" s="63" t="s">
        <v>3548</v>
      </c>
      <c r="C958" s="64">
        <v>0</v>
      </c>
      <c r="D958" s="64">
        <v>0</v>
      </c>
      <c r="E958" s="64">
        <v>0</v>
      </c>
      <c r="F958" s="64">
        <v>0</v>
      </c>
      <c r="G958" s="144">
        <v>21</v>
      </c>
    </row>
    <row r="959" spans="2:7" s="28" customFormat="1" ht="18.75" customHeight="1" x14ac:dyDescent="0.2">
      <c r="B959" s="63" t="s">
        <v>3003</v>
      </c>
      <c r="C959" s="64">
        <v>0</v>
      </c>
      <c r="D959" s="64">
        <v>0</v>
      </c>
      <c r="E959" s="64">
        <v>21</v>
      </c>
      <c r="F959" s="64">
        <v>0</v>
      </c>
      <c r="G959" s="144">
        <v>0</v>
      </c>
    </row>
    <row r="960" spans="2:7" s="28" customFormat="1" ht="18.75" customHeight="1" x14ac:dyDescent="0.2">
      <c r="B960" s="63" t="s">
        <v>2989</v>
      </c>
      <c r="C960" s="64">
        <v>2</v>
      </c>
      <c r="D960" s="64">
        <v>0</v>
      </c>
      <c r="E960" s="64">
        <v>4</v>
      </c>
      <c r="F960" s="64">
        <v>14</v>
      </c>
      <c r="G960" s="144">
        <v>1</v>
      </c>
    </row>
    <row r="961" spans="2:7" s="28" customFormat="1" ht="18.75" customHeight="1" x14ac:dyDescent="0.2">
      <c r="B961" s="63" t="s">
        <v>3307</v>
      </c>
      <c r="C961" s="64">
        <v>0</v>
      </c>
      <c r="D961" s="64">
        <v>0</v>
      </c>
      <c r="E961" s="64">
        <v>0</v>
      </c>
      <c r="F961" s="64">
        <v>13</v>
      </c>
      <c r="G961" s="144">
        <v>8</v>
      </c>
    </row>
    <row r="962" spans="2:7" s="28" customFormat="1" ht="18.75" customHeight="1" x14ac:dyDescent="0.2">
      <c r="B962" s="63" t="s">
        <v>3609</v>
      </c>
      <c r="C962" s="64">
        <v>0</v>
      </c>
      <c r="D962" s="64">
        <v>0</v>
      </c>
      <c r="E962" s="64">
        <v>0</v>
      </c>
      <c r="F962" s="64">
        <v>0</v>
      </c>
      <c r="G962" s="144">
        <v>21</v>
      </c>
    </row>
    <row r="963" spans="2:7" s="28" customFormat="1" ht="18.75" customHeight="1" x14ac:dyDescent="0.2">
      <c r="B963" s="63" t="s">
        <v>1861</v>
      </c>
      <c r="C963" s="64">
        <v>7</v>
      </c>
      <c r="D963" s="64">
        <v>14</v>
      </c>
      <c r="E963" s="64">
        <v>0</v>
      </c>
      <c r="F963" s="64">
        <v>0</v>
      </c>
      <c r="G963" s="144">
        <v>0</v>
      </c>
    </row>
    <row r="964" spans="2:7" s="28" customFormat="1" ht="18.75" customHeight="1" x14ac:dyDescent="0.2">
      <c r="B964" s="63" t="s">
        <v>3607</v>
      </c>
      <c r="C964" s="64">
        <v>0</v>
      </c>
      <c r="D964" s="64">
        <v>0</v>
      </c>
      <c r="E964" s="64">
        <v>0</v>
      </c>
      <c r="F964" s="64">
        <v>0</v>
      </c>
      <c r="G964" s="144">
        <v>21</v>
      </c>
    </row>
    <row r="965" spans="2:7" s="28" customFormat="1" ht="18.75" customHeight="1" x14ac:dyDescent="0.2">
      <c r="B965" s="63" t="s">
        <v>2194</v>
      </c>
      <c r="C965" s="64">
        <v>0</v>
      </c>
      <c r="D965" s="64">
        <v>6</v>
      </c>
      <c r="E965" s="64">
        <v>6</v>
      </c>
      <c r="F965" s="64">
        <v>4</v>
      </c>
      <c r="G965" s="144">
        <v>5</v>
      </c>
    </row>
    <row r="966" spans="2:7" s="28" customFormat="1" ht="18.75" customHeight="1" x14ac:dyDescent="0.2">
      <c r="B966" s="63" t="s">
        <v>1624</v>
      </c>
      <c r="C966" s="64">
        <v>0</v>
      </c>
      <c r="D966" s="64">
        <v>0</v>
      </c>
      <c r="E966" s="64">
        <v>0</v>
      </c>
      <c r="F966" s="64">
        <v>18</v>
      </c>
      <c r="G966" s="144">
        <v>2</v>
      </c>
    </row>
    <row r="967" spans="2:7" s="28" customFormat="1" ht="18.75" customHeight="1" x14ac:dyDescent="0.2">
      <c r="B967" s="63" t="s">
        <v>3200</v>
      </c>
      <c r="C967" s="64">
        <v>0</v>
      </c>
      <c r="D967" s="64">
        <v>0</v>
      </c>
      <c r="E967" s="64">
        <v>20</v>
      </c>
      <c r="F967" s="64">
        <v>0</v>
      </c>
      <c r="G967" s="144">
        <v>0</v>
      </c>
    </row>
    <row r="968" spans="2:7" s="28" customFormat="1" ht="18.75" customHeight="1" x14ac:dyDescent="0.2">
      <c r="B968" s="63" t="s">
        <v>2069</v>
      </c>
      <c r="C968" s="64">
        <v>0</v>
      </c>
      <c r="D968" s="64">
        <v>8</v>
      </c>
      <c r="E968" s="64">
        <v>12</v>
      </c>
      <c r="F968" s="64">
        <v>0</v>
      </c>
      <c r="G968" s="144">
        <v>0</v>
      </c>
    </row>
    <row r="969" spans="2:7" s="28" customFormat="1" ht="18.75" customHeight="1" x14ac:dyDescent="0.2">
      <c r="B969" s="63" t="s">
        <v>2023</v>
      </c>
      <c r="C969" s="64">
        <v>3</v>
      </c>
      <c r="D969" s="64">
        <v>9</v>
      </c>
      <c r="E969" s="64">
        <v>0</v>
      </c>
      <c r="F969" s="64">
        <v>0</v>
      </c>
      <c r="G969" s="144">
        <v>8</v>
      </c>
    </row>
    <row r="970" spans="2:7" s="28" customFormat="1" ht="18.75" customHeight="1" x14ac:dyDescent="0.2">
      <c r="B970" s="63" t="s">
        <v>2225</v>
      </c>
      <c r="C970" s="64">
        <v>0</v>
      </c>
      <c r="D970" s="64">
        <v>0</v>
      </c>
      <c r="E970" s="64">
        <v>0</v>
      </c>
      <c r="F970" s="64">
        <v>0</v>
      </c>
      <c r="G970" s="144">
        <v>20</v>
      </c>
    </row>
    <row r="971" spans="2:7" s="28" customFormat="1" ht="18.75" customHeight="1" x14ac:dyDescent="0.2">
      <c r="B971" s="63" t="s">
        <v>1914</v>
      </c>
      <c r="C971" s="64">
        <v>20</v>
      </c>
      <c r="D971" s="64">
        <v>0</v>
      </c>
      <c r="E971" s="64">
        <v>0</v>
      </c>
      <c r="F971" s="64">
        <v>0</v>
      </c>
      <c r="G971" s="144">
        <v>0</v>
      </c>
    </row>
    <row r="972" spans="2:7" s="28" customFormat="1" ht="18.75" customHeight="1" x14ac:dyDescent="0.2">
      <c r="B972" s="63" t="s">
        <v>1233</v>
      </c>
      <c r="C972" s="64">
        <v>0</v>
      </c>
      <c r="D972" s="64">
        <v>0</v>
      </c>
      <c r="E972" s="64">
        <v>0</v>
      </c>
      <c r="F972" s="64">
        <v>20</v>
      </c>
      <c r="G972" s="144">
        <v>0</v>
      </c>
    </row>
    <row r="973" spans="2:7" s="28" customFormat="1" ht="18.75" customHeight="1" x14ac:dyDescent="0.2">
      <c r="B973" s="63" t="s">
        <v>2243</v>
      </c>
      <c r="C973" s="64">
        <v>0</v>
      </c>
      <c r="D973" s="64">
        <v>5</v>
      </c>
      <c r="E973" s="64">
        <v>9</v>
      </c>
      <c r="F973" s="64">
        <v>3</v>
      </c>
      <c r="G973" s="144">
        <v>3</v>
      </c>
    </row>
    <row r="974" spans="2:7" s="28" customFormat="1" ht="18.75" customHeight="1" x14ac:dyDescent="0.2">
      <c r="B974" s="63" t="s">
        <v>1973</v>
      </c>
      <c r="C974" s="64">
        <v>0</v>
      </c>
      <c r="D974" s="64">
        <v>16</v>
      </c>
      <c r="E974" s="64">
        <v>0</v>
      </c>
      <c r="F974" s="64">
        <v>0</v>
      </c>
      <c r="G974" s="144">
        <v>3</v>
      </c>
    </row>
    <row r="975" spans="2:7" s="28" customFormat="1" ht="18.75" customHeight="1" x14ac:dyDescent="0.2">
      <c r="B975" s="63" t="s">
        <v>1133</v>
      </c>
      <c r="C975" s="64">
        <v>8</v>
      </c>
      <c r="D975" s="64">
        <v>2</v>
      </c>
      <c r="E975" s="64">
        <v>0</v>
      </c>
      <c r="F975" s="64">
        <v>4</v>
      </c>
      <c r="G975" s="144">
        <v>5</v>
      </c>
    </row>
    <row r="976" spans="2:7" s="28" customFormat="1" ht="18.75" customHeight="1" x14ac:dyDescent="0.2">
      <c r="B976" s="63" t="s">
        <v>2085</v>
      </c>
      <c r="C976" s="64">
        <v>0</v>
      </c>
      <c r="D976" s="64">
        <v>6</v>
      </c>
      <c r="E976" s="64">
        <v>4</v>
      </c>
      <c r="F976" s="64">
        <v>9</v>
      </c>
      <c r="G976" s="144">
        <v>0</v>
      </c>
    </row>
    <row r="977" spans="2:7" s="28" customFormat="1" ht="18.75" customHeight="1" x14ac:dyDescent="0.2">
      <c r="B977" s="63" t="s">
        <v>2353</v>
      </c>
      <c r="C977" s="64">
        <v>2</v>
      </c>
      <c r="D977" s="64">
        <v>0</v>
      </c>
      <c r="E977" s="64">
        <v>0</v>
      </c>
      <c r="F977" s="64">
        <v>0</v>
      </c>
      <c r="G977" s="144">
        <v>17</v>
      </c>
    </row>
    <row r="978" spans="2:7" s="28" customFormat="1" ht="18.75" customHeight="1" x14ac:dyDescent="0.2">
      <c r="B978" s="63" t="s">
        <v>1115</v>
      </c>
      <c r="C978" s="64">
        <v>0</v>
      </c>
      <c r="D978" s="64">
        <v>13</v>
      </c>
      <c r="E978" s="64">
        <v>6</v>
      </c>
      <c r="F978" s="64">
        <v>0</v>
      </c>
      <c r="G978" s="144">
        <v>0</v>
      </c>
    </row>
    <row r="979" spans="2:7" s="28" customFormat="1" ht="18.75" customHeight="1" x14ac:dyDescent="0.2">
      <c r="B979" s="63" t="s">
        <v>3464</v>
      </c>
      <c r="C979" s="64">
        <v>0</v>
      </c>
      <c r="D979" s="64">
        <v>0</v>
      </c>
      <c r="E979" s="64">
        <v>0</v>
      </c>
      <c r="F979" s="64">
        <v>6</v>
      </c>
      <c r="G979" s="144">
        <v>13</v>
      </c>
    </row>
    <row r="980" spans="2:7" s="28" customFormat="1" ht="18.75" customHeight="1" x14ac:dyDescent="0.2">
      <c r="B980" s="63" t="s">
        <v>1901</v>
      </c>
      <c r="C980" s="64">
        <v>0</v>
      </c>
      <c r="D980" s="64">
        <v>19</v>
      </c>
      <c r="E980" s="64">
        <v>0</v>
      </c>
      <c r="F980" s="64">
        <v>0</v>
      </c>
      <c r="G980" s="144">
        <v>0</v>
      </c>
    </row>
    <row r="981" spans="2:7" s="28" customFormat="1" ht="18.75" customHeight="1" x14ac:dyDescent="0.2">
      <c r="B981" s="63" t="s">
        <v>1941</v>
      </c>
      <c r="C981" s="64">
        <v>0</v>
      </c>
      <c r="D981" s="64">
        <v>19</v>
      </c>
      <c r="E981" s="64">
        <v>0</v>
      </c>
      <c r="F981" s="64">
        <v>0</v>
      </c>
      <c r="G981" s="144">
        <v>0</v>
      </c>
    </row>
    <row r="982" spans="2:7" s="28" customFormat="1" ht="18.75" customHeight="1" x14ac:dyDescent="0.2">
      <c r="B982" s="63" t="s">
        <v>3687</v>
      </c>
      <c r="C982" s="64">
        <v>0</v>
      </c>
      <c r="D982" s="64">
        <v>0</v>
      </c>
      <c r="E982" s="64">
        <v>0</v>
      </c>
      <c r="F982" s="64">
        <v>0</v>
      </c>
      <c r="G982" s="144">
        <v>19</v>
      </c>
    </row>
    <row r="983" spans="2:7" s="28" customFormat="1" ht="18.75" customHeight="1" x14ac:dyDescent="0.2">
      <c r="B983" s="63" t="s">
        <v>2048</v>
      </c>
      <c r="C983" s="64">
        <v>0</v>
      </c>
      <c r="D983" s="64">
        <v>11</v>
      </c>
      <c r="E983" s="64">
        <v>8</v>
      </c>
      <c r="F983" s="64">
        <v>0</v>
      </c>
      <c r="G983" s="144">
        <v>0</v>
      </c>
    </row>
    <row r="984" spans="2:7" s="28" customFormat="1" ht="18.75" customHeight="1" x14ac:dyDescent="0.2">
      <c r="B984" s="63" t="s">
        <v>1885</v>
      </c>
      <c r="C984" s="64">
        <v>0</v>
      </c>
      <c r="D984" s="64">
        <v>0</v>
      </c>
      <c r="E984" s="64">
        <v>19</v>
      </c>
      <c r="F984" s="64">
        <v>0</v>
      </c>
      <c r="G984" s="144">
        <v>0</v>
      </c>
    </row>
    <row r="985" spans="2:7" s="28" customFormat="1" ht="18.75" customHeight="1" x14ac:dyDescent="0.2">
      <c r="B985" s="63" t="s">
        <v>3091</v>
      </c>
      <c r="C985" s="64">
        <v>0</v>
      </c>
      <c r="D985" s="64">
        <v>0</v>
      </c>
      <c r="E985" s="64">
        <v>19</v>
      </c>
      <c r="F985" s="64">
        <v>0</v>
      </c>
      <c r="G985" s="144">
        <v>0</v>
      </c>
    </row>
    <row r="986" spans="2:7" s="28" customFormat="1" ht="18.75" customHeight="1" x14ac:dyDescent="0.2">
      <c r="B986" s="63" t="s">
        <v>3125</v>
      </c>
      <c r="C986" s="64">
        <v>0</v>
      </c>
      <c r="D986" s="64">
        <v>0</v>
      </c>
      <c r="E986" s="64">
        <v>9</v>
      </c>
      <c r="F986" s="64">
        <v>0</v>
      </c>
      <c r="G986" s="144">
        <v>10</v>
      </c>
    </row>
    <row r="987" spans="2:7" s="28" customFormat="1" ht="18.75" customHeight="1" x14ac:dyDescent="0.2">
      <c r="B987" s="63" t="s">
        <v>2018</v>
      </c>
      <c r="C987" s="64">
        <v>0</v>
      </c>
      <c r="D987" s="64">
        <v>0</v>
      </c>
      <c r="E987" s="64">
        <v>12</v>
      </c>
      <c r="F987" s="64">
        <v>6</v>
      </c>
      <c r="G987" s="144">
        <v>0</v>
      </c>
    </row>
    <row r="988" spans="2:7" s="28" customFormat="1" ht="18.75" customHeight="1" x14ac:dyDescent="0.2">
      <c r="B988" s="63" t="s">
        <v>1777</v>
      </c>
      <c r="C988" s="64">
        <v>0</v>
      </c>
      <c r="D988" s="64">
        <v>3</v>
      </c>
      <c r="E988" s="64">
        <v>3</v>
      </c>
      <c r="F988" s="64">
        <v>12</v>
      </c>
      <c r="G988" s="144">
        <v>0</v>
      </c>
    </row>
    <row r="989" spans="2:7" s="28" customFormat="1" ht="18.75" customHeight="1" x14ac:dyDescent="0.2">
      <c r="B989" s="63" t="s">
        <v>1874</v>
      </c>
      <c r="C989" s="64">
        <v>0</v>
      </c>
      <c r="D989" s="64">
        <v>18</v>
      </c>
      <c r="E989" s="64">
        <v>0</v>
      </c>
      <c r="F989" s="64">
        <v>0</v>
      </c>
      <c r="G989" s="144">
        <v>0</v>
      </c>
    </row>
    <row r="990" spans="2:7" s="28" customFormat="1" ht="18.75" customHeight="1" x14ac:dyDescent="0.2">
      <c r="B990" s="63" t="s">
        <v>1948</v>
      </c>
      <c r="C990" s="64">
        <v>6</v>
      </c>
      <c r="D990" s="64">
        <v>0</v>
      </c>
      <c r="E990" s="64">
        <v>4</v>
      </c>
      <c r="F990" s="64">
        <v>0</v>
      </c>
      <c r="G990" s="144">
        <v>8</v>
      </c>
    </row>
    <row r="991" spans="2:7" s="28" customFormat="1" ht="18.75" customHeight="1" x14ac:dyDescent="0.2">
      <c r="B991" s="63" t="s">
        <v>1939</v>
      </c>
      <c r="C991" s="64">
        <v>0</v>
      </c>
      <c r="D991" s="64">
        <v>6</v>
      </c>
      <c r="E991" s="64">
        <v>6</v>
      </c>
      <c r="F991" s="64">
        <v>0</v>
      </c>
      <c r="G991" s="144">
        <v>6</v>
      </c>
    </row>
    <row r="992" spans="2:7" s="28" customFormat="1" ht="18.75" customHeight="1" x14ac:dyDescent="0.2">
      <c r="B992" s="63" t="s">
        <v>1949</v>
      </c>
      <c r="C992" s="64">
        <v>18</v>
      </c>
      <c r="D992" s="64">
        <v>0</v>
      </c>
      <c r="E992" s="64">
        <v>0</v>
      </c>
      <c r="F992" s="64">
        <v>0</v>
      </c>
      <c r="G992" s="144">
        <v>0</v>
      </c>
    </row>
    <row r="993" spans="2:7" s="28" customFormat="1" ht="18.75" customHeight="1" x14ac:dyDescent="0.2">
      <c r="B993" s="63" t="s">
        <v>3510</v>
      </c>
      <c r="C993" s="64">
        <v>0</v>
      </c>
      <c r="D993" s="64">
        <v>0</v>
      </c>
      <c r="E993" s="64">
        <v>0</v>
      </c>
      <c r="F993" s="64">
        <v>18</v>
      </c>
      <c r="G993" s="144">
        <v>0</v>
      </c>
    </row>
    <row r="994" spans="2:7" s="28" customFormat="1" ht="18.75" customHeight="1" x14ac:dyDescent="0.2">
      <c r="B994" s="63" t="s">
        <v>3509</v>
      </c>
      <c r="C994" s="64">
        <v>0</v>
      </c>
      <c r="D994" s="64">
        <v>0</v>
      </c>
      <c r="E994" s="64">
        <v>0</v>
      </c>
      <c r="F994" s="64">
        <v>18</v>
      </c>
      <c r="G994" s="144">
        <v>0</v>
      </c>
    </row>
    <row r="995" spans="2:7" s="28" customFormat="1" ht="18.75" customHeight="1" x14ac:dyDescent="0.2">
      <c r="B995" s="63" t="s">
        <v>3224</v>
      </c>
      <c r="C995" s="64">
        <v>0</v>
      </c>
      <c r="D995" s="64">
        <v>0</v>
      </c>
      <c r="E995" s="64">
        <v>2</v>
      </c>
      <c r="F995" s="64">
        <v>12</v>
      </c>
      <c r="G995" s="144">
        <v>4</v>
      </c>
    </row>
    <row r="996" spans="2:7" s="28" customFormat="1" ht="18.75" customHeight="1" x14ac:dyDescent="0.2">
      <c r="B996" s="63" t="s">
        <v>916</v>
      </c>
      <c r="C996" s="64">
        <v>8</v>
      </c>
      <c r="D996" s="64">
        <v>0</v>
      </c>
      <c r="E996" s="64">
        <v>6</v>
      </c>
      <c r="F996" s="64">
        <v>0</v>
      </c>
      <c r="G996" s="144">
        <v>4</v>
      </c>
    </row>
    <row r="997" spans="2:7" s="28" customFormat="1" ht="18.75" customHeight="1" x14ac:dyDescent="0.2">
      <c r="B997" s="63" t="s">
        <v>1959</v>
      </c>
      <c r="C997" s="64">
        <v>0</v>
      </c>
      <c r="D997" s="64">
        <v>18</v>
      </c>
      <c r="E997" s="64">
        <v>0</v>
      </c>
      <c r="F997" s="64">
        <v>0</v>
      </c>
      <c r="G997" s="144">
        <v>0</v>
      </c>
    </row>
    <row r="998" spans="2:7" s="28" customFormat="1" ht="18.75" customHeight="1" x14ac:dyDescent="0.2">
      <c r="B998" s="63" t="s">
        <v>2249</v>
      </c>
      <c r="C998" s="64">
        <v>4</v>
      </c>
      <c r="D998" s="64">
        <v>0</v>
      </c>
      <c r="E998" s="64">
        <v>0</v>
      </c>
      <c r="F998" s="64">
        <v>0</v>
      </c>
      <c r="G998" s="144">
        <v>13</v>
      </c>
    </row>
    <row r="999" spans="2:7" s="28" customFormat="1" ht="18.75" customHeight="1" x14ac:dyDescent="0.2">
      <c r="B999" s="63" t="s">
        <v>2156</v>
      </c>
      <c r="C999" s="64">
        <v>0</v>
      </c>
      <c r="D999" s="64">
        <v>6</v>
      </c>
      <c r="E999" s="64">
        <v>6</v>
      </c>
      <c r="F999" s="64">
        <v>0</v>
      </c>
      <c r="G999" s="144">
        <v>5</v>
      </c>
    </row>
    <row r="1000" spans="2:7" s="28" customFormat="1" ht="18.75" customHeight="1" x14ac:dyDescent="0.2">
      <c r="B1000" s="63" t="s">
        <v>1994</v>
      </c>
      <c r="C1000" s="64">
        <v>0</v>
      </c>
      <c r="D1000" s="64">
        <v>0</v>
      </c>
      <c r="E1000" s="64">
        <v>14</v>
      </c>
      <c r="F1000" s="64">
        <v>0</v>
      </c>
      <c r="G1000" s="144">
        <v>3</v>
      </c>
    </row>
    <row r="1001" spans="2:7" s="28" customFormat="1" ht="18.75" customHeight="1" x14ac:dyDescent="0.2">
      <c r="B1001" s="63" t="s">
        <v>1494</v>
      </c>
      <c r="C1001" s="64">
        <v>0</v>
      </c>
      <c r="D1001" s="64">
        <v>0</v>
      </c>
      <c r="E1001" s="64">
        <v>6</v>
      </c>
      <c r="F1001" s="64">
        <v>3</v>
      </c>
      <c r="G1001" s="144">
        <v>8</v>
      </c>
    </row>
    <row r="1002" spans="2:7" s="28" customFormat="1" ht="18.75" customHeight="1" x14ac:dyDescent="0.2">
      <c r="B1002" s="63" t="s">
        <v>1296</v>
      </c>
      <c r="C1002" s="64">
        <v>11</v>
      </c>
      <c r="D1002" s="64">
        <v>0</v>
      </c>
      <c r="E1002" s="64">
        <v>0</v>
      </c>
      <c r="F1002" s="64">
        <v>0</v>
      </c>
      <c r="G1002" s="144">
        <v>6</v>
      </c>
    </row>
    <row r="1003" spans="2:7" s="28" customFormat="1" ht="18.75" customHeight="1" x14ac:dyDescent="0.2">
      <c r="B1003" s="63" t="s">
        <v>1969</v>
      </c>
      <c r="C1003" s="64">
        <v>0</v>
      </c>
      <c r="D1003" s="64">
        <v>17</v>
      </c>
      <c r="E1003" s="64">
        <v>0</v>
      </c>
      <c r="F1003" s="64">
        <v>0</v>
      </c>
      <c r="G1003" s="144">
        <v>0</v>
      </c>
    </row>
    <row r="1004" spans="2:7" s="28" customFormat="1" ht="18.75" customHeight="1" x14ac:dyDescent="0.2">
      <c r="B1004" s="63" t="s">
        <v>3011</v>
      </c>
      <c r="C1004" s="64">
        <v>8</v>
      </c>
      <c r="D1004" s="64">
        <v>0</v>
      </c>
      <c r="E1004" s="64">
        <v>9</v>
      </c>
      <c r="F1004" s="64">
        <v>0</v>
      </c>
      <c r="G1004" s="144">
        <v>0</v>
      </c>
    </row>
    <row r="1005" spans="2:7" s="28" customFormat="1" ht="18.75" customHeight="1" x14ac:dyDescent="0.2">
      <c r="B1005" s="63" t="s">
        <v>3137</v>
      </c>
      <c r="C1005" s="64">
        <v>2</v>
      </c>
      <c r="D1005" s="64">
        <v>2</v>
      </c>
      <c r="E1005" s="64">
        <v>2</v>
      </c>
      <c r="F1005" s="64">
        <v>0</v>
      </c>
      <c r="G1005" s="144">
        <v>11</v>
      </c>
    </row>
    <row r="1006" spans="2:7" s="28" customFormat="1" ht="18.75" customHeight="1" x14ac:dyDescent="0.2">
      <c r="B1006" s="63" t="s">
        <v>3127</v>
      </c>
      <c r="C1006" s="64">
        <v>0</v>
      </c>
      <c r="D1006" s="64">
        <v>12</v>
      </c>
      <c r="E1006" s="64">
        <v>0</v>
      </c>
      <c r="F1006" s="64">
        <v>0</v>
      </c>
      <c r="G1006" s="144">
        <v>5</v>
      </c>
    </row>
    <row r="1007" spans="2:7" s="28" customFormat="1" ht="18.75" customHeight="1" x14ac:dyDescent="0.2">
      <c r="B1007" s="63" t="s">
        <v>3608</v>
      </c>
      <c r="C1007" s="64">
        <v>0</v>
      </c>
      <c r="D1007" s="64">
        <v>0</v>
      </c>
      <c r="E1007" s="64">
        <v>0</v>
      </c>
      <c r="F1007" s="64">
        <v>0</v>
      </c>
      <c r="G1007" s="144">
        <v>16</v>
      </c>
    </row>
    <row r="1008" spans="2:7" s="28" customFormat="1" ht="18.75" customHeight="1" x14ac:dyDescent="0.2">
      <c r="B1008" s="63" t="s">
        <v>1618</v>
      </c>
      <c r="C1008" s="64">
        <v>11</v>
      </c>
      <c r="D1008" s="64">
        <v>3</v>
      </c>
      <c r="E1008" s="64">
        <v>2</v>
      </c>
      <c r="F1008" s="64">
        <v>0</v>
      </c>
      <c r="G1008" s="144">
        <v>0</v>
      </c>
    </row>
    <row r="1009" spans="2:7" s="28" customFormat="1" ht="18.75" customHeight="1" x14ac:dyDescent="0.2">
      <c r="B1009" s="63" t="s">
        <v>1888</v>
      </c>
      <c r="C1009" s="64">
        <v>0</v>
      </c>
      <c r="D1009" s="64">
        <v>0</v>
      </c>
      <c r="E1009" s="64">
        <v>0</v>
      </c>
      <c r="F1009" s="64">
        <v>0</v>
      </c>
      <c r="G1009" s="144">
        <v>16</v>
      </c>
    </row>
    <row r="1010" spans="2:7" s="28" customFormat="1" ht="18.75" customHeight="1" x14ac:dyDescent="0.2">
      <c r="B1010" s="63" t="s">
        <v>1757</v>
      </c>
      <c r="C1010" s="64">
        <v>1</v>
      </c>
      <c r="D1010" s="64">
        <v>1</v>
      </c>
      <c r="E1010" s="64">
        <v>4</v>
      </c>
      <c r="F1010" s="64">
        <v>10</v>
      </c>
      <c r="G1010" s="144">
        <v>0</v>
      </c>
    </row>
    <row r="1011" spans="2:7" s="28" customFormat="1" ht="18.75" customHeight="1" x14ac:dyDescent="0.2">
      <c r="B1011" s="63" t="s">
        <v>1972</v>
      </c>
      <c r="C1011" s="64">
        <v>16</v>
      </c>
      <c r="D1011" s="64">
        <v>0</v>
      </c>
      <c r="E1011" s="64">
        <v>0</v>
      </c>
      <c r="F1011" s="64">
        <v>0</v>
      </c>
      <c r="G1011" s="144">
        <v>0</v>
      </c>
    </row>
    <row r="1012" spans="2:7" s="28" customFormat="1" ht="18.75" customHeight="1" x14ac:dyDescent="0.2">
      <c r="B1012" s="63" t="s">
        <v>3002</v>
      </c>
      <c r="C1012" s="64">
        <v>0</v>
      </c>
      <c r="D1012" s="64">
        <v>0</v>
      </c>
      <c r="E1012" s="64">
        <v>16</v>
      </c>
      <c r="F1012" s="64">
        <v>0</v>
      </c>
      <c r="G1012" s="144">
        <v>0</v>
      </c>
    </row>
    <row r="1013" spans="2:7" s="28" customFormat="1" ht="18.75" customHeight="1" x14ac:dyDescent="0.2">
      <c r="B1013" s="63" t="s">
        <v>1970</v>
      </c>
      <c r="C1013" s="64">
        <v>16</v>
      </c>
      <c r="D1013" s="64">
        <v>0</v>
      </c>
      <c r="E1013" s="64">
        <v>0</v>
      </c>
      <c r="F1013" s="64">
        <v>0</v>
      </c>
      <c r="G1013" s="144">
        <v>0</v>
      </c>
    </row>
    <row r="1014" spans="2:7" s="28" customFormat="1" ht="18.75" customHeight="1" x14ac:dyDescent="0.2">
      <c r="B1014" s="63" t="s">
        <v>2329</v>
      </c>
      <c r="C1014" s="64">
        <v>0</v>
      </c>
      <c r="D1014" s="64">
        <v>2</v>
      </c>
      <c r="E1014" s="64">
        <v>0</v>
      </c>
      <c r="F1014" s="64">
        <v>0</v>
      </c>
      <c r="G1014" s="144">
        <v>14</v>
      </c>
    </row>
    <row r="1015" spans="2:7" s="28" customFormat="1" ht="18.75" customHeight="1" x14ac:dyDescent="0.2">
      <c r="B1015" s="63" t="s">
        <v>2003</v>
      </c>
      <c r="C1015" s="64">
        <v>13</v>
      </c>
      <c r="D1015" s="64">
        <v>0</v>
      </c>
      <c r="E1015" s="64">
        <v>0</v>
      </c>
      <c r="F1015" s="64">
        <v>0</v>
      </c>
      <c r="G1015" s="144">
        <v>3</v>
      </c>
    </row>
    <row r="1016" spans="2:7" s="28" customFormat="1" ht="18.75" customHeight="1" x14ac:dyDescent="0.2">
      <c r="B1016" s="63" t="s">
        <v>1975</v>
      </c>
      <c r="C1016" s="64">
        <v>16</v>
      </c>
      <c r="D1016" s="64">
        <v>0</v>
      </c>
      <c r="E1016" s="64">
        <v>0</v>
      </c>
      <c r="F1016" s="64">
        <v>0</v>
      </c>
      <c r="G1016" s="144">
        <v>0</v>
      </c>
    </row>
    <row r="1017" spans="2:7" s="28" customFormat="1" ht="18.75" customHeight="1" x14ac:dyDescent="0.2">
      <c r="B1017" s="63" t="s">
        <v>3511</v>
      </c>
      <c r="C1017" s="64">
        <v>0</v>
      </c>
      <c r="D1017" s="64">
        <v>0</v>
      </c>
      <c r="E1017" s="64">
        <v>0</v>
      </c>
      <c r="F1017" s="64">
        <v>16</v>
      </c>
      <c r="G1017" s="144">
        <v>0</v>
      </c>
    </row>
    <row r="1018" spans="2:7" s="28" customFormat="1" ht="18.75" customHeight="1" x14ac:dyDescent="0.2">
      <c r="B1018" s="63" t="s">
        <v>1897</v>
      </c>
      <c r="C1018" s="64">
        <v>0</v>
      </c>
      <c r="D1018" s="64">
        <v>5</v>
      </c>
      <c r="E1018" s="64">
        <v>2</v>
      </c>
      <c r="F1018" s="64">
        <v>9</v>
      </c>
      <c r="G1018" s="144">
        <v>0</v>
      </c>
    </row>
    <row r="1019" spans="2:7" s="28" customFormat="1" ht="18.75" customHeight="1" x14ac:dyDescent="0.2">
      <c r="B1019" s="63" t="s">
        <v>1384</v>
      </c>
      <c r="C1019" s="64">
        <v>2</v>
      </c>
      <c r="D1019" s="64">
        <v>0</v>
      </c>
      <c r="E1019" s="64">
        <v>10</v>
      </c>
      <c r="F1019" s="64">
        <v>4</v>
      </c>
      <c r="G1019" s="144">
        <v>0</v>
      </c>
    </row>
    <row r="1020" spans="2:7" s="28" customFormat="1" ht="18.75" customHeight="1" x14ac:dyDescent="0.2">
      <c r="B1020" s="63" t="s">
        <v>1850</v>
      </c>
      <c r="C1020" s="64">
        <v>3</v>
      </c>
      <c r="D1020" s="64">
        <v>7</v>
      </c>
      <c r="E1020" s="64">
        <v>4</v>
      </c>
      <c r="F1020" s="64">
        <v>1</v>
      </c>
      <c r="G1020" s="144">
        <v>1</v>
      </c>
    </row>
    <row r="1021" spans="2:7" s="28" customFormat="1" ht="18.75" customHeight="1" x14ac:dyDescent="0.2">
      <c r="B1021" s="63" t="s">
        <v>2122</v>
      </c>
      <c r="C1021" s="64">
        <v>0</v>
      </c>
      <c r="D1021" s="64">
        <v>8</v>
      </c>
      <c r="E1021" s="64">
        <v>0</v>
      </c>
      <c r="F1021" s="64">
        <v>8</v>
      </c>
      <c r="G1021" s="144">
        <v>0</v>
      </c>
    </row>
    <row r="1022" spans="2:7" s="28" customFormat="1" ht="18.75" customHeight="1" x14ac:dyDescent="0.2">
      <c r="B1022" s="63" t="s">
        <v>3207</v>
      </c>
      <c r="C1022" s="64">
        <v>0</v>
      </c>
      <c r="D1022" s="64">
        <v>0</v>
      </c>
      <c r="E1022" s="64">
        <v>8</v>
      </c>
      <c r="F1022" s="64">
        <v>8</v>
      </c>
      <c r="G1022" s="144">
        <v>0</v>
      </c>
    </row>
    <row r="1023" spans="2:7" s="28" customFormat="1" ht="18.75" customHeight="1" x14ac:dyDescent="0.2">
      <c r="B1023" s="63" t="s">
        <v>2091</v>
      </c>
      <c r="C1023" s="64">
        <v>9</v>
      </c>
      <c r="D1023" s="64">
        <v>0</v>
      </c>
      <c r="E1023" s="64">
        <v>0</v>
      </c>
      <c r="F1023" s="64">
        <v>7</v>
      </c>
      <c r="G1023" s="144">
        <v>0</v>
      </c>
    </row>
    <row r="1024" spans="2:7" s="28" customFormat="1" ht="18.75" customHeight="1" x14ac:dyDescent="0.2">
      <c r="B1024" s="63" t="s">
        <v>3093</v>
      </c>
      <c r="C1024" s="64">
        <v>2</v>
      </c>
      <c r="D1024" s="64">
        <v>3</v>
      </c>
      <c r="E1024" s="64">
        <v>2</v>
      </c>
      <c r="F1024" s="64">
        <v>8</v>
      </c>
      <c r="G1024" s="144">
        <v>0</v>
      </c>
    </row>
    <row r="1025" spans="2:7" s="28" customFormat="1" ht="18.75" customHeight="1" x14ac:dyDescent="0.2">
      <c r="B1025" s="63" t="s">
        <v>3791</v>
      </c>
      <c r="C1025" s="64">
        <v>0</v>
      </c>
      <c r="D1025" s="64">
        <v>0</v>
      </c>
      <c r="E1025" s="64">
        <v>0</v>
      </c>
      <c r="F1025" s="64">
        <v>0</v>
      </c>
      <c r="G1025" s="144">
        <v>15</v>
      </c>
    </row>
    <row r="1026" spans="2:7" s="28" customFormat="1" ht="18.75" customHeight="1" x14ac:dyDescent="0.2">
      <c r="B1026" s="63" t="s">
        <v>1927</v>
      </c>
      <c r="C1026" s="64">
        <v>0</v>
      </c>
      <c r="D1026" s="64">
        <v>4</v>
      </c>
      <c r="E1026" s="64">
        <v>1</v>
      </c>
      <c r="F1026" s="64">
        <v>10</v>
      </c>
      <c r="G1026" s="144">
        <v>0</v>
      </c>
    </row>
    <row r="1027" spans="2:7" s="28" customFormat="1" ht="18.75" customHeight="1" x14ac:dyDescent="0.2">
      <c r="B1027" s="63" t="s">
        <v>2302</v>
      </c>
      <c r="C1027" s="64">
        <v>0</v>
      </c>
      <c r="D1027" s="64">
        <v>0</v>
      </c>
      <c r="E1027" s="64">
        <v>13</v>
      </c>
      <c r="F1027" s="64">
        <v>0</v>
      </c>
      <c r="G1027" s="144">
        <v>2</v>
      </c>
    </row>
    <row r="1028" spans="2:7" s="28" customFormat="1" ht="18.75" customHeight="1" x14ac:dyDescent="0.2">
      <c r="B1028" s="63" t="s">
        <v>1940</v>
      </c>
      <c r="C1028" s="64">
        <v>0</v>
      </c>
      <c r="D1028" s="64">
        <v>0</v>
      </c>
      <c r="E1028" s="64">
        <v>15</v>
      </c>
      <c r="F1028" s="64">
        <v>0</v>
      </c>
      <c r="G1028" s="144">
        <v>0</v>
      </c>
    </row>
    <row r="1029" spans="2:7" s="28" customFormat="1" ht="18.75" customHeight="1" x14ac:dyDescent="0.2">
      <c r="B1029" s="63" t="s">
        <v>1485</v>
      </c>
      <c r="C1029" s="64">
        <v>0</v>
      </c>
      <c r="D1029" s="64">
        <v>0</v>
      </c>
      <c r="E1029" s="64">
        <v>0</v>
      </c>
      <c r="F1029" s="64">
        <v>10</v>
      </c>
      <c r="G1029" s="144">
        <v>5</v>
      </c>
    </row>
    <row r="1030" spans="2:7" s="28" customFormat="1" ht="18.75" customHeight="1" x14ac:dyDescent="0.2">
      <c r="B1030" s="63" t="s">
        <v>2160</v>
      </c>
      <c r="C1030" s="64">
        <v>0</v>
      </c>
      <c r="D1030" s="64">
        <v>0</v>
      </c>
      <c r="E1030" s="64">
        <v>0</v>
      </c>
      <c r="F1030" s="64">
        <v>0</v>
      </c>
      <c r="G1030" s="144">
        <v>14</v>
      </c>
    </row>
    <row r="1031" spans="2:7" s="28" customFormat="1" ht="18.75" customHeight="1" x14ac:dyDescent="0.2">
      <c r="B1031" s="63" t="s">
        <v>2031</v>
      </c>
      <c r="C1031" s="64">
        <v>11</v>
      </c>
      <c r="D1031" s="64">
        <v>0</v>
      </c>
      <c r="E1031" s="64">
        <v>0</v>
      </c>
      <c r="F1031" s="64">
        <v>3</v>
      </c>
      <c r="G1031" s="144">
        <v>0</v>
      </c>
    </row>
    <row r="1032" spans="2:7" s="28" customFormat="1" ht="18.75" customHeight="1" x14ac:dyDescent="0.2">
      <c r="B1032" s="63" t="s">
        <v>1774</v>
      </c>
      <c r="C1032" s="64">
        <v>0</v>
      </c>
      <c r="D1032" s="64">
        <v>0</v>
      </c>
      <c r="E1032" s="64">
        <v>0</v>
      </c>
      <c r="F1032" s="64">
        <v>5</v>
      </c>
      <c r="G1032" s="144">
        <v>9</v>
      </c>
    </row>
    <row r="1033" spans="2:7" s="28" customFormat="1" ht="18.75" customHeight="1" x14ac:dyDescent="0.2">
      <c r="B1033" s="63" t="s">
        <v>2297</v>
      </c>
      <c r="C1033" s="64">
        <v>0</v>
      </c>
      <c r="D1033" s="64">
        <v>0</v>
      </c>
      <c r="E1033" s="64">
        <v>0</v>
      </c>
      <c r="F1033" s="64">
        <v>7</v>
      </c>
      <c r="G1033" s="144">
        <v>7</v>
      </c>
    </row>
    <row r="1034" spans="2:7" s="28" customFormat="1" ht="18.75" customHeight="1" x14ac:dyDescent="0.2">
      <c r="B1034" s="63" t="s">
        <v>2080</v>
      </c>
      <c r="C1034" s="64">
        <v>0</v>
      </c>
      <c r="D1034" s="64">
        <v>9</v>
      </c>
      <c r="E1034" s="64">
        <v>1</v>
      </c>
      <c r="F1034" s="64">
        <v>2</v>
      </c>
      <c r="G1034" s="144">
        <v>2</v>
      </c>
    </row>
    <row r="1035" spans="2:7" s="28" customFormat="1" ht="18.75" customHeight="1" x14ac:dyDescent="0.2">
      <c r="B1035" s="63" t="s">
        <v>3521</v>
      </c>
      <c r="C1035" s="64">
        <v>0</v>
      </c>
      <c r="D1035" s="64">
        <v>0</v>
      </c>
      <c r="E1035" s="64">
        <v>0</v>
      </c>
      <c r="F1035" s="64">
        <v>0</v>
      </c>
      <c r="G1035" s="144">
        <v>14</v>
      </c>
    </row>
    <row r="1036" spans="2:7" s="28" customFormat="1" ht="18.75" customHeight="1" x14ac:dyDescent="0.2">
      <c r="B1036" s="63" t="s">
        <v>3402</v>
      </c>
      <c r="C1036" s="64">
        <v>0</v>
      </c>
      <c r="D1036" s="64">
        <v>0</v>
      </c>
      <c r="E1036" s="64">
        <v>0</v>
      </c>
      <c r="F1036" s="64">
        <v>14</v>
      </c>
      <c r="G1036" s="144">
        <v>0</v>
      </c>
    </row>
    <row r="1037" spans="2:7" s="28" customFormat="1" ht="18.75" customHeight="1" x14ac:dyDescent="0.2">
      <c r="B1037" s="63" t="s">
        <v>1989</v>
      </c>
      <c r="C1037" s="64">
        <v>0</v>
      </c>
      <c r="D1037" s="64">
        <v>14</v>
      </c>
      <c r="E1037" s="64">
        <v>0</v>
      </c>
      <c r="F1037" s="64">
        <v>0</v>
      </c>
      <c r="G1037" s="144">
        <v>0</v>
      </c>
    </row>
    <row r="1038" spans="2:7" s="28" customFormat="1" ht="18.75" customHeight="1" x14ac:dyDescent="0.2">
      <c r="B1038" s="63" t="s">
        <v>1921</v>
      </c>
      <c r="C1038" s="64">
        <v>0</v>
      </c>
      <c r="D1038" s="64">
        <v>11</v>
      </c>
      <c r="E1038" s="64">
        <v>0</v>
      </c>
      <c r="F1038" s="64">
        <v>0</v>
      </c>
      <c r="G1038" s="144">
        <v>3</v>
      </c>
    </row>
    <row r="1039" spans="2:7" s="28" customFormat="1" ht="18.75" customHeight="1" x14ac:dyDescent="0.2">
      <c r="B1039" s="63" t="s">
        <v>1807</v>
      </c>
      <c r="C1039" s="64">
        <v>0</v>
      </c>
      <c r="D1039" s="64">
        <v>1</v>
      </c>
      <c r="E1039" s="64">
        <v>6</v>
      </c>
      <c r="F1039" s="64">
        <v>0</v>
      </c>
      <c r="G1039" s="144">
        <v>7</v>
      </c>
    </row>
    <row r="1040" spans="2:7" s="28" customFormat="1" ht="18.75" customHeight="1" x14ac:dyDescent="0.2">
      <c r="B1040" s="63" t="s">
        <v>1794</v>
      </c>
      <c r="C1040" s="64">
        <v>8</v>
      </c>
      <c r="D1040" s="64">
        <v>0</v>
      </c>
      <c r="E1040" s="64">
        <v>0</v>
      </c>
      <c r="F1040" s="64">
        <v>0</v>
      </c>
      <c r="G1040" s="144">
        <v>6</v>
      </c>
    </row>
    <row r="1041" spans="2:7" s="28" customFormat="1" ht="18.75" customHeight="1" x14ac:dyDescent="0.2">
      <c r="B1041" s="63" t="s">
        <v>1809</v>
      </c>
      <c r="C1041" s="64">
        <v>11</v>
      </c>
      <c r="D1041" s="64">
        <v>2</v>
      </c>
      <c r="E1041" s="64">
        <v>1</v>
      </c>
      <c r="F1041" s="64">
        <v>0</v>
      </c>
      <c r="G1041" s="144">
        <v>0</v>
      </c>
    </row>
    <row r="1042" spans="2:7" s="28" customFormat="1" ht="18.75" customHeight="1" x14ac:dyDescent="0.2">
      <c r="B1042" s="63" t="s">
        <v>3201</v>
      </c>
      <c r="C1042" s="64">
        <v>0</v>
      </c>
      <c r="D1042" s="64">
        <v>0</v>
      </c>
      <c r="E1042" s="64">
        <v>14</v>
      </c>
      <c r="F1042" s="64">
        <v>0</v>
      </c>
      <c r="G1042" s="144">
        <v>0</v>
      </c>
    </row>
    <row r="1043" spans="2:7" s="28" customFormat="1" ht="18.75" customHeight="1" x14ac:dyDescent="0.2">
      <c r="B1043" s="63" t="s">
        <v>1646</v>
      </c>
      <c r="C1043" s="64">
        <v>0</v>
      </c>
      <c r="D1043" s="64">
        <v>8</v>
      </c>
      <c r="E1043" s="64">
        <v>6</v>
      </c>
      <c r="F1043" s="64">
        <v>0</v>
      </c>
      <c r="G1043" s="144">
        <v>0</v>
      </c>
    </row>
    <row r="1044" spans="2:7" s="28" customFormat="1" ht="18.75" customHeight="1" x14ac:dyDescent="0.2">
      <c r="B1044" s="63" t="s">
        <v>1260</v>
      </c>
      <c r="C1044" s="64">
        <v>0</v>
      </c>
      <c r="D1044" s="64">
        <v>1</v>
      </c>
      <c r="E1044" s="64">
        <v>0</v>
      </c>
      <c r="F1044" s="64">
        <v>5</v>
      </c>
      <c r="G1044" s="144">
        <v>8</v>
      </c>
    </row>
    <row r="1045" spans="2:7" s="28" customFormat="1" ht="18.75" customHeight="1" x14ac:dyDescent="0.2">
      <c r="B1045" s="63" t="s">
        <v>3034</v>
      </c>
      <c r="C1045" s="64">
        <v>0</v>
      </c>
      <c r="D1045" s="64">
        <v>0</v>
      </c>
      <c r="E1045" s="64">
        <v>10</v>
      </c>
      <c r="F1045" s="64">
        <v>0</v>
      </c>
      <c r="G1045" s="144">
        <v>4</v>
      </c>
    </row>
    <row r="1046" spans="2:7" s="28" customFormat="1" ht="18.75" customHeight="1" x14ac:dyDescent="0.2">
      <c r="B1046" s="63" t="s">
        <v>1859</v>
      </c>
      <c r="C1046" s="64">
        <v>2</v>
      </c>
      <c r="D1046" s="64">
        <v>9</v>
      </c>
      <c r="E1046" s="64">
        <v>3</v>
      </c>
      <c r="F1046" s="64">
        <v>0</v>
      </c>
      <c r="G1046" s="144">
        <v>0</v>
      </c>
    </row>
    <row r="1047" spans="2:7" s="28" customFormat="1" ht="18.75" customHeight="1" x14ac:dyDescent="0.2">
      <c r="B1047" s="63" t="s">
        <v>1995</v>
      </c>
      <c r="C1047" s="64">
        <v>14</v>
      </c>
      <c r="D1047" s="64">
        <v>0</v>
      </c>
      <c r="E1047" s="64">
        <v>0</v>
      </c>
      <c r="F1047" s="64">
        <v>0</v>
      </c>
      <c r="G1047" s="144">
        <v>0</v>
      </c>
    </row>
    <row r="1048" spans="2:7" s="28" customFormat="1" ht="18.75" customHeight="1" x14ac:dyDescent="0.2">
      <c r="B1048" s="63" t="s">
        <v>3202</v>
      </c>
      <c r="C1048" s="64">
        <v>0</v>
      </c>
      <c r="D1048" s="64">
        <v>0</v>
      </c>
      <c r="E1048" s="64">
        <v>14</v>
      </c>
      <c r="F1048" s="64">
        <v>0</v>
      </c>
      <c r="G1048" s="144">
        <v>0</v>
      </c>
    </row>
    <row r="1049" spans="2:7" s="28" customFormat="1" ht="18.75" customHeight="1" x14ac:dyDescent="0.2">
      <c r="B1049" s="63" t="s">
        <v>3306</v>
      </c>
      <c r="C1049" s="64">
        <v>0</v>
      </c>
      <c r="D1049" s="64">
        <v>0</v>
      </c>
      <c r="E1049" s="64">
        <v>0</v>
      </c>
      <c r="F1049" s="64">
        <v>14</v>
      </c>
      <c r="G1049" s="144">
        <v>0</v>
      </c>
    </row>
    <row r="1050" spans="2:7" s="28" customFormat="1" ht="18.75" customHeight="1" x14ac:dyDescent="0.2">
      <c r="B1050" s="63" t="s">
        <v>2013</v>
      </c>
      <c r="C1050" s="64">
        <v>0</v>
      </c>
      <c r="D1050" s="64">
        <v>8</v>
      </c>
      <c r="E1050" s="64">
        <v>0</v>
      </c>
      <c r="F1050" s="64">
        <v>5</v>
      </c>
      <c r="G1050" s="144">
        <v>0</v>
      </c>
    </row>
    <row r="1051" spans="2:7" s="28" customFormat="1" ht="18.75" customHeight="1" x14ac:dyDescent="0.2">
      <c r="B1051" s="63" t="s">
        <v>1502</v>
      </c>
      <c r="C1051" s="64">
        <v>6</v>
      </c>
      <c r="D1051" s="64">
        <v>6</v>
      </c>
      <c r="E1051" s="64">
        <v>0</v>
      </c>
      <c r="F1051" s="64">
        <v>0</v>
      </c>
      <c r="G1051" s="144">
        <v>1</v>
      </c>
    </row>
    <row r="1052" spans="2:7" s="28" customFormat="1" ht="18.75" customHeight="1" x14ac:dyDescent="0.2">
      <c r="B1052" s="63" t="s">
        <v>1887</v>
      </c>
      <c r="C1052" s="64">
        <v>0</v>
      </c>
      <c r="D1052" s="64">
        <v>13</v>
      </c>
      <c r="E1052" s="64">
        <v>0</v>
      </c>
      <c r="F1052" s="64">
        <v>0</v>
      </c>
      <c r="G1052" s="144">
        <v>0</v>
      </c>
    </row>
    <row r="1053" spans="2:7" s="28" customFormat="1" ht="18.75" customHeight="1" x14ac:dyDescent="0.2">
      <c r="B1053" s="63" t="s">
        <v>2209</v>
      </c>
      <c r="C1053" s="64">
        <v>0</v>
      </c>
      <c r="D1053" s="64">
        <v>5</v>
      </c>
      <c r="E1053" s="64">
        <v>0</v>
      </c>
      <c r="F1053" s="64">
        <v>0</v>
      </c>
      <c r="G1053" s="144">
        <v>8</v>
      </c>
    </row>
    <row r="1054" spans="2:7" s="28" customFormat="1" ht="18.75" customHeight="1" x14ac:dyDescent="0.2">
      <c r="B1054" s="63" t="s">
        <v>1990</v>
      </c>
      <c r="C1054" s="64">
        <v>2</v>
      </c>
      <c r="D1054" s="64">
        <v>1</v>
      </c>
      <c r="E1054" s="64">
        <v>0</v>
      </c>
      <c r="F1054" s="64">
        <v>10</v>
      </c>
      <c r="G1054" s="144">
        <v>0</v>
      </c>
    </row>
    <row r="1055" spans="2:7" s="28" customFormat="1" ht="18.75" customHeight="1" x14ac:dyDescent="0.2">
      <c r="B1055" s="63" t="s">
        <v>2218</v>
      </c>
      <c r="C1055" s="64">
        <v>0</v>
      </c>
      <c r="D1055" s="64">
        <v>0</v>
      </c>
      <c r="E1055" s="64">
        <v>7</v>
      </c>
      <c r="F1055" s="64">
        <v>6</v>
      </c>
      <c r="G1055" s="144">
        <v>0</v>
      </c>
    </row>
    <row r="1056" spans="2:7" s="28" customFormat="1" ht="18.75" customHeight="1" x14ac:dyDescent="0.2">
      <c r="B1056" s="63" t="s">
        <v>1327</v>
      </c>
      <c r="C1056" s="64">
        <v>7</v>
      </c>
      <c r="D1056" s="64">
        <v>0</v>
      </c>
      <c r="E1056" s="64">
        <v>0</v>
      </c>
      <c r="F1056" s="64">
        <v>0</v>
      </c>
      <c r="G1056" s="144">
        <v>6</v>
      </c>
    </row>
    <row r="1057" spans="2:7" s="28" customFormat="1" ht="18.75" customHeight="1" x14ac:dyDescent="0.2">
      <c r="B1057" s="63" t="s">
        <v>1689</v>
      </c>
      <c r="C1057" s="64">
        <v>4</v>
      </c>
      <c r="D1057" s="64">
        <v>2</v>
      </c>
      <c r="E1057" s="64">
        <v>7</v>
      </c>
      <c r="F1057" s="64">
        <v>0</v>
      </c>
      <c r="G1057" s="144">
        <v>0</v>
      </c>
    </row>
    <row r="1058" spans="2:7" s="28" customFormat="1" ht="18.75" customHeight="1" x14ac:dyDescent="0.2">
      <c r="B1058" s="63" t="s">
        <v>1093</v>
      </c>
      <c r="C1058" s="64">
        <v>0</v>
      </c>
      <c r="D1058" s="64">
        <v>0</v>
      </c>
      <c r="E1058" s="64">
        <v>0</v>
      </c>
      <c r="F1058" s="64">
        <v>10</v>
      </c>
      <c r="G1058" s="144">
        <v>3</v>
      </c>
    </row>
    <row r="1059" spans="2:7" s="28" customFormat="1" ht="18.75" customHeight="1" x14ac:dyDescent="0.2">
      <c r="B1059" s="63" t="s">
        <v>1868</v>
      </c>
      <c r="C1059" s="64">
        <v>0</v>
      </c>
      <c r="D1059" s="64">
        <v>0</v>
      </c>
      <c r="E1059" s="64">
        <v>0</v>
      </c>
      <c r="F1059" s="64">
        <v>0</v>
      </c>
      <c r="G1059" s="144">
        <v>13</v>
      </c>
    </row>
    <row r="1060" spans="2:7" s="28" customFormat="1" ht="18.75" customHeight="1" x14ac:dyDescent="0.2">
      <c r="B1060" s="63" t="s">
        <v>3403</v>
      </c>
      <c r="C1060" s="64">
        <v>0</v>
      </c>
      <c r="D1060" s="64">
        <v>0</v>
      </c>
      <c r="E1060" s="64">
        <v>0</v>
      </c>
      <c r="F1060" s="64">
        <v>13</v>
      </c>
      <c r="G1060" s="144">
        <v>0</v>
      </c>
    </row>
    <row r="1061" spans="2:7" s="28" customFormat="1" ht="18.75" customHeight="1" x14ac:dyDescent="0.2">
      <c r="B1061" s="63" t="s">
        <v>1819</v>
      </c>
      <c r="C1061" s="64">
        <v>6</v>
      </c>
      <c r="D1061" s="64">
        <v>6</v>
      </c>
      <c r="E1061" s="64">
        <v>1</v>
      </c>
      <c r="F1061" s="64">
        <v>0</v>
      </c>
      <c r="G1061" s="144">
        <v>0</v>
      </c>
    </row>
    <row r="1062" spans="2:7" s="28" customFormat="1" ht="18.75" customHeight="1" x14ac:dyDescent="0.2">
      <c r="B1062" s="63" t="s">
        <v>3126</v>
      </c>
      <c r="C1062" s="64">
        <v>0</v>
      </c>
      <c r="D1062" s="64">
        <v>8</v>
      </c>
      <c r="E1062" s="64">
        <v>0</v>
      </c>
      <c r="F1062" s="64">
        <v>5</v>
      </c>
      <c r="G1062" s="144">
        <v>0</v>
      </c>
    </row>
    <row r="1063" spans="2:7" s="28" customFormat="1" ht="18.75" customHeight="1" x14ac:dyDescent="0.2">
      <c r="B1063" s="63" t="s">
        <v>2154</v>
      </c>
      <c r="C1063" s="64">
        <v>6</v>
      </c>
      <c r="D1063" s="64">
        <v>0</v>
      </c>
      <c r="E1063" s="64">
        <v>6</v>
      </c>
      <c r="F1063" s="64">
        <v>0</v>
      </c>
      <c r="G1063" s="144">
        <v>0</v>
      </c>
    </row>
    <row r="1064" spans="2:7" s="28" customFormat="1" ht="18.75" customHeight="1" x14ac:dyDescent="0.2">
      <c r="B1064" s="63" t="s">
        <v>2162</v>
      </c>
      <c r="C1064" s="64">
        <v>0</v>
      </c>
      <c r="D1064" s="64">
        <v>0</v>
      </c>
      <c r="E1064" s="64">
        <v>0</v>
      </c>
      <c r="F1064" s="64">
        <v>2</v>
      </c>
      <c r="G1064" s="144">
        <v>10</v>
      </c>
    </row>
    <row r="1065" spans="2:7" s="28" customFormat="1" ht="18.75" customHeight="1" x14ac:dyDescent="0.2">
      <c r="B1065" s="63" t="s">
        <v>1982</v>
      </c>
      <c r="C1065" s="64">
        <v>0</v>
      </c>
      <c r="D1065" s="64">
        <v>0</v>
      </c>
      <c r="E1065" s="64">
        <v>12</v>
      </c>
      <c r="F1065" s="64">
        <v>0</v>
      </c>
      <c r="G1065" s="144">
        <v>0</v>
      </c>
    </row>
    <row r="1066" spans="2:7" s="28" customFormat="1" ht="18.75" customHeight="1" x14ac:dyDescent="0.2">
      <c r="B1066" s="63" t="s">
        <v>1907</v>
      </c>
      <c r="C1066" s="64">
        <v>1</v>
      </c>
      <c r="D1066" s="64">
        <v>3</v>
      </c>
      <c r="E1066" s="64">
        <v>1</v>
      </c>
      <c r="F1066" s="64">
        <v>4</v>
      </c>
      <c r="G1066" s="144">
        <v>3</v>
      </c>
    </row>
    <row r="1067" spans="2:7" s="28" customFormat="1" ht="18.75" customHeight="1" x14ac:dyDescent="0.2">
      <c r="B1067" s="63" t="s">
        <v>2099</v>
      </c>
      <c r="C1067" s="64">
        <v>6</v>
      </c>
      <c r="D1067" s="64">
        <v>2</v>
      </c>
      <c r="E1067" s="64">
        <v>0</v>
      </c>
      <c r="F1067" s="64">
        <v>4</v>
      </c>
      <c r="G1067" s="144">
        <v>0</v>
      </c>
    </row>
    <row r="1068" spans="2:7" s="28" customFormat="1" ht="18.75" customHeight="1" x14ac:dyDescent="0.2">
      <c r="B1068" s="63" t="s">
        <v>1509</v>
      </c>
      <c r="C1068" s="64">
        <v>2</v>
      </c>
      <c r="D1068" s="64">
        <v>0</v>
      </c>
      <c r="E1068" s="64">
        <v>0</v>
      </c>
      <c r="F1068" s="64">
        <v>10</v>
      </c>
      <c r="G1068" s="144">
        <v>0</v>
      </c>
    </row>
    <row r="1069" spans="2:7" s="28" customFormat="1" ht="18.75" customHeight="1" x14ac:dyDescent="0.2">
      <c r="B1069" s="63" t="s">
        <v>3019</v>
      </c>
      <c r="C1069" s="64">
        <v>0</v>
      </c>
      <c r="D1069" s="64">
        <v>0</v>
      </c>
      <c r="E1069" s="64">
        <v>0</v>
      </c>
      <c r="F1069" s="64">
        <v>0</v>
      </c>
      <c r="G1069" s="144">
        <v>12</v>
      </c>
    </row>
    <row r="1070" spans="2:7" s="28" customFormat="1" ht="18.75" customHeight="1" x14ac:dyDescent="0.2">
      <c r="B1070" s="63" t="s">
        <v>1347</v>
      </c>
      <c r="C1070" s="64">
        <v>0</v>
      </c>
      <c r="D1070" s="64">
        <v>0</v>
      </c>
      <c r="E1070" s="64">
        <v>0</v>
      </c>
      <c r="F1070" s="64">
        <v>6</v>
      </c>
      <c r="G1070" s="144">
        <v>6</v>
      </c>
    </row>
    <row r="1071" spans="2:7" s="28" customFormat="1" ht="18.75" customHeight="1" x14ac:dyDescent="0.2">
      <c r="B1071" s="63" t="s">
        <v>3512</v>
      </c>
      <c r="C1071" s="64">
        <v>0</v>
      </c>
      <c r="D1071" s="64">
        <v>0</v>
      </c>
      <c r="E1071" s="64">
        <v>0</v>
      </c>
      <c r="F1071" s="64">
        <v>12</v>
      </c>
      <c r="G1071" s="144">
        <v>0</v>
      </c>
    </row>
    <row r="1072" spans="2:7" s="28" customFormat="1" ht="18.75" customHeight="1" x14ac:dyDescent="0.2">
      <c r="B1072" s="63" t="s">
        <v>1909</v>
      </c>
      <c r="C1072" s="64">
        <v>0</v>
      </c>
      <c r="D1072" s="64">
        <v>0</v>
      </c>
      <c r="E1072" s="64">
        <v>9</v>
      </c>
      <c r="F1072" s="64">
        <v>3</v>
      </c>
      <c r="G1072" s="144">
        <v>0</v>
      </c>
    </row>
    <row r="1073" spans="2:7" s="28" customFormat="1" ht="18.75" customHeight="1" x14ac:dyDescent="0.2">
      <c r="B1073" s="63" t="s">
        <v>2170</v>
      </c>
      <c r="C1073" s="64">
        <v>0</v>
      </c>
      <c r="D1073" s="64">
        <v>4</v>
      </c>
      <c r="E1073" s="64">
        <v>0</v>
      </c>
      <c r="F1073" s="64">
        <v>8</v>
      </c>
      <c r="G1073" s="144">
        <v>0</v>
      </c>
    </row>
    <row r="1074" spans="2:7" s="28" customFormat="1" ht="18.75" customHeight="1" x14ac:dyDescent="0.2">
      <c r="B1074" s="63" t="s">
        <v>1370</v>
      </c>
      <c r="C1074" s="64">
        <v>0</v>
      </c>
      <c r="D1074" s="64">
        <v>0</v>
      </c>
      <c r="E1074" s="64">
        <v>0</v>
      </c>
      <c r="F1074" s="64">
        <v>6</v>
      </c>
      <c r="G1074" s="144">
        <v>6</v>
      </c>
    </row>
    <row r="1075" spans="2:7" s="28" customFormat="1" ht="18.75" customHeight="1" x14ac:dyDescent="0.2">
      <c r="B1075" s="63" t="s">
        <v>3203</v>
      </c>
      <c r="C1075" s="64">
        <v>0</v>
      </c>
      <c r="D1075" s="64">
        <v>0</v>
      </c>
      <c r="E1075" s="64">
        <v>12</v>
      </c>
      <c r="F1075" s="64">
        <v>0</v>
      </c>
      <c r="G1075" s="144">
        <v>0</v>
      </c>
    </row>
    <row r="1076" spans="2:7" s="28" customFormat="1" ht="18.75" customHeight="1" x14ac:dyDescent="0.2">
      <c r="B1076" s="63" t="s">
        <v>3645</v>
      </c>
      <c r="C1076" s="64">
        <v>0</v>
      </c>
      <c r="D1076" s="64">
        <v>0</v>
      </c>
      <c r="E1076" s="64">
        <v>0</v>
      </c>
      <c r="F1076" s="64">
        <v>0</v>
      </c>
      <c r="G1076" s="144">
        <v>12</v>
      </c>
    </row>
    <row r="1077" spans="2:7" s="28" customFormat="1" ht="18.75" customHeight="1" x14ac:dyDescent="0.2">
      <c r="B1077" s="63" t="s">
        <v>1865</v>
      </c>
      <c r="C1077" s="64">
        <v>0</v>
      </c>
      <c r="D1077" s="64">
        <v>6</v>
      </c>
      <c r="E1077" s="64">
        <v>0</v>
      </c>
      <c r="F1077" s="64">
        <v>0</v>
      </c>
      <c r="G1077" s="144">
        <v>6</v>
      </c>
    </row>
    <row r="1078" spans="2:7" s="28" customFormat="1" ht="18.75" customHeight="1" x14ac:dyDescent="0.2">
      <c r="B1078" s="63" t="s">
        <v>1787</v>
      </c>
      <c r="C1078" s="64">
        <v>0</v>
      </c>
      <c r="D1078" s="64">
        <v>0</v>
      </c>
      <c r="E1078" s="64">
        <v>11</v>
      </c>
      <c r="F1078" s="64">
        <v>1</v>
      </c>
      <c r="G1078" s="144">
        <v>0</v>
      </c>
    </row>
    <row r="1079" spans="2:7" s="28" customFormat="1" ht="18.75" customHeight="1" x14ac:dyDescent="0.2">
      <c r="B1079" s="63" t="s">
        <v>995</v>
      </c>
      <c r="C1079" s="64">
        <v>0</v>
      </c>
      <c r="D1079" s="64">
        <v>12</v>
      </c>
      <c r="E1079" s="64">
        <v>0</v>
      </c>
      <c r="F1079" s="64">
        <v>0</v>
      </c>
      <c r="G1079" s="144">
        <v>0</v>
      </c>
    </row>
    <row r="1080" spans="2:7" s="28" customFormat="1" ht="18.75" customHeight="1" x14ac:dyDescent="0.2">
      <c r="B1080" s="63" t="s">
        <v>3318</v>
      </c>
      <c r="C1080" s="64">
        <v>0</v>
      </c>
      <c r="D1080" s="64">
        <v>0</v>
      </c>
      <c r="E1080" s="64">
        <v>0</v>
      </c>
      <c r="F1080" s="64">
        <v>6</v>
      </c>
      <c r="G1080" s="144">
        <v>6</v>
      </c>
    </row>
    <row r="1081" spans="2:7" s="28" customFormat="1" ht="18.75" customHeight="1" x14ac:dyDescent="0.2">
      <c r="B1081" s="63" t="s">
        <v>3308</v>
      </c>
      <c r="C1081" s="64">
        <v>0</v>
      </c>
      <c r="D1081" s="64">
        <v>0</v>
      </c>
      <c r="E1081" s="64">
        <v>0</v>
      </c>
      <c r="F1081" s="64">
        <v>12</v>
      </c>
      <c r="G1081" s="144">
        <v>0</v>
      </c>
    </row>
    <row r="1082" spans="2:7" s="28" customFormat="1" ht="18.75" customHeight="1" x14ac:dyDescent="0.2">
      <c r="B1082" s="63" t="s">
        <v>3731</v>
      </c>
      <c r="C1082" s="64">
        <v>0</v>
      </c>
      <c r="D1082" s="64">
        <v>0</v>
      </c>
      <c r="E1082" s="64">
        <v>0</v>
      </c>
      <c r="F1082" s="64">
        <v>0</v>
      </c>
      <c r="G1082" s="144">
        <v>12</v>
      </c>
    </row>
    <row r="1083" spans="2:7" s="28" customFormat="1" ht="18.75" customHeight="1" x14ac:dyDescent="0.2">
      <c r="B1083" s="63" t="s">
        <v>1652</v>
      </c>
      <c r="C1083" s="64">
        <v>12</v>
      </c>
      <c r="D1083" s="64">
        <v>0</v>
      </c>
      <c r="E1083" s="64">
        <v>0</v>
      </c>
      <c r="F1083" s="64">
        <v>0</v>
      </c>
      <c r="G1083" s="144">
        <v>0</v>
      </c>
    </row>
    <row r="1084" spans="2:7" s="28" customFormat="1" ht="18.75" customHeight="1" x14ac:dyDescent="0.2">
      <c r="B1084" s="63" t="s">
        <v>2075</v>
      </c>
      <c r="C1084" s="64">
        <v>0</v>
      </c>
      <c r="D1084" s="64">
        <v>5</v>
      </c>
      <c r="E1084" s="64">
        <v>0</v>
      </c>
      <c r="F1084" s="64">
        <v>0</v>
      </c>
      <c r="G1084" s="144">
        <v>7</v>
      </c>
    </row>
    <row r="1085" spans="2:7" s="28" customFormat="1" ht="18.75" customHeight="1" x14ac:dyDescent="0.2">
      <c r="B1085" s="63" t="s">
        <v>1930</v>
      </c>
      <c r="C1085" s="64">
        <v>0</v>
      </c>
      <c r="D1085" s="64">
        <v>0</v>
      </c>
      <c r="E1085" s="64">
        <v>0</v>
      </c>
      <c r="F1085" s="64">
        <v>0</v>
      </c>
      <c r="G1085" s="144">
        <v>12</v>
      </c>
    </row>
    <row r="1086" spans="2:7" s="28" customFormat="1" ht="18.75" customHeight="1" x14ac:dyDescent="0.2">
      <c r="B1086" s="63" t="s">
        <v>3160</v>
      </c>
      <c r="C1086" s="64">
        <v>0</v>
      </c>
      <c r="D1086" s="64">
        <v>0</v>
      </c>
      <c r="E1086" s="64">
        <v>0</v>
      </c>
      <c r="F1086" s="64">
        <v>8</v>
      </c>
      <c r="G1086" s="144">
        <v>4</v>
      </c>
    </row>
    <row r="1087" spans="2:7" s="28" customFormat="1" ht="18.75" customHeight="1" x14ac:dyDescent="0.2">
      <c r="B1087" s="63" t="s">
        <v>3515</v>
      </c>
      <c r="C1087" s="64">
        <v>0</v>
      </c>
      <c r="D1087" s="64">
        <v>0</v>
      </c>
      <c r="E1087" s="64">
        <v>0</v>
      </c>
      <c r="F1087" s="64">
        <v>6</v>
      </c>
      <c r="G1087" s="144">
        <v>6</v>
      </c>
    </row>
    <row r="1088" spans="2:7" s="28" customFormat="1" ht="18.75" customHeight="1" x14ac:dyDescent="0.2">
      <c r="B1088" s="63" t="s">
        <v>1843</v>
      </c>
      <c r="C1088" s="64">
        <v>2</v>
      </c>
      <c r="D1088" s="64">
        <v>3</v>
      </c>
      <c r="E1088" s="64">
        <v>4</v>
      </c>
      <c r="F1088" s="64">
        <v>0</v>
      </c>
      <c r="G1088" s="144">
        <v>2</v>
      </c>
    </row>
    <row r="1089" spans="2:7" s="28" customFormat="1" ht="18.75" customHeight="1" x14ac:dyDescent="0.2">
      <c r="B1089" s="63" t="s">
        <v>2032</v>
      </c>
      <c r="C1089" s="64">
        <v>11</v>
      </c>
      <c r="D1089" s="64">
        <v>0</v>
      </c>
      <c r="E1089" s="64">
        <v>0</v>
      </c>
      <c r="F1089" s="64">
        <v>0</v>
      </c>
      <c r="G1089" s="144">
        <v>0</v>
      </c>
    </row>
    <row r="1090" spans="2:7" s="28" customFormat="1" ht="18.75" customHeight="1" x14ac:dyDescent="0.2">
      <c r="B1090" s="63" t="s">
        <v>2680</v>
      </c>
      <c r="C1090" s="64">
        <v>0</v>
      </c>
      <c r="D1090" s="64">
        <v>0</v>
      </c>
      <c r="E1090" s="64">
        <v>0</v>
      </c>
      <c r="F1090" s="64">
        <v>0</v>
      </c>
      <c r="G1090" s="144">
        <v>11</v>
      </c>
    </row>
    <row r="1091" spans="2:7" s="28" customFormat="1" ht="18.75" customHeight="1" x14ac:dyDescent="0.2">
      <c r="B1091" s="63" t="s">
        <v>2658</v>
      </c>
      <c r="C1091" s="64">
        <v>0</v>
      </c>
      <c r="D1091" s="64">
        <v>0</v>
      </c>
      <c r="E1091" s="64">
        <v>0</v>
      </c>
      <c r="F1091" s="64">
        <v>11</v>
      </c>
      <c r="G1091" s="144">
        <v>0</v>
      </c>
    </row>
    <row r="1092" spans="2:7" s="28" customFormat="1" ht="18.75" customHeight="1" x14ac:dyDescent="0.2">
      <c r="B1092" s="63" t="s">
        <v>2104</v>
      </c>
      <c r="C1092" s="64">
        <v>0</v>
      </c>
      <c r="D1092" s="64">
        <v>1</v>
      </c>
      <c r="E1092" s="64">
        <v>0</v>
      </c>
      <c r="F1092" s="64">
        <v>0</v>
      </c>
      <c r="G1092" s="144">
        <v>10</v>
      </c>
    </row>
    <row r="1093" spans="2:7" s="28" customFormat="1" ht="18.75" customHeight="1" x14ac:dyDescent="0.2">
      <c r="B1093" s="63" t="s">
        <v>2033</v>
      </c>
      <c r="C1093" s="64">
        <v>0</v>
      </c>
      <c r="D1093" s="64">
        <v>0</v>
      </c>
      <c r="E1093" s="64">
        <v>11</v>
      </c>
      <c r="F1093" s="64">
        <v>0</v>
      </c>
      <c r="G1093" s="144">
        <v>0</v>
      </c>
    </row>
    <row r="1094" spans="2:7" s="28" customFormat="1" ht="18.75" customHeight="1" x14ac:dyDescent="0.2">
      <c r="B1094" s="63" t="s">
        <v>3006</v>
      </c>
      <c r="C1094" s="64">
        <v>0</v>
      </c>
      <c r="D1094" s="64">
        <v>6</v>
      </c>
      <c r="E1094" s="64">
        <v>5</v>
      </c>
      <c r="F1094" s="64">
        <v>0</v>
      </c>
      <c r="G1094" s="144">
        <v>0</v>
      </c>
    </row>
    <row r="1095" spans="2:7" s="28" customFormat="1" ht="18.75" customHeight="1" x14ac:dyDescent="0.2">
      <c r="B1095" s="63" t="s">
        <v>3038</v>
      </c>
      <c r="C1095" s="64">
        <v>0</v>
      </c>
      <c r="D1095" s="64">
        <v>0</v>
      </c>
      <c r="E1095" s="64">
        <v>11</v>
      </c>
      <c r="F1095" s="64">
        <v>0</v>
      </c>
      <c r="G1095" s="144">
        <v>0</v>
      </c>
    </row>
    <row r="1096" spans="2:7" s="28" customFormat="1" ht="18.75" customHeight="1" x14ac:dyDescent="0.2">
      <c r="B1096" s="63" t="s">
        <v>3717</v>
      </c>
      <c r="C1096" s="64">
        <v>0</v>
      </c>
      <c r="D1096" s="64">
        <v>0</v>
      </c>
      <c r="E1096" s="64">
        <v>0</v>
      </c>
      <c r="F1096" s="64">
        <v>0</v>
      </c>
      <c r="G1096" s="144">
        <v>11</v>
      </c>
    </row>
    <row r="1097" spans="2:7" s="28" customFormat="1" ht="18.75" customHeight="1" x14ac:dyDescent="0.2">
      <c r="B1097" s="63" t="s">
        <v>3549</v>
      </c>
      <c r="C1097" s="64">
        <v>0</v>
      </c>
      <c r="D1097" s="64">
        <v>0</v>
      </c>
      <c r="E1097" s="64">
        <v>0</v>
      </c>
      <c r="F1097" s="64">
        <v>0</v>
      </c>
      <c r="G1097" s="144">
        <v>11</v>
      </c>
    </row>
    <row r="1098" spans="2:7" s="28" customFormat="1" ht="18.75" customHeight="1" x14ac:dyDescent="0.2">
      <c r="B1098" s="63" t="s">
        <v>1489</v>
      </c>
      <c r="C1098" s="64">
        <v>0</v>
      </c>
      <c r="D1098" s="64">
        <v>0</v>
      </c>
      <c r="E1098" s="64">
        <v>11</v>
      </c>
      <c r="F1098" s="64">
        <v>0</v>
      </c>
      <c r="G1098" s="144">
        <v>0</v>
      </c>
    </row>
    <row r="1099" spans="2:7" s="28" customFormat="1" ht="18.75" customHeight="1" x14ac:dyDescent="0.2">
      <c r="B1099" s="63" t="s">
        <v>3057</v>
      </c>
      <c r="C1099" s="64">
        <v>0</v>
      </c>
      <c r="D1099" s="64">
        <v>0</v>
      </c>
      <c r="E1099" s="64">
        <v>6</v>
      </c>
      <c r="F1099" s="64">
        <v>0</v>
      </c>
      <c r="G1099" s="144">
        <v>5</v>
      </c>
    </row>
    <row r="1100" spans="2:7" s="28" customFormat="1" ht="18.75" customHeight="1" x14ac:dyDescent="0.2">
      <c r="B1100" s="63" t="s">
        <v>2382</v>
      </c>
      <c r="C1100" s="64">
        <v>0</v>
      </c>
      <c r="D1100" s="64">
        <v>0</v>
      </c>
      <c r="E1100" s="64">
        <v>11</v>
      </c>
      <c r="F1100" s="64">
        <v>0</v>
      </c>
      <c r="G1100" s="144">
        <v>0</v>
      </c>
    </row>
    <row r="1101" spans="2:7" s="28" customFormat="1" ht="18.75" customHeight="1" x14ac:dyDescent="0.2">
      <c r="B1101" s="63" t="s">
        <v>1996</v>
      </c>
      <c r="C1101" s="64">
        <v>0</v>
      </c>
      <c r="D1101" s="64">
        <v>0</v>
      </c>
      <c r="E1101" s="64">
        <v>0</v>
      </c>
      <c r="F1101" s="64">
        <v>0</v>
      </c>
      <c r="G1101" s="144">
        <v>11</v>
      </c>
    </row>
    <row r="1102" spans="2:7" s="28" customFormat="1" ht="18.75" customHeight="1" x14ac:dyDescent="0.2">
      <c r="B1102" s="63" t="s">
        <v>1866</v>
      </c>
      <c r="C1102" s="64">
        <v>10</v>
      </c>
      <c r="D1102" s="64">
        <v>0</v>
      </c>
      <c r="E1102" s="64">
        <v>0</v>
      </c>
      <c r="F1102" s="64">
        <v>0</v>
      </c>
      <c r="G1102" s="144">
        <v>0</v>
      </c>
    </row>
    <row r="1103" spans="2:7" s="28" customFormat="1" ht="18.75" customHeight="1" x14ac:dyDescent="0.2">
      <c r="B1103" s="63" t="s">
        <v>2053</v>
      </c>
      <c r="C1103" s="64">
        <v>10</v>
      </c>
      <c r="D1103" s="64">
        <v>0</v>
      </c>
      <c r="E1103" s="64">
        <v>0</v>
      </c>
      <c r="F1103" s="64">
        <v>0</v>
      </c>
      <c r="G1103" s="144">
        <v>0</v>
      </c>
    </row>
    <row r="1104" spans="2:7" s="28" customFormat="1" ht="18.75" customHeight="1" x14ac:dyDescent="0.2">
      <c r="B1104" s="63" t="s">
        <v>3129</v>
      </c>
      <c r="C1104" s="64">
        <v>0</v>
      </c>
      <c r="D1104" s="64">
        <v>0</v>
      </c>
      <c r="E1104" s="64">
        <v>10</v>
      </c>
      <c r="F1104" s="64">
        <v>0</v>
      </c>
      <c r="G1104" s="144">
        <v>0</v>
      </c>
    </row>
    <row r="1105" spans="2:7" s="28" customFormat="1" ht="18.75" customHeight="1" x14ac:dyDescent="0.2">
      <c r="B1105" s="63" t="s">
        <v>2057</v>
      </c>
      <c r="C1105" s="64">
        <v>0</v>
      </c>
      <c r="D1105" s="64">
        <v>10</v>
      </c>
      <c r="E1105" s="64">
        <v>0</v>
      </c>
      <c r="F1105" s="64">
        <v>0</v>
      </c>
      <c r="G1105" s="144">
        <v>0</v>
      </c>
    </row>
    <row r="1106" spans="2:7" s="28" customFormat="1" ht="18.75" customHeight="1" x14ac:dyDescent="0.2">
      <c r="B1106" s="63" t="s">
        <v>2035</v>
      </c>
      <c r="C1106" s="64">
        <v>0</v>
      </c>
      <c r="D1106" s="64">
        <v>0</v>
      </c>
      <c r="E1106" s="64">
        <v>0</v>
      </c>
      <c r="F1106" s="64">
        <v>2</v>
      </c>
      <c r="G1106" s="144">
        <v>8</v>
      </c>
    </row>
    <row r="1107" spans="2:7" s="28" customFormat="1" ht="18.75" customHeight="1" x14ac:dyDescent="0.2">
      <c r="B1107" s="63" t="s">
        <v>2309</v>
      </c>
      <c r="C1107" s="64">
        <v>0</v>
      </c>
      <c r="D1107" s="64">
        <v>0</v>
      </c>
      <c r="E1107" s="64">
        <v>10</v>
      </c>
      <c r="F1107" s="64">
        <v>0</v>
      </c>
      <c r="G1107" s="144">
        <v>0</v>
      </c>
    </row>
    <row r="1108" spans="2:7" s="28" customFormat="1" ht="18.75" customHeight="1" x14ac:dyDescent="0.2">
      <c r="B1108" s="63" t="s">
        <v>1536</v>
      </c>
      <c r="C1108" s="64">
        <v>0</v>
      </c>
      <c r="D1108" s="64">
        <v>0</v>
      </c>
      <c r="E1108" s="64">
        <v>0</v>
      </c>
      <c r="F1108" s="64">
        <v>6</v>
      </c>
      <c r="G1108" s="144">
        <v>4</v>
      </c>
    </row>
    <row r="1109" spans="2:7" s="28" customFormat="1" ht="18.75" customHeight="1" x14ac:dyDescent="0.2">
      <c r="B1109" s="63" t="s">
        <v>2112</v>
      </c>
      <c r="C1109" s="64">
        <v>0</v>
      </c>
      <c r="D1109" s="64">
        <v>0</v>
      </c>
      <c r="E1109" s="64">
        <v>0</v>
      </c>
      <c r="F1109" s="64">
        <v>4</v>
      </c>
      <c r="G1109" s="144">
        <v>6</v>
      </c>
    </row>
    <row r="1110" spans="2:7" s="28" customFormat="1" ht="18.75" customHeight="1" x14ac:dyDescent="0.2">
      <c r="B1110" s="63" t="s">
        <v>3513</v>
      </c>
      <c r="C1110" s="64">
        <v>0</v>
      </c>
      <c r="D1110" s="64">
        <v>0</v>
      </c>
      <c r="E1110" s="64">
        <v>0</v>
      </c>
      <c r="F1110" s="64">
        <v>10</v>
      </c>
      <c r="G1110" s="144">
        <v>0</v>
      </c>
    </row>
    <row r="1111" spans="2:7" s="29" customFormat="1" ht="18.75" customHeight="1" x14ac:dyDescent="0.25">
      <c r="B1111" s="63" t="s">
        <v>2306</v>
      </c>
      <c r="C1111" s="64">
        <v>2</v>
      </c>
      <c r="D1111" s="64">
        <v>0</v>
      </c>
      <c r="E1111" s="64">
        <v>8</v>
      </c>
      <c r="F1111" s="64">
        <v>0</v>
      </c>
      <c r="G1111" s="144">
        <v>0</v>
      </c>
    </row>
    <row r="1112" spans="2:7" s="28" customFormat="1" ht="18.75" customHeight="1" x14ac:dyDescent="0.2">
      <c r="B1112" s="63" t="s">
        <v>1891</v>
      </c>
      <c r="C1112" s="64">
        <v>0</v>
      </c>
      <c r="D1112" s="64">
        <v>1</v>
      </c>
      <c r="E1112" s="64">
        <v>9</v>
      </c>
      <c r="F1112" s="64">
        <v>0</v>
      </c>
      <c r="G1112" s="144">
        <v>0</v>
      </c>
    </row>
    <row r="1113" spans="2:7" s="28" customFormat="1" ht="18.75" customHeight="1" x14ac:dyDescent="0.2">
      <c r="B1113" s="63" t="s">
        <v>1951</v>
      </c>
      <c r="C1113" s="64">
        <v>4</v>
      </c>
      <c r="D1113" s="64">
        <v>6</v>
      </c>
      <c r="E1113" s="64">
        <v>0</v>
      </c>
      <c r="F1113" s="64">
        <v>0</v>
      </c>
      <c r="G1113" s="144">
        <v>0</v>
      </c>
    </row>
    <row r="1114" spans="2:7" s="28" customFormat="1" ht="18.75" customHeight="1" x14ac:dyDescent="0.2">
      <c r="B1114" s="63" t="s">
        <v>3309</v>
      </c>
      <c r="C1114" s="64">
        <v>0</v>
      </c>
      <c r="D1114" s="64">
        <v>0</v>
      </c>
      <c r="E1114" s="64">
        <v>0</v>
      </c>
      <c r="F1114" s="64">
        <v>10</v>
      </c>
      <c r="G1114" s="144">
        <v>0</v>
      </c>
    </row>
    <row r="1115" spans="2:7" s="28" customFormat="1" ht="18.75" customHeight="1" x14ac:dyDescent="0.2">
      <c r="B1115" s="63" t="s">
        <v>1237</v>
      </c>
      <c r="C1115" s="64">
        <v>3</v>
      </c>
      <c r="D1115" s="64">
        <v>6</v>
      </c>
      <c r="E1115" s="64">
        <v>0</v>
      </c>
      <c r="F1115" s="64">
        <v>0</v>
      </c>
      <c r="G1115" s="144">
        <v>1</v>
      </c>
    </row>
    <row r="1116" spans="2:7" s="28" customFormat="1" ht="18.75" customHeight="1" x14ac:dyDescent="0.2">
      <c r="B1116" s="63" t="s">
        <v>2066</v>
      </c>
      <c r="C1116" s="64">
        <v>0</v>
      </c>
      <c r="D1116" s="64">
        <v>0</v>
      </c>
      <c r="E1116" s="64">
        <v>0</v>
      </c>
      <c r="F1116" s="64">
        <v>0</v>
      </c>
      <c r="G1116" s="144">
        <v>10</v>
      </c>
    </row>
    <row r="1117" spans="2:7" s="28" customFormat="1" ht="18.75" customHeight="1" x14ac:dyDescent="0.2">
      <c r="B1117" s="63" t="s">
        <v>2047</v>
      </c>
      <c r="C1117" s="64">
        <v>4</v>
      </c>
      <c r="D1117" s="64">
        <v>1</v>
      </c>
      <c r="E1117" s="64">
        <v>5</v>
      </c>
      <c r="F1117" s="64">
        <v>0</v>
      </c>
      <c r="G1117" s="144">
        <v>0</v>
      </c>
    </row>
    <row r="1118" spans="2:7" s="28" customFormat="1" ht="18.75" customHeight="1" x14ac:dyDescent="0.2">
      <c r="B1118" s="63" t="s">
        <v>1966</v>
      </c>
      <c r="C1118" s="64">
        <v>0</v>
      </c>
      <c r="D1118" s="64">
        <v>7</v>
      </c>
      <c r="E1118" s="64">
        <v>3</v>
      </c>
      <c r="F1118" s="64">
        <v>0</v>
      </c>
      <c r="G1118" s="144">
        <v>0</v>
      </c>
    </row>
    <row r="1119" spans="2:7" s="28" customFormat="1" ht="18.75" customHeight="1" x14ac:dyDescent="0.2">
      <c r="B1119" s="63" t="s">
        <v>1138</v>
      </c>
      <c r="C1119" s="64">
        <v>0</v>
      </c>
      <c r="D1119" s="64">
        <v>4</v>
      </c>
      <c r="E1119" s="64">
        <v>2</v>
      </c>
      <c r="F1119" s="64">
        <v>1</v>
      </c>
      <c r="G1119" s="144">
        <v>3</v>
      </c>
    </row>
    <row r="1120" spans="2:7" s="28" customFormat="1" ht="18.75" customHeight="1" x14ac:dyDescent="0.2">
      <c r="B1120" s="63" t="s">
        <v>3613</v>
      </c>
      <c r="C1120" s="64">
        <v>0</v>
      </c>
      <c r="D1120" s="64">
        <v>0</v>
      </c>
      <c r="E1120" s="64">
        <v>0</v>
      </c>
      <c r="F1120" s="64">
        <v>0</v>
      </c>
      <c r="G1120" s="144">
        <v>10</v>
      </c>
    </row>
    <row r="1121" spans="2:7" s="28" customFormat="1" ht="18.75" customHeight="1" x14ac:dyDescent="0.2">
      <c r="B1121" s="63" t="s">
        <v>963</v>
      </c>
      <c r="C1121" s="64">
        <v>0</v>
      </c>
      <c r="D1121" s="64">
        <v>8</v>
      </c>
      <c r="E1121" s="64">
        <v>2</v>
      </c>
      <c r="F1121" s="64">
        <v>0</v>
      </c>
      <c r="G1121" s="144">
        <v>0</v>
      </c>
    </row>
    <row r="1122" spans="2:7" s="28" customFormat="1" ht="18.75" customHeight="1" x14ac:dyDescent="0.2">
      <c r="B1122" s="63" t="s">
        <v>3310</v>
      </c>
      <c r="C1122" s="64">
        <v>0</v>
      </c>
      <c r="D1122" s="64">
        <v>0</v>
      </c>
      <c r="E1122" s="64">
        <v>0</v>
      </c>
      <c r="F1122" s="64">
        <v>10</v>
      </c>
      <c r="G1122" s="144">
        <v>0</v>
      </c>
    </row>
    <row r="1123" spans="2:7" s="28" customFormat="1" ht="18.75" customHeight="1" x14ac:dyDescent="0.2">
      <c r="B1123" s="63" t="s">
        <v>3058</v>
      </c>
      <c r="C1123" s="64">
        <v>0</v>
      </c>
      <c r="D1123" s="64">
        <v>0</v>
      </c>
      <c r="E1123" s="64">
        <v>0</v>
      </c>
      <c r="F1123" s="64">
        <v>0</v>
      </c>
      <c r="G1123" s="144">
        <v>10</v>
      </c>
    </row>
    <row r="1124" spans="2:7" s="28" customFormat="1" ht="18.75" customHeight="1" x14ac:dyDescent="0.2">
      <c r="B1124" s="63" t="s">
        <v>852</v>
      </c>
      <c r="C1124" s="64">
        <v>0</v>
      </c>
      <c r="D1124" s="64">
        <v>0</v>
      </c>
      <c r="E1124" s="64">
        <v>0</v>
      </c>
      <c r="F1124" s="64">
        <v>0</v>
      </c>
      <c r="G1124" s="144">
        <v>10</v>
      </c>
    </row>
    <row r="1125" spans="2:7" s="28" customFormat="1" ht="18.75" customHeight="1" x14ac:dyDescent="0.2">
      <c r="B1125" s="63" t="s">
        <v>2842</v>
      </c>
      <c r="C1125" s="64">
        <v>0</v>
      </c>
      <c r="D1125" s="64">
        <v>0</v>
      </c>
      <c r="E1125" s="64">
        <v>0</v>
      </c>
      <c r="F1125" s="64">
        <v>0</v>
      </c>
      <c r="G1125" s="144">
        <v>10</v>
      </c>
    </row>
    <row r="1126" spans="2:7" s="28" customFormat="1" ht="18.75" customHeight="1" x14ac:dyDescent="0.2">
      <c r="B1126" s="63" t="s">
        <v>1763</v>
      </c>
      <c r="C1126" s="64">
        <v>0</v>
      </c>
      <c r="D1126" s="64">
        <v>10</v>
      </c>
      <c r="E1126" s="64">
        <v>0</v>
      </c>
      <c r="F1126" s="64">
        <v>0</v>
      </c>
      <c r="G1126" s="144">
        <v>0</v>
      </c>
    </row>
    <row r="1127" spans="2:7" s="28" customFormat="1" ht="18.75" customHeight="1" x14ac:dyDescent="0.2">
      <c r="B1127" s="63" t="s">
        <v>1128</v>
      </c>
      <c r="C1127" s="64">
        <v>0</v>
      </c>
      <c r="D1127" s="64">
        <v>0</v>
      </c>
      <c r="E1127" s="64">
        <v>7</v>
      </c>
      <c r="F1127" s="64">
        <v>3</v>
      </c>
      <c r="G1127" s="144">
        <v>0</v>
      </c>
    </row>
    <row r="1128" spans="2:7" s="28" customFormat="1" ht="18.75" customHeight="1" x14ac:dyDescent="0.2">
      <c r="B1128" s="63" t="s">
        <v>3688</v>
      </c>
      <c r="C1128" s="64">
        <v>0</v>
      </c>
      <c r="D1128" s="64">
        <v>0</v>
      </c>
      <c r="E1128" s="64">
        <v>0</v>
      </c>
      <c r="F1128" s="64">
        <v>0</v>
      </c>
      <c r="G1128" s="144">
        <v>10</v>
      </c>
    </row>
    <row r="1129" spans="2:7" s="28" customFormat="1" ht="18.75" customHeight="1" x14ac:dyDescent="0.2">
      <c r="B1129" s="63" t="s">
        <v>1912</v>
      </c>
      <c r="C1129" s="64">
        <v>2</v>
      </c>
      <c r="D1129" s="64">
        <v>2</v>
      </c>
      <c r="E1129" s="64">
        <v>0</v>
      </c>
      <c r="F1129" s="64">
        <v>0</v>
      </c>
      <c r="G1129" s="144">
        <v>5</v>
      </c>
    </row>
    <row r="1130" spans="2:7" s="28" customFormat="1" ht="18.75" customHeight="1" x14ac:dyDescent="0.2">
      <c r="B1130" s="63" t="s">
        <v>3610</v>
      </c>
      <c r="C1130" s="64">
        <v>0</v>
      </c>
      <c r="D1130" s="64">
        <v>0</v>
      </c>
      <c r="E1130" s="64">
        <v>0</v>
      </c>
      <c r="F1130" s="64">
        <v>0</v>
      </c>
      <c r="G1130" s="144">
        <v>9</v>
      </c>
    </row>
    <row r="1131" spans="2:7" s="28" customFormat="1" ht="18.75" customHeight="1" x14ac:dyDescent="0.2">
      <c r="B1131" s="63" t="s">
        <v>2079</v>
      </c>
      <c r="C1131" s="64">
        <v>2</v>
      </c>
      <c r="D1131" s="64">
        <v>7</v>
      </c>
      <c r="E1131" s="64">
        <v>0</v>
      </c>
      <c r="F1131" s="64">
        <v>0</v>
      </c>
      <c r="G1131" s="144">
        <v>0</v>
      </c>
    </row>
    <row r="1132" spans="2:7" s="28" customFormat="1" ht="18.75" customHeight="1" x14ac:dyDescent="0.2">
      <c r="B1132" s="63" t="s">
        <v>1149</v>
      </c>
      <c r="C1132" s="64">
        <v>0</v>
      </c>
      <c r="D1132" s="64">
        <v>0</v>
      </c>
      <c r="E1132" s="64">
        <v>0</v>
      </c>
      <c r="F1132" s="64">
        <v>9</v>
      </c>
      <c r="G1132" s="144">
        <v>0</v>
      </c>
    </row>
    <row r="1133" spans="2:7" s="28" customFormat="1" ht="18.75" customHeight="1" x14ac:dyDescent="0.2">
      <c r="B1133" s="63" t="s">
        <v>3311</v>
      </c>
      <c r="C1133" s="64">
        <v>0</v>
      </c>
      <c r="D1133" s="64">
        <v>0</v>
      </c>
      <c r="E1133" s="64">
        <v>0</v>
      </c>
      <c r="F1133" s="64">
        <v>9</v>
      </c>
      <c r="G1133" s="144">
        <v>0</v>
      </c>
    </row>
    <row r="1134" spans="2:7" s="28" customFormat="1" ht="18.75" customHeight="1" x14ac:dyDescent="0.2">
      <c r="B1134" s="63" t="s">
        <v>1952</v>
      </c>
      <c r="C1134" s="64">
        <v>9</v>
      </c>
      <c r="D1134" s="64">
        <v>0</v>
      </c>
      <c r="E1134" s="64">
        <v>0</v>
      </c>
      <c r="F1134" s="64">
        <v>0</v>
      </c>
      <c r="G1134" s="144">
        <v>0</v>
      </c>
    </row>
    <row r="1135" spans="2:7" s="28" customFormat="1" ht="18.75" customHeight="1" x14ac:dyDescent="0.2">
      <c r="B1135" s="63" t="s">
        <v>3211</v>
      </c>
      <c r="C1135" s="64">
        <v>0</v>
      </c>
      <c r="D1135" s="64">
        <v>0</v>
      </c>
      <c r="E1135" s="64">
        <v>5</v>
      </c>
      <c r="F1135" s="64">
        <v>0</v>
      </c>
      <c r="G1135" s="144">
        <v>4</v>
      </c>
    </row>
    <row r="1136" spans="2:7" s="28" customFormat="1" ht="18.75" customHeight="1" x14ac:dyDescent="0.2">
      <c r="B1136" s="63" t="s">
        <v>3765</v>
      </c>
      <c r="C1136" s="64">
        <v>0</v>
      </c>
      <c r="D1136" s="64">
        <v>0</v>
      </c>
      <c r="E1136" s="64">
        <v>0</v>
      </c>
      <c r="F1136" s="64">
        <v>0</v>
      </c>
      <c r="G1136" s="144">
        <v>9</v>
      </c>
    </row>
    <row r="1137" spans="2:7" s="28" customFormat="1" ht="18.75" customHeight="1" x14ac:dyDescent="0.2">
      <c r="B1137" s="63" t="s">
        <v>1410</v>
      </c>
      <c r="C1137" s="64">
        <v>0</v>
      </c>
      <c r="D1137" s="64">
        <v>0</v>
      </c>
      <c r="E1137" s="64">
        <v>0</v>
      </c>
      <c r="F1137" s="64">
        <v>5</v>
      </c>
      <c r="G1137" s="144">
        <v>4</v>
      </c>
    </row>
    <row r="1138" spans="2:7" s="28" customFormat="1" ht="18.75" customHeight="1" x14ac:dyDescent="0.2">
      <c r="B1138" s="63" t="s">
        <v>2041</v>
      </c>
      <c r="C1138" s="64">
        <v>7</v>
      </c>
      <c r="D1138" s="64">
        <v>2</v>
      </c>
      <c r="E1138" s="64">
        <v>0</v>
      </c>
      <c r="F1138" s="64">
        <v>0</v>
      </c>
      <c r="G1138" s="144">
        <v>0</v>
      </c>
    </row>
    <row r="1139" spans="2:7" s="28" customFormat="1" ht="18.75" customHeight="1" x14ac:dyDescent="0.2">
      <c r="B1139" s="63" t="s">
        <v>3204</v>
      </c>
      <c r="C1139" s="64">
        <v>0</v>
      </c>
      <c r="D1139" s="64">
        <v>0</v>
      </c>
      <c r="E1139" s="64">
        <v>9</v>
      </c>
      <c r="F1139" s="64">
        <v>0</v>
      </c>
      <c r="G1139" s="144">
        <v>0</v>
      </c>
    </row>
    <row r="1140" spans="2:7" s="28" customFormat="1" ht="18.75" customHeight="1" x14ac:dyDescent="0.2">
      <c r="B1140" s="63" t="s">
        <v>1417</v>
      </c>
      <c r="C1140" s="64">
        <v>0</v>
      </c>
      <c r="D1140" s="64">
        <v>7</v>
      </c>
      <c r="E1140" s="64">
        <v>0</v>
      </c>
      <c r="F1140" s="64">
        <v>0</v>
      </c>
      <c r="G1140" s="144">
        <v>2</v>
      </c>
    </row>
    <row r="1141" spans="2:7" s="28" customFormat="1" ht="18.75" customHeight="1" x14ac:dyDescent="0.2">
      <c r="B1141" s="63" t="s">
        <v>3646</v>
      </c>
      <c r="C1141" s="64">
        <v>0</v>
      </c>
      <c r="D1141" s="64">
        <v>0</v>
      </c>
      <c r="E1141" s="64">
        <v>0</v>
      </c>
      <c r="F1141" s="64">
        <v>0</v>
      </c>
      <c r="G1141" s="144">
        <v>9</v>
      </c>
    </row>
    <row r="1142" spans="2:7" s="28" customFormat="1" ht="18.75" customHeight="1" x14ac:dyDescent="0.2">
      <c r="B1142" s="63" t="s">
        <v>1582</v>
      </c>
      <c r="C1142" s="64">
        <v>2</v>
      </c>
      <c r="D1142" s="64">
        <v>2</v>
      </c>
      <c r="E1142" s="64">
        <v>0</v>
      </c>
      <c r="F1142" s="64">
        <v>1</v>
      </c>
      <c r="G1142" s="144">
        <v>4</v>
      </c>
    </row>
    <row r="1143" spans="2:7" s="28" customFormat="1" ht="18.75" customHeight="1" x14ac:dyDescent="0.2">
      <c r="B1143" s="63" t="s">
        <v>2420</v>
      </c>
      <c r="C1143" s="64">
        <v>0</v>
      </c>
      <c r="D1143" s="64">
        <v>0</v>
      </c>
      <c r="E1143" s="64">
        <v>0</v>
      </c>
      <c r="F1143" s="64">
        <v>3</v>
      </c>
      <c r="G1143" s="144">
        <v>6</v>
      </c>
    </row>
    <row r="1144" spans="2:7" s="28" customFormat="1" ht="18.75" customHeight="1" x14ac:dyDescent="0.2">
      <c r="B1144" s="63" t="s">
        <v>2115</v>
      </c>
      <c r="C1144" s="64">
        <v>2</v>
      </c>
      <c r="D1144" s="64">
        <v>1</v>
      </c>
      <c r="E1144" s="64">
        <v>0</v>
      </c>
      <c r="F1144" s="64">
        <v>5</v>
      </c>
      <c r="G1144" s="144">
        <v>1</v>
      </c>
    </row>
    <row r="1145" spans="2:7" s="28" customFormat="1" ht="18.75" customHeight="1" x14ac:dyDescent="0.2">
      <c r="B1145" s="63" t="s">
        <v>2045</v>
      </c>
      <c r="C1145" s="64">
        <v>0</v>
      </c>
      <c r="D1145" s="64">
        <v>2</v>
      </c>
      <c r="E1145" s="64">
        <v>7</v>
      </c>
      <c r="F1145" s="64">
        <v>0</v>
      </c>
      <c r="G1145" s="144">
        <v>0</v>
      </c>
    </row>
    <row r="1146" spans="2:7" s="28" customFormat="1" ht="18.75" customHeight="1" x14ac:dyDescent="0.2">
      <c r="B1146" s="63" t="s">
        <v>2180</v>
      </c>
      <c r="C1146" s="64">
        <v>0</v>
      </c>
      <c r="D1146" s="64">
        <v>0</v>
      </c>
      <c r="E1146" s="64">
        <v>0</v>
      </c>
      <c r="F1146" s="64">
        <v>0</v>
      </c>
      <c r="G1146" s="144">
        <v>9</v>
      </c>
    </row>
    <row r="1147" spans="2:7" s="28" customFormat="1" ht="18.75" customHeight="1" x14ac:dyDescent="0.2">
      <c r="B1147" s="63" t="s">
        <v>2525</v>
      </c>
      <c r="C1147" s="64">
        <v>0</v>
      </c>
      <c r="D1147" s="64">
        <v>0</v>
      </c>
      <c r="E1147" s="64">
        <v>0</v>
      </c>
      <c r="F1147" s="64">
        <v>9</v>
      </c>
      <c r="G1147" s="144">
        <v>0</v>
      </c>
    </row>
    <row r="1148" spans="2:7" s="28" customFormat="1" ht="18.75" customHeight="1" x14ac:dyDescent="0.2">
      <c r="B1148" s="63" t="s">
        <v>3655</v>
      </c>
      <c r="C1148" s="64">
        <v>0</v>
      </c>
      <c r="D1148" s="64">
        <v>0</v>
      </c>
      <c r="E1148" s="64">
        <v>0</v>
      </c>
      <c r="F1148" s="64">
        <v>0</v>
      </c>
      <c r="G1148" s="144">
        <v>9</v>
      </c>
    </row>
    <row r="1149" spans="2:7" s="28" customFormat="1" ht="18.75" customHeight="1" x14ac:dyDescent="0.2">
      <c r="B1149" s="63" t="s">
        <v>3792</v>
      </c>
      <c r="C1149" s="64">
        <v>0</v>
      </c>
      <c r="D1149" s="64">
        <v>0</v>
      </c>
      <c r="E1149" s="64">
        <v>0</v>
      </c>
      <c r="F1149" s="64">
        <v>0</v>
      </c>
      <c r="G1149" s="144">
        <v>9</v>
      </c>
    </row>
    <row r="1150" spans="2:7" s="28" customFormat="1" ht="18.75" customHeight="1" x14ac:dyDescent="0.2">
      <c r="B1150" s="63" t="s">
        <v>2528</v>
      </c>
      <c r="C1150" s="64">
        <v>0</v>
      </c>
      <c r="D1150" s="64">
        <v>0</v>
      </c>
      <c r="E1150" s="64">
        <v>0</v>
      </c>
      <c r="F1150" s="64">
        <v>9</v>
      </c>
      <c r="G1150" s="144">
        <v>0</v>
      </c>
    </row>
    <row r="1151" spans="2:7" s="28" customFormat="1" ht="18.75" customHeight="1" x14ac:dyDescent="0.2">
      <c r="B1151" s="63" t="s">
        <v>2097</v>
      </c>
      <c r="C1151" s="64">
        <v>0</v>
      </c>
      <c r="D1151" s="64">
        <v>8</v>
      </c>
      <c r="E1151" s="64">
        <v>0</v>
      </c>
      <c r="F1151" s="64">
        <v>0</v>
      </c>
      <c r="G1151" s="144">
        <v>0</v>
      </c>
    </row>
    <row r="1152" spans="2:7" s="28" customFormat="1" ht="18.75" customHeight="1" x14ac:dyDescent="0.2">
      <c r="B1152" s="63" t="s">
        <v>3014</v>
      </c>
      <c r="C1152" s="64">
        <v>0</v>
      </c>
      <c r="D1152" s="64">
        <v>0</v>
      </c>
      <c r="E1152" s="64">
        <v>0</v>
      </c>
      <c r="F1152" s="64">
        <v>8</v>
      </c>
      <c r="G1152" s="144">
        <v>0</v>
      </c>
    </row>
    <row r="1153" spans="2:7" s="28" customFormat="1" ht="18.75" customHeight="1" x14ac:dyDescent="0.2">
      <c r="B1153" s="63" t="s">
        <v>2542</v>
      </c>
      <c r="C1153" s="64">
        <v>0</v>
      </c>
      <c r="D1153" s="64">
        <v>0</v>
      </c>
      <c r="E1153" s="64">
        <v>0</v>
      </c>
      <c r="F1153" s="64">
        <v>0</v>
      </c>
      <c r="G1153" s="144">
        <v>8</v>
      </c>
    </row>
    <row r="1154" spans="2:7" s="28" customFormat="1" ht="18.75" customHeight="1" x14ac:dyDescent="0.2">
      <c r="B1154" s="63" t="s">
        <v>1804</v>
      </c>
      <c r="C1154" s="64">
        <v>6</v>
      </c>
      <c r="D1154" s="64">
        <v>0</v>
      </c>
      <c r="E1154" s="64">
        <v>2</v>
      </c>
      <c r="F1154" s="64">
        <v>0</v>
      </c>
      <c r="G1154" s="144">
        <v>0</v>
      </c>
    </row>
    <row r="1155" spans="2:7" s="28" customFormat="1" ht="18.75" customHeight="1" x14ac:dyDescent="0.2">
      <c r="B1155" s="63" t="s">
        <v>1935</v>
      </c>
      <c r="C1155" s="64">
        <v>8</v>
      </c>
      <c r="D1155" s="64">
        <v>0</v>
      </c>
      <c r="E1155" s="64">
        <v>0</v>
      </c>
      <c r="F1155" s="64">
        <v>0</v>
      </c>
      <c r="G1155" s="144">
        <v>0</v>
      </c>
    </row>
    <row r="1156" spans="2:7" s="28" customFormat="1" ht="18.75" customHeight="1" x14ac:dyDescent="0.2">
      <c r="B1156" s="63" t="s">
        <v>3205</v>
      </c>
      <c r="C1156" s="64">
        <v>0</v>
      </c>
      <c r="D1156" s="64">
        <v>0</v>
      </c>
      <c r="E1156" s="64">
        <v>8</v>
      </c>
      <c r="F1156" s="64">
        <v>0</v>
      </c>
      <c r="G1156" s="144">
        <v>0</v>
      </c>
    </row>
    <row r="1157" spans="2:7" s="28" customFormat="1" ht="18.75" customHeight="1" x14ac:dyDescent="0.2">
      <c r="B1157" s="63" t="s">
        <v>3027</v>
      </c>
      <c r="C1157" s="64">
        <v>0</v>
      </c>
      <c r="D1157" s="64">
        <v>0</v>
      </c>
      <c r="E1157" s="64">
        <v>0</v>
      </c>
      <c r="F1157" s="64">
        <v>8</v>
      </c>
      <c r="G1157" s="144">
        <v>0</v>
      </c>
    </row>
    <row r="1158" spans="2:7" s="28" customFormat="1" ht="18.75" customHeight="1" x14ac:dyDescent="0.2">
      <c r="B1158" s="63" t="s">
        <v>2012</v>
      </c>
      <c r="C1158" s="64">
        <v>0</v>
      </c>
      <c r="D1158" s="64">
        <v>0</v>
      </c>
      <c r="E1158" s="64">
        <v>4</v>
      </c>
      <c r="F1158" s="64">
        <v>4</v>
      </c>
      <c r="G1158" s="144">
        <v>0</v>
      </c>
    </row>
    <row r="1159" spans="2:7" s="28" customFormat="1" ht="18.75" customHeight="1" x14ac:dyDescent="0.2">
      <c r="B1159" s="63" t="s">
        <v>2103</v>
      </c>
      <c r="C1159" s="64">
        <v>8</v>
      </c>
      <c r="D1159" s="64">
        <v>0</v>
      </c>
      <c r="E1159" s="64">
        <v>0</v>
      </c>
      <c r="F1159" s="64">
        <v>0</v>
      </c>
      <c r="G1159" s="144">
        <v>0</v>
      </c>
    </row>
    <row r="1160" spans="2:7" s="28" customFormat="1" ht="18.75" customHeight="1" x14ac:dyDescent="0.2">
      <c r="B1160" s="63" t="s">
        <v>2083</v>
      </c>
      <c r="C1160" s="64">
        <v>0</v>
      </c>
      <c r="D1160" s="64">
        <v>5</v>
      </c>
      <c r="E1160" s="64">
        <v>0</v>
      </c>
      <c r="F1160" s="64">
        <v>3</v>
      </c>
      <c r="G1160" s="144">
        <v>0</v>
      </c>
    </row>
    <row r="1161" spans="2:7" s="28" customFormat="1" ht="18.75" customHeight="1" x14ac:dyDescent="0.2">
      <c r="B1161" s="63" t="s">
        <v>1802</v>
      </c>
      <c r="C1161" s="64">
        <v>0</v>
      </c>
      <c r="D1161" s="64">
        <v>0</v>
      </c>
      <c r="E1161" s="64">
        <v>8</v>
      </c>
      <c r="F1161" s="64">
        <v>0</v>
      </c>
      <c r="G1161" s="144">
        <v>0</v>
      </c>
    </row>
    <row r="1162" spans="2:7" s="28" customFormat="1" ht="18.75" customHeight="1" x14ac:dyDescent="0.2">
      <c r="B1162" s="63" t="s">
        <v>2106</v>
      </c>
      <c r="C1162" s="64">
        <v>0</v>
      </c>
      <c r="D1162" s="64">
        <v>0</v>
      </c>
      <c r="E1162" s="64">
        <v>0</v>
      </c>
      <c r="F1162" s="64">
        <v>8</v>
      </c>
      <c r="G1162" s="144">
        <v>0</v>
      </c>
    </row>
    <row r="1163" spans="2:7" s="28" customFormat="1" ht="18.75" customHeight="1" x14ac:dyDescent="0.2">
      <c r="B1163" s="63" t="s">
        <v>874</v>
      </c>
      <c r="C1163" s="64">
        <v>0</v>
      </c>
      <c r="D1163" s="64">
        <v>0</v>
      </c>
      <c r="E1163" s="64">
        <v>0</v>
      </c>
      <c r="F1163" s="64">
        <v>8</v>
      </c>
      <c r="G1163" s="144">
        <v>0</v>
      </c>
    </row>
    <row r="1164" spans="2:7" s="28" customFormat="1" ht="18.75" customHeight="1" x14ac:dyDescent="0.2">
      <c r="B1164" s="63" t="s">
        <v>3206</v>
      </c>
      <c r="C1164" s="64">
        <v>0</v>
      </c>
      <c r="D1164" s="64">
        <v>0</v>
      </c>
      <c r="E1164" s="64">
        <v>8</v>
      </c>
      <c r="F1164" s="64">
        <v>0</v>
      </c>
      <c r="G1164" s="144">
        <v>0</v>
      </c>
    </row>
    <row r="1165" spans="2:7" s="28" customFormat="1" ht="18.75" customHeight="1" x14ac:dyDescent="0.2">
      <c r="B1165" s="63" t="s">
        <v>1578</v>
      </c>
      <c r="C1165" s="64">
        <v>0</v>
      </c>
      <c r="D1165" s="64">
        <v>1</v>
      </c>
      <c r="E1165" s="64">
        <v>1</v>
      </c>
      <c r="F1165" s="64">
        <v>6</v>
      </c>
      <c r="G1165" s="144">
        <v>0</v>
      </c>
    </row>
    <row r="1166" spans="2:7" s="28" customFormat="1" ht="18.75" customHeight="1" x14ac:dyDescent="0.2">
      <c r="B1166" s="63" t="s">
        <v>3514</v>
      </c>
      <c r="C1166" s="64">
        <v>0</v>
      </c>
      <c r="D1166" s="64">
        <v>0</v>
      </c>
      <c r="E1166" s="64">
        <v>0</v>
      </c>
      <c r="F1166" s="64">
        <v>8</v>
      </c>
      <c r="G1166" s="144">
        <v>0</v>
      </c>
    </row>
    <row r="1167" spans="2:7" s="28" customFormat="1" ht="18.75" customHeight="1" x14ac:dyDescent="0.2">
      <c r="B1167" s="63" t="s">
        <v>3130</v>
      </c>
      <c r="C1167" s="64">
        <v>0</v>
      </c>
      <c r="D1167" s="64">
        <v>0</v>
      </c>
      <c r="E1167" s="64">
        <v>8</v>
      </c>
      <c r="F1167" s="64">
        <v>0</v>
      </c>
      <c r="G1167" s="144">
        <v>0</v>
      </c>
    </row>
    <row r="1168" spans="2:7" s="28" customFormat="1" ht="18.75" customHeight="1" x14ac:dyDescent="0.2">
      <c r="B1168" s="63" t="s">
        <v>2265</v>
      </c>
      <c r="C1168" s="64">
        <v>0</v>
      </c>
      <c r="D1168" s="64">
        <v>0</v>
      </c>
      <c r="E1168" s="64">
        <v>8</v>
      </c>
      <c r="F1168" s="64">
        <v>0</v>
      </c>
      <c r="G1168" s="144">
        <v>0</v>
      </c>
    </row>
    <row r="1169" spans="2:7" s="28" customFormat="1" ht="18.75" customHeight="1" x14ac:dyDescent="0.2">
      <c r="B1169" s="63" t="s">
        <v>3004</v>
      </c>
      <c r="C1169" s="64">
        <v>0</v>
      </c>
      <c r="D1169" s="64">
        <v>0</v>
      </c>
      <c r="E1169" s="64">
        <v>8</v>
      </c>
      <c r="F1169" s="64">
        <v>0</v>
      </c>
      <c r="G1169" s="144">
        <v>0</v>
      </c>
    </row>
    <row r="1170" spans="2:7" s="28" customFormat="1" ht="18.75" customHeight="1" x14ac:dyDescent="0.2">
      <c r="B1170" s="63" t="s">
        <v>1871</v>
      </c>
      <c r="C1170" s="64">
        <v>3</v>
      </c>
      <c r="D1170" s="64">
        <v>0</v>
      </c>
      <c r="E1170" s="64">
        <v>3</v>
      </c>
      <c r="F1170" s="64">
        <v>2</v>
      </c>
      <c r="G1170" s="144">
        <v>0</v>
      </c>
    </row>
    <row r="1171" spans="2:7" s="28" customFormat="1" ht="18.75" customHeight="1" x14ac:dyDescent="0.2">
      <c r="B1171" s="63" t="s">
        <v>2109</v>
      </c>
      <c r="C1171" s="64">
        <v>0</v>
      </c>
      <c r="D1171" s="64">
        <v>0</v>
      </c>
      <c r="E1171" s="64">
        <v>5</v>
      </c>
      <c r="F1171" s="64">
        <v>0</v>
      </c>
      <c r="G1171" s="144">
        <v>3</v>
      </c>
    </row>
    <row r="1172" spans="2:7" s="28" customFormat="1" ht="18.75" customHeight="1" x14ac:dyDescent="0.2">
      <c r="B1172" s="63" t="s">
        <v>3131</v>
      </c>
      <c r="C1172" s="64">
        <v>0</v>
      </c>
      <c r="D1172" s="64">
        <v>0</v>
      </c>
      <c r="E1172" s="64">
        <v>8</v>
      </c>
      <c r="F1172" s="64">
        <v>0</v>
      </c>
      <c r="G1172" s="144">
        <v>0</v>
      </c>
    </row>
    <row r="1173" spans="2:7" s="28" customFormat="1" ht="18.75" customHeight="1" x14ac:dyDescent="0.2">
      <c r="B1173" s="63" t="s">
        <v>3032</v>
      </c>
      <c r="C1173" s="64">
        <v>0</v>
      </c>
      <c r="D1173" s="64">
        <v>0</v>
      </c>
      <c r="E1173" s="64">
        <v>0</v>
      </c>
      <c r="F1173" s="64">
        <v>8</v>
      </c>
      <c r="G1173" s="144">
        <v>0</v>
      </c>
    </row>
    <row r="1174" spans="2:7" s="28" customFormat="1" ht="18.75" customHeight="1" x14ac:dyDescent="0.2">
      <c r="B1174" s="63" t="s">
        <v>2359</v>
      </c>
      <c r="C1174" s="64">
        <v>0</v>
      </c>
      <c r="D1174" s="64">
        <v>2</v>
      </c>
      <c r="E1174" s="64">
        <v>6</v>
      </c>
      <c r="F1174" s="64">
        <v>0</v>
      </c>
      <c r="G1174" s="144">
        <v>0</v>
      </c>
    </row>
    <row r="1175" spans="2:7" s="28" customFormat="1" ht="18.75" customHeight="1" x14ac:dyDescent="0.2">
      <c r="B1175" s="63" t="s">
        <v>3405</v>
      </c>
      <c r="C1175" s="64">
        <v>0</v>
      </c>
      <c r="D1175" s="64">
        <v>0</v>
      </c>
      <c r="E1175" s="64">
        <v>0</v>
      </c>
      <c r="F1175" s="64">
        <v>8</v>
      </c>
      <c r="G1175" s="144">
        <v>0</v>
      </c>
    </row>
    <row r="1176" spans="2:7" s="28" customFormat="1" ht="18.75" customHeight="1" x14ac:dyDescent="0.2">
      <c r="B1176" s="63" t="s">
        <v>2117</v>
      </c>
      <c r="C1176" s="64">
        <v>8</v>
      </c>
      <c r="D1176" s="64">
        <v>0</v>
      </c>
      <c r="E1176" s="64">
        <v>0</v>
      </c>
      <c r="F1176" s="64">
        <v>0</v>
      </c>
      <c r="G1176" s="144">
        <v>0</v>
      </c>
    </row>
    <row r="1177" spans="2:7" s="28" customFormat="1" ht="18.75" customHeight="1" x14ac:dyDescent="0.2">
      <c r="B1177" s="63" t="s">
        <v>2142</v>
      </c>
      <c r="C1177" s="64">
        <v>0</v>
      </c>
      <c r="D1177" s="64">
        <v>0</v>
      </c>
      <c r="E1177" s="64">
        <v>8</v>
      </c>
      <c r="F1177" s="64">
        <v>0</v>
      </c>
      <c r="G1177" s="144">
        <v>0</v>
      </c>
    </row>
    <row r="1178" spans="2:7" s="28" customFormat="1" ht="18.75" customHeight="1" x14ac:dyDescent="0.2">
      <c r="B1178" s="63" t="s">
        <v>2008</v>
      </c>
      <c r="C1178" s="64">
        <v>0</v>
      </c>
      <c r="D1178" s="64">
        <v>8</v>
      </c>
      <c r="E1178" s="64">
        <v>0</v>
      </c>
      <c r="F1178" s="64">
        <v>0</v>
      </c>
      <c r="G1178" s="144">
        <v>0</v>
      </c>
    </row>
    <row r="1179" spans="2:7" s="28" customFormat="1" ht="18.75" customHeight="1" x14ac:dyDescent="0.2">
      <c r="B1179" s="63" t="s">
        <v>1071</v>
      </c>
      <c r="C1179" s="64">
        <v>1</v>
      </c>
      <c r="D1179" s="64">
        <v>3</v>
      </c>
      <c r="E1179" s="64">
        <v>2</v>
      </c>
      <c r="F1179" s="64">
        <v>2</v>
      </c>
      <c r="G1179" s="144">
        <v>0</v>
      </c>
    </row>
    <row r="1180" spans="2:7" s="28" customFormat="1" ht="18.75" customHeight="1" x14ac:dyDescent="0.2">
      <c r="B1180" s="63" t="s">
        <v>1878</v>
      </c>
      <c r="C1180" s="64">
        <v>0</v>
      </c>
      <c r="D1180" s="64">
        <v>0</v>
      </c>
      <c r="E1180" s="64">
        <v>0</v>
      </c>
      <c r="F1180" s="64">
        <v>8</v>
      </c>
      <c r="G1180" s="144">
        <v>0</v>
      </c>
    </row>
    <row r="1181" spans="2:7" s="28" customFormat="1" ht="18.75" customHeight="1" x14ac:dyDescent="0.2">
      <c r="B1181" s="63" t="s">
        <v>2812</v>
      </c>
      <c r="C1181" s="64">
        <v>0</v>
      </c>
      <c r="D1181" s="64">
        <v>0</v>
      </c>
      <c r="E1181" s="64">
        <v>0</v>
      </c>
      <c r="F1181" s="64">
        <v>8</v>
      </c>
      <c r="G1181" s="144">
        <v>0</v>
      </c>
    </row>
    <row r="1182" spans="2:7" s="28" customFormat="1" ht="18.75" customHeight="1" x14ac:dyDescent="0.2">
      <c r="B1182" s="63" t="s">
        <v>3425</v>
      </c>
      <c r="C1182" s="64">
        <v>0</v>
      </c>
      <c r="D1182" s="64">
        <v>0</v>
      </c>
      <c r="E1182" s="64">
        <v>0</v>
      </c>
      <c r="F1182" s="64">
        <v>8</v>
      </c>
      <c r="G1182" s="144">
        <v>0</v>
      </c>
    </row>
    <row r="1183" spans="2:7" s="28" customFormat="1" ht="18.75" customHeight="1" x14ac:dyDescent="0.2">
      <c r="B1183" s="63" t="s">
        <v>2049</v>
      </c>
      <c r="C1183" s="64">
        <v>7</v>
      </c>
      <c r="D1183" s="64">
        <v>0</v>
      </c>
      <c r="E1183" s="64">
        <v>1</v>
      </c>
      <c r="F1183" s="64">
        <v>0</v>
      </c>
      <c r="G1183" s="144">
        <v>0</v>
      </c>
    </row>
    <row r="1184" spans="2:7" s="28" customFormat="1" ht="18.75" customHeight="1" x14ac:dyDescent="0.2">
      <c r="B1184" s="63" t="s">
        <v>1610</v>
      </c>
      <c r="C1184" s="64">
        <v>0</v>
      </c>
      <c r="D1184" s="64">
        <v>8</v>
      </c>
      <c r="E1184" s="64">
        <v>0</v>
      </c>
      <c r="F1184" s="64">
        <v>0</v>
      </c>
      <c r="G1184" s="144">
        <v>0</v>
      </c>
    </row>
    <row r="1185" spans="2:7" s="28" customFormat="1" ht="18.75" customHeight="1" x14ac:dyDescent="0.2">
      <c r="B1185" s="63" t="s">
        <v>1018</v>
      </c>
      <c r="C1185" s="64">
        <v>8</v>
      </c>
      <c r="D1185" s="64">
        <v>0</v>
      </c>
      <c r="E1185" s="64">
        <v>0</v>
      </c>
      <c r="F1185" s="64">
        <v>0</v>
      </c>
      <c r="G1185" s="144">
        <v>0</v>
      </c>
    </row>
    <row r="1186" spans="2:7" s="28" customFormat="1" ht="18.75" customHeight="1" x14ac:dyDescent="0.2">
      <c r="B1186" s="63" t="s">
        <v>3406</v>
      </c>
      <c r="C1186" s="64">
        <v>0</v>
      </c>
      <c r="D1186" s="64">
        <v>0</v>
      </c>
      <c r="E1186" s="64">
        <v>0</v>
      </c>
      <c r="F1186" s="64">
        <v>8</v>
      </c>
      <c r="G1186" s="144">
        <v>0</v>
      </c>
    </row>
    <row r="1187" spans="2:7" s="28" customFormat="1" ht="18.75" customHeight="1" x14ac:dyDescent="0.2">
      <c r="B1187" s="63" t="s">
        <v>2123</v>
      </c>
      <c r="C1187" s="64">
        <v>8</v>
      </c>
      <c r="D1187" s="64">
        <v>0</v>
      </c>
      <c r="E1187" s="64">
        <v>0</v>
      </c>
      <c r="F1187" s="64">
        <v>0</v>
      </c>
      <c r="G1187" s="144">
        <v>0</v>
      </c>
    </row>
    <row r="1188" spans="2:7" s="28" customFormat="1" ht="18.75" customHeight="1" x14ac:dyDescent="0.2">
      <c r="B1188" s="63" t="s">
        <v>990</v>
      </c>
      <c r="C1188" s="64">
        <v>0</v>
      </c>
      <c r="D1188" s="64">
        <v>0</v>
      </c>
      <c r="E1188" s="64">
        <v>4</v>
      </c>
      <c r="F1188" s="64">
        <v>4</v>
      </c>
      <c r="G1188" s="144">
        <v>0</v>
      </c>
    </row>
    <row r="1189" spans="2:7" s="28" customFormat="1" ht="18.75" customHeight="1" x14ac:dyDescent="0.2">
      <c r="B1189" s="63" t="s">
        <v>2605</v>
      </c>
      <c r="C1189" s="64">
        <v>0</v>
      </c>
      <c r="D1189" s="64">
        <v>0</v>
      </c>
      <c r="E1189" s="64">
        <v>0</v>
      </c>
      <c r="F1189" s="64">
        <v>8</v>
      </c>
      <c r="G1189" s="144">
        <v>0</v>
      </c>
    </row>
    <row r="1190" spans="2:7" s="28" customFormat="1" ht="18.75" customHeight="1" x14ac:dyDescent="0.2">
      <c r="B1190" s="63" t="s">
        <v>1988</v>
      </c>
      <c r="C1190" s="64">
        <v>0</v>
      </c>
      <c r="D1190" s="64">
        <v>7</v>
      </c>
      <c r="E1190" s="64">
        <v>0</v>
      </c>
      <c r="F1190" s="64">
        <v>0</v>
      </c>
      <c r="G1190" s="144">
        <v>0</v>
      </c>
    </row>
    <row r="1191" spans="2:7" s="28" customFormat="1" ht="18.75" customHeight="1" x14ac:dyDescent="0.2">
      <c r="B1191" s="63" t="s">
        <v>3209</v>
      </c>
      <c r="C1191" s="64">
        <v>0</v>
      </c>
      <c r="D1191" s="64">
        <v>0</v>
      </c>
      <c r="E1191" s="64">
        <v>7</v>
      </c>
      <c r="F1191" s="64">
        <v>0</v>
      </c>
      <c r="G1191" s="144">
        <v>0</v>
      </c>
    </row>
    <row r="1192" spans="2:7" s="28" customFormat="1" ht="18.75" customHeight="1" x14ac:dyDescent="0.2">
      <c r="B1192" s="63" t="s">
        <v>3208</v>
      </c>
      <c r="C1192" s="64">
        <v>0</v>
      </c>
      <c r="D1192" s="64">
        <v>0</v>
      </c>
      <c r="E1192" s="64">
        <v>7</v>
      </c>
      <c r="F1192" s="64">
        <v>0</v>
      </c>
      <c r="G1192" s="144">
        <v>0</v>
      </c>
    </row>
    <row r="1193" spans="2:7" s="28" customFormat="1" ht="18.75" customHeight="1" x14ac:dyDescent="0.2">
      <c r="B1193" s="63" t="s">
        <v>2221</v>
      </c>
      <c r="C1193" s="64">
        <v>0</v>
      </c>
      <c r="D1193" s="64">
        <v>5</v>
      </c>
      <c r="E1193" s="64">
        <v>2</v>
      </c>
      <c r="F1193" s="64">
        <v>0</v>
      </c>
      <c r="G1193" s="144">
        <v>0</v>
      </c>
    </row>
    <row r="1194" spans="2:7" s="28" customFormat="1" ht="18.75" customHeight="1" x14ac:dyDescent="0.2">
      <c r="B1194" s="63" t="s">
        <v>3005</v>
      </c>
      <c r="C1194" s="64">
        <v>7</v>
      </c>
      <c r="D1194" s="64">
        <v>0</v>
      </c>
      <c r="E1194" s="64">
        <v>0</v>
      </c>
      <c r="F1194" s="64">
        <v>0</v>
      </c>
      <c r="G1194" s="144">
        <v>0</v>
      </c>
    </row>
    <row r="1195" spans="2:7" s="28" customFormat="1" ht="18.75" customHeight="1" x14ac:dyDescent="0.2">
      <c r="B1195" s="63" t="s">
        <v>1977</v>
      </c>
      <c r="C1195" s="64">
        <v>0</v>
      </c>
      <c r="D1195" s="64">
        <v>7</v>
      </c>
      <c r="E1195" s="64">
        <v>0</v>
      </c>
      <c r="F1195" s="64">
        <v>0</v>
      </c>
      <c r="G1195" s="144">
        <v>0</v>
      </c>
    </row>
    <row r="1196" spans="2:7" s="28" customFormat="1" ht="18.75" customHeight="1" x14ac:dyDescent="0.2">
      <c r="B1196" s="63" t="s">
        <v>2002</v>
      </c>
      <c r="C1196" s="64">
        <v>0</v>
      </c>
      <c r="D1196" s="64">
        <v>0</v>
      </c>
      <c r="E1196" s="64">
        <v>0</v>
      </c>
      <c r="F1196" s="64">
        <v>0</v>
      </c>
      <c r="G1196" s="144">
        <v>7</v>
      </c>
    </row>
    <row r="1197" spans="2:7" s="28" customFormat="1" ht="18.75" customHeight="1" x14ac:dyDescent="0.2">
      <c r="B1197" s="63" t="s">
        <v>3611</v>
      </c>
      <c r="C1197" s="64">
        <v>0</v>
      </c>
      <c r="D1197" s="64">
        <v>0</v>
      </c>
      <c r="E1197" s="64">
        <v>0</v>
      </c>
      <c r="F1197" s="64">
        <v>0</v>
      </c>
      <c r="G1197" s="144">
        <v>7</v>
      </c>
    </row>
    <row r="1198" spans="2:7" s="28" customFormat="1" ht="18.75" customHeight="1" x14ac:dyDescent="0.2">
      <c r="B1198" s="63" t="s">
        <v>3312</v>
      </c>
      <c r="C1198" s="64">
        <v>0</v>
      </c>
      <c r="D1198" s="64">
        <v>0</v>
      </c>
      <c r="E1198" s="64">
        <v>0</v>
      </c>
      <c r="F1198" s="64">
        <v>7</v>
      </c>
      <c r="G1198" s="144">
        <v>0</v>
      </c>
    </row>
    <row r="1199" spans="2:7" s="28" customFormat="1" ht="18.75" customHeight="1" x14ac:dyDescent="0.2">
      <c r="B1199" s="63" t="s">
        <v>2268</v>
      </c>
      <c r="C1199" s="64">
        <v>0</v>
      </c>
      <c r="D1199" s="64">
        <v>0</v>
      </c>
      <c r="E1199" s="64">
        <v>7</v>
      </c>
      <c r="F1199" s="64">
        <v>0</v>
      </c>
      <c r="G1199" s="144">
        <v>0</v>
      </c>
    </row>
    <row r="1200" spans="2:7" s="28" customFormat="1" ht="18.75" customHeight="1" x14ac:dyDescent="0.2">
      <c r="B1200" s="63" t="s">
        <v>2281</v>
      </c>
      <c r="C1200" s="64">
        <v>4</v>
      </c>
      <c r="D1200" s="64">
        <v>0</v>
      </c>
      <c r="E1200" s="64">
        <v>3</v>
      </c>
      <c r="F1200" s="64">
        <v>0</v>
      </c>
      <c r="G1200" s="144">
        <v>0</v>
      </c>
    </row>
    <row r="1201" spans="2:7" s="28" customFormat="1" ht="18.75" customHeight="1" x14ac:dyDescent="0.2">
      <c r="B1201" s="63" t="s">
        <v>1919</v>
      </c>
      <c r="C1201" s="64">
        <v>0</v>
      </c>
      <c r="D1201" s="64">
        <v>2</v>
      </c>
      <c r="E1201" s="64">
        <v>5</v>
      </c>
      <c r="F1201" s="64">
        <v>0</v>
      </c>
      <c r="G1201" s="144">
        <v>0</v>
      </c>
    </row>
    <row r="1202" spans="2:7" s="28" customFormat="1" ht="18.75" customHeight="1" x14ac:dyDescent="0.2">
      <c r="B1202" s="63" t="s">
        <v>3132</v>
      </c>
      <c r="C1202" s="64">
        <v>0</v>
      </c>
      <c r="D1202" s="64">
        <v>0</v>
      </c>
      <c r="E1202" s="64">
        <v>7</v>
      </c>
      <c r="F1202" s="64">
        <v>0</v>
      </c>
      <c r="G1202" s="144">
        <v>0</v>
      </c>
    </row>
    <row r="1203" spans="2:7" s="28" customFormat="1" ht="18.75" customHeight="1" x14ac:dyDescent="0.2">
      <c r="B1203" s="63" t="s">
        <v>2147</v>
      </c>
      <c r="C1203" s="64">
        <v>7</v>
      </c>
      <c r="D1203" s="64">
        <v>0</v>
      </c>
      <c r="E1203" s="64">
        <v>0</v>
      </c>
      <c r="F1203" s="64">
        <v>0</v>
      </c>
      <c r="G1203" s="144">
        <v>0</v>
      </c>
    </row>
    <row r="1204" spans="2:7" s="28" customFormat="1" ht="18.75" customHeight="1" x14ac:dyDescent="0.2">
      <c r="B1204" s="63" t="s">
        <v>3210</v>
      </c>
      <c r="C1204" s="64">
        <v>0</v>
      </c>
      <c r="D1204" s="64">
        <v>0</v>
      </c>
      <c r="E1204" s="64">
        <v>7</v>
      </c>
      <c r="F1204" s="64">
        <v>0</v>
      </c>
      <c r="G1204" s="144">
        <v>0</v>
      </c>
    </row>
    <row r="1205" spans="2:7" s="28" customFormat="1" ht="18.75" customHeight="1" x14ac:dyDescent="0.2">
      <c r="B1205" s="63" t="s">
        <v>3313</v>
      </c>
      <c r="C1205" s="64">
        <v>0</v>
      </c>
      <c r="D1205" s="64">
        <v>0</v>
      </c>
      <c r="E1205" s="64">
        <v>0</v>
      </c>
      <c r="F1205" s="64">
        <v>7</v>
      </c>
      <c r="G1205" s="144">
        <v>0</v>
      </c>
    </row>
    <row r="1206" spans="2:7" s="28" customFormat="1" ht="18.75" customHeight="1" x14ac:dyDescent="0.2">
      <c r="B1206" s="63" t="s">
        <v>2392</v>
      </c>
      <c r="C1206" s="64">
        <v>0</v>
      </c>
      <c r="D1206" s="64">
        <v>2</v>
      </c>
      <c r="E1206" s="64">
        <v>0</v>
      </c>
      <c r="F1206" s="64">
        <v>5</v>
      </c>
      <c r="G1206" s="144">
        <v>0</v>
      </c>
    </row>
    <row r="1207" spans="2:7" s="28" customFormat="1" ht="18.75" customHeight="1" x14ac:dyDescent="0.2">
      <c r="B1207" s="63" t="s">
        <v>2321</v>
      </c>
      <c r="C1207" s="64">
        <v>0</v>
      </c>
      <c r="D1207" s="64">
        <v>5</v>
      </c>
      <c r="E1207" s="64">
        <v>0</v>
      </c>
      <c r="F1207" s="64">
        <v>2</v>
      </c>
      <c r="G1207" s="144">
        <v>0</v>
      </c>
    </row>
    <row r="1208" spans="2:7" s="28" customFormat="1" ht="18.75" customHeight="1" x14ac:dyDescent="0.2">
      <c r="B1208" s="63" t="s">
        <v>3315</v>
      </c>
      <c r="C1208" s="64">
        <v>0</v>
      </c>
      <c r="D1208" s="64">
        <v>0</v>
      </c>
      <c r="E1208" s="64">
        <v>0</v>
      </c>
      <c r="F1208" s="64">
        <v>6</v>
      </c>
      <c r="G1208" s="144">
        <v>0</v>
      </c>
    </row>
    <row r="1209" spans="2:7" s="28" customFormat="1" ht="18.75" customHeight="1" x14ac:dyDescent="0.2">
      <c r="B1209" s="63" t="s">
        <v>3018</v>
      </c>
      <c r="C1209" s="64">
        <v>0</v>
      </c>
      <c r="D1209" s="64">
        <v>0</v>
      </c>
      <c r="E1209" s="64">
        <v>6</v>
      </c>
      <c r="F1209" s="64">
        <v>0</v>
      </c>
      <c r="G1209" s="144">
        <v>0</v>
      </c>
    </row>
    <row r="1210" spans="2:7" s="28" customFormat="1" ht="18.75" customHeight="1" x14ac:dyDescent="0.2">
      <c r="B1210" s="63" t="s">
        <v>2568</v>
      </c>
      <c r="C1210" s="64">
        <v>0</v>
      </c>
      <c r="D1210" s="64">
        <v>0</v>
      </c>
      <c r="E1210" s="64">
        <v>0</v>
      </c>
      <c r="F1210" s="64">
        <v>0</v>
      </c>
      <c r="G1210" s="144">
        <v>6</v>
      </c>
    </row>
    <row r="1211" spans="2:7" s="28" customFormat="1" ht="18.75" customHeight="1" x14ac:dyDescent="0.2">
      <c r="B1211" s="63" t="s">
        <v>2632</v>
      </c>
      <c r="C1211" s="64">
        <v>0</v>
      </c>
      <c r="D1211" s="64">
        <v>0</v>
      </c>
      <c r="E1211" s="64">
        <v>0</v>
      </c>
      <c r="F1211" s="64">
        <v>2</v>
      </c>
      <c r="G1211" s="144">
        <v>4</v>
      </c>
    </row>
    <row r="1212" spans="2:7" s="28" customFormat="1" ht="18.75" customHeight="1" x14ac:dyDescent="0.2">
      <c r="B1212" s="63" t="s">
        <v>3314</v>
      </c>
      <c r="C1212" s="64">
        <v>0</v>
      </c>
      <c r="D1212" s="64">
        <v>0</v>
      </c>
      <c r="E1212" s="64">
        <v>0</v>
      </c>
      <c r="F1212" s="64">
        <v>6</v>
      </c>
      <c r="G1212" s="144">
        <v>0</v>
      </c>
    </row>
    <row r="1213" spans="2:7" s="28" customFormat="1" ht="18.75" customHeight="1" x14ac:dyDescent="0.2">
      <c r="B1213" s="63" t="s">
        <v>2211</v>
      </c>
      <c r="C1213" s="64">
        <v>0</v>
      </c>
      <c r="D1213" s="64">
        <v>3</v>
      </c>
      <c r="E1213" s="64">
        <v>0</v>
      </c>
      <c r="F1213" s="64">
        <v>3</v>
      </c>
      <c r="G1213" s="144">
        <v>0</v>
      </c>
    </row>
    <row r="1214" spans="2:7" s="28" customFormat="1" ht="18.75" customHeight="1" x14ac:dyDescent="0.2">
      <c r="B1214" s="63" t="s">
        <v>1837</v>
      </c>
      <c r="C1214" s="64">
        <v>0</v>
      </c>
      <c r="D1214" s="64">
        <v>0</v>
      </c>
      <c r="E1214" s="64">
        <v>6</v>
      </c>
      <c r="F1214" s="64">
        <v>0</v>
      </c>
      <c r="G1214" s="144">
        <v>0</v>
      </c>
    </row>
    <row r="1215" spans="2:7" s="28" customFormat="1" ht="18.75" customHeight="1" x14ac:dyDescent="0.2">
      <c r="B1215" s="63" t="s">
        <v>2060</v>
      </c>
      <c r="C1215" s="64">
        <v>0</v>
      </c>
      <c r="D1215" s="64">
        <v>0</v>
      </c>
      <c r="E1215" s="64">
        <v>6</v>
      </c>
      <c r="F1215" s="64">
        <v>0</v>
      </c>
      <c r="G1215" s="144">
        <v>0</v>
      </c>
    </row>
    <row r="1216" spans="2:7" s="28" customFormat="1" ht="18.75" customHeight="1" x14ac:dyDescent="0.2">
      <c r="B1216" s="63" t="s">
        <v>1375</v>
      </c>
      <c r="C1216" s="64">
        <v>0</v>
      </c>
      <c r="D1216" s="64">
        <v>6</v>
      </c>
      <c r="E1216" s="64">
        <v>0</v>
      </c>
      <c r="F1216" s="64">
        <v>0</v>
      </c>
      <c r="G1216" s="144">
        <v>0</v>
      </c>
    </row>
    <row r="1217" spans="2:7" s="28" customFormat="1" ht="18.75" customHeight="1" x14ac:dyDescent="0.2">
      <c r="B1217" s="63" t="s">
        <v>2169</v>
      </c>
      <c r="C1217" s="64">
        <v>0</v>
      </c>
      <c r="D1217" s="64">
        <v>6</v>
      </c>
      <c r="E1217" s="64">
        <v>0</v>
      </c>
      <c r="F1217" s="64">
        <v>0</v>
      </c>
      <c r="G1217" s="144">
        <v>0</v>
      </c>
    </row>
    <row r="1218" spans="2:7" s="28" customFormat="1" ht="18.75" customHeight="1" x14ac:dyDescent="0.2">
      <c r="B1218" s="63" t="s">
        <v>2739</v>
      </c>
      <c r="C1218" s="64">
        <v>0</v>
      </c>
      <c r="D1218" s="64">
        <v>0</v>
      </c>
      <c r="E1218" s="64">
        <v>0</v>
      </c>
      <c r="F1218" s="64">
        <v>0</v>
      </c>
      <c r="G1218" s="144">
        <v>6</v>
      </c>
    </row>
    <row r="1219" spans="2:7" s="28" customFormat="1" ht="18.75" customHeight="1" x14ac:dyDescent="0.2">
      <c r="B1219" s="63" t="s">
        <v>2167</v>
      </c>
      <c r="C1219" s="64">
        <v>6</v>
      </c>
      <c r="D1219" s="64">
        <v>0</v>
      </c>
      <c r="E1219" s="64">
        <v>0</v>
      </c>
      <c r="F1219" s="64">
        <v>0</v>
      </c>
      <c r="G1219" s="144">
        <v>0</v>
      </c>
    </row>
    <row r="1220" spans="2:7" ht="18.75" customHeight="1" x14ac:dyDescent="0.2">
      <c r="B1220" s="63" t="s">
        <v>2165</v>
      </c>
      <c r="C1220" s="64">
        <v>0</v>
      </c>
      <c r="D1220" s="64">
        <v>6</v>
      </c>
      <c r="E1220" s="64">
        <v>0</v>
      </c>
      <c r="F1220" s="64">
        <v>0</v>
      </c>
      <c r="G1220" s="144">
        <v>0</v>
      </c>
    </row>
    <row r="1221" spans="2:7" ht="18.75" customHeight="1" x14ac:dyDescent="0.2">
      <c r="B1221" s="63" t="s">
        <v>2258</v>
      </c>
      <c r="C1221" s="64">
        <v>1</v>
      </c>
      <c r="D1221" s="64">
        <v>1</v>
      </c>
      <c r="E1221" s="64">
        <v>2</v>
      </c>
      <c r="F1221" s="64">
        <v>0</v>
      </c>
      <c r="G1221" s="144">
        <v>2</v>
      </c>
    </row>
    <row r="1222" spans="2:7" ht="18.75" customHeight="1" x14ac:dyDescent="0.2">
      <c r="B1222" s="63" t="s">
        <v>1739</v>
      </c>
      <c r="C1222" s="64">
        <v>6</v>
      </c>
      <c r="D1222" s="64">
        <v>0</v>
      </c>
      <c r="E1222" s="64">
        <v>0</v>
      </c>
      <c r="F1222" s="64">
        <v>0</v>
      </c>
      <c r="G1222" s="144">
        <v>0</v>
      </c>
    </row>
    <row r="1223" spans="2:7" ht="18.75" customHeight="1" x14ac:dyDescent="0.2">
      <c r="B1223" s="63" t="s">
        <v>2267</v>
      </c>
      <c r="C1223" s="64">
        <v>0</v>
      </c>
      <c r="D1223" s="64">
        <v>0</v>
      </c>
      <c r="E1223" s="64">
        <v>6</v>
      </c>
      <c r="F1223" s="64">
        <v>0</v>
      </c>
      <c r="G1223" s="144">
        <v>0</v>
      </c>
    </row>
    <row r="1224" spans="2:7" ht="18.75" customHeight="1" x14ac:dyDescent="0.2">
      <c r="B1224" s="63" t="s">
        <v>1635</v>
      </c>
      <c r="C1224" s="64">
        <v>0</v>
      </c>
      <c r="D1224" s="64">
        <v>0</v>
      </c>
      <c r="E1224" s="64">
        <v>0</v>
      </c>
      <c r="F1224" s="64">
        <v>6</v>
      </c>
      <c r="G1224" s="144">
        <v>0</v>
      </c>
    </row>
    <row r="1225" spans="2:7" ht="18.75" customHeight="1" x14ac:dyDescent="0.2">
      <c r="B1225" s="63" t="s">
        <v>1170</v>
      </c>
      <c r="C1225" s="64">
        <v>0</v>
      </c>
      <c r="D1225" s="64">
        <v>0</v>
      </c>
      <c r="E1225" s="64">
        <v>0</v>
      </c>
      <c r="F1225" s="64">
        <v>6</v>
      </c>
      <c r="G1225" s="144">
        <v>0</v>
      </c>
    </row>
    <row r="1226" spans="2:7" ht="18.75" customHeight="1" x14ac:dyDescent="0.2">
      <c r="B1226" s="63" t="s">
        <v>2001</v>
      </c>
      <c r="C1226" s="64">
        <v>0</v>
      </c>
      <c r="D1226" s="64">
        <v>6</v>
      </c>
      <c r="E1226" s="64">
        <v>0</v>
      </c>
      <c r="F1226" s="64">
        <v>0</v>
      </c>
      <c r="G1226" s="144">
        <v>0</v>
      </c>
    </row>
    <row r="1227" spans="2:7" ht="18.75" customHeight="1" x14ac:dyDescent="0.2">
      <c r="B1227" s="63" t="s">
        <v>3580</v>
      </c>
      <c r="C1227" s="64">
        <v>0</v>
      </c>
      <c r="D1227" s="64">
        <v>0</v>
      </c>
      <c r="E1227" s="64">
        <v>0</v>
      </c>
      <c r="F1227" s="64">
        <v>0</v>
      </c>
      <c r="G1227" s="144">
        <v>6</v>
      </c>
    </row>
    <row r="1228" spans="2:7" ht="18.75" customHeight="1" x14ac:dyDescent="0.2">
      <c r="B1228" s="63" t="s">
        <v>2192</v>
      </c>
      <c r="C1228" s="64">
        <v>0</v>
      </c>
      <c r="D1228" s="64">
        <v>6</v>
      </c>
      <c r="E1228" s="64">
        <v>0</v>
      </c>
      <c r="F1228" s="64">
        <v>0</v>
      </c>
      <c r="G1228" s="144">
        <v>0</v>
      </c>
    </row>
    <row r="1229" spans="2:7" ht="18.75" customHeight="1" x14ac:dyDescent="0.2">
      <c r="B1229" s="63" t="s">
        <v>2184</v>
      </c>
      <c r="C1229" s="64">
        <v>0</v>
      </c>
      <c r="D1229" s="64">
        <v>6</v>
      </c>
      <c r="E1229" s="64">
        <v>0</v>
      </c>
      <c r="F1229" s="64">
        <v>0</v>
      </c>
      <c r="G1229" s="144">
        <v>0</v>
      </c>
    </row>
    <row r="1230" spans="2:7" ht="18.75" customHeight="1" x14ac:dyDescent="0.2">
      <c r="B1230" s="63" t="s">
        <v>2185</v>
      </c>
      <c r="C1230" s="64">
        <v>6</v>
      </c>
      <c r="D1230" s="64">
        <v>0</v>
      </c>
      <c r="E1230" s="64">
        <v>0</v>
      </c>
      <c r="F1230" s="64">
        <v>0</v>
      </c>
      <c r="G1230" s="144">
        <v>0</v>
      </c>
    </row>
    <row r="1231" spans="2:7" ht="18.75" customHeight="1" x14ac:dyDescent="0.2">
      <c r="B1231" s="63" t="s">
        <v>1929</v>
      </c>
      <c r="C1231" s="64">
        <v>0</v>
      </c>
      <c r="D1231" s="64">
        <v>0</v>
      </c>
      <c r="E1231" s="64">
        <v>0</v>
      </c>
      <c r="F1231" s="64">
        <v>6</v>
      </c>
      <c r="G1231" s="144">
        <v>0</v>
      </c>
    </row>
    <row r="1232" spans="2:7" ht="18.75" customHeight="1" x14ac:dyDescent="0.2">
      <c r="B1232" s="63" t="s">
        <v>3317</v>
      </c>
      <c r="C1232" s="64">
        <v>0</v>
      </c>
      <c r="D1232" s="64">
        <v>0</v>
      </c>
      <c r="E1232" s="64">
        <v>0</v>
      </c>
      <c r="F1232" s="64">
        <v>6</v>
      </c>
      <c r="G1232" s="144">
        <v>0</v>
      </c>
    </row>
    <row r="1233" spans="2:7" ht="18.75" customHeight="1" x14ac:dyDescent="0.2">
      <c r="B1233" s="63" t="s">
        <v>1005</v>
      </c>
      <c r="C1233" s="64">
        <v>0</v>
      </c>
      <c r="D1233" s="64">
        <v>0</v>
      </c>
      <c r="E1233" s="64">
        <v>6</v>
      </c>
      <c r="F1233" s="64">
        <v>0</v>
      </c>
      <c r="G1233" s="144">
        <v>0</v>
      </c>
    </row>
    <row r="1234" spans="2:7" ht="18.75" customHeight="1" x14ac:dyDescent="0.2">
      <c r="B1234" s="63" t="s">
        <v>2181</v>
      </c>
      <c r="C1234" s="64">
        <v>6</v>
      </c>
      <c r="D1234" s="64">
        <v>0</v>
      </c>
      <c r="E1234" s="64">
        <v>0</v>
      </c>
      <c r="F1234" s="64">
        <v>0</v>
      </c>
      <c r="G1234" s="144">
        <v>0</v>
      </c>
    </row>
    <row r="1235" spans="2:7" ht="18.75" customHeight="1" x14ac:dyDescent="0.2">
      <c r="B1235" s="63" t="s">
        <v>1424</v>
      </c>
      <c r="C1235" s="64">
        <v>0</v>
      </c>
      <c r="D1235" s="64">
        <v>0</v>
      </c>
      <c r="E1235" s="64">
        <v>0</v>
      </c>
      <c r="F1235" s="64">
        <v>0</v>
      </c>
      <c r="G1235" s="144">
        <v>6</v>
      </c>
    </row>
    <row r="1236" spans="2:7" ht="18.75" customHeight="1" x14ac:dyDescent="0.2">
      <c r="B1236" s="63" t="s">
        <v>2199</v>
      </c>
      <c r="C1236" s="64">
        <v>6</v>
      </c>
      <c r="D1236" s="64">
        <v>0</v>
      </c>
      <c r="E1236" s="64">
        <v>0</v>
      </c>
      <c r="F1236" s="64">
        <v>0</v>
      </c>
      <c r="G1236" s="144">
        <v>0</v>
      </c>
    </row>
    <row r="1237" spans="2:7" ht="18.75" customHeight="1" x14ac:dyDescent="0.2">
      <c r="B1237" s="63" t="s">
        <v>3745</v>
      </c>
      <c r="C1237" s="64">
        <v>0</v>
      </c>
      <c r="D1237" s="64">
        <v>0</v>
      </c>
      <c r="E1237" s="64">
        <v>0</v>
      </c>
      <c r="F1237" s="64">
        <v>0</v>
      </c>
      <c r="G1237" s="144">
        <v>6</v>
      </c>
    </row>
    <row r="1238" spans="2:7" ht="18.75" customHeight="1" x14ac:dyDescent="0.2">
      <c r="B1238" s="63" t="s">
        <v>2195</v>
      </c>
      <c r="C1238" s="64">
        <v>6</v>
      </c>
      <c r="D1238" s="64">
        <v>0</v>
      </c>
      <c r="E1238" s="64">
        <v>0</v>
      </c>
      <c r="F1238" s="64">
        <v>0</v>
      </c>
      <c r="G1238" s="144">
        <v>0</v>
      </c>
    </row>
    <row r="1239" spans="2:7" ht="18.75" customHeight="1" x14ac:dyDescent="0.2">
      <c r="B1239" s="63" t="s">
        <v>2539</v>
      </c>
      <c r="C1239" s="64">
        <v>0</v>
      </c>
      <c r="D1239" s="64">
        <v>0</v>
      </c>
      <c r="E1239" s="64">
        <v>0</v>
      </c>
      <c r="F1239" s="64">
        <v>6</v>
      </c>
      <c r="G1239" s="144">
        <v>0</v>
      </c>
    </row>
    <row r="1240" spans="2:7" ht="18.75" customHeight="1" x14ac:dyDescent="0.2">
      <c r="B1240" s="63" t="s">
        <v>2150</v>
      </c>
      <c r="C1240" s="64">
        <v>0</v>
      </c>
      <c r="D1240" s="64">
        <v>0</v>
      </c>
      <c r="E1240" s="64">
        <v>0</v>
      </c>
      <c r="F1240" s="64">
        <v>6</v>
      </c>
      <c r="G1240" s="144">
        <v>0</v>
      </c>
    </row>
    <row r="1241" spans="2:7" ht="18.75" customHeight="1" x14ac:dyDescent="0.2">
      <c r="B1241" s="63" t="s">
        <v>3088</v>
      </c>
      <c r="C1241" s="64">
        <v>0</v>
      </c>
      <c r="D1241" s="64">
        <v>1</v>
      </c>
      <c r="E1241" s="64">
        <v>0</v>
      </c>
      <c r="F1241" s="64">
        <v>2</v>
      </c>
      <c r="G1241" s="144">
        <v>3</v>
      </c>
    </row>
    <row r="1242" spans="2:7" ht="18.75" customHeight="1" x14ac:dyDescent="0.2">
      <c r="B1242" s="63" t="s">
        <v>1945</v>
      </c>
      <c r="C1242" s="64">
        <v>0</v>
      </c>
      <c r="D1242" s="64">
        <v>0</v>
      </c>
      <c r="E1242" s="64">
        <v>0</v>
      </c>
      <c r="F1242" s="64">
        <v>6</v>
      </c>
      <c r="G1242" s="144">
        <v>0</v>
      </c>
    </row>
    <row r="1243" spans="2:7" ht="18.75" customHeight="1" x14ac:dyDescent="0.2">
      <c r="B1243" s="63" t="s">
        <v>2516</v>
      </c>
      <c r="C1243" s="64">
        <v>0</v>
      </c>
      <c r="D1243" s="64">
        <v>0</v>
      </c>
      <c r="E1243" s="64">
        <v>2</v>
      </c>
      <c r="F1243" s="64">
        <v>4</v>
      </c>
      <c r="G1243" s="144">
        <v>0</v>
      </c>
    </row>
    <row r="1244" spans="2:7" ht="18.75" customHeight="1" x14ac:dyDescent="0.2">
      <c r="B1244" s="63" t="s">
        <v>3133</v>
      </c>
      <c r="C1244" s="64">
        <v>0</v>
      </c>
      <c r="D1244" s="64">
        <v>0</v>
      </c>
      <c r="E1244" s="64">
        <v>6</v>
      </c>
      <c r="F1244" s="64">
        <v>0</v>
      </c>
      <c r="G1244" s="144">
        <v>0</v>
      </c>
    </row>
    <row r="1245" spans="2:7" ht="18.75" customHeight="1" x14ac:dyDescent="0.2">
      <c r="B1245" s="63" t="s">
        <v>2009</v>
      </c>
      <c r="C1245" s="64">
        <v>0</v>
      </c>
      <c r="D1245" s="64">
        <v>0</v>
      </c>
      <c r="E1245" s="64">
        <v>0</v>
      </c>
      <c r="F1245" s="64">
        <v>0</v>
      </c>
      <c r="G1245" s="144">
        <v>6</v>
      </c>
    </row>
    <row r="1246" spans="2:7" ht="18.75" customHeight="1" x14ac:dyDescent="0.2">
      <c r="B1246" s="63" t="s">
        <v>2328</v>
      </c>
      <c r="C1246" s="64">
        <v>0</v>
      </c>
      <c r="D1246" s="64">
        <v>0</v>
      </c>
      <c r="E1246" s="64">
        <v>6</v>
      </c>
      <c r="F1246" s="64">
        <v>0</v>
      </c>
      <c r="G1246" s="144">
        <v>0</v>
      </c>
    </row>
    <row r="1247" spans="2:7" ht="18.75" customHeight="1" x14ac:dyDescent="0.2">
      <c r="B1247" s="63" t="s">
        <v>3053</v>
      </c>
      <c r="C1247" s="64">
        <v>0</v>
      </c>
      <c r="D1247" s="64">
        <v>0</v>
      </c>
      <c r="E1247" s="64">
        <v>2</v>
      </c>
      <c r="F1247" s="64">
        <v>2</v>
      </c>
      <c r="G1247" s="144">
        <v>2</v>
      </c>
    </row>
    <row r="1248" spans="2:7" ht="18.75" customHeight="1" x14ac:dyDescent="0.2">
      <c r="B1248" s="63" t="s">
        <v>3407</v>
      </c>
      <c r="C1248" s="64">
        <v>0</v>
      </c>
      <c r="D1248" s="64">
        <v>0</v>
      </c>
      <c r="E1248" s="64">
        <v>0</v>
      </c>
      <c r="F1248" s="64">
        <v>6</v>
      </c>
      <c r="G1248" s="144">
        <v>0</v>
      </c>
    </row>
    <row r="1249" spans="2:7" ht="18.75" customHeight="1" x14ac:dyDescent="0.2">
      <c r="B1249" s="63" t="s">
        <v>2205</v>
      </c>
      <c r="C1249" s="64">
        <v>0</v>
      </c>
      <c r="D1249" s="64">
        <v>3</v>
      </c>
      <c r="E1249" s="64">
        <v>2</v>
      </c>
      <c r="F1249" s="64">
        <v>0</v>
      </c>
      <c r="G1249" s="144">
        <v>0</v>
      </c>
    </row>
    <row r="1250" spans="2:7" ht="18.75" customHeight="1" x14ac:dyDescent="0.2">
      <c r="B1250" s="63" t="s">
        <v>2541</v>
      </c>
      <c r="C1250" s="64">
        <v>0</v>
      </c>
      <c r="D1250" s="64">
        <v>0</v>
      </c>
      <c r="E1250" s="64">
        <v>0</v>
      </c>
      <c r="F1250" s="64">
        <v>0</v>
      </c>
      <c r="G1250" s="144">
        <v>5</v>
      </c>
    </row>
    <row r="1251" spans="2:7" ht="18.75" customHeight="1" x14ac:dyDescent="0.2">
      <c r="B1251" s="63" t="s">
        <v>2337</v>
      </c>
      <c r="C1251" s="64">
        <v>0</v>
      </c>
      <c r="D1251" s="64">
        <v>0</v>
      </c>
      <c r="E1251" s="64">
        <v>5</v>
      </c>
      <c r="F1251" s="64">
        <v>0</v>
      </c>
      <c r="G1251" s="144">
        <v>0</v>
      </c>
    </row>
    <row r="1252" spans="2:7" ht="18.75" customHeight="1" x14ac:dyDescent="0.2">
      <c r="B1252" s="63" t="s">
        <v>2011</v>
      </c>
      <c r="C1252" s="64">
        <v>5</v>
      </c>
      <c r="D1252" s="64">
        <v>0</v>
      </c>
      <c r="E1252" s="64">
        <v>0</v>
      </c>
      <c r="F1252" s="64">
        <v>0</v>
      </c>
      <c r="G1252" s="144">
        <v>0</v>
      </c>
    </row>
    <row r="1253" spans="2:7" ht="18.75" customHeight="1" x14ac:dyDescent="0.2">
      <c r="B1253" s="63" t="s">
        <v>2204</v>
      </c>
      <c r="C1253" s="64">
        <v>5</v>
      </c>
      <c r="D1253" s="64">
        <v>0</v>
      </c>
      <c r="E1253" s="64">
        <v>0</v>
      </c>
      <c r="F1253" s="64">
        <v>0</v>
      </c>
      <c r="G1253" s="144">
        <v>0</v>
      </c>
    </row>
    <row r="1254" spans="2:7" ht="18.75" customHeight="1" x14ac:dyDescent="0.2">
      <c r="B1254" s="63" t="s">
        <v>3319</v>
      </c>
      <c r="C1254" s="64">
        <v>0</v>
      </c>
      <c r="D1254" s="64">
        <v>0</v>
      </c>
      <c r="E1254" s="64">
        <v>0</v>
      </c>
      <c r="F1254" s="64">
        <v>5</v>
      </c>
      <c r="G1254" s="144">
        <v>0</v>
      </c>
    </row>
    <row r="1255" spans="2:7" ht="18.75" customHeight="1" x14ac:dyDescent="0.2">
      <c r="B1255" s="63" t="s">
        <v>2206</v>
      </c>
      <c r="C1255" s="64">
        <v>0</v>
      </c>
      <c r="D1255" s="64">
        <v>5</v>
      </c>
      <c r="E1255" s="64">
        <v>0</v>
      </c>
      <c r="F1255" s="64">
        <v>0</v>
      </c>
      <c r="G1255" s="144">
        <v>0</v>
      </c>
    </row>
    <row r="1256" spans="2:7" ht="18.75" customHeight="1" x14ac:dyDescent="0.2">
      <c r="B1256" s="63" t="s">
        <v>3320</v>
      </c>
      <c r="C1256" s="64">
        <v>0</v>
      </c>
      <c r="D1256" s="64">
        <v>0</v>
      </c>
      <c r="E1256" s="64">
        <v>0</v>
      </c>
      <c r="F1256" s="64">
        <v>5</v>
      </c>
      <c r="G1256" s="144">
        <v>0</v>
      </c>
    </row>
    <row r="1257" spans="2:7" ht="18.75" customHeight="1" x14ac:dyDescent="0.2">
      <c r="B1257" s="63" t="s">
        <v>1747</v>
      </c>
      <c r="C1257" s="64">
        <v>0</v>
      </c>
      <c r="D1257" s="64">
        <v>0</v>
      </c>
      <c r="E1257" s="64">
        <v>0</v>
      </c>
      <c r="F1257" s="64">
        <v>0</v>
      </c>
      <c r="G1257" s="144">
        <v>5</v>
      </c>
    </row>
    <row r="1258" spans="2:7" ht="18.75" customHeight="1" x14ac:dyDescent="0.2">
      <c r="B1258" s="63" t="s">
        <v>3647</v>
      </c>
      <c r="C1258" s="64">
        <v>0</v>
      </c>
      <c r="D1258" s="64">
        <v>0</v>
      </c>
      <c r="E1258" s="64">
        <v>0</v>
      </c>
      <c r="F1258" s="64">
        <v>0</v>
      </c>
      <c r="G1258" s="144">
        <v>5</v>
      </c>
    </row>
    <row r="1259" spans="2:7" ht="18.75" customHeight="1" x14ac:dyDescent="0.2">
      <c r="B1259" s="63" t="s">
        <v>2741</v>
      </c>
      <c r="C1259" s="64">
        <v>0</v>
      </c>
      <c r="D1259" s="64">
        <v>0</v>
      </c>
      <c r="E1259" s="64">
        <v>4</v>
      </c>
      <c r="F1259" s="64">
        <v>1</v>
      </c>
      <c r="G1259" s="144">
        <v>0</v>
      </c>
    </row>
    <row r="1260" spans="2:7" ht="18.75" customHeight="1" x14ac:dyDescent="0.2">
      <c r="B1260" s="63" t="s">
        <v>2059</v>
      </c>
      <c r="C1260" s="64">
        <v>0</v>
      </c>
      <c r="D1260" s="64">
        <v>5</v>
      </c>
      <c r="E1260" s="64">
        <v>0</v>
      </c>
      <c r="F1260" s="64">
        <v>0</v>
      </c>
      <c r="G1260" s="144">
        <v>0</v>
      </c>
    </row>
    <row r="1261" spans="2:7" ht="18.75" customHeight="1" x14ac:dyDescent="0.2">
      <c r="B1261" s="63" t="s">
        <v>3321</v>
      </c>
      <c r="C1261" s="64">
        <v>0</v>
      </c>
      <c r="D1261" s="64">
        <v>0</v>
      </c>
      <c r="E1261" s="64">
        <v>0</v>
      </c>
      <c r="F1261" s="64">
        <v>5</v>
      </c>
      <c r="G1261" s="144">
        <v>0</v>
      </c>
    </row>
    <row r="1262" spans="2:7" ht="18.75" customHeight="1" x14ac:dyDescent="0.2">
      <c r="B1262" s="63" t="s">
        <v>1356</v>
      </c>
      <c r="C1262" s="64">
        <v>0</v>
      </c>
      <c r="D1262" s="64">
        <v>0</v>
      </c>
      <c r="E1262" s="64">
        <v>1</v>
      </c>
      <c r="F1262" s="64">
        <v>4</v>
      </c>
      <c r="G1262" s="144">
        <v>0</v>
      </c>
    </row>
    <row r="1263" spans="2:7" ht="18.75" customHeight="1" x14ac:dyDescent="0.2">
      <c r="B1263" s="63" t="s">
        <v>2224</v>
      </c>
      <c r="C1263" s="64">
        <v>0</v>
      </c>
      <c r="D1263" s="64">
        <v>5</v>
      </c>
      <c r="E1263" s="64">
        <v>0</v>
      </c>
      <c r="F1263" s="64">
        <v>0</v>
      </c>
      <c r="G1263" s="144">
        <v>0</v>
      </c>
    </row>
    <row r="1264" spans="2:7" ht="18.75" customHeight="1" x14ac:dyDescent="0.2">
      <c r="B1264" s="63" t="s">
        <v>1011</v>
      </c>
      <c r="C1264" s="64">
        <v>0</v>
      </c>
      <c r="D1264" s="64">
        <v>0</v>
      </c>
      <c r="E1264" s="64">
        <v>5</v>
      </c>
      <c r="F1264" s="64">
        <v>0</v>
      </c>
      <c r="G1264" s="144">
        <v>0</v>
      </c>
    </row>
    <row r="1265" spans="2:7" ht="18.75" customHeight="1" x14ac:dyDescent="0.2">
      <c r="B1265" s="63" t="s">
        <v>3215</v>
      </c>
      <c r="C1265" s="64">
        <v>0</v>
      </c>
      <c r="D1265" s="64">
        <v>0</v>
      </c>
      <c r="E1265" s="64">
        <v>4</v>
      </c>
      <c r="F1265" s="64">
        <v>1</v>
      </c>
      <c r="G1265" s="144">
        <v>0</v>
      </c>
    </row>
    <row r="1266" spans="2:7" ht="18.75" customHeight="1" x14ac:dyDescent="0.2">
      <c r="B1266" s="63" t="s">
        <v>3212</v>
      </c>
      <c r="C1266" s="64">
        <v>0</v>
      </c>
      <c r="D1266" s="64">
        <v>0</v>
      </c>
      <c r="E1266" s="64">
        <v>5</v>
      </c>
      <c r="F1266" s="64">
        <v>0</v>
      </c>
      <c r="G1266" s="144">
        <v>0</v>
      </c>
    </row>
    <row r="1267" spans="2:7" ht="18.75" customHeight="1" x14ac:dyDescent="0.2">
      <c r="B1267" s="63" t="s">
        <v>3719</v>
      </c>
      <c r="C1267" s="64">
        <v>0</v>
      </c>
      <c r="D1267" s="64">
        <v>0</v>
      </c>
      <c r="E1267" s="64">
        <v>0</v>
      </c>
      <c r="F1267" s="64">
        <v>0</v>
      </c>
      <c r="G1267" s="144">
        <v>5</v>
      </c>
    </row>
    <row r="1268" spans="2:7" ht="18.75" customHeight="1" x14ac:dyDescent="0.2">
      <c r="B1268" s="63" t="s">
        <v>3042</v>
      </c>
      <c r="C1268" s="64">
        <v>0</v>
      </c>
      <c r="D1268" s="64">
        <v>0</v>
      </c>
      <c r="E1268" s="64">
        <v>0</v>
      </c>
      <c r="F1268" s="64">
        <v>5</v>
      </c>
      <c r="G1268" s="144">
        <v>0</v>
      </c>
    </row>
    <row r="1269" spans="2:7" ht="18.75" customHeight="1" x14ac:dyDescent="0.2">
      <c r="B1269" s="63" t="s">
        <v>1544</v>
      </c>
      <c r="C1269" s="64">
        <v>0</v>
      </c>
      <c r="D1269" s="64">
        <v>5</v>
      </c>
      <c r="E1269" s="64">
        <v>0</v>
      </c>
      <c r="F1269" s="64">
        <v>0</v>
      </c>
      <c r="G1269" s="144">
        <v>0</v>
      </c>
    </row>
    <row r="1270" spans="2:7" ht="18.75" customHeight="1" x14ac:dyDescent="0.2">
      <c r="B1270" s="63" t="s">
        <v>3322</v>
      </c>
      <c r="C1270" s="64">
        <v>0</v>
      </c>
      <c r="D1270" s="64">
        <v>0</v>
      </c>
      <c r="E1270" s="64">
        <v>0</v>
      </c>
      <c r="F1270" s="64">
        <v>5</v>
      </c>
      <c r="G1270" s="144">
        <v>0</v>
      </c>
    </row>
    <row r="1271" spans="2:7" ht="18.75" customHeight="1" x14ac:dyDescent="0.2">
      <c r="B1271" s="63" t="s">
        <v>2592</v>
      </c>
      <c r="C1271" s="64">
        <v>0</v>
      </c>
      <c r="D1271" s="64">
        <v>0</v>
      </c>
      <c r="E1271" s="64">
        <v>1</v>
      </c>
      <c r="F1271" s="64">
        <v>4</v>
      </c>
      <c r="G1271" s="144">
        <v>0</v>
      </c>
    </row>
    <row r="1272" spans="2:7" ht="18.75" customHeight="1" x14ac:dyDescent="0.2">
      <c r="B1272" s="63" t="s">
        <v>2236</v>
      </c>
      <c r="C1272" s="64">
        <v>0</v>
      </c>
      <c r="D1272" s="64">
        <v>0</v>
      </c>
      <c r="E1272" s="64">
        <v>2</v>
      </c>
      <c r="F1272" s="64">
        <v>0</v>
      </c>
      <c r="G1272" s="144">
        <v>3</v>
      </c>
    </row>
    <row r="1273" spans="2:7" ht="18.75" customHeight="1" x14ac:dyDescent="0.2">
      <c r="B1273" s="63" t="s">
        <v>1183</v>
      </c>
      <c r="C1273" s="64">
        <v>0</v>
      </c>
      <c r="D1273" s="64">
        <v>0</v>
      </c>
      <c r="E1273" s="64">
        <v>0</v>
      </c>
      <c r="F1273" s="64">
        <v>5</v>
      </c>
      <c r="G1273" s="144">
        <v>0</v>
      </c>
    </row>
    <row r="1274" spans="2:7" ht="18.75" customHeight="1" x14ac:dyDescent="0.2">
      <c r="B1274" s="63" t="s">
        <v>2540</v>
      </c>
      <c r="C1274" s="64">
        <v>0</v>
      </c>
      <c r="D1274" s="64">
        <v>0</v>
      </c>
      <c r="E1274" s="64">
        <v>0</v>
      </c>
      <c r="F1274" s="64">
        <v>5</v>
      </c>
      <c r="G1274" s="144">
        <v>0</v>
      </c>
    </row>
    <row r="1275" spans="2:7" ht="18.75" customHeight="1" x14ac:dyDescent="0.2">
      <c r="B1275" s="63" t="s">
        <v>3408</v>
      </c>
      <c r="C1275" s="64">
        <v>0</v>
      </c>
      <c r="D1275" s="64">
        <v>0</v>
      </c>
      <c r="E1275" s="64">
        <v>0</v>
      </c>
      <c r="F1275" s="64">
        <v>5</v>
      </c>
      <c r="G1275" s="144">
        <v>0</v>
      </c>
    </row>
    <row r="1276" spans="2:7" ht="18.75" customHeight="1" x14ac:dyDescent="0.2">
      <c r="B1276" s="63" t="s">
        <v>3718</v>
      </c>
      <c r="C1276" s="64">
        <v>0</v>
      </c>
      <c r="D1276" s="64">
        <v>0</v>
      </c>
      <c r="E1276" s="64">
        <v>0</v>
      </c>
      <c r="F1276" s="64">
        <v>0</v>
      </c>
      <c r="G1276" s="144">
        <v>5</v>
      </c>
    </row>
    <row r="1277" spans="2:7" ht="18.75" customHeight="1" x14ac:dyDescent="0.2">
      <c r="B1277" s="63" t="s">
        <v>1650</v>
      </c>
      <c r="C1277" s="64">
        <v>0</v>
      </c>
      <c r="D1277" s="64">
        <v>4</v>
      </c>
      <c r="E1277" s="64">
        <v>1</v>
      </c>
      <c r="F1277" s="64">
        <v>0</v>
      </c>
      <c r="G1277" s="144">
        <v>0</v>
      </c>
    </row>
    <row r="1278" spans="2:7" ht="18.75" customHeight="1" x14ac:dyDescent="0.2">
      <c r="B1278" s="63" t="s">
        <v>2229</v>
      </c>
      <c r="C1278" s="64">
        <v>5</v>
      </c>
      <c r="D1278" s="64">
        <v>0</v>
      </c>
      <c r="E1278" s="64">
        <v>0</v>
      </c>
      <c r="F1278" s="64">
        <v>0</v>
      </c>
      <c r="G1278" s="144">
        <v>0</v>
      </c>
    </row>
    <row r="1279" spans="2:7" ht="18.75" customHeight="1" x14ac:dyDescent="0.2">
      <c r="B1279" s="63" t="s">
        <v>2125</v>
      </c>
      <c r="C1279" s="64">
        <v>0</v>
      </c>
      <c r="D1279" s="64">
        <v>0</v>
      </c>
      <c r="E1279" s="64">
        <v>5</v>
      </c>
      <c r="F1279" s="64">
        <v>0</v>
      </c>
      <c r="G1279" s="144">
        <v>0</v>
      </c>
    </row>
    <row r="1280" spans="2:7" ht="18.75" customHeight="1" x14ac:dyDescent="0.2">
      <c r="B1280" s="63" t="s">
        <v>3793</v>
      </c>
      <c r="C1280" s="64">
        <v>0</v>
      </c>
      <c r="D1280" s="64">
        <v>0</v>
      </c>
      <c r="E1280" s="64">
        <v>0</v>
      </c>
      <c r="F1280" s="64">
        <v>0</v>
      </c>
      <c r="G1280" s="144">
        <v>5</v>
      </c>
    </row>
    <row r="1281" spans="2:7" ht="18.75" customHeight="1" x14ac:dyDescent="0.2">
      <c r="B1281" s="63" t="s">
        <v>2280</v>
      </c>
      <c r="C1281" s="64">
        <v>0</v>
      </c>
      <c r="D1281" s="64">
        <v>0</v>
      </c>
      <c r="E1281" s="64">
        <v>5</v>
      </c>
      <c r="F1281" s="64">
        <v>0</v>
      </c>
      <c r="G1281" s="144">
        <v>0</v>
      </c>
    </row>
    <row r="1282" spans="2:7" ht="18.75" customHeight="1" x14ac:dyDescent="0.2">
      <c r="B1282" s="63" t="s">
        <v>3214</v>
      </c>
      <c r="C1282" s="64">
        <v>0</v>
      </c>
      <c r="D1282" s="64">
        <v>0</v>
      </c>
      <c r="E1282" s="64">
        <v>5</v>
      </c>
      <c r="F1282" s="64">
        <v>0</v>
      </c>
      <c r="G1282" s="144">
        <v>0</v>
      </c>
    </row>
    <row r="1283" spans="2:7" ht="18.75" customHeight="1" x14ac:dyDescent="0.2">
      <c r="B1283" s="63" t="s">
        <v>2240</v>
      </c>
      <c r="C1283" s="64">
        <v>5</v>
      </c>
      <c r="D1283" s="64">
        <v>0</v>
      </c>
      <c r="E1283" s="64">
        <v>0</v>
      </c>
      <c r="F1283" s="64">
        <v>0</v>
      </c>
      <c r="G1283" s="144">
        <v>0</v>
      </c>
    </row>
    <row r="1284" spans="2:7" ht="18.75" customHeight="1" x14ac:dyDescent="0.2">
      <c r="B1284" s="63" t="s">
        <v>2991</v>
      </c>
      <c r="C1284" s="64">
        <v>0</v>
      </c>
      <c r="D1284" s="64">
        <v>0</v>
      </c>
      <c r="E1284" s="64">
        <v>5</v>
      </c>
      <c r="F1284" s="64">
        <v>0</v>
      </c>
      <c r="G1284" s="144">
        <v>0</v>
      </c>
    </row>
    <row r="1285" spans="2:7" ht="18.75" customHeight="1" x14ac:dyDescent="0.2">
      <c r="B1285" s="63" t="s">
        <v>2384</v>
      </c>
      <c r="C1285" s="64">
        <v>0</v>
      </c>
      <c r="D1285" s="64">
        <v>0</v>
      </c>
      <c r="E1285" s="64">
        <v>2</v>
      </c>
      <c r="F1285" s="64">
        <v>3</v>
      </c>
      <c r="G1285" s="144">
        <v>0</v>
      </c>
    </row>
    <row r="1286" spans="2:7" ht="18.75" customHeight="1" x14ac:dyDescent="0.2">
      <c r="B1286" s="63" t="s">
        <v>1957</v>
      </c>
      <c r="C1286" s="64">
        <v>0</v>
      </c>
      <c r="D1286" s="64">
        <v>0</v>
      </c>
      <c r="E1286" s="64">
        <v>1</v>
      </c>
      <c r="F1286" s="64">
        <v>2</v>
      </c>
      <c r="G1286" s="144">
        <v>2</v>
      </c>
    </row>
    <row r="1287" spans="2:7" ht="18.75" customHeight="1" x14ac:dyDescent="0.2">
      <c r="B1287" s="63" t="s">
        <v>1801</v>
      </c>
      <c r="C1287" s="64">
        <v>0</v>
      </c>
      <c r="D1287" s="64">
        <v>2</v>
      </c>
      <c r="E1287" s="64">
        <v>1</v>
      </c>
      <c r="F1287" s="64">
        <v>0</v>
      </c>
      <c r="G1287" s="144">
        <v>2</v>
      </c>
    </row>
    <row r="1288" spans="2:7" ht="18.75" customHeight="1" x14ac:dyDescent="0.2">
      <c r="B1288" s="63" t="s">
        <v>3213</v>
      </c>
      <c r="C1288" s="64">
        <v>0</v>
      </c>
      <c r="D1288" s="64">
        <v>0</v>
      </c>
      <c r="E1288" s="64">
        <v>5</v>
      </c>
      <c r="F1288" s="64">
        <v>0</v>
      </c>
      <c r="G1288" s="144">
        <v>0</v>
      </c>
    </row>
    <row r="1289" spans="2:7" ht="18.75" customHeight="1" x14ac:dyDescent="0.2">
      <c r="B1289" s="63" t="s">
        <v>2241</v>
      </c>
      <c r="C1289" s="64">
        <v>5</v>
      </c>
      <c r="D1289" s="64">
        <v>0</v>
      </c>
      <c r="E1289" s="64">
        <v>0</v>
      </c>
      <c r="F1289" s="64">
        <v>0</v>
      </c>
      <c r="G1289" s="144">
        <v>0</v>
      </c>
    </row>
    <row r="1290" spans="2:7" ht="18.75" customHeight="1" x14ac:dyDescent="0.2">
      <c r="B1290" s="63" t="s">
        <v>3410</v>
      </c>
      <c r="C1290" s="64">
        <v>0</v>
      </c>
      <c r="D1290" s="64">
        <v>0</v>
      </c>
      <c r="E1290" s="64">
        <v>0</v>
      </c>
      <c r="F1290" s="64">
        <v>4</v>
      </c>
      <c r="G1290" s="144">
        <v>0</v>
      </c>
    </row>
    <row r="1291" spans="2:7" ht="18.75" customHeight="1" x14ac:dyDescent="0.2">
      <c r="B1291" s="63" t="s">
        <v>3612</v>
      </c>
      <c r="C1291" s="64">
        <v>0</v>
      </c>
      <c r="D1291" s="64">
        <v>0</v>
      </c>
      <c r="E1291" s="64">
        <v>0</v>
      </c>
      <c r="F1291" s="64">
        <v>0</v>
      </c>
      <c r="G1291" s="144">
        <v>4</v>
      </c>
    </row>
    <row r="1292" spans="2:7" ht="18.75" customHeight="1" x14ac:dyDescent="0.2">
      <c r="B1292" s="63" t="s">
        <v>2252</v>
      </c>
      <c r="C1292" s="64">
        <v>0</v>
      </c>
      <c r="D1292" s="64">
        <v>4</v>
      </c>
      <c r="E1292" s="64">
        <v>0</v>
      </c>
      <c r="F1292" s="64">
        <v>0</v>
      </c>
      <c r="G1292" s="144">
        <v>0</v>
      </c>
    </row>
    <row r="1293" spans="2:7" ht="18.75" customHeight="1" x14ac:dyDescent="0.2">
      <c r="B1293" s="63" t="s">
        <v>3138</v>
      </c>
      <c r="C1293" s="64">
        <v>0</v>
      </c>
      <c r="D1293" s="64">
        <v>0</v>
      </c>
      <c r="E1293" s="64">
        <v>3</v>
      </c>
      <c r="F1293" s="64">
        <v>1</v>
      </c>
      <c r="G1293" s="144">
        <v>0</v>
      </c>
    </row>
    <row r="1294" spans="2:7" ht="18.75" customHeight="1" x14ac:dyDescent="0.2">
      <c r="B1294" s="63" t="s">
        <v>3324</v>
      </c>
      <c r="C1294" s="64">
        <v>0</v>
      </c>
      <c r="D1294" s="64">
        <v>0</v>
      </c>
      <c r="E1294" s="64">
        <v>0</v>
      </c>
      <c r="F1294" s="64">
        <v>4</v>
      </c>
      <c r="G1294" s="144">
        <v>0</v>
      </c>
    </row>
    <row r="1295" spans="2:7" ht="18.75" customHeight="1" x14ac:dyDescent="0.2">
      <c r="B1295" s="63" t="s">
        <v>2404</v>
      </c>
      <c r="C1295" s="64">
        <v>0</v>
      </c>
      <c r="D1295" s="64">
        <v>1</v>
      </c>
      <c r="E1295" s="64">
        <v>3</v>
      </c>
      <c r="F1295" s="64">
        <v>0</v>
      </c>
      <c r="G1295" s="144">
        <v>0</v>
      </c>
    </row>
    <row r="1296" spans="2:7" ht="18.75" customHeight="1" x14ac:dyDescent="0.2">
      <c r="B1296" s="63" t="s">
        <v>2250</v>
      </c>
      <c r="C1296" s="64">
        <v>0</v>
      </c>
      <c r="D1296" s="64">
        <v>0</v>
      </c>
      <c r="E1296" s="64">
        <v>4</v>
      </c>
      <c r="F1296" s="64">
        <v>0</v>
      </c>
      <c r="G1296" s="144">
        <v>0</v>
      </c>
    </row>
    <row r="1297" spans="2:7" ht="18.75" customHeight="1" x14ac:dyDescent="0.2">
      <c r="B1297" s="63" t="s">
        <v>2131</v>
      </c>
      <c r="C1297" s="64">
        <v>0</v>
      </c>
      <c r="D1297" s="64">
        <v>2</v>
      </c>
      <c r="E1297" s="64">
        <v>2</v>
      </c>
      <c r="F1297" s="64">
        <v>0</v>
      </c>
      <c r="G1297" s="144">
        <v>0</v>
      </c>
    </row>
    <row r="1298" spans="2:7" ht="18.75" customHeight="1" x14ac:dyDescent="0.2">
      <c r="B1298" s="63" t="s">
        <v>3016</v>
      </c>
      <c r="C1298" s="64">
        <v>0</v>
      </c>
      <c r="D1298" s="64">
        <v>0</v>
      </c>
      <c r="E1298" s="64">
        <v>4</v>
      </c>
      <c r="F1298" s="64">
        <v>0</v>
      </c>
      <c r="G1298" s="144">
        <v>0</v>
      </c>
    </row>
    <row r="1299" spans="2:7" ht="18.75" customHeight="1" x14ac:dyDescent="0.2">
      <c r="B1299" s="63" t="s">
        <v>3323</v>
      </c>
      <c r="C1299" s="64">
        <v>0</v>
      </c>
      <c r="D1299" s="64">
        <v>0</v>
      </c>
      <c r="E1299" s="64">
        <v>0</v>
      </c>
      <c r="F1299" s="64">
        <v>4</v>
      </c>
      <c r="G1299" s="144">
        <v>0</v>
      </c>
    </row>
    <row r="1300" spans="2:7" ht="18.75" customHeight="1" x14ac:dyDescent="0.2">
      <c r="B1300" s="63" t="s">
        <v>1561</v>
      </c>
      <c r="C1300" s="64">
        <v>4</v>
      </c>
      <c r="D1300" s="64">
        <v>0</v>
      </c>
      <c r="E1300" s="64">
        <v>0</v>
      </c>
      <c r="F1300" s="64">
        <v>0</v>
      </c>
      <c r="G1300" s="144">
        <v>0</v>
      </c>
    </row>
    <row r="1301" spans="2:7" ht="18.75" customHeight="1" x14ac:dyDescent="0.2">
      <c r="B1301" s="63" t="s">
        <v>3409</v>
      </c>
      <c r="C1301" s="64">
        <v>0</v>
      </c>
      <c r="D1301" s="64">
        <v>0</v>
      </c>
      <c r="E1301" s="64">
        <v>0</v>
      </c>
      <c r="F1301" s="64">
        <v>4</v>
      </c>
      <c r="G1301" s="144">
        <v>0</v>
      </c>
    </row>
    <row r="1302" spans="2:7" ht="18.75" customHeight="1" x14ac:dyDescent="0.2">
      <c r="B1302" s="63" t="s">
        <v>3794</v>
      </c>
      <c r="C1302" s="64">
        <v>0</v>
      </c>
      <c r="D1302" s="64">
        <v>0</v>
      </c>
      <c r="E1302" s="64">
        <v>0</v>
      </c>
      <c r="F1302" s="64">
        <v>0</v>
      </c>
      <c r="G1302" s="144">
        <v>4</v>
      </c>
    </row>
    <row r="1303" spans="2:7" ht="18.75" customHeight="1" x14ac:dyDescent="0.2">
      <c r="B1303" s="63" t="s">
        <v>3116</v>
      </c>
      <c r="C1303" s="64">
        <v>2</v>
      </c>
      <c r="D1303" s="64">
        <v>0</v>
      </c>
      <c r="E1303" s="64">
        <v>0</v>
      </c>
      <c r="F1303" s="64">
        <v>2</v>
      </c>
      <c r="G1303" s="144">
        <v>0</v>
      </c>
    </row>
    <row r="1304" spans="2:7" ht="18.75" customHeight="1" x14ac:dyDescent="0.2">
      <c r="B1304" s="63" t="s">
        <v>2575</v>
      </c>
      <c r="C1304" s="64">
        <v>0</v>
      </c>
      <c r="D1304" s="64">
        <v>0</v>
      </c>
      <c r="E1304" s="64">
        <v>0</v>
      </c>
      <c r="F1304" s="64">
        <v>4</v>
      </c>
      <c r="G1304" s="144">
        <v>0</v>
      </c>
    </row>
    <row r="1305" spans="2:7" ht="18.75" customHeight="1" x14ac:dyDescent="0.2">
      <c r="B1305" s="63" t="s">
        <v>2727</v>
      </c>
      <c r="C1305" s="64">
        <v>0</v>
      </c>
      <c r="D1305" s="64">
        <v>0</v>
      </c>
      <c r="E1305" s="64">
        <v>0</v>
      </c>
      <c r="F1305" s="64">
        <v>4</v>
      </c>
      <c r="G1305" s="144">
        <v>0</v>
      </c>
    </row>
    <row r="1306" spans="2:7" ht="18.75" customHeight="1" x14ac:dyDescent="0.2">
      <c r="B1306" s="63" t="s">
        <v>1112</v>
      </c>
      <c r="C1306" s="64">
        <v>0</v>
      </c>
      <c r="D1306" s="64">
        <v>0</v>
      </c>
      <c r="E1306" s="64">
        <v>0</v>
      </c>
      <c r="F1306" s="64">
        <v>0</v>
      </c>
      <c r="G1306" s="144">
        <v>4</v>
      </c>
    </row>
    <row r="1307" spans="2:7" ht="18.75" customHeight="1" x14ac:dyDescent="0.2">
      <c r="B1307" s="63" t="s">
        <v>3411</v>
      </c>
      <c r="C1307" s="64">
        <v>0</v>
      </c>
      <c r="D1307" s="64">
        <v>0</v>
      </c>
      <c r="E1307" s="64">
        <v>0</v>
      </c>
      <c r="F1307" s="64">
        <v>4</v>
      </c>
      <c r="G1307" s="144">
        <v>0</v>
      </c>
    </row>
    <row r="1308" spans="2:7" ht="18.75" customHeight="1" x14ac:dyDescent="0.2">
      <c r="B1308" s="63" t="s">
        <v>2217</v>
      </c>
      <c r="C1308" s="64">
        <v>0</v>
      </c>
      <c r="D1308" s="64">
        <v>0</v>
      </c>
      <c r="E1308" s="64">
        <v>4</v>
      </c>
      <c r="F1308" s="64">
        <v>0</v>
      </c>
      <c r="G1308" s="144">
        <v>0</v>
      </c>
    </row>
    <row r="1309" spans="2:7" ht="18.75" customHeight="1" x14ac:dyDescent="0.2">
      <c r="B1309" s="63" t="s">
        <v>2578</v>
      </c>
      <c r="C1309" s="64">
        <v>0</v>
      </c>
      <c r="D1309" s="64">
        <v>0</v>
      </c>
      <c r="E1309" s="64">
        <v>4</v>
      </c>
      <c r="F1309" s="64">
        <v>0</v>
      </c>
      <c r="G1309" s="144">
        <v>0</v>
      </c>
    </row>
    <row r="1310" spans="2:7" ht="18.75" customHeight="1" x14ac:dyDescent="0.2">
      <c r="B1310" s="63" t="s">
        <v>3325</v>
      </c>
      <c r="C1310" s="64">
        <v>0</v>
      </c>
      <c r="D1310" s="64">
        <v>0</v>
      </c>
      <c r="E1310" s="64">
        <v>0</v>
      </c>
      <c r="F1310" s="64">
        <v>4</v>
      </c>
      <c r="G1310" s="144">
        <v>0</v>
      </c>
    </row>
    <row r="1311" spans="2:7" ht="18.75" customHeight="1" x14ac:dyDescent="0.2">
      <c r="B1311" s="63" t="s">
        <v>1097</v>
      </c>
      <c r="C1311" s="64">
        <v>0</v>
      </c>
      <c r="D1311" s="64">
        <v>0</v>
      </c>
      <c r="E1311" s="64">
        <v>0</v>
      </c>
      <c r="F1311" s="64">
        <v>4</v>
      </c>
      <c r="G1311" s="144">
        <v>0</v>
      </c>
    </row>
    <row r="1312" spans="2:7" ht="18.75" customHeight="1" x14ac:dyDescent="0.2">
      <c r="B1312" s="63" t="s">
        <v>3136</v>
      </c>
      <c r="C1312" s="64">
        <v>0</v>
      </c>
      <c r="D1312" s="64">
        <v>0</v>
      </c>
      <c r="E1312" s="64">
        <v>4</v>
      </c>
      <c r="F1312" s="64">
        <v>0</v>
      </c>
      <c r="G1312" s="144">
        <v>0</v>
      </c>
    </row>
    <row r="1313" spans="2:7" ht="18.75" customHeight="1" x14ac:dyDescent="0.2">
      <c r="B1313" s="63" t="s">
        <v>1720</v>
      </c>
      <c r="C1313" s="64">
        <v>0</v>
      </c>
      <c r="D1313" s="64">
        <v>0</v>
      </c>
      <c r="E1313" s="64">
        <v>0</v>
      </c>
      <c r="F1313" s="64">
        <v>4</v>
      </c>
      <c r="G1313" s="144">
        <v>0</v>
      </c>
    </row>
    <row r="1314" spans="2:7" ht="18.75" customHeight="1" x14ac:dyDescent="0.2">
      <c r="B1314" s="63" t="s">
        <v>2260</v>
      </c>
      <c r="C1314" s="64">
        <v>0</v>
      </c>
      <c r="D1314" s="64">
        <v>4</v>
      </c>
      <c r="E1314" s="64">
        <v>0</v>
      </c>
      <c r="F1314" s="64">
        <v>0</v>
      </c>
      <c r="G1314" s="144">
        <v>0</v>
      </c>
    </row>
    <row r="1315" spans="2:7" ht="18.75" customHeight="1" x14ac:dyDescent="0.2">
      <c r="B1315" s="63" t="s">
        <v>3795</v>
      </c>
      <c r="C1315" s="64">
        <v>0</v>
      </c>
      <c r="D1315" s="64">
        <v>0</v>
      </c>
      <c r="E1315" s="64">
        <v>0</v>
      </c>
      <c r="F1315" s="64">
        <v>0</v>
      </c>
      <c r="G1315" s="144">
        <v>4</v>
      </c>
    </row>
    <row r="1316" spans="2:7" ht="18.75" customHeight="1" x14ac:dyDescent="0.2">
      <c r="B1316" s="63" t="s">
        <v>2005</v>
      </c>
      <c r="C1316" s="64">
        <v>0</v>
      </c>
      <c r="D1316" s="64">
        <v>0</v>
      </c>
      <c r="E1316" s="64">
        <v>4</v>
      </c>
      <c r="F1316" s="64">
        <v>0</v>
      </c>
      <c r="G1316" s="144">
        <v>0</v>
      </c>
    </row>
    <row r="1317" spans="2:7" ht="18.75" customHeight="1" x14ac:dyDescent="0.2">
      <c r="B1317" s="63" t="s">
        <v>1987</v>
      </c>
      <c r="C1317" s="64">
        <v>0</v>
      </c>
      <c r="D1317" s="64">
        <v>0</v>
      </c>
      <c r="E1317" s="64">
        <v>4</v>
      </c>
      <c r="F1317" s="64">
        <v>0</v>
      </c>
      <c r="G1317" s="144">
        <v>0</v>
      </c>
    </row>
    <row r="1318" spans="2:7" ht="18.75" customHeight="1" x14ac:dyDescent="0.2">
      <c r="B1318" s="63" t="s">
        <v>2370</v>
      </c>
      <c r="C1318" s="64">
        <v>0</v>
      </c>
      <c r="D1318" s="64">
        <v>0</v>
      </c>
      <c r="E1318" s="64">
        <v>2</v>
      </c>
      <c r="F1318" s="64">
        <v>0</v>
      </c>
      <c r="G1318" s="144">
        <v>2</v>
      </c>
    </row>
    <row r="1319" spans="2:7" ht="18.75" customHeight="1" x14ac:dyDescent="0.2">
      <c r="B1319" s="63" t="s">
        <v>3550</v>
      </c>
      <c r="C1319" s="64">
        <v>0</v>
      </c>
      <c r="D1319" s="64">
        <v>0</v>
      </c>
      <c r="E1319" s="64">
        <v>0</v>
      </c>
      <c r="F1319" s="64">
        <v>0</v>
      </c>
      <c r="G1319" s="144">
        <v>4</v>
      </c>
    </row>
    <row r="1320" spans="2:7" ht="18.75" customHeight="1" x14ac:dyDescent="0.2">
      <c r="B1320" s="63" t="s">
        <v>2276</v>
      </c>
      <c r="C1320" s="64">
        <v>0</v>
      </c>
      <c r="D1320" s="64">
        <v>4</v>
      </c>
      <c r="E1320" s="64">
        <v>0</v>
      </c>
      <c r="F1320" s="64">
        <v>0</v>
      </c>
      <c r="G1320" s="144">
        <v>0</v>
      </c>
    </row>
    <row r="1321" spans="2:7" ht="18.75" customHeight="1" x14ac:dyDescent="0.2">
      <c r="B1321" s="63" t="s">
        <v>1822</v>
      </c>
      <c r="C1321" s="64">
        <v>0</v>
      </c>
      <c r="D1321" s="64">
        <v>0</v>
      </c>
      <c r="E1321" s="64">
        <v>0</v>
      </c>
      <c r="F1321" s="64">
        <v>1</v>
      </c>
      <c r="G1321" s="144">
        <v>3</v>
      </c>
    </row>
    <row r="1322" spans="2:7" ht="18.75" customHeight="1" x14ac:dyDescent="0.2">
      <c r="B1322" s="63" t="s">
        <v>2993</v>
      </c>
      <c r="C1322" s="64">
        <v>0</v>
      </c>
      <c r="D1322" s="64">
        <v>0</v>
      </c>
      <c r="E1322" s="64">
        <v>4</v>
      </c>
      <c r="F1322" s="64">
        <v>0</v>
      </c>
      <c r="G1322" s="144">
        <v>0</v>
      </c>
    </row>
    <row r="1323" spans="2:7" ht="18.75" customHeight="1" x14ac:dyDescent="0.2">
      <c r="B1323" s="63" t="s">
        <v>1140</v>
      </c>
      <c r="C1323" s="64">
        <v>0</v>
      </c>
      <c r="D1323" s="64">
        <v>0</v>
      </c>
      <c r="E1323" s="64">
        <v>1</v>
      </c>
      <c r="F1323" s="64">
        <v>3</v>
      </c>
      <c r="G1323" s="144">
        <v>0</v>
      </c>
    </row>
    <row r="1324" spans="2:7" ht="18.75" customHeight="1" x14ac:dyDescent="0.2">
      <c r="B1324" s="63" t="s">
        <v>2372</v>
      </c>
      <c r="C1324" s="64">
        <v>0</v>
      </c>
      <c r="D1324" s="64">
        <v>0</v>
      </c>
      <c r="E1324" s="64">
        <v>2</v>
      </c>
      <c r="F1324" s="64">
        <v>2</v>
      </c>
      <c r="G1324" s="144">
        <v>0</v>
      </c>
    </row>
    <row r="1325" spans="2:7" ht="18.75" customHeight="1" x14ac:dyDescent="0.2">
      <c r="B1325" s="63" t="s">
        <v>2068</v>
      </c>
      <c r="C1325" s="64">
        <v>0</v>
      </c>
      <c r="D1325" s="64">
        <v>4</v>
      </c>
      <c r="E1325" s="64">
        <v>0</v>
      </c>
      <c r="F1325" s="64">
        <v>0</v>
      </c>
      <c r="G1325" s="144">
        <v>0</v>
      </c>
    </row>
    <row r="1326" spans="2:7" ht="18.75" customHeight="1" x14ac:dyDescent="0.2">
      <c r="B1326" s="63" t="s">
        <v>3766</v>
      </c>
      <c r="C1326" s="64">
        <v>0</v>
      </c>
      <c r="D1326" s="64">
        <v>0</v>
      </c>
      <c r="E1326" s="64">
        <v>0</v>
      </c>
      <c r="F1326" s="64">
        <v>0</v>
      </c>
      <c r="G1326" s="144">
        <v>4</v>
      </c>
    </row>
    <row r="1327" spans="2:7" ht="18.75" customHeight="1" x14ac:dyDescent="0.2">
      <c r="B1327" s="63" t="s">
        <v>2270</v>
      </c>
      <c r="C1327" s="64">
        <v>4</v>
      </c>
      <c r="D1327" s="64">
        <v>0</v>
      </c>
      <c r="E1327" s="64">
        <v>0</v>
      </c>
      <c r="F1327" s="64">
        <v>0</v>
      </c>
      <c r="G1327" s="144">
        <v>0</v>
      </c>
    </row>
    <row r="1328" spans="2:7" ht="18.75" customHeight="1" x14ac:dyDescent="0.2">
      <c r="B1328" s="63" t="s">
        <v>2518</v>
      </c>
      <c r="C1328" s="64">
        <v>0</v>
      </c>
      <c r="D1328" s="64">
        <v>0</v>
      </c>
      <c r="E1328" s="64">
        <v>0</v>
      </c>
      <c r="F1328" s="64">
        <v>2</v>
      </c>
      <c r="G1328" s="144">
        <v>2</v>
      </c>
    </row>
    <row r="1329" spans="2:7" ht="18.75" customHeight="1" x14ac:dyDescent="0.2">
      <c r="B1329" s="63" t="s">
        <v>2271</v>
      </c>
      <c r="C1329" s="64">
        <v>4</v>
      </c>
      <c r="D1329" s="64">
        <v>0</v>
      </c>
      <c r="E1329" s="64">
        <v>0</v>
      </c>
      <c r="F1329" s="64">
        <v>0</v>
      </c>
      <c r="G1329" s="144">
        <v>0</v>
      </c>
    </row>
    <row r="1330" spans="2:7" ht="18.75" customHeight="1" x14ac:dyDescent="0.2">
      <c r="B1330" s="63" t="s">
        <v>1916</v>
      </c>
      <c r="C1330" s="64">
        <v>0</v>
      </c>
      <c r="D1330" s="64">
        <v>0</v>
      </c>
      <c r="E1330" s="64">
        <v>4</v>
      </c>
      <c r="F1330" s="64">
        <v>0</v>
      </c>
      <c r="G1330" s="144">
        <v>0</v>
      </c>
    </row>
    <row r="1331" spans="2:7" ht="18.75" customHeight="1" x14ac:dyDescent="0.2">
      <c r="B1331" s="63" t="s">
        <v>2177</v>
      </c>
      <c r="C1331" s="64">
        <v>0</v>
      </c>
      <c r="D1331" s="64">
        <v>4</v>
      </c>
      <c r="E1331" s="64">
        <v>0</v>
      </c>
      <c r="F1331" s="64">
        <v>0</v>
      </c>
      <c r="G1331" s="144">
        <v>0</v>
      </c>
    </row>
    <row r="1332" spans="2:7" ht="18.75" customHeight="1" x14ac:dyDescent="0.2">
      <c r="B1332" s="63" t="s">
        <v>3216</v>
      </c>
      <c r="C1332" s="64">
        <v>0</v>
      </c>
      <c r="D1332" s="64">
        <v>0</v>
      </c>
      <c r="E1332" s="64">
        <v>4</v>
      </c>
      <c r="F1332" s="64">
        <v>0</v>
      </c>
      <c r="G1332" s="144">
        <v>0</v>
      </c>
    </row>
    <row r="1333" spans="2:7" ht="18.75" customHeight="1" x14ac:dyDescent="0.2">
      <c r="B1333" s="63" t="s">
        <v>2817</v>
      </c>
      <c r="C1333" s="64">
        <v>0</v>
      </c>
      <c r="D1333" s="64">
        <v>0</v>
      </c>
      <c r="E1333" s="64">
        <v>4</v>
      </c>
      <c r="F1333" s="64">
        <v>0</v>
      </c>
      <c r="G1333" s="144">
        <v>0</v>
      </c>
    </row>
    <row r="1334" spans="2:7" ht="18.75" customHeight="1" x14ac:dyDescent="0.2">
      <c r="B1334" s="63" t="s">
        <v>2319</v>
      </c>
      <c r="C1334" s="64">
        <v>0</v>
      </c>
      <c r="D1334" s="64">
        <v>0</v>
      </c>
      <c r="E1334" s="64">
        <v>2</v>
      </c>
      <c r="F1334" s="64">
        <v>2</v>
      </c>
      <c r="G1334" s="144">
        <v>0</v>
      </c>
    </row>
    <row r="1335" spans="2:7" ht="18.75" customHeight="1" x14ac:dyDescent="0.2">
      <c r="B1335" s="63" t="s">
        <v>3217</v>
      </c>
      <c r="C1335" s="64">
        <v>0</v>
      </c>
      <c r="D1335" s="64">
        <v>0</v>
      </c>
      <c r="E1335" s="64">
        <v>4</v>
      </c>
      <c r="F1335" s="64">
        <v>0</v>
      </c>
      <c r="G1335" s="144">
        <v>0</v>
      </c>
    </row>
    <row r="1336" spans="2:7" ht="18.75" customHeight="1" x14ac:dyDescent="0.2">
      <c r="B1336" s="63" t="s">
        <v>2746</v>
      </c>
      <c r="C1336" s="64">
        <v>0</v>
      </c>
      <c r="D1336" s="64">
        <v>0</v>
      </c>
      <c r="E1336" s="64">
        <v>4</v>
      </c>
      <c r="F1336" s="64">
        <v>0</v>
      </c>
      <c r="G1336" s="144">
        <v>0</v>
      </c>
    </row>
    <row r="1337" spans="2:7" ht="18.75" customHeight="1" x14ac:dyDescent="0.2">
      <c r="B1337" s="63" t="s">
        <v>3412</v>
      </c>
      <c r="C1337" s="64">
        <v>0</v>
      </c>
      <c r="D1337" s="64">
        <v>0</v>
      </c>
      <c r="E1337" s="64">
        <v>0</v>
      </c>
      <c r="F1337" s="64">
        <v>4</v>
      </c>
      <c r="G1337" s="144">
        <v>0</v>
      </c>
    </row>
    <row r="1338" spans="2:7" ht="18.75" customHeight="1" x14ac:dyDescent="0.2">
      <c r="B1338" s="63" t="s">
        <v>2272</v>
      </c>
      <c r="C1338" s="64">
        <v>0</v>
      </c>
      <c r="D1338" s="64">
        <v>4</v>
      </c>
      <c r="E1338" s="64">
        <v>0</v>
      </c>
      <c r="F1338" s="64">
        <v>0</v>
      </c>
      <c r="G1338" s="144">
        <v>0</v>
      </c>
    </row>
    <row r="1339" spans="2:7" ht="18.75" customHeight="1" x14ac:dyDescent="0.2">
      <c r="B1339" s="63" t="s">
        <v>2202</v>
      </c>
      <c r="C1339" s="64">
        <v>0</v>
      </c>
      <c r="D1339" s="64">
        <v>4</v>
      </c>
      <c r="E1339" s="64">
        <v>0</v>
      </c>
      <c r="F1339" s="64">
        <v>0</v>
      </c>
      <c r="G1339" s="144">
        <v>0</v>
      </c>
    </row>
    <row r="1340" spans="2:7" ht="18.75" customHeight="1" x14ac:dyDescent="0.2">
      <c r="B1340" s="63" t="s">
        <v>1894</v>
      </c>
      <c r="C1340" s="64">
        <v>0</v>
      </c>
      <c r="D1340" s="64">
        <v>0</v>
      </c>
      <c r="E1340" s="64">
        <v>0</v>
      </c>
      <c r="F1340" s="64">
        <v>0</v>
      </c>
      <c r="G1340" s="144">
        <v>4</v>
      </c>
    </row>
    <row r="1341" spans="2:7" ht="18.75" customHeight="1" x14ac:dyDescent="0.2">
      <c r="B1341" s="63" t="s">
        <v>3449</v>
      </c>
      <c r="C1341" s="64">
        <v>0</v>
      </c>
      <c r="D1341" s="64">
        <v>0</v>
      </c>
      <c r="E1341" s="64">
        <v>0</v>
      </c>
      <c r="F1341" s="64">
        <v>1</v>
      </c>
      <c r="G1341" s="144">
        <v>3</v>
      </c>
    </row>
    <row r="1342" spans="2:7" ht="18.75" customHeight="1" x14ac:dyDescent="0.2">
      <c r="B1342" s="63" t="s">
        <v>2389</v>
      </c>
      <c r="C1342" s="64">
        <v>0</v>
      </c>
      <c r="D1342" s="64">
        <v>0</v>
      </c>
      <c r="E1342" s="64">
        <v>4</v>
      </c>
      <c r="F1342" s="64">
        <v>0</v>
      </c>
      <c r="G1342" s="144">
        <v>0</v>
      </c>
    </row>
    <row r="1343" spans="2:7" ht="18.75" customHeight="1" x14ac:dyDescent="0.2">
      <c r="B1343" s="63" t="s">
        <v>3551</v>
      </c>
      <c r="C1343" s="64">
        <v>0</v>
      </c>
      <c r="D1343" s="64">
        <v>0</v>
      </c>
      <c r="E1343" s="64">
        <v>0</v>
      </c>
      <c r="F1343" s="64">
        <v>0</v>
      </c>
      <c r="G1343" s="144">
        <v>4</v>
      </c>
    </row>
    <row r="1344" spans="2:7" ht="18.75" customHeight="1" x14ac:dyDescent="0.2">
      <c r="B1344" s="63" t="s">
        <v>3331</v>
      </c>
      <c r="C1344" s="64">
        <v>0</v>
      </c>
      <c r="D1344" s="64">
        <v>0</v>
      </c>
      <c r="E1344" s="64">
        <v>0</v>
      </c>
      <c r="F1344" s="64">
        <v>4</v>
      </c>
      <c r="G1344" s="144">
        <v>0</v>
      </c>
    </row>
    <row r="1345" spans="2:7" ht="18.75" customHeight="1" x14ac:dyDescent="0.2">
      <c r="B1345" s="63" t="s">
        <v>1986</v>
      </c>
      <c r="C1345" s="64">
        <v>0</v>
      </c>
      <c r="D1345" s="64">
        <v>0</v>
      </c>
      <c r="E1345" s="64">
        <v>4</v>
      </c>
      <c r="F1345" s="64">
        <v>0</v>
      </c>
      <c r="G1345" s="144">
        <v>0</v>
      </c>
    </row>
    <row r="1346" spans="2:7" ht="18.75" customHeight="1" x14ac:dyDescent="0.2">
      <c r="B1346" s="63" t="s">
        <v>2878</v>
      </c>
      <c r="C1346" s="64">
        <v>0</v>
      </c>
      <c r="D1346" s="64">
        <v>0</v>
      </c>
      <c r="E1346" s="64">
        <v>0</v>
      </c>
      <c r="F1346" s="64">
        <v>0</v>
      </c>
      <c r="G1346" s="144">
        <v>4</v>
      </c>
    </row>
    <row r="1347" spans="2:7" ht="18.75" customHeight="1" x14ac:dyDescent="0.2">
      <c r="B1347" s="63" t="s">
        <v>3516</v>
      </c>
      <c r="C1347" s="64">
        <v>0</v>
      </c>
      <c r="D1347" s="64">
        <v>0</v>
      </c>
      <c r="E1347" s="64">
        <v>0</v>
      </c>
      <c r="F1347" s="64">
        <v>4</v>
      </c>
      <c r="G1347" s="144">
        <v>0</v>
      </c>
    </row>
    <row r="1348" spans="2:7" ht="18.75" customHeight="1" x14ac:dyDescent="0.2">
      <c r="B1348" s="63" t="s">
        <v>2327</v>
      </c>
      <c r="C1348" s="64">
        <v>0</v>
      </c>
      <c r="D1348" s="64">
        <v>1</v>
      </c>
      <c r="E1348" s="64">
        <v>3</v>
      </c>
      <c r="F1348" s="64">
        <v>0</v>
      </c>
      <c r="G1348" s="144">
        <v>0</v>
      </c>
    </row>
    <row r="1349" spans="2:7" ht="18.75" customHeight="1" x14ac:dyDescent="0.2">
      <c r="B1349" s="63" t="s">
        <v>3689</v>
      </c>
      <c r="C1349" s="64">
        <v>0</v>
      </c>
      <c r="D1349" s="64">
        <v>0</v>
      </c>
      <c r="E1349" s="64">
        <v>0</v>
      </c>
      <c r="F1349" s="64">
        <v>0</v>
      </c>
      <c r="G1349" s="144">
        <v>4</v>
      </c>
    </row>
    <row r="1350" spans="2:7" ht="18.75" customHeight="1" x14ac:dyDescent="0.2">
      <c r="B1350" s="63" t="s">
        <v>2288</v>
      </c>
      <c r="C1350" s="64">
        <v>0</v>
      </c>
      <c r="D1350" s="64">
        <v>4</v>
      </c>
      <c r="E1350" s="64">
        <v>0</v>
      </c>
      <c r="F1350" s="64">
        <v>0</v>
      </c>
      <c r="G1350" s="144">
        <v>0</v>
      </c>
    </row>
    <row r="1351" spans="2:7" ht="18.75" customHeight="1" x14ac:dyDescent="0.2">
      <c r="B1351" s="63" t="s">
        <v>2387</v>
      </c>
      <c r="C1351" s="64">
        <v>0</v>
      </c>
      <c r="D1351" s="64">
        <v>2</v>
      </c>
      <c r="E1351" s="64">
        <v>2</v>
      </c>
      <c r="F1351" s="64">
        <v>0</v>
      </c>
      <c r="G1351" s="144">
        <v>0</v>
      </c>
    </row>
    <row r="1352" spans="2:7" ht="18.75" customHeight="1" x14ac:dyDescent="0.2">
      <c r="B1352" s="63" t="s">
        <v>3435</v>
      </c>
      <c r="C1352" s="64">
        <v>0</v>
      </c>
      <c r="D1352" s="64">
        <v>0</v>
      </c>
      <c r="E1352" s="64">
        <v>0</v>
      </c>
      <c r="F1352" s="64">
        <v>4</v>
      </c>
      <c r="G1352" s="144">
        <v>0</v>
      </c>
    </row>
    <row r="1353" spans="2:7" ht="18.75" customHeight="1" x14ac:dyDescent="0.2">
      <c r="B1353" s="63" t="s">
        <v>1445</v>
      </c>
      <c r="C1353" s="64">
        <v>0</v>
      </c>
      <c r="D1353" s="64">
        <v>4</v>
      </c>
      <c r="E1353" s="64">
        <v>0</v>
      </c>
      <c r="F1353" s="64">
        <v>0</v>
      </c>
      <c r="G1353" s="144">
        <v>0</v>
      </c>
    </row>
    <row r="1354" spans="2:7" ht="18.75" customHeight="1" x14ac:dyDescent="0.2">
      <c r="B1354" s="63" t="s">
        <v>2151</v>
      </c>
      <c r="C1354" s="64">
        <v>0</v>
      </c>
      <c r="D1354" s="64">
        <v>4</v>
      </c>
      <c r="E1354" s="64">
        <v>0</v>
      </c>
      <c r="F1354" s="64">
        <v>0</v>
      </c>
      <c r="G1354" s="144">
        <v>0</v>
      </c>
    </row>
    <row r="1355" spans="2:7" ht="18.75" customHeight="1" x14ac:dyDescent="0.2">
      <c r="B1355" s="63" t="s">
        <v>2095</v>
      </c>
      <c r="C1355" s="64">
        <v>4</v>
      </c>
      <c r="D1355" s="64">
        <v>0</v>
      </c>
      <c r="E1355" s="64">
        <v>0</v>
      </c>
      <c r="F1355" s="64">
        <v>0</v>
      </c>
      <c r="G1355" s="144">
        <v>0</v>
      </c>
    </row>
    <row r="1356" spans="2:7" ht="18.75" customHeight="1" x14ac:dyDescent="0.2">
      <c r="B1356" s="63" t="s">
        <v>2860</v>
      </c>
      <c r="C1356" s="64">
        <v>0</v>
      </c>
      <c r="D1356" s="64">
        <v>0</v>
      </c>
      <c r="E1356" s="64">
        <v>0</v>
      </c>
      <c r="F1356" s="64">
        <v>0</v>
      </c>
      <c r="G1356" s="144">
        <v>4</v>
      </c>
    </row>
    <row r="1357" spans="2:7" ht="18.75" customHeight="1" x14ac:dyDescent="0.2">
      <c r="B1357" s="63" t="s">
        <v>3767</v>
      </c>
      <c r="C1357" s="64">
        <v>0</v>
      </c>
      <c r="D1357" s="64">
        <v>0</v>
      </c>
      <c r="E1357" s="64">
        <v>0</v>
      </c>
      <c r="F1357" s="64">
        <v>0</v>
      </c>
      <c r="G1357" s="144">
        <v>3</v>
      </c>
    </row>
    <row r="1358" spans="2:7" ht="18.75" customHeight="1" x14ac:dyDescent="0.2">
      <c r="B1358" s="63" t="s">
        <v>1759</v>
      </c>
      <c r="C1358" s="64">
        <v>0</v>
      </c>
      <c r="D1358" s="64">
        <v>3</v>
      </c>
      <c r="E1358" s="64">
        <v>0</v>
      </c>
      <c r="F1358" s="64">
        <v>0</v>
      </c>
      <c r="G1358" s="144">
        <v>0</v>
      </c>
    </row>
    <row r="1359" spans="2:7" ht="18.75" customHeight="1" x14ac:dyDescent="0.2">
      <c r="B1359" s="63" t="s">
        <v>2292</v>
      </c>
      <c r="C1359" s="64">
        <v>0</v>
      </c>
      <c r="D1359" s="64">
        <v>3</v>
      </c>
      <c r="E1359" s="64">
        <v>0</v>
      </c>
      <c r="F1359" s="64">
        <v>0</v>
      </c>
      <c r="G1359" s="144">
        <v>0</v>
      </c>
    </row>
    <row r="1360" spans="2:7" ht="18.75" customHeight="1" x14ac:dyDescent="0.2">
      <c r="B1360" s="63" t="s">
        <v>3001</v>
      </c>
      <c r="C1360" s="64">
        <v>0</v>
      </c>
      <c r="D1360" s="64">
        <v>0</v>
      </c>
      <c r="E1360" s="64">
        <v>3</v>
      </c>
      <c r="F1360" s="64">
        <v>0</v>
      </c>
      <c r="G1360" s="144">
        <v>0</v>
      </c>
    </row>
    <row r="1361" spans="2:7" ht="18.75" customHeight="1" x14ac:dyDescent="0.2">
      <c r="B1361" s="63" t="s">
        <v>2017</v>
      </c>
      <c r="C1361" s="64">
        <v>0</v>
      </c>
      <c r="D1361" s="64">
        <v>0</v>
      </c>
      <c r="E1361" s="64">
        <v>3</v>
      </c>
      <c r="F1361" s="64">
        <v>0</v>
      </c>
      <c r="G1361" s="144">
        <v>0</v>
      </c>
    </row>
    <row r="1362" spans="2:7" ht="18.75" customHeight="1" x14ac:dyDescent="0.2">
      <c r="B1362" s="63" t="s">
        <v>1925</v>
      </c>
      <c r="C1362" s="64">
        <v>0</v>
      </c>
      <c r="D1362" s="64">
        <v>0</v>
      </c>
      <c r="E1362" s="64">
        <v>3</v>
      </c>
      <c r="F1362" s="64">
        <v>0</v>
      </c>
      <c r="G1362" s="144">
        <v>0</v>
      </c>
    </row>
    <row r="1363" spans="2:7" ht="18.75" customHeight="1" x14ac:dyDescent="0.2">
      <c r="B1363" s="63" t="s">
        <v>3022</v>
      </c>
      <c r="C1363" s="64">
        <v>0</v>
      </c>
      <c r="D1363" s="64">
        <v>0</v>
      </c>
      <c r="E1363" s="64">
        <v>3</v>
      </c>
      <c r="F1363" s="64">
        <v>0</v>
      </c>
      <c r="G1363" s="144">
        <v>0</v>
      </c>
    </row>
    <row r="1364" spans="2:7" ht="18.75" customHeight="1" x14ac:dyDescent="0.2">
      <c r="B1364" s="63" t="s">
        <v>2293</v>
      </c>
      <c r="C1364" s="64">
        <v>3</v>
      </c>
      <c r="D1364" s="64">
        <v>0</v>
      </c>
      <c r="E1364" s="64">
        <v>0</v>
      </c>
      <c r="F1364" s="64">
        <v>0</v>
      </c>
      <c r="G1364" s="144">
        <v>0</v>
      </c>
    </row>
    <row r="1365" spans="2:7" ht="18.75" customHeight="1" x14ac:dyDescent="0.2">
      <c r="B1365" s="63" t="s">
        <v>1727</v>
      </c>
      <c r="C1365" s="64">
        <v>0</v>
      </c>
      <c r="D1365" s="64">
        <v>0</v>
      </c>
      <c r="E1365" s="64">
        <v>0</v>
      </c>
      <c r="F1365" s="64">
        <v>3</v>
      </c>
      <c r="G1365" s="144">
        <v>0</v>
      </c>
    </row>
    <row r="1366" spans="2:7" ht="18.75" customHeight="1" x14ac:dyDescent="0.2">
      <c r="B1366" s="63" t="s">
        <v>2298</v>
      </c>
      <c r="C1366" s="64">
        <v>0</v>
      </c>
      <c r="D1366" s="64">
        <v>0</v>
      </c>
      <c r="E1366" s="64">
        <v>3</v>
      </c>
      <c r="F1366" s="64">
        <v>0</v>
      </c>
      <c r="G1366" s="144">
        <v>0</v>
      </c>
    </row>
    <row r="1367" spans="2:7" ht="18.75" customHeight="1" x14ac:dyDescent="0.2">
      <c r="B1367" s="63" t="s">
        <v>3028</v>
      </c>
      <c r="C1367" s="64">
        <v>0</v>
      </c>
      <c r="D1367" s="64">
        <v>0</v>
      </c>
      <c r="E1367" s="64">
        <v>3</v>
      </c>
      <c r="F1367" s="64">
        <v>0</v>
      </c>
      <c r="G1367" s="144">
        <v>0</v>
      </c>
    </row>
    <row r="1368" spans="2:7" ht="18.75" customHeight="1" x14ac:dyDescent="0.2">
      <c r="B1368" s="63" t="s">
        <v>1219</v>
      </c>
      <c r="C1368" s="64">
        <v>3</v>
      </c>
      <c r="D1368" s="64">
        <v>0</v>
      </c>
      <c r="E1368" s="64">
        <v>0</v>
      </c>
      <c r="F1368" s="64">
        <v>0</v>
      </c>
      <c r="G1368" s="144">
        <v>0</v>
      </c>
    </row>
    <row r="1369" spans="2:7" ht="18.75" customHeight="1" x14ac:dyDescent="0.2">
      <c r="B1369" s="63" t="s">
        <v>2300</v>
      </c>
      <c r="C1369" s="64">
        <v>0</v>
      </c>
      <c r="D1369" s="64">
        <v>3</v>
      </c>
      <c r="E1369" s="64">
        <v>0</v>
      </c>
      <c r="F1369" s="64">
        <v>0</v>
      </c>
      <c r="G1369" s="144">
        <v>0</v>
      </c>
    </row>
    <row r="1370" spans="2:7" ht="18.75" customHeight="1" x14ac:dyDescent="0.2">
      <c r="B1370" s="63" t="s">
        <v>2000</v>
      </c>
      <c r="C1370" s="64">
        <v>0</v>
      </c>
      <c r="D1370" s="64">
        <v>0</v>
      </c>
      <c r="E1370" s="64">
        <v>3</v>
      </c>
      <c r="F1370" s="64">
        <v>0</v>
      </c>
      <c r="G1370" s="144">
        <v>0</v>
      </c>
    </row>
    <row r="1371" spans="2:7" ht="18.75" customHeight="1" x14ac:dyDescent="0.2">
      <c r="B1371" s="63" t="s">
        <v>2308</v>
      </c>
      <c r="C1371" s="64">
        <v>0</v>
      </c>
      <c r="D1371" s="64">
        <v>0</v>
      </c>
      <c r="E1371" s="64">
        <v>3</v>
      </c>
      <c r="F1371" s="64">
        <v>0</v>
      </c>
      <c r="G1371" s="144">
        <v>0</v>
      </c>
    </row>
    <row r="1372" spans="2:7" ht="18.75" customHeight="1" x14ac:dyDescent="0.2">
      <c r="B1372" s="63" t="s">
        <v>2702</v>
      </c>
      <c r="C1372" s="64">
        <v>0</v>
      </c>
      <c r="D1372" s="64">
        <v>0</v>
      </c>
      <c r="E1372" s="64">
        <v>3</v>
      </c>
      <c r="F1372" s="64">
        <v>0</v>
      </c>
      <c r="G1372" s="144">
        <v>0</v>
      </c>
    </row>
    <row r="1373" spans="2:7" ht="18.75" customHeight="1" x14ac:dyDescent="0.2">
      <c r="B1373" s="63" t="s">
        <v>2145</v>
      </c>
      <c r="C1373" s="64">
        <v>3</v>
      </c>
      <c r="D1373" s="64">
        <v>0</v>
      </c>
      <c r="E1373" s="64">
        <v>0</v>
      </c>
      <c r="F1373" s="64">
        <v>0</v>
      </c>
      <c r="G1373" s="144">
        <v>0</v>
      </c>
    </row>
    <row r="1374" spans="2:7" ht="18.75" customHeight="1" x14ac:dyDescent="0.2">
      <c r="B1374" s="63" t="s">
        <v>2301</v>
      </c>
      <c r="C1374" s="64">
        <v>2</v>
      </c>
      <c r="D1374" s="64">
        <v>0</v>
      </c>
      <c r="E1374" s="64">
        <v>1</v>
      </c>
      <c r="F1374" s="64">
        <v>0</v>
      </c>
      <c r="G1374" s="144">
        <v>0</v>
      </c>
    </row>
    <row r="1375" spans="2:7" ht="18.75" customHeight="1" x14ac:dyDescent="0.2">
      <c r="B1375" s="63" t="s">
        <v>3465</v>
      </c>
      <c r="C1375" s="64">
        <v>0</v>
      </c>
      <c r="D1375" s="64">
        <v>0</v>
      </c>
      <c r="E1375" s="64">
        <v>0</v>
      </c>
      <c r="F1375" s="64">
        <v>3</v>
      </c>
      <c r="G1375" s="144">
        <v>0</v>
      </c>
    </row>
    <row r="1376" spans="2:7" ht="18.75" customHeight="1" x14ac:dyDescent="0.2">
      <c r="B1376" s="63" t="s">
        <v>3517</v>
      </c>
      <c r="C1376" s="64">
        <v>0</v>
      </c>
      <c r="D1376" s="64">
        <v>0</v>
      </c>
      <c r="E1376" s="64">
        <v>0</v>
      </c>
      <c r="F1376" s="64">
        <v>3</v>
      </c>
      <c r="G1376" s="144">
        <v>0</v>
      </c>
    </row>
    <row r="1377" spans="2:7" ht="18.75" customHeight="1" x14ac:dyDescent="0.2">
      <c r="B1377" s="63" t="s">
        <v>2367</v>
      </c>
      <c r="C1377" s="64">
        <v>0</v>
      </c>
      <c r="D1377" s="64">
        <v>0</v>
      </c>
      <c r="E1377" s="64">
        <v>3</v>
      </c>
      <c r="F1377" s="64">
        <v>0</v>
      </c>
      <c r="G1377" s="144">
        <v>0</v>
      </c>
    </row>
    <row r="1378" spans="2:7" ht="18.75" customHeight="1" x14ac:dyDescent="0.2">
      <c r="B1378" s="63" t="s">
        <v>3218</v>
      </c>
      <c r="C1378" s="64">
        <v>0</v>
      </c>
      <c r="D1378" s="64">
        <v>0</v>
      </c>
      <c r="E1378" s="64">
        <v>3</v>
      </c>
      <c r="F1378" s="64">
        <v>0</v>
      </c>
      <c r="G1378" s="144">
        <v>0</v>
      </c>
    </row>
    <row r="1379" spans="2:7" ht="18.75" customHeight="1" x14ac:dyDescent="0.2">
      <c r="B1379" s="63" t="s">
        <v>1775</v>
      </c>
      <c r="C1379" s="64">
        <v>0</v>
      </c>
      <c r="D1379" s="64">
        <v>3</v>
      </c>
      <c r="E1379" s="64">
        <v>0</v>
      </c>
      <c r="F1379" s="64">
        <v>0</v>
      </c>
      <c r="G1379" s="144">
        <v>0</v>
      </c>
    </row>
    <row r="1380" spans="2:7" ht="18.75" customHeight="1" x14ac:dyDescent="0.2">
      <c r="B1380" s="63" t="s">
        <v>3518</v>
      </c>
      <c r="C1380" s="64">
        <v>0</v>
      </c>
      <c r="D1380" s="64">
        <v>0</v>
      </c>
      <c r="E1380" s="64">
        <v>0</v>
      </c>
      <c r="F1380" s="64">
        <v>3</v>
      </c>
      <c r="G1380" s="144">
        <v>0</v>
      </c>
    </row>
    <row r="1381" spans="2:7" ht="18.75" customHeight="1" x14ac:dyDescent="0.2">
      <c r="B1381" s="63" t="s">
        <v>3221</v>
      </c>
      <c r="C1381" s="64">
        <v>0</v>
      </c>
      <c r="D1381" s="64">
        <v>0</v>
      </c>
      <c r="E1381" s="64">
        <v>3</v>
      </c>
      <c r="F1381" s="64">
        <v>0</v>
      </c>
      <c r="G1381" s="144">
        <v>0</v>
      </c>
    </row>
    <row r="1382" spans="2:7" ht="18.75" customHeight="1" x14ac:dyDescent="0.2">
      <c r="B1382" s="63" t="s">
        <v>3219</v>
      </c>
      <c r="C1382" s="64">
        <v>0</v>
      </c>
      <c r="D1382" s="64">
        <v>0</v>
      </c>
      <c r="E1382" s="64">
        <v>3</v>
      </c>
      <c r="F1382" s="64">
        <v>0</v>
      </c>
      <c r="G1382" s="144">
        <v>0</v>
      </c>
    </row>
    <row r="1383" spans="2:7" ht="18.75" customHeight="1" x14ac:dyDescent="0.2">
      <c r="B1383" s="63" t="s">
        <v>2174</v>
      </c>
      <c r="C1383" s="64">
        <v>0</v>
      </c>
      <c r="D1383" s="64">
        <v>0</v>
      </c>
      <c r="E1383" s="64">
        <v>1</v>
      </c>
      <c r="F1383" s="64">
        <v>0</v>
      </c>
      <c r="G1383" s="144">
        <v>2</v>
      </c>
    </row>
    <row r="1384" spans="2:7" ht="18.75" customHeight="1" x14ac:dyDescent="0.2">
      <c r="B1384" s="63" t="s">
        <v>2551</v>
      </c>
      <c r="C1384" s="64">
        <v>0</v>
      </c>
      <c r="D1384" s="64">
        <v>0</v>
      </c>
      <c r="E1384" s="64">
        <v>3</v>
      </c>
      <c r="F1384" s="64">
        <v>0</v>
      </c>
      <c r="G1384" s="144">
        <v>0</v>
      </c>
    </row>
    <row r="1385" spans="2:7" ht="18.75" customHeight="1" x14ac:dyDescent="0.2">
      <c r="B1385" s="63" t="s">
        <v>2424</v>
      </c>
      <c r="C1385" s="64">
        <v>1</v>
      </c>
      <c r="D1385" s="64">
        <v>0</v>
      </c>
      <c r="E1385" s="64">
        <v>0</v>
      </c>
      <c r="F1385" s="64">
        <v>0</v>
      </c>
      <c r="G1385" s="144">
        <v>2</v>
      </c>
    </row>
    <row r="1386" spans="2:7" ht="18.75" customHeight="1" x14ac:dyDescent="0.2">
      <c r="B1386" s="63" t="s">
        <v>3041</v>
      </c>
      <c r="C1386" s="64">
        <v>0</v>
      </c>
      <c r="D1386" s="64">
        <v>0</v>
      </c>
      <c r="E1386" s="64">
        <v>3</v>
      </c>
      <c r="F1386" s="64">
        <v>0</v>
      </c>
      <c r="G1386" s="144">
        <v>0</v>
      </c>
    </row>
    <row r="1387" spans="2:7" ht="18.75" customHeight="1" x14ac:dyDescent="0.2">
      <c r="B1387" s="63" t="s">
        <v>1614</v>
      </c>
      <c r="C1387" s="64">
        <v>0</v>
      </c>
      <c r="D1387" s="64">
        <v>0</v>
      </c>
      <c r="E1387" s="64">
        <v>3</v>
      </c>
      <c r="F1387" s="64">
        <v>0</v>
      </c>
      <c r="G1387" s="144">
        <v>0</v>
      </c>
    </row>
    <row r="1388" spans="2:7" ht="18.75" customHeight="1" x14ac:dyDescent="0.2">
      <c r="B1388" s="63" t="s">
        <v>1525</v>
      </c>
      <c r="C1388" s="64">
        <v>0</v>
      </c>
      <c r="D1388" s="64">
        <v>0</v>
      </c>
      <c r="E1388" s="64">
        <v>0</v>
      </c>
      <c r="F1388" s="64">
        <v>3</v>
      </c>
      <c r="G1388" s="144">
        <v>0</v>
      </c>
    </row>
    <row r="1389" spans="2:7" ht="18.75" customHeight="1" x14ac:dyDescent="0.2">
      <c r="B1389" s="63" t="s">
        <v>2119</v>
      </c>
      <c r="C1389" s="64">
        <v>3</v>
      </c>
      <c r="D1389" s="64">
        <v>0</v>
      </c>
      <c r="E1389" s="64">
        <v>0</v>
      </c>
      <c r="F1389" s="64">
        <v>0</v>
      </c>
      <c r="G1389" s="144">
        <v>0</v>
      </c>
    </row>
    <row r="1390" spans="2:7" ht="18.75" customHeight="1" x14ac:dyDescent="0.2">
      <c r="B1390" s="63" t="s">
        <v>3648</v>
      </c>
      <c r="C1390" s="64">
        <v>0</v>
      </c>
      <c r="D1390" s="64">
        <v>0</v>
      </c>
      <c r="E1390" s="64">
        <v>0</v>
      </c>
      <c r="F1390" s="64">
        <v>0</v>
      </c>
      <c r="G1390" s="144">
        <v>3</v>
      </c>
    </row>
    <row r="1391" spans="2:7" ht="18.75" customHeight="1" x14ac:dyDescent="0.2">
      <c r="B1391" s="63" t="s">
        <v>1729</v>
      </c>
      <c r="C1391" s="64">
        <v>0</v>
      </c>
      <c r="D1391" s="64">
        <v>0</v>
      </c>
      <c r="E1391" s="64">
        <v>3</v>
      </c>
      <c r="F1391" s="64">
        <v>0</v>
      </c>
      <c r="G1391" s="144">
        <v>0</v>
      </c>
    </row>
    <row r="1392" spans="2:7" ht="18.75" customHeight="1" x14ac:dyDescent="0.2">
      <c r="B1392" s="63" t="s">
        <v>2992</v>
      </c>
      <c r="C1392" s="64">
        <v>0</v>
      </c>
      <c r="D1392" s="64">
        <v>0</v>
      </c>
      <c r="E1392" s="64">
        <v>0</v>
      </c>
      <c r="F1392" s="64">
        <v>2</v>
      </c>
      <c r="G1392" s="144">
        <v>1</v>
      </c>
    </row>
    <row r="1393" spans="2:7" ht="18.75" customHeight="1" x14ac:dyDescent="0.2">
      <c r="B1393" s="63" t="s">
        <v>3327</v>
      </c>
      <c r="C1393" s="64">
        <v>0</v>
      </c>
      <c r="D1393" s="64">
        <v>0</v>
      </c>
      <c r="E1393" s="64">
        <v>0</v>
      </c>
      <c r="F1393" s="64">
        <v>3</v>
      </c>
      <c r="G1393" s="144">
        <v>0</v>
      </c>
    </row>
    <row r="1394" spans="2:7" ht="18.75" customHeight="1" x14ac:dyDescent="0.2">
      <c r="B1394" s="63" t="s">
        <v>3220</v>
      </c>
      <c r="C1394" s="64">
        <v>0</v>
      </c>
      <c r="D1394" s="64">
        <v>0</v>
      </c>
      <c r="E1394" s="64">
        <v>3</v>
      </c>
      <c r="F1394" s="64">
        <v>0</v>
      </c>
      <c r="G1394" s="144">
        <v>0</v>
      </c>
    </row>
    <row r="1395" spans="2:7" ht="18.75" customHeight="1" x14ac:dyDescent="0.2">
      <c r="B1395" s="63" t="s">
        <v>2429</v>
      </c>
      <c r="C1395" s="64">
        <v>0</v>
      </c>
      <c r="D1395" s="64">
        <v>1</v>
      </c>
      <c r="E1395" s="64">
        <v>2</v>
      </c>
      <c r="F1395" s="64">
        <v>0</v>
      </c>
      <c r="G1395" s="144">
        <v>0</v>
      </c>
    </row>
    <row r="1396" spans="2:7" ht="18.75" customHeight="1" x14ac:dyDescent="0.2">
      <c r="B1396" s="63" t="s">
        <v>3055</v>
      </c>
      <c r="C1396" s="64">
        <v>2</v>
      </c>
      <c r="D1396" s="64">
        <v>0</v>
      </c>
      <c r="E1396" s="64">
        <v>0</v>
      </c>
      <c r="F1396" s="64">
        <v>1</v>
      </c>
      <c r="G1396" s="144">
        <v>0</v>
      </c>
    </row>
    <row r="1397" spans="2:7" ht="18.75" customHeight="1" x14ac:dyDescent="0.2">
      <c r="B1397" s="63" t="s">
        <v>3222</v>
      </c>
      <c r="C1397" s="64">
        <v>0</v>
      </c>
      <c r="D1397" s="64">
        <v>0</v>
      </c>
      <c r="E1397" s="64">
        <v>2</v>
      </c>
      <c r="F1397" s="64">
        <v>0</v>
      </c>
      <c r="G1397" s="144">
        <v>0</v>
      </c>
    </row>
    <row r="1398" spans="2:7" ht="18.75" customHeight="1" x14ac:dyDescent="0.2">
      <c r="B1398" s="63" t="s">
        <v>2345</v>
      </c>
      <c r="C1398" s="64">
        <v>0</v>
      </c>
      <c r="D1398" s="64">
        <v>0</v>
      </c>
      <c r="E1398" s="64">
        <v>2</v>
      </c>
      <c r="F1398" s="64">
        <v>0</v>
      </c>
      <c r="G1398" s="144">
        <v>0</v>
      </c>
    </row>
    <row r="1399" spans="2:7" ht="18.75" customHeight="1" x14ac:dyDescent="0.2">
      <c r="B1399" s="63" t="s">
        <v>1587</v>
      </c>
      <c r="C1399" s="64">
        <v>0</v>
      </c>
      <c r="D1399" s="64">
        <v>0</v>
      </c>
      <c r="E1399" s="64">
        <v>0</v>
      </c>
      <c r="F1399" s="64">
        <v>0</v>
      </c>
      <c r="G1399" s="144">
        <v>2</v>
      </c>
    </row>
    <row r="1400" spans="2:7" ht="18.75" customHeight="1" x14ac:dyDescent="0.2">
      <c r="B1400" s="63" t="s">
        <v>3690</v>
      </c>
      <c r="C1400" s="64">
        <v>0</v>
      </c>
      <c r="D1400" s="64">
        <v>0</v>
      </c>
      <c r="E1400" s="64">
        <v>0</v>
      </c>
      <c r="F1400" s="64">
        <v>0</v>
      </c>
      <c r="G1400" s="144">
        <v>2</v>
      </c>
    </row>
    <row r="1401" spans="2:7" ht="18.75" customHeight="1" x14ac:dyDescent="0.2">
      <c r="B1401" s="63" t="s">
        <v>2563</v>
      </c>
      <c r="C1401" s="64">
        <v>0</v>
      </c>
      <c r="D1401" s="64">
        <v>0</v>
      </c>
      <c r="E1401" s="64">
        <v>2</v>
      </c>
      <c r="F1401" s="64">
        <v>0</v>
      </c>
      <c r="G1401" s="144">
        <v>0</v>
      </c>
    </row>
    <row r="1402" spans="2:7" ht="18.75" customHeight="1" x14ac:dyDescent="0.2">
      <c r="B1402" s="63" t="s">
        <v>2344</v>
      </c>
      <c r="C1402" s="64">
        <v>2</v>
      </c>
      <c r="D1402" s="64">
        <v>0</v>
      </c>
      <c r="E1402" s="64">
        <v>0</v>
      </c>
      <c r="F1402" s="64">
        <v>0</v>
      </c>
      <c r="G1402" s="144">
        <v>0</v>
      </c>
    </row>
    <row r="1403" spans="2:7" ht="18.75" customHeight="1" x14ac:dyDescent="0.2">
      <c r="B1403" s="63" t="s">
        <v>3413</v>
      </c>
      <c r="C1403" s="64">
        <v>0</v>
      </c>
      <c r="D1403" s="64">
        <v>0</v>
      </c>
      <c r="E1403" s="64">
        <v>0</v>
      </c>
      <c r="F1403" s="64">
        <v>2</v>
      </c>
      <c r="G1403" s="144">
        <v>0</v>
      </c>
    </row>
    <row r="1404" spans="2:7" ht="18.75" customHeight="1" x14ac:dyDescent="0.2">
      <c r="B1404" s="63" t="s">
        <v>1852</v>
      </c>
      <c r="C1404" s="64">
        <v>2</v>
      </c>
      <c r="D1404" s="64">
        <v>0</v>
      </c>
      <c r="E1404" s="64">
        <v>0</v>
      </c>
      <c r="F1404" s="64">
        <v>0</v>
      </c>
      <c r="G1404" s="144">
        <v>0</v>
      </c>
    </row>
    <row r="1405" spans="2:7" ht="18.75" customHeight="1" x14ac:dyDescent="0.2">
      <c r="B1405" s="63" t="s">
        <v>3436</v>
      </c>
      <c r="C1405" s="64">
        <v>0</v>
      </c>
      <c r="D1405" s="64">
        <v>0</v>
      </c>
      <c r="E1405" s="64">
        <v>0</v>
      </c>
      <c r="F1405" s="64">
        <v>2</v>
      </c>
      <c r="G1405" s="144">
        <v>0</v>
      </c>
    </row>
    <row r="1406" spans="2:7" ht="18.75" customHeight="1" x14ac:dyDescent="0.2">
      <c r="B1406" s="63" t="s">
        <v>1828</v>
      </c>
      <c r="C1406" s="64">
        <v>0</v>
      </c>
      <c r="D1406" s="64">
        <v>0</v>
      </c>
      <c r="E1406" s="64">
        <v>2</v>
      </c>
      <c r="F1406" s="64">
        <v>0</v>
      </c>
      <c r="G1406" s="144">
        <v>0</v>
      </c>
    </row>
    <row r="1407" spans="2:7" ht="18.75" customHeight="1" x14ac:dyDescent="0.2">
      <c r="B1407" s="63" t="s">
        <v>2564</v>
      </c>
      <c r="C1407" s="64">
        <v>0</v>
      </c>
      <c r="D1407" s="64">
        <v>0</v>
      </c>
      <c r="E1407" s="64">
        <v>2</v>
      </c>
      <c r="F1407" s="64">
        <v>0</v>
      </c>
      <c r="G1407" s="144">
        <v>0</v>
      </c>
    </row>
    <row r="1408" spans="2:7" ht="18.75" customHeight="1" x14ac:dyDescent="0.2">
      <c r="B1408" s="63" t="s">
        <v>1862</v>
      </c>
      <c r="C1408" s="64">
        <v>0</v>
      </c>
      <c r="D1408" s="64">
        <v>0</v>
      </c>
      <c r="E1408" s="64">
        <v>1</v>
      </c>
      <c r="F1408" s="64">
        <v>0</v>
      </c>
      <c r="G1408" s="144">
        <v>1</v>
      </c>
    </row>
    <row r="1409" spans="2:7" ht="18.75" customHeight="1" x14ac:dyDescent="0.2">
      <c r="B1409" s="63" t="s">
        <v>3328</v>
      </c>
      <c r="C1409" s="64">
        <v>0</v>
      </c>
      <c r="D1409" s="64">
        <v>0</v>
      </c>
      <c r="E1409" s="64">
        <v>0</v>
      </c>
      <c r="F1409" s="64">
        <v>2</v>
      </c>
      <c r="G1409" s="144">
        <v>0</v>
      </c>
    </row>
    <row r="1410" spans="2:7" ht="18.75" customHeight="1" x14ac:dyDescent="0.2">
      <c r="B1410" s="63" t="s">
        <v>2333</v>
      </c>
      <c r="C1410" s="64">
        <v>2</v>
      </c>
      <c r="D1410" s="64">
        <v>0</v>
      </c>
      <c r="E1410" s="64">
        <v>0</v>
      </c>
      <c r="F1410" s="64">
        <v>0</v>
      </c>
      <c r="G1410" s="144">
        <v>0</v>
      </c>
    </row>
    <row r="1411" spans="2:7" ht="18.75" customHeight="1" x14ac:dyDescent="0.2">
      <c r="B1411" s="63" t="s">
        <v>3021</v>
      </c>
      <c r="C1411" s="64">
        <v>0</v>
      </c>
      <c r="D1411" s="64">
        <v>0</v>
      </c>
      <c r="E1411" s="64">
        <v>2</v>
      </c>
      <c r="F1411" s="64">
        <v>0</v>
      </c>
      <c r="G1411" s="144">
        <v>0</v>
      </c>
    </row>
    <row r="1412" spans="2:7" ht="18.75" customHeight="1" x14ac:dyDescent="0.2">
      <c r="B1412" s="63" t="s">
        <v>2214</v>
      </c>
      <c r="C1412" s="64">
        <v>0</v>
      </c>
      <c r="D1412" s="64">
        <v>0</v>
      </c>
      <c r="E1412" s="64">
        <v>0</v>
      </c>
      <c r="F1412" s="64">
        <v>0</v>
      </c>
      <c r="G1412" s="144">
        <v>2</v>
      </c>
    </row>
    <row r="1413" spans="2:7" ht="18.75" customHeight="1" x14ac:dyDescent="0.2">
      <c r="B1413" s="63" t="s">
        <v>2253</v>
      </c>
      <c r="C1413" s="64">
        <v>0</v>
      </c>
      <c r="D1413" s="64">
        <v>0</v>
      </c>
      <c r="E1413" s="64">
        <v>2</v>
      </c>
      <c r="F1413" s="64">
        <v>0</v>
      </c>
      <c r="G1413" s="144">
        <v>0</v>
      </c>
    </row>
    <row r="1414" spans="2:7" ht="18.75" customHeight="1" x14ac:dyDescent="0.2">
      <c r="B1414" s="63" t="s">
        <v>2347</v>
      </c>
      <c r="C1414" s="64">
        <v>2</v>
      </c>
      <c r="D1414" s="64">
        <v>0</v>
      </c>
      <c r="E1414" s="64">
        <v>0</v>
      </c>
      <c r="F1414" s="64">
        <v>0</v>
      </c>
      <c r="G1414" s="144">
        <v>0</v>
      </c>
    </row>
    <row r="1415" spans="2:7" ht="18.75" customHeight="1" x14ac:dyDescent="0.2">
      <c r="B1415" s="63" t="s">
        <v>3581</v>
      </c>
      <c r="C1415" s="64">
        <v>0</v>
      </c>
      <c r="D1415" s="64">
        <v>0</v>
      </c>
      <c r="E1415" s="64">
        <v>0</v>
      </c>
      <c r="F1415" s="64">
        <v>0</v>
      </c>
      <c r="G1415" s="144">
        <v>2</v>
      </c>
    </row>
    <row r="1416" spans="2:7" ht="18.75" customHeight="1" x14ac:dyDescent="0.2">
      <c r="B1416" s="63" t="s">
        <v>2336</v>
      </c>
      <c r="C1416" s="64">
        <v>0</v>
      </c>
      <c r="D1416" s="64">
        <v>2</v>
      </c>
      <c r="E1416" s="64">
        <v>0</v>
      </c>
      <c r="F1416" s="64">
        <v>0</v>
      </c>
      <c r="G1416" s="144">
        <v>0</v>
      </c>
    </row>
    <row r="1417" spans="2:7" ht="18.75" customHeight="1" x14ac:dyDescent="0.2">
      <c r="B1417" s="63" t="s">
        <v>3030</v>
      </c>
      <c r="C1417" s="64">
        <v>0</v>
      </c>
      <c r="D1417" s="64">
        <v>0</v>
      </c>
      <c r="E1417" s="64">
        <v>2</v>
      </c>
      <c r="F1417" s="64">
        <v>0</v>
      </c>
      <c r="G1417" s="144">
        <v>0</v>
      </c>
    </row>
    <row r="1418" spans="2:7" ht="18.75" customHeight="1" x14ac:dyDescent="0.2">
      <c r="B1418" s="63" t="s">
        <v>1145</v>
      </c>
      <c r="C1418" s="64">
        <v>0</v>
      </c>
      <c r="D1418" s="64">
        <v>0</v>
      </c>
      <c r="E1418" s="64">
        <v>2</v>
      </c>
      <c r="F1418" s="64">
        <v>0</v>
      </c>
      <c r="G1418" s="144">
        <v>0</v>
      </c>
    </row>
    <row r="1419" spans="2:7" ht="18.75" customHeight="1" x14ac:dyDescent="0.2">
      <c r="B1419" s="63" t="s">
        <v>1063</v>
      </c>
      <c r="C1419" s="64">
        <v>2</v>
      </c>
      <c r="D1419" s="64">
        <v>0</v>
      </c>
      <c r="E1419" s="64">
        <v>0</v>
      </c>
      <c r="F1419" s="64">
        <v>0</v>
      </c>
      <c r="G1419" s="144">
        <v>0</v>
      </c>
    </row>
    <row r="1420" spans="2:7" ht="18.75" customHeight="1" x14ac:dyDescent="0.2">
      <c r="B1420" s="63" t="s">
        <v>2764</v>
      </c>
      <c r="C1420" s="64">
        <v>0</v>
      </c>
      <c r="D1420" s="64">
        <v>0</v>
      </c>
      <c r="E1420" s="64">
        <v>0</v>
      </c>
      <c r="F1420" s="64">
        <v>2</v>
      </c>
      <c r="G1420" s="144">
        <v>0</v>
      </c>
    </row>
    <row r="1421" spans="2:7" ht="18.75" customHeight="1" x14ac:dyDescent="0.2">
      <c r="B1421" s="63" t="s">
        <v>2351</v>
      </c>
      <c r="C1421" s="64">
        <v>0</v>
      </c>
      <c r="D1421" s="64">
        <v>2</v>
      </c>
      <c r="E1421" s="64">
        <v>0</v>
      </c>
      <c r="F1421" s="64">
        <v>0</v>
      </c>
      <c r="G1421" s="144">
        <v>0</v>
      </c>
    </row>
    <row r="1422" spans="2:7" ht="18.75" customHeight="1" x14ac:dyDescent="0.2">
      <c r="B1422" s="63" t="s">
        <v>3552</v>
      </c>
      <c r="C1422" s="64">
        <v>0</v>
      </c>
      <c r="D1422" s="64">
        <v>0</v>
      </c>
      <c r="E1422" s="64">
        <v>0</v>
      </c>
      <c r="F1422" s="64">
        <v>0</v>
      </c>
      <c r="G1422" s="144">
        <v>2</v>
      </c>
    </row>
    <row r="1423" spans="2:7" ht="18.75" customHeight="1" x14ac:dyDescent="0.2">
      <c r="B1423" s="63" t="s">
        <v>1177</v>
      </c>
      <c r="C1423" s="64">
        <v>0</v>
      </c>
      <c r="D1423" s="64">
        <v>0</v>
      </c>
      <c r="E1423" s="64">
        <v>0</v>
      </c>
      <c r="F1423" s="64">
        <v>0</v>
      </c>
      <c r="G1423" s="144">
        <v>2</v>
      </c>
    </row>
    <row r="1424" spans="2:7" ht="18.75" customHeight="1" x14ac:dyDescent="0.2">
      <c r="B1424" s="63" t="s">
        <v>2349</v>
      </c>
      <c r="C1424" s="64">
        <v>0</v>
      </c>
      <c r="D1424" s="64">
        <v>0</v>
      </c>
      <c r="E1424" s="64">
        <v>2</v>
      </c>
      <c r="F1424" s="64">
        <v>0</v>
      </c>
      <c r="G1424" s="144">
        <v>0</v>
      </c>
    </row>
    <row r="1425" spans="2:7" ht="18.75" customHeight="1" x14ac:dyDescent="0.2">
      <c r="B1425" s="63" t="s">
        <v>2354</v>
      </c>
      <c r="C1425" s="64">
        <v>0</v>
      </c>
      <c r="D1425" s="64">
        <v>0</v>
      </c>
      <c r="E1425" s="64">
        <v>0</v>
      </c>
      <c r="F1425" s="64">
        <v>0</v>
      </c>
      <c r="G1425" s="144">
        <v>2</v>
      </c>
    </row>
    <row r="1426" spans="2:7" ht="18.75" customHeight="1" x14ac:dyDescent="0.2">
      <c r="B1426" s="63" t="s">
        <v>2715</v>
      </c>
      <c r="C1426" s="64">
        <v>0</v>
      </c>
      <c r="D1426" s="64">
        <v>0</v>
      </c>
      <c r="E1426" s="64">
        <v>0</v>
      </c>
      <c r="F1426" s="64">
        <v>2</v>
      </c>
      <c r="G1426" s="144">
        <v>0</v>
      </c>
    </row>
    <row r="1427" spans="2:7" ht="18.75" customHeight="1" x14ac:dyDescent="0.2">
      <c r="B1427" s="63" t="s">
        <v>3553</v>
      </c>
      <c r="C1427" s="64">
        <v>0</v>
      </c>
      <c r="D1427" s="64">
        <v>0</v>
      </c>
      <c r="E1427" s="64">
        <v>0</v>
      </c>
      <c r="F1427" s="64">
        <v>0</v>
      </c>
      <c r="G1427" s="144">
        <v>2</v>
      </c>
    </row>
    <row r="1428" spans="2:7" ht="18.75" customHeight="1" x14ac:dyDescent="0.2">
      <c r="B1428" s="63" t="s">
        <v>1976</v>
      </c>
      <c r="C1428" s="64">
        <v>2</v>
      </c>
      <c r="D1428" s="64">
        <v>0</v>
      </c>
      <c r="E1428" s="64">
        <v>0</v>
      </c>
      <c r="F1428" s="64">
        <v>0</v>
      </c>
      <c r="G1428" s="144">
        <v>0</v>
      </c>
    </row>
    <row r="1429" spans="2:7" ht="18.75" customHeight="1" x14ac:dyDescent="0.2">
      <c r="B1429" s="63" t="s">
        <v>2365</v>
      </c>
      <c r="C1429" s="64">
        <v>2</v>
      </c>
      <c r="D1429" s="64">
        <v>0</v>
      </c>
      <c r="E1429" s="64">
        <v>0</v>
      </c>
      <c r="F1429" s="64">
        <v>0</v>
      </c>
      <c r="G1429" s="144">
        <v>0</v>
      </c>
    </row>
    <row r="1430" spans="2:7" ht="18.75" customHeight="1" x14ac:dyDescent="0.2">
      <c r="B1430" s="63" t="s">
        <v>3329</v>
      </c>
      <c r="C1430" s="64">
        <v>0</v>
      </c>
      <c r="D1430" s="64">
        <v>0</v>
      </c>
      <c r="E1430" s="64">
        <v>0</v>
      </c>
      <c r="F1430" s="64">
        <v>2</v>
      </c>
      <c r="G1430" s="144">
        <v>0</v>
      </c>
    </row>
    <row r="1431" spans="2:7" ht="18.75" customHeight="1" x14ac:dyDescent="0.2">
      <c r="B1431" s="63" t="s">
        <v>2266</v>
      </c>
      <c r="C1431" s="64">
        <v>0</v>
      </c>
      <c r="D1431" s="64">
        <v>0</v>
      </c>
      <c r="E1431" s="64">
        <v>2</v>
      </c>
      <c r="F1431" s="64">
        <v>0</v>
      </c>
      <c r="G1431" s="144">
        <v>0</v>
      </c>
    </row>
    <row r="1432" spans="2:7" ht="18.75" customHeight="1" x14ac:dyDescent="0.2">
      <c r="B1432" s="63" t="s">
        <v>1164</v>
      </c>
      <c r="C1432" s="64">
        <v>2</v>
      </c>
      <c r="D1432" s="64">
        <v>0</v>
      </c>
      <c r="E1432" s="64">
        <v>0</v>
      </c>
      <c r="F1432" s="64">
        <v>0</v>
      </c>
      <c r="G1432" s="144">
        <v>0</v>
      </c>
    </row>
    <row r="1433" spans="2:7" ht="18.75" customHeight="1" x14ac:dyDescent="0.2">
      <c r="B1433" s="63" t="s">
        <v>2363</v>
      </c>
      <c r="C1433" s="64">
        <v>2</v>
      </c>
      <c r="D1433" s="64">
        <v>0</v>
      </c>
      <c r="E1433" s="64">
        <v>0</v>
      </c>
      <c r="F1433" s="64">
        <v>0</v>
      </c>
      <c r="G1433" s="144">
        <v>0</v>
      </c>
    </row>
    <row r="1434" spans="2:7" ht="18.75" customHeight="1" x14ac:dyDescent="0.2">
      <c r="B1434" s="63" t="s">
        <v>2362</v>
      </c>
      <c r="C1434" s="64">
        <v>2</v>
      </c>
      <c r="D1434" s="64">
        <v>0</v>
      </c>
      <c r="E1434" s="64">
        <v>0</v>
      </c>
      <c r="F1434" s="64">
        <v>0</v>
      </c>
      <c r="G1434" s="144">
        <v>0</v>
      </c>
    </row>
    <row r="1435" spans="2:7" ht="18.75" customHeight="1" x14ac:dyDescent="0.2">
      <c r="B1435" s="63" t="s">
        <v>2358</v>
      </c>
      <c r="C1435" s="64">
        <v>2</v>
      </c>
      <c r="D1435" s="64">
        <v>0</v>
      </c>
      <c r="E1435" s="64">
        <v>0</v>
      </c>
      <c r="F1435" s="64">
        <v>0</v>
      </c>
      <c r="G1435" s="144">
        <v>0</v>
      </c>
    </row>
    <row r="1436" spans="2:7" ht="18.75" customHeight="1" x14ac:dyDescent="0.2">
      <c r="B1436" s="63" t="s">
        <v>2368</v>
      </c>
      <c r="C1436" s="64">
        <v>0</v>
      </c>
      <c r="D1436" s="64">
        <v>2</v>
      </c>
      <c r="E1436" s="64">
        <v>0</v>
      </c>
      <c r="F1436" s="64">
        <v>0</v>
      </c>
      <c r="G1436" s="144">
        <v>0</v>
      </c>
    </row>
    <row r="1437" spans="2:7" ht="18.75" customHeight="1" x14ac:dyDescent="0.2">
      <c r="B1437" s="63" t="s">
        <v>2263</v>
      </c>
      <c r="C1437" s="64">
        <v>0</v>
      </c>
      <c r="D1437" s="64">
        <v>0</v>
      </c>
      <c r="E1437" s="64">
        <v>2</v>
      </c>
      <c r="F1437" s="64">
        <v>0</v>
      </c>
      <c r="G1437" s="144">
        <v>0</v>
      </c>
    </row>
    <row r="1438" spans="2:7" ht="18.75" customHeight="1" x14ac:dyDescent="0.2">
      <c r="B1438" s="63" t="s">
        <v>2411</v>
      </c>
      <c r="C1438" s="64">
        <v>0</v>
      </c>
      <c r="D1438" s="64">
        <v>1</v>
      </c>
      <c r="E1438" s="64">
        <v>0</v>
      </c>
      <c r="F1438" s="64">
        <v>0</v>
      </c>
      <c r="G1438" s="144">
        <v>1</v>
      </c>
    </row>
    <row r="1439" spans="2:7" ht="18.75" customHeight="1" x14ac:dyDescent="0.2">
      <c r="B1439" s="63" t="s">
        <v>3154</v>
      </c>
      <c r="C1439" s="64">
        <v>0</v>
      </c>
      <c r="D1439" s="64">
        <v>0</v>
      </c>
      <c r="E1439" s="64">
        <v>0</v>
      </c>
      <c r="F1439" s="64">
        <v>0</v>
      </c>
      <c r="G1439" s="144">
        <v>2</v>
      </c>
    </row>
    <row r="1440" spans="2:7" ht="18.75" customHeight="1" x14ac:dyDescent="0.2">
      <c r="B1440" s="63" t="s">
        <v>3223</v>
      </c>
      <c r="C1440" s="64">
        <v>0</v>
      </c>
      <c r="D1440" s="64">
        <v>0</v>
      </c>
      <c r="E1440" s="64">
        <v>2</v>
      </c>
      <c r="F1440" s="64">
        <v>0</v>
      </c>
      <c r="G1440" s="144">
        <v>0</v>
      </c>
    </row>
    <row r="1441" spans="2:7" ht="18.75" customHeight="1" x14ac:dyDescent="0.2">
      <c r="B1441" s="63" t="s">
        <v>3746</v>
      </c>
      <c r="C1441" s="64">
        <v>0</v>
      </c>
      <c r="D1441" s="64">
        <v>0</v>
      </c>
      <c r="E1441" s="64">
        <v>0</v>
      </c>
      <c r="F1441" s="64">
        <v>0</v>
      </c>
      <c r="G1441" s="144">
        <v>2</v>
      </c>
    </row>
    <row r="1442" spans="2:7" ht="18.75" customHeight="1" x14ac:dyDescent="0.2">
      <c r="B1442" s="63" t="s">
        <v>1922</v>
      </c>
      <c r="C1442" s="64">
        <v>0</v>
      </c>
      <c r="D1442" s="64">
        <v>0</v>
      </c>
      <c r="E1442" s="64">
        <v>0</v>
      </c>
      <c r="F1442" s="64">
        <v>2</v>
      </c>
      <c r="G1442" s="144">
        <v>0</v>
      </c>
    </row>
    <row r="1443" spans="2:7" ht="18.75" customHeight="1" x14ac:dyDescent="0.2">
      <c r="B1443" s="63" t="s">
        <v>1555</v>
      </c>
      <c r="C1443" s="64">
        <v>0</v>
      </c>
      <c r="D1443" s="64">
        <v>2</v>
      </c>
      <c r="E1443" s="64">
        <v>0</v>
      </c>
      <c r="F1443" s="64">
        <v>0</v>
      </c>
      <c r="G1443" s="144">
        <v>0</v>
      </c>
    </row>
    <row r="1444" spans="2:7" ht="18.75" customHeight="1" x14ac:dyDescent="0.2">
      <c r="B1444" s="63" t="s">
        <v>2376</v>
      </c>
      <c r="C1444" s="64">
        <v>0</v>
      </c>
      <c r="D1444" s="64">
        <v>2</v>
      </c>
      <c r="E1444" s="64">
        <v>0</v>
      </c>
      <c r="F1444" s="64">
        <v>0</v>
      </c>
      <c r="G1444" s="144">
        <v>0</v>
      </c>
    </row>
    <row r="1445" spans="2:7" ht="18.75" customHeight="1" x14ac:dyDescent="0.2">
      <c r="B1445" s="63" t="s">
        <v>2022</v>
      </c>
      <c r="C1445" s="64">
        <v>0</v>
      </c>
      <c r="D1445" s="64">
        <v>1</v>
      </c>
      <c r="E1445" s="64">
        <v>0</v>
      </c>
      <c r="F1445" s="64">
        <v>0</v>
      </c>
      <c r="G1445" s="144">
        <v>1</v>
      </c>
    </row>
    <row r="1446" spans="2:7" ht="18.75" customHeight="1" x14ac:dyDescent="0.2">
      <c r="B1446" s="63" t="s">
        <v>2226</v>
      </c>
      <c r="C1446" s="64">
        <v>2</v>
      </c>
      <c r="D1446" s="64">
        <v>0</v>
      </c>
      <c r="E1446" s="64">
        <v>0</v>
      </c>
      <c r="F1446" s="64">
        <v>0</v>
      </c>
      <c r="G1446" s="144">
        <v>0</v>
      </c>
    </row>
    <row r="1447" spans="2:7" ht="18.75" customHeight="1" x14ac:dyDescent="0.2">
      <c r="B1447" s="63" t="s">
        <v>2046</v>
      </c>
      <c r="C1447" s="64">
        <v>0</v>
      </c>
      <c r="D1447" s="64">
        <v>0</v>
      </c>
      <c r="E1447" s="64">
        <v>0</v>
      </c>
      <c r="F1447" s="64">
        <v>2</v>
      </c>
      <c r="G1447" s="144">
        <v>0</v>
      </c>
    </row>
    <row r="1448" spans="2:7" ht="18.75" customHeight="1" x14ac:dyDescent="0.2">
      <c r="B1448" s="63" t="s">
        <v>293</v>
      </c>
      <c r="C1448" s="64">
        <v>0</v>
      </c>
      <c r="D1448" s="64">
        <v>2</v>
      </c>
      <c r="E1448" s="64">
        <v>0</v>
      </c>
      <c r="F1448" s="64">
        <v>0</v>
      </c>
      <c r="G1448" s="144">
        <v>0</v>
      </c>
    </row>
    <row r="1449" spans="2:7" ht="18.75" customHeight="1" x14ac:dyDescent="0.2">
      <c r="B1449" s="63" t="s">
        <v>969</v>
      </c>
      <c r="C1449" s="64">
        <v>0</v>
      </c>
      <c r="D1449" s="64">
        <v>0</v>
      </c>
      <c r="E1449" s="64">
        <v>0</v>
      </c>
      <c r="F1449" s="64">
        <v>0</v>
      </c>
      <c r="G1449" s="144">
        <v>2</v>
      </c>
    </row>
    <row r="1450" spans="2:7" ht="18.75" customHeight="1" x14ac:dyDescent="0.2">
      <c r="B1450" s="63" t="s">
        <v>2233</v>
      </c>
      <c r="C1450" s="64">
        <v>0</v>
      </c>
      <c r="D1450" s="64">
        <v>0</v>
      </c>
      <c r="E1450" s="64">
        <v>0</v>
      </c>
      <c r="F1450" s="64">
        <v>2</v>
      </c>
      <c r="G1450" s="144">
        <v>0</v>
      </c>
    </row>
    <row r="1451" spans="2:7" ht="18.75" customHeight="1" x14ac:dyDescent="0.2">
      <c r="B1451" s="63" t="s">
        <v>3009</v>
      </c>
      <c r="C1451" s="64">
        <v>0</v>
      </c>
      <c r="D1451" s="64">
        <v>0</v>
      </c>
      <c r="E1451" s="64">
        <v>0</v>
      </c>
      <c r="F1451" s="64">
        <v>0</v>
      </c>
      <c r="G1451" s="144">
        <v>2</v>
      </c>
    </row>
    <row r="1452" spans="2:7" ht="18.75" customHeight="1" x14ac:dyDescent="0.2">
      <c r="B1452" s="63" t="s">
        <v>2187</v>
      </c>
      <c r="C1452" s="64">
        <v>0</v>
      </c>
      <c r="D1452" s="64">
        <v>2</v>
      </c>
      <c r="E1452" s="64">
        <v>0</v>
      </c>
      <c r="F1452" s="64">
        <v>0</v>
      </c>
      <c r="G1452" s="144">
        <v>0</v>
      </c>
    </row>
    <row r="1453" spans="2:7" ht="18.75" customHeight="1" x14ac:dyDescent="0.2">
      <c r="B1453" s="63" t="s">
        <v>2377</v>
      </c>
      <c r="C1453" s="64">
        <v>2</v>
      </c>
      <c r="D1453" s="64">
        <v>0</v>
      </c>
      <c r="E1453" s="64">
        <v>0</v>
      </c>
      <c r="F1453" s="64">
        <v>0</v>
      </c>
      <c r="G1453" s="144">
        <v>0</v>
      </c>
    </row>
    <row r="1454" spans="2:7" ht="18.75" customHeight="1" x14ac:dyDescent="0.2">
      <c r="B1454" s="63" t="s">
        <v>3437</v>
      </c>
      <c r="C1454" s="64">
        <v>0</v>
      </c>
      <c r="D1454" s="64">
        <v>0</v>
      </c>
      <c r="E1454" s="64">
        <v>0</v>
      </c>
      <c r="F1454" s="64">
        <v>2</v>
      </c>
      <c r="G1454" s="144">
        <v>0</v>
      </c>
    </row>
    <row r="1455" spans="2:7" ht="18.75" customHeight="1" x14ac:dyDescent="0.2">
      <c r="B1455" s="63" t="s">
        <v>3044</v>
      </c>
      <c r="C1455" s="64">
        <v>0</v>
      </c>
      <c r="D1455" s="64">
        <v>0</v>
      </c>
      <c r="E1455" s="64">
        <v>2</v>
      </c>
      <c r="F1455" s="64">
        <v>0</v>
      </c>
      <c r="G1455" s="144">
        <v>0</v>
      </c>
    </row>
    <row r="1456" spans="2:7" ht="18.75" customHeight="1" x14ac:dyDescent="0.2">
      <c r="B1456" s="63" t="s">
        <v>3352</v>
      </c>
      <c r="C1456" s="64">
        <v>0</v>
      </c>
      <c r="D1456" s="64">
        <v>0</v>
      </c>
      <c r="E1456" s="64">
        <v>0</v>
      </c>
      <c r="F1456" s="64">
        <v>2</v>
      </c>
      <c r="G1456" s="144">
        <v>0</v>
      </c>
    </row>
    <row r="1457" spans="2:7" ht="18.75" customHeight="1" x14ac:dyDescent="0.2">
      <c r="B1457" s="63" t="s">
        <v>2772</v>
      </c>
      <c r="C1457" s="64">
        <v>0</v>
      </c>
      <c r="D1457" s="64">
        <v>0</v>
      </c>
      <c r="E1457" s="64">
        <v>0</v>
      </c>
      <c r="F1457" s="64">
        <v>2</v>
      </c>
      <c r="G1457" s="144">
        <v>0</v>
      </c>
    </row>
    <row r="1458" spans="2:7" ht="18.75" customHeight="1" x14ac:dyDescent="0.2">
      <c r="B1458" s="63" t="s">
        <v>1898</v>
      </c>
      <c r="C1458" s="64">
        <v>0</v>
      </c>
      <c r="D1458" s="64">
        <v>0</v>
      </c>
      <c r="E1458" s="64">
        <v>0</v>
      </c>
      <c r="F1458" s="64">
        <v>2</v>
      </c>
      <c r="G1458" s="144">
        <v>0</v>
      </c>
    </row>
    <row r="1459" spans="2:7" ht="18.75" customHeight="1" x14ac:dyDescent="0.2">
      <c r="B1459" s="63" t="s">
        <v>2381</v>
      </c>
      <c r="C1459" s="64">
        <v>0</v>
      </c>
      <c r="D1459" s="64">
        <v>2</v>
      </c>
      <c r="E1459" s="64">
        <v>0</v>
      </c>
      <c r="F1459" s="64">
        <v>0</v>
      </c>
      <c r="G1459" s="144">
        <v>0</v>
      </c>
    </row>
    <row r="1460" spans="2:7" ht="18.75" customHeight="1" x14ac:dyDescent="0.2">
      <c r="B1460" s="63" t="s">
        <v>2519</v>
      </c>
      <c r="C1460" s="64">
        <v>0</v>
      </c>
      <c r="D1460" s="64">
        <v>0</v>
      </c>
      <c r="E1460" s="64">
        <v>2</v>
      </c>
      <c r="F1460" s="64">
        <v>0</v>
      </c>
      <c r="G1460" s="144">
        <v>0</v>
      </c>
    </row>
    <row r="1461" spans="2:7" ht="18.75" customHeight="1" x14ac:dyDescent="0.2">
      <c r="B1461" s="63" t="s">
        <v>3748</v>
      </c>
      <c r="C1461" s="64">
        <v>0</v>
      </c>
      <c r="D1461" s="64">
        <v>0</v>
      </c>
      <c r="E1461" s="64">
        <v>0</v>
      </c>
      <c r="F1461" s="64">
        <v>0</v>
      </c>
      <c r="G1461" s="144">
        <v>2</v>
      </c>
    </row>
    <row r="1462" spans="2:7" ht="18.75" customHeight="1" x14ac:dyDescent="0.2">
      <c r="B1462" s="63" t="s">
        <v>3225</v>
      </c>
      <c r="C1462" s="64">
        <v>0</v>
      </c>
      <c r="D1462" s="64">
        <v>0</v>
      </c>
      <c r="E1462" s="64">
        <v>2</v>
      </c>
      <c r="F1462" s="64">
        <v>0</v>
      </c>
      <c r="G1462" s="144">
        <v>0</v>
      </c>
    </row>
    <row r="1463" spans="2:7" ht="18.75" customHeight="1" x14ac:dyDescent="0.2">
      <c r="B1463" s="63" t="s">
        <v>3103</v>
      </c>
      <c r="C1463" s="64">
        <v>0</v>
      </c>
      <c r="D1463" s="64">
        <v>0</v>
      </c>
      <c r="E1463" s="64">
        <v>0</v>
      </c>
      <c r="F1463" s="64">
        <v>0</v>
      </c>
      <c r="G1463" s="144">
        <v>2</v>
      </c>
    </row>
    <row r="1464" spans="2:7" ht="18.75" customHeight="1" x14ac:dyDescent="0.2">
      <c r="B1464" s="63" t="s">
        <v>2388</v>
      </c>
      <c r="C1464" s="64">
        <v>0</v>
      </c>
      <c r="D1464" s="64">
        <v>2</v>
      </c>
      <c r="E1464" s="64">
        <v>0</v>
      </c>
      <c r="F1464" s="64">
        <v>0</v>
      </c>
      <c r="G1464" s="144">
        <v>0</v>
      </c>
    </row>
    <row r="1465" spans="2:7" ht="18.75" customHeight="1" x14ac:dyDescent="0.2">
      <c r="B1465" s="63" t="s">
        <v>3519</v>
      </c>
      <c r="C1465" s="64">
        <v>0</v>
      </c>
      <c r="D1465" s="64">
        <v>0</v>
      </c>
      <c r="E1465" s="64">
        <v>0</v>
      </c>
      <c r="F1465" s="64">
        <v>2</v>
      </c>
      <c r="G1465" s="144">
        <v>0</v>
      </c>
    </row>
    <row r="1466" spans="2:7" ht="18.75" customHeight="1" x14ac:dyDescent="0.2">
      <c r="B1466" s="63" t="s">
        <v>2028</v>
      </c>
      <c r="C1466" s="64">
        <v>0</v>
      </c>
      <c r="D1466" s="64">
        <v>2</v>
      </c>
      <c r="E1466" s="64">
        <v>0</v>
      </c>
      <c r="F1466" s="64">
        <v>0</v>
      </c>
      <c r="G1466" s="144">
        <v>0</v>
      </c>
    </row>
    <row r="1467" spans="2:7" ht="18.75" customHeight="1" x14ac:dyDescent="0.2">
      <c r="B1467" s="63" t="s">
        <v>3432</v>
      </c>
      <c r="C1467" s="64">
        <v>0</v>
      </c>
      <c r="D1467" s="64">
        <v>0</v>
      </c>
      <c r="E1467" s="64">
        <v>0</v>
      </c>
      <c r="F1467" s="64">
        <v>2</v>
      </c>
      <c r="G1467" s="144">
        <v>0</v>
      </c>
    </row>
    <row r="1468" spans="2:7" ht="18.75" customHeight="1" x14ac:dyDescent="0.2">
      <c r="B1468" s="63" t="s">
        <v>1931</v>
      </c>
      <c r="C1468" s="64">
        <v>0</v>
      </c>
      <c r="D1468" s="64">
        <v>0</v>
      </c>
      <c r="E1468" s="64">
        <v>0</v>
      </c>
      <c r="F1468" s="64">
        <v>0</v>
      </c>
      <c r="G1468" s="144">
        <v>2</v>
      </c>
    </row>
    <row r="1469" spans="2:7" ht="18.75" customHeight="1" x14ac:dyDescent="0.2">
      <c r="B1469" s="63" t="s">
        <v>2555</v>
      </c>
      <c r="C1469" s="64">
        <v>0</v>
      </c>
      <c r="D1469" s="64">
        <v>0</v>
      </c>
      <c r="E1469" s="64">
        <v>0</v>
      </c>
      <c r="F1469" s="64">
        <v>0</v>
      </c>
      <c r="G1469" s="144">
        <v>2</v>
      </c>
    </row>
    <row r="1470" spans="2:7" ht="18.75" customHeight="1" x14ac:dyDescent="0.2">
      <c r="B1470" s="63" t="s">
        <v>2096</v>
      </c>
      <c r="C1470" s="64">
        <v>0</v>
      </c>
      <c r="D1470" s="64">
        <v>0</v>
      </c>
      <c r="E1470" s="64">
        <v>0</v>
      </c>
      <c r="F1470" s="64">
        <v>2</v>
      </c>
      <c r="G1470" s="144">
        <v>0</v>
      </c>
    </row>
    <row r="1471" spans="2:7" ht="18.75" customHeight="1" x14ac:dyDescent="0.2">
      <c r="B1471" s="63" t="s">
        <v>3330</v>
      </c>
      <c r="C1471" s="64">
        <v>0</v>
      </c>
      <c r="D1471" s="64">
        <v>0</v>
      </c>
      <c r="E1471" s="64">
        <v>0</v>
      </c>
      <c r="F1471" s="64">
        <v>2</v>
      </c>
      <c r="G1471" s="144">
        <v>0</v>
      </c>
    </row>
    <row r="1472" spans="2:7" ht="18.75" customHeight="1" x14ac:dyDescent="0.2">
      <c r="B1472" s="63" t="s">
        <v>2391</v>
      </c>
      <c r="C1472" s="64">
        <v>0</v>
      </c>
      <c r="D1472" s="64">
        <v>2</v>
      </c>
      <c r="E1472" s="64">
        <v>0</v>
      </c>
      <c r="F1472" s="64">
        <v>0</v>
      </c>
      <c r="G1472" s="144">
        <v>0</v>
      </c>
    </row>
    <row r="1473" spans="2:7" ht="18.75" customHeight="1" x14ac:dyDescent="0.2">
      <c r="B1473" s="63" t="s">
        <v>3615</v>
      </c>
      <c r="C1473" s="64">
        <v>0</v>
      </c>
      <c r="D1473" s="64">
        <v>0</v>
      </c>
      <c r="E1473" s="64">
        <v>0</v>
      </c>
      <c r="F1473" s="64">
        <v>0</v>
      </c>
      <c r="G1473" s="144">
        <v>2</v>
      </c>
    </row>
    <row r="1474" spans="2:7" ht="18.75" customHeight="1" x14ac:dyDescent="0.2">
      <c r="B1474" s="63" t="s">
        <v>3051</v>
      </c>
      <c r="C1474" s="64">
        <v>0</v>
      </c>
      <c r="D1474" s="64">
        <v>0</v>
      </c>
      <c r="E1474" s="64">
        <v>2</v>
      </c>
      <c r="F1474" s="64">
        <v>0</v>
      </c>
      <c r="G1474" s="144">
        <v>0</v>
      </c>
    </row>
    <row r="1475" spans="2:7" ht="18.75" customHeight="1" x14ac:dyDescent="0.2">
      <c r="B1475" s="63" t="s">
        <v>2393</v>
      </c>
      <c r="C1475" s="64">
        <v>2</v>
      </c>
      <c r="D1475" s="64">
        <v>0</v>
      </c>
      <c r="E1475" s="64">
        <v>0</v>
      </c>
      <c r="F1475" s="64">
        <v>0</v>
      </c>
      <c r="G1475" s="144">
        <v>0</v>
      </c>
    </row>
    <row r="1476" spans="2:7" ht="18.75" customHeight="1" x14ac:dyDescent="0.2">
      <c r="B1476" s="63" t="s">
        <v>2879</v>
      </c>
      <c r="C1476" s="64">
        <v>0</v>
      </c>
      <c r="D1476" s="64">
        <v>0</v>
      </c>
      <c r="E1476" s="64">
        <v>0</v>
      </c>
      <c r="F1476" s="64">
        <v>0</v>
      </c>
      <c r="G1476" s="144">
        <v>2</v>
      </c>
    </row>
    <row r="1477" spans="2:7" ht="18.75" customHeight="1" x14ac:dyDescent="0.2">
      <c r="B1477" s="63" t="s">
        <v>3720</v>
      </c>
      <c r="C1477" s="64">
        <v>0</v>
      </c>
      <c r="D1477" s="64">
        <v>0</v>
      </c>
      <c r="E1477" s="64">
        <v>0</v>
      </c>
      <c r="F1477" s="64">
        <v>0</v>
      </c>
      <c r="G1477" s="144">
        <v>2</v>
      </c>
    </row>
    <row r="1478" spans="2:7" ht="18.75" customHeight="1" x14ac:dyDescent="0.2">
      <c r="B1478" s="63" t="s">
        <v>2396</v>
      </c>
      <c r="C1478" s="64">
        <v>2</v>
      </c>
      <c r="D1478" s="64">
        <v>0</v>
      </c>
      <c r="E1478" s="64">
        <v>0</v>
      </c>
      <c r="F1478" s="64">
        <v>0</v>
      </c>
      <c r="G1478" s="144">
        <v>0</v>
      </c>
    </row>
    <row r="1479" spans="2:7" ht="18.75" customHeight="1" x14ac:dyDescent="0.2">
      <c r="B1479" s="63" t="s">
        <v>3139</v>
      </c>
      <c r="C1479" s="64">
        <v>0</v>
      </c>
      <c r="D1479" s="64">
        <v>0</v>
      </c>
      <c r="E1479" s="64">
        <v>2</v>
      </c>
      <c r="F1479" s="64">
        <v>0</v>
      </c>
      <c r="G1479" s="144">
        <v>0</v>
      </c>
    </row>
    <row r="1480" spans="2:7" ht="18.75" customHeight="1" x14ac:dyDescent="0.2">
      <c r="B1480" s="63" t="s">
        <v>2607</v>
      </c>
      <c r="C1480" s="64">
        <v>0</v>
      </c>
      <c r="D1480" s="64">
        <v>0</v>
      </c>
      <c r="E1480" s="64">
        <v>0</v>
      </c>
      <c r="F1480" s="64">
        <v>2</v>
      </c>
      <c r="G1480" s="144">
        <v>0</v>
      </c>
    </row>
    <row r="1481" spans="2:7" ht="18.75" customHeight="1" x14ac:dyDescent="0.2">
      <c r="B1481" s="63" t="s">
        <v>3140</v>
      </c>
      <c r="C1481" s="64">
        <v>0</v>
      </c>
      <c r="D1481" s="64">
        <v>0</v>
      </c>
      <c r="E1481" s="64">
        <v>2</v>
      </c>
      <c r="F1481" s="64">
        <v>0</v>
      </c>
      <c r="G1481" s="144">
        <v>0</v>
      </c>
    </row>
    <row r="1482" spans="2:7" ht="18.75" customHeight="1" x14ac:dyDescent="0.2">
      <c r="B1482" s="63" t="s">
        <v>3747</v>
      </c>
      <c r="C1482" s="64">
        <v>0</v>
      </c>
      <c r="D1482" s="64">
        <v>0</v>
      </c>
      <c r="E1482" s="64">
        <v>0</v>
      </c>
      <c r="F1482" s="64">
        <v>0</v>
      </c>
      <c r="G1482" s="144">
        <v>2</v>
      </c>
    </row>
    <row r="1483" spans="2:7" ht="18.75" customHeight="1" x14ac:dyDescent="0.2">
      <c r="B1483" s="63" t="s">
        <v>2401</v>
      </c>
      <c r="C1483" s="64">
        <v>0</v>
      </c>
      <c r="D1483" s="64">
        <v>0</v>
      </c>
      <c r="E1483" s="64">
        <v>1</v>
      </c>
      <c r="F1483" s="64">
        <v>0</v>
      </c>
      <c r="G1483" s="144">
        <v>0</v>
      </c>
    </row>
    <row r="1484" spans="2:7" ht="18.75" customHeight="1" x14ac:dyDescent="0.2">
      <c r="B1484" s="63" t="s">
        <v>3339</v>
      </c>
      <c r="C1484" s="64">
        <v>0</v>
      </c>
      <c r="D1484" s="64">
        <v>0</v>
      </c>
      <c r="E1484" s="64">
        <v>0</v>
      </c>
      <c r="F1484" s="64">
        <v>1</v>
      </c>
      <c r="G1484" s="144">
        <v>0</v>
      </c>
    </row>
    <row r="1485" spans="2:7" ht="18.75" customHeight="1" x14ac:dyDescent="0.2">
      <c r="B1485" s="63" t="s">
        <v>1974</v>
      </c>
      <c r="C1485" s="64">
        <v>0</v>
      </c>
      <c r="D1485" s="64">
        <v>0</v>
      </c>
      <c r="E1485" s="64">
        <v>0</v>
      </c>
      <c r="F1485" s="64">
        <v>0</v>
      </c>
      <c r="G1485" s="144">
        <v>1</v>
      </c>
    </row>
    <row r="1486" spans="2:7" ht="18.75" customHeight="1" x14ac:dyDescent="0.2">
      <c r="B1486" s="63" t="s">
        <v>2397</v>
      </c>
      <c r="C1486" s="64">
        <v>0</v>
      </c>
      <c r="D1486" s="64">
        <v>1</v>
      </c>
      <c r="E1486" s="64">
        <v>0</v>
      </c>
      <c r="F1486" s="64">
        <v>0</v>
      </c>
      <c r="G1486" s="144">
        <v>0</v>
      </c>
    </row>
    <row r="1487" spans="2:7" ht="18.75" customHeight="1" x14ac:dyDescent="0.2">
      <c r="B1487" s="63" t="s">
        <v>3017</v>
      </c>
      <c r="C1487" s="64">
        <v>0</v>
      </c>
      <c r="D1487" s="64">
        <v>0</v>
      </c>
      <c r="E1487" s="64">
        <v>1</v>
      </c>
      <c r="F1487" s="64">
        <v>0</v>
      </c>
      <c r="G1487" s="144">
        <v>0</v>
      </c>
    </row>
    <row r="1488" spans="2:7" ht="18.75" customHeight="1" x14ac:dyDescent="0.2">
      <c r="B1488" s="63" t="s">
        <v>3466</v>
      </c>
      <c r="C1488" s="64">
        <v>0</v>
      </c>
      <c r="D1488" s="64">
        <v>0</v>
      </c>
      <c r="E1488" s="64">
        <v>0</v>
      </c>
      <c r="F1488" s="64">
        <v>1</v>
      </c>
      <c r="G1488" s="66">
        <v>0</v>
      </c>
    </row>
    <row r="1489" spans="2:7" ht="18.75" customHeight="1" x14ac:dyDescent="0.2">
      <c r="B1489" s="63" t="s">
        <v>3227</v>
      </c>
      <c r="C1489" s="64">
        <v>0</v>
      </c>
      <c r="D1489" s="64">
        <v>0</v>
      </c>
      <c r="E1489" s="64">
        <v>1</v>
      </c>
      <c r="F1489" s="64">
        <v>0</v>
      </c>
      <c r="G1489" s="144">
        <v>0</v>
      </c>
    </row>
    <row r="1490" spans="2:7" ht="18.75" customHeight="1" x14ac:dyDescent="0.2">
      <c r="B1490" s="63" t="s">
        <v>2570</v>
      </c>
      <c r="C1490" s="64">
        <v>0</v>
      </c>
      <c r="D1490" s="64">
        <v>0</v>
      </c>
      <c r="E1490" s="64">
        <v>0</v>
      </c>
      <c r="F1490" s="64">
        <v>0</v>
      </c>
      <c r="G1490" s="144">
        <v>1</v>
      </c>
    </row>
    <row r="1491" spans="2:7" ht="18.75" customHeight="1" x14ac:dyDescent="0.2">
      <c r="B1491" s="63" t="s">
        <v>1771</v>
      </c>
      <c r="C1491" s="64">
        <v>0</v>
      </c>
      <c r="D1491" s="64">
        <v>0</v>
      </c>
      <c r="E1491" s="64">
        <v>1</v>
      </c>
      <c r="F1491" s="64">
        <v>0</v>
      </c>
      <c r="G1491" s="144">
        <v>0</v>
      </c>
    </row>
    <row r="1492" spans="2:7" ht="18.75" customHeight="1" x14ac:dyDescent="0.2">
      <c r="B1492" s="63" t="s">
        <v>2334</v>
      </c>
      <c r="C1492" s="64">
        <v>0</v>
      </c>
      <c r="D1492" s="64">
        <v>0</v>
      </c>
      <c r="E1492" s="64">
        <v>0</v>
      </c>
      <c r="F1492" s="64">
        <v>0</v>
      </c>
      <c r="G1492" s="144">
        <v>1</v>
      </c>
    </row>
    <row r="1493" spans="2:7" ht="18.75" customHeight="1" x14ac:dyDescent="0.2">
      <c r="B1493" s="63" t="s">
        <v>1461</v>
      </c>
      <c r="C1493" s="64">
        <v>0</v>
      </c>
      <c r="D1493" s="64">
        <v>0</v>
      </c>
      <c r="E1493" s="64">
        <v>0</v>
      </c>
      <c r="F1493" s="64">
        <v>0</v>
      </c>
      <c r="G1493" s="144">
        <v>1</v>
      </c>
    </row>
    <row r="1494" spans="2:7" ht="18.75" customHeight="1" x14ac:dyDescent="0.2">
      <c r="B1494" s="63" t="s">
        <v>3024</v>
      </c>
      <c r="C1494" s="64">
        <v>0</v>
      </c>
      <c r="D1494" s="64">
        <v>0</v>
      </c>
      <c r="E1494" s="64">
        <v>1</v>
      </c>
      <c r="F1494" s="64">
        <v>0</v>
      </c>
      <c r="G1494" s="144">
        <v>0</v>
      </c>
    </row>
    <row r="1495" spans="2:7" ht="18.75" customHeight="1" x14ac:dyDescent="0.2">
      <c r="B1495" s="63" t="s">
        <v>2290</v>
      </c>
      <c r="C1495" s="64">
        <v>1</v>
      </c>
      <c r="D1495" s="64">
        <v>0</v>
      </c>
      <c r="E1495" s="64">
        <v>0</v>
      </c>
      <c r="F1495" s="64">
        <v>0</v>
      </c>
      <c r="G1495" s="144">
        <v>0</v>
      </c>
    </row>
    <row r="1496" spans="2:7" ht="18.75" customHeight="1" x14ac:dyDescent="0.2">
      <c r="B1496" s="63" t="s">
        <v>2127</v>
      </c>
      <c r="C1496" s="64">
        <v>0</v>
      </c>
      <c r="D1496" s="64">
        <v>0</v>
      </c>
      <c r="E1496" s="64">
        <v>0</v>
      </c>
      <c r="F1496" s="64">
        <v>0</v>
      </c>
      <c r="G1496" s="144">
        <v>1</v>
      </c>
    </row>
    <row r="1497" spans="2:7" ht="18.75" customHeight="1" x14ac:dyDescent="0.2">
      <c r="B1497" s="63" t="s">
        <v>2400</v>
      </c>
      <c r="C1497" s="64">
        <v>1</v>
      </c>
      <c r="D1497" s="64">
        <v>0</v>
      </c>
      <c r="E1497" s="64">
        <v>0</v>
      </c>
      <c r="F1497" s="64">
        <v>0</v>
      </c>
      <c r="G1497" s="144">
        <v>0</v>
      </c>
    </row>
    <row r="1498" spans="2:7" ht="18.75" customHeight="1" x14ac:dyDescent="0.2">
      <c r="B1498" s="63" t="s">
        <v>2082</v>
      </c>
      <c r="C1498" s="64">
        <v>0</v>
      </c>
      <c r="D1498" s="64">
        <v>0</v>
      </c>
      <c r="E1498" s="64">
        <v>0</v>
      </c>
      <c r="F1498" s="64">
        <v>1</v>
      </c>
      <c r="G1498" s="144">
        <v>0</v>
      </c>
    </row>
    <row r="1499" spans="2:7" ht="18.75" customHeight="1" x14ac:dyDescent="0.2">
      <c r="B1499" s="63" t="s">
        <v>1497</v>
      </c>
      <c r="C1499" s="64">
        <v>0</v>
      </c>
      <c r="D1499" s="64">
        <v>1</v>
      </c>
      <c r="E1499" s="64">
        <v>0</v>
      </c>
      <c r="F1499" s="64">
        <v>0</v>
      </c>
      <c r="G1499" s="144">
        <v>0</v>
      </c>
    </row>
    <row r="1500" spans="2:7" ht="18.75" customHeight="1" x14ac:dyDescent="0.2">
      <c r="B1500" s="63" t="s">
        <v>1265</v>
      </c>
      <c r="C1500" s="64">
        <v>0</v>
      </c>
      <c r="D1500" s="64">
        <v>0</v>
      </c>
      <c r="E1500" s="64">
        <v>0</v>
      </c>
      <c r="F1500" s="64">
        <v>0</v>
      </c>
      <c r="G1500" s="144">
        <v>1</v>
      </c>
    </row>
    <row r="1501" spans="2:7" ht="18.75" customHeight="1" x14ac:dyDescent="0.2">
      <c r="B1501" s="63" t="s">
        <v>3414</v>
      </c>
      <c r="C1501" s="64">
        <v>0</v>
      </c>
      <c r="D1501" s="64">
        <v>0</v>
      </c>
      <c r="E1501" s="64">
        <v>0</v>
      </c>
      <c r="F1501" s="64">
        <v>1</v>
      </c>
      <c r="G1501" s="144">
        <v>0</v>
      </c>
    </row>
    <row r="1502" spans="2:7" ht="18.75" customHeight="1" x14ac:dyDescent="0.2">
      <c r="B1502" s="63" t="s">
        <v>2414</v>
      </c>
      <c r="C1502" s="64">
        <v>0</v>
      </c>
      <c r="D1502" s="64">
        <v>0</v>
      </c>
      <c r="E1502" s="64">
        <v>1</v>
      </c>
      <c r="F1502" s="64">
        <v>0</v>
      </c>
      <c r="G1502" s="144">
        <v>0</v>
      </c>
    </row>
    <row r="1503" spans="2:7" ht="18.75" customHeight="1" x14ac:dyDescent="0.2">
      <c r="B1503" s="63" t="s">
        <v>1381</v>
      </c>
      <c r="C1503" s="64">
        <v>1</v>
      </c>
      <c r="D1503" s="64">
        <v>0</v>
      </c>
      <c r="E1503" s="64">
        <v>0</v>
      </c>
      <c r="F1503" s="64">
        <v>0</v>
      </c>
      <c r="G1503" s="144">
        <v>0</v>
      </c>
    </row>
    <row r="1504" spans="2:7" ht="18.75" customHeight="1" x14ac:dyDescent="0.2">
      <c r="B1504" s="63" t="s">
        <v>2736</v>
      </c>
      <c r="C1504" s="64">
        <v>0</v>
      </c>
      <c r="D1504" s="64">
        <v>0</v>
      </c>
      <c r="E1504" s="64">
        <v>1</v>
      </c>
      <c r="F1504" s="64">
        <v>0</v>
      </c>
      <c r="G1504" s="144">
        <v>0</v>
      </c>
    </row>
    <row r="1505" spans="2:7" ht="18.75" customHeight="1" x14ac:dyDescent="0.2">
      <c r="B1505" s="63" t="s">
        <v>3582</v>
      </c>
      <c r="C1505" s="64">
        <v>0</v>
      </c>
      <c r="D1505" s="64">
        <v>0</v>
      </c>
      <c r="E1505" s="64">
        <v>0</v>
      </c>
      <c r="F1505" s="64">
        <v>0</v>
      </c>
      <c r="G1505" s="144">
        <v>1</v>
      </c>
    </row>
    <row r="1506" spans="2:7" ht="18.75" customHeight="1" x14ac:dyDescent="0.2">
      <c r="B1506" s="63" t="s">
        <v>2546</v>
      </c>
      <c r="C1506" s="64">
        <v>0</v>
      </c>
      <c r="D1506" s="64">
        <v>0</v>
      </c>
      <c r="E1506" s="64">
        <v>0</v>
      </c>
      <c r="F1506" s="64">
        <v>0</v>
      </c>
      <c r="G1506" s="144">
        <v>1</v>
      </c>
    </row>
    <row r="1507" spans="2:7" ht="18.75" customHeight="1" x14ac:dyDescent="0.2">
      <c r="B1507" s="63" t="s">
        <v>1390</v>
      </c>
      <c r="C1507" s="64">
        <v>0</v>
      </c>
      <c r="D1507" s="64">
        <v>0</v>
      </c>
      <c r="E1507" s="64">
        <v>0</v>
      </c>
      <c r="F1507" s="64">
        <v>0</v>
      </c>
      <c r="G1507" s="144">
        <v>1</v>
      </c>
    </row>
    <row r="1508" spans="2:7" ht="18.75" customHeight="1" x14ac:dyDescent="0.2">
      <c r="B1508" s="63" t="s">
        <v>2550</v>
      </c>
      <c r="C1508" s="64">
        <v>0</v>
      </c>
      <c r="D1508" s="64">
        <v>0</v>
      </c>
      <c r="E1508" s="64">
        <v>0</v>
      </c>
      <c r="F1508" s="64">
        <v>1</v>
      </c>
      <c r="G1508" s="144">
        <v>0</v>
      </c>
    </row>
    <row r="1509" spans="2:7" ht="18.75" customHeight="1" x14ac:dyDescent="0.2">
      <c r="B1509" s="63" t="s">
        <v>3796</v>
      </c>
      <c r="C1509" s="64">
        <v>0</v>
      </c>
      <c r="D1509" s="64">
        <v>0</v>
      </c>
      <c r="E1509" s="64">
        <v>0</v>
      </c>
      <c r="F1509" s="64">
        <v>0</v>
      </c>
      <c r="G1509" s="144">
        <v>1</v>
      </c>
    </row>
    <row r="1510" spans="2:7" ht="18.75" customHeight="1" x14ac:dyDescent="0.2">
      <c r="B1510" s="63" t="s">
        <v>3332</v>
      </c>
      <c r="C1510" s="64">
        <v>0</v>
      </c>
      <c r="D1510" s="64">
        <v>0</v>
      </c>
      <c r="E1510" s="64">
        <v>0</v>
      </c>
      <c r="F1510" s="64">
        <v>1</v>
      </c>
      <c r="G1510" s="144">
        <v>0</v>
      </c>
    </row>
    <row r="1511" spans="2:7" ht="18.75" customHeight="1" x14ac:dyDescent="0.2">
      <c r="B1511" s="63" t="s">
        <v>2413</v>
      </c>
      <c r="C1511" s="64">
        <v>0</v>
      </c>
      <c r="D1511" s="64">
        <v>1</v>
      </c>
      <c r="E1511" s="64">
        <v>0</v>
      </c>
      <c r="F1511" s="64">
        <v>0</v>
      </c>
      <c r="G1511" s="144">
        <v>0</v>
      </c>
    </row>
    <row r="1512" spans="2:7" ht="18.75" customHeight="1" x14ac:dyDescent="0.2">
      <c r="B1512" s="63" t="s">
        <v>3768</v>
      </c>
      <c r="C1512" s="64">
        <v>0</v>
      </c>
      <c r="D1512" s="64">
        <v>0</v>
      </c>
      <c r="E1512" s="64">
        <v>0</v>
      </c>
      <c r="F1512" s="64">
        <v>0</v>
      </c>
      <c r="G1512" s="144">
        <v>1</v>
      </c>
    </row>
    <row r="1513" spans="2:7" ht="18.75" customHeight="1" x14ac:dyDescent="0.2">
      <c r="B1513" s="63" t="s">
        <v>3438</v>
      </c>
      <c r="C1513" s="64">
        <v>0</v>
      </c>
      <c r="D1513" s="64">
        <v>0</v>
      </c>
      <c r="E1513" s="64">
        <v>0</v>
      </c>
      <c r="F1513" s="64">
        <v>1</v>
      </c>
      <c r="G1513" s="144">
        <v>0</v>
      </c>
    </row>
    <row r="1514" spans="2:7" ht="18.75" customHeight="1" x14ac:dyDescent="0.2">
      <c r="B1514" s="63" t="s">
        <v>2766</v>
      </c>
      <c r="C1514" s="64">
        <v>0</v>
      </c>
      <c r="D1514" s="64">
        <v>0</v>
      </c>
      <c r="E1514" s="64">
        <v>1</v>
      </c>
      <c r="F1514" s="64">
        <v>0</v>
      </c>
      <c r="G1514" s="144">
        <v>0</v>
      </c>
    </row>
    <row r="1515" spans="2:7" ht="18.75" customHeight="1" x14ac:dyDescent="0.2">
      <c r="B1515" s="63" t="s">
        <v>1022</v>
      </c>
      <c r="C1515" s="64">
        <v>0</v>
      </c>
      <c r="D1515" s="64">
        <v>0</v>
      </c>
      <c r="E1515" s="64">
        <v>0</v>
      </c>
      <c r="F1515" s="64">
        <v>0</v>
      </c>
      <c r="G1515" s="144">
        <v>1</v>
      </c>
    </row>
    <row r="1516" spans="2:7" ht="18.75" customHeight="1" x14ac:dyDescent="0.2">
      <c r="B1516" s="63" t="s">
        <v>1066</v>
      </c>
      <c r="C1516" s="64">
        <v>0</v>
      </c>
      <c r="D1516" s="64">
        <v>0</v>
      </c>
      <c r="E1516" s="64">
        <v>0</v>
      </c>
      <c r="F1516" s="64">
        <v>0</v>
      </c>
      <c r="G1516" s="144">
        <v>1</v>
      </c>
    </row>
    <row r="1517" spans="2:7" ht="18.75" customHeight="1" x14ac:dyDescent="0.2">
      <c r="B1517" s="63" t="s">
        <v>2418</v>
      </c>
      <c r="C1517" s="64">
        <v>1</v>
      </c>
      <c r="D1517" s="64">
        <v>0</v>
      </c>
      <c r="E1517" s="64">
        <v>0</v>
      </c>
      <c r="F1517" s="64">
        <v>0</v>
      </c>
      <c r="G1517" s="144">
        <v>0</v>
      </c>
    </row>
    <row r="1518" spans="2:7" ht="18.75" customHeight="1" x14ac:dyDescent="0.2">
      <c r="B1518" s="63" t="s">
        <v>2421</v>
      </c>
      <c r="C1518" s="64">
        <v>1</v>
      </c>
      <c r="D1518" s="64">
        <v>0</v>
      </c>
      <c r="E1518" s="64">
        <v>0</v>
      </c>
      <c r="F1518" s="64">
        <v>0</v>
      </c>
      <c r="G1518" s="144">
        <v>0</v>
      </c>
    </row>
    <row r="1519" spans="2:7" ht="18.75" customHeight="1" x14ac:dyDescent="0.2">
      <c r="B1519" s="63" t="s">
        <v>1788</v>
      </c>
      <c r="C1519" s="64">
        <v>0</v>
      </c>
      <c r="D1519" s="64">
        <v>0</v>
      </c>
      <c r="E1519" s="64">
        <v>0</v>
      </c>
      <c r="F1519" s="64">
        <v>0</v>
      </c>
      <c r="G1519" s="144">
        <v>1</v>
      </c>
    </row>
    <row r="1520" spans="2:7" ht="18.75" customHeight="1" x14ac:dyDescent="0.2">
      <c r="B1520" s="63" t="s">
        <v>2767</v>
      </c>
      <c r="C1520" s="64">
        <v>0</v>
      </c>
      <c r="D1520" s="64">
        <v>0</v>
      </c>
      <c r="E1520" s="64">
        <v>0</v>
      </c>
      <c r="F1520" s="64">
        <v>0</v>
      </c>
      <c r="G1520" s="144">
        <v>1</v>
      </c>
    </row>
    <row r="1521" spans="2:7" ht="18.75" customHeight="1" x14ac:dyDescent="0.2">
      <c r="B1521" s="63" t="s">
        <v>2422</v>
      </c>
      <c r="C1521" s="64">
        <v>0</v>
      </c>
      <c r="D1521" s="64">
        <v>1</v>
      </c>
      <c r="E1521" s="64">
        <v>0</v>
      </c>
      <c r="F1521" s="64">
        <v>0</v>
      </c>
      <c r="G1521" s="144">
        <v>0</v>
      </c>
    </row>
    <row r="1522" spans="2:7" ht="18.75" customHeight="1" x14ac:dyDescent="0.2">
      <c r="B1522" s="63" t="s">
        <v>3415</v>
      </c>
      <c r="C1522" s="64">
        <v>0</v>
      </c>
      <c r="D1522" s="64">
        <v>0</v>
      </c>
      <c r="E1522" s="64">
        <v>0</v>
      </c>
      <c r="F1522" s="64">
        <v>1</v>
      </c>
      <c r="G1522" s="144">
        <v>0</v>
      </c>
    </row>
    <row r="1523" spans="2:7" ht="18.75" customHeight="1" x14ac:dyDescent="0.2">
      <c r="B1523" s="63" t="s">
        <v>3141</v>
      </c>
      <c r="C1523" s="64">
        <v>0</v>
      </c>
      <c r="D1523" s="64">
        <v>0</v>
      </c>
      <c r="E1523" s="64">
        <v>1</v>
      </c>
      <c r="F1523" s="64">
        <v>0</v>
      </c>
      <c r="G1523" s="144">
        <v>0</v>
      </c>
    </row>
    <row r="1524" spans="2:7" ht="18.75" customHeight="1" x14ac:dyDescent="0.2">
      <c r="B1524" s="63" t="s">
        <v>3691</v>
      </c>
      <c r="C1524" s="64">
        <v>0</v>
      </c>
      <c r="D1524" s="64">
        <v>0</v>
      </c>
      <c r="E1524" s="64">
        <v>0</v>
      </c>
      <c r="F1524" s="64">
        <v>0</v>
      </c>
      <c r="G1524" s="144">
        <v>1</v>
      </c>
    </row>
    <row r="1525" spans="2:7" ht="18.75" customHeight="1" x14ac:dyDescent="0.2">
      <c r="B1525" s="63" t="s">
        <v>3554</v>
      </c>
      <c r="C1525" s="64">
        <v>0</v>
      </c>
      <c r="D1525" s="64">
        <v>0</v>
      </c>
      <c r="E1525" s="64">
        <v>0</v>
      </c>
      <c r="F1525" s="64">
        <v>0</v>
      </c>
      <c r="G1525" s="144">
        <v>1</v>
      </c>
    </row>
    <row r="1526" spans="2:7" ht="18.75" customHeight="1" x14ac:dyDescent="0.2">
      <c r="B1526" s="63" t="s">
        <v>1932</v>
      </c>
      <c r="C1526" s="64">
        <v>0</v>
      </c>
      <c r="D1526" s="64">
        <v>1</v>
      </c>
      <c r="E1526" s="64">
        <v>0</v>
      </c>
      <c r="F1526" s="64">
        <v>0</v>
      </c>
      <c r="G1526" s="144">
        <v>0</v>
      </c>
    </row>
    <row r="1527" spans="2:7" ht="18.75" customHeight="1" x14ac:dyDescent="0.2">
      <c r="B1527" s="63" t="s">
        <v>3092</v>
      </c>
      <c r="C1527" s="64">
        <v>0</v>
      </c>
      <c r="D1527" s="64">
        <v>0</v>
      </c>
      <c r="E1527" s="64">
        <v>0</v>
      </c>
      <c r="F1527" s="64">
        <v>1</v>
      </c>
      <c r="G1527" s="144">
        <v>0</v>
      </c>
    </row>
    <row r="1528" spans="2:7" ht="18.75" customHeight="1" x14ac:dyDescent="0.2">
      <c r="B1528" s="63" t="s">
        <v>1902</v>
      </c>
      <c r="C1528" s="64">
        <v>0</v>
      </c>
      <c r="D1528" s="64">
        <v>0</v>
      </c>
      <c r="E1528" s="64">
        <v>1</v>
      </c>
      <c r="F1528" s="64">
        <v>0</v>
      </c>
      <c r="G1528" s="144">
        <v>0</v>
      </c>
    </row>
    <row r="1529" spans="2:7" ht="18.75" customHeight="1" x14ac:dyDescent="0.2">
      <c r="B1529" s="63" t="s">
        <v>2427</v>
      </c>
      <c r="C1529" s="64">
        <v>1</v>
      </c>
      <c r="D1529" s="64">
        <v>0</v>
      </c>
      <c r="E1529" s="64">
        <v>0</v>
      </c>
      <c r="F1529" s="64">
        <v>0</v>
      </c>
      <c r="G1529" s="144">
        <v>0</v>
      </c>
    </row>
    <row r="1530" spans="2:7" ht="18.75" customHeight="1" x14ac:dyDescent="0.2">
      <c r="B1530" s="63" t="s">
        <v>3439</v>
      </c>
      <c r="C1530" s="64">
        <v>0</v>
      </c>
      <c r="D1530" s="64">
        <v>0</v>
      </c>
      <c r="E1530" s="64">
        <v>0</v>
      </c>
      <c r="F1530" s="64">
        <v>1</v>
      </c>
      <c r="G1530" s="144">
        <v>0</v>
      </c>
    </row>
    <row r="1531" spans="2:7" ht="18.75" customHeight="1" x14ac:dyDescent="0.2">
      <c r="B1531" s="63" t="s">
        <v>1428</v>
      </c>
      <c r="C1531" s="64">
        <v>0</v>
      </c>
      <c r="D1531" s="64">
        <v>0</v>
      </c>
      <c r="E1531" s="64">
        <v>0</v>
      </c>
      <c r="F1531" s="64">
        <v>0</v>
      </c>
      <c r="G1531" s="144">
        <v>1</v>
      </c>
    </row>
    <row r="1532" spans="2:7" ht="18.75" customHeight="1" x14ac:dyDescent="0.2">
      <c r="B1532" s="63" t="s">
        <v>3555</v>
      </c>
      <c r="C1532" s="64">
        <v>0</v>
      </c>
      <c r="D1532" s="64">
        <v>0</v>
      </c>
      <c r="E1532" s="64">
        <v>0</v>
      </c>
      <c r="F1532" s="64">
        <v>0</v>
      </c>
      <c r="G1532" s="144">
        <v>1</v>
      </c>
    </row>
    <row r="1533" spans="2:7" ht="18.75" customHeight="1" thickBot="1" x14ac:dyDescent="0.25">
      <c r="B1533" s="63" t="s">
        <v>2282</v>
      </c>
      <c r="C1533" s="64">
        <v>0</v>
      </c>
      <c r="D1533" s="64">
        <v>0</v>
      </c>
      <c r="E1533" s="64">
        <v>1</v>
      </c>
      <c r="F1533" s="64">
        <v>0</v>
      </c>
      <c r="G1533" s="144">
        <v>0</v>
      </c>
    </row>
    <row r="1534" spans="2:7" ht="18.75" customHeight="1" thickBot="1" x14ac:dyDescent="0.25">
      <c r="B1534" s="56" t="s">
        <v>3063</v>
      </c>
      <c r="C1534" s="73">
        <v>12330738</v>
      </c>
      <c r="D1534" s="73">
        <v>13132843</v>
      </c>
      <c r="E1534" s="73">
        <v>13770551</v>
      </c>
      <c r="F1534" s="73">
        <v>14488668</v>
      </c>
      <c r="G1534" s="74">
        <v>14429906</v>
      </c>
    </row>
    <row r="1536" spans="2:7" ht="18.75" customHeight="1" x14ac:dyDescent="0.2">
      <c r="B1536" s="187" t="s">
        <v>4577</v>
      </c>
    </row>
    <row r="1537" spans="2:2" ht="18.75" customHeight="1" x14ac:dyDescent="0.2">
      <c r="B1537"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39370078740157483" header="0.31496062992125984" footer="0.31496062992125984"/>
  <pageSetup scale="6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B2:H2254"/>
  <sheetViews>
    <sheetView showGridLines="0" zoomScale="70" zoomScaleNormal="70" workbookViewId="0">
      <pane xSplit="6" ySplit="5" topLeftCell="G6" activePane="bottomRight" state="frozen"/>
      <selection pane="topRight" activeCell="G1" sqref="G1"/>
      <selection pane="bottomLeft" activeCell="A9" sqref="A9"/>
      <selection pane="bottomRight" activeCell="I1" sqref="I1"/>
    </sheetView>
  </sheetViews>
  <sheetFormatPr baseColWidth="10" defaultColWidth="11.42578125" defaultRowHeight="18.75" customHeight="1" x14ac:dyDescent="0.2"/>
  <cols>
    <col min="1" max="1" width="2.7109375" style="26" customWidth="1"/>
    <col min="2" max="2" width="57.140625" style="26" bestFit="1" customWidth="1"/>
    <col min="3" max="7" width="16.7109375" style="28" customWidth="1"/>
    <col min="8" max="8" width="16.7109375" style="26" customWidth="1"/>
    <col min="9" max="16384" width="11.42578125" style="26"/>
  </cols>
  <sheetData>
    <row r="2" spans="2:8" s="47" customFormat="1" ht="20.25" customHeight="1" x14ac:dyDescent="0.2">
      <c r="C2" s="264" t="s">
        <v>6451</v>
      </c>
      <c r="D2" s="264"/>
      <c r="E2" s="264"/>
      <c r="F2" s="264"/>
      <c r="G2" s="264"/>
      <c r="H2" s="264"/>
    </row>
    <row r="3" spans="2:8" s="4" customFormat="1" ht="15.75" thickBot="1" x14ac:dyDescent="0.25">
      <c r="B3" s="131"/>
    </row>
    <row r="4" spans="2:8" s="31" customFormat="1" ht="18.75" customHeight="1" x14ac:dyDescent="0.25">
      <c r="B4" s="252" t="s">
        <v>3440</v>
      </c>
      <c r="C4" s="248" t="s">
        <v>3803</v>
      </c>
      <c r="D4" s="248" t="s">
        <v>3955</v>
      </c>
      <c r="E4" s="248" t="s">
        <v>4051</v>
      </c>
      <c r="F4" s="248" t="s">
        <v>4190</v>
      </c>
      <c r="G4" s="248" t="s">
        <v>4403</v>
      </c>
      <c r="H4" s="261" t="s">
        <v>6436</v>
      </c>
    </row>
    <row r="5" spans="2:8" s="31" customFormat="1" ht="18.75" customHeight="1" x14ac:dyDescent="0.25">
      <c r="B5" s="259"/>
      <c r="C5" s="260"/>
      <c r="D5" s="260"/>
      <c r="E5" s="260"/>
      <c r="F5" s="260"/>
      <c r="G5" s="260"/>
      <c r="H5" s="262"/>
    </row>
    <row r="6" spans="2:8" s="28" customFormat="1" ht="18.75" customHeight="1" x14ac:dyDescent="0.2">
      <c r="B6" s="134" t="s">
        <v>4607</v>
      </c>
      <c r="C6" s="145">
        <v>499729</v>
      </c>
      <c r="D6" s="145">
        <v>945871</v>
      </c>
      <c r="E6" s="51">
        <v>920022</v>
      </c>
      <c r="F6" s="51">
        <v>1051904</v>
      </c>
      <c r="G6" s="51">
        <v>1078149</v>
      </c>
      <c r="H6" s="146">
        <v>993154</v>
      </c>
    </row>
    <row r="7" spans="2:8" s="28" customFormat="1" ht="18.75" customHeight="1" x14ac:dyDescent="0.2">
      <c r="B7" s="137" t="s">
        <v>4608</v>
      </c>
      <c r="C7" s="147">
        <v>446518</v>
      </c>
      <c r="D7" s="147">
        <v>842272</v>
      </c>
      <c r="E7" s="54">
        <v>908684</v>
      </c>
      <c r="F7" s="54">
        <v>986230</v>
      </c>
      <c r="G7" s="54">
        <v>989045</v>
      </c>
      <c r="H7" s="148">
        <v>891803</v>
      </c>
    </row>
    <row r="8" spans="2:8" s="28" customFormat="1" ht="18.75" customHeight="1" x14ac:dyDescent="0.2">
      <c r="B8" s="137" t="s">
        <v>4606</v>
      </c>
      <c r="C8" s="147">
        <v>203030</v>
      </c>
      <c r="D8" s="147">
        <v>141425</v>
      </c>
      <c r="E8" s="54">
        <v>633687</v>
      </c>
      <c r="F8" s="54">
        <v>842975</v>
      </c>
      <c r="G8" s="54">
        <v>947678</v>
      </c>
      <c r="H8" s="148">
        <v>793973</v>
      </c>
    </row>
    <row r="9" spans="2:8" s="28" customFormat="1" ht="18.75" customHeight="1" x14ac:dyDescent="0.2">
      <c r="B9" s="137" t="s">
        <v>4609</v>
      </c>
      <c r="C9" s="147">
        <v>101904</v>
      </c>
      <c r="D9" s="147">
        <v>297242</v>
      </c>
      <c r="E9" s="54">
        <v>602372</v>
      </c>
      <c r="F9" s="54">
        <v>667726</v>
      </c>
      <c r="G9" s="54">
        <v>668436</v>
      </c>
      <c r="H9" s="148">
        <v>733082</v>
      </c>
    </row>
    <row r="10" spans="2:8" s="28" customFormat="1" ht="18.75" customHeight="1" x14ac:dyDescent="0.2">
      <c r="B10" s="137" t="s">
        <v>182</v>
      </c>
      <c r="C10" s="147">
        <v>93216</v>
      </c>
      <c r="D10" s="147">
        <v>397749</v>
      </c>
      <c r="E10" s="54">
        <v>544270</v>
      </c>
      <c r="F10" s="54">
        <v>608546</v>
      </c>
      <c r="G10" s="54">
        <v>674906</v>
      </c>
      <c r="H10" s="148">
        <v>630294</v>
      </c>
    </row>
    <row r="11" spans="2:8" s="28" customFormat="1" ht="18.75" customHeight="1" x14ac:dyDescent="0.2">
      <c r="B11" s="137" t="s">
        <v>4611</v>
      </c>
      <c r="C11" s="147">
        <v>253574</v>
      </c>
      <c r="D11" s="147">
        <v>535633</v>
      </c>
      <c r="E11" s="54">
        <v>621671</v>
      </c>
      <c r="F11" s="54">
        <v>578121</v>
      </c>
      <c r="G11" s="54">
        <v>598292</v>
      </c>
      <c r="H11" s="148">
        <v>566208</v>
      </c>
    </row>
    <row r="12" spans="2:8" s="28" customFormat="1" ht="18.75" customHeight="1" x14ac:dyDescent="0.2">
      <c r="B12" s="137" t="s">
        <v>4610</v>
      </c>
      <c r="C12" s="147">
        <v>159956</v>
      </c>
      <c r="D12" s="147">
        <v>100149</v>
      </c>
      <c r="E12" s="54">
        <v>408139</v>
      </c>
      <c r="F12" s="54">
        <v>561993</v>
      </c>
      <c r="G12" s="54">
        <v>592420</v>
      </c>
      <c r="H12" s="148">
        <v>538781</v>
      </c>
    </row>
    <row r="13" spans="2:8" s="28" customFormat="1" ht="18.75" customHeight="1" x14ac:dyDescent="0.2">
      <c r="B13" s="137" t="s">
        <v>4612</v>
      </c>
      <c r="C13" s="147">
        <v>184350</v>
      </c>
      <c r="D13" s="147">
        <v>416168</v>
      </c>
      <c r="E13" s="54">
        <v>503984</v>
      </c>
      <c r="F13" s="54">
        <v>494460</v>
      </c>
      <c r="G13" s="54">
        <v>519536</v>
      </c>
      <c r="H13" s="148">
        <v>488930</v>
      </c>
    </row>
    <row r="14" spans="2:8" s="28" customFormat="1" ht="18.75" customHeight="1" x14ac:dyDescent="0.2">
      <c r="B14" s="137" t="s">
        <v>4615</v>
      </c>
      <c r="C14" s="147">
        <v>232922</v>
      </c>
      <c r="D14" s="147">
        <v>497243</v>
      </c>
      <c r="E14" s="54">
        <v>379493</v>
      </c>
      <c r="F14" s="54">
        <v>453917</v>
      </c>
      <c r="G14" s="54">
        <v>493970</v>
      </c>
      <c r="H14" s="148">
        <v>454064</v>
      </c>
    </row>
    <row r="15" spans="2:8" s="28" customFormat="1" ht="18.75" customHeight="1" x14ac:dyDescent="0.2">
      <c r="B15" s="137" t="s">
        <v>4613</v>
      </c>
      <c r="C15" s="147">
        <v>59373</v>
      </c>
      <c r="D15" s="147">
        <v>61692</v>
      </c>
      <c r="E15" s="54">
        <v>215689</v>
      </c>
      <c r="F15" s="54">
        <v>282215</v>
      </c>
      <c r="G15" s="54">
        <v>353388</v>
      </c>
      <c r="H15" s="148">
        <v>447865</v>
      </c>
    </row>
    <row r="16" spans="2:8" s="28" customFormat="1" ht="18.75" customHeight="1" x14ac:dyDescent="0.2">
      <c r="B16" s="137" t="s">
        <v>4616</v>
      </c>
      <c r="C16" s="147">
        <v>105563</v>
      </c>
      <c r="D16" s="147">
        <v>377462</v>
      </c>
      <c r="E16" s="54">
        <v>469349</v>
      </c>
      <c r="F16" s="54">
        <v>468460</v>
      </c>
      <c r="G16" s="54">
        <v>487870</v>
      </c>
      <c r="H16" s="148">
        <v>441922</v>
      </c>
    </row>
    <row r="17" spans="2:8" s="28" customFormat="1" ht="18.75" customHeight="1" x14ac:dyDescent="0.2">
      <c r="B17" s="137" t="s">
        <v>4620</v>
      </c>
      <c r="C17" s="147">
        <v>238945</v>
      </c>
      <c r="D17" s="147">
        <v>469710</v>
      </c>
      <c r="E17" s="54">
        <v>378399</v>
      </c>
      <c r="F17" s="54">
        <v>441595</v>
      </c>
      <c r="G17" s="54">
        <v>465558</v>
      </c>
      <c r="H17" s="148">
        <v>419074</v>
      </c>
    </row>
    <row r="18" spans="2:8" s="28" customFormat="1" ht="18.75" customHeight="1" x14ac:dyDescent="0.2">
      <c r="B18" s="137" t="s">
        <v>4617</v>
      </c>
      <c r="C18" s="147">
        <v>95727</v>
      </c>
      <c r="D18" s="147">
        <v>179104</v>
      </c>
      <c r="E18" s="54">
        <v>319367</v>
      </c>
      <c r="F18" s="54">
        <v>399004</v>
      </c>
      <c r="G18" s="54">
        <v>406955</v>
      </c>
      <c r="H18" s="148">
        <v>402670</v>
      </c>
    </row>
    <row r="19" spans="2:8" s="28" customFormat="1" ht="18.75" customHeight="1" x14ac:dyDescent="0.2">
      <c r="B19" s="137" t="s">
        <v>4614</v>
      </c>
      <c r="C19" s="147">
        <v>94713</v>
      </c>
      <c r="D19" s="147">
        <v>214439</v>
      </c>
      <c r="E19" s="54">
        <v>303877</v>
      </c>
      <c r="F19" s="54">
        <v>388975</v>
      </c>
      <c r="G19" s="54">
        <v>434229</v>
      </c>
      <c r="H19" s="148">
        <v>397331</v>
      </c>
    </row>
    <row r="20" spans="2:8" s="28" customFormat="1" ht="18.75" customHeight="1" x14ac:dyDescent="0.2">
      <c r="B20" s="137" t="s">
        <v>4619</v>
      </c>
      <c r="C20" s="147">
        <v>56924</v>
      </c>
      <c r="D20" s="147">
        <v>136296</v>
      </c>
      <c r="E20" s="54">
        <v>277564</v>
      </c>
      <c r="F20" s="54">
        <v>306177</v>
      </c>
      <c r="G20" s="54">
        <v>359210</v>
      </c>
      <c r="H20" s="148">
        <v>380741</v>
      </c>
    </row>
    <row r="21" spans="2:8" s="28" customFormat="1" ht="18.75" customHeight="1" x14ac:dyDescent="0.2">
      <c r="B21" s="137" t="s">
        <v>4618</v>
      </c>
      <c r="C21" s="147">
        <v>82172</v>
      </c>
      <c r="D21" s="147">
        <v>233585</v>
      </c>
      <c r="E21" s="54">
        <v>259080</v>
      </c>
      <c r="F21" s="54">
        <v>338557</v>
      </c>
      <c r="G21" s="54">
        <v>374629</v>
      </c>
      <c r="H21" s="148">
        <v>338183</v>
      </c>
    </row>
    <row r="22" spans="2:8" s="28" customFormat="1" ht="18.75" customHeight="1" x14ac:dyDescent="0.2">
      <c r="B22" s="137" t="s">
        <v>4623</v>
      </c>
      <c r="C22" s="147">
        <v>24515</v>
      </c>
      <c r="D22" s="147">
        <v>129623</v>
      </c>
      <c r="E22" s="54">
        <v>190424</v>
      </c>
      <c r="F22" s="54">
        <v>304449</v>
      </c>
      <c r="G22" s="54">
        <v>352513</v>
      </c>
      <c r="H22" s="148">
        <v>322522</v>
      </c>
    </row>
    <row r="23" spans="2:8" s="28" customFormat="1" ht="18.75" customHeight="1" x14ac:dyDescent="0.2">
      <c r="B23" s="137" t="s">
        <v>4622</v>
      </c>
      <c r="C23" s="147">
        <v>85292</v>
      </c>
      <c r="D23" s="147">
        <v>246990</v>
      </c>
      <c r="E23" s="54">
        <v>329619</v>
      </c>
      <c r="F23" s="54">
        <v>365210</v>
      </c>
      <c r="G23" s="54">
        <v>370553</v>
      </c>
      <c r="H23" s="148">
        <v>317335</v>
      </c>
    </row>
    <row r="24" spans="2:8" s="28" customFormat="1" ht="18.75" customHeight="1" x14ac:dyDescent="0.2">
      <c r="B24" s="137" t="s">
        <v>4628</v>
      </c>
      <c r="C24" s="147">
        <v>53194</v>
      </c>
      <c r="D24" s="147">
        <v>160794</v>
      </c>
      <c r="E24" s="54">
        <v>285597</v>
      </c>
      <c r="F24" s="54">
        <v>295008</v>
      </c>
      <c r="G24" s="54">
        <v>302554</v>
      </c>
      <c r="H24" s="148">
        <v>290362</v>
      </c>
    </row>
    <row r="25" spans="2:8" s="28" customFormat="1" ht="18.75" customHeight="1" x14ac:dyDescent="0.2">
      <c r="B25" s="137" t="s">
        <v>4621</v>
      </c>
      <c r="C25" s="147">
        <v>66783</v>
      </c>
      <c r="D25" s="147">
        <v>167620</v>
      </c>
      <c r="E25" s="54">
        <v>218258</v>
      </c>
      <c r="F25" s="54">
        <v>302900</v>
      </c>
      <c r="G25" s="54">
        <v>317805</v>
      </c>
      <c r="H25" s="148">
        <v>285684</v>
      </c>
    </row>
    <row r="26" spans="2:8" s="28" customFormat="1" ht="18.75" customHeight="1" x14ac:dyDescent="0.2">
      <c r="B26" s="137" t="s">
        <v>4629</v>
      </c>
      <c r="C26" s="147">
        <v>40890</v>
      </c>
      <c r="D26" s="147">
        <v>83347</v>
      </c>
      <c r="E26" s="54">
        <v>188948</v>
      </c>
      <c r="F26" s="54">
        <v>249650</v>
      </c>
      <c r="G26" s="54">
        <v>286614</v>
      </c>
      <c r="H26" s="148">
        <v>275713</v>
      </c>
    </row>
    <row r="27" spans="2:8" s="28" customFormat="1" ht="18.75" customHeight="1" x14ac:dyDescent="0.2">
      <c r="B27" s="137" t="s">
        <v>4630</v>
      </c>
      <c r="C27" s="147">
        <v>96011</v>
      </c>
      <c r="D27" s="147">
        <v>179437</v>
      </c>
      <c r="E27" s="54">
        <v>214655</v>
      </c>
      <c r="F27" s="54">
        <v>259377</v>
      </c>
      <c r="G27" s="54">
        <v>291536</v>
      </c>
      <c r="H27" s="148">
        <v>270014</v>
      </c>
    </row>
    <row r="28" spans="2:8" s="28" customFormat="1" ht="18.75" customHeight="1" x14ac:dyDescent="0.2">
      <c r="B28" s="137" t="s">
        <v>4625</v>
      </c>
      <c r="C28" s="147">
        <v>717</v>
      </c>
      <c r="D28" s="147">
        <v>56269</v>
      </c>
      <c r="E28" s="54">
        <v>132930</v>
      </c>
      <c r="F28" s="54">
        <v>185869</v>
      </c>
      <c r="G28" s="54">
        <v>283010</v>
      </c>
      <c r="H28" s="148">
        <v>263405</v>
      </c>
    </row>
    <row r="29" spans="2:8" s="28" customFormat="1" ht="18.75" customHeight="1" x14ac:dyDescent="0.2">
      <c r="B29" s="137" t="s">
        <v>4624</v>
      </c>
      <c r="C29" s="147">
        <v>26766</v>
      </c>
      <c r="D29" s="147">
        <v>99754</v>
      </c>
      <c r="E29" s="54">
        <v>171007</v>
      </c>
      <c r="F29" s="54">
        <v>229700</v>
      </c>
      <c r="G29" s="54">
        <v>257307</v>
      </c>
      <c r="H29" s="148">
        <v>258062</v>
      </c>
    </row>
    <row r="30" spans="2:8" s="28" customFormat="1" ht="18.75" customHeight="1" x14ac:dyDescent="0.2">
      <c r="B30" s="137" t="s">
        <v>4627</v>
      </c>
      <c r="C30" s="147">
        <v>63540</v>
      </c>
      <c r="D30" s="147">
        <v>196702</v>
      </c>
      <c r="E30" s="54">
        <v>298056</v>
      </c>
      <c r="F30" s="54">
        <v>359867</v>
      </c>
      <c r="G30" s="54">
        <v>340187</v>
      </c>
      <c r="H30" s="148">
        <v>251154</v>
      </c>
    </row>
    <row r="31" spans="2:8" s="28" customFormat="1" ht="18.75" customHeight="1" x14ac:dyDescent="0.2">
      <c r="B31" s="137" t="s">
        <v>4633</v>
      </c>
      <c r="C31" s="147">
        <v>2616</v>
      </c>
      <c r="D31" s="147">
        <v>9077</v>
      </c>
      <c r="E31" s="54">
        <v>70614</v>
      </c>
      <c r="F31" s="54">
        <v>73930</v>
      </c>
      <c r="G31" s="54">
        <v>117640</v>
      </c>
      <c r="H31" s="148">
        <v>227034</v>
      </c>
    </row>
    <row r="32" spans="2:8" s="28" customFormat="1" ht="18.75" customHeight="1" x14ac:dyDescent="0.2">
      <c r="B32" s="137" t="s">
        <v>4626</v>
      </c>
      <c r="C32" s="147">
        <v>15485</v>
      </c>
      <c r="D32" s="147">
        <v>20929</v>
      </c>
      <c r="E32" s="54">
        <v>96827</v>
      </c>
      <c r="F32" s="54">
        <v>147069</v>
      </c>
      <c r="G32" s="54">
        <v>178167</v>
      </c>
      <c r="H32" s="148">
        <v>214103</v>
      </c>
    </row>
    <row r="33" spans="2:8" s="28" customFormat="1" ht="18.75" customHeight="1" x14ac:dyDescent="0.2">
      <c r="B33" s="137" t="s">
        <v>4631</v>
      </c>
      <c r="C33" s="147">
        <v>38344</v>
      </c>
      <c r="D33" s="147">
        <v>213805</v>
      </c>
      <c r="E33" s="54">
        <v>275355</v>
      </c>
      <c r="F33" s="54">
        <v>252264</v>
      </c>
      <c r="G33" s="54">
        <v>270572</v>
      </c>
      <c r="H33" s="148">
        <v>208555</v>
      </c>
    </row>
    <row r="34" spans="2:8" s="28" customFormat="1" ht="18.75" customHeight="1" x14ac:dyDescent="0.2">
      <c r="B34" s="137" t="s">
        <v>4632</v>
      </c>
      <c r="C34" s="147">
        <v>88869</v>
      </c>
      <c r="D34" s="147">
        <v>176055</v>
      </c>
      <c r="E34" s="54">
        <v>152801</v>
      </c>
      <c r="F34" s="54">
        <v>197562</v>
      </c>
      <c r="G34" s="54">
        <v>205217</v>
      </c>
      <c r="H34" s="148">
        <v>206001</v>
      </c>
    </row>
    <row r="35" spans="2:8" s="28" customFormat="1" ht="18.75" customHeight="1" x14ac:dyDescent="0.2">
      <c r="B35" s="137" t="s">
        <v>4634</v>
      </c>
      <c r="C35" s="147">
        <v>153886</v>
      </c>
      <c r="D35" s="147">
        <v>281696</v>
      </c>
      <c r="E35" s="54">
        <v>277333</v>
      </c>
      <c r="F35" s="54">
        <v>326026</v>
      </c>
      <c r="G35" s="54">
        <v>281953</v>
      </c>
      <c r="H35" s="148">
        <v>202392</v>
      </c>
    </row>
    <row r="36" spans="2:8" s="28" customFormat="1" ht="18.75" customHeight="1" x14ac:dyDescent="0.2">
      <c r="B36" s="137" t="s">
        <v>4635</v>
      </c>
      <c r="C36" s="147">
        <v>46195</v>
      </c>
      <c r="D36" s="147">
        <v>12625</v>
      </c>
      <c r="E36" s="54">
        <v>148777</v>
      </c>
      <c r="F36" s="54">
        <v>189093</v>
      </c>
      <c r="G36" s="54">
        <v>196782</v>
      </c>
      <c r="H36" s="148">
        <v>187497</v>
      </c>
    </row>
    <row r="37" spans="2:8" s="28" customFormat="1" ht="18.75" customHeight="1" x14ac:dyDescent="0.2">
      <c r="B37" s="137" t="s">
        <v>4639</v>
      </c>
      <c r="C37" s="147">
        <v>148</v>
      </c>
      <c r="D37" s="147">
        <v>42353</v>
      </c>
      <c r="E37" s="54">
        <v>212485</v>
      </c>
      <c r="F37" s="54">
        <v>190179</v>
      </c>
      <c r="G37" s="54">
        <v>178775</v>
      </c>
      <c r="H37" s="148">
        <v>181794</v>
      </c>
    </row>
    <row r="38" spans="2:8" s="28" customFormat="1" ht="18.75" customHeight="1" x14ac:dyDescent="0.2">
      <c r="B38" s="137" t="s">
        <v>4641</v>
      </c>
      <c r="C38" s="147">
        <v>60059</v>
      </c>
      <c r="D38" s="147">
        <v>153896</v>
      </c>
      <c r="E38" s="54">
        <v>255044</v>
      </c>
      <c r="F38" s="54">
        <v>338646</v>
      </c>
      <c r="G38" s="54">
        <v>214744</v>
      </c>
      <c r="H38" s="148">
        <v>178196</v>
      </c>
    </row>
    <row r="39" spans="2:8" s="28" customFormat="1" ht="18.75" customHeight="1" x14ac:dyDescent="0.2">
      <c r="B39" s="137" t="s">
        <v>4636</v>
      </c>
      <c r="C39" s="147">
        <v>28178</v>
      </c>
      <c r="D39" s="147">
        <v>109891</v>
      </c>
      <c r="E39" s="54">
        <v>110750</v>
      </c>
      <c r="F39" s="54">
        <v>134780</v>
      </c>
      <c r="G39" s="54">
        <v>156028</v>
      </c>
      <c r="H39" s="148">
        <v>173199</v>
      </c>
    </row>
    <row r="40" spans="2:8" s="28" customFormat="1" ht="18.75" customHeight="1" x14ac:dyDescent="0.2">
      <c r="B40" s="137" t="s">
        <v>4638</v>
      </c>
      <c r="C40" s="147">
        <v>12808</v>
      </c>
      <c r="D40" s="147">
        <v>69531</v>
      </c>
      <c r="E40" s="54">
        <v>114436</v>
      </c>
      <c r="F40" s="54">
        <v>142084</v>
      </c>
      <c r="G40" s="54">
        <v>175888</v>
      </c>
      <c r="H40" s="148">
        <v>149776</v>
      </c>
    </row>
    <row r="41" spans="2:8" s="28" customFormat="1" ht="18.75" customHeight="1" x14ac:dyDescent="0.2">
      <c r="B41" s="137" t="s">
        <v>4643</v>
      </c>
      <c r="C41" s="147">
        <v>64522</v>
      </c>
      <c r="D41" s="147">
        <v>143060</v>
      </c>
      <c r="E41" s="54">
        <v>125731</v>
      </c>
      <c r="F41" s="54">
        <v>159524</v>
      </c>
      <c r="G41" s="54">
        <v>155940</v>
      </c>
      <c r="H41" s="148">
        <v>146818</v>
      </c>
    </row>
    <row r="42" spans="2:8" s="28" customFormat="1" ht="18.75" customHeight="1" x14ac:dyDescent="0.2">
      <c r="B42" s="137" t="s">
        <v>4646</v>
      </c>
      <c r="C42" s="147">
        <v>588</v>
      </c>
      <c r="D42" s="147">
        <v>903</v>
      </c>
      <c r="E42" s="54">
        <v>33179</v>
      </c>
      <c r="F42" s="54">
        <v>91916</v>
      </c>
      <c r="G42" s="54">
        <v>119311</v>
      </c>
      <c r="H42" s="148">
        <v>138612</v>
      </c>
    </row>
    <row r="43" spans="2:8" s="28" customFormat="1" ht="18.75" customHeight="1" x14ac:dyDescent="0.2">
      <c r="B43" s="137" t="s">
        <v>4649</v>
      </c>
      <c r="C43" s="147">
        <v>77905</v>
      </c>
      <c r="D43" s="147">
        <v>156529</v>
      </c>
      <c r="E43" s="54">
        <v>195965</v>
      </c>
      <c r="F43" s="54">
        <v>173304</v>
      </c>
      <c r="G43" s="54">
        <v>202846</v>
      </c>
      <c r="H43" s="148">
        <v>129373</v>
      </c>
    </row>
    <row r="44" spans="2:8" s="28" customFormat="1" ht="18.75" customHeight="1" x14ac:dyDescent="0.2">
      <c r="B44" s="137" t="s">
        <v>4637</v>
      </c>
      <c r="C44" s="147">
        <v>70639</v>
      </c>
      <c r="D44" s="147">
        <v>18615</v>
      </c>
      <c r="E44" s="54">
        <v>107504</v>
      </c>
      <c r="F44" s="54">
        <v>148703</v>
      </c>
      <c r="G44" s="54">
        <v>156855</v>
      </c>
      <c r="H44" s="148">
        <v>125106</v>
      </c>
    </row>
    <row r="45" spans="2:8" s="28" customFormat="1" ht="18.75" customHeight="1" x14ac:dyDescent="0.2">
      <c r="B45" s="137" t="s">
        <v>4647</v>
      </c>
      <c r="C45" s="147">
        <v>49942</v>
      </c>
      <c r="D45" s="147">
        <v>101608</v>
      </c>
      <c r="E45" s="54">
        <v>101512</v>
      </c>
      <c r="F45" s="54">
        <v>119817</v>
      </c>
      <c r="G45" s="54">
        <v>120589</v>
      </c>
      <c r="H45" s="148">
        <v>122467</v>
      </c>
    </row>
    <row r="46" spans="2:8" s="28" customFormat="1" ht="18.75" customHeight="1" x14ac:dyDescent="0.2">
      <c r="B46" s="137" t="s">
        <v>4648</v>
      </c>
      <c r="C46" s="147">
        <v>48639</v>
      </c>
      <c r="D46" s="147">
        <v>86072</v>
      </c>
      <c r="E46" s="54">
        <v>112943</v>
      </c>
      <c r="F46" s="54">
        <v>128575</v>
      </c>
      <c r="G46" s="54">
        <v>158558</v>
      </c>
      <c r="H46" s="148">
        <v>118464</v>
      </c>
    </row>
    <row r="47" spans="2:8" s="28" customFormat="1" ht="18.75" customHeight="1" x14ac:dyDescent="0.2">
      <c r="B47" s="137" t="s">
        <v>181</v>
      </c>
      <c r="C47" s="147">
        <v>49561</v>
      </c>
      <c r="D47" s="147">
        <v>97858</v>
      </c>
      <c r="E47" s="54">
        <v>115517</v>
      </c>
      <c r="F47" s="54">
        <v>132531</v>
      </c>
      <c r="G47" s="54">
        <v>146921</v>
      </c>
      <c r="H47" s="148">
        <v>116316</v>
      </c>
    </row>
    <row r="48" spans="2:8" s="28" customFormat="1" ht="18.75" customHeight="1" x14ac:dyDescent="0.2">
      <c r="B48" s="137" t="s">
        <v>215</v>
      </c>
      <c r="C48" s="147">
        <v>14330</v>
      </c>
      <c r="D48" s="147">
        <v>5872</v>
      </c>
      <c r="E48" s="54">
        <v>51201</v>
      </c>
      <c r="F48" s="54">
        <v>40526</v>
      </c>
      <c r="G48" s="54">
        <v>61947</v>
      </c>
      <c r="H48" s="148">
        <v>114837</v>
      </c>
    </row>
    <row r="49" spans="2:8" s="28" customFormat="1" ht="18.75" customHeight="1" x14ac:dyDescent="0.2">
      <c r="B49" s="137" t="s">
        <v>4642</v>
      </c>
      <c r="C49" s="147">
        <v>36141</v>
      </c>
      <c r="D49" s="147">
        <v>54089</v>
      </c>
      <c r="E49" s="54">
        <v>174815</v>
      </c>
      <c r="F49" s="54">
        <v>109811</v>
      </c>
      <c r="G49" s="54">
        <v>139534</v>
      </c>
      <c r="H49" s="148">
        <v>114419</v>
      </c>
    </row>
    <row r="50" spans="2:8" s="28" customFormat="1" ht="18.75" customHeight="1" x14ac:dyDescent="0.2">
      <c r="B50" s="137" t="s">
        <v>4644</v>
      </c>
      <c r="C50" s="147">
        <v>62992</v>
      </c>
      <c r="D50" s="147">
        <v>12678</v>
      </c>
      <c r="E50" s="54">
        <v>69443</v>
      </c>
      <c r="F50" s="54">
        <v>109353</v>
      </c>
      <c r="G50" s="54">
        <v>125549</v>
      </c>
      <c r="H50" s="148">
        <v>108991</v>
      </c>
    </row>
    <row r="51" spans="2:8" s="28" customFormat="1" ht="18.75" customHeight="1" x14ac:dyDescent="0.2">
      <c r="B51" s="137" t="s">
        <v>4645</v>
      </c>
      <c r="C51" s="147">
        <v>3414</v>
      </c>
      <c r="D51" s="147">
        <v>44707</v>
      </c>
      <c r="E51" s="54">
        <v>58298</v>
      </c>
      <c r="F51" s="54">
        <v>75907</v>
      </c>
      <c r="G51" s="54">
        <v>103520</v>
      </c>
      <c r="H51" s="148">
        <v>108513</v>
      </c>
    </row>
    <row r="52" spans="2:8" s="28" customFormat="1" ht="18.75" customHeight="1" x14ac:dyDescent="0.2">
      <c r="B52" s="137" t="s">
        <v>4650</v>
      </c>
      <c r="C52" s="147">
        <v>14953</v>
      </c>
      <c r="D52" s="147">
        <v>8374</v>
      </c>
      <c r="E52" s="54">
        <v>115004</v>
      </c>
      <c r="F52" s="54">
        <v>98603</v>
      </c>
      <c r="G52" s="54">
        <v>113396</v>
      </c>
      <c r="H52" s="148">
        <v>105251</v>
      </c>
    </row>
    <row r="53" spans="2:8" s="28" customFormat="1" ht="18.75" customHeight="1" x14ac:dyDescent="0.2">
      <c r="B53" s="137" t="s">
        <v>4651</v>
      </c>
      <c r="C53" s="147">
        <v>137</v>
      </c>
      <c r="D53" s="147">
        <v>9</v>
      </c>
      <c r="E53" s="54">
        <v>222</v>
      </c>
      <c r="F53" s="54">
        <v>13577</v>
      </c>
      <c r="G53" s="54">
        <v>92933</v>
      </c>
      <c r="H53" s="148">
        <v>101047</v>
      </c>
    </row>
    <row r="54" spans="2:8" s="28" customFormat="1" ht="18.75" customHeight="1" x14ac:dyDescent="0.2">
      <c r="B54" s="137" t="s">
        <v>207</v>
      </c>
      <c r="C54" s="147">
        <v>33327</v>
      </c>
      <c r="D54" s="147">
        <v>9512</v>
      </c>
      <c r="E54" s="54">
        <v>54999</v>
      </c>
      <c r="F54" s="54">
        <v>103743</v>
      </c>
      <c r="G54" s="54">
        <v>98228</v>
      </c>
      <c r="H54" s="148">
        <v>97087</v>
      </c>
    </row>
    <row r="55" spans="2:8" s="28" customFormat="1" ht="18.75" customHeight="1" x14ac:dyDescent="0.2">
      <c r="B55" s="137" t="s">
        <v>4640</v>
      </c>
      <c r="C55" s="147">
        <v>38608</v>
      </c>
      <c r="D55" s="147">
        <v>35631</v>
      </c>
      <c r="E55" s="54">
        <v>76240</v>
      </c>
      <c r="F55" s="54">
        <v>76033</v>
      </c>
      <c r="G55" s="54">
        <v>95000</v>
      </c>
      <c r="H55" s="148">
        <v>90833</v>
      </c>
    </row>
    <row r="56" spans="2:8" s="28" customFormat="1" ht="18.75" customHeight="1" x14ac:dyDescent="0.2">
      <c r="B56" s="137" t="s">
        <v>4655</v>
      </c>
      <c r="C56" s="147">
        <v>25365</v>
      </c>
      <c r="D56" s="147">
        <v>48399</v>
      </c>
      <c r="E56" s="54">
        <v>54367</v>
      </c>
      <c r="F56" s="54">
        <v>60960</v>
      </c>
      <c r="G56" s="54">
        <v>72420</v>
      </c>
      <c r="H56" s="148">
        <v>84912</v>
      </c>
    </row>
    <row r="57" spans="2:8" s="28" customFormat="1" ht="18.75" customHeight="1" x14ac:dyDescent="0.2">
      <c r="B57" s="137" t="s">
        <v>4654</v>
      </c>
      <c r="C57" s="147">
        <v>7919</v>
      </c>
      <c r="D57" s="147">
        <v>15040</v>
      </c>
      <c r="E57" s="54">
        <v>14720</v>
      </c>
      <c r="F57" s="54">
        <v>21392</v>
      </c>
      <c r="G57" s="54">
        <v>47979</v>
      </c>
      <c r="H57" s="148">
        <v>82284</v>
      </c>
    </row>
    <row r="58" spans="2:8" s="28" customFormat="1" ht="18.75" customHeight="1" x14ac:dyDescent="0.2">
      <c r="B58" s="137" t="s">
        <v>4660</v>
      </c>
      <c r="C58" s="147">
        <v>64064</v>
      </c>
      <c r="D58" s="147">
        <v>97976</v>
      </c>
      <c r="E58" s="54">
        <v>109843</v>
      </c>
      <c r="F58" s="54">
        <v>114136</v>
      </c>
      <c r="G58" s="54">
        <v>71041</v>
      </c>
      <c r="H58" s="148">
        <v>72746</v>
      </c>
    </row>
    <row r="59" spans="2:8" s="28" customFormat="1" ht="18.75" customHeight="1" x14ac:dyDescent="0.2">
      <c r="B59" s="137" t="s">
        <v>4653</v>
      </c>
      <c r="C59" s="147">
        <v>14694</v>
      </c>
      <c r="D59" s="147">
        <v>51519</v>
      </c>
      <c r="E59" s="54">
        <v>68233</v>
      </c>
      <c r="F59" s="54">
        <v>80502</v>
      </c>
      <c r="G59" s="54">
        <v>78726</v>
      </c>
      <c r="H59" s="148">
        <v>72322</v>
      </c>
    </row>
    <row r="60" spans="2:8" s="28" customFormat="1" ht="18.75" customHeight="1" x14ac:dyDescent="0.2">
      <c r="B60" s="137" t="s">
        <v>214</v>
      </c>
      <c r="C60" s="147">
        <v>7230</v>
      </c>
      <c r="D60" s="147">
        <v>6022</v>
      </c>
      <c r="E60" s="54">
        <v>30199</v>
      </c>
      <c r="F60" s="54">
        <v>26487</v>
      </c>
      <c r="G60" s="54">
        <v>35684</v>
      </c>
      <c r="H60" s="148">
        <v>66241</v>
      </c>
    </row>
    <row r="61" spans="2:8" s="28" customFormat="1" ht="18.75" customHeight="1" x14ac:dyDescent="0.2">
      <c r="B61" s="137" t="s">
        <v>4652</v>
      </c>
      <c r="C61" s="147">
        <v>5434</v>
      </c>
      <c r="D61" s="147">
        <v>9882</v>
      </c>
      <c r="E61" s="54">
        <v>34831</v>
      </c>
      <c r="F61" s="54">
        <v>39444</v>
      </c>
      <c r="G61" s="54">
        <v>51380</v>
      </c>
      <c r="H61" s="148">
        <v>64200</v>
      </c>
    </row>
    <row r="62" spans="2:8" s="28" customFormat="1" ht="18.75" customHeight="1" x14ac:dyDescent="0.2">
      <c r="B62" s="137" t="s">
        <v>4657</v>
      </c>
      <c r="C62" s="147">
        <v>34</v>
      </c>
      <c r="D62" s="147">
        <v>611</v>
      </c>
      <c r="E62" s="54">
        <v>112</v>
      </c>
      <c r="F62" s="54">
        <v>5242</v>
      </c>
      <c r="G62" s="54">
        <v>7605</v>
      </c>
      <c r="H62" s="148">
        <v>58185</v>
      </c>
    </row>
    <row r="63" spans="2:8" s="28" customFormat="1" ht="18.75" customHeight="1" x14ac:dyDescent="0.2">
      <c r="B63" s="137" t="s">
        <v>4661</v>
      </c>
      <c r="C63" s="147">
        <v>0</v>
      </c>
      <c r="D63" s="147">
        <v>0</v>
      </c>
      <c r="E63" s="54">
        <v>0</v>
      </c>
      <c r="F63" s="54">
        <v>479</v>
      </c>
      <c r="G63" s="54">
        <v>12435</v>
      </c>
      <c r="H63" s="148">
        <v>58140</v>
      </c>
    </row>
    <row r="64" spans="2:8" s="28" customFormat="1" ht="18.75" customHeight="1" x14ac:dyDescent="0.2">
      <c r="B64" s="137" t="s">
        <v>4667</v>
      </c>
      <c r="C64" s="147">
        <v>2485</v>
      </c>
      <c r="D64" s="147">
        <v>26436</v>
      </c>
      <c r="E64" s="54">
        <v>102305</v>
      </c>
      <c r="F64" s="54">
        <v>59749</v>
      </c>
      <c r="G64" s="54">
        <v>64825</v>
      </c>
      <c r="H64" s="148">
        <v>56169</v>
      </c>
    </row>
    <row r="65" spans="2:8" s="28" customFormat="1" ht="18.75" customHeight="1" x14ac:dyDescent="0.2">
      <c r="B65" s="137" t="s">
        <v>190</v>
      </c>
      <c r="C65" s="147">
        <v>32047</v>
      </c>
      <c r="D65" s="147">
        <v>6566</v>
      </c>
      <c r="E65" s="54">
        <v>24668</v>
      </c>
      <c r="F65" s="54">
        <v>58914</v>
      </c>
      <c r="G65" s="54">
        <v>72197</v>
      </c>
      <c r="H65" s="148">
        <v>54188</v>
      </c>
    </row>
    <row r="66" spans="2:8" s="28" customFormat="1" ht="18.75" customHeight="1" x14ac:dyDescent="0.2">
      <c r="B66" s="137" t="s">
        <v>235</v>
      </c>
      <c r="C66" s="147">
        <v>31973</v>
      </c>
      <c r="D66" s="147">
        <v>53389</v>
      </c>
      <c r="E66" s="54">
        <v>55250</v>
      </c>
      <c r="F66" s="54">
        <v>62451</v>
      </c>
      <c r="G66" s="54">
        <v>55053</v>
      </c>
      <c r="H66" s="148">
        <v>53317</v>
      </c>
    </row>
    <row r="67" spans="2:8" s="28" customFormat="1" ht="18.75" customHeight="1" x14ac:dyDescent="0.2">
      <c r="B67" s="137" t="s">
        <v>4659</v>
      </c>
      <c r="C67" s="147">
        <v>18103</v>
      </c>
      <c r="D67" s="147">
        <v>4962</v>
      </c>
      <c r="E67" s="54">
        <v>30995</v>
      </c>
      <c r="F67" s="54">
        <v>66766</v>
      </c>
      <c r="G67" s="54">
        <v>62278</v>
      </c>
      <c r="H67" s="148">
        <v>49834</v>
      </c>
    </row>
    <row r="68" spans="2:8" s="28" customFormat="1" ht="18.75" customHeight="1" x14ac:dyDescent="0.2">
      <c r="B68" s="137" t="s">
        <v>4656</v>
      </c>
      <c r="C68" s="147">
        <v>27791</v>
      </c>
      <c r="D68" s="147">
        <v>64574</v>
      </c>
      <c r="E68" s="54">
        <v>94135</v>
      </c>
      <c r="F68" s="54">
        <v>30804</v>
      </c>
      <c r="G68" s="54">
        <v>57285</v>
      </c>
      <c r="H68" s="148">
        <v>49712</v>
      </c>
    </row>
    <row r="69" spans="2:8" s="28" customFormat="1" ht="18.75" customHeight="1" x14ac:dyDescent="0.2">
      <c r="B69" s="137" t="s">
        <v>4658</v>
      </c>
      <c r="C69" s="147">
        <v>11985</v>
      </c>
      <c r="D69" s="147">
        <v>18886</v>
      </c>
      <c r="E69" s="54">
        <v>42657</v>
      </c>
      <c r="F69" s="54">
        <v>57237</v>
      </c>
      <c r="G69" s="54">
        <v>55202</v>
      </c>
      <c r="H69" s="148">
        <v>48702</v>
      </c>
    </row>
    <row r="70" spans="2:8" s="28" customFormat="1" ht="18.75" customHeight="1" x14ac:dyDescent="0.2">
      <c r="B70" s="137" t="s">
        <v>108</v>
      </c>
      <c r="C70" s="147">
        <v>2</v>
      </c>
      <c r="D70" s="147">
        <v>160</v>
      </c>
      <c r="E70" s="54">
        <v>520</v>
      </c>
      <c r="F70" s="54">
        <v>15</v>
      </c>
      <c r="G70" s="54">
        <v>10446</v>
      </c>
      <c r="H70" s="148">
        <v>46413</v>
      </c>
    </row>
    <row r="71" spans="2:8" s="28" customFormat="1" ht="18.75" customHeight="1" x14ac:dyDescent="0.2">
      <c r="B71" s="137" t="s">
        <v>4746</v>
      </c>
      <c r="C71" s="147">
        <v>269</v>
      </c>
      <c r="D71" s="147">
        <v>163</v>
      </c>
      <c r="E71" s="54">
        <v>622</v>
      </c>
      <c r="F71" s="54">
        <v>0</v>
      </c>
      <c r="G71" s="54">
        <v>0</v>
      </c>
      <c r="H71" s="148">
        <v>43606</v>
      </c>
    </row>
    <row r="72" spans="2:8" s="28" customFormat="1" ht="18.75" customHeight="1" x14ac:dyDescent="0.2">
      <c r="B72" s="137" t="s">
        <v>136</v>
      </c>
      <c r="C72" s="147">
        <v>14508</v>
      </c>
      <c r="D72" s="147">
        <v>530</v>
      </c>
      <c r="E72" s="54">
        <v>11475</v>
      </c>
      <c r="F72" s="54">
        <v>38860</v>
      </c>
      <c r="G72" s="54">
        <v>51045</v>
      </c>
      <c r="H72" s="148">
        <v>42648</v>
      </c>
    </row>
    <row r="73" spans="2:8" s="28" customFormat="1" ht="18.75" customHeight="1" x14ac:dyDescent="0.2">
      <c r="B73" s="137" t="s">
        <v>4668</v>
      </c>
      <c r="C73" s="147">
        <v>0</v>
      </c>
      <c r="D73" s="147">
        <v>0</v>
      </c>
      <c r="E73" s="54">
        <v>11409</v>
      </c>
      <c r="F73" s="54">
        <v>54366</v>
      </c>
      <c r="G73" s="54">
        <v>84484</v>
      </c>
      <c r="H73" s="148">
        <v>42073</v>
      </c>
    </row>
    <row r="74" spans="2:8" s="28" customFormat="1" ht="18.75" customHeight="1" x14ac:dyDescent="0.2">
      <c r="B74" s="137" t="s">
        <v>4671</v>
      </c>
      <c r="C74" s="147">
        <v>2230</v>
      </c>
      <c r="D74" s="147">
        <v>10247</v>
      </c>
      <c r="E74" s="54">
        <v>15640</v>
      </c>
      <c r="F74" s="54">
        <v>15141</v>
      </c>
      <c r="G74" s="54">
        <v>24620</v>
      </c>
      <c r="H74" s="148">
        <v>41013</v>
      </c>
    </row>
    <row r="75" spans="2:8" s="28" customFormat="1" ht="18.75" customHeight="1" x14ac:dyDescent="0.2">
      <c r="B75" s="137" t="s">
        <v>4665</v>
      </c>
      <c r="C75" s="147">
        <v>217</v>
      </c>
      <c r="D75" s="147">
        <v>0</v>
      </c>
      <c r="E75" s="54">
        <v>10300</v>
      </c>
      <c r="F75" s="54">
        <v>34386</v>
      </c>
      <c r="G75" s="54">
        <v>48517</v>
      </c>
      <c r="H75" s="148">
        <v>40732</v>
      </c>
    </row>
    <row r="76" spans="2:8" s="28" customFormat="1" ht="18.75" customHeight="1" x14ac:dyDescent="0.2">
      <c r="B76" s="137" t="s">
        <v>105</v>
      </c>
      <c r="C76" s="147">
        <v>13060</v>
      </c>
      <c r="D76" s="147">
        <v>8777</v>
      </c>
      <c r="E76" s="54">
        <v>68007</v>
      </c>
      <c r="F76" s="54">
        <v>62660</v>
      </c>
      <c r="G76" s="54">
        <v>61959</v>
      </c>
      <c r="H76" s="148">
        <v>38941</v>
      </c>
    </row>
    <row r="77" spans="2:8" s="28" customFormat="1" ht="18.75" customHeight="1" x14ac:dyDescent="0.2">
      <c r="B77" s="137" t="s">
        <v>4670</v>
      </c>
      <c r="C77" s="147">
        <v>13304</v>
      </c>
      <c r="D77" s="147">
        <v>7712</v>
      </c>
      <c r="E77" s="54">
        <v>36074</v>
      </c>
      <c r="F77" s="54">
        <v>46545</v>
      </c>
      <c r="G77" s="54">
        <v>42838</v>
      </c>
      <c r="H77" s="148">
        <v>37893</v>
      </c>
    </row>
    <row r="78" spans="2:8" s="28" customFormat="1" ht="18.75" customHeight="1" x14ac:dyDescent="0.2">
      <c r="B78" s="137" t="s">
        <v>4666</v>
      </c>
      <c r="C78" s="147">
        <v>6335</v>
      </c>
      <c r="D78" s="147">
        <v>5</v>
      </c>
      <c r="E78" s="54">
        <v>10873</v>
      </c>
      <c r="F78" s="54">
        <v>42689</v>
      </c>
      <c r="G78" s="54">
        <v>43465</v>
      </c>
      <c r="H78" s="148">
        <v>34080</v>
      </c>
    </row>
    <row r="79" spans="2:8" s="28" customFormat="1" ht="18.75" customHeight="1" x14ac:dyDescent="0.2">
      <c r="B79" s="137" t="s">
        <v>106</v>
      </c>
      <c r="C79" s="147">
        <v>7250</v>
      </c>
      <c r="D79" s="147">
        <v>2106</v>
      </c>
      <c r="E79" s="54">
        <v>8359</v>
      </c>
      <c r="F79" s="54">
        <v>17613</v>
      </c>
      <c r="G79" s="54">
        <v>37697</v>
      </c>
      <c r="H79" s="148">
        <v>33182</v>
      </c>
    </row>
    <row r="80" spans="2:8" s="28" customFormat="1" ht="18.75" customHeight="1" x14ac:dyDescent="0.2">
      <c r="B80" s="137" t="s">
        <v>4662</v>
      </c>
      <c r="C80" s="147">
        <v>4276</v>
      </c>
      <c r="D80" s="147">
        <v>11812</v>
      </c>
      <c r="E80" s="54">
        <v>11938</v>
      </c>
      <c r="F80" s="54">
        <v>19473</v>
      </c>
      <c r="G80" s="54">
        <v>43183</v>
      </c>
      <c r="H80" s="148">
        <v>31563</v>
      </c>
    </row>
    <row r="81" spans="2:8" s="28" customFormat="1" ht="18.75" customHeight="1" x14ac:dyDescent="0.2">
      <c r="B81" s="137" t="s">
        <v>4663</v>
      </c>
      <c r="C81" s="147">
        <v>6941</v>
      </c>
      <c r="D81" s="147">
        <v>1615</v>
      </c>
      <c r="E81" s="54">
        <v>31352</v>
      </c>
      <c r="F81" s="54">
        <v>39034</v>
      </c>
      <c r="G81" s="54">
        <v>37070</v>
      </c>
      <c r="H81" s="148">
        <v>31105</v>
      </c>
    </row>
    <row r="82" spans="2:8" s="28" customFormat="1" ht="18.75" customHeight="1" x14ac:dyDescent="0.2">
      <c r="B82" s="137" t="s">
        <v>4669</v>
      </c>
      <c r="C82" s="147">
        <v>1906</v>
      </c>
      <c r="D82" s="147">
        <v>0</v>
      </c>
      <c r="E82" s="54">
        <v>0</v>
      </c>
      <c r="F82" s="54">
        <v>0</v>
      </c>
      <c r="G82" s="54">
        <v>8030</v>
      </c>
      <c r="H82" s="148">
        <v>30860</v>
      </c>
    </row>
    <row r="83" spans="2:8" s="28" customFormat="1" ht="18.75" customHeight="1" x14ac:dyDescent="0.2">
      <c r="B83" s="137" t="s">
        <v>4675</v>
      </c>
      <c r="C83" s="147">
        <v>68</v>
      </c>
      <c r="D83" s="147">
        <v>1562</v>
      </c>
      <c r="E83" s="54">
        <v>11036</v>
      </c>
      <c r="F83" s="54">
        <v>3395</v>
      </c>
      <c r="G83" s="54">
        <v>17837</v>
      </c>
      <c r="H83" s="148">
        <v>30278</v>
      </c>
    </row>
    <row r="84" spans="2:8" s="28" customFormat="1" ht="18.75" customHeight="1" x14ac:dyDescent="0.2">
      <c r="B84" s="137" t="s">
        <v>4687</v>
      </c>
      <c r="C84" s="147">
        <v>624</v>
      </c>
      <c r="D84" s="147">
        <v>0</v>
      </c>
      <c r="E84" s="54">
        <v>35300</v>
      </c>
      <c r="F84" s="54">
        <v>28457</v>
      </c>
      <c r="G84" s="54">
        <v>30333</v>
      </c>
      <c r="H84" s="148">
        <v>30255</v>
      </c>
    </row>
    <row r="85" spans="2:8" s="28" customFormat="1" ht="18.75" customHeight="1" x14ac:dyDescent="0.2">
      <c r="B85" s="137" t="s">
        <v>4676</v>
      </c>
      <c r="C85" s="147">
        <v>5915</v>
      </c>
      <c r="D85" s="147">
        <v>6953</v>
      </c>
      <c r="E85" s="54">
        <v>36297</v>
      </c>
      <c r="F85" s="54">
        <v>32993</v>
      </c>
      <c r="G85" s="54">
        <v>33680</v>
      </c>
      <c r="H85" s="148">
        <v>29671</v>
      </c>
    </row>
    <row r="86" spans="2:8" s="28" customFormat="1" ht="18.75" customHeight="1" x14ac:dyDescent="0.2">
      <c r="B86" s="137" t="s">
        <v>4682</v>
      </c>
      <c r="C86" s="147">
        <v>145</v>
      </c>
      <c r="D86" s="147">
        <v>5</v>
      </c>
      <c r="E86" s="54">
        <v>5207</v>
      </c>
      <c r="F86" s="54">
        <v>21061</v>
      </c>
      <c r="G86" s="54">
        <v>39155</v>
      </c>
      <c r="H86" s="148">
        <v>28745</v>
      </c>
    </row>
    <row r="87" spans="2:8" s="28" customFormat="1" ht="18.75" customHeight="1" x14ac:dyDescent="0.2">
      <c r="B87" s="137" t="s">
        <v>4681</v>
      </c>
      <c r="C87" s="147">
        <v>0</v>
      </c>
      <c r="D87" s="147">
        <v>681</v>
      </c>
      <c r="E87" s="54">
        <v>5780</v>
      </c>
      <c r="F87" s="54">
        <v>2858</v>
      </c>
      <c r="G87" s="54">
        <v>11550</v>
      </c>
      <c r="H87" s="148">
        <v>27914</v>
      </c>
    </row>
    <row r="88" spans="2:8" s="28" customFormat="1" ht="18.75" customHeight="1" x14ac:dyDescent="0.2">
      <c r="B88" s="137" t="s">
        <v>4684</v>
      </c>
      <c r="C88" s="147">
        <v>0</v>
      </c>
      <c r="D88" s="147">
        <v>0</v>
      </c>
      <c r="E88" s="54">
        <v>535</v>
      </c>
      <c r="F88" s="54">
        <v>7578</v>
      </c>
      <c r="G88" s="54">
        <v>18615</v>
      </c>
      <c r="H88" s="148">
        <v>27598</v>
      </c>
    </row>
    <row r="89" spans="2:8" s="28" customFormat="1" ht="18.75" customHeight="1" x14ac:dyDescent="0.2">
      <c r="B89" s="137" t="s">
        <v>4664</v>
      </c>
      <c r="C89" s="147">
        <v>0</v>
      </c>
      <c r="D89" s="147">
        <v>0</v>
      </c>
      <c r="E89" s="54">
        <v>0</v>
      </c>
      <c r="F89" s="54">
        <v>0</v>
      </c>
      <c r="G89" s="54">
        <v>9738</v>
      </c>
      <c r="H89" s="148">
        <v>27031</v>
      </c>
    </row>
    <row r="90" spans="2:8" s="28" customFormat="1" ht="18.75" customHeight="1" x14ac:dyDescent="0.2">
      <c r="B90" s="137" t="s">
        <v>4683</v>
      </c>
      <c r="C90" s="147">
        <v>4769</v>
      </c>
      <c r="D90" s="147">
        <v>8746</v>
      </c>
      <c r="E90" s="54">
        <v>14706</v>
      </c>
      <c r="F90" s="54">
        <v>26306</v>
      </c>
      <c r="G90" s="54">
        <v>29791</v>
      </c>
      <c r="H90" s="148">
        <v>26912</v>
      </c>
    </row>
    <row r="91" spans="2:8" s="28" customFormat="1" ht="18.75" customHeight="1" x14ac:dyDescent="0.2">
      <c r="B91" s="137" t="s">
        <v>134</v>
      </c>
      <c r="C91" s="147">
        <v>0</v>
      </c>
      <c r="D91" s="147">
        <v>861</v>
      </c>
      <c r="E91" s="54">
        <v>6090</v>
      </c>
      <c r="F91" s="54">
        <v>4164</v>
      </c>
      <c r="G91" s="54">
        <v>13000</v>
      </c>
      <c r="H91" s="148">
        <v>26889</v>
      </c>
    </row>
    <row r="92" spans="2:8" s="28" customFormat="1" ht="18.75" customHeight="1" x14ac:dyDescent="0.2">
      <c r="B92" s="137" t="s">
        <v>4672</v>
      </c>
      <c r="C92" s="147">
        <v>2958</v>
      </c>
      <c r="D92" s="147">
        <v>6</v>
      </c>
      <c r="E92" s="54">
        <v>7756</v>
      </c>
      <c r="F92" s="54">
        <v>34640</v>
      </c>
      <c r="G92" s="54">
        <v>41266</v>
      </c>
      <c r="H92" s="148">
        <v>26862</v>
      </c>
    </row>
    <row r="93" spans="2:8" s="28" customFormat="1" ht="18.75" customHeight="1" x14ac:dyDescent="0.2">
      <c r="B93" s="137" t="s">
        <v>4673</v>
      </c>
      <c r="C93" s="147">
        <v>2708</v>
      </c>
      <c r="D93" s="147">
        <v>27877</v>
      </c>
      <c r="E93" s="54">
        <v>41805</v>
      </c>
      <c r="F93" s="54">
        <v>1865</v>
      </c>
      <c r="G93" s="54">
        <v>23638</v>
      </c>
      <c r="H93" s="148">
        <v>26793</v>
      </c>
    </row>
    <row r="94" spans="2:8" s="28" customFormat="1" ht="18.75" customHeight="1" x14ac:dyDescent="0.2">
      <c r="B94" s="137" t="s">
        <v>4677</v>
      </c>
      <c r="C94" s="147">
        <v>0</v>
      </c>
      <c r="D94" s="147">
        <v>0</v>
      </c>
      <c r="E94" s="54">
        <v>5038</v>
      </c>
      <c r="F94" s="54">
        <v>27445</v>
      </c>
      <c r="G94" s="54">
        <v>48580</v>
      </c>
      <c r="H94" s="148">
        <v>25703</v>
      </c>
    </row>
    <row r="95" spans="2:8" s="28" customFormat="1" ht="18.75" customHeight="1" x14ac:dyDescent="0.2">
      <c r="B95" s="137" t="s">
        <v>858</v>
      </c>
      <c r="C95" s="147">
        <v>12876</v>
      </c>
      <c r="D95" s="147">
        <v>55581</v>
      </c>
      <c r="E95" s="54">
        <v>45107</v>
      </c>
      <c r="F95" s="54">
        <v>27327</v>
      </c>
      <c r="G95" s="54">
        <v>32703</v>
      </c>
      <c r="H95" s="148">
        <v>22751</v>
      </c>
    </row>
    <row r="96" spans="2:8" s="28" customFormat="1" ht="18.75" customHeight="1" x14ac:dyDescent="0.2">
      <c r="B96" s="137" t="s">
        <v>206</v>
      </c>
      <c r="C96" s="147">
        <v>7856</v>
      </c>
      <c r="D96" s="147">
        <v>463</v>
      </c>
      <c r="E96" s="54">
        <v>6676</v>
      </c>
      <c r="F96" s="54">
        <v>17110</v>
      </c>
      <c r="G96" s="54">
        <v>25195</v>
      </c>
      <c r="H96" s="148">
        <v>22647</v>
      </c>
    </row>
    <row r="97" spans="2:8" s="28" customFormat="1" ht="18.75" customHeight="1" x14ac:dyDescent="0.2">
      <c r="B97" s="137" t="s">
        <v>959</v>
      </c>
      <c r="C97" s="147">
        <v>0</v>
      </c>
      <c r="D97" s="147">
        <v>6699</v>
      </c>
      <c r="E97" s="54">
        <v>18347</v>
      </c>
      <c r="F97" s="54">
        <v>19968</v>
      </c>
      <c r="G97" s="54">
        <v>33102</v>
      </c>
      <c r="H97" s="148">
        <v>21098</v>
      </c>
    </row>
    <row r="98" spans="2:8" s="28" customFormat="1" ht="18.75" customHeight="1" x14ac:dyDescent="0.2">
      <c r="B98" s="137" t="s">
        <v>4717</v>
      </c>
      <c r="C98" s="147">
        <v>0</v>
      </c>
      <c r="D98" s="147">
        <v>0</v>
      </c>
      <c r="E98" s="54">
        <v>14</v>
      </c>
      <c r="F98" s="54">
        <v>0</v>
      </c>
      <c r="G98" s="54">
        <v>8040</v>
      </c>
      <c r="H98" s="148">
        <v>21031</v>
      </c>
    </row>
    <row r="99" spans="2:8" s="28" customFormat="1" ht="18.75" customHeight="1" x14ac:dyDescent="0.2">
      <c r="B99" s="137" t="s">
        <v>4674</v>
      </c>
      <c r="C99" s="147">
        <v>0</v>
      </c>
      <c r="D99" s="147">
        <v>62</v>
      </c>
      <c r="E99" s="54">
        <v>9990</v>
      </c>
      <c r="F99" s="54">
        <v>52293</v>
      </c>
      <c r="G99" s="54">
        <v>61951</v>
      </c>
      <c r="H99" s="148">
        <v>19950</v>
      </c>
    </row>
    <row r="100" spans="2:8" s="28" customFormat="1" ht="18.75" customHeight="1" x14ac:dyDescent="0.2">
      <c r="B100" s="137" t="s">
        <v>4695</v>
      </c>
      <c r="C100" s="147">
        <v>15</v>
      </c>
      <c r="D100" s="147">
        <v>33</v>
      </c>
      <c r="E100" s="54">
        <v>4</v>
      </c>
      <c r="F100" s="54">
        <v>3</v>
      </c>
      <c r="G100" s="54">
        <v>4375</v>
      </c>
      <c r="H100" s="148">
        <v>19340</v>
      </c>
    </row>
    <row r="101" spans="2:8" s="28" customFormat="1" ht="18.75" customHeight="1" x14ac:dyDescent="0.2">
      <c r="B101" s="137" t="s">
        <v>4690</v>
      </c>
      <c r="C101" s="147">
        <v>5254</v>
      </c>
      <c r="D101" s="147">
        <v>15651</v>
      </c>
      <c r="E101" s="54">
        <v>16851</v>
      </c>
      <c r="F101" s="54">
        <v>18133</v>
      </c>
      <c r="G101" s="54">
        <v>18078</v>
      </c>
      <c r="H101" s="148">
        <v>18656</v>
      </c>
    </row>
    <row r="102" spans="2:8" s="28" customFormat="1" ht="18.75" customHeight="1" x14ac:dyDescent="0.2">
      <c r="B102" s="137" t="s">
        <v>4691</v>
      </c>
      <c r="C102" s="147">
        <v>6971</v>
      </c>
      <c r="D102" s="147">
        <v>14867</v>
      </c>
      <c r="E102" s="54">
        <v>25478</v>
      </c>
      <c r="F102" s="54">
        <v>17900</v>
      </c>
      <c r="G102" s="54">
        <v>20853</v>
      </c>
      <c r="H102" s="148">
        <v>18043</v>
      </c>
    </row>
    <row r="103" spans="2:8" s="28" customFormat="1" ht="18.75" customHeight="1" x14ac:dyDescent="0.2">
      <c r="B103" s="137" t="s">
        <v>2075</v>
      </c>
      <c r="C103" s="147">
        <v>7</v>
      </c>
      <c r="D103" s="147">
        <v>4</v>
      </c>
      <c r="E103" s="54">
        <v>5</v>
      </c>
      <c r="F103" s="54">
        <v>222</v>
      </c>
      <c r="G103" s="54">
        <v>6184</v>
      </c>
      <c r="H103" s="148">
        <v>17185</v>
      </c>
    </row>
    <row r="104" spans="2:8" s="28" customFormat="1" ht="18.75" customHeight="1" x14ac:dyDescent="0.2">
      <c r="B104" s="137" t="s">
        <v>4696</v>
      </c>
      <c r="C104" s="147">
        <v>7194</v>
      </c>
      <c r="D104" s="147">
        <v>11757</v>
      </c>
      <c r="E104" s="54">
        <v>27883</v>
      </c>
      <c r="F104" s="54">
        <v>27213</v>
      </c>
      <c r="G104" s="54">
        <v>20139</v>
      </c>
      <c r="H104" s="148">
        <v>16995</v>
      </c>
    </row>
    <row r="105" spans="2:8" s="28" customFormat="1" ht="18.75" customHeight="1" x14ac:dyDescent="0.2">
      <c r="B105" s="137" t="s">
        <v>4685</v>
      </c>
      <c r="C105" s="147">
        <v>673</v>
      </c>
      <c r="D105" s="147">
        <v>6606</v>
      </c>
      <c r="E105" s="54">
        <v>13293</v>
      </c>
      <c r="F105" s="54">
        <v>14624</v>
      </c>
      <c r="G105" s="54">
        <v>16536</v>
      </c>
      <c r="H105" s="148">
        <v>16623</v>
      </c>
    </row>
    <row r="106" spans="2:8" s="28" customFormat="1" ht="18.75" customHeight="1" x14ac:dyDescent="0.2">
      <c r="B106" s="137" t="s">
        <v>4680</v>
      </c>
      <c r="C106" s="147">
        <v>13339</v>
      </c>
      <c r="D106" s="147">
        <v>2418</v>
      </c>
      <c r="E106" s="54">
        <v>10925</v>
      </c>
      <c r="F106" s="54">
        <v>32216</v>
      </c>
      <c r="G106" s="54">
        <v>26213</v>
      </c>
      <c r="H106" s="148">
        <v>16418</v>
      </c>
    </row>
    <row r="107" spans="2:8" s="28" customFormat="1" ht="18.75" customHeight="1" x14ac:dyDescent="0.2">
      <c r="B107" s="137" t="s">
        <v>4688</v>
      </c>
      <c r="C107" s="147">
        <v>0</v>
      </c>
      <c r="D107" s="147">
        <v>2</v>
      </c>
      <c r="E107" s="54">
        <v>7</v>
      </c>
      <c r="F107" s="54">
        <v>12</v>
      </c>
      <c r="G107" s="54">
        <v>0</v>
      </c>
      <c r="H107" s="148">
        <v>16339</v>
      </c>
    </row>
    <row r="108" spans="2:8" s="28" customFormat="1" ht="18.75" customHeight="1" x14ac:dyDescent="0.2">
      <c r="B108" s="137" t="s">
        <v>4693</v>
      </c>
      <c r="C108" s="147">
        <v>2304</v>
      </c>
      <c r="D108" s="147">
        <v>833</v>
      </c>
      <c r="E108" s="54">
        <v>3276</v>
      </c>
      <c r="F108" s="54">
        <v>30390</v>
      </c>
      <c r="G108" s="54">
        <v>40348</v>
      </c>
      <c r="H108" s="148">
        <v>16248</v>
      </c>
    </row>
    <row r="109" spans="2:8" s="28" customFormat="1" ht="18.75" customHeight="1" x14ac:dyDescent="0.2">
      <c r="B109" s="137" t="s">
        <v>4694</v>
      </c>
      <c r="C109" s="147">
        <v>56</v>
      </c>
      <c r="D109" s="147">
        <v>2465</v>
      </c>
      <c r="E109" s="54">
        <v>7172</v>
      </c>
      <c r="F109" s="54">
        <v>12626</v>
      </c>
      <c r="G109" s="54">
        <v>20689</v>
      </c>
      <c r="H109" s="148">
        <v>16090</v>
      </c>
    </row>
    <row r="110" spans="2:8" s="28" customFormat="1" ht="18.75" customHeight="1" x14ac:dyDescent="0.2">
      <c r="B110" s="137" t="s">
        <v>4698</v>
      </c>
      <c r="C110" s="147">
        <v>4135</v>
      </c>
      <c r="D110" s="147">
        <v>1874</v>
      </c>
      <c r="E110" s="54">
        <v>16833</v>
      </c>
      <c r="F110" s="54">
        <v>16192</v>
      </c>
      <c r="G110" s="54">
        <v>15438</v>
      </c>
      <c r="H110" s="148">
        <v>15338</v>
      </c>
    </row>
    <row r="111" spans="2:8" s="28" customFormat="1" ht="18.75" customHeight="1" x14ac:dyDescent="0.2">
      <c r="B111" s="137" t="s">
        <v>4689</v>
      </c>
      <c r="C111" s="147">
        <v>3254</v>
      </c>
      <c r="D111" s="147">
        <v>9612</v>
      </c>
      <c r="E111" s="54">
        <v>12357</v>
      </c>
      <c r="F111" s="54">
        <v>16203</v>
      </c>
      <c r="G111" s="54">
        <v>22063</v>
      </c>
      <c r="H111" s="148">
        <v>14912</v>
      </c>
    </row>
    <row r="112" spans="2:8" s="28" customFormat="1" ht="18.75" customHeight="1" x14ac:dyDescent="0.2">
      <c r="B112" s="137" t="s">
        <v>4678</v>
      </c>
      <c r="C112" s="147">
        <v>8229</v>
      </c>
      <c r="D112" s="147">
        <v>3660</v>
      </c>
      <c r="E112" s="54">
        <v>7347</v>
      </c>
      <c r="F112" s="54">
        <v>11598</v>
      </c>
      <c r="G112" s="54">
        <v>14174</v>
      </c>
      <c r="H112" s="148">
        <v>14487</v>
      </c>
    </row>
    <row r="113" spans="2:8" s="28" customFormat="1" ht="18.75" customHeight="1" x14ac:dyDescent="0.2">
      <c r="B113" s="137" t="s">
        <v>4699</v>
      </c>
      <c r="C113" s="147">
        <v>4191</v>
      </c>
      <c r="D113" s="147">
        <v>6291</v>
      </c>
      <c r="E113" s="54">
        <v>13680</v>
      </c>
      <c r="F113" s="54">
        <v>13980</v>
      </c>
      <c r="G113" s="54">
        <v>15672</v>
      </c>
      <c r="H113" s="148">
        <v>14453</v>
      </c>
    </row>
    <row r="114" spans="2:8" s="28" customFormat="1" ht="18.75" customHeight="1" x14ac:dyDescent="0.2">
      <c r="B114" s="137" t="s">
        <v>4679</v>
      </c>
      <c r="C114" s="147">
        <v>10477</v>
      </c>
      <c r="D114" s="147">
        <v>1572</v>
      </c>
      <c r="E114" s="54">
        <v>3450</v>
      </c>
      <c r="F114" s="54">
        <v>12267</v>
      </c>
      <c r="G114" s="54">
        <v>11946</v>
      </c>
      <c r="H114" s="148">
        <v>14048</v>
      </c>
    </row>
    <row r="115" spans="2:8" s="28" customFormat="1" ht="18.75" customHeight="1" x14ac:dyDescent="0.2">
      <c r="B115" s="137" t="s">
        <v>135</v>
      </c>
      <c r="C115" s="147">
        <v>4524</v>
      </c>
      <c r="D115" s="147">
        <v>0</v>
      </c>
      <c r="E115" s="54">
        <v>150</v>
      </c>
      <c r="F115" s="54">
        <v>10111</v>
      </c>
      <c r="G115" s="54">
        <v>9436</v>
      </c>
      <c r="H115" s="148">
        <v>13848</v>
      </c>
    </row>
    <row r="116" spans="2:8" s="28" customFormat="1" ht="18.75" customHeight="1" x14ac:dyDescent="0.2">
      <c r="B116" s="137" t="s">
        <v>4701</v>
      </c>
      <c r="C116" s="147">
        <v>1666</v>
      </c>
      <c r="D116" s="147">
        <v>4291</v>
      </c>
      <c r="E116" s="54">
        <v>9554</v>
      </c>
      <c r="F116" s="54">
        <v>8652</v>
      </c>
      <c r="G116" s="54">
        <v>14730</v>
      </c>
      <c r="H116" s="148">
        <v>13745</v>
      </c>
    </row>
    <row r="117" spans="2:8" s="28" customFormat="1" ht="18.75" customHeight="1" x14ac:dyDescent="0.2">
      <c r="B117" s="137" t="s">
        <v>147</v>
      </c>
      <c r="C117" s="147">
        <v>86</v>
      </c>
      <c r="D117" s="147">
        <v>19</v>
      </c>
      <c r="E117" s="54">
        <v>1177</v>
      </c>
      <c r="F117" s="54">
        <v>3505</v>
      </c>
      <c r="G117" s="54">
        <v>6616</v>
      </c>
      <c r="H117" s="148">
        <v>13661</v>
      </c>
    </row>
    <row r="118" spans="2:8" s="28" customFormat="1" ht="18.75" customHeight="1" x14ac:dyDescent="0.2">
      <c r="B118" s="137" t="s">
        <v>4697</v>
      </c>
      <c r="C118" s="147">
        <v>0</v>
      </c>
      <c r="D118" s="147">
        <v>164</v>
      </c>
      <c r="E118" s="54">
        <v>46</v>
      </c>
      <c r="F118" s="54">
        <v>0</v>
      </c>
      <c r="G118" s="54">
        <v>274</v>
      </c>
      <c r="H118" s="148">
        <v>13393</v>
      </c>
    </row>
    <row r="119" spans="2:8" s="28" customFormat="1" ht="18.75" customHeight="1" x14ac:dyDescent="0.2">
      <c r="B119" s="137" t="s">
        <v>4700</v>
      </c>
      <c r="C119" s="147">
        <v>4366</v>
      </c>
      <c r="D119" s="147">
        <v>9500</v>
      </c>
      <c r="E119" s="54">
        <v>12433</v>
      </c>
      <c r="F119" s="54">
        <v>13521</v>
      </c>
      <c r="G119" s="54">
        <v>15279</v>
      </c>
      <c r="H119" s="148">
        <v>13240</v>
      </c>
    </row>
    <row r="120" spans="2:8" s="28" customFormat="1" ht="18.75" customHeight="1" x14ac:dyDescent="0.2">
      <c r="B120" s="137" t="s">
        <v>4692</v>
      </c>
      <c r="C120" s="147">
        <v>2243</v>
      </c>
      <c r="D120" s="147">
        <v>0</v>
      </c>
      <c r="E120" s="54">
        <v>1387</v>
      </c>
      <c r="F120" s="54">
        <v>15372</v>
      </c>
      <c r="G120" s="54">
        <v>14378</v>
      </c>
      <c r="H120" s="148">
        <v>12792</v>
      </c>
    </row>
    <row r="121" spans="2:8" s="28" customFormat="1" ht="18.75" customHeight="1" x14ac:dyDescent="0.2">
      <c r="B121" s="137" t="s">
        <v>4703</v>
      </c>
      <c r="C121" s="147">
        <v>3446</v>
      </c>
      <c r="D121" s="147">
        <v>2416</v>
      </c>
      <c r="E121" s="54">
        <v>10407</v>
      </c>
      <c r="F121" s="54">
        <v>11969</v>
      </c>
      <c r="G121" s="54">
        <v>11476</v>
      </c>
      <c r="H121" s="148">
        <v>12061</v>
      </c>
    </row>
    <row r="122" spans="2:8" s="28" customFormat="1" ht="18.75" customHeight="1" x14ac:dyDescent="0.2">
      <c r="B122" s="137" t="s">
        <v>4714</v>
      </c>
      <c r="C122" s="147">
        <v>5760</v>
      </c>
      <c r="D122" s="147">
        <v>1403</v>
      </c>
      <c r="E122" s="54">
        <v>15669</v>
      </c>
      <c r="F122" s="54">
        <v>12199</v>
      </c>
      <c r="G122" s="54">
        <v>13123</v>
      </c>
      <c r="H122" s="148">
        <v>11952</v>
      </c>
    </row>
    <row r="123" spans="2:8" s="28" customFormat="1" ht="18.75" customHeight="1" x14ac:dyDescent="0.2">
      <c r="B123" s="137" t="s">
        <v>4711</v>
      </c>
      <c r="C123" s="147">
        <v>25</v>
      </c>
      <c r="D123" s="147">
        <v>15</v>
      </c>
      <c r="E123" s="54">
        <v>2574</v>
      </c>
      <c r="F123" s="54">
        <v>14606</v>
      </c>
      <c r="G123" s="54">
        <v>12018</v>
      </c>
      <c r="H123" s="148">
        <v>11526</v>
      </c>
    </row>
    <row r="124" spans="2:8" s="28" customFormat="1" ht="18.75" customHeight="1" x14ac:dyDescent="0.2">
      <c r="B124" s="137" t="s">
        <v>4702</v>
      </c>
      <c r="C124" s="147">
        <v>1553</v>
      </c>
      <c r="D124" s="147">
        <v>0</v>
      </c>
      <c r="E124" s="54">
        <v>190</v>
      </c>
      <c r="F124" s="54">
        <v>0</v>
      </c>
      <c r="G124" s="54">
        <v>0</v>
      </c>
      <c r="H124" s="148">
        <v>11312</v>
      </c>
    </row>
    <row r="125" spans="2:8" s="28" customFormat="1" ht="18.75" customHeight="1" x14ac:dyDescent="0.2">
      <c r="B125" s="137" t="s">
        <v>4686</v>
      </c>
      <c r="C125" s="147">
        <v>7664</v>
      </c>
      <c r="D125" s="147">
        <v>0</v>
      </c>
      <c r="E125" s="54">
        <v>1092</v>
      </c>
      <c r="F125" s="54">
        <v>15183</v>
      </c>
      <c r="G125" s="54">
        <v>20818</v>
      </c>
      <c r="H125" s="148">
        <v>11092</v>
      </c>
    </row>
    <row r="126" spans="2:8" s="28" customFormat="1" ht="18.75" customHeight="1" x14ac:dyDescent="0.2">
      <c r="B126" s="137" t="s">
        <v>168</v>
      </c>
      <c r="C126" s="147">
        <v>4671</v>
      </c>
      <c r="D126" s="147">
        <v>0</v>
      </c>
      <c r="E126" s="54">
        <v>0</v>
      </c>
      <c r="F126" s="54">
        <v>9042</v>
      </c>
      <c r="G126" s="54">
        <v>11372</v>
      </c>
      <c r="H126" s="148">
        <v>10939</v>
      </c>
    </row>
    <row r="127" spans="2:8" s="28" customFormat="1" ht="18.75" customHeight="1" x14ac:dyDescent="0.2">
      <c r="B127" s="137" t="s">
        <v>234</v>
      </c>
      <c r="C127" s="147">
        <v>6774</v>
      </c>
      <c r="D127" s="147">
        <v>761</v>
      </c>
      <c r="E127" s="54">
        <v>1677</v>
      </c>
      <c r="F127" s="54">
        <v>12038</v>
      </c>
      <c r="G127" s="54">
        <v>13460</v>
      </c>
      <c r="H127" s="148">
        <v>10787</v>
      </c>
    </row>
    <row r="128" spans="2:8" s="28" customFormat="1" ht="18.75" customHeight="1" x14ac:dyDescent="0.2">
      <c r="B128" s="137" t="s">
        <v>4715</v>
      </c>
      <c r="C128" s="147">
        <v>121</v>
      </c>
      <c r="D128" s="147">
        <v>0</v>
      </c>
      <c r="E128" s="54">
        <v>4</v>
      </c>
      <c r="F128" s="54">
        <v>14393</v>
      </c>
      <c r="G128" s="54">
        <v>19862</v>
      </c>
      <c r="H128" s="148">
        <v>10632</v>
      </c>
    </row>
    <row r="129" spans="2:8" s="28" customFormat="1" ht="18.75" customHeight="1" x14ac:dyDescent="0.2">
      <c r="B129" s="137" t="s">
        <v>4708</v>
      </c>
      <c r="C129" s="147">
        <v>5262</v>
      </c>
      <c r="D129" s="147">
        <v>2176</v>
      </c>
      <c r="E129" s="54">
        <v>7684</v>
      </c>
      <c r="F129" s="54">
        <v>8073</v>
      </c>
      <c r="G129" s="54">
        <v>10757</v>
      </c>
      <c r="H129" s="148">
        <v>10566</v>
      </c>
    </row>
    <row r="130" spans="2:8" s="28" customFormat="1" ht="18.75" customHeight="1" x14ac:dyDescent="0.2">
      <c r="B130" s="137" t="s">
        <v>122</v>
      </c>
      <c r="C130" s="147">
        <v>1692</v>
      </c>
      <c r="D130" s="147">
        <v>573</v>
      </c>
      <c r="E130" s="54">
        <v>6775</v>
      </c>
      <c r="F130" s="54">
        <v>9587</v>
      </c>
      <c r="G130" s="54">
        <v>14235</v>
      </c>
      <c r="H130" s="148">
        <v>10202</v>
      </c>
    </row>
    <row r="131" spans="2:8" s="28" customFormat="1" ht="18.75" customHeight="1" x14ac:dyDescent="0.2">
      <c r="B131" s="137" t="s">
        <v>4502</v>
      </c>
      <c r="C131" s="147">
        <v>0</v>
      </c>
      <c r="D131" s="147">
        <v>0</v>
      </c>
      <c r="E131" s="54">
        <v>0</v>
      </c>
      <c r="F131" s="54">
        <v>0</v>
      </c>
      <c r="G131" s="54">
        <v>335</v>
      </c>
      <c r="H131" s="148">
        <v>10127</v>
      </c>
    </row>
    <row r="132" spans="2:8" s="28" customFormat="1" ht="18.75" customHeight="1" x14ac:dyDescent="0.2">
      <c r="B132" s="137" t="s">
        <v>4706</v>
      </c>
      <c r="C132" s="147">
        <v>1255</v>
      </c>
      <c r="D132" s="147">
        <v>0</v>
      </c>
      <c r="E132" s="54">
        <v>0</v>
      </c>
      <c r="F132" s="54">
        <v>1747</v>
      </c>
      <c r="G132" s="54">
        <v>13322</v>
      </c>
      <c r="H132" s="148">
        <v>9807</v>
      </c>
    </row>
    <row r="133" spans="2:8" s="28" customFormat="1" ht="18.75" customHeight="1" x14ac:dyDescent="0.2">
      <c r="B133" s="137" t="s">
        <v>189</v>
      </c>
      <c r="C133" s="147">
        <v>7789</v>
      </c>
      <c r="D133" s="147">
        <v>0</v>
      </c>
      <c r="E133" s="54">
        <v>2578</v>
      </c>
      <c r="F133" s="54">
        <v>11973</v>
      </c>
      <c r="G133" s="54">
        <v>13650</v>
      </c>
      <c r="H133" s="148">
        <v>9670</v>
      </c>
    </row>
    <row r="134" spans="2:8" s="28" customFormat="1" ht="18.75" customHeight="1" x14ac:dyDescent="0.2">
      <c r="B134" s="137" t="s">
        <v>4713</v>
      </c>
      <c r="C134" s="147">
        <v>4077</v>
      </c>
      <c r="D134" s="147">
        <v>3661</v>
      </c>
      <c r="E134" s="54">
        <v>2172</v>
      </c>
      <c r="F134" s="54">
        <v>11355</v>
      </c>
      <c r="G134" s="54">
        <v>12461</v>
      </c>
      <c r="H134" s="148">
        <v>9335</v>
      </c>
    </row>
    <row r="135" spans="2:8" s="28" customFormat="1" ht="18.75" customHeight="1" x14ac:dyDescent="0.2">
      <c r="B135" s="137" t="s">
        <v>914</v>
      </c>
      <c r="C135" s="147">
        <v>0</v>
      </c>
      <c r="D135" s="147">
        <v>0</v>
      </c>
      <c r="E135" s="54">
        <v>0</v>
      </c>
      <c r="F135" s="54">
        <v>0</v>
      </c>
      <c r="G135" s="54">
        <v>333</v>
      </c>
      <c r="H135" s="148">
        <v>8617</v>
      </c>
    </row>
    <row r="136" spans="2:8" s="28" customFormat="1" ht="18.75" customHeight="1" x14ac:dyDescent="0.2">
      <c r="B136" s="137" t="s">
        <v>6143</v>
      </c>
      <c r="C136" s="147">
        <v>0</v>
      </c>
      <c r="D136" s="147">
        <v>0</v>
      </c>
      <c r="E136" s="54">
        <v>0</v>
      </c>
      <c r="F136" s="54">
        <v>0</v>
      </c>
      <c r="G136" s="54">
        <v>0</v>
      </c>
      <c r="H136" s="148">
        <v>8556</v>
      </c>
    </row>
    <row r="137" spans="2:8" s="28" customFormat="1" ht="18.75" customHeight="1" x14ac:dyDescent="0.2">
      <c r="B137" s="137" t="s">
        <v>4741</v>
      </c>
      <c r="C137" s="147">
        <v>18</v>
      </c>
      <c r="D137" s="147">
        <v>69</v>
      </c>
      <c r="E137" s="54">
        <v>7</v>
      </c>
      <c r="F137" s="54">
        <v>13</v>
      </c>
      <c r="G137" s="54">
        <v>4</v>
      </c>
      <c r="H137" s="148">
        <v>8518</v>
      </c>
    </row>
    <row r="138" spans="2:8" s="28" customFormat="1" ht="18.75" customHeight="1" x14ac:dyDescent="0.2">
      <c r="B138" s="137" t="s">
        <v>4759</v>
      </c>
      <c r="C138" s="147">
        <v>0</v>
      </c>
      <c r="D138" s="147">
        <v>0</v>
      </c>
      <c r="E138" s="54">
        <v>0</v>
      </c>
      <c r="F138" s="54">
        <v>8105</v>
      </c>
      <c r="G138" s="54">
        <v>7097</v>
      </c>
      <c r="H138" s="148">
        <v>7931</v>
      </c>
    </row>
    <row r="139" spans="2:8" s="28" customFormat="1" ht="18.75" customHeight="1" x14ac:dyDescent="0.2">
      <c r="B139" s="137" t="s">
        <v>4710</v>
      </c>
      <c r="C139" s="147">
        <v>0</v>
      </c>
      <c r="D139" s="147">
        <v>4</v>
      </c>
      <c r="E139" s="54">
        <v>3297</v>
      </c>
      <c r="F139" s="54">
        <v>3114</v>
      </c>
      <c r="G139" s="54">
        <v>2022</v>
      </c>
      <c r="H139" s="148">
        <v>7244</v>
      </c>
    </row>
    <row r="140" spans="2:8" s="28" customFormat="1" ht="18.75" customHeight="1" x14ac:dyDescent="0.2">
      <c r="B140" s="137" t="s">
        <v>924</v>
      </c>
      <c r="C140" s="147">
        <v>0</v>
      </c>
      <c r="D140" s="147">
        <v>5924</v>
      </c>
      <c r="E140" s="54">
        <v>7262</v>
      </c>
      <c r="F140" s="54">
        <v>5080</v>
      </c>
      <c r="G140" s="54">
        <v>3573</v>
      </c>
      <c r="H140" s="148">
        <v>7192</v>
      </c>
    </row>
    <row r="141" spans="2:8" s="28" customFormat="1" ht="18.75" customHeight="1" x14ac:dyDescent="0.2">
      <c r="B141" s="137" t="s">
        <v>4720</v>
      </c>
      <c r="C141" s="147">
        <v>1867</v>
      </c>
      <c r="D141" s="147">
        <v>2963</v>
      </c>
      <c r="E141" s="54">
        <v>8140</v>
      </c>
      <c r="F141" s="54">
        <v>4672</v>
      </c>
      <c r="G141" s="54">
        <v>7242</v>
      </c>
      <c r="H141" s="148">
        <v>6786</v>
      </c>
    </row>
    <row r="142" spans="2:8" s="28" customFormat="1" ht="18.75" customHeight="1" x14ac:dyDescent="0.2">
      <c r="B142" s="137" t="s">
        <v>4721</v>
      </c>
      <c r="C142" s="147">
        <v>149</v>
      </c>
      <c r="D142" s="147">
        <v>269</v>
      </c>
      <c r="E142" s="54">
        <v>399</v>
      </c>
      <c r="F142" s="54">
        <v>2011</v>
      </c>
      <c r="G142" s="54">
        <v>6009</v>
      </c>
      <c r="H142" s="148">
        <v>6742</v>
      </c>
    </row>
    <row r="143" spans="2:8" s="28" customFormat="1" ht="18.75" customHeight="1" x14ac:dyDescent="0.2">
      <c r="B143" s="137" t="s">
        <v>4757</v>
      </c>
      <c r="C143" s="147">
        <v>10</v>
      </c>
      <c r="D143" s="147">
        <v>1496</v>
      </c>
      <c r="E143" s="54">
        <v>17395</v>
      </c>
      <c r="F143" s="54">
        <v>8353</v>
      </c>
      <c r="G143" s="54">
        <v>8258</v>
      </c>
      <c r="H143" s="148">
        <v>6735</v>
      </c>
    </row>
    <row r="144" spans="2:8" s="28" customFormat="1" ht="18.75" customHeight="1" x14ac:dyDescent="0.2">
      <c r="B144" s="137" t="s">
        <v>3935</v>
      </c>
      <c r="C144" s="147">
        <v>0</v>
      </c>
      <c r="D144" s="147">
        <v>21217</v>
      </c>
      <c r="E144" s="54">
        <v>9727</v>
      </c>
      <c r="F144" s="54">
        <v>8762</v>
      </c>
      <c r="G144" s="54">
        <v>8316</v>
      </c>
      <c r="H144" s="148">
        <v>6575</v>
      </c>
    </row>
    <row r="145" spans="2:8" s="28" customFormat="1" ht="18.75" customHeight="1" x14ac:dyDescent="0.2">
      <c r="B145" s="137" t="s">
        <v>4731</v>
      </c>
      <c r="C145" s="147">
        <v>483</v>
      </c>
      <c r="D145" s="147">
        <v>13</v>
      </c>
      <c r="E145" s="54">
        <v>25</v>
      </c>
      <c r="F145" s="54">
        <v>3801</v>
      </c>
      <c r="G145" s="54">
        <v>7632</v>
      </c>
      <c r="H145" s="148">
        <v>6557</v>
      </c>
    </row>
    <row r="146" spans="2:8" s="28" customFormat="1" ht="18.75" customHeight="1" x14ac:dyDescent="0.2">
      <c r="B146" s="137" t="s">
        <v>4704</v>
      </c>
      <c r="C146" s="147">
        <v>6986</v>
      </c>
      <c r="D146" s="147">
        <v>21</v>
      </c>
      <c r="E146" s="54">
        <v>759</v>
      </c>
      <c r="F146" s="54">
        <v>15358</v>
      </c>
      <c r="G146" s="54">
        <v>9228</v>
      </c>
      <c r="H146" s="148">
        <v>6446</v>
      </c>
    </row>
    <row r="147" spans="2:8" s="28" customFormat="1" ht="18.75" customHeight="1" x14ac:dyDescent="0.2">
      <c r="B147" s="137" t="s">
        <v>4728</v>
      </c>
      <c r="C147" s="147">
        <v>261</v>
      </c>
      <c r="D147" s="147">
        <v>1458</v>
      </c>
      <c r="E147" s="54">
        <v>4303</v>
      </c>
      <c r="F147" s="54">
        <v>4822</v>
      </c>
      <c r="G147" s="54">
        <v>7054</v>
      </c>
      <c r="H147" s="148">
        <v>6287</v>
      </c>
    </row>
    <row r="148" spans="2:8" s="28" customFormat="1" ht="18.75" customHeight="1" x14ac:dyDescent="0.2">
      <c r="B148" s="137" t="s">
        <v>4705</v>
      </c>
      <c r="C148" s="147">
        <v>0</v>
      </c>
      <c r="D148" s="147">
        <v>460</v>
      </c>
      <c r="E148" s="54">
        <v>0</v>
      </c>
      <c r="F148" s="54">
        <v>0</v>
      </c>
      <c r="G148" s="54">
        <v>5291</v>
      </c>
      <c r="H148" s="148">
        <v>6253</v>
      </c>
    </row>
    <row r="149" spans="2:8" s="28" customFormat="1" ht="18.75" customHeight="1" x14ac:dyDescent="0.2">
      <c r="B149" s="137" t="s">
        <v>4730</v>
      </c>
      <c r="C149" s="147">
        <v>2207</v>
      </c>
      <c r="D149" s="147">
        <v>5542</v>
      </c>
      <c r="E149" s="54">
        <v>6786</v>
      </c>
      <c r="F149" s="54">
        <v>5698</v>
      </c>
      <c r="G149" s="54">
        <v>5606</v>
      </c>
      <c r="H149" s="148">
        <v>6164</v>
      </c>
    </row>
    <row r="150" spans="2:8" s="28" customFormat="1" ht="18.75" customHeight="1" x14ac:dyDescent="0.2">
      <c r="B150" s="137" t="s">
        <v>4732</v>
      </c>
      <c r="C150" s="147">
        <v>2143</v>
      </c>
      <c r="D150" s="147">
        <v>1304</v>
      </c>
      <c r="E150" s="54">
        <v>4306</v>
      </c>
      <c r="F150" s="54">
        <v>6620</v>
      </c>
      <c r="G150" s="54">
        <v>7036</v>
      </c>
      <c r="H150" s="148">
        <v>6148</v>
      </c>
    </row>
    <row r="151" spans="2:8" s="28" customFormat="1" ht="18.75" customHeight="1" x14ac:dyDescent="0.2">
      <c r="B151" s="137" t="s">
        <v>4707</v>
      </c>
      <c r="C151" s="147">
        <v>5443</v>
      </c>
      <c r="D151" s="147">
        <v>0</v>
      </c>
      <c r="E151" s="54">
        <v>4413</v>
      </c>
      <c r="F151" s="54">
        <v>6425</v>
      </c>
      <c r="G151" s="54">
        <v>5778</v>
      </c>
      <c r="H151" s="148">
        <v>6115</v>
      </c>
    </row>
    <row r="152" spans="2:8" s="28" customFormat="1" ht="18.75" customHeight="1" x14ac:dyDescent="0.2">
      <c r="B152" s="137" t="s">
        <v>4724</v>
      </c>
      <c r="C152" s="147">
        <v>6</v>
      </c>
      <c r="D152" s="147">
        <v>58</v>
      </c>
      <c r="E152" s="54">
        <v>3</v>
      </c>
      <c r="F152" s="54">
        <v>6471</v>
      </c>
      <c r="G152" s="54">
        <v>6855</v>
      </c>
      <c r="H152" s="148">
        <v>6112</v>
      </c>
    </row>
    <row r="153" spans="2:8" s="28" customFormat="1" ht="18.75" customHeight="1" x14ac:dyDescent="0.2">
      <c r="B153" s="137" t="s">
        <v>970</v>
      </c>
      <c r="C153" s="147">
        <v>3931</v>
      </c>
      <c r="D153" s="147">
        <v>25479</v>
      </c>
      <c r="E153" s="54">
        <v>11600</v>
      </c>
      <c r="F153" s="54">
        <v>13258</v>
      </c>
      <c r="G153" s="54">
        <v>11532</v>
      </c>
      <c r="H153" s="148">
        <v>6086</v>
      </c>
    </row>
    <row r="154" spans="2:8" s="28" customFormat="1" ht="18.75" customHeight="1" x14ac:dyDescent="0.2">
      <c r="B154" s="137" t="s">
        <v>4735</v>
      </c>
      <c r="C154" s="147">
        <v>4253</v>
      </c>
      <c r="D154" s="147">
        <v>9329</v>
      </c>
      <c r="E154" s="54">
        <v>8647</v>
      </c>
      <c r="F154" s="54">
        <v>6672</v>
      </c>
      <c r="G154" s="54">
        <v>6107</v>
      </c>
      <c r="H154" s="148">
        <v>5860</v>
      </c>
    </row>
    <row r="155" spans="2:8" s="28" customFormat="1" ht="18.75" customHeight="1" x14ac:dyDescent="0.2">
      <c r="B155" s="137" t="s">
        <v>4709</v>
      </c>
      <c r="C155" s="147">
        <v>39</v>
      </c>
      <c r="D155" s="147">
        <v>0</v>
      </c>
      <c r="E155" s="54">
        <v>6342</v>
      </c>
      <c r="F155" s="54">
        <v>37089</v>
      </c>
      <c r="G155" s="54">
        <v>58456</v>
      </c>
      <c r="H155" s="148">
        <v>5640</v>
      </c>
    </row>
    <row r="156" spans="2:8" s="28" customFormat="1" ht="18.75" customHeight="1" x14ac:dyDescent="0.2">
      <c r="B156" s="137" t="s">
        <v>4736</v>
      </c>
      <c r="C156" s="147">
        <v>1092</v>
      </c>
      <c r="D156" s="147">
        <v>1720</v>
      </c>
      <c r="E156" s="54">
        <v>4101</v>
      </c>
      <c r="F156" s="54">
        <v>5231</v>
      </c>
      <c r="G156" s="54">
        <v>5293</v>
      </c>
      <c r="H156" s="148">
        <v>5522</v>
      </c>
    </row>
    <row r="157" spans="2:8" s="28" customFormat="1" ht="18.75" customHeight="1" x14ac:dyDescent="0.2">
      <c r="B157" s="137" t="s">
        <v>4734</v>
      </c>
      <c r="C157" s="147">
        <v>3805</v>
      </c>
      <c r="D157" s="147">
        <v>5002</v>
      </c>
      <c r="E157" s="54">
        <v>6991</v>
      </c>
      <c r="F157" s="54">
        <v>7769</v>
      </c>
      <c r="G157" s="54">
        <v>8362</v>
      </c>
      <c r="H157" s="148">
        <v>5319</v>
      </c>
    </row>
    <row r="158" spans="2:8" s="28" customFormat="1" ht="18.75" customHeight="1" x14ac:dyDescent="0.2">
      <c r="B158" s="137" t="s">
        <v>4712</v>
      </c>
      <c r="C158" s="147">
        <v>3101</v>
      </c>
      <c r="D158" s="147">
        <v>0</v>
      </c>
      <c r="E158" s="54">
        <v>444</v>
      </c>
      <c r="F158" s="54">
        <v>5911</v>
      </c>
      <c r="G158" s="54">
        <v>5442</v>
      </c>
      <c r="H158" s="148">
        <v>5229</v>
      </c>
    </row>
    <row r="159" spans="2:8" s="28" customFormat="1" ht="18.75" customHeight="1" x14ac:dyDescent="0.2">
      <c r="B159" s="137" t="s">
        <v>4716</v>
      </c>
      <c r="C159" s="147">
        <v>19144</v>
      </c>
      <c r="D159" s="147">
        <v>231</v>
      </c>
      <c r="E159" s="54">
        <v>4726</v>
      </c>
      <c r="F159" s="54">
        <v>26660</v>
      </c>
      <c r="G159" s="54">
        <v>27304</v>
      </c>
      <c r="H159" s="148">
        <v>4940</v>
      </c>
    </row>
    <row r="160" spans="2:8" s="28" customFormat="1" ht="18.75" customHeight="1" x14ac:dyDescent="0.2">
      <c r="B160" s="137" t="s">
        <v>897</v>
      </c>
      <c r="C160" s="147">
        <v>142</v>
      </c>
      <c r="D160" s="147">
        <v>124</v>
      </c>
      <c r="E160" s="54">
        <v>2316</v>
      </c>
      <c r="F160" s="54">
        <v>4383</v>
      </c>
      <c r="G160" s="54">
        <v>4689</v>
      </c>
      <c r="H160" s="148">
        <v>4841</v>
      </c>
    </row>
    <row r="161" spans="2:8" s="28" customFormat="1" ht="18.75" customHeight="1" x14ac:dyDescent="0.2">
      <c r="B161" s="137" t="s">
        <v>4718</v>
      </c>
      <c r="C161" s="147">
        <v>2433</v>
      </c>
      <c r="D161" s="147">
        <v>0</v>
      </c>
      <c r="E161" s="54">
        <v>838</v>
      </c>
      <c r="F161" s="54">
        <v>4016</v>
      </c>
      <c r="G161" s="54">
        <v>4289</v>
      </c>
      <c r="H161" s="148">
        <v>4818</v>
      </c>
    </row>
    <row r="162" spans="2:8" s="28" customFormat="1" ht="18.75" customHeight="1" x14ac:dyDescent="0.2">
      <c r="B162" s="137" t="s">
        <v>5685</v>
      </c>
      <c r="C162" s="147">
        <v>17555</v>
      </c>
      <c r="D162" s="147">
        <v>8164</v>
      </c>
      <c r="E162" s="54">
        <v>44467</v>
      </c>
      <c r="F162" s="54">
        <v>0</v>
      </c>
      <c r="G162" s="54">
        <v>0</v>
      </c>
      <c r="H162" s="148">
        <v>4636</v>
      </c>
    </row>
    <row r="163" spans="2:8" s="28" customFormat="1" ht="18.75" customHeight="1" x14ac:dyDescent="0.2">
      <c r="B163" s="137" t="s">
        <v>1006</v>
      </c>
      <c r="C163" s="147">
        <v>1435</v>
      </c>
      <c r="D163" s="147">
        <v>0</v>
      </c>
      <c r="E163" s="54">
        <v>0</v>
      </c>
      <c r="F163" s="54">
        <v>4436</v>
      </c>
      <c r="G163" s="54">
        <v>4696</v>
      </c>
      <c r="H163" s="148">
        <v>4592</v>
      </c>
    </row>
    <row r="164" spans="2:8" s="28" customFormat="1" ht="18.75" customHeight="1" x14ac:dyDescent="0.2">
      <c r="B164" s="137" t="s">
        <v>233</v>
      </c>
      <c r="C164" s="147">
        <v>3741</v>
      </c>
      <c r="D164" s="147">
        <v>0</v>
      </c>
      <c r="E164" s="54">
        <v>893</v>
      </c>
      <c r="F164" s="54">
        <v>5792</v>
      </c>
      <c r="G164" s="54">
        <v>5598</v>
      </c>
      <c r="H164" s="148">
        <v>4529</v>
      </c>
    </row>
    <row r="165" spans="2:8" s="28" customFormat="1" ht="18.75" customHeight="1" x14ac:dyDescent="0.2">
      <c r="B165" s="137" t="s">
        <v>198</v>
      </c>
      <c r="C165" s="147">
        <v>205</v>
      </c>
      <c r="D165" s="147">
        <v>711</v>
      </c>
      <c r="E165" s="54">
        <v>3929</v>
      </c>
      <c r="F165" s="54">
        <v>4497</v>
      </c>
      <c r="G165" s="54">
        <v>4153</v>
      </c>
      <c r="H165" s="148">
        <v>4516</v>
      </c>
    </row>
    <row r="166" spans="2:8" s="28" customFormat="1" ht="18.75" customHeight="1" x14ac:dyDescent="0.2">
      <c r="B166" s="137" t="s">
        <v>4719</v>
      </c>
      <c r="C166" s="147">
        <v>2802</v>
      </c>
      <c r="D166" s="147">
        <v>0</v>
      </c>
      <c r="E166" s="54">
        <v>0</v>
      </c>
      <c r="F166" s="54">
        <v>368</v>
      </c>
      <c r="G166" s="54">
        <v>0</v>
      </c>
      <c r="H166" s="148">
        <v>4461</v>
      </c>
    </row>
    <row r="167" spans="2:8" s="28" customFormat="1" ht="18.75" customHeight="1" x14ac:dyDescent="0.2">
      <c r="B167" s="137" t="s">
        <v>4725</v>
      </c>
      <c r="C167" s="147">
        <v>0</v>
      </c>
      <c r="D167" s="147">
        <v>0</v>
      </c>
      <c r="E167" s="54">
        <v>0</v>
      </c>
      <c r="F167" s="54">
        <v>0</v>
      </c>
      <c r="G167" s="54">
        <v>452</v>
      </c>
      <c r="H167" s="148">
        <v>4438</v>
      </c>
    </row>
    <row r="168" spans="2:8" s="28" customFormat="1" ht="18.75" customHeight="1" x14ac:dyDescent="0.2">
      <c r="B168" s="137" t="s">
        <v>869</v>
      </c>
      <c r="C168" s="147">
        <v>1767</v>
      </c>
      <c r="D168" s="147">
        <v>0</v>
      </c>
      <c r="E168" s="54">
        <v>182</v>
      </c>
      <c r="F168" s="54">
        <v>2260</v>
      </c>
      <c r="G168" s="54">
        <v>5690</v>
      </c>
      <c r="H168" s="148">
        <v>4377</v>
      </c>
    </row>
    <row r="169" spans="2:8" s="28" customFormat="1" ht="18.75" customHeight="1" x14ac:dyDescent="0.2">
      <c r="B169" s="137" t="s">
        <v>4738</v>
      </c>
      <c r="C169" s="147">
        <v>600</v>
      </c>
      <c r="D169" s="147">
        <v>1414</v>
      </c>
      <c r="E169" s="54">
        <v>2564</v>
      </c>
      <c r="F169" s="54">
        <v>3291</v>
      </c>
      <c r="G169" s="54">
        <v>4341</v>
      </c>
      <c r="H169" s="148">
        <v>4235</v>
      </c>
    </row>
    <row r="170" spans="2:8" s="28" customFormat="1" ht="18.75" customHeight="1" x14ac:dyDescent="0.2">
      <c r="B170" s="137" t="s">
        <v>4727</v>
      </c>
      <c r="C170" s="147">
        <v>11</v>
      </c>
      <c r="D170" s="147">
        <v>4</v>
      </c>
      <c r="E170" s="54">
        <v>27095</v>
      </c>
      <c r="F170" s="54">
        <v>193</v>
      </c>
      <c r="G170" s="54">
        <v>2028</v>
      </c>
      <c r="H170" s="148">
        <v>4208</v>
      </c>
    </row>
    <row r="171" spans="2:8" s="28" customFormat="1" ht="18.75" customHeight="1" x14ac:dyDescent="0.2">
      <c r="B171" s="137" t="s">
        <v>943</v>
      </c>
      <c r="C171" s="147">
        <v>1616</v>
      </c>
      <c r="D171" s="147">
        <v>0</v>
      </c>
      <c r="E171" s="54">
        <v>0</v>
      </c>
      <c r="F171" s="54">
        <v>4376</v>
      </c>
      <c r="G171" s="54">
        <v>4381</v>
      </c>
      <c r="H171" s="148">
        <v>4127</v>
      </c>
    </row>
    <row r="172" spans="2:8" s="28" customFormat="1" ht="18.75" customHeight="1" x14ac:dyDescent="0.2">
      <c r="B172" s="137" t="s">
        <v>865</v>
      </c>
      <c r="C172" s="147">
        <v>3749</v>
      </c>
      <c r="D172" s="147">
        <v>0</v>
      </c>
      <c r="E172" s="54">
        <v>860</v>
      </c>
      <c r="F172" s="54">
        <v>6632</v>
      </c>
      <c r="G172" s="54">
        <v>6316</v>
      </c>
      <c r="H172" s="148">
        <v>4091</v>
      </c>
    </row>
    <row r="173" spans="2:8" s="28" customFormat="1" ht="18.75" customHeight="1" x14ac:dyDescent="0.2">
      <c r="B173" s="137" t="s">
        <v>208</v>
      </c>
      <c r="C173" s="147">
        <v>1817</v>
      </c>
      <c r="D173" s="147">
        <v>543</v>
      </c>
      <c r="E173" s="54">
        <v>2889</v>
      </c>
      <c r="F173" s="54">
        <v>735</v>
      </c>
      <c r="G173" s="54">
        <v>5059</v>
      </c>
      <c r="H173" s="148">
        <v>3803</v>
      </c>
    </row>
    <row r="174" spans="2:8" s="28" customFormat="1" ht="18.75" customHeight="1" x14ac:dyDescent="0.2">
      <c r="B174" s="137" t="s">
        <v>4726</v>
      </c>
      <c r="C174" s="147">
        <v>1102</v>
      </c>
      <c r="D174" s="147">
        <v>5458</v>
      </c>
      <c r="E174" s="54">
        <v>21352</v>
      </c>
      <c r="F174" s="54">
        <v>7579</v>
      </c>
      <c r="G174" s="54">
        <v>1021</v>
      </c>
      <c r="H174" s="148">
        <v>3800</v>
      </c>
    </row>
    <row r="175" spans="2:8" s="28" customFormat="1" ht="18.75" customHeight="1" x14ac:dyDescent="0.2">
      <c r="B175" s="137" t="s">
        <v>4722</v>
      </c>
      <c r="C175" s="147">
        <v>3636</v>
      </c>
      <c r="D175" s="147">
        <v>28</v>
      </c>
      <c r="E175" s="54">
        <v>1096</v>
      </c>
      <c r="F175" s="54">
        <v>1345</v>
      </c>
      <c r="G175" s="54">
        <v>0</v>
      </c>
      <c r="H175" s="148">
        <v>3678</v>
      </c>
    </row>
    <row r="176" spans="2:8" s="28" customFormat="1" ht="18.75" customHeight="1" x14ac:dyDescent="0.2">
      <c r="B176" s="137" t="s">
        <v>900</v>
      </c>
      <c r="C176" s="147">
        <v>719</v>
      </c>
      <c r="D176" s="147">
        <v>7</v>
      </c>
      <c r="E176" s="54">
        <v>0</v>
      </c>
      <c r="F176" s="54">
        <v>1073</v>
      </c>
      <c r="G176" s="54">
        <v>5635</v>
      </c>
      <c r="H176" s="148">
        <v>3637</v>
      </c>
    </row>
    <row r="177" spans="2:8" s="28" customFormat="1" ht="18.75" customHeight="1" x14ac:dyDescent="0.2">
      <c r="B177" s="137" t="s">
        <v>920</v>
      </c>
      <c r="C177" s="147">
        <v>720</v>
      </c>
      <c r="D177" s="147">
        <v>0</v>
      </c>
      <c r="E177" s="54">
        <v>0</v>
      </c>
      <c r="F177" s="54">
        <v>900</v>
      </c>
      <c r="G177" s="54">
        <v>4473</v>
      </c>
      <c r="H177" s="148">
        <v>3593</v>
      </c>
    </row>
    <row r="178" spans="2:8" s="28" customFormat="1" ht="18.75" customHeight="1" x14ac:dyDescent="0.2">
      <c r="B178" s="137" t="s">
        <v>4733</v>
      </c>
      <c r="C178" s="147">
        <v>0</v>
      </c>
      <c r="D178" s="147">
        <v>0</v>
      </c>
      <c r="E178" s="54">
        <v>0</v>
      </c>
      <c r="F178" s="54">
        <v>0</v>
      </c>
      <c r="G178" s="54">
        <v>0</v>
      </c>
      <c r="H178" s="148">
        <v>3589</v>
      </c>
    </row>
    <row r="179" spans="2:8" s="28" customFormat="1" ht="18.75" customHeight="1" x14ac:dyDescent="0.2">
      <c r="B179" s="137" t="s">
        <v>874</v>
      </c>
      <c r="C179" s="147">
        <v>0</v>
      </c>
      <c r="D179" s="147">
        <v>2406</v>
      </c>
      <c r="E179" s="54">
        <v>6824</v>
      </c>
      <c r="F179" s="54">
        <v>10862</v>
      </c>
      <c r="G179" s="54">
        <v>7875</v>
      </c>
      <c r="H179" s="148">
        <v>3588</v>
      </c>
    </row>
    <row r="180" spans="2:8" s="28" customFormat="1" ht="18.75" customHeight="1" x14ac:dyDescent="0.2">
      <c r="B180" s="137" t="s">
        <v>4723</v>
      </c>
      <c r="C180" s="147">
        <v>76865</v>
      </c>
      <c r="D180" s="147">
        <v>108805</v>
      </c>
      <c r="E180" s="54">
        <v>235217</v>
      </c>
      <c r="F180" s="54">
        <v>54380</v>
      </c>
      <c r="G180" s="54">
        <v>509</v>
      </c>
      <c r="H180" s="148">
        <v>3462</v>
      </c>
    </row>
    <row r="181" spans="2:8" s="28" customFormat="1" ht="18.75" customHeight="1" x14ac:dyDescent="0.2">
      <c r="B181" s="137" t="s">
        <v>4744</v>
      </c>
      <c r="C181" s="147">
        <v>672</v>
      </c>
      <c r="D181" s="147">
        <v>1427</v>
      </c>
      <c r="E181" s="54">
        <v>3776</v>
      </c>
      <c r="F181" s="54">
        <v>3470</v>
      </c>
      <c r="G181" s="54">
        <v>3970</v>
      </c>
      <c r="H181" s="148">
        <v>3352</v>
      </c>
    </row>
    <row r="182" spans="2:8" s="28" customFormat="1" ht="18.75" customHeight="1" x14ac:dyDescent="0.2">
      <c r="B182" s="137" t="s">
        <v>4729</v>
      </c>
      <c r="C182" s="147">
        <v>0</v>
      </c>
      <c r="D182" s="147">
        <v>3558</v>
      </c>
      <c r="E182" s="54">
        <v>7630</v>
      </c>
      <c r="F182" s="54">
        <v>3979</v>
      </c>
      <c r="G182" s="54">
        <v>4541</v>
      </c>
      <c r="H182" s="148">
        <v>3271</v>
      </c>
    </row>
    <row r="183" spans="2:8" s="28" customFormat="1" ht="18.75" customHeight="1" x14ac:dyDescent="0.2">
      <c r="B183" s="137" t="s">
        <v>4737</v>
      </c>
      <c r="C183" s="147">
        <v>0</v>
      </c>
      <c r="D183" s="147">
        <v>0</v>
      </c>
      <c r="E183" s="54">
        <v>0</v>
      </c>
      <c r="F183" s="54">
        <v>1111</v>
      </c>
      <c r="G183" s="54">
        <v>4190</v>
      </c>
      <c r="H183" s="148">
        <v>3237</v>
      </c>
    </row>
    <row r="184" spans="2:8" s="28" customFormat="1" ht="18.75" customHeight="1" x14ac:dyDescent="0.2">
      <c r="B184" s="137" t="s">
        <v>4751</v>
      </c>
      <c r="C184" s="147">
        <v>2</v>
      </c>
      <c r="D184" s="147">
        <v>47</v>
      </c>
      <c r="E184" s="54">
        <v>401</v>
      </c>
      <c r="F184" s="54">
        <v>384</v>
      </c>
      <c r="G184" s="54">
        <v>852</v>
      </c>
      <c r="H184" s="148">
        <v>2927</v>
      </c>
    </row>
    <row r="185" spans="2:8" s="28" customFormat="1" ht="18.75" customHeight="1" x14ac:dyDescent="0.2">
      <c r="B185" s="137" t="s">
        <v>4772</v>
      </c>
      <c r="C185" s="147">
        <v>6080</v>
      </c>
      <c r="D185" s="147">
        <v>10</v>
      </c>
      <c r="E185" s="54">
        <v>0</v>
      </c>
      <c r="F185" s="54">
        <v>0</v>
      </c>
      <c r="G185" s="54">
        <v>306</v>
      </c>
      <c r="H185" s="148">
        <v>2867</v>
      </c>
    </row>
    <row r="186" spans="2:8" s="28" customFormat="1" ht="18.75" customHeight="1" x14ac:dyDescent="0.2">
      <c r="B186" s="137" t="s">
        <v>219</v>
      </c>
      <c r="C186" s="147">
        <v>378</v>
      </c>
      <c r="D186" s="147">
        <v>2</v>
      </c>
      <c r="E186" s="54">
        <v>3</v>
      </c>
      <c r="F186" s="54">
        <v>2923</v>
      </c>
      <c r="G186" s="54">
        <v>2573</v>
      </c>
      <c r="H186" s="148">
        <v>2556</v>
      </c>
    </row>
    <row r="187" spans="2:8" s="28" customFormat="1" ht="18.75" customHeight="1" x14ac:dyDescent="0.2">
      <c r="B187" s="137" t="s">
        <v>4739</v>
      </c>
      <c r="C187" s="147">
        <v>0</v>
      </c>
      <c r="D187" s="147">
        <v>0</v>
      </c>
      <c r="E187" s="54">
        <v>0</v>
      </c>
      <c r="F187" s="54">
        <v>0</v>
      </c>
      <c r="G187" s="54">
        <v>53</v>
      </c>
      <c r="H187" s="148">
        <v>2274</v>
      </c>
    </row>
    <row r="188" spans="2:8" s="28" customFormat="1" ht="18.75" customHeight="1" x14ac:dyDescent="0.2">
      <c r="B188" s="137" t="s">
        <v>4740</v>
      </c>
      <c r="C188" s="147">
        <v>2</v>
      </c>
      <c r="D188" s="147">
        <v>0</v>
      </c>
      <c r="E188" s="54">
        <v>0</v>
      </c>
      <c r="F188" s="54">
        <v>345</v>
      </c>
      <c r="G188" s="54">
        <v>69</v>
      </c>
      <c r="H188" s="148">
        <v>2228</v>
      </c>
    </row>
    <row r="189" spans="2:8" s="28" customFormat="1" ht="18.75" customHeight="1" x14ac:dyDescent="0.2">
      <c r="B189" s="137" t="s">
        <v>5347</v>
      </c>
      <c r="C189" s="147">
        <v>0</v>
      </c>
      <c r="D189" s="147">
        <v>0</v>
      </c>
      <c r="E189" s="54">
        <v>27</v>
      </c>
      <c r="F189" s="54">
        <v>0</v>
      </c>
      <c r="G189" s="54">
        <v>179</v>
      </c>
      <c r="H189" s="148">
        <v>1954</v>
      </c>
    </row>
    <row r="190" spans="2:8" s="28" customFormat="1" ht="18.75" customHeight="1" x14ac:dyDescent="0.2">
      <c r="B190" s="137" t="s">
        <v>4747</v>
      </c>
      <c r="C190" s="147">
        <v>0</v>
      </c>
      <c r="D190" s="147">
        <v>0</v>
      </c>
      <c r="E190" s="54">
        <v>0</v>
      </c>
      <c r="F190" s="54">
        <v>123</v>
      </c>
      <c r="G190" s="54">
        <v>3294</v>
      </c>
      <c r="H190" s="148">
        <v>1946</v>
      </c>
    </row>
    <row r="191" spans="2:8" s="28" customFormat="1" ht="18.75" customHeight="1" x14ac:dyDescent="0.2">
      <c r="B191" s="137" t="s">
        <v>4742</v>
      </c>
      <c r="C191" s="147">
        <v>0</v>
      </c>
      <c r="D191" s="147">
        <v>157</v>
      </c>
      <c r="E191" s="54">
        <v>261</v>
      </c>
      <c r="F191" s="54">
        <v>6256</v>
      </c>
      <c r="G191" s="54">
        <v>15332</v>
      </c>
      <c r="H191" s="148">
        <v>1892</v>
      </c>
    </row>
    <row r="192" spans="2:8" s="28" customFormat="1" ht="18.75" customHeight="1" x14ac:dyDescent="0.2">
      <c r="B192" s="137" t="s">
        <v>4743</v>
      </c>
      <c r="C192" s="147">
        <v>224</v>
      </c>
      <c r="D192" s="147">
        <v>0</v>
      </c>
      <c r="E192" s="54">
        <v>0</v>
      </c>
      <c r="F192" s="54">
        <v>343</v>
      </c>
      <c r="G192" s="54">
        <v>116</v>
      </c>
      <c r="H192" s="148">
        <v>1620</v>
      </c>
    </row>
    <row r="193" spans="2:8" s="28" customFormat="1" ht="18.75" customHeight="1" x14ac:dyDescent="0.2">
      <c r="B193" s="137" t="s">
        <v>5067</v>
      </c>
      <c r="C193" s="147">
        <v>0</v>
      </c>
      <c r="D193" s="147">
        <v>38</v>
      </c>
      <c r="E193" s="54">
        <v>0</v>
      </c>
      <c r="F193" s="54">
        <v>506</v>
      </c>
      <c r="G193" s="54">
        <v>2</v>
      </c>
      <c r="H193" s="148">
        <v>1451</v>
      </c>
    </row>
    <row r="194" spans="2:8" s="28" customFormat="1" ht="18.75" customHeight="1" x14ac:dyDescent="0.2">
      <c r="B194" s="137" t="s">
        <v>226</v>
      </c>
      <c r="C194" s="147">
        <v>4987</v>
      </c>
      <c r="D194" s="147">
        <v>652</v>
      </c>
      <c r="E194" s="54">
        <v>773</v>
      </c>
      <c r="F194" s="54">
        <v>5786</v>
      </c>
      <c r="G194" s="54">
        <v>5865</v>
      </c>
      <c r="H194" s="148">
        <v>1372</v>
      </c>
    </row>
    <row r="195" spans="2:8" s="28" customFormat="1" ht="18.75" customHeight="1" x14ac:dyDescent="0.2">
      <c r="B195" s="137" t="s">
        <v>4745</v>
      </c>
      <c r="C195" s="147">
        <v>0</v>
      </c>
      <c r="D195" s="147">
        <v>7348</v>
      </c>
      <c r="E195" s="54">
        <v>8487</v>
      </c>
      <c r="F195" s="54">
        <v>0</v>
      </c>
      <c r="G195" s="54">
        <v>1024</v>
      </c>
      <c r="H195" s="148">
        <v>1343</v>
      </c>
    </row>
    <row r="196" spans="2:8" s="28" customFormat="1" ht="18.75" customHeight="1" x14ac:dyDescent="0.2">
      <c r="B196" s="137" t="s">
        <v>977</v>
      </c>
      <c r="C196" s="147">
        <v>167</v>
      </c>
      <c r="D196" s="147">
        <v>0</v>
      </c>
      <c r="E196" s="54">
        <v>0</v>
      </c>
      <c r="F196" s="54">
        <v>1262</v>
      </c>
      <c r="G196" s="54">
        <v>0</v>
      </c>
      <c r="H196" s="148">
        <v>1299</v>
      </c>
    </row>
    <row r="197" spans="2:8" s="28" customFormat="1" ht="18.75" customHeight="1" x14ac:dyDescent="0.2">
      <c r="B197" s="137" t="s">
        <v>4756</v>
      </c>
      <c r="C197" s="147">
        <v>3967</v>
      </c>
      <c r="D197" s="147">
        <v>14885</v>
      </c>
      <c r="E197" s="54">
        <v>8739</v>
      </c>
      <c r="F197" s="54">
        <v>2401</v>
      </c>
      <c r="G197" s="54">
        <v>267</v>
      </c>
      <c r="H197" s="148">
        <v>1197</v>
      </c>
    </row>
    <row r="198" spans="2:8" s="28" customFormat="1" ht="18.75" customHeight="1" x14ac:dyDescent="0.2">
      <c r="B198" s="137" t="s">
        <v>907</v>
      </c>
      <c r="C198" s="147">
        <v>180</v>
      </c>
      <c r="D198" s="147">
        <v>17</v>
      </c>
      <c r="E198" s="54">
        <v>1</v>
      </c>
      <c r="F198" s="54">
        <v>1268</v>
      </c>
      <c r="G198" s="54">
        <v>2199</v>
      </c>
      <c r="H198" s="148">
        <v>1113</v>
      </c>
    </row>
    <row r="199" spans="2:8" s="28" customFormat="1" ht="18.75" customHeight="1" x14ac:dyDescent="0.2">
      <c r="B199" s="137" t="s">
        <v>4753</v>
      </c>
      <c r="C199" s="147">
        <v>6360</v>
      </c>
      <c r="D199" s="147">
        <v>3435</v>
      </c>
      <c r="E199" s="54">
        <v>11901</v>
      </c>
      <c r="F199" s="54">
        <v>11633</v>
      </c>
      <c r="G199" s="54">
        <v>9099</v>
      </c>
      <c r="H199" s="148">
        <v>985</v>
      </c>
    </row>
    <row r="200" spans="2:8" s="28" customFormat="1" ht="18.75" customHeight="1" x14ac:dyDescent="0.2">
      <c r="B200" s="137" t="s">
        <v>4748</v>
      </c>
      <c r="C200" s="147">
        <v>137</v>
      </c>
      <c r="D200" s="147">
        <v>14</v>
      </c>
      <c r="E200" s="54">
        <v>32</v>
      </c>
      <c r="F200" s="54">
        <v>303</v>
      </c>
      <c r="G200" s="54">
        <v>94</v>
      </c>
      <c r="H200" s="148">
        <v>910</v>
      </c>
    </row>
    <row r="201" spans="2:8" s="28" customFormat="1" ht="18.75" customHeight="1" x14ac:dyDescent="0.2">
      <c r="B201" s="137" t="s">
        <v>4749</v>
      </c>
      <c r="C201" s="147">
        <v>6827</v>
      </c>
      <c r="D201" s="147">
        <v>0</v>
      </c>
      <c r="E201" s="54">
        <v>0</v>
      </c>
      <c r="F201" s="54">
        <v>0</v>
      </c>
      <c r="G201" s="54">
        <v>25426</v>
      </c>
      <c r="H201" s="148">
        <v>905</v>
      </c>
    </row>
    <row r="202" spans="2:8" s="28" customFormat="1" ht="18.75" customHeight="1" x14ac:dyDescent="0.2">
      <c r="B202" s="137" t="s">
        <v>4752</v>
      </c>
      <c r="C202" s="147">
        <v>0</v>
      </c>
      <c r="D202" s="147">
        <v>2</v>
      </c>
      <c r="E202" s="54">
        <v>0</v>
      </c>
      <c r="F202" s="54">
        <v>313</v>
      </c>
      <c r="G202" s="54">
        <v>1090</v>
      </c>
      <c r="H202" s="148">
        <v>812</v>
      </c>
    </row>
    <row r="203" spans="2:8" s="28" customFormat="1" ht="18.75" customHeight="1" x14ac:dyDescent="0.2">
      <c r="B203" s="137" t="s">
        <v>918</v>
      </c>
      <c r="C203" s="147">
        <v>144</v>
      </c>
      <c r="D203" s="147">
        <v>454</v>
      </c>
      <c r="E203" s="54">
        <v>132</v>
      </c>
      <c r="F203" s="54">
        <v>0</v>
      </c>
      <c r="G203" s="54">
        <v>160</v>
      </c>
      <c r="H203" s="148">
        <v>771</v>
      </c>
    </row>
    <row r="204" spans="2:8" s="28" customFormat="1" ht="18.75" customHeight="1" x14ac:dyDescent="0.2">
      <c r="B204" s="137" t="s">
        <v>4750</v>
      </c>
      <c r="C204" s="147">
        <v>0</v>
      </c>
      <c r="D204" s="147">
        <v>0</v>
      </c>
      <c r="E204" s="54">
        <v>0</v>
      </c>
      <c r="F204" s="54">
        <v>0</v>
      </c>
      <c r="G204" s="54">
        <v>332</v>
      </c>
      <c r="H204" s="148">
        <v>741</v>
      </c>
    </row>
    <row r="205" spans="2:8" s="28" customFormat="1" ht="18.75" customHeight="1" x14ac:dyDescent="0.2">
      <c r="B205" s="137" t="s">
        <v>1051</v>
      </c>
      <c r="C205" s="147">
        <v>0</v>
      </c>
      <c r="D205" s="147">
        <v>0</v>
      </c>
      <c r="E205" s="54">
        <v>10404</v>
      </c>
      <c r="F205" s="54">
        <v>5938</v>
      </c>
      <c r="G205" s="54">
        <v>289</v>
      </c>
      <c r="H205" s="148">
        <v>610</v>
      </c>
    </row>
    <row r="206" spans="2:8" s="28" customFormat="1" ht="18.75" customHeight="1" x14ac:dyDescent="0.2">
      <c r="B206" s="137" t="s">
        <v>6330</v>
      </c>
      <c r="C206" s="147">
        <v>0</v>
      </c>
      <c r="D206" s="147">
        <v>0</v>
      </c>
      <c r="E206" s="54">
        <v>27</v>
      </c>
      <c r="F206" s="54">
        <v>6</v>
      </c>
      <c r="G206" s="54">
        <v>2</v>
      </c>
      <c r="H206" s="148">
        <v>562</v>
      </c>
    </row>
    <row r="207" spans="2:8" s="28" customFormat="1" ht="18.75" customHeight="1" x14ac:dyDescent="0.2">
      <c r="B207" s="137" t="s">
        <v>4764</v>
      </c>
      <c r="C207" s="147">
        <v>15</v>
      </c>
      <c r="D207" s="147">
        <v>502</v>
      </c>
      <c r="E207" s="54">
        <v>293</v>
      </c>
      <c r="F207" s="54">
        <v>4464</v>
      </c>
      <c r="G207" s="54">
        <v>9650</v>
      </c>
      <c r="H207" s="148">
        <v>542</v>
      </c>
    </row>
    <row r="208" spans="2:8" s="28" customFormat="1" ht="18.75" customHeight="1" x14ac:dyDescent="0.2">
      <c r="B208" s="137" t="s">
        <v>4754</v>
      </c>
      <c r="C208" s="147">
        <v>90</v>
      </c>
      <c r="D208" s="147">
        <v>11</v>
      </c>
      <c r="E208" s="54">
        <v>6</v>
      </c>
      <c r="F208" s="54">
        <v>0</v>
      </c>
      <c r="G208" s="54">
        <v>4490</v>
      </c>
      <c r="H208" s="148">
        <v>521</v>
      </c>
    </row>
    <row r="209" spans="2:8" s="28" customFormat="1" ht="18.75" customHeight="1" x14ac:dyDescent="0.2">
      <c r="B209" s="137" t="s">
        <v>4427</v>
      </c>
      <c r="C209" s="147">
        <v>0</v>
      </c>
      <c r="D209" s="147">
        <v>0</v>
      </c>
      <c r="E209" s="54">
        <v>0</v>
      </c>
      <c r="F209" s="54">
        <v>0</v>
      </c>
      <c r="G209" s="54">
        <v>0</v>
      </c>
      <c r="H209" s="148">
        <v>516</v>
      </c>
    </row>
    <row r="210" spans="2:8" s="28" customFormat="1" ht="18.75" customHeight="1" x14ac:dyDescent="0.2">
      <c r="B210" s="137" t="s">
        <v>4769</v>
      </c>
      <c r="C210" s="147">
        <v>0</v>
      </c>
      <c r="D210" s="147">
        <v>0</v>
      </c>
      <c r="E210" s="54">
        <v>1</v>
      </c>
      <c r="F210" s="54">
        <v>1</v>
      </c>
      <c r="G210" s="54">
        <v>0</v>
      </c>
      <c r="H210" s="148">
        <v>466</v>
      </c>
    </row>
    <row r="211" spans="2:8" s="28" customFormat="1" ht="18.75" customHeight="1" x14ac:dyDescent="0.2">
      <c r="B211" s="137" t="s">
        <v>4765</v>
      </c>
      <c r="C211" s="147">
        <v>716</v>
      </c>
      <c r="D211" s="147">
        <v>342</v>
      </c>
      <c r="E211" s="54">
        <v>450</v>
      </c>
      <c r="F211" s="54">
        <v>546</v>
      </c>
      <c r="G211" s="54">
        <v>392</v>
      </c>
      <c r="H211" s="148">
        <v>457</v>
      </c>
    </row>
    <row r="212" spans="2:8" s="28" customFormat="1" ht="18.75" customHeight="1" x14ac:dyDescent="0.2">
      <c r="B212" s="137" t="s">
        <v>4755</v>
      </c>
      <c r="C212" s="147">
        <v>156</v>
      </c>
      <c r="D212" s="147">
        <v>80</v>
      </c>
      <c r="E212" s="54">
        <v>0</v>
      </c>
      <c r="F212" s="54">
        <v>0</v>
      </c>
      <c r="G212" s="54">
        <v>0</v>
      </c>
      <c r="H212" s="148">
        <v>385</v>
      </c>
    </row>
    <row r="213" spans="2:8" s="28" customFormat="1" ht="18.75" customHeight="1" x14ac:dyDescent="0.2">
      <c r="B213" s="137" t="s">
        <v>4778</v>
      </c>
      <c r="C213" s="147">
        <v>249</v>
      </c>
      <c r="D213" s="147">
        <v>2737</v>
      </c>
      <c r="E213" s="54">
        <v>2586</v>
      </c>
      <c r="F213" s="54">
        <v>4141</v>
      </c>
      <c r="G213" s="54">
        <v>2865</v>
      </c>
      <c r="H213" s="148">
        <v>379</v>
      </c>
    </row>
    <row r="214" spans="2:8" s="28" customFormat="1" ht="18.75" customHeight="1" x14ac:dyDescent="0.2">
      <c r="B214" s="137" t="s">
        <v>4785</v>
      </c>
      <c r="C214" s="147">
        <v>2058</v>
      </c>
      <c r="D214" s="147">
        <v>436</v>
      </c>
      <c r="E214" s="54">
        <v>3424</v>
      </c>
      <c r="F214" s="54">
        <v>4399</v>
      </c>
      <c r="G214" s="54">
        <v>720</v>
      </c>
      <c r="H214" s="148">
        <v>361</v>
      </c>
    </row>
    <row r="215" spans="2:8" s="28" customFormat="1" ht="18.75" customHeight="1" x14ac:dyDescent="0.2">
      <c r="B215" s="137" t="s">
        <v>4758</v>
      </c>
      <c r="C215" s="147">
        <v>0</v>
      </c>
      <c r="D215" s="147">
        <v>0</v>
      </c>
      <c r="E215" s="54">
        <v>7995</v>
      </c>
      <c r="F215" s="54">
        <v>519</v>
      </c>
      <c r="G215" s="54">
        <v>369</v>
      </c>
      <c r="H215" s="148">
        <v>345</v>
      </c>
    </row>
    <row r="216" spans="2:8" s="28" customFormat="1" ht="18.75" customHeight="1" x14ac:dyDescent="0.2">
      <c r="B216" s="137" t="s">
        <v>4770</v>
      </c>
      <c r="C216" s="147">
        <v>644</v>
      </c>
      <c r="D216" s="147">
        <v>859</v>
      </c>
      <c r="E216" s="54">
        <v>281</v>
      </c>
      <c r="F216" s="54">
        <v>423</v>
      </c>
      <c r="G216" s="54">
        <v>467</v>
      </c>
      <c r="H216" s="148">
        <v>344</v>
      </c>
    </row>
    <row r="217" spans="2:8" s="28" customFormat="1" ht="18.75" customHeight="1" x14ac:dyDescent="0.2">
      <c r="B217" s="137" t="s">
        <v>4760</v>
      </c>
      <c r="C217" s="147">
        <v>0</v>
      </c>
      <c r="D217" s="147">
        <v>0</v>
      </c>
      <c r="E217" s="54">
        <v>0</v>
      </c>
      <c r="F217" s="54">
        <v>0</v>
      </c>
      <c r="G217" s="54">
        <v>0</v>
      </c>
      <c r="H217" s="148">
        <v>333</v>
      </c>
    </row>
    <row r="218" spans="2:8" s="28" customFormat="1" ht="18.75" customHeight="1" x14ac:dyDescent="0.2">
      <c r="B218" s="137" t="s">
        <v>5326</v>
      </c>
      <c r="C218" s="147">
        <v>354</v>
      </c>
      <c r="D218" s="147">
        <v>15</v>
      </c>
      <c r="E218" s="54">
        <v>128</v>
      </c>
      <c r="F218" s="54">
        <v>2088</v>
      </c>
      <c r="G218" s="54">
        <v>505</v>
      </c>
      <c r="H218" s="148">
        <v>324</v>
      </c>
    </row>
    <row r="219" spans="2:8" s="28" customFormat="1" ht="18.75" customHeight="1" x14ac:dyDescent="0.2">
      <c r="B219" s="137" t="s">
        <v>212</v>
      </c>
      <c r="C219" s="147">
        <v>9</v>
      </c>
      <c r="D219" s="147">
        <v>38</v>
      </c>
      <c r="E219" s="54">
        <v>124</v>
      </c>
      <c r="F219" s="54">
        <v>116</v>
      </c>
      <c r="G219" s="54">
        <v>934</v>
      </c>
      <c r="H219" s="148">
        <v>321</v>
      </c>
    </row>
    <row r="220" spans="2:8" s="28" customFormat="1" ht="18.75" customHeight="1" x14ac:dyDescent="0.2">
      <c r="B220" s="137" t="s">
        <v>4761</v>
      </c>
      <c r="C220" s="147">
        <v>0</v>
      </c>
      <c r="D220" s="147">
        <v>0</v>
      </c>
      <c r="E220" s="54">
        <v>7</v>
      </c>
      <c r="F220" s="54">
        <v>0</v>
      </c>
      <c r="G220" s="54">
        <v>13</v>
      </c>
      <c r="H220" s="148">
        <v>309</v>
      </c>
    </row>
    <row r="221" spans="2:8" s="28" customFormat="1" ht="18.75" customHeight="1" x14ac:dyDescent="0.2">
      <c r="B221" s="137" t="s">
        <v>4766</v>
      </c>
      <c r="C221" s="147">
        <v>214</v>
      </c>
      <c r="D221" s="147">
        <v>707</v>
      </c>
      <c r="E221" s="54">
        <v>253</v>
      </c>
      <c r="F221" s="54">
        <v>221</v>
      </c>
      <c r="G221" s="54">
        <v>290</v>
      </c>
      <c r="H221" s="148">
        <v>282</v>
      </c>
    </row>
    <row r="222" spans="2:8" s="28" customFormat="1" ht="18.75" customHeight="1" x14ac:dyDescent="0.2">
      <c r="B222" s="137" t="s">
        <v>5064</v>
      </c>
      <c r="C222" s="147">
        <v>0</v>
      </c>
      <c r="D222" s="147">
        <v>28</v>
      </c>
      <c r="E222" s="54">
        <v>0</v>
      </c>
      <c r="F222" s="54">
        <v>0</v>
      </c>
      <c r="G222" s="54">
        <v>0</v>
      </c>
      <c r="H222" s="148">
        <v>279</v>
      </c>
    </row>
    <row r="223" spans="2:8" s="28" customFormat="1" ht="18.75" customHeight="1" x14ac:dyDescent="0.2">
      <c r="B223" s="137" t="s">
        <v>4781</v>
      </c>
      <c r="C223" s="147">
        <v>206</v>
      </c>
      <c r="D223" s="147">
        <v>436</v>
      </c>
      <c r="E223" s="54">
        <v>237</v>
      </c>
      <c r="F223" s="54">
        <v>275</v>
      </c>
      <c r="G223" s="54">
        <v>114</v>
      </c>
      <c r="H223" s="148">
        <v>265</v>
      </c>
    </row>
    <row r="224" spans="2:8" s="28" customFormat="1" ht="18.75" customHeight="1" x14ac:dyDescent="0.2">
      <c r="B224" s="137" t="s">
        <v>5165</v>
      </c>
      <c r="C224" s="147">
        <v>0</v>
      </c>
      <c r="D224" s="147">
        <v>0</v>
      </c>
      <c r="E224" s="54">
        <v>0</v>
      </c>
      <c r="F224" s="54">
        <v>0</v>
      </c>
      <c r="G224" s="54">
        <v>7</v>
      </c>
      <c r="H224" s="148">
        <v>233</v>
      </c>
    </row>
    <row r="225" spans="2:8" s="28" customFormat="1" ht="18.75" customHeight="1" x14ac:dyDescent="0.2">
      <c r="B225" s="137" t="s">
        <v>4777</v>
      </c>
      <c r="C225" s="147">
        <v>207</v>
      </c>
      <c r="D225" s="147">
        <v>418</v>
      </c>
      <c r="E225" s="54">
        <v>450</v>
      </c>
      <c r="F225" s="54">
        <v>285</v>
      </c>
      <c r="G225" s="54">
        <v>256</v>
      </c>
      <c r="H225" s="148">
        <v>232</v>
      </c>
    </row>
    <row r="226" spans="2:8" s="28" customFormat="1" ht="18.75" customHeight="1" x14ac:dyDescent="0.2">
      <c r="B226" s="137" t="s">
        <v>4779</v>
      </c>
      <c r="C226" s="147">
        <v>19</v>
      </c>
      <c r="D226" s="147">
        <v>7</v>
      </c>
      <c r="E226" s="54">
        <v>21</v>
      </c>
      <c r="F226" s="54">
        <v>21</v>
      </c>
      <c r="G226" s="54">
        <v>28</v>
      </c>
      <c r="H226" s="148">
        <v>204</v>
      </c>
    </row>
    <row r="227" spans="2:8" s="28" customFormat="1" ht="18.75" customHeight="1" x14ac:dyDescent="0.2">
      <c r="B227" s="137" t="s">
        <v>5670</v>
      </c>
      <c r="C227" s="147">
        <v>0</v>
      </c>
      <c r="D227" s="147">
        <v>100</v>
      </c>
      <c r="E227" s="54">
        <v>1</v>
      </c>
      <c r="F227" s="54">
        <v>0</v>
      </c>
      <c r="G227" s="54">
        <v>0</v>
      </c>
      <c r="H227" s="148">
        <v>200</v>
      </c>
    </row>
    <row r="228" spans="2:8" s="28" customFormat="1" ht="18.75" customHeight="1" x14ac:dyDescent="0.2">
      <c r="B228" s="137" t="s">
        <v>4762</v>
      </c>
      <c r="C228" s="147">
        <v>0</v>
      </c>
      <c r="D228" s="147">
        <v>0</v>
      </c>
      <c r="E228" s="54">
        <v>0</v>
      </c>
      <c r="F228" s="54">
        <v>0</v>
      </c>
      <c r="G228" s="54">
        <v>0</v>
      </c>
      <c r="H228" s="148">
        <v>198</v>
      </c>
    </row>
    <row r="229" spans="2:8" s="28" customFormat="1" ht="18.75" customHeight="1" x14ac:dyDescent="0.2">
      <c r="B229" s="137" t="s">
        <v>4763</v>
      </c>
      <c r="C229" s="147">
        <v>2</v>
      </c>
      <c r="D229" s="147">
        <v>14</v>
      </c>
      <c r="E229" s="54">
        <v>1</v>
      </c>
      <c r="F229" s="54">
        <v>20</v>
      </c>
      <c r="G229" s="54">
        <v>195</v>
      </c>
      <c r="H229" s="148">
        <v>196</v>
      </c>
    </row>
    <row r="230" spans="2:8" s="28" customFormat="1" ht="18.75" customHeight="1" x14ac:dyDescent="0.2">
      <c r="B230" s="137" t="s">
        <v>4786</v>
      </c>
      <c r="C230" s="147">
        <v>118</v>
      </c>
      <c r="D230" s="147">
        <v>84</v>
      </c>
      <c r="E230" s="54">
        <v>200</v>
      </c>
      <c r="F230" s="54">
        <v>327</v>
      </c>
      <c r="G230" s="54">
        <v>289</v>
      </c>
      <c r="H230" s="148">
        <v>193</v>
      </c>
    </row>
    <row r="231" spans="2:8" s="28" customFormat="1" ht="18.75" customHeight="1" x14ac:dyDescent="0.2">
      <c r="B231" s="137" t="s">
        <v>1102</v>
      </c>
      <c r="C231" s="147">
        <v>0</v>
      </c>
      <c r="D231" s="147">
        <v>5</v>
      </c>
      <c r="E231" s="54">
        <v>4</v>
      </c>
      <c r="F231" s="54">
        <v>0</v>
      </c>
      <c r="G231" s="54">
        <v>0</v>
      </c>
      <c r="H231" s="148">
        <v>181</v>
      </c>
    </row>
    <row r="232" spans="2:8" s="28" customFormat="1" ht="18.75" customHeight="1" x14ac:dyDescent="0.2">
      <c r="B232" s="137" t="s">
        <v>4767</v>
      </c>
      <c r="C232" s="147">
        <v>0</v>
      </c>
      <c r="D232" s="147">
        <v>0</v>
      </c>
      <c r="E232" s="54">
        <v>0</v>
      </c>
      <c r="F232" s="54">
        <v>0</v>
      </c>
      <c r="G232" s="54">
        <v>0</v>
      </c>
      <c r="H232" s="148">
        <v>179</v>
      </c>
    </row>
    <row r="233" spans="2:8" s="28" customFormat="1" ht="18.75" customHeight="1" x14ac:dyDescent="0.2">
      <c r="B233" s="137" t="s">
        <v>4073</v>
      </c>
      <c r="C233" s="147">
        <v>0</v>
      </c>
      <c r="D233" s="147">
        <v>0</v>
      </c>
      <c r="E233" s="54">
        <v>330</v>
      </c>
      <c r="F233" s="54">
        <v>0</v>
      </c>
      <c r="G233" s="54">
        <v>178</v>
      </c>
      <c r="H233" s="148">
        <v>176</v>
      </c>
    </row>
    <row r="234" spans="2:8" s="28" customFormat="1" ht="18.75" customHeight="1" x14ac:dyDescent="0.2">
      <c r="B234" s="137" t="s">
        <v>4768</v>
      </c>
      <c r="C234" s="147">
        <v>1</v>
      </c>
      <c r="D234" s="147">
        <v>10</v>
      </c>
      <c r="E234" s="54">
        <v>80</v>
      </c>
      <c r="F234" s="54">
        <v>9</v>
      </c>
      <c r="G234" s="54">
        <v>3</v>
      </c>
      <c r="H234" s="148">
        <v>175</v>
      </c>
    </row>
    <row r="235" spans="2:8" s="28" customFormat="1" ht="18.75" customHeight="1" x14ac:dyDescent="0.2">
      <c r="B235" s="137" t="s">
        <v>4789</v>
      </c>
      <c r="C235" s="147">
        <v>114</v>
      </c>
      <c r="D235" s="147">
        <v>279</v>
      </c>
      <c r="E235" s="54">
        <v>128</v>
      </c>
      <c r="F235" s="54">
        <v>114</v>
      </c>
      <c r="G235" s="54">
        <v>113</v>
      </c>
      <c r="H235" s="148">
        <v>174</v>
      </c>
    </row>
    <row r="236" spans="2:8" s="28" customFormat="1" ht="18.75" customHeight="1" x14ac:dyDescent="0.2">
      <c r="B236" s="137" t="s">
        <v>5769</v>
      </c>
      <c r="C236" s="147">
        <v>0</v>
      </c>
      <c r="D236" s="147">
        <v>172</v>
      </c>
      <c r="E236" s="54">
        <v>175</v>
      </c>
      <c r="F236" s="54">
        <v>691</v>
      </c>
      <c r="G236" s="54">
        <v>768</v>
      </c>
      <c r="H236" s="148">
        <v>171</v>
      </c>
    </row>
    <row r="237" spans="2:8" s="28" customFormat="1" ht="18.75" customHeight="1" x14ac:dyDescent="0.2">
      <c r="B237" s="137" t="s">
        <v>4771</v>
      </c>
      <c r="C237" s="147">
        <v>0</v>
      </c>
      <c r="D237" s="147">
        <v>0</v>
      </c>
      <c r="E237" s="54">
        <v>0</v>
      </c>
      <c r="F237" s="54">
        <v>0</v>
      </c>
      <c r="G237" s="54">
        <v>0</v>
      </c>
      <c r="H237" s="148">
        <v>165</v>
      </c>
    </row>
    <row r="238" spans="2:8" s="28" customFormat="1" ht="18.75" customHeight="1" x14ac:dyDescent="0.2">
      <c r="B238" s="137" t="s">
        <v>4773</v>
      </c>
      <c r="C238" s="147">
        <v>0</v>
      </c>
      <c r="D238" s="147">
        <v>0</v>
      </c>
      <c r="E238" s="54">
        <v>0</v>
      </c>
      <c r="F238" s="54">
        <v>305</v>
      </c>
      <c r="G238" s="54">
        <v>38</v>
      </c>
      <c r="H238" s="148">
        <v>162</v>
      </c>
    </row>
    <row r="239" spans="2:8" s="28" customFormat="1" ht="18.75" customHeight="1" x14ac:dyDescent="0.2">
      <c r="B239" s="137" t="s">
        <v>4774</v>
      </c>
      <c r="C239" s="147">
        <v>0</v>
      </c>
      <c r="D239" s="147">
        <v>0</v>
      </c>
      <c r="E239" s="54">
        <v>0</v>
      </c>
      <c r="F239" s="54">
        <v>0</v>
      </c>
      <c r="G239" s="54">
        <v>0</v>
      </c>
      <c r="H239" s="148">
        <v>161</v>
      </c>
    </row>
    <row r="240" spans="2:8" s="28" customFormat="1" ht="18.75" customHeight="1" x14ac:dyDescent="0.2">
      <c r="B240" s="137" t="s">
        <v>6411</v>
      </c>
      <c r="C240" s="147">
        <v>0</v>
      </c>
      <c r="D240" s="147">
        <v>0</v>
      </c>
      <c r="E240" s="54">
        <v>0</v>
      </c>
      <c r="F240" s="54">
        <v>0</v>
      </c>
      <c r="G240" s="54">
        <v>0</v>
      </c>
      <c r="H240" s="148">
        <v>160</v>
      </c>
    </row>
    <row r="241" spans="2:8" s="28" customFormat="1" ht="18.75" customHeight="1" x14ac:dyDescent="0.2">
      <c r="B241" s="137" t="s">
        <v>4775</v>
      </c>
      <c r="C241" s="147">
        <v>0</v>
      </c>
      <c r="D241" s="147">
        <v>0</v>
      </c>
      <c r="E241" s="54">
        <v>0</v>
      </c>
      <c r="F241" s="54">
        <v>0</v>
      </c>
      <c r="G241" s="54">
        <v>0</v>
      </c>
      <c r="H241" s="148">
        <v>154</v>
      </c>
    </row>
    <row r="242" spans="2:8" s="28" customFormat="1" ht="18.75" customHeight="1" x14ac:dyDescent="0.2">
      <c r="B242" s="137" t="s">
        <v>4964</v>
      </c>
      <c r="C242" s="147">
        <v>95</v>
      </c>
      <c r="D242" s="147">
        <v>712</v>
      </c>
      <c r="E242" s="54">
        <v>160</v>
      </c>
      <c r="F242" s="54">
        <v>2</v>
      </c>
      <c r="G242" s="54">
        <v>5</v>
      </c>
      <c r="H242" s="148">
        <v>154</v>
      </c>
    </row>
    <row r="243" spans="2:8" s="28" customFormat="1" ht="18.75" customHeight="1" x14ac:dyDescent="0.2">
      <c r="B243" s="137" t="s">
        <v>4989</v>
      </c>
      <c r="C243" s="147">
        <v>1857</v>
      </c>
      <c r="D243" s="147">
        <v>0</v>
      </c>
      <c r="E243" s="54">
        <v>88</v>
      </c>
      <c r="F243" s="54">
        <v>36</v>
      </c>
      <c r="G243" s="54">
        <v>343</v>
      </c>
      <c r="H243" s="148">
        <v>152</v>
      </c>
    </row>
    <row r="244" spans="2:8" s="28" customFormat="1" ht="18.75" customHeight="1" x14ac:dyDescent="0.2">
      <c r="B244" s="137" t="s">
        <v>5328</v>
      </c>
      <c r="C244" s="147">
        <v>255</v>
      </c>
      <c r="D244" s="147">
        <v>315</v>
      </c>
      <c r="E244" s="54">
        <v>0</v>
      </c>
      <c r="F244" s="54">
        <v>379</v>
      </c>
      <c r="G244" s="54">
        <v>0</v>
      </c>
      <c r="H244" s="148">
        <v>146</v>
      </c>
    </row>
    <row r="245" spans="2:8" s="28" customFormat="1" ht="18.75" customHeight="1" x14ac:dyDescent="0.2">
      <c r="B245" s="137" t="s">
        <v>6387</v>
      </c>
      <c r="C245" s="147">
        <v>0</v>
      </c>
      <c r="D245" s="147">
        <v>0</v>
      </c>
      <c r="E245" s="54">
        <v>0</v>
      </c>
      <c r="F245" s="54">
        <v>0</v>
      </c>
      <c r="G245" s="54">
        <v>0</v>
      </c>
      <c r="H245" s="148">
        <v>132</v>
      </c>
    </row>
    <row r="246" spans="2:8" s="28" customFormat="1" ht="18.75" customHeight="1" x14ac:dyDescent="0.2">
      <c r="B246" s="137" t="s">
        <v>4776</v>
      </c>
      <c r="C246" s="147">
        <v>0</v>
      </c>
      <c r="D246" s="147">
        <v>0</v>
      </c>
      <c r="E246" s="54">
        <v>0</v>
      </c>
      <c r="F246" s="54">
        <v>0</v>
      </c>
      <c r="G246" s="54">
        <v>0</v>
      </c>
      <c r="H246" s="148">
        <v>128</v>
      </c>
    </row>
    <row r="247" spans="2:8" s="28" customFormat="1" ht="18.75" customHeight="1" x14ac:dyDescent="0.2">
      <c r="B247" s="137" t="s">
        <v>4793</v>
      </c>
      <c r="C247" s="147">
        <v>66</v>
      </c>
      <c r="D247" s="147">
        <v>65</v>
      </c>
      <c r="E247" s="54">
        <v>79</v>
      </c>
      <c r="F247" s="54">
        <v>125</v>
      </c>
      <c r="G247" s="54">
        <v>119</v>
      </c>
      <c r="H247" s="148">
        <v>128</v>
      </c>
    </row>
    <row r="248" spans="2:8" s="28" customFormat="1" ht="18.75" customHeight="1" x14ac:dyDescent="0.2">
      <c r="B248" s="137" t="s">
        <v>5389</v>
      </c>
      <c r="C248" s="147">
        <v>1653</v>
      </c>
      <c r="D248" s="147">
        <v>0</v>
      </c>
      <c r="E248" s="54">
        <v>967</v>
      </c>
      <c r="F248" s="54">
        <v>3709</v>
      </c>
      <c r="G248" s="54">
        <v>0</v>
      </c>
      <c r="H248" s="148">
        <v>124</v>
      </c>
    </row>
    <row r="249" spans="2:8" s="28" customFormat="1" ht="18.75" customHeight="1" x14ac:dyDescent="0.2">
      <c r="B249" s="137" t="s">
        <v>6403</v>
      </c>
      <c r="C249" s="147">
        <v>0</v>
      </c>
      <c r="D249" s="147">
        <v>0</v>
      </c>
      <c r="E249" s="54">
        <v>0</v>
      </c>
      <c r="F249" s="54">
        <v>0</v>
      </c>
      <c r="G249" s="54">
        <v>0</v>
      </c>
      <c r="H249" s="148">
        <v>120</v>
      </c>
    </row>
    <row r="250" spans="2:8" s="28" customFormat="1" ht="18.75" customHeight="1" x14ac:dyDescent="0.2">
      <c r="B250" s="137" t="s">
        <v>4780</v>
      </c>
      <c r="C250" s="147">
        <v>0</v>
      </c>
      <c r="D250" s="147">
        <v>442</v>
      </c>
      <c r="E250" s="54">
        <v>0</v>
      </c>
      <c r="F250" s="54">
        <v>0</v>
      </c>
      <c r="G250" s="54">
        <v>0</v>
      </c>
      <c r="H250" s="148">
        <v>120</v>
      </c>
    </row>
    <row r="251" spans="2:8" s="28" customFormat="1" ht="18.75" customHeight="1" x14ac:dyDescent="0.2">
      <c r="B251" s="137" t="s">
        <v>4782</v>
      </c>
      <c r="C251" s="147">
        <v>166</v>
      </c>
      <c r="D251" s="147">
        <v>0</v>
      </c>
      <c r="E251" s="54">
        <v>2934</v>
      </c>
      <c r="F251" s="54">
        <v>49</v>
      </c>
      <c r="G251" s="54">
        <v>188</v>
      </c>
      <c r="H251" s="148">
        <v>116</v>
      </c>
    </row>
    <row r="252" spans="2:8" s="28" customFormat="1" ht="18.75" customHeight="1" x14ac:dyDescent="0.2">
      <c r="B252" s="137" t="s">
        <v>4783</v>
      </c>
      <c r="C252" s="147">
        <v>0</v>
      </c>
      <c r="D252" s="147">
        <v>0</v>
      </c>
      <c r="E252" s="54">
        <v>7</v>
      </c>
      <c r="F252" s="54">
        <v>0</v>
      </c>
      <c r="G252" s="54">
        <v>0</v>
      </c>
      <c r="H252" s="148">
        <v>115</v>
      </c>
    </row>
    <row r="253" spans="2:8" s="28" customFormat="1" ht="18.75" customHeight="1" x14ac:dyDescent="0.2">
      <c r="B253" s="137" t="s">
        <v>4787</v>
      </c>
      <c r="C253" s="147">
        <v>63</v>
      </c>
      <c r="D253" s="147">
        <v>82</v>
      </c>
      <c r="E253" s="54">
        <v>58</v>
      </c>
      <c r="F253" s="54">
        <v>110</v>
      </c>
      <c r="G253" s="54">
        <v>65</v>
      </c>
      <c r="H253" s="148">
        <v>113</v>
      </c>
    </row>
    <row r="254" spans="2:8" s="28" customFormat="1" ht="18.75" customHeight="1" x14ac:dyDescent="0.2">
      <c r="B254" s="137" t="s">
        <v>5295</v>
      </c>
      <c r="C254" s="147">
        <v>0</v>
      </c>
      <c r="D254" s="147">
        <v>0</v>
      </c>
      <c r="E254" s="54">
        <v>0</v>
      </c>
      <c r="F254" s="54">
        <v>0</v>
      </c>
      <c r="G254" s="54">
        <v>0</v>
      </c>
      <c r="H254" s="148">
        <v>111</v>
      </c>
    </row>
    <row r="255" spans="2:8" s="28" customFormat="1" ht="18.75" customHeight="1" x14ac:dyDescent="0.2">
      <c r="B255" s="137" t="s">
        <v>5746</v>
      </c>
      <c r="C255" s="147">
        <v>3</v>
      </c>
      <c r="D255" s="147">
        <v>2</v>
      </c>
      <c r="E255" s="54">
        <v>35</v>
      </c>
      <c r="F255" s="54">
        <v>10</v>
      </c>
      <c r="G255" s="54">
        <v>0</v>
      </c>
      <c r="H255" s="148">
        <v>111</v>
      </c>
    </row>
    <row r="256" spans="2:8" s="28" customFormat="1" ht="18.75" customHeight="1" x14ac:dyDescent="0.2">
      <c r="B256" s="137" t="s">
        <v>6388</v>
      </c>
      <c r="C256" s="147">
        <v>0</v>
      </c>
      <c r="D256" s="147">
        <v>0</v>
      </c>
      <c r="E256" s="54">
        <v>0</v>
      </c>
      <c r="F256" s="54">
        <v>0</v>
      </c>
      <c r="G256" s="54">
        <v>0</v>
      </c>
      <c r="H256" s="148">
        <v>111</v>
      </c>
    </row>
    <row r="257" spans="2:8" s="28" customFormat="1" ht="18.75" customHeight="1" x14ac:dyDescent="0.2">
      <c r="B257" s="137" t="s">
        <v>5754</v>
      </c>
      <c r="C257" s="147">
        <v>0</v>
      </c>
      <c r="D257" s="147">
        <v>0</v>
      </c>
      <c r="E257" s="54">
        <v>56</v>
      </c>
      <c r="F257" s="54">
        <v>0</v>
      </c>
      <c r="G257" s="54">
        <v>85</v>
      </c>
      <c r="H257" s="148">
        <v>110</v>
      </c>
    </row>
    <row r="258" spans="2:8" s="28" customFormat="1" ht="18.75" customHeight="1" x14ac:dyDescent="0.2">
      <c r="B258" s="137" t="s">
        <v>4784</v>
      </c>
      <c r="C258" s="147">
        <v>0</v>
      </c>
      <c r="D258" s="147">
        <v>491</v>
      </c>
      <c r="E258" s="54">
        <v>0</v>
      </c>
      <c r="F258" s="54">
        <v>0</v>
      </c>
      <c r="G258" s="54">
        <v>0</v>
      </c>
      <c r="H258" s="148">
        <v>107</v>
      </c>
    </row>
    <row r="259" spans="2:8" s="28" customFormat="1" ht="18.75" customHeight="1" x14ac:dyDescent="0.2">
      <c r="B259" s="137" t="s">
        <v>4792</v>
      </c>
      <c r="C259" s="147">
        <v>15</v>
      </c>
      <c r="D259" s="147">
        <v>122</v>
      </c>
      <c r="E259" s="54">
        <v>51</v>
      </c>
      <c r="F259" s="54">
        <v>252</v>
      </c>
      <c r="G259" s="54">
        <v>96</v>
      </c>
      <c r="H259" s="148">
        <v>102</v>
      </c>
    </row>
    <row r="260" spans="2:8" s="28" customFormat="1" ht="18.75" customHeight="1" x14ac:dyDescent="0.2">
      <c r="B260" s="137" t="s">
        <v>4820</v>
      </c>
      <c r="C260" s="147">
        <v>71</v>
      </c>
      <c r="D260" s="147">
        <v>23</v>
      </c>
      <c r="E260" s="54">
        <v>155</v>
      </c>
      <c r="F260" s="54">
        <v>60</v>
      </c>
      <c r="G260" s="54">
        <v>84</v>
      </c>
      <c r="H260" s="148">
        <v>96</v>
      </c>
    </row>
    <row r="261" spans="2:8" s="28" customFormat="1" ht="18.75" customHeight="1" x14ac:dyDescent="0.2">
      <c r="B261" s="137" t="s">
        <v>4790</v>
      </c>
      <c r="C261" s="147">
        <v>27507</v>
      </c>
      <c r="D261" s="147">
        <v>41800</v>
      </c>
      <c r="E261" s="54">
        <v>50372</v>
      </c>
      <c r="F261" s="54">
        <v>46761</v>
      </c>
      <c r="G261" s="54">
        <v>7208</v>
      </c>
      <c r="H261" s="148">
        <v>92</v>
      </c>
    </row>
    <row r="262" spans="2:8" s="28" customFormat="1" ht="18.75" customHeight="1" x14ac:dyDescent="0.2">
      <c r="B262" s="137" t="s">
        <v>6404</v>
      </c>
      <c r="C262" s="147">
        <v>0</v>
      </c>
      <c r="D262" s="147">
        <v>0</v>
      </c>
      <c r="E262" s="54">
        <v>0</v>
      </c>
      <c r="F262" s="54">
        <v>0</v>
      </c>
      <c r="G262" s="54">
        <v>0</v>
      </c>
      <c r="H262" s="148">
        <v>83</v>
      </c>
    </row>
    <row r="263" spans="2:8" s="28" customFormat="1" ht="18.75" customHeight="1" x14ac:dyDescent="0.2">
      <c r="B263" s="137" t="s">
        <v>4791</v>
      </c>
      <c r="C263" s="147">
        <v>39</v>
      </c>
      <c r="D263" s="147">
        <v>95</v>
      </c>
      <c r="E263" s="54">
        <v>112</v>
      </c>
      <c r="F263" s="54">
        <v>97</v>
      </c>
      <c r="G263" s="54">
        <v>154</v>
      </c>
      <c r="H263" s="148">
        <v>79</v>
      </c>
    </row>
    <row r="264" spans="2:8" s="28" customFormat="1" ht="18.75" customHeight="1" x14ac:dyDescent="0.2">
      <c r="B264" s="137" t="s">
        <v>1086</v>
      </c>
      <c r="C264" s="147">
        <v>0</v>
      </c>
      <c r="D264" s="147">
        <v>0</v>
      </c>
      <c r="E264" s="54">
        <v>0</v>
      </c>
      <c r="F264" s="54">
        <v>0</v>
      </c>
      <c r="G264" s="54">
        <v>546</v>
      </c>
      <c r="H264" s="148">
        <v>78</v>
      </c>
    </row>
    <row r="265" spans="2:8" s="28" customFormat="1" ht="18.75" customHeight="1" x14ac:dyDescent="0.2">
      <c r="B265" s="137" t="s">
        <v>6345</v>
      </c>
      <c r="C265" s="147">
        <v>0</v>
      </c>
      <c r="D265" s="147">
        <v>0</v>
      </c>
      <c r="E265" s="54">
        <v>0</v>
      </c>
      <c r="F265" s="54">
        <v>32</v>
      </c>
      <c r="G265" s="54">
        <v>0</v>
      </c>
      <c r="H265" s="148">
        <v>78</v>
      </c>
    </row>
    <row r="266" spans="2:8" s="28" customFormat="1" ht="18.75" customHeight="1" x14ac:dyDescent="0.2">
      <c r="B266" s="137" t="s">
        <v>4797</v>
      </c>
      <c r="C266" s="147">
        <v>5</v>
      </c>
      <c r="D266" s="147">
        <v>0</v>
      </c>
      <c r="E266" s="54">
        <v>16</v>
      </c>
      <c r="F266" s="54">
        <v>51</v>
      </c>
      <c r="G266" s="54">
        <v>100</v>
      </c>
      <c r="H266" s="148">
        <v>77</v>
      </c>
    </row>
    <row r="267" spans="2:8" s="28" customFormat="1" ht="18.75" customHeight="1" x14ac:dyDescent="0.2">
      <c r="B267" s="137" t="s">
        <v>1239</v>
      </c>
      <c r="C267" s="147">
        <v>161</v>
      </c>
      <c r="D267" s="147">
        <v>199</v>
      </c>
      <c r="E267" s="54">
        <v>185</v>
      </c>
      <c r="F267" s="54">
        <v>140</v>
      </c>
      <c r="G267" s="54">
        <v>51</v>
      </c>
      <c r="H267" s="148">
        <v>76</v>
      </c>
    </row>
    <row r="268" spans="2:8" s="28" customFormat="1" ht="18.75" customHeight="1" x14ac:dyDescent="0.2">
      <c r="B268" s="137" t="s">
        <v>1212</v>
      </c>
      <c r="C268" s="147">
        <v>55</v>
      </c>
      <c r="D268" s="147">
        <v>254</v>
      </c>
      <c r="E268" s="54">
        <v>174</v>
      </c>
      <c r="F268" s="54">
        <v>91</v>
      </c>
      <c r="G268" s="54">
        <v>147</v>
      </c>
      <c r="H268" s="148">
        <v>73</v>
      </c>
    </row>
    <row r="269" spans="2:8" s="28" customFormat="1" ht="18.75" customHeight="1" x14ac:dyDescent="0.2">
      <c r="B269" s="137" t="s">
        <v>4835</v>
      </c>
      <c r="C269" s="147">
        <v>46</v>
      </c>
      <c r="D269" s="147">
        <v>94</v>
      </c>
      <c r="E269" s="54">
        <v>84</v>
      </c>
      <c r="F269" s="54">
        <v>56</v>
      </c>
      <c r="G269" s="54">
        <v>64</v>
      </c>
      <c r="H269" s="148">
        <v>72</v>
      </c>
    </row>
    <row r="270" spans="2:8" s="28" customFormat="1" ht="18.75" customHeight="1" x14ac:dyDescent="0.2">
      <c r="B270" s="137" t="s">
        <v>4831</v>
      </c>
      <c r="C270" s="147">
        <v>0</v>
      </c>
      <c r="D270" s="147">
        <v>2</v>
      </c>
      <c r="E270" s="54">
        <v>87</v>
      </c>
      <c r="F270" s="54">
        <v>4</v>
      </c>
      <c r="G270" s="54">
        <v>71</v>
      </c>
      <c r="H270" s="148">
        <v>72</v>
      </c>
    </row>
    <row r="271" spans="2:8" s="28" customFormat="1" ht="18.75" customHeight="1" x14ac:dyDescent="0.2">
      <c r="B271" s="137" t="s">
        <v>1401</v>
      </c>
      <c r="C271" s="147">
        <v>0</v>
      </c>
      <c r="D271" s="147">
        <v>136</v>
      </c>
      <c r="E271" s="54">
        <v>80</v>
      </c>
      <c r="F271" s="54">
        <v>116</v>
      </c>
      <c r="G271" s="54">
        <v>153</v>
      </c>
      <c r="H271" s="148">
        <v>68</v>
      </c>
    </row>
    <row r="272" spans="2:8" s="28" customFormat="1" ht="18.75" customHeight="1" x14ac:dyDescent="0.2">
      <c r="B272" s="137" t="s">
        <v>4788</v>
      </c>
      <c r="C272" s="147">
        <v>0</v>
      </c>
      <c r="D272" s="147">
        <v>58</v>
      </c>
      <c r="E272" s="54">
        <v>11</v>
      </c>
      <c r="F272" s="54">
        <v>1</v>
      </c>
      <c r="G272" s="54">
        <v>201</v>
      </c>
      <c r="H272" s="148">
        <v>67</v>
      </c>
    </row>
    <row r="273" spans="2:8" s="28" customFormat="1" ht="18.75" customHeight="1" x14ac:dyDescent="0.2">
      <c r="B273" s="137" t="s">
        <v>4798</v>
      </c>
      <c r="C273" s="147">
        <v>0</v>
      </c>
      <c r="D273" s="147">
        <v>0</v>
      </c>
      <c r="E273" s="54">
        <v>729</v>
      </c>
      <c r="F273" s="54">
        <v>790</v>
      </c>
      <c r="G273" s="54">
        <v>274</v>
      </c>
      <c r="H273" s="148">
        <v>67</v>
      </c>
    </row>
    <row r="274" spans="2:8" s="28" customFormat="1" ht="18.75" customHeight="1" x14ac:dyDescent="0.2">
      <c r="B274" s="137" t="s">
        <v>5766</v>
      </c>
      <c r="C274" s="147">
        <v>0</v>
      </c>
      <c r="D274" s="147">
        <v>0</v>
      </c>
      <c r="E274" s="54">
        <v>0</v>
      </c>
      <c r="F274" s="54">
        <v>0</v>
      </c>
      <c r="G274" s="54">
        <v>1</v>
      </c>
      <c r="H274" s="148">
        <v>65</v>
      </c>
    </row>
    <row r="275" spans="2:8" s="28" customFormat="1" ht="18.75" customHeight="1" x14ac:dyDescent="0.2">
      <c r="B275" s="137" t="s">
        <v>4818</v>
      </c>
      <c r="C275" s="147">
        <v>19</v>
      </c>
      <c r="D275" s="147">
        <v>68</v>
      </c>
      <c r="E275" s="54">
        <v>93</v>
      </c>
      <c r="F275" s="54">
        <v>46</v>
      </c>
      <c r="G275" s="54">
        <v>67</v>
      </c>
      <c r="H275" s="148">
        <v>62</v>
      </c>
    </row>
    <row r="276" spans="2:8" s="28" customFormat="1" ht="18.75" customHeight="1" x14ac:dyDescent="0.2">
      <c r="B276" s="137" t="s">
        <v>6410</v>
      </c>
      <c r="C276" s="147">
        <v>0</v>
      </c>
      <c r="D276" s="147">
        <v>0</v>
      </c>
      <c r="E276" s="54">
        <v>0</v>
      </c>
      <c r="F276" s="54">
        <v>0</v>
      </c>
      <c r="G276" s="54">
        <v>0</v>
      </c>
      <c r="H276" s="148">
        <v>61</v>
      </c>
    </row>
    <row r="277" spans="2:8" s="28" customFormat="1" ht="18.75" customHeight="1" x14ac:dyDescent="0.2">
      <c r="B277" s="137" t="s">
        <v>1696</v>
      </c>
      <c r="C277" s="147">
        <v>75</v>
      </c>
      <c r="D277" s="147">
        <v>127</v>
      </c>
      <c r="E277" s="54">
        <v>52</v>
      </c>
      <c r="F277" s="54">
        <v>43</v>
      </c>
      <c r="G277" s="54">
        <v>102</v>
      </c>
      <c r="H277" s="148">
        <v>60</v>
      </c>
    </row>
    <row r="278" spans="2:8" s="28" customFormat="1" ht="18.75" customHeight="1" x14ac:dyDescent="0.2">
      <c r="B278" s="137" t="s">
        <v>4799</v>
      </c>
      <c r="C278" s="147">
        <v>36</v>
      </c>
      <c r="D278" s="147">
        <v>148</v>
      </c>
      <c r="E278" s="54">
        <v>39</v>
      </c>
      <c r="F278" s="54">
        <v>23</v>
      </c>
      <c r="G278" s="54">
        <v>14</v>
      </c>
      <c r="H278" s="148">
        <v>57</v>
      </c>
    </row>
    <row r="279" spans="2:8" s="28" customFormat="1" ht="18.75" customHeight="1" x14ac:dyDescent="0.2">
      <c r="B279" s="137" t="s">
        <v>4848</v>
      </c>
      <c r="C279" s="147">
        <v>183</v>
      </c>
      <c r="D279" s="147">
        <v>16</v>
      </c>
      <c r="E279" s="54">
        <v>16</v>
      </c>
      <c r="F279" s="54">
        <v>34</v>
      </c>
      <c r="G279" s="54">
        <v>70</v>
      </c>
      <c r="H279" s="148">
        <v>55</v>
      </c>
    </row>
    <row r="280" spans="2:8" s="28" customFormat="1" ht="18.75" customHeight="1" x14ac:dyDescent="0.2">
      <c r="B280" s="137" t="s">
        <v>4794</v>
      </c>
      <c r="C280" s="147">
        <v>4</v>
      </c>
      <c r="D280" s="147">
        <v>44</v>
      </c>
      <c r="E280" s="54">
        <v>0</v>
      </c>
      <c r="F280" s="54">
        <v>15</v>
      </c>
      <c r="G280" s="54">
        <v>38</v>
      </c>
      <c r="H280" s="148">
        <v>50</v>
      </c>
    </row>
    <row r="281" spans="2:8" s="28" customFormat="1" ht="18.75" customHeight="1" x14ac:dyDescent="0.2">
      <c r="B281" s="137" t="s">
        <v>4916</v>
      </c>
      <c r="C281" s="147">
        <v>2</v>
      </c>
      <c r="D281" s="147">
        <v>0</v>
      </c>
      <c r="E281" s="54">
        <v>0</v>
      </c>
      <c r="F281" s="54">
        <v>2</v>
      </c>
      <c r="G281" s="54">
        <v>12</v>
      </c>
      <c r="H281" s="148">
        <v>46</v>
      </c>
    </row>
    <row r="282" spans="2:8" s="28" customFormat="1" ht="18.75" customHeight="1" x14ac:dyDescent="0.2">
      <c r="B282" s="137" t="s">
        <v>4795</v>
      </c>
      <c r="C282" s="147">
        <v>38</v>
      </c>
      <c r="D282" s="147">
        <v>2</v>
      </c>
      <c r="E282" s="54">
        <v>9</v>
      </c>
      <c r="F282" s="54">
        <v>35</v>
      </c>
      <c r="G282" s="54">
        <v>20</v>
      </c>
      <c r="H282" s="148">
        <v>45</v>
      </c>
    </row>
    <row r="283" spans="2:8" s="28" customFormat="1" ht="18.75" customHeight="1" x14ac:dyDescent="0.2">
      <c r="B283" s="137" t="s">
        <v>1050</v>
      </c>
      <c r="C283" s="147">
        <v>0</v>
      </c>
      <c r="D283" s="147">
        <v>80</v>
      </c>
      <c r="E283" s="54">
        <v>18</v>
      </c>
      <c r="F283" s="54">
        <v>11</v>
      </c>
      <c r="G283" s="54">
        <v>222</v>
      </c>
      <c r="H283" s="148">
        <v>45</v>
      </c>
    </row>
    <row r="284" spans="2:8" s="28" customFormat="1" ht="18.75" customHeight="1" x14ac:dyDescent="0.2">
      <c r="B284" s="137" t="s">
        <v>1554</v>
      </c>
      <c r="C284" s="147">
        <v>0</v>
      </c>
      <c r="D284" s="147">
        <v>0</v>
      </c>
      <c r="E284" s="54">
        <v>0</v>
      </c>
      <c r="F284" s="54">
        <v>15</v>
      </c>
      <c r="G284" s="54">
        <v>7</v>
      </c>
      <c r="H284" s="148">
        <v>45</v>
      </c>
    </row>
    <row r="285" spans="2:8" s="28" customFormat="1" ht="18.75" customHeight="1" x14ac:dyDescent="0.2">
      <c r="B285" s="137" t="s">
        <v>2268</v>
      </c>
      <c r="C285" s="147">
        <v>0</v>
      </c>
      <c r="D285" s="147">
        <v>0</v>
      </c>
      <c r="E285" s="54">
        <v>16</v>
      </c>
      <c r="F285" s="54">
        <v>27</v>
      </c>
      <c r="G285" s="54">
        <v>27</v>
      </c>
      <c r="H285" s="148">
        <v>43</v>
      </c>
    </row>
    <row r="286" spans="2:8" s="28" customFormat="1" ht="18.75" customHeight="1" x14ac:dyDescent="0.2">
      <c r="B286" s="137" t="s">
        <v>5816</v>
      </c>
      <c r="C286" s="147">
        <v>0</v>
      </c>
      <c r="D286" s="147">
        <v>0</v>
      </c>
      <c r="E286" s="54">
        <v>5</v>
      </c>
      <c r="F286" s="54">
        <v>0</v>
      </c>
      <c r="G286" s="54">
        <v>2</v>
      </c>
      <c r="H286" s="148">
        <v>43</v>
      </c>
    </row>
    <row r="287" spans="2:8" s="28" customFormat="1" ht="18.75" customHeight="1" x14ac:dyDescent="0.2">
      <c r="B287" s="137" t="s">
        <v>4817</v>
      </c>
      <c r="C287" s="147">
        <v>53</v>
      </c>
      <c r="D287" s="147">
        <v>22</v>
      </c>
      <c r="E287" s="54">
        <v>531</v>
      </c>
      <c r="F287" s="54">
        <v>467</v>
      </c>
      <c r="G287" s="54">
        <v>0</v>
      </c>
      <c r="H287" s="148">
        <v>43</v>
      </c>
    </row>
    <row r="288" spans="2:8" s="28" customFormat="1" ht="18.75" customHeight="1" x14ac:dyDescent="0.2">
      <c r="B288" s="137" t="s">
        <v>1048</v>
      </c>
      <c r="C288" s="147">
        <v>0</v>
      </c>
      <c r="D288" s="147">
        <v>0</v>
      </c>
      <c r="E288" s="54">
        <v>161</v>
      </c>
      <c r="F288" s="54">
        <v>299</v>
      </c>
      <c r="G288" s="54">
        <v>797</v>
      </c>
      <c r="H288" s="148">
        <v>42</v>
      </c>
    </row>
    <row r="289" spans="2:8" s="28" customFormat="1" ht="18.75" customHeight="1" x14ac:dyDescent="0.2">
      <c r="B289" s="137" t="s">
        <v>4796</v>
      </c>
      <c r="C289" s="147">
        <v>0</v>
      </c>
      <c r="D289" s="147">
        <v>0</v>
      </c>
      <c r="E289" s="54">
        <v>0</v>
      </c>
      <c r="F289" s="54">
        <v>0</v>
      </c>
      <c r="G289" s="54">
        <v>0</v>
      </c>
      <c r="H289" s="148">
        <v>42</v>
      </c>
    </row>
    <row r="290" spans="2:8" s="28" customFormat="1" ht="18.75" customHeight="1" x14ac:dyDescent="0.2">
      <c r="B290" s="137" t="s">
        <v>4813</v>
      </c>
      <c r="C290" s="147">
        <v>34</v>
      </c>
      <c r="D290" s="147">
        <v>33</v>
      </c>
      <c r="E290" s="54">
        <v>35</v>
      </c>
      <c r="F290" s="54">
        <v>312</v>
      </c>
      <c r="G290" s="54">
        <v>329</v>
      </c>
      <c r="H290" s="148">
        <v>41</v>
      </c>
    </row>
    <row r="291" spans="2:8" s="28" customFormat="1" ht="18.75" customHeight="1" x14ac:dyDescent="0.2">
      <c r="B291" s="137" t="s">
        <v>4846</v>
      </c>
      <c r="C291" s="147">
        <v>24</v>
      </c>
      <c r="D291" s="147">
        <v>26</v>
      </c>
      <c r="E291" s="54">
        <v>29</v>
      </c>
      <c r="F291" s="54">
        <v>17</v>
      </c>
      <c r="G291" s="54">
        <v>25</v>
      </c>
      <c r="H291" s="148">
        <v>41</v>
      </c>
    </row>
    <row r="292" spans="2:8" s="28" customFormat="1" ht="18.75" customHeight="1" x14ac:dyDescent="0.2">
      <c r="B292" s="137" t="s">
        <v>4800</v>
      </c>
      <c r="C292" s="147">
        <v>2</v>
      </c>
      <c r="D292" s="147">
        <v>10</v>
      </c>
      <c r="E292" s="54">
        <v>33</v>
      </c>
      <c r="F292" s="54">
        <v>56</v>
      </c>
      <c r="G292" s="54">
        <v>24</v>
      </c>
      <c r="H292" s="148">
        <v>39</v>
      </c>
    </row>
    <row r="293" spans="2:8" s="28" customFormat="1" ht="18.75" customHeight="1" x14ac:dyDescent="0.2">
      <c r="B293" s="137" t="s">
        <v>4807</v>
      </c>
      <c r="C293" s="147">
        <v>11</v>
      </c>
      <c r="D293" s="147">
        <v>152</v>
      </c>
      <c r="E293" s="54">
        <v>45</v>
      </c>
      <c r="F293" s="54">
        <v>28</v>
      </c>
      <c r="G293" s="54">
        <v>82</v>
      </c>
      <c r="H293" s="148">
        <v>37</v>
      </c>
    </row>
    <row r="294" spans="2:8" s="28" customFormat="1" ht="18.75" customHeight="1" x14ac:dyDescent="0.2">
      <c r="B294" s="137" t="s">
        <v>4803</v>
      </c>
      <c r="C294" s="147">
        <v>28</v>
      </c>
      <c r="D294" s="147">
        <v>23</v>
      </c>
      <c r="E294" s="54">
        <v>0</v>
      </c>
      <c r="F294" s="54">
        <v>7</v>
      </c>
      <c r="G294" s="54">
        <v>45</v>
      </c>
      <c r="H294" s="148">
        <v>37</v>
      </c>
    </row>
    <row r="295" spans="2:8" s="28" customFormat="1" ht="18.75" customHeight="1" x14ac:dyDescent="0.2">
      <c r="B295" s="137" t="s">
        <v>4801</v>
      </c>
      <c r="C295" s="147">
        <v>89</v>
      </c>
      <c r="D295" s="147">
        <v>8</v>
      </c>
      <c r="E295" s="54">
        <v>15</v>
      </c>
      <c r="F295" s="54">
        <v>27</v>
      </c>
      <c r="G295" s="54">
        <v>30</v>
      </c>
      <c r="H295" s="148">
        <v>35</v>
      </c>
    </row>
    <row r="296" spans="2:8" s="28" customFormat="1" ht="18.75" customHeight="1" x14ac:dyDescent="0.2">
      <c r="B296" s="137" t="s">
        <v>6438</v>
      </c>
      <c r="C296" s="147">
        <v>0</v>
      </c>
      <c r="D296" s="147">
        <v>0</v>
      </c>
      <c r="E296" s="54">
        <v>0</v>
      </c>
      <c r="F296" s="54">
        <v>0</v>
      </c>
      <c r="G296" s="54">
        <v>0</v>
      </c>
      <c r="H296" s="148">
        <v>35</v>
      </c>
    </row>
    <row r="297" spans="2:8" s="28" customFormat="1" ht="18.75" customHeight="1" x14ac:dyDescent="0.2">
      <c r="B297" s="137" t="s">
        <v>6238</v>
      </c>
      <c r="C297" s="147">
        <v>94</v>
      </c>
      <c r="D297" s="147">
        <v>141</v>
      </c>
      <c r="E297" s="54">
        <v>0</v>
      </c>
      <c r="F297" s="54">
        <v>2</v>
      </c>
      <c r="G297" s="54">
        <v>150</v>
      </c>
      <c r="H297" s="148">
        <v>35</v>
      </c>
    </row>
    <row r="298" spans="2:8" s="28" customFormat="1" ht="18.75" customHeight="1" x14ac:dyDescent="0.2">
      <c r="B298" s="137" t="s">
        <v>4814</v>
      </c>
      <c r="C298" s="147">
        <v>16</v>
      </c>
      <c r="D298" s="147">
        <v>14</v>
      </c>
      <c r="E298" s="54">
        <v>32</v>
      </c>
      <c r="F298" s="54">
        <v>145</v>
      </c>
      <c r="G298" s="54">
        <v>25</v>
      </c>
      <c r="H298" s="148">
        <v>34</v>
      </c>
    </row>
    <row r="299" spans="2:8" s="28" customFormat="1" ht="18.75" customHeight="1" x14ac:dyDescent="0.2">
      <c r="B299" s="137" t="s">
        <v>4864</v>
      </c>
      <c r="C299" s="147">
        <v>0</v>
      </c>
      <c r="D299" s="147">
        <v>0</v>
      </c>
      <c r="E299" s="54">
        <v>4</v>
      </c>
      <c r="F299" s="54">
        <v>6</v>
      </c>
      <c r="G299" s="54">
        <v>8</v>
      </c>
      <c r="H299" s="148">
        <v>34</v>
      </c>
    </row>
    <row r="300" spans="2:8" s="28" customFormat="1" ht="18.75" customHeight="1" x14ac:dyDescent="0.2">
      <c r="B300" s="137" t="s">
        <v>5410</v>
      </c>
      <c r="C300" s="147">
        <v>1702</v>
      </c>
      <c r="D300" s="147">
        <v>1032</v>
      </c>
      <c r="E300" s="54">
        <v>6</v>
      </c>
      <c r="F300" s="54">
        <v>0</v>
      </c>
      <c r="G300" s="54">
        <v>0</v>
      </c>
      <c r="H300" s="148">
        <v>34</v>
      </c>
    </row>
    <row r="301" spans="2:8" s="28" customFormat="1" ht="18.75" customHeight="1" x14ac:dyDescent="0.2">
      <c r="B301" s="137" t="s">
        <v>4804</v>
      </c>
      <c r="C301" s="147">
        <v>29</v>
      </c>
      <c r="D301" s="147">
        <v>52</v>
      </c>
      <c r="E301" s="54">
        <v>66</v>
      </c>
      <c r="F301" s="54">
        <v>62</v>
      </c>
      <c r="G301" s="54">
        <v>35</v>
      </c>
      <c r="H301" s="148">
        <v>34</v>
      </c>
    </row>
    <row r="302" spans="2:8" s="28" customFormat="1" ht="18.75" customHeight="1" x14ac:dyDescent="0.2">
      <c r="B302" s="137" t="s">
        <v>5408</v>
      </c>
      <c r="C302" s="147">
        <v>2</v>
      </c>
      <c r="D302" s="147">
        <v>0</v>
      </c>
      <c r="E302" s="54">
        <v>0</v>
      </c>
      <c r="F302" s="54">
        <v>3</v>
      </c>
      <c r="G302" s="54">
        <v>0</v>
      </c>
      <c r="H302" s="148">
        <v>34</v>
      </c>
    </row>
    <row r="303" spans="2:8" s="28" customFormat="1" ht="18.75" customHeight="1" x14ac:dyDescent="0.2">
      <c r="B303" s="137" t="s">
        <v>4839</v>
      </c>
      <c r="C303" s="147">
        <v>27</v>
      </c>
      <c r="D303" s="147">
        <v>13</v>
      </c>
      <c r="E303" s="54">
        <v>21</v>
      </c>
      <c r="F303" s="54">
        <v>42</v>
      </c>
      <c r="G303" s="54">
        <v>64</v>
      </c>
      <c r="H303" s="148">
        <v>34</v>
      </c>
    </row>
    <row r="304" spans="2:8" s="28" customFormat="1" ht="18.75" customHeight="1" x14ac:dyDescent="0.2">
      <c r="B304" s="137" t="s">
        <v>4901</v>
      </c>
      <c r="C304" s="147">
        <v>17</v>
      </c>
      <c r="D304" s="147">
        <v>64</v>
      </c>
      <c r="E304" s="54">
        <v>52</v>
      </c>
      <c r="F304" s="54">
        <v>13</v>
      </c>
      <c r="G304" s="54">
        <v>49</v>
      </c>
      <c r="H304" s="148">
        <v>33</v>
      </c>
    </row>
    <row r="305" spans="2:8" s="28" customFormat="1" ht="18.75" customHeight="1" x14ac:dyDescent="0.2">
      <c r="B305" s="137" t="s">
        <v>4819</v>
      </c>
      <c r="C305" s="147">
        <v>0</v>
      </c>
      <c r="D305" s="147">
        <v>25</v>
      </c>
      <c r="E305" s="54">
        <v>43</v>
      </c>
      <c r="F305" s="54">
        <v>61</v>
      </c>
      <c r="G305" s="54">
        <v>40</v>
      </c>
      <c r="H305" s="148">
        <v>33</v>
      </c>
    </row>
    <row r="306" spans="2:8" s="28" customFormat="1" ht="18.75" customHeight="1" x14ac:dyDescent="0.2">
      <c r="B306" s="137" t="s">
        <v>4829</v>
      </c>
      <c r="C306" s="147">
        <v>48</v>
      </c>
      <c r="D306" s="147">
        <v>41</v>
      </c>
      <c r="E306" s="54">
        <v>48</v>
      </c>
      <c r="F306" s="54">
        <v>17</v>
      </c>
      <c r="G306" s="54">
        <v>61</v>
      </c>
      <c r="H306" s="148">
        <v>33</v>
      </c>
    </row>
    <row r="307" spans="2:8" s="28" customFormat="1" ht="18.75" customHeight="1" x14ac:dyDescent="0.2">
      <c r="B307" s="137" t="s">
        <v>4802</v>
      </c>
      <c r="C307" s="147">
        <v>0</v>
      </c>
      <c r="D307" s="147">
        <v>35</v>
      </c>
      <c r="E307" s="54">
        <v>2</v>
      </c>
      <c r="F307" s="54">
        <v>18</v>
      </c>
      <c r="G307" s="54">
        <v>9</v>
      </c>
      <c r="H307" s="148">
        <v>33</v>
      </c>
    </row>
    <row r="308" spans="2:8" s="28" customFormat="1" ht="18.75" customHeight="1" x14ac:dyDescent="0.2">
      <c r="B308" s="137" t="s">
        <v>4884</v>
      </c>
      <c r="C308" s="147">
        <v>3</v>
      </c>
      <c r="D308" s="147">
        <v>3</v>
      </c>
      <c r="E308" s="54">
        <v>8</v>
      </c>
      <c r="F308" s="54">
        <v>31</v>
      </c>
      <c r="G308" s="54">
        <v>6</v>
      </c>
      <c r="H308" s="148">
        <v>32</v>
      </c>
    </row>
    <row r="309" spans="2:8" s="28" customFormat="1" ht="18.75" customHeight="1" x14ac:dyDescent="0.2">
      <c r="B309" s="137" t="s">
        <v>4805</v>
      </c>
      <c r="C309" s="147">
        <v>0</v>
      </c>
      <c r="D309" s="147">
        <v>3</v>
      </c>
      <c r="E309" s="54">
        <v>41</v>
      </c>
      <c r="F309" s="54">
        <v>10</v>
      </c>
      <c r="G309" s="54">
        <v>11</v>
      </c>
      <c r="H309" s="148">
        <v>32</v>
      </c>
    </row>
    <row r="310" spans="2:8" s="28" customFormat="1" ht="18.75" customHeight="1" x14ac:dyDescent="0.2">
      <c r="B310" s="137" t="s">
        <v>4871</v>
      </c>
      <c r="C310" s="147">
        <v>24</v>
      </c>
      <c r="D310" s="147">
        <v>102</v>
      </c>
      <c r="E310" s="54">
        <v>175</v>
      </c>
      <c r="F310" s="54">
        <v>129</v>
      </c>
      <c r="G310" s="54">
        <v>61</v>
      </c>
      <c r="H310" s="148">
        <v>31</v>
      </c>
    </row>
    <row r="311" spans="2:8" s="28" customFormat="1" ht="18.75" customHeight="1" x14ac:dyDescent="0.2">
      <c r="B311" s="137" t="s">
        <v>4806</v>
      </c>
      <c r="C311" s="147">
        <v>0</v>
      </c>
      <c r="D311" s="147">
        <v>3</v>
      </c>
      <c r="E311" s="54">
        <v>1</v>
      </c>
      <c r="F311" s="54">
        <v>1</v>
      </c>
      <c r="G311" s="54">
        <v>0</v>
      </c>
      <c r="H311" s="148">
        <v>31</v>
      </c>
    </row>
    <row r="312" spans="2:8" s="28" customFormat="1" ht="18.75" customHeight="1" x14ac:dyDescent="0.2">
      <c r="B312" s="137" t="s">
        <v>4808</v>
      </c>
      <c r="C312" s="147">
        <v>27</v>
      </c>
      <c r="D312" s="147">
        <v>50</v>
      </c>
      <c r="E312" s="54">
        <v>11</v>
      </c>
      <c r="F312" s="54">
        <v>98</v>
      </c>
      <c r="G312" s="54">
        <v>84</v>
      </c>
      <c r="H312" s="148">
        <v>30</v>
      </c>
    </row>
    <row r="313" spans="2:8" s="28" customFormat="1" ht="18.75" customHeight="1" x14ac:dyDescent="0.2">
      <c r="B313" s="137" t="s">
        <v>4894</v>
      </c>
      <c r="C313" s="147">
        <v>7</v>
      </c>
      <c r="D313" s="147">
        <v>54</v>
      </c>
      <c r="E313" s="54">
        <v>3</v>
      </c>
      <c r="F313" s="54">
        <v>10</v>
      </c>
      <c r="G313" s="54">
        <v>31</v>
      </c>
      <c r="H313" s="148">
        <v>30</v>
      </c>
    </row>
    <row r="314" spans="2:8" s="28" customFormat="1" ht="18.75" customHeight="1" x14ac:dyDescent="0.2">
      <c r="B314" s="137" t="s">
        <v>4809</v>
      </c>
      <c r="C314" s="147">
        <v>3</v>
      </c>
      <c r="D314" s="147">
        <v>14</v>
      </c>
      <c r="E314" s="54">
        <v>38</v>
      </c>
      <c r="F314" s="54">
        <v>32</v>
      </c>
      <c r="G314" s="54">
        <v>26</v>
      </c>
      <c r="H314" s="148">
        <v>30</v>
      </c>
    </row>
    <row r="315" spans="2:8" s="28" customFormat="1" ht="18.75" customHeight="1" x14ac:dyDescent="0.2">
      <c r="B315" s="137" t="s">
        <v>4811</v>
      </c>
      <c r="C315" s="147">
        <v>0</v>
      </c>
      <c r="D315" s="147">
        <v>55</v>
      </c>
      <c r="E315" s="54">
        <v>51</v>
      </c>
      <c r="F315" s="54">
        <v>23</v>
      </c>
      <c r="G315" s="54">
        <v>64</v>
      </c>
      <c r="H315" s="148">
        <v>30</v>
      </c>
    </row>
    <row r="316" spans="2:8" s="28" customFormat="1" ht="18.75" customHeight="1" x14ac:dyDescent="0.2">
      <c r="B316" s="137" t="s">
        <v>4870</v>
      </c>
      <c r="C316" s="147">
        <v>0</v>
      </c>
      <c r="D316" s="147">
        <v>0</v>
      </c>
      <c r="E316" s="54">
        <v>1</v>
      </c>
      <c r="F316" s="54">
        <v>17</v>
      </c>
      <c r="G316" s="54">
        <v>41</v>
      </c>
      <c r="H316" s="148">
        <v>30</v>
      </c>
    </row>
    <row r="317" spans="2:8" s="28" customFormat="1" ht="18.75" customHeight="1" x14ac:dyDescent="0.2">
      <c r="B317" s="137" t="s">
        <v>4941</v>
      </c>
      <c r="C317" s="147">
        <v>38</v>
      </c>
      <c r="D317" s="147">
        <v>46</v>
      </c>
      <c r="E317" s="54">
        <v>20</v>
      </c>
      <c r="F317" s="54">
        <v>1</v>
      </c>
      <c r="G317" s="54">
        <v>17</v>
      </c>
      <c r="H317" s="148">
        <v>28</v>
      </c>
    </row>
    <row r="318" spans="2:8" s="28" customFormat="1" ht="18.75" customHeight="1" x14ac:dyDescent="0.2">
      <c r="B318" s="137" t="s">
        <v>4810</v>
      </c>
      <c r="C318" s="147">
        <v>0</v>
      </c>
      <c r="D318" s="147">
        <v>0</v>
      </c>
      <c r="E318" s="54">
        <v>20</v>
      </c>
      <c r="F318" s="54">
        <v>144</v>
      </c>
      <c r="G318" s="54">
        <v>20</v>
      </c>
      <c r="H318" s="148">
        <v>28</v>
      </c>
    </row>
    <row r="319" spans="2:8" s="28" customFormat="1" ht="18.75" customHeight="1" x14ac:dyDescent="0.2">
      <c r="B319" s="137" t="s">
        <v>4828</v>
      </c>
      <c r="C319" s="147">
        <v>121</v>
      </c>
      <c r="D319" s="147">
        <v>64</v>
      </c>
      <c r="E319" s="54">
        <v>19</v>
      </c>
      <c r="F319" s="54">
        <v>14</v>
      </c>
      <c r="G319" s="54">
        <v>25</v>
      </c>
      <c r="H319" s="148">
        <v>28</v>
      </c>
    </row>
    <row r="320" spans="2:8" s="28" customFormat="1" ht="18.75" customHeight="1" x14ac:dyDescent="0.2">
      <c r="B320" s="137" t="s">
        <v>4812</v>
      </c>
      <c r="C320" s="147">
        <v>0</v>
      </c>
      <c r="D320" s="147">
        <v>0</v>
      </c>
      <c r="E320" s="54">
        <v>0</v>
      </c>
      <c r="F320" s="54">
        <v>0</v>
      </c>
      <c r="G320" s="54">
        <v>0</v>
      </c>
      <c r="H320" s="148">
        <v>28</v>
      </c>
    </row>
    <row r="321" spans="2:8" s="28" customFormat="1" ht="18.75" customHeight="1" x14ac:dyDescent="0.2">
      <c r="B321" s="137" t="s">
        <v>5025</v>
      </c>
      <c r="C321" s="147">
        <v>16</v>
      </c>
      <c r="D321" s="147">
        <v>0</v>
      </c>
      <c r="E321" s="54">
        <v>0</v>
      </c>
      <c r="F321" s="54">
        <v>0</v>
      </c>
      <c r="G321" s="54">
        <v>0</v>
      </c>
      <c r="H321" s="148">
        <v>27</v>
      </c>
    </row>
    <row r="322" spans="2:8" s="28" customFormat="1" ht="18.75" customHeight="1" x14ac:dyDescent="0.2">
      <c r="B322" s="137" t="s">
        <v>4842</v>
      </c>
      <c r="C322" s="147">
        <v>0</v>
      </c>
      <c r="D322" s="147">
        <v>1</v>
      </c>
      <c r="E322" s="54">
        <v>7</v>
      </c>
      <c r="F322" s="54">
        <v>26</v>
      </c>
      <c r="G322" s="54">
        <v>16</v>
      </c>
      <c r="H322" s="148">
        <v>27</v>
      </c>
    </row>
    <row r="323" spans="2:8" s="28" customFormat="1" ht="18.75" customHeight="1" x14ac:dyDescent="0.2">
      <c r="B323" s="137" t="s">
        <v>4852</v>
      </c>
      <c r="C323" s="147">
        <v>14</v>
      </c>
      <c r="D323" s="147">
        <v>5</v>
      </c>
      <c r="E323" s="54">
        <v>74</v>
      </c>
      <c r="F323" s="54">
        <v>36</v>
      </c>
      <c r="G323" s="54">
        <v>43</v>
      </c>
      <c r="H323" s="148">
        <v>26</v>
      </c>
    </row>
    <row r="324" spans="2:8" s="28" customFormat="1" ht="18.75" customHeight="1" x14ac:dyDescent="0.2">
      <c r="B324" s="137" t="s">
        <v>201</v>
      </c>
      <c r="C324" s="147">
        <v>54</v>
      </c>
      <c r="D324" s="147">
        <v>55</v>
      </c>
      <c r="E324" s="54">
        <v>22</v>
      </c>
      <c r="F324" s="54">
        <v>6</v>
      </c>
      <c r="G324" s="54">
        <v>120</v>
      </c>
      <c r="H324" s="148">
        <v>26</v>
      </c>
    </row>
    <row r="325" spans="2:8" s="28" customFormat="1" ht="18.75" customHeight="1" x14ac:dyDescent="0.2">
      <c r="B325" s="137" t="s">
        <v>4826</v>
      </c>
      <c r="C325" s="147">
        <v>29</v>
      </c>
      <c r="D325" s="147">
        <v>163</v>
      </c>
      <c r="E325" s="54">
        <v>59</v>
      </c>
      <c r="F325" s="54">
        <v>110</v>
      </c>
      <c r="G325" s="54">
        <v>45</v>
      </c>
      <c r="H325" s="148">
        <v>26</v>
      </c>
    </row>
    <row r="326" spans="2:8" s="28" customFormat="1" ht="18.75" customHeight="1" x14ac:dyDescent="0.2">
      <c r="B326" s="137" t="s">
        <v>4816</v>
      </c>
      <c r="C326" s="147">
        <v>0</v>
      </c>
      <c r="D326" s="147">
        <v>0</v>
      </c>
      <c r="E326" s="54">
        <v>4</v>
      </c>
      <c r="F326" s="54">
        <v>14</v>
      </c>
      <c r="G326" s="54">
        <v>0</v>
      </c>
      <c r="H326" s="148">
        <v>26</v>
      </c>
    </row>
    <row r="327" spans="2:8" s="28" customFormat="1" ht="18.75" customHeight="1" x14ac:dyDescent="0.2">
      <c r="B327" s="137" t="s">
        <v>4815</v>
      </c>
      <c r="C327" s="147">
        <v>1</v>
      </c>
      <c r="D327" s="147">
        <v>27</v>
      </c>
      <c r="E327" s="54">
        <v>50</v>
      </c>
      <c r="F327" s="54">
        <v>21</v>
      </c>
      <c r="G327" s="54">
        <v>6</v>
      </c>
      <c r="H327" s="148">
        <v>26</v>
      </c>
    </row>
    <row r="328" spans="2:8" s="28" customFormat="1" ht="18.75" customHeight="1" x14ac:dyDescent="0.2">
      <c r="B328" s="137" t="s">
        <v>4845</v>
      </c>
      <c r="C328" s="147">
        <v>0</v>
      </c>
      <c r="D328" s="147">
        <v>15</v>
      </c>
      <c r="E328" s="54">
        <v>5</v>
      </c>
      <c r="F328" s="54">
        <v>0</v>
      </c>
      <c r="G328" s="54">
        <v>2</v>
      </c>
      <c r="H328" s="148">
        <v>26</v>
      </c>
    </row>
    <row r="329" spans="2:8" s="28" customFormat="1" ht="18.75" customHeight="1" x14ac:dyDescent="0.2">
      <c r="B329" s="137" t="s">
        <v>5010</v>
      </c>
      <c r="C329" s="147">
        <v>4</v>
      </c>
      <c r="D329" s="147">
        <v>0</v>
      </c>
      <c r="E329" s="54">
        <v>9</v>
      </c>
      <c r="F329" s="54">
        <v>11</v>
      </c>
      <c r="G329" s="54">
        <v>31</v>
      </c>
      <c r="H329" s="148">
        <v>26</v>
      </c>
    </row>
    <row r="330" spans="2:8" s="28" customFormat="1" ht="18.75" customHeight="1" x14ac:dyDescent="0.2">
      <c r="B330" s="137" t="s">
        <v>4866</v>
      </c>
      <c r="C330" s="147">
        <v>43</v>
      </c>
      <c r="D330" s="147">
        <v>38</v>
      </c>
      <c r="E330" s="54">
        <v>30</v>
      </c>
      <c r="F330" s="54">
        <v>95</v>
      </c>
      <c r="G330" s="54">
        <v>39</v>
      </c>
      <c r="H330" s="148">
        <v>25</v>
      </c>
    </row>
    <row r="331" spans="2:8" s="28" customFormat="1" ht="18.75" customHeight="1" x14ac:dyDescent="0.2">
      <c r="B331" s="137" t="s">
        <v>2073</v>
      </c>
      <c r="C331" s="147">
        <v>3</v>
      </c>
      <c r="D331" s="147">
        <v>31</v>
      </c>
      <c r="E331" s="54">
        <v>47</v>
      </c>
      <c r="F331" s="54">
        <v>9</v>
      </c>
      <c r="G331" s="54">
        <v>17</v>
      </c>
      <c r="H331" s="148">
        <v>25</v>
      </c>
    </row>
    <row r="332" spans="2:8" s="28" customFormat="1" ht="18.75" customHeight="1" x14ac:dyDescent="0.2">
      <c r="B332" s="137" t="s">
        <v>5212</v>
      </c>
      <c r="C332" s="147">
        <v>22</v>
      </c>
      <c r="D332" s="147">
        <v>33</v>
      </c>
      <c r="E332" s="54">
        <v>37</v>
      </c>
      <c r="F332" s="54">
        <v>44</v>
      </c>
      <c r="G332" s="54">
        <v>3</v>
      </c>
      <c r="H332" s="148">
        <v>23</v>
      </c>
    </row>
    <row r="333" spans="2:8" s="28" customFormat="1" ht="18.75" customHeight="1" x14ac:dyDescent="0.2">
      <c r="B333" s="137" t="s">
        <v>1783</v>
      </c>
      <c r="C333" s="147">
        <v>10</v>
      </c>
      <c r="D333" s="147">
        <v>0</v>
      </c>
      <c r="E333" s="54">
        <v>7</v>
      </c>
      <c r="F333" s="54">
        <v>38</v>
      </c>
      <c r="G333" s="54">
        <v>38</v>
      </c>
      <c r="H333" s="148">
        <v>23</v>
      </c>
    </row>
    <row r="334" spans="2:8" s="28" customFormat="1" ht="18.75" customHeight="1" x14ac:dyDescent="0.2">
      <c r="B334" s="137" t="s">
        <v>1515</v>
      </c>
      <c r="C334" s="147">
        <v>26</v>
      </c>
      <c r="D334" s="147">
        <v>34</v>
      </c>
      <c r="E334" s="54">
        <v>33</v>
      </c>
      <c r="F334" s="54">
        <v>59</v>
      </c>
      <c r="G334" s="54">
        <v>60</v>
      </c>
      <c r="H334" s="148">
        <v>23</v>
      </c>
    </row>
    <row r="335" spans="2:8" s="28" customFormat="1" ht="18.75" customHeight="1" x14ac:dyDescent="0.2">
      <c r="B335" s="137" t="s">
        <v>4840</v>
      </c>
      <c r="C335" s="147">
        <v>9</v>
      </c>
      <c r="D335" s="147">
        <v>2</v>
      </c>
      <c r="E335" s="54">
        <v>4</v>
      </c>
      <c r="F335" s="54">
        <v>11</v>
      </c>
      <c r="G335" s="54">
        <v>30</v>
      </c>
      <c r="H335" s="148">
        <v>22</v>
      </c>
    </row>
    <row r="336" spans="2:8" s="28" customFormat="1" ht="18.75" customHeight="1" x14ac:dyDescent="0.2">
      <c r="B336" s="137" t="s">
        <v>4898</v>
      </c>
      <c r="C336" s="147">
        <v>2</v>
      </c>
      <c r="D336" s="147">
        <v>0</v>
      </c>
      <c r="E336" s="54">
        <v>9</v>
      </c>
      <c r="F336" s="54">
        <v>16</v>
      </c>
      <c r="G336" s="54">
        <v>25</v>
      </c>
      <c r="H336" s="148">
        <v>22</v>
      </c>
    </row>
    <row r="337" spans="2:8" s="28" customFormat="1" ht="18.75" customHeight="1" x14ac:dyDescent="0.2">
      <c r="B337" s="137" t="s">
        <v>4863</v>
      </c>
      <c r="C337" s="147">
        <v>0</v>
      </c>
      <c r="D337" s="147">
        <v>0</v>
      </c>
      <c r="E337" s="54">
        <v>0</v>
      </c>
      <c r="F337" s="54">
        <v>4</v>
      </c>
      <c r="G337" s="54">
        <v>0</v>
      </c>
      <c r="H337" s="148">
        <v>22</v>
      </c>
    </row>
    <row r="338" spans="2:8" s="28" customFormat="1" ht="18.75" customHeight="1" x14ac:dyDescent="0.2">
      <c r="B338" s="137" t="s">
        <v>1367</v>
      </c>
      <c r="C338" s="147">
        <v>0</v>
      </c>
      <c r="D338" s="147">
        <v>0</v>
      </c>
      <c r="E338" s="54">
        <v>0</v>
      </c>
      <c r="F338" s="54">
        <v>29</v>
      </c>
      <c r="G338" s="54">
        <v>0</v>
      </c>
      <c r="H338" s="148">
        <v>22</v>
      </c>
    </row>
    <row r="339" spans="2:8" s="28" customFormat="1" ht="18.75" customHeight="1" x14ac:dyDescent="0.2">
      <c r="B339" s="137" t="s">
        <v>4821</v>
      </c>
      <c r="C339" s="147">
        <v>2</v>
      </c>
      <c r="D339" s="147">
        <v>0</v>
      </c>
      <c r="E339" s="54">
        <v>3</v>
      </c>
      <c r="F339" s="54">
        <v>3</v>
      </c>
      <c r="G339" s="54">
        <v>0</v>
      </c>
      <c r="H339" s="148">
        <v>22</v>
      </c>
    </row>
    <row r="340" spans="2:8" s="28" customFormat="1" ht="18.75" customHeight="1" x14ac:dyDescent="0.2">
      <c r="B340" s="137" t="s">
        <v>4858</v>
      </c>
      <c r="C340" s="147">
        <v>0</v>
      </c>
      <c r="D340" s="147">
        <v>0</v>
      </c>
      <c r="E340" s="54">
        <v>0</v>
      </c>
      <c r="F340" s="54">
        <v>0</v>
      </c>
      <c r="G340" s="54">
        <v>0</v>
      </c>
      <c r="H340" s="148">
        <v>22</v>
      </c>
    </row>
    <row r="341" spans="2:8" s="28" customFormat="1" ht="18.75" customHeight="1" x14ac:dyDescent="0.2">
      <c r="B341" s="137" t="s">
        <v>4822</v>
      </c>
      <c r="C341" s="147">
        <v>14</v>
      </c>
      <c r="D341" s="147">
        <v>40</v>
      </c>
      <c r="E341" s="54">
        <v>43</v>
      </c>
      <c r="F341" s="54">
        <v>34</v>
      </c>
      <c r="G341" s="54">
        <v>52</v>
      </c>
      <c r="H341" s="148">
        <v>21</v>
      </c>
    </row>
    <row r="342" spans="2:8" s="28" customFormat="1" ht="18.75" customHeight="1" x14ac:dyDescent="0.2">
      <c r="B342" s="137" t="s">
        <v>4823</v>
      </c>
      <c r="C342" s="147">
        <v>33</v>
      </c>
      <c r="D342" s="147">
        <v>58</v>
      </c>
      <c r="E342" s="54">
        <v>22</v>
      </c>
      <c r="F342" s="54">
        <v>11</v>
      </c>
      <c r="G342" s="54">
        <v>21</v>
      </c>
      <c r="H342" s="148">
        <v>21</v>
      </c>
    </row>
    <row r="343" spans="2:8" s="28" customFormat="1" ht="18.75" customHeight="1" x14ac:dyDescent="0.2">
      <c r="B343" s="137" t="s">
        <v>4824</v>
      </c>
      <c r="C343" s="147">
        <v>7</v>
      </c>
      <c r="D343" s="147">
        <v>27</v>
      </c>
      <c r="E343" s="54">
        <v>0</v>
      </c>
      <c r="F343" s="54">
        <v>0</v>
      </c>
      <c r="G343" s="54">
        <v>16</v>
      </c>
      <c r="H343" s="148">
        <v>20</v>
      </c>
    </row>
    <row r="344" spans="2:8" s="28" customFormat="1" ht="18.75" customHeight="1" x14ac:dyDescent="0.2">
      <c r="B344" s="137" t="s">
        <v>4825</v>
      </c>
      <c r="C344" s="147">
        <v>17</v>
      </c>
      <c r="D344" s="147">
        <v>32</v>
      </c>
      <c r="E344" s="54">
        <v>2</v>
      </c>
      <c r="F344" s="54">
        <v>2</v>
      </c>
      <c r="G344" s="54">
        <v>5</v>
      </c>
      <c r="H344" s="148">
        <v>20</v>
      </c>
    </row>
    <row r="345" spans="2:8" s="28" customFormat="1" ht="18.75" customHeight="1" x14ac:dyDescent="0.2">
      <c r="B345" s="137" t="s">
        <v>4862</v>
      </c>
      <c r="C345" s="147">
        <v>203</v>
      </c>
      <c r="D345" s="147">
        <v>9</v>
      </c>
      <c r="E345" s="54">
        <v>108</v>
      </c>
      <c r="F345" s="54">
        <v>47</v>
      </c>
      <c r="G345" s="54">
        <v>25</v>
      </c>
      <c r="H345" s="148">
        <v>20</v>
      </c>
    </row>
    <row r="346" spans="2:8" s="28" customFormat="1" ht="18.75" customHeight="1" x14ac:dyDescent="0.2">
      <c r="B346" s="137" t="s">
        <v>4891</v>
      </c>
      <c r="C346" s="147">
        <v>0</v>
      </c>
      <c r="D346" s="147">
        <v>0</v>
      </c>
      <c r="E346" s="54">
        <v>25</v>
      </c>
      <c r="F346" s="54">
        <v>6</v>
      </c>
      <c r="G346" s="54">
        <v>0</v>
      </c>
      <c r="H346" s="148">
        <v>20</v>
      </c>
    </row>
    <row r="347" spans="2:8" s="28" customFormat="1" ht="18.75" customHeight="1" x14ac:dyDescent="0.2">
      <c r="B347" s="137" t="s">
        <v>4880</v>
      </c>
      <c r="C347" s="147">
        <v>22</v>
      </c>
      <c r="D347" s="147">
        <v>0</v>
      </c>
      <c r="E347" s="54">
        <v>27</v>
      </c>
      <c r="F347" s="54">
        <v>8</v>
      </c>
      <c r="G347" s="54">
        <v>0</v>
      </c>
      <c r="H347" s="148">
        <v>20</v>
      </c>
    </row>
    <row r="348" spans="2:8" s="28" customFormat="1" ht="18.75" customHeight="1" x14ac:dyDescent="0.2">
      <c r="B348" s="137" t="s">
        <v>4827</v>
      </c>
      <c r="C348" s="147">
        <v>0</v>
      </c>
      <c r="D348" s="147">
        <v>0</v>
      </c>
      <c r="E348" s="54">
        <v>0</v>
      </c>
      <c r="F348" s="54">
        <v>7</v>
      </c>
      <c r="G348" s="54">
        <v>0</v>
      </c>
      <c r="H348" s="148">
        <v>20</v>
      </c>
    </row>
    <row r="349" spans="2:8" s="28" customFormat="1" ht="18.75" customHeight="1" x14ac:dyDescent="0.2">
      <c r="B349" s="137" t="s">
        <v>4830</v>
      </c>
      <c r="C349" s="147">
        <v>2</v>
      </c>
      <c r="D349" s="147">
        <v>0</v>
      </c>
      <c r="E349" s="54">
        <v>3</v>
      </c>
      <c r="F349" s="54">
        <v>0</v>
      </c>
      <c r="G349" s="54">
        <v>0</v>
      </c>
      <c r="H349" s="148">
        <v>20</v>
      </c>
    </row>
    <row r="350" spans="2:8" s="28" customFormat="1" ht="18.75" customHeight="1" x14ac:dyDescent="0.2">
      <c r="B350" s="137" t="s">
        <v>4885</v>
      </c>
      <c r="C350" s="147">
        <v>0</v>
      </c>
      <c r="D350" s="147">
        <v>0</v>
      </c>
      <c r="E350" s="54">
        <v>0</v>
      </c>
      <c r="F350" s="54">
        <v>10</v>
      </c>
      <c r="G350" s="54">
        <v>23</v>
      </c>
      <c r="H350" s="148">
        <v>20</v>
      </c>
    </row>
    <row r="351" spans="2:8" s="28" customFormat="1" ht="18.75" customHeight="1" x14ac:dyDescent="0.2">
      <c r="B351" s="137" t="s">
        <v>4917</v>
      </c>
      <c r="C351" s="147">
        <v>7</v>
      </c>
      <c r="D351" s="147">
        <v>30</v>
      </c>
      <c r="E351" s="54">
        <v>1</v>
      </c>
      <c r="F351" s="54">
        <v>8</v>
      </c>
      <c r="G351" s="54">
        <v>42</v>
      </c>
      <c r="H351" s="148">
        <v>20</v>
      </c>
    </row>
    <row r="352" spans="2:8" s="28" customFormat="1" ht="18.75" customHeight="1" x14ac:dyDescent="0.2">
      <c r="B352" s="137" t="s">
        <v>4876</v>
      </c>
      <c r="C352" s="147">
        <v>3</v>
      </c>
      <c r="D352" s="147">
        <v>13</v>
      </c>
      <c r="E352" s="54">
        <v>8</v>
      </c>
      <c r="F352" s="54">
        <v>21</v>
      </c>
      <c r="G352" s="54">
        <v>16</v>
      </c>
      <c r="H352" s="148">
        <v>19</v>
      </c>
    </row>
    <row r="353" spans="2:8" s="28" customFormat="1" ht="18.75" customHeight="1" x14ac:dyDescent="0.2">
      <c r="B353" s="137" t="s">
        <v>4832</v>
      </c>
      <c r="C353" s="147">
        <v>6</v>
      </c>
      <c r="D353" s="147">
        <v>0</v>
      </c>
      <c r="E353" s="54">
        <v>11</v>
      </c>
      <c r="F353" s="54">
        <v>12</v>
      </c>
      <c r="G353" s="54">
        <v>14</v>
      </c>
      <c r="H353" s="148">
        <v>19</v>
      </c>
    </row>
    <row r="354" spans="2:8" s="28" customFormat="1" ht="18.75" customHeight="1" x14ac:dyDescent="0.2">
      <c r="B354" s="137" t="s">
        <v>4833</v>
      </c>
      <c r="C354" s="147">
        <v>19</v>
      </c>
      <c r="D354" s="147">
        <v>0</v>
      </c>
      <c r="E354" s="54">
        <v>73</v>
      </c>
      <c r="F354" s="54">
        <v>32</v>
      </c>
      <c r="G354" s="54">
        <v>23</v>
      </c>
      <c r="H354" s="148">
        <v>19</v>
      </c>
    </row>
    <row r="355" spans="2:8" s="28" customFormat="1" ht="18.75" customHeight="1" x14ac:dyDescent="0.2">
      <c r="B355" s="137" t="s">
        <v>5066</v>
      </c>
      <c r="C355" s="147">
        <v>0</v>
      </c>
      <c r="D355" s="147">
        <v>0</v>
      </c>
      <c r="E355" s="54">
        <v>12</v>
      </c>
      <c r="F355" s="54">
        <v>0</v>
      </c>
      <c r="G355" s="54">
        <v>0</v>
      </c>
      <c r="H355" s="148">
        <v>19</v>
      </c>
    </row>
    <row r="356" spans="2:8" s="28" customFormat="1" ht="18.75" customHeight="1" x14ac:dyDescent="0.2">
      <c r="B356" s="137" t="s">
        <v>4834</v>
      </c>
      <c r="C356" s="147">
        <v>5</v>
      </c>
      <c r="D356" s="147">
        <v>1</v>
      </c>
      <c r="E356" s="54">
        <v>0</v>
      </c>
      <c r="F356" s="54">
        <v>0</v>
      </c>
      <c r="G356" s="54">
        <v>0</v>
      </c>
      <c r="H356" s="148">
        <v>19</v>
      </c>
    </row>
    <row r="357" spans="2:8" s="28" customFormat="1" ht="18.75" customHeight="1" x14ac:dyDescent="0.2">
      <c r="B357" s="137" t="s">
        <v>4857</v>
      </c>
      <c r="C357" s="147">
        <v>2</v>
      </c>
      <c r="D357" s="147">
        <v>9</v>
      </c>
      <c r="E357" s="54">
        <v>6</v>
      </c>
      <c r="F357" s="54">
        <v>39</v>
      </c>
      <c r="G357" s="54">
        <v>16</v>
      </c>
      <c r="H357" s="148">
        <v>19</v>
      </c>
    </row>
    <row r="358" spans="2:8" s="28" customFormat="1" ht="18.75" customHeight="1" x14ac:dyDescent="0.2">
      <c r="B358" s="137" t="s">
        <v>4836</v>
      </c>
      <c r="C358" s="147">
        <v>20</v>
      </c>
      <c r="D358" s="147">
        <v>86</v>
      </c>
      <c r="E358" s="54">
        <v>16</v>
      </c>
      <c r="F358" s="54">
        <v>11</v>
      </c>
      <c r="G358" s="54">
        <v>26</v>
      </c>
      <c r="H358" s="148">
        <v>19</v>
      </c>
    </row>
    <row r="359" spans="2:8" s="28" customFormat="1" ht="18.75" customHeight="1" x14ac:dyDescent="0.2">
      <c r="B359" s="137" t="s">
        <v>4459</v>
      </c>
      <c r="C359" s="147">
        <v>0</v>
      </c>
      <c r="D359" s="147">
        <v>0</v>
      </c>
      <c r="E359" s="54">
        <v>0</v>
      </c>
      <c r="F359" s="54">
        <v>0</v>
      </c>
      <c r="G359" s="54">
        <v>8</v>
      </c>
      <c r="H359" s="148">
        <v>18</v>
      </c>
    </row>
    <row r="360" spans="2:8" s="28" customFormat="1" ht="18.75" customHeight="1" x14ac:dyDescent="0.2">
      <c r="B360" s="137" t="s">
        <v>4843</v>
      </c>
      <c r="C360" s="147">
        <v>3</v>
      </c>
      <c r="D360" s="147">
        <v>4</v>
      </c>
      <c r="E360" s="54">
        <v>12</v>
      </c>
      <c r="F360" s="54">
        <v>8</v>
      </c>
      <c r="G360" s="54">
        <v>2</v>
      </c>
      <c r="H360" s="148">
        <v>18</v>
      </c>
    </row>
    <row r="361" spans="2:8" s="28" customFormat="1" ht="18.75" customHeight="1" x14ac:dyDescent="0.2">
      <c r="B361" s="137" t="s">
        <v>4837</v>
      </c>
      <c r="C361" s="147">
        <v>0</v>
      </c>
      <c r="D361" s="147">
        <v>0</v>
      </c>
      <c r="E361" s="54">
        <v>0</v>
      </c>
      <c r="F361" s="54">
        <v>0</v>
      </c>
      <c r="G361" s="54">
        <v>0</v>
      </c>
      <c r="H361" s="148">
        <v>18</v>
      </c>
    </row>
    <row r="362" spans="2:8" s="28" customFormat="1" ht="18.75" customHeight="1" x14ac:dyDescent="0.2">
      <c r="B362" s="137" t="s">
        <v>3725</v>
      </c>
      <c r="C362" s="147">
        <v>0</v>
      </c>
      <c r="D362" s="147">
        <v>0</v>
      </c>
      <c r="E362" s="54">
        <v>191</v>
      </c>
      <c r="F362" s="54">
        <v>0</v>
      </c>
      <c r="G362" s="54">
        <v>0</v>
      </c>
      <c r="H362" s="148">
        <v>18</v>
      </c>
    </row>
    <row r="363" spans="2:8" s="28" customFormat="1" ht="18.75" customHeight="1" x14ac:dyDescent="0.2">
      <c r="B363" s="137" t="s">
        <v>4838</v>
      </c>
      <c r="C363" s="147">
        <v>1</v>
      </c>
      <c r="D363" s="147">
        <v>12</v>
      </c>
      <c r="E363" s="54">
        <v>64</v>
      </c>
      <c r="F363" s="54">
        <v>12</v>
      </c>
      <c r="G363" s="54">
        <v>38</v>
      </c>
      <c r="H363" s="148">
        <v>18</v>
      </c>
    </row>
    <row r="364" spans="2:8" s="28" customFormat="1" ht="18.75" customHeight="1" x14ac:dyDescent="0.2">
      <c r="B364" s="137" t="s">
        <v>4954</v>
      </c>
      <c r="C364" s="147">
        <v>1</v>
      </c>
      <c r="D364" s="147">
        <v>2</v>
      </c>
      <c r="E364" s="54">
        <v>26</v>
      </c>
      <c r="F364" s="54">
        <v>25</v>
      </c>
      <c r="G364" s="54">
        <v>24</v>
      </c>
      <c r="H364" s="148">
        <v>18</v>
      </c>
    </row>
    <row r="365" spans="2:8" s="28" customFormat="1" ht="18.75" customHeight="1" x14ac:dyDescent="0.2">
      <c r="B365" s="137" t="s">
        <v>4861</v>
      </c>
      <c r="C365" s="147">
        <v>3</v>
      </c>
      <c r="D365" s="147">
        <v>11</v>
      </c>
      <c r="E365" s="54">
        <v>12</v>
      </c>
      <c r="F365" s="54">
        <v>5</v>
      </c>
      <c r="G365" s="54">
        <v>16</v>
      </c>
      <c r="H365" s="148">
        <v>18</v>
      </c>
    </row>
    <row r="366" spans="2:8" s="28" customFormat="1" ht="18.75" customHeight="1" x14ac:dyDescent="0.2">
      <c r="B366" s="137" t="s">
        <v>4944</v>
      </c>
      <c r="C366" s="147">
        <v>6</v>
      </c>
      <c r="D366" s="147">
        <v>14</v>
      </c>
      <c r="E366" s="54">
        <v>8</v>
      </c>
      <c r="F366" s="54">
        <v>21</v>
      </c>
      <c r="G366" s="54">
        <v>10</v>
      </c>
      <c r="H366" s="148">
        <v>17</v>
      </c>
    </row>
    <row r="367" spans="2:8" s="28" customFormat="1" ht="18.75" customHeight="1" x14ac:dyDescent="0.2">
      <c r="B367" s="137" t="s">
        <v>4849</v>
      </c>
      <c r="C367" s="147">
        <v>1</v>
      </c>
      <c r="D367" s="147">
        <v>8</v>
      </c>
      <c r="E367" s="54">
        <v>6</v>
      </c>
      <c r="F367" s="54">
        <v>18</v>
      </c>
      <c r="G367" s="54">
        <v>41</v>
      </c>
      <c r="H367" s="148">
        <v>17</v>
      </c>
    </row>
    <row r="368" spans="2:8" s="28" customFormat="1" ht="18.75" customHeight="1" x14ac:dyDescent="0.2">
      <c r="B368" s="137" t="s">
        <v>4841</v>
      </c>
      <c r="C368" s="147">
        <v>0</v>
      </c>
      <c r="D368" s="147">
        <v>4</v>
      </c>
      <c r="E368" s="54">
        <v>0</v>
      </c>
      <c r="F368" s="54">
        <v>4</v>
      </c>
      <c r="G368" s="54">
        <v>0</v>
      </c>
      <c r="H368" s="148">
        <v>17</v>
      </c>
    </row>
    <row r="369" spans="2:8" s="28" customFormat="1" ht="18.75" customHeight="1" x14ac:dyDescent="0.2">
      <c r="B369" s="137" t="s">
        <v>6114</v>
      </c>
      <c r="C369" s="147">
        <v>8</v>
      </c>
      <c r="D369" s="147">
        <v>8</v>
      </c>
      <c r="E369" s="54">
        <v>0</v>
      </c>
      <c r="F369" s="54">
        <v>2</v>
      </c>
      <c r="G369" s="54">
        <v>18</v>
      </c>
      <c r="H369" s="148">
        <v>17</v>
      </c>
    </row>
    <row r="370" spans="2:8" s="28" customFormat="1" ht="18.75" customHeight="1" x14ac:dyDescent="0.2">
      <c r="B370" s="137" t="s">
        <v>4586</v>
      </c>
      <c r="C370" s="147">
        <v>0</v>
      </c>
      <c r="D370" s="147">
        <v>0</v>
      </c>
      <c r="E370" s="54">
        <v>0</v>
      </c>
      <c r="F370" s="54">
        <v>0</v>
      </c>
      <c r="G370" s="54">
        <v>0</v>
      </c>
      <c r="H370" s="148">
        <v>17</v>
      </c>
    </row>
    <row r="371" spans="2:8" s="28" customFormat="1" ht="18.75" customHeight="1" x14ac:dyDescent="0.2">
      <c r="B371" s="137" t="s">
        <v>4942</v>
      </c>
      <c r="C371" s="147">
        <v>24</v>
      </c>
      <c r="D371" s="147">
        <v>79</v>
      </c>
      <c r="E371" s="54">
        <v>34</v>
      </c>
      <c r="F371" s="54">
        <v>50</v>
      </c>
      <c r="G371" s="54">
        <v>44</v>
      </c>
      <c r="H371" s="148">
        <v>16</v>
      </c>
    </row>
    <row r="372" spans="2:8" s="28" customFormat="1" ht="18.75" customHeight="1" x14ac:dyDescent="0.2">
      <c r="B372" s="137" t="s">
        <v>4844</v>
      </c>
      <c r="C372" s="147">
        <v>8</v>
      </c>
      <c r="D372" s="147">
        <v>21</v>
      </c>
      <c r="E372" s="54">
        <v>45</v>
      </c>
      <c r="F372" s="54">
        <v>32</v>
      </c>
      <c r="G372" s="54">
        <v>26</v>
      </c>
      <c r="H372" s="148">
        <v>16</v>
      </c>
    </row>
    <row r="373" spans="2:8" s="28" customFormat="1" ht="18.75" customHeight="1" x14ac:dyDescent="0.2">
      <c r="B373" s="137" t="s">
        <v>4950</v>
      </c>
      <c r="C373" s="147">
        <v>0</v>
      </c>
      <c r="D373" s="147">
        <v>0</v>
      </c>
      <c r="E373" s="54">
        <v>0</v>
      </c>
      <c r="F373" s="54">
        <v>16</v>
      </c>
      <c r="G373" s="54">
        <v>10</v>
      </c>
      <c r="H373" s="148">
        <v>16</v>
      </c>
    </row>
    <row r="374" spans="2:8" s="28" customFormat="1" ht="18.75" customHeight="1" x14ac:dyDescent="0.2">
      <c r="B374" s="137" t="s">
        <v>5049</v>
      </c>
      <c r="C374" s="147">
        <v>16</v>
      </c>
      <c r="D374" s="147">
        <v>28</v>
      </c>
      <c r="E374" s="54">
        <v>30</v>
      </c>
      <c r="F374" s="54">
        <v>14</v>
      </c>
      <c r="G374" s="54">
        <v>4</v>
      </c>
      <c r="H374" s="148">
        <v>16</v>
      </c>
    </row>
    <row r="375" spans="2:8" s="28" customFormat="1" ht="18.75" customHeight="1" x14ac:dyDescent="0.2">
      <c r="B375" s="137" t="s">
        <v>4990</v>
      </c>
      <c r="C375" s="147">
        <v>0</v>
      </c>
      <c r="D375" s="147">
        <v>0</v>
      </c>
      <c r="E375" s="54">
        <v>0</v>
      </c>
      <c r="F375" s="54">
        <v>0</v>
      </c>
      <c r="G375" s="54">
        <v>0</v>
      </c>
      <c r="H375" s="148">
        <v>16</v>
      </c>
    </row>
    <row r="376" spans="2:8" s="28" customFormat="1" ht="18.75" customHeight="1" x14ac:dyDescent="0.2">
      <c r="B376" s="137" t="s">
        <v>4847</v>
      </c>
      <c r="C376" s="147">
        <v>2</v>
      </c>
      <c r="D376" s="147">
        <v>0</v>
      </c>
      <c r="E376" s="54">
        <v>0</v>
      </c>
      <c r="F376" s="54">
        <v>92</v>
      </c>
      <c r="G376" s="54">
        <v>18</v>
      </c>
      <c r="H376" s="148">
        <v>15</v>
      </c>
    </row>
    <row r="377" spans="2:8" s="28" customFormat="1" ht="18.75" customHeight="1" x14ac:dyDescent="0.2">
      <c r="B377" s="137" t="s">
        <v>5015</v>
      </c>
      <c r="C377" s="147">
        <v>77</v>
      </c>
      <c r="D377" s="147">
        <v>138</v>
      </c>
      <c r="E377" s="54">
        <v>40</v>
      </c>
      <c r="F377" s="54">
        <v>63</v>
      </c>
      <c r="G377" s="54">
        <v>8</v>
      </c>
      <c r="H377" s="148">
        <v>15</v>
      </c>
    </row>
    <row r="378" spans="2:8" s="28" customFormat="1" ht="18.75" customHeight="1" x14ac:dyDescent="0.2">
      <c r="B378" s="137" t="s">
        <v>1348</v>
      </c>
      <c r="C378" s="147">
        <v>0</v>
      </c>
      <c r="D378" s="147">
        <v>13</v>
      </c>
      <c r="E378" s="54">
        <v>0</v>
      </c>
      <c r="F378" s="54">
        <v>0</v>
      </c>
      <c r="G378" s="54">
        <v>24</v>
      </c>
      <c r="H378" s="148">
        <v>15</v>
      </c>
    </row>
    <row r="379" spans="2:8" s="28" customFormat="1" ht="18.75" customHeight="1" x14ac:dyDescent="0.2">
      <c r="B379" s="137" t="s">
        <v>2353</v>
      </c>
      <c r="C379" s="147">
        <v>0</v>
      </c>
      <c r="D379" s="147">
        <v>0</v>
      </c>
      <c r="E379" s="54">
        <v>0</v>
      </c>
      <c r="F379" s="54">
        <v>0</v>
      </c>
      <c r="G379" s="54">
        <v>14</v>
      </c>
      <c r="H379" s="148">
        <v>15</v>
      </c>
    </row>
    <row r="380" spans="2:8" s="28" customFormat="1" ht="18.75" customHeight="1" x14ac:dyDescent="0.2">
      <c r="B380" s="137" t="s">
        <v>4850</v>
      </c>
      <c r="C380" s="147">
        <v>0</v>
      </c>
      <c r="D380" s="147">
        <v>0</v>
      </c>
      <c r="E380" s="54">
        <v>0</v>
      </c>
      <c r="F380" s="54">
        <v>0</v>
      </c>
      <c r="G380" s="54">
        <v>0</v>
      </c>
      <c r="H380" s="148">
        <v>15</v>
      </c>
    </row>
    <row r="381" spans="2:8" s="28" customFormat="1" ht="18.75" customHeight="1" x14ac:dyDescent="0.2">
      <c r="B381" s="137" t="s">
        <v>4851</v>
      </c>
      <c r="C381" s="147">
        <v>16</v>
      </c>
      <c r="D381" s="147">
        <v>17</v>
      </c>
      <c r="E381" s="54">
        <v>17</v>
      </c>
      <c r="F381" s="54">
        <v>13</v>
      </c>
      <c r="G381" s="54">
        <v>16</v>
      </c>
      <c r="H381" s="148">
        <v>15</v>
      </c>
    </row>
    <row r="382" spans="2:8" s="28" customFormat="1" ht="18.75" customHeight="1" x14ac:dyDescent="0.2">
      <c r="B382" s="137" t="s">
        <v>2211</v>
      </c>
      <c r="C382" s="147">
        <v>6</v>
      </c>
      <c r="D382" s="147">
        <v>6</v>
      </c>
      <c r="E382" s="54">
        <v>5</v>
      </c>
      <c r="F382" s="54">
        <v>0</v>
      </c>
      <c r="G382" s="54">
        <v>0</v>
      </c>
      <c r="H382" s="148">
        <v>14</v>
      </c>
    </row>
    <row r="383" spans="2:8" s="28" customFormat="1" ht="18.75" customHeight="1" x14ac:dyDescent="0.2">
      <c r="B383" s="137" t="s">
        <v>945</v>
      </c>
      <c r="C383" s="147">
        <v>184</v>
      </c>
      <c r="D383" s="147">
        <v>0</v>
      </c>
      <c r="E383" s="54">
        <v>0</v>
      </c>
      <c r="F383" s="54">
        <v>0</v>
      </c>
      <c r="G383" s="54">
        <v>60</v>
      </c>
      <c r="H383" s="148">
        <v>14</v>
      </c>
    </row>
    <row r="384" spans="2:8" s="28" customFormat="1" ht="18.75" customHeight="1" x14ac:dyDescent="0.2">
      <c r="B384" s="137" t="s">
        <v>983</v>
      </c>
      <c r="C384" s="147">
        <v>7</v>
      </c>
      <c r="D384" s="147">
        <v>21</v>
      </c>
      <c r="E384" s="54">
        <v>4</v>
      </c>
      <c r="F384" s="54">
        <v>0</v>
      </c>
      <c r="G384" s="54">
        <v>4</v>
      </c>
      <c r="H384" s="148">
        <v>14</v>
      </c>
    </row>
    <row r="385" spans="2:8" s="28" customFormat="1" ht="18.75" customHeight="1" x14ac:dyDescent="0.2">
      <c r="B385" s="137" t="s">
        <v>976</v>
      </c>
      <c r="C385" s="147">
        <v>554</v>
      </c>
      <c r="D385" s="147">
        <v>16</v>
      </c>
      <c r="E385" s="54">
        <v>10</v>
      </c>
      <c r="F385" s="54">
        <v>16</v>
      </c>
      <c r="G385" s="54">
        <v>8</v>
      </c>
      <c r="H385" s="148">
        <v>14</v>
      </c>
    </row>
    <row r="386" spans="2:8" s="28" customFormat="1" ht="18.75" customHeight="1" x14ac:dyDescent="0.2">
      <c r="B386" s="137" t="s">
        <v>4853</v>
      </c>
      <c r="C386" s="147">
        <v>1</v>
      </c>
      <c r="D386" s="147">
        <v>0</v>
      </c>
      <c r="E386" s="54">
        <v>0</v>
      </c>
      <c r="F386" s="54">
        <v>0</v>
      </c>
      <c r="G386" s="54">
        <v>0</v>
      </c>
      <c r="H386" s="148">
        <v>14</v>
      </c>
    </row>
    <row r="387" spans="2:8" s="28" customFormat="1" ht="18.75" customHeight="1" x14ac:dyDescent="0.2">
      <c r="B387" s="137" t="s">
        <v>5446</v>
      </c>
      <c r="C387" s="147">
        <v>15</v>
      </c>
      <c r="D387" s="147">
        <v>6</v>
      </c>
      <c r="E387" s="54">
        <v>8</v>
      </c>
      <c r="F387" s="54">
        <v>4</v>
      </c>
      <c r="G387" s="54">
        <v>14</v>
      </c>
      <c r="H387" s="148">
        <v>14</v>
      </c>
    </row>
    <row r="388" spans="2:8" s="28" customFormat="1" ht="18.75" customHeight="1" x14ac:dyDescent="0.2">
      <c r="B388" s="137" t="s">
        <v>4908</v>
      </c>
      <c r="C388" s="147">
        <v>40</v>
      </c>
      <c r="D388" s="147">
        <v>24</v>
      </c>
      <c r="E388" s="54">
        <v>60</v>
      </c>
      <c r="F388" s="54">
        <v>33</v>
      </c>
      <c r="G388" s="54">
        <v>49</v>
      </c>
      <c r="H388" s="148">
        <v>14</v>
      </c>
    </row>
    <row r="389" spans="2:8" s="28" customFormat="1" ht="18.75" customHeight="1" x14ac:dyDescent="0.2">
      <c r="B389" s="137" t="s">
        <v>4854</v>
      </c>
      <c r="C389" s="147">
        <v>8</v>
      </c>
      <c r="D389" s="147">
        <v>26</v>
      </c>
      <c r="E389" s="54">
        <v>2</v>
      </c>
      <c r="F389" s="54">
        <v>0</v>
      </c>
      <c r="G389" s="54">
        <v>12</v>
      </c>
      <c r="H389" s="148">
        <v>14</v>
      </c>
    </row>
    <row r="390" spans="2:8" s="28" customFormat="1" ht="18.75" customHeight="1" x14ac:dyDescent="0.2">
      <c r="B390" s="137" t="s">
        <v>4856</v>
      </c>
      <c r="C390" s="147">
        <v>0</v>
      </c>
      <c r="D390" s="147">
        <v>6</v>
      </c>
      <c r="E390" s="54">
        <v>0</v>
      </c>
      <c r="F390" s="54">
        <v>9</v>
      </c>
      <c r="G390" s="54">
        <v>8</v>
      </c>
      <c r="H390" s="148">
        <v>14</v>
      </c>
    </row>
    <row r="391" spans="2:8" s="28" customFormat="1" ht="18.75" customHeight="1" x14ac:dyDescent="0.2">
      <c r="B391" s="137" t="s">
        <v>4855</v>
      </c>
      <c r="C391" s="147">
        <v>0</v>
      </c>
      <c r="D391" s="147">
        <v>0</v>
      </c>
      <c r="E391" s="54">
        <v>0</v>
      </c>
      <c r="F391" s="54">
        <v>3</v>
      </c>
      <c r="G391" s="54">
        <v>0</v>
      </c>
      <c r="H391" s="148">
        <v>14</v>
      </c>
    </row>
    <row r="392" spans="2:8" s="28" customFormat="1" ht="18.75" customHeight="1" x14ac:dyDescent="0.2">
      <c r="B392" s="137" t="s">
        <v>4955</v>
      </c>
      <c r="C392" s="147">
        <v>128</v>
      </c>
      <c r="D392" s="147">
        <v>0</v>
      </c>
      <c r="E392" s="54">
        <v>9</v>
      </c>
      <c r="F392" s="54">
        <v>21</v>
      </c>
      <c r="G392" s="54">
        <v>11</v>
      </c>
      <c r="H392" s="148">
        <v>14</v>
      </c>
    </row>
    <row r="393" spans="2:8" s="28" customFormat="1" ht="18.75" customHeight="1" x14ac:dyDescent="0.2">
      <c r="B393" s="137" t="s">
        <v>4951</v>
      </c>
      <c r="C393" s="147">
        <v>21</v>
      </c>
      <c r="D393" s="147">
        <v>5</v>
      </c>
      <c r="E393" s="54">
        <v>0</v>
      </c>
      <c r="F393" s="54">
        <v>13</v>
      </c>
      <c r="G393" s="54">
        <v>0</v>
      </c>
      <c r="H393" s="148">
        <v>14</v>
      </c>
    </row>
    <row r="394" spans="2:8" s="28" customFormat="1" ht="18.75" customHeight="1" x14ac:dyDescent="0.2">
      <c r="B394" s="137" t="s">
        <v>4887</v>
      </c>
      <c r="C394" s="147">
        <v>1573</v>
      </c>
      <c r="D394" s="147">
        <v>8</v>
      </c>
      <c r="E394" s="54">
        <v>22</v>
      </c>
      <c r="F394" s="54">
        <v>63</v>
      </c>
      <c r="G394" s="54">
        <v>3</v>
      </c>
      <c r="H394" s="148">
        <v>14</v>
      </c>
    </row>
    <row r="395" spans="2:8" s="28" customFormat="1" ht="18.75" customHeight="1" x14ac:dyDescent="0.2">
      <c r="B395" s="137" t="s">
        <v>4999</v>
      </c>
      <c r="C395" s="147">
        <v>20</v>
      </c>
      <c r="D395" s="147">
        <v>86</v>
      </c>
      <c r="E395" s="54">
        <v>16</v>
      </c>
      <c r="F395" s="54">
        <v>38</v>
      </c>
      <c r="G395" s="54">
        <v>29</v>
      </c>
      <c r="H395" s="148">
        <v>13</v>
      </c>
    </row>
    <row r="396" spans="2:8" s="28" customFormat="1" ht="18.75" customHeight="1" x14ac:dyDescent="0.2">
      <c r="B396" s="137" t="s">
        <v>4859</v>
      </c>
      <c r="C396" s="147">
        <v>5</v>
      </c>
      <c r="D396" s="147">
        <v>1</v>
      </c>
      <c r="E396" s="54">
        <v>7</v>
      </c>
      <c r="F396" s="54">
        <v>10</v>
      </c>
      <c r="G396" s="54">
        <v>82</v>
      </c>
      <c r="H396" s="148">
        <v>13</v>
      </c>
    </row>
    <row r="397" spans="2:8" s="28" customFormat="1" ht="18.75" customHeight="1" x14ac:dyDescent="0.2">
      <c r="B397" s="137" t="s">
        <v>4873</v>
      </c>
      <c r="C397" s="147">
        <v>11</v>
      </c>
      <c r="D397" s="147">
        <v>59</v>
      </c>
      <c r="E397" s="54">
        <v>5</v>
      </c>
      <c r="F397" s="54">
        <v>21</v>
      </c>
      <c r="G397" s="54">
        <v>7</v>
      </c>
      <c r="H397" s="148">
        <v>13</v>
      </c>
    </row>
    <row r="398" spans="2:8" s="28" customFormat="1" ht="18.75" customHeight="1" x14ac:dyDescent="0.2">
      <c r="B398" s="137" t="s">
        <v>1786</v>
      </c>
      <c r="C398" s="147">
        <v>0</v>
      </c>
      <c r="D398" s="147">
        <v>26</v>
      </c>
      <c r="E398" s="54">
        <v>7</v>
      </c>
      <c r="F398" s="54">
        <v>24</v>
      </c>
      <c r="G398" s="54">
        <v>16</v>
      </c>
      <c r="H398" s="148">
        <v>13</v>
      </c>
    </row>
    <row r="399" spans="2:8" s="28" customFormat="1" ht="18.75" customHeight="1" x14ac:dyDescent="0.2">
      <c r="B399" s="137" t="s">
        <v>4860</v>
      </c>
      <c r="C399" s="147">
        <v>0</v>
      </c>
      <c r="D399" s="147">
        <v>0</v>
      </c>
      <c r="E399" s="54">
        <v>0</v>
      </c>
      <c r="F399" s="54">
        <v>0</v>
      </c>
      <c r="G399" s="54">
        <v>28</v>
      </c>
      <c r="H399" s="148">
        <v>13</v>
      </c>
    </row>
    <row r="400" spans="2:8" s="28" customFormat="1" ht="18.75" customHeight="1" x14ac:dyDescent="0.2">
      <c r="B400" s="137" t="s">
        <v>4574</v>
      </c>
      <c r="C400" s="147">
        <v>0</v>
      </c>
      <c r="D400" s="147">
        <v>0</v>
      </c>
      <c r="E400" s="54">
        <v>0</v>
      </c>
      <c r="F400" s="54">
        <v>0</v>
      </c>
      <c r="G400" s="54">
        <v>0</v>
      </c>
      <c r="H400" s="148">
        <v>13</v>
      </c>
    </row>
    <row r="401" spans="2:8" s="28" customFormat="1" ht="18.75" customHeight="1" x14ac:dyDescent="0.2">
      <c r="B401" s="137" t="s">
        <v>4943</v>
      </c>
      <c r="C401" s="147">
        <v>0</v>
      </c>
      <c r="D401" s="147">
        <v>0</v>
      </c>
      <c r="E401" s="54">
        <v>0</v>
      </c>
      <c r="F401" s="54">
        <v>4</v>
      </c>
      <c r="G401" s="54">
        <v>0</v>
      </c>
      <c r="H401" s="148">
        <v>12</v>
      </c>
    </row>
    <row r="402" spans="2:8" s="28" customFormat="1" ht="18.75" customHeight="1" x14ac:dyDescent="0.2">
      <c r="B402" s="137" t="s">
        <v>4902</v>
      </c>
      <c r="C402" s="147">
        <v>0</v>
      </c>
      <c r="D402" s="147">
        <v>76</v>
      </c>
      <c r="E402" s="54">
        <v>19</v>
      </c>
      <c r="F402" s="54">
        <v>22</v>
      </c>
      <c r="G402" s="54">
        <v>27</v>
      </c>
      <c r="H402" s="148">
        <v>12</v>
      </c>
    </row>
    <row r="403" spans="2:8" s="28" customFormat="1" ht="18.75" customHeight="1" x14ac:dyDescent="0.2">
      <c r="B403" s="137" t="s">
        <v>4996</v>
      </c>
      <c r="C403" s="147">
        <v>0</v>
      </c>
      <c r="D403" s="147">
        <v>10</v>
      </c>
      <c r="E403" s="54">
        <v>0</v>
      </c>
      <c r="F403" s="54">
        <v>0</v>
      </c>
      <c r="G403" s="54">
        <v>0</v>
      </c>
      <c r="H403" s="148">
        <v>12</v>
      </c>
    </row>
    <row r="404" spans="2:8" s="28" customFormat="1" ht="18.75" customHeight="1" x14ac:dyDescent="0.2">
      <c r="B404" s="137" t="s">
        <v>4907</v>
      </c>
      <c r="C404" s="147">
        <v>147</v>
      </c>
      <c r="D404" s="147">
        <v>100</v>
      </c>
      <c r="E404" s="54">
        <v>5</v>
      </c>
      <c r="F404" s="54">
        <v>21</v>
      </c>
      <c r="G404" s="54">
        <v>13</v>
      </c>
      <c r="H404" s="148">
        <v>12</v>
      </c>
    </row>
    <row r="405" spans="2:8" s="28" customFormat="1" ht="18.75" customHeight="1" x14ac:dyDescent="0.2">
      <c r="B405" s="137" t="s">
        <v>4865</v>
      </c>
      <c r="C405" s="147">
        <v>5</v>
      </c>
      <c r="D405" s="147">
        <v>3</v>
      </c>
      <c r="E405" s="54">
        <v>4</v>
      </c>
      <c r="F405" s="54">
        <v>0</v>
      </c>
      <c r="G405" s="54">
        <v>9</v>
      </c>
      <c r="H405" s="148">
        <v>12</v>
      </c>
    </row>
    <row r="406" spans="2:8" s="28" customFormat="1" ht="18.75" customHeight="1" x14ac:dyDescent="0.2">
      <c r="B406" s="137" t="s">
        <v>5852</v>
      </c>
      <c r="C406" s="147">
        <v>0</v>
      </c>
      <c r="D406" s="147">
        <v>0</v>
      </c>
      <c r="E406" s="54">
        <v>0</v>
      </c>
      <c r="F406" s="54">
        <v>15</v>
      </c>
      <c r="G406" s="54">
        <v>11</v>
      </c>
      <c r="H406" s="148">
        <v>12</v>
      </c>
    </row>
    <row r="407" spans="2:8" s="28" customFormat="1" ht="18.75" customHeight="1" x14ac:dyDescent="0.2">
      <c r="B407" s="137" t="s">
        <v>4911</v>
      </c>
      <c r="C407" s="147">
        <v>0</v>
      </c>
      <c r="D407" s="147">
        <v>0</v>
      </c>
      <c r="E407" s="54">
        <v>0</v>
      </c>
      <c r="F407" s="54">
        <v>0</v>
      </c>
      <c r="G407" s="54">
        <v>0</v>
      </c>
      <c r="H407" s="148">
        <v>12</v>
      </c>
    </row>
    <row r="408" spans="2:8" s="28" customFormat="1" ht="18.75" customHeight="1" x14ac:dyDescent="0.2">
      <c r="B408" s="137" t="s">
        <v>4867</v>
      </c>
      <c r="C408" s="147">
        <v>0</v>
      </c>
      <c r="D408" s="147">
        <v>0</v>
      </c>
      <c r="E408" s="54">
        <v>0</v>
      </c>
      <c r="F408" s="54">
        <v>0</v>
      </c>
      <c r="G408" s="54">
        <v>0</v>
      </c>
      <c r="H408" s="148">
        <v>12</v>
      </c>
    </row>
    <row r="409" spans="2:8" s="28" customFormat="1" ht="18.75" customHeight="1" x14ac:dyDescent="0.2">
      <c r="B409" s="137" t="s">
        <v>1417</v>
      </c>
      <c r="C409" s="147">
        <v>0</v>
      </c>
      <c r="D409" s="147">
        <v>11</v>
      </c>
      <c r="E409" s="54">
        <v>17</v>
      </c>
      <c r="F409" s="54">
        <v>0</v>
      </c>
      <c r="G409" s="54">
        <v>3</v>
      </c>
      <c r="H409" s="148">
        <v>12</v>
      </c>
    </row>
    <row r="410" spans="2:8" s="28" customFormat="1" ht="18.75" customHeight="1" x14ac:dyDescent="0.2">
      <c r="B410" s="137" t="s">
        <v>4869</v>
      </c>
      <c r="C410" s="147">
        <v>0</v>
      </c>
      <c r="D410" s="147">
        <v>0</v>
      </c>
      <c r="E410" s="54">
        <v>0</v>
      </c>
      <c r="F410" s="54">
        <v>0</v>
      </c>
      <c r="G410" s="54">
        <v>0</v>
      </c>
      <c r="H410" s="148">
        <v>12</v>
      </c>
    </row>
    <row r="411" spans="2:8" s="28" customFormat="1" ht="18.75" customHeight="1" x14ac:dyDescent="0.2">
      <c r="B411" s="137" t="s">
        <v>4868</v>
      </c>
      <c r="C411" s="147">
        <v>23</v>
      </c>
      <c r="D411" s="147">
        <v>28</v>
      </c>
      <c r="E411" s="54">
        <v>20</v>
      </c>
      <c r="F411" s="54">
        <v>48</v>
      </c>
      <c r="G411" s="54">
        <v>23</v>
      </c>
      <c r="H411" s="148">
        <v>12</v>
      </c>
    </row>
    <row r="412" spans="2:8" s="28" customFormat="1" ht="18.75" customHeight="1" x14ac:dyDescent="0.2">
      <c r="B412" s="137" t="s">
        <v>5060</v>
      </c>
      <c r="C412" s="147">
        <v>30</v>
      </c>
      <c r="D412" s="147">
        <v>15</v>
      </c>
      <c r="E412" s="54">
        <v>2</v>
      </c>
      <c r="F412" s="54">
        <v>2</v>
      </c>
      <c r="G412" s="54">
        <v>0</v>
      </c>
      <c r="H412" s="148">
        <v>12</v>
      </c>
    </row>
    <row r="413" spans="2:8" s="28" customFormat="1" ht="18.75" customHeight="1" x14ac:dyDescent="0.2">
      <c r="B413" s="137" t="s">
        <v>4920</v>
      </c>
      <c r="C413" s="147">
        <v>8</v>
      </c>
      <c r="D413" s="147">
        <v>58</v>
      </c>
      <c r="E413" s="54">
        <v>94</v>
      </c>
      <c r="F413" s="54">
        <v>127</v>
      </c>
      <c r="G413" s="54">
        <v>85</v>
      </c>
      <c r="H413" s="148">
        <v>12</v>
      </c>
    </row>
    <row r="414" spans="2:8" s="28" customFormat="1" ht="18.75" customHeight="1" x14ac:dyDescent="0.2">
      <c r="B414" s="137" t="s">
        <v>1340</v>
      </c>
      <c r="C414" s="147">
        <v>14</v>
      </c>
      <c r="D414" s="147">
        <v>29</v>
      </c>
      <c r="E414" s="54">
        <v>59</v>
      </c>
      <c r="F414" s="54">
        <v>18</v>
      </c>
      <c r="G414" s="54">
        <v>0</v>
      </c>
      <c r="H414" s="148">
        <v>12</v>
      </c>
    </row>
    <row r="415" spans="2:8" s="28" customFormat="1" ht="18.75" customHeight="1" x14ac:dyDescent="0.2">
      <c r="B415" s="137" t="s">
        <v>4919</v>
      </c>
      <c r="C415" s="147">
        <v>0</v>
      </c>
      <c r="D415" s="147">
        <v>0</v>
      </c>
      <c r="E415" s="54">
        <v>0</v>
      </c>
      <c r="F415" s="54">
        <v>7</v>
      </c>
      <c r="G415" s="54">
        <v>0</v>
      </c>
      <c r="H415" s="148">
        <v>12</v>
      </c>
    </row>
    <row r="416" spans="2:8" s="28" customFormat="1" ht="18.75" customHeight="1" x14ac:dyDescent="0.2">
      <c r="B416" s="137" t="s">
        <v>4892</v>
      </c>
      <c r="C416" s="147">
        <v>0</v>
      </c>
      <c r="D416" s="147">
        <v>2</v>
      </c>
      <c r="E416" s="54">
        <v>16</v>
      </c>
      <c r="F416" s="54">
        <v>23</v>
      </c>
      <c r="G416" s="54">
        <v>0</v>
      </c>
      <c r="H416" s="148">
        <v>11</v>
      </c>
    </row>
    <row r="417" spans="2:8" s="28" customFormat="1" ht="18.75" customHeight="1" x14ac:dyDescent="0.2">
      <c r="B417" s="137" t="s">
        <v>4872</v>
      </c>
      <c r="C417" s="147">
        <v>0</v>
      </c>
      <c r="D417" s="147">
        <v>0</v>
      </c>
      <c r="E417" s="54">
        <v>0</v>
      </c>
      <c r="F417" s="54">
        <v>0</v>
      </c>
      <c r="G417" s="54">
        <v>10</v>
      </c>
      <c r="H417" s="148">
        <v>11</v>
      </c>
    </row>
    <row r="418" spans="2:8" s="28" customFormat="1" ht="18.75" customHeight="1" x14ac:dyDescent="0.2">
      <c r="B418" s="137" t="s">
        <v>6017</v>
      </c>
      <c r="C418" s="147">
        <v>0</v>
      </c>
      <c r="D418" s="147">
        <v>0</v>
      </c>
      <c r="E418" s="54">
        <v>0</v>
      </c>
      <c r="F418" s="54">
        <v>0</v>
      </c>
      <c r="G418" s="54">
        <v>22</v>
      </c>
      <c r="H418" s="148">
        <v>11</v>
      </c>
    </row>
    <row r="419" spans="2:8" s="28" customFormat="1" ht="18.75" customHeight="1" x14ac:dyDescent="0.2">
      <c r="B419" s="137" t="s">
        <v>4874</v>
      </c>
      <c r="C419" s="147">
        <v>0</v>
      </c>
      <c r="D419" s="147">
        <v>111</v>
      </c>
      <c r="E419" s="54">
        <v>54</v>
      </c>
      <c r="F419" s="54">
        <v>20</v>
      </c>
      <c r="G419" s="54">
        <v>5</v>
      </c>
      <c r="H419" s="148">
        <v>11</v>
      </c>
    </row>
    <row r="420" spans="2:8" s="28" customFormat="1" ht="18.75" customHeight="1" x14ac:dyDescent="0.2">
      <c r="B420" s="137" t="s">
        <v>4910</v>
      </c>
      <c r="C420" s="147">
        <v>2</v>
      </c>
      <c r="D420" s="147">
        <v>24</v>
      </c>
      <c r="E420" s="54">
        <v>8</v>
      </c>
      <c r="F420" s="54">
        <v>15</v>
      </c>
      <c r="G420" s="54">
        <v>6</v>
      </c>
      <c r="H420" s="148">
        <v>11</v>
      </c>
    </row>
    <row r="421" spans="2:8" s="28" customFormat="1" ht="18.75" customHeight="1" x14ac:dyDescent="0.2">
      <c r="B421" s="137" t="s">
        <v>4875</v>
      </c>
      <c r="C421" s="147">
        <v>0</v>
      </c>
      <c r="D421" s="147">
        <v>0</v>
      </c>
      <c r="E421" s="54">
        <v>4</v>
      </c>
      <c r="F421" s="54">
        <v>0</v>
      </c>
      <c r="G421" s="54">
        <v>0</v>
      </c>
      <c r="H421" s="148">
        <v>11</v>
      </c>
    </row>
    <row r="422" spans="2:8" s="28" customFormat="1" ht="18.75" customHeight="1" x14ac:dyDescent="0.2">
      <c r="B422" s="137" t="s">
        <v>4926</v>
      </c>
      <c r="C422" s="147">
        <v>0</v>
      </c>
      <c r="D422" s="147">
        <v>0</v>
      </c>
      <c r="E422" s="54">
        <v>0</v>
      </c>
      <c r="F422" s="54">
        <v>6</v>
      </c>
      <c r="G422" s="54">
        <v>9</v>
      </c>
      <c r="H422" s="148">
        <v>10</v>
      </c>
    </row>
    <row r="423" spans="2:8" s="28" customFormat="1" ht="18.75" customHeight="1" x14ac:dyDescent="0.2">
      <c r="B423" s="137" t="s">
        <v>4878</v>
      </c>
      <c r="C423" s="147">
        <v>1</v>
      </c>
      <c r="D423" s="147">
        <v>6</v>
      </c>
      <c r="E423" s="54">
        <v>35</v>
      </c>
      <c r="F423" s="54">
        <v>2</v>
      </c>
      <c r="G423" s="54">
        <v>9</v>
      </c>
      <c r="H423" s="148">
        <v>10</v>
      </c>
    </row>
    <row r="424" spans="2:8" s="28" customFormat="1" ht="18.75" customHeight="1" x14ac:dyDescent="0.2">
      <c r="B424" s="137" t="s">
        <v>4879</v>
      </c>
      <c r="C424" s="147">
        <v>0</v>
      </c>
      <c r="D424" s="147">
        <v>0</v>
      </c>
      <c r="E424" s="54">
        <v>0</v>
      </c>
      <c r="F424" s="54">
        <v>0</v>
      </c>
      <c r="G424" s="54">
        <v>0</v>
      </c>
      <c r="H424" s="148">
        <v>10</v>
      </c>
    </row>
    <row r="425" spans="2:8" s="28" customFormat="1" ht="18.75" customHeight="1" x14ac:dyDescent="0.2">
      <c r="B425" s="137" t="s">
        <v>4877</v>
      </c>
      <c r="C425" s="147">
        <v>0</v>
      </c>
      <c r="D425" s="147">
        <v>6</v>
      </c>
      <c r="E425" s="54">
        <v>0</v>
      </c>
      <c r="F425" s="54">
        <v>0</v>
      </c>
      <c r="G425" s="54">
        <v>0</v>
      </c>
      <c r="H425" s="148">
        <v>10</v>
      </c>
    </row>
    <row r="426" spans="2:8" s="28" customFormat="1" ht="18.75" customHeight="1" x14ac:dyDescent="0.2">
      <c r="B426" s="137" t="s">
        <v>4881</v>
      </c>
      <c r="C426" s="147">
        <v>0</v>
      </c>
      <c r="D426" s="147">
        <v>0</v>
      </c>
      <c r="E426" s="54">
        <v>0</v>
      </c>
      <c r="F426" s="54">
        <v>0</v>
      </c>
      <c r="G426" s="54">
        <v>13</v>
      </c>
      <c r="H426" s="148">
        <v>10</v>
      </c>
    </row>
    <row r="427" spans="2:8" s="28" customFormat="1" ht="18.75" customHeight="1" x14ac:dyDescent="0.2">
      <c r="B427" s="137" t="s">
        <v>4882</v>
      </c>
      <c r="C427" s="147">
        <v>0</v>
      </c>
      <c r="D427" s="147">
        <v>0</v>
      </c>
      <c r="E427" s="54">
        <v>0</v>
      </c>
      <c r="F427" s="54">
        <v>0</v>
      </c>
      <c r="G427" s="54">
        <v>0</v>
      </c>
      <c r="H427" s="148">
        <v>10</v>
      </c>
    </row>
    <row r="428" spans="2:8" s="28" customFormat="1" ht="18.75" customHeight="1" x14ac:dyDescent="0.2">
      <c r="B428" s="137" t="s">
        <v>4883</v>
      </c>
      <c r="C428" s="147">
        <v>37</v>
      </c>
      <c r="D428" s="147">
        <v>50</v>
      </c>
      <c r="E428" s="54">
        <v>40</v>
      </c>
      <c r="F428" s="54">
        <v>1</v>
      </c>
      <c r="G428" s="54">
        <v>42</v>
      </c>
      <c r="H428" s="148">
        <v>10</v>
      </c>
    </row>
    <row r="429" spans="2:8" s="28" customFormat="1" ht="18.75" customHeight="1" x14ac:dyDescent="0.2">
      <c r="B429" s="137" t="s">
        <v>6103</v>
      </c>
      <c r="C429" s="147">
        <v>0</v>
      </c>
      <c r="D429" s="147">
        <v>0</v>
      </c>
      <c r="E429" s="54">
        <v>0</v>
      </c>
      <c r="F429" s="54">
        <v>0</v>
      </c>
      <c r="G429" s="54">
        <v>20</v>
      </c>
      <c r="H429" s="148">
        <v>10</v>
      </c>
    </row>
    <row r="430" spans="2:8" s="28" customFormat="1" ht="18.75" customHeight="1" x14ac:dyDescent="0.2">
      <c r="B430" s="137" t="s">
        <v>6439</v>
      </c>
      <c r="C430" s="147">
        <v>0</v>
      </c>
      <c r="D430" s="147">
        <v>0</v>
      </c>
      <c r="E430" s="54">
        <v>0</v>
      </c>
      <c r="F430" s="54">
        <v>0</v>
      </c>
      <c r="G430" s="54">
        <v>0</v>
      </c>
      <c r="H430" s="148">
        <v>10</v>
      </c>
    </row>
    <row r="431" spans="2:8" s="28" customFormat="1" ht="18.75" customHeight="1" x14ac:dyDescent="0.2">
      <c r="B431" s="137" t="s">
        <v>4959</v>
      </c>
      <c r="C431" s="147">
        <v>10</v>
      </c>
      <c r="D431" s="147">
        <v>10</v>
      </c>
      <c r="E431" s="54">
        <v>1</v>
      </c>
      <c r="F431" s="54">
        <v>8</v>
      </c>
      <c r="G431" s="54">
        <v>14</v>
      </c>
      <c r="H431" s="148">
        <v>10</v>
      </c>
    </row>
    <row r="432" spans="2:8" s="28" customFormat="1" ht="18.75" customHeight="1" x14ac:dyDescent="0.2">
      <c r="B432" s="137" t="s">
        <v>4888</v>
      </c>
      <c r="C432" s="147">
        <v>0</v>
      </c>
      <c r="D432" s="147">
        <v>0</v>
      </c>
      <c r="E432" s="54">
        <v>0</v>
      </c>
      <c r="F432" s="54">
        <v>0</v>
      </c>
      <c r="G432" s="54">
        <v>18</v>
      </c>
      <c r="H432" s="148">
        <v>10</v>
      </c>
    </row>
    <row r="433" spans="2:8" s="28" customFormat="1" ht="18.75" customHeight="1" x14ac:dyDescent="0.2">
      <c r="B433" s="137" t="s">
        <v>4886</v>
      </c>
      <c r="C433" s="147">
        <v>56</v>
      </c>
      <c r="D433" s="147">
        <v>27</v>
      </c>
      <c r="E433" s="54">
        <v>6</v>
      </c>
      <c r="F433" s="54">
        <v>18</v>
      </c>
      <c r="G433" s="54">
        <v>7</v>
      </c>
      <c r="H433" s="148">
        <v>10</v>
      </c>
    </row>
    <row r="434" spans="2:8" s="28" customFormat="1" ht="18.75" customHeight="1" x14ac:dyDescent="0.2">
      <c r="B434" s="137" t="s">
        <v>4890</v>
      </c>
      <c r="C434" s="147">
        <v>0</v>
      </c>
      <c r="D434" s="147">
        <v>5</v>
      </c>
      <c r="E434" s="54">
        <v>0</v>
      </c>
      <c r="F434" s="54">
        <v>4</v>
      </c>
      <c r="G434" s="54">
        <v>0</v>
      </c>
      <c r="H434" s="148">
        <v>9</v>
      </c>
    </row>
    <row r="435" spans="2:8" s="28" customFormat="1" ht="18.75" customHeight="1" x14ac:dyDescent="0.2">
      <c r="B435" s="137" t="s">
        <v>5198</v>
      </c>
      <c r="C435" s="147">
        <v>6</v>
      </c>
      <c r="D435" s="147">
        <v>12</v>
      </c>
      <c r="E435" s="54">
        <v>10</v>
      </c>
      <c r="F435" s="54">
        <v>19</v>
      </c>
      <c r="G435" s="54">
        <v>0</v>
      </c>
      <c r="H435" s="148">
        <v>9</v>
      </c>
    </row>
    <row r="436" spans="2:8" s="28" customFormat="1" ht="18.75" customHeight="1" x14ac:dyDescent="0.2">
      <c r="B436" s="137" t="s">
        <v>4899</v>
      </c>
      <c r="C436" s="147">
        <v>12</v>
      </c>
      <c r="D436" s="147">
        <v>5</v>
      </c>
      <c r="E436" s="54">
        <v>21</v>
      </c>
      <c r="F436" s="54">
        <v>10</v>
      </c>
      <c r="G436" s="54">
        <v>8</v>
      </c>
      <c r="H436" s="148">
        <v>9</v>
      </c>
    </row>
    <row r="437" spans="2:8" s="28" customFormat="1" ht="18.75" customHeight="1" x14ac:dyDescent="0.2">
      <c r="B437" s="137" t="s">
        <v>4903</v>
      </c>
      <c r="C437" s="147">
        <v>0</v>
      </c>
      <c r="D437" s="147">
        <v>52</v>
      </c>
      <c r="E437" s="54">
        <v>7</v>
      </c>
      <c r="F437" s="54">
        <v>12</v>
      </c>
      <c r="G437" s="54">
        <v>8</v>
      </c>
      <c r="H437" s="148">
        <v>9</v>
      </c>
    </row>
    <row r="438" spans="2:8" s="28" customFormat="1" ht="18.75" customHeight="1" x14ac:dyDescent="0.2">
      <c r="B438" s="137" t="s">
        <v>4995</v>
      </c>
      <c r="C438" s="147">
        <v>0</v>
      </c>
      <c r="D438" s="147">
        <v>0</v>
      </c>
      <c r="E438" s="54">
        <v>2</v>
      </c>
      <c r="F438" s="54">
        <v>7</v>
      </c>
      <c r="G438" s="54">
        <v>2</v>
      </c>
      <c r="H438" s="148">
        <v>9</v>
      </c>
    </row>
    <row r="439" spans="2:8" s="28" customFormat="1" ht="18.75" customHeight="1" x14ac:dyDescent="0.2">
      <c r="B439" s="137" t="s">
        <v>4889</v>
      </c>
      <c r="C439" s="147">
        <v>0</v>
      </c>
      <c r="D439" s="147">
        <v>0</v>
      </c>
      <c r="E439" s="54">
        <v>20</v>
      </c>
      <c r="F439" s="54">
        <v>0</v>
      </c>
      <c r="G439" s="54">
        <v>30</v>
      </c>
      <c r="H439" s="148">
        <v>9</v>
      </c>
    </row>
    <row r="440" spans="2:8" s="28" customFormat="1" ht="18.75" customHeight="1" x14ac:dyDescent="0.2">
      <c r="B440" s="137" t="s">
        <v>6389</v>
      </c>
      <c r="C440" s="147">
        <v>0</v>
      </c>
      <c r="D440" s="147">
        <v>0</v>
      </c>
      <c r="E440" s="54">
        <v>0</v>
      </c>
      <c r="F440" s="54">
        <v>0</v>
      </c>
      <c r="G440" s="54">
        <v>0</v>
      </c>
      <c r="H440" s="148">
        <v>9</v>
      </c>
    </row>
    <row r="441" spans="2:8" s="28" customFormat="1" ht="18.75" customHeight="1" x14ac:dyDescent="0.2">
      <c r="B441" s="137" t="s">
        <v>5430</v>
      </c>
      <c r="C441" s="147">
        <v>0</v>
      </c>
      <c r="D441" s="147">
        <v>7</v>
      </c>
      <c r="E441" s="54">
        <v>1</v>
      </c>
      <c r="F441" s="54">
        <v>0</v>
      </c>
      <c r="G441" s="54">
        <v>2</v>
      </c>
      <c r="H441" s="148">
        <v>9</v>
      </c>
    </row>
    <row r="442" spans="2:8" s="28" customFormat="1" ht="18.75" customHeight="1" x14ac:dyDescent="0.2">
      <c r="B442" s="137" t="s">
        <v>4895</v>
      </c>
      <c r="C442" s="147">
        <v>16</v>
      </c>
      <c r="D442" s="147">
        <v>17</v>
      </c>
      <c r="E442" s="54">
        <v>21</v>
      </c>
      <c r="F442" s="54">
        <v>0</v>
      </c>
      <c r="G442" s="54">
        <v>14</v>
      </c>
      <c r="H442" s="148">
        <v>9</v>
      </c>
    </row>
    <row r="443" spans="2:8" s="28" customFormat="1" ht="18.75" customHeight="1" x14ac:dyDescent="0.2">
      <c r="B443" s="137" t="s">
        <v>4893</v>
      </c>
      <c r="C443" s="147">
        <v>0</v>
      </c>
      <c r="D443" s="147">
        <v>0</v>
      </c>
      <c r="E443" s="54">
        <v>0</v>
      </c>
      <c r="F443" s="54">
        <v>0</v>
      </c>
      <c r="G443" s="54">
        <v>5</v>
      </c>
      <c r="H443" s="148">
        <v>9</v>
      </c>
    </row>
    <row r="444" spans="2:8" s="28" customFormat="1" ht="18.75" customHeight="1" x14ac:dyDescent="0.2">
      <c r="B444" s="137" t="s">
        <v>6440</v>
      </c>
      <c r="C444" s="147">
        <v>0</v>
      </c>
      <c r="D444" s="147">
        <v>0</v>
      </c>
      <c r="E444" s="54">
        <v>0</v>
      </c>
      <c r="F444" s="54">
        <v>0</v>
      </c>
      <c r="G444" s="54">
        <v>0</v>
      </c>
      <c r="H444" s="148">
        <v>9</v>
      </c>
    </row>
    <row r="445" spans="2:8" s="28" customFormat="1" ht="18.75" customHeight="1" x14ac:dyDescent="0.2">
      <c r="B445" s="137" t="s">
        <v>4896</v>
      </c>
      <c r="C445" s="147">
        <v>0</v>
      </c>
      <c r="D445" s="147">
        <v>0</v>
      </c>
      <c r="E445" s="54">
        <v>0</v>
      </c>
      <c r="F445" s="54">
        <v>0</v>
      </c>
      <c r="G445" s="54">
        <v>0</v>
      </c>
      <c r="H445" s="148">
        <v>9</v>
      </c>
    </row>
    <row r="446" spans="2:8" s="28" customFormat="1" ht="18.75" customHeight="1" x14ac:dyDescent="0.2">
      <c r="B446" s="137" t="s">
        <v>4972</v>
      </c>
      <c r="C446" s="147">
        <v>2</v>
      </c>
      <c r="D446" s="147">
        <v>8</v>
      </c>
      <c r="E446" s="54">
        <v>0</v>
      </c>
      <c r="F446" s="54">
        <v>2</v>
      </c>
      <c r="G446" s="54">
        <v>5</v>
      </c>
      <c r="H446" s="148">
        <v>9</v>
      </c>
    </row>
    <row r="447" spans="2:8" s="28" customFormat="1" ht="18.75" customHeight="1" x14ac:dyDescent="0.2">
      <c r="B447" s="137" t="s">
        <v>4897</v>
      </c>
      <c r="C447" s="147">
        <v>0</v>
      </c>
      <c r="D447" s="147">
        <v>0</v>
      </c>
      <c r="E447" s="54">
        <v>0</v>
      </c>
      <c r="F447" s="54">
        <v>0</v>
      </c>
      <c r="G447" s="54">
        <v>9</v>
      </c>
      <c r="H447" s="148">
        <v>9</v>
      </c>
    </row>
    <row r="448" spans="2:8" s="28" customFormat="1" ht="18.75" customHeight="1" x14ac:dyDescent="0.2">
      <c r="B448" s="137" t="s">
        <v>4988</v>
      </c>
      <c r="C448" s="147">
        <v>2</v>
      </c>
      <c r="D448" s="147">
        <v>0</v>
      </c>
      <c r="E448" s="54">
        <v>0</v>
      </c>
      <c r="F448" s="54">
        <v>8</v>
      </c>
      <c r="G448" s="54">
        <v>4</v>
      </c>
      <c r="H448" s="148">
        <v>9</v>
      </c>
    </row>
    <row r="449" spans="2:8" s="28" customFormat="1" ht="18.75" customHeight="1" x14ac:dyDescent="0.2">
      <c r="B449" s="137" t="s">
        <v>4976</v>
      </c>
      <c r="C449" s="147">
        <v>0</v>
      </c>
      <c r="D449" s="147">
        <v>37</v>
      </c>
      <c r="E449" s="54">
        <v>2</v>
      </c>
      <c r="F449" s="54">
        <v>21</v>
      </c>
      <c r="G449" s="54">
        <v>2</v>
      </c>
      <c r="H449" s="148">
        <v>9</v>
      </c>
    </row>
    <row r="450" spans="2:8" s="28" customFormat="1" ht="18.75" customHeight="1" x14ac:dyDescent="0.2">
      <c r="B450" s="137" t="s">
        <v>4900</v>
      </c>
      <c r="C450" s="147">
        <v>0</v>
      </c>
      <c r="D450" s="147">
        <v>0</v>
      </c>
      <c r="E450" s="54">
        <v>0</v>
      </c>
      <c r="F450" s="54">
        <v>13</v>
      </c>
      <c r="G450" s="54">
        <v>0</v>
      </c>
      <c r="H450" s="148">
        <v>8</v>
      </c>
    </row>
    <row r="451" spans="2:8" s="28" customFormat="1" ht="18.75" customHeight="1" x14ac:dyDescent="0.2">
      <c r="B451" s="137" t="s">
        <v>2012</v>
      </c>
      <c r="C451" s="147">
        <v>10</v>
      </c>
      <c r="D451" s="147">
        <v>6</v>
      </c>
      <c r="E451" s="54">
        <v>0</v>
      </c>
      <c r="F451" s="54">
        <v>0</v>
      </c>
      <c r="G451" s="54">
        <v>0</v>
      </c>
      <c r="H451" s="148">
        <v>8</v>
      </c>
    </row>
    <row r="452" spans="2:8" s="28" customFormat="1" ht="18.75" customHeight="1" x14ac:dyDescent="0.2">
      <c r="B452" s="137" t="s">
        <v>4077</v>
      </c>
      <c r="C452" s="147">
        <v>0</v>
      </c>
      <c r="D452" s="147">
        <v>0</v>
      </c>
      <c r="E452" s="54">
        <v>6</v>
      </c>
      <c r="F452" s="54">
        <v>0</v>
      </c>
      <c r="G452" s="54">
        <v>12</v>
      </c>
      <c r="H452" s="148">
        <v>8</v>
      </c>
    </row>
    <row r="453" spans="2:8" s="28" customFormat="1" ht="18.75" customHeight="1" x14ac:dyDescent="0.2">
      <c r="B453" s="137" t="s">
        <v>4904</v>
      </c>
      <c r="C453" s="147">
        <v>3</v>
      </c>
      <c r="D453" s="147">
        <v>0</v>
      </c>
      <c r="E453" s="54">
        <v>2</v>
      </c>
      <c r="F453" s="54">
        <v>2</v>
      </c>
      <c r="G453" s="54">
        <v>4</v>
      </c>
      <c r="H453" s="148">
        <v>8</v>
      </c>
    </row>
    <row r="454" spans="2:8" s="28" customFormat="1" ht="18.75" customHeight="1" x14ac:dyDescent="0.2">
      <c r="B454" s="137" t="s">
        <v>6390</v>
      </c>
      <c r="C454" s="147">
        <v>0</v>
      </c>
      <c r="D454" s="147">
        <v>0</v>
      </c>
      <c r="E454" s="54">
        <v>0</v>
      </c>
      <c r="F454" s="54">
        <v>0</v>
      </c>
      <c r="G454" s="54">
        <v>0</v>
      </c>
      <c r="H454" s="148">
        <v>8</v>
      </c>
    </row>
    <row r="455" spans="2:8" s="28" customFormat="1" ht="18.75" customHeight="1" x14ac:dyDescent="0.2">
      <c r="B455" s="137" t="s">
        <v>4906</v>
      </c>
      <c r="C455" s="147">
        <v>0</v>
      </c>
      <c r="D455" s="147">
        <v>0</v>
      </c>
      <c r="E455" s="54">
        <v>8</v>
      </c>
      <c r="F455" s="54">
        <v>10</v>
      </c>
      <c r="G455" s="54">
        <v>0</v>
      </c>
      <c r="H455" s="148">
        <v>8</v>
      </c>
    </row>
    <row r="456" spans="2:8" s="28" customFormat="1" ht="18.75" customHeight="1" x14ac:dyDescent="0.2">
      <c r="B456" s="137" t="s">
        <v>4905</v>
      </c>
      <c r="C456" s="147">
        <v>0</v>
      </c>
      <c r="D456" s="147">
        <v>0</v>
      </c>
      <c r="E456" s="54">
        <v>0</v>
      </c>
      <c r="F456" s="54">
        <v>0</v>
      </c>
      <c r="G456" s="54">
        <v>0</v>
      </c>
      <c r="H456" s="148">
        <v>8</v>
      </c>
    </row>
    <row r="457" spans="2:8" s="28" customFormat="1" ht="18.75" customHeight="1" x14ac:dyDescent="0.2">
      <c r="B457" s="137" t="s">
        <v>4981</v>
      </c>
      <c r="C457" s="147">
        <v>32</v>
      </c>
      <c r="D457" s="147">
        <v>125</v>
      </c>
      <c r="E457" s="54">
        <v>372</v>
      </c>
      <c r="F457" s="54">
        <v>1</v>
      </c>
      <c r="G457" s="54">
        <v>15</v>
      </c>
      <c r="H457" s="148">
        <v>8</v>
      </c>
    </row>
    <row r="458" spans="2:8" s="28" customFormat="1" ht="18.75" customHeight="1" x14ac:dyDescent="0.2">
      <c r="B458" s="137" t="s">
        <v>4134</v>
      </c>
      <c r="C458" s="147">
        <v>0</v>
      </c>
      <c r="D458" s="147">
        <v>0</v>
      </c>
      <c r="E458" s="54">
        <v>8</v>
      </c>
      <c r="F458" s="54">
        <v>4</v>
      </c>
      <c r="G458" s="54">
        <v>0</v>
      </c>
      <c r="H458" s="148">
        <v>8</v>
      </c>
    </row>
    <row r="459" spans="2:8" s="28" customFormat="1" ht="18.75" customHeight="1" x14ac:dyDescent="0.2">
      <c r="B459" s="137" t="s">
        <v>4909</v>
      </c>
      <c r="C459" s="147">
        <v>0</v>
      </c>
      <c r="D459" s="147">
        <v>0</v>
      </c>
      <c r="E459" s="54">
        <v>0</v>
      </c>
      <c r="F459" s="54">
        <v>0</v>
      </c>
      <c r="G459" s="54">
        <v>6</v>
      </c>
      <c r="H459" s="148">
        <v>8</v>
      </c>
    </row>
    <row r="460" spans="2:8" s="28" customFormat="1" ht="18.75" customHeight="1" x14ac:dyDescent="0.2">
      <c r="B460" s="137" t="s">
        <v>5858</v>
      </c>
      <c r="C460" s="147">
        <v>37305</v>
      </c>
      <c r="D460" s="147">
        <v>90057</v>
      </c>
      <c r="E460" s="54">
        <v>97724</v>
      </c>
      <c r="F460" s="54">
        <v>91556</v>
      </c>
      <c r="G460" s="54">
        <v>46622</v>
      </c>
      <c r="H460" s="148">
        <v>8</v>
      </c>
    </row>
    <row r="461" spans="2:8" s="28" customFormat="1" ht="18.75" customHeight="1" x14ac:dyDescent="0.2">
      <c r="B461" s="137" t="s">
        <v>4912</v>
      </c>
      <c r="C461" s="147">
        <v>0</v>
      </c>
      <c r="D461" s="147">
        <v>2</v>
      </c>
      <c r="E461" s="54">
        <v>4</v>
      </c>
      <c r="F461" s="54">
        <v>18</v>
      </c>
      <c r="G461" s="54">
        <v>0</v>
      </c>
      <c r="H461" s="148">
        <v>8</v>
      </c>
    </row>
    <row r="462" spans="2:8" s="28" customFormat="1" ht="18.75" customHeight="1" x14ac:dyDescent="0.2">
      <c r="B462" s="137" t="s">
        <v>4913</v>
      </c>
      <c r="C462" s="147">
        <v>0</v>
      </c>
      <c r="D462" s="147">
        <v>0</v>
      </c>
      <c r="E462" s="54">
        <v>0</v>
      </c>
      <c r="F462" s="54">
        <v>0</v>
      </c>
      <c r="G462" s="54">
        <v>0</v>
      </c>
      <c r="H462" s="148">
        <v>8</v>
      </c>
    </row>
    <row r="463" spans="2:8" s="28" customFormat="1" ht="18.75" customHeight="1" x14ac:dyDescent="0.2">
      <c r="B463" s="137" t="s">
        <v>4915</v>
      </c>
      <c r="C463" s="147">
        <v>20</v>
      </c>
      <c r="D463" s="147">
        <v>10</v>
      </c>
      <c r="E463" s="54">
        <v>19</v>
      </c>
      <c r="F463" s="54">
        <v>3</v>
      </c>
      <c r="G463" s="54">
        <v>0</v>
      </c>
      <c r="H463" s="148">
        <v>8</v>
      </c>
    </row>
    <row r="464" spans="2:8" s="28" customFormat="1" ht="18.75" customHeight="1" x14ac:dyDescent="0.2">
      <c r="B464" s="137" t="s">
        <v>4914</v>
      </c>
      <c r="C464" s="147">
        <v>0</v>
      </c>
      <c r="D464" s="147">
        <v>0</v>
      </c>
      <c r="E464" s="54">
        <v>0</v>
      </c>
      <c r="F464" s="54">
        <v>0</v>
      </c>
      <c r="G464" s="54">
        <v>0</v>
      </c>
      <c r="H464" s="148">
        <v>8</v>
      </c>
    </row>
    <row r="465" spans="2:8" s="28" customFormat="1" ht="18.75" customHeight="1" x14ac:dyDescent="0.2">
      <c r="B465" s="137" t="s">
        <v>6373</v>
      </c>
      <c r="C465" s="147">
        <v>0</v>
      </c>
      <c r="D465" s="147">
        <v>0</v>
      </c>
      <c r="E465" s="54">
        <v>0</v>
      </c>
      <c r="F465" s="54">
        <v>0</v>
      </c>
      <c r="G465" s="54">
        <v>0</v>
      </c>
      <c r="H465" s="148">
        <v>8</v>
      </c>
    </row>
    <row r="466" spans="2:8" s="28" customFormat="1" ht="18.75" customHeight="1" x14ac:dyDescent="0.2">
      <c r="B466" s="137" t="s">
        <v>4921</v>
      </c>
      <c r="C466" s="147">
        <v>0</v>
      </c>
      <c r="D466" s="147">
        <v>0</v>
      </c>
      <c r="E466" s="54">
        <v>0</v>
      </c>
      <c r="F466" s="54">
        <v>0</v>
      </c>
      <c r="G466" s="54">
        <v>0</v>
      </c>
      <c r="H466" s="148">
        <v>8</v>
      </c>
    </row>
    <row r="467" spans="2:8" s="28" customFormat="1" ht="18.75" customHeight="1" x14ac:dyDescent="0.2">
      <c r="B467" s="137" t="s">
        <v>4922</v>
      </c>
      <c r="C467" s="147">
        <v>0</v>
      </c>
      <c r="D467" s="147">
        <v>0</v>
      </c>
      <c r="E467" s="54">
        <v>0</v>
      </c>
      <c r="F467" s="54">
        <v>0</v>
      </c>
      <c r="G467" s="54">
        <v>2</v>
      </c>
      <c r="H467" s="148">
        <v>8</v>
      </c>
    </row>
    <row r="468" spans="2:8" s="28" customFormat="1" ht="18.75" customHeight="1" x14ac:dyDescent="0.2">
      <c r="B468" s="137" t="s">
        <v>4918</v>
      </c>
      <c r="C468" s="147">
        <v>0</v>
      </c>
      <c r="D468" s="147">
        <v>0</v>
      </c>
      <c r="E468" s="54">
        <v>0</v>
      </c>
      <c r="F468" s="54">
        <v>0</v>
      </c>
      <c r="G468" s="54">
        <v>0</v>
      </c>
      <c r="H468" s="148">
        <v>8</v>
      </c>
    </row>
    <row r="469" spans="2:8" s="28" customFormat="1" ht="18.75" customHeight="1" x14ac:dyDescent="0.2">
      <c r="B469" s="137" t="s">
        <v>1331</v>
      </c>
      <c r="C469" s="147">
        <v>0</v>
      </c>
      <c r="D469" s="147">
        <v>15</v>
      </c>
      <c r="E469" s="54">
        <v>7</v>
      </c>
      <c r="F469" s="54">
        <v>7</v>
      </c>
      <c r="G469" s="54">
        <v>14</v>
      </c>
      <c r="H469" s="148">
        <v>8</v>
      </c>
    </row>
    <row r="470" spans="2:8" s="28" customFormat="1" ht="18.75" customHeight="1" x14ac:dyDescent="0.2">
      <c r="B470" s="137" t="s">
        <v>2198</v>
      </c>
      <c r="C470" s="147">
        <v>4</v>
      </c>
      <c r="D470" s="147">
        <v>0</v>
      </c>
      <c r="E470" s="54">
        <v>1</v>
      </c>
      <c r="F470" s="54">
        <v>8</v>
      </c>
      <c r="G470" s="54">
        <v>48</v>
      </c>
      <c r="H470" s="148">
        <v>8</v>
      </c>
    </row>
    <row r="471" spans="2:8" s="28" customFormat="1" ht="18.75" customHeight="1" x14ac:dyDescent="0.2">
      <c r="B471" s="137" t="s">
        <v>1719</v>
      </c>
      <c r="C471" s="147">
        <v>34</v>
      </c>
      <c r="D471" s="147">
        <v>47</v>
      </c>
      <c r="E471" s="54">
        <v>79</v>
      </c>
      <c r="F471" s="54">
        <v>28</v>
      </c>
      <c r="G471" s="54">
        <v>52</v>
      </c>
      <c r="H471" s="148">
        <v>8</v>
      </c>
    </row>
    <row r="472" spans="2:8" s="28" customFormat="1" ht="18.75" customHeight="1" x14ac:dyDescent="0.2">
      <c r="B472" s="137" t="s">
        <v>4923</v>
      </c>
      <c r="C472" s="147">
        <v>15</v>
      </c>
      <c r="D472" s="147">
        <v>4</v>
      </c>
      <c r="E472" s="54">
        <v>1</v>
      </c>
      <c r="F472" s="54">
        <v>4</v>
      </c>
      <c r="G472" s="54">
        <v>0</v>
      </c>
      <c r="H472" s="148">
        <v>7</v>
      </c>
    </row>
    <row r="473" spans="2:8" s="28" customFormat="1" ht="18.75" customHeight="1" x14ac:dyDescent="0.2">
      <c r="B473" s="137" t="s">
        <v>4925</v>
      </c>
      <c r="C473" s="147">
        <v>2</v>
      </c>
      <c r="D473" s="147">
        <v>20</v>
      </c>
      <c r="E473" s="54">
        <v>2</v>
      </c>
      <c r="F473" s="54">
        <v>14</v>
      </c>
      <c r="G473" s="54">
        <v>7</v>
      </c>
      <c r="H473" s="148">
        <v>7</v>
      </c>
    </row>
    <row r="474" spans="2:8" s="28" customFormat="1" ht="18.75" customHeight="1" x14ac:dyDescent="0.2">
      <c r="B474" s="137" t="s">
        <v>4966</v>
      </c>
      <c r="C474" s="147">
        <v>0</v>
      </c>
      <c r="D474" s="147">
        <v>15</v>
      </c>
      <c r="E474" s="54">
        <v>8</v>
      </c>
      <c r="F474" s="54">
        <v>4</v>
      </c>
      <c r="G474" s="54">
        <v>2</v>
      </c>
      <c r="H474" s="148">
        <v>7</v>
      </c>
    </row>
    <row r="475" spans="2:8" s="28" customFormat="1" ht="18.75" customHeight="1" x14ac:dyDescent="0.2">
      <c r="B475" s="137" t="s">
        <v>4924</v>
      </c>
      <c r="C475" s="147">
        <v>0</v>
      </c>
      <c r="D475" s="147">
        <v>0</v>
      </c>
      <c r="E475" s="54">
        <v>0</v>
      </c>
      <c r="F475" s="54">
        <v>0</v>
      </c>
      <c r="G475" s="54">
        <v>0</v>
      </c>
      <c r="H475" s="148">
        <v>7</v>
      </c>
    </row>
    <row r="476" spans="2:8" s="28" customFormat="1" ht="18.75" customHeight="1" x14ac:dyDescent="0.2">
      <c r="B476" s="137" t="s">
        <v>5019</v>
      </c>
      <c r="C476" s="147">
        <v>2180</v>
      </c>
      <c r="D476" s="147">
        <v>36252</v>
      </c>
      <c r="E476" s="54">
        <v>25689</v>
      </c>
      <c r="F476" s="54">
        <v>5407</v>
      </c>
      <c r="G476" s="54">
        <v>0</v>
      </c>
      <c r="H476" s="148">
        <v>7</v>
      </c>
    </row>
    <row r="477" spans="2:8" s="28" customFormat="1" ht="18.75" customHeight="1" x14ac:dyDescent="0.2">
      <c r="B477" s="137" t="s">
        <v>4962</v>
      </c>
      <c r="C477" s="147">
        <v>22</v>
      </c>
      <c r="D477" s="147">
        <v>14</v>
      </c>
      <c r="E477" s="54">
        <v>36</v>
      </c>
      <c r="F477" s="54">
        <v>15</v>
      </c>
      <c r="G477" s="54">
        <v>29</v>
      </c>
      <c r="H477" s="148">
        <v>7</v>
      </c>
    </row>
    <row r="478" spans="2:8" s="28" customFormat="1" ht="18.75" customHeight="1" x14ac:dyDescent="0.2">
      <c r="B478" s="137" t="s">
        <v>5166</v>
      </c>
      <c r="C478" s="147">
        <v>25</v>
      </c>
      <c r="D478" s="147">
        <v>21</v>
      </c>
      <c r="E478" s="54">
        <v>12</v>
      </c>
      <c r="F478" s="54">
        <v>18</v>
      </c>
      <c r="G478" s="54">
        <v>0</v>
      </c>
      <c r="H478" s="148">
        <v>7</v>
      </c>
    </row>
    <row r="479" spans="2:8" s="28" customFormat="1" ht="18.75" customHeight="1" x14ac:dyDescent="0.2">
      <c r="B479" s="137" t="s">
        <v>4928</v>
      </c>
      <c r="C479" s="147">
        <v>0</v>
      </c>
      <c r="D479" s="147">
        <v>207</v>
      </c>
      <c r="E479" s="54">
        <v>27</v>
      </c>
      <c r="F479" s="54">
        <v>1</v>
      </c>
      <c r="G479" s="54">
        <v>26</v>
      </c>
      <c r="H479" s="148">
        <v>7</v>
      </c>
    </row>
    <row r="480" spans="2:8" s="28" customFormat="1" ht="18.75" customHeight="1" x14ac:dyDescent="0.2">
      <c r="B480" s="137" t="s">
        <v>4927</v>
      </c>
      <c r="C480" s="147">
        <v>37</v>
      </c>
      <c r="D480" s="147">
        <v>378</v>
      </c>
      <c r="E480" s="54">
        <v>14</v>
      </c>
      <c r="F480" s="54">
        <v>39</v>
      </c>
      <c r="G480" s="54">
        <v>18</v>
      </c>
      <c r="H480" s="148">
        <v>7</v>
      </c>
    </row>
    <row r="481" spans="2:8" s="28" customFormat="1" ht="18.75" customHeight="1" x14ac:dyDescent="0.2">
      <c r="B481" s="137" t="s">
        <v>1871</v>
      </c>
      <c r="C481" s="147">
        <v>0</v>
      </c>
      <c r="D481" s="147">
        <v>0</v>
      </c>
      <c r="E481" s="54">
        <v>4</v>
      </c>
      <c r="F481" s="54">
        <v>0</v>
      </c>
      <c r="G481" s="54">
        <v>17</v>
      </c>
      <c r="H481" s="148">
        <v>7</v>
      </c>
    </row>
    <row r="482" spans="2:8" s="28" customFormat="1" ht="18.75" customHeight="1" x14ac:dyDescent="0.2">
      <c r="B482" s="137" t="s">
        <v>5652</v>
      </c>
      <c r="C482" s="147">
        <v>3817</v>
      </c>
      <c r="D482" s="147">
        <v>1</v>
      </c>
      <c r="E482" s="54">
        <v>4</v>
      </c>
      <c r="F482" s="54">
        <v>4726</v>
      </c>
      <c r="G482" s="54">
        <v>29304</v>
      </c>
      <c r="H482" s="148">
        <v>7</v>
      </c>
    </row>
    <row r="483" spans="2:8" s="28" customFormat="1" ht="18.75" customHeight="1" x14ac:dyDescent="0.2">
      <c r="B483" s="137" t="s">
        <v>4929</v>
      </c>
      <c r="C483" s="147">
        <v>0</v>
      </c>
      <c r="D483" s="147">
        <v>0</v>
      </c>
      <c r="E483" s="54">
        <v>0</v>
      </c>
      <c r="F483" s="54">
        <v>0</v>
      </c>
      <c r="G483" s="54">
        <v>0</v>
      </c>
      <c r="H483" s="148">
        <v>7</v>
      </c>
    </row>
    <row r="484" spans="2:8" s="28" customFormat="1" ht="18.75" customHeight="1" x14ac:dyDescent="0.2">
      <c r="B484" s="137" t="s">
        <v>4932</v>
      </c>
      <c r="C484" s="147">
        <v>0</v>
      </c>
      <c r="D484" s="147">
        <v>0</v>
      </c>
      <c r="E484" s="54">
        <v>0</v>
      </c>
      <c r="F484" s="54">
        <v>0</v>
      </c>
      <c r="G484" s="54">
        <v>0</v>
      </c>
      <c r="H484" s="148">
        <v>7</v>
      </c>
    </row>
    <row r="485" spans="2:8" s="28" customFormat="1" ht="18.75" customHeight="1" x14ac:dyDescent="0.2">
      <c r="B485" s="137" t="s">
        <v>4931</v>
      </c>
      <c r="C485" s="147">
        <v>0</v>
      </c>
      <c r="D485" s="147">
        <v>334</v>
      </c>
      <c r="E485" s="54">
        <v>0</v>
      </c>
      <c r="F485" s="54">
        <v>0</v>
      </c>
      <c r="G485" s="54">
        <v>0</v>
      </c>
      <c r="H485" s="148">
        <v>7</v>
      </c>
    </row>
    <row r="486" spans="2:8" s="28" customFormat="1" ht="18.75" customHeight="1" x14ac:dyDescent="0.2">
      <c r="B486" s="137" t="s">
        <v>4930</v>
      </c>
      <c r="C486" s="147">
        <v>108</v>
      </c>
      <c r="D486" s="147">
        <v>157</v>
      </c>
      <c r="E486" s="54">
        <v>285</v>
      </c>
      <c r="F486" s="54">
        <v>224</v>
      </c>
      <c r="G486" s="54">
        <v>111</v>
      </c>
      <c r="H486" s="148">
        <v>7</v>
      </c>
    </row>
    <row r="487" spans="2:8" s="28" customFormat="1" ht="18.75" customHeight="1" x14ac:dyDescent="0.2">
      <c r="B487" s="137" t="s">
        <v>4933</v>
      </c>
      <c r="C487" s="147">
        <v>0</v>
      </c>
      <c r="D487" s="147">
        <v>0</v>
      </c>
      <c r="E487" s="54">
        <v>0</v>
      </c>
      <c r="F487" s="54">
        <v>0</v>
      </c>
      <c r="G487" s="54">
        <v>6</v>
      </c>
      <c r="H487" s="148">
        <v>7</v>
      </c>
    </row>
    <row r="488" spans="2:8" s="28" customFormat="1" ht="18.75" customHeight="1" x14ac:dyDescent="0.2">
      <c r="B488" s="137" t="s">
        <v>6096</v>
      </c>
      <c r="C488" s="147">
        <v>0</v>
      </c>
      <c r="D488" s="147">
        <v>0</v>
      </c>
      <c r="E488" s="54">
        <v>2</v>
      </c>
      <c r="F488" s="54">
        <v>6</v>
      </c>
      <c r="G488" s="54">
        <v>2</v>
      </c>
      <c r="H488" s="148">
        <v>7</v>
      </c>
    </row>
    <row r="489" spans="2:8" s="28" customFormat="1" ht="18.75" customHeight="1" x14ac:dyDescent="0.2">
      <c r="B489" s="137" t="s">
        <v>4935</v>
      </c>
      <c r="C489" s="147">
        <v>0</v>
      </c>
      <c r="D489" s="147">
        <v>0</v>
      </c>
      <c r="E489" s="54">
        <v>0</v>
      </c>
      <c r="F489" s="54">
        <v>0</v>
      </c>
      <c r="G489" s="54">
        <v>6</v>
      </c>
      <c r="H489" s="148">
        <v>7</v>
      </c>
    </row>
    <row r="490" spans="2:8" s="28" customFormat="1" ht="18.75" customHeight="1" x14ac:dyDescent="0.2">
      <c r="B490" s="137" t="s">
        <v>4934</v>
      </c>
      <c r="C490" s="147">
        <v>0</v>
      </c>
      <c r="D490" s="147">
        <v>0</v>
      </c>
      <c r="E490" s="54">
        <v>0</v>
      </c>
      <c r="F490" s="54">
        <v>5</v>
      </c>
      <c r="G490" s="54">
        <v>0</v>
      </c>
      <c r="H490" s="148">
        <v>7</v>
      </c>
    </row>
    <row r="491" spans="2:8" s="28" customFormat="1" ht="18.75" customHeight="1" x14ac:dyDescent="0.2">
      <c r="B491" s="137" t="s">
        <v>3118</v>
      </c>
      <c r="C491" s="147">
        <v>0</v>
      </c>
      <c r="D491" s="147">
        <v>0</v>
      </c>
      <c r="E491" s="54">
        <v>3</v>
      </c>
      <c r="F491" s="54">
        <v>0</v>
      </c>
      <c r="G491" s="54">
        <v>0</v>
      </c>
      <c r="H491" s="148">
        <v>6</v>
      </c>
    </row>
    <row r="492" spans="2:8" s="28" customFormat="1" ht="18.75" customHeight="1" x14ac:dyDescent="0.2">
      <c r="B492" s="137" t="s">
        <v>4936</v>
      </c>
      <c r="C492" s="147">
        <v>0</v>
      </c>
      <c r="D492" s="147">
        <v>0</v>
      </c>
      <c r="E492" s="54">
        <v>0</v>
      </c>
      <c r="F492" s="54">
        <v>6</v>
      </c>
      <c r="G492" s="54">
        <v>0</v>
      </c>
      <c r="H492" s="148">
        <v>6</v>
      </c>
    </row>
    <row r="493" spans="2:8" s="28" customFormat="1" ht="18.75" customHeight="1" x14ac:dyDescent="0.2">
      <c r="B493" s="137" t="s">
        <v>5129</v>
      </c>
      <c r="C493" s="147">
        <v>0</v>
      </c>
      <c r="D493" s="147">
        <v>0</v>
      </c>
      <c r="E493" s="54">
        <v>0</v>
      </c>
      <c r="F493" s="54">
        <v>0</v>
      </c>
      <c r="G493" s="54">
        <v>3</v>
      </c>
      <c r="H493" s="148">
        <v>6</v>
      </c>
    </row>
    <row r="494" spans="2:8" s="28" customFormat="1" ht="18.75" customHeight="1" x14ac:dyDescent="0.2">
      <c r="B494" s="137" t="s">
        <v>4937</v>
      </c>
      <c r="C494" s="147">
        <v>0</v>
      </c>
      <c r="D494" s="147">
        <v>12</v>
      </c>
      <c r="E494" s="54">
        <v>42</v>
      </c>
      <c r="F494" s="54">
        <v>43</v>
      </c>
      <c r="G494" s="54">
        <v>22</v>
      </c>
      <c r="H494" s="148">
        <v>6</v>
      </c>
    </row>
    <row r="495" spans="2:8" s="28" customFormat="1" ht="18.75" customHeight="1" x14ac:dyDescent="0.2">
      <c r="B495" s="137" t="s">
        <v>4940</v>
      </c>
      <c r="C495" s="147">
        <v>5</v>
      </c>
      <c r="D495" s="147">
        <v>0</v>
      </c>
      <c r="E495" s="54">
        <v>0</v>
      </c>
      <c r="F495" s="54">
        <v>0</v>
      </c>
      <c r="G495" s="54">
        <v>0</v>
      </c>
      <c r="H495" s="148">
        <v>6</v>
      </c>
    </row>
    <row r="496" spans="2:8" s="28" customFormat="1" ht="18.75" customHeight="1" x14ac:dyDescent="0.2">
      <c r="B496" s="137" t="s">
        <v>4939</v>
      </c>
      <c r="C496" s="147">
        <v>14</v>
      </c>
      <c r="D496" s="147">
        <v>2</v>
      </c>
      <c r="E496" s="54">
        <v>192</v>
      </c>
      <c r="F496" s="54">
        <v>21</v>
      </c>
      <c r="G496" s="54">
        <v>42</v>
      </c>
      <c r="H496" s="148">
        <v>6</v>
      </c>
    </row>
    <row r="497" spans="2:8" s="28" customFormat="1" ht="18.75" customHeight="1" x14ac:dyDescent="0.2">
      <c r="B497" s="137" t="s">
        <v>4938</v>
      </c>
      <c r="C497" s="147">
        <v>24</v>
      </c>
      <c r="D497" s="147">
        <v>89</v>
      </c>
      <c r="E497" s="54">
        <v>12</v>
      </c>
      <c r="F497" s="54">
        <v>24</v>
      </c>
      <c r="G497" s="54">
        <v>19</v>
      </c>
      <c r="H497" s="148">
        <v>6</v>
      </c>
    </row>
    <row r="498" spans="2:8" s="28" customFormat="1" ht="18.75" customHeight="1" x14ac:dyDescent="0.2">
      <c r="B498" s="137" t="s">
        <v>1611</v>
      </c>
      <c r="C498" s="147">
        <v>0</v>
      </c>
      <c r="D498" s="147">
        <v>0</v>
      </c>
      <c r="E498" s="54">
        <v>0</v>
      </c>
      <c r="F498" s="54">
        <v>0</v>
      </c>
      <c r="G498" s="54">
        <v>0</v>
      </c>
      <c r="H498" s="148">
        <v>6</v>
      </c>
    </row>
    <row r="499" spans="2:8" s="28" customFormat="1" ht="18.75" customHeight="1" x14ac:dyDescent="0.2">
      <c r="B499" s="137" t="s">
        <v>4534</v>
      </c>
      <c r="C499" s="147">
        <v>0</v>
      </c>
      <c r="D499" s="147">
        <v>0</v>
      </c>
      <c r="E499" s="54">
        <v>0</v>
      </c>
      <c r="F499" s="54">
        <v>0</v>
      </c>
      <c r="G499" s="54">
        <v>0</v>
      </c>
      <c r="H499" s="148">
        <v>6</v>
      </c>
    </row>
    <row r="500" spans="2:8" s="28" customFormat="1" ht="18.75" customHeight="1" x14ac:dyDescent="0.2">
      <c r="B500" s="137" t="s">
        <v>6391</v>
      </c>
      <c r="C500" s="147">
        <v>0</v>
      </c>
      <c r="D500" s="147">
        <v>0</v>
      </c>
      <c r="E500" s="54">
        <v>0</v>
      </c>
      <c r="F500" s="54">
        <v>0</v>
      </c>
      <c r="G500" s="54">
        <v>0</v>
      </c>
      <c r="H500" s="148">
        <v>6</v>
      </c>
    </row>
    <row r="501" spans="2:8" s="28" customFormat="1" ht="18.75" customHeight="1" x14ac:dyDescent="0.2">
      <c r="B501" s="137" t="s">
        <v>4245</v>
      </c>
      <c r="C501" s="147">
        <v>0</v>
      </c>
      <c r="D501" s="147">
        <v>0</v>
      </c>
      <c r="E501" s="54">
        <v>0</v>
      </c>
      <c r="F501" s="54">
        <v>5</v>
      </c>
      <c r="G501" s="54">
        <v>0</v>
      </c>
      <c r="H501" s="148">
        <v>6</v>
      </c>
    </row>
    <row r="502" spans="2:8" s="28" customFormat="1" ht="18.75" customHeight="1" x14ac:dyDescent="0.2">
      <c r="B502" s="137" t="s">
        <v>4982</v>
      </c>
      <c r="C502" s="147">
        <v>13</v>
      </c>
      <c r="D502" s="147">
        <v>0</v>
      </c>
      <c r="E502" s="54">
        <v>0</v>
      </c>
      <c r="F502" s="54">
        <v>4</v>
      </c>
      <c r="G502" s="54">
        <v>4</v>
      </c>
      <c r="H502" s="148">
        <v>6</v>
      </c>
    </row>
    <row r="503" spans="2:8" s="28" customFormat="1" ht="18.75" customHeight="1" x14ac:dyDescent="0.2">
      <c r="B503" s="137" t="s">
        <v>4946</v>
      </c>
      <c r="C503" s="147">
        <v>43</v>
      </c>
      <c r="D503" s="147">
        <v>81</v>
      </c>
      <c r="E503" s="54">
        <v>10</v>
      </c>
      <c r="F503" s="54">
        <v>38</v>
      </c>
      <c r="G503" s="54">
        <v>10</v>
      </c>
      <c r="H503" s="148">
        <v>6</v>
      </c>
    </row>
    <row r="504" spans="2:8" s="28" customFormat="1" ht="18.75" customHeight="1" x14ac:dyDescent="0.2">
      <c r="B504" s="137" t="s">
        <v>4945</v>
      </c>
      <c r="C504" s="147">
        <v>2</v>
      </c>
      <c r="D504" s="147">
        <v>0</v>
      </c>
      <c r="E504" s="54">
        <v>0</v>
      </c>
      <c r="F504" s="54">
        <v>3</v>
      </c>
      <c r="G504" s="54">
        <v>0</v>
      </c>
      <c r="H504" s="148">
        <v>6</v>
      </c>
    </row>
    <row r="505" spans="2:8" s="28" customFormat="1" ht="18.75" customHeight="1" x14ac:dyDescent="0.2">
      <c r="B505" s="137" t="s">
        <v>4948</v>
      </c>
      <c r="C505" s="147">
        <v>0</v>
      </c>
      <c r="D505" s="147">
        <v>0</v>
      </c>
      <c r="E505" s="54">
        <v>5</v>
      </c>
      <c r="F505" s="54">
        <v>3</v>
      </c>
      <c r="G505" s="54">
        <v>0</v>
      </c>
      <c r="H505" s="148">
        <v>6</v>
      </c>
    </row>
    <row r="506" spans="2:8" s="28" customFormat="1" ht="18.75" customHeight="1" x14ac:dyDescent="0.2">
      <c r="B506" s="137" t="s">
        <v>4947</v>
      </c>
      <c r="C506" s="147">
        <v>0</v>
      </c>
      <c r="D506" s="147">
        <v>0</v>
      </c>
      <c r="E506" s="54">
        <v>0</v>
      </c>
      <c r="F506" s="54">
        <v>0</v>
      </c>
      <c r="G506" s="54">
        <v>0</v>
      </c>
      <c r="H506" s="148">
        <v>6</v>
      </c>
    </row>
    <row r="507" spans="2:8" s="28" customFormat="1" ht="18.75" customHeight="1" x14ac:dyDescent="0.2">
      <c r="B507" s="137" t="s">
        <v>5608</v>
      </c>
      <c r="C507" s="147">
        <v>157</v>
      </c>
      <c r="D507" s="147">
        <v>0</v>
      </c>
      <c r="E507" s="54">
        <v>2</v>
      </c>
      <c r="F507" s="54">
        <v>27</v>
      </c>
      <c r="G507" s="54">
        <v>13</v>
      </c>
      <c r="H507" s="148">
        <v>6</v>
      </c>
    </row>
    <row r="508" spans="2:8" s="28" customFormat="1" ht="18.75" customHeight="1" x14ac:dyDescent="0.2">
      <c r="B508" s="137" t="s">
        <v>1737</v>
      </c>
      <c r="C508" s="147">
        <v>4</v>
      </c>
      <c r="D508" s="147">
        <v>13</v>
      </c>
      <c r="E508" s="54">
        <v>16</v>
      </c>
      <c r="F508" s="54">
        <v>21</v>
      </c>
      <c r="G508" s="54">
        <v>38</v>
      </c>
      <c r="H508" s="148">
        <v>6</v>
      </c>
    </row>
    <row r="509" spans="2:8" s="28" customFormat="1" ht="18.75" customHeight="1" x14ac:dyDescent="0.2">
      <c r="B509" s="137" t="s">
        <v>4949</v>
      </c>
      <c r="C509" s="147">
        <v>0</v>
      </c>
      <c r="D509" s="147">
        <v>0</v>
      </c>
      <c r="E509" s="54">
        <v>0</v>
      </c>
      <c r="F509" s="54">
        <v>0</v>
      </c>
      <c r="G509" s="54">
        <v>0</v>
      </c>
      <c r="H509" s="148">
        <v>6</v>
      </c>
    </row>
    <row r="510" spans="2:8" s="28" customFormat="1" ht="18.75" customHeight="1" x14ac:dyDescent="0.2">
      <c r="B510" s="137" t="s">
        <v>4970</v>
      </c>
      <c r="C510" s="147">
        <v>0</v>
      </c>
      <c r="D510" s="147">
        <v>5</v>
      </c>
      <c r="E510" s="54">
        <v>5</v>
      </c>
      <c r="F510" s="54">
        <v>9</v>
      </c>
      <c r="G510" s="54">
        <v>5</v>
      </c>
      <c r="H510" s="148">
        <v>6</v>
      </c>
    </row>
    <row r="511" spans="2:8" s="28" customFormat="1" ht="18.75" customHeight="1" x14ac:dyDescent="0.2">
      <c r="B511" s="137" t="s">
        <v>4953</v>
      </c>
      <c r="C511" s="147">
        <v>139</v>
      </c>
      <c r="D511" s="147">
        <v>0</v>
      </c>
      <c r="E511" s="54">
        <v>0</v>
      </c>
      <c r="F511" s="54">
        <v>3</v>
      </c>
      <c r="G511" s="54">
        <v>313</v>
      </c>
      <c r="H511" s="148">
        <v>6</v>
      </c>
    </row>
    <row r="512" spans="2:8" s="28" customFormat="1" ht="18.75" customHeight="1" x14ac:dyDescent="0.2">
      <c r="B512" s="137" t="s">
        <v>4952</v>
      </c>
      <c r="C512" s="147">
        <v>1</v>
      </c>
      <c r="D512" s="147">
        <v>3</v>
      </c>
      <c r="E512" s="54">
        <v>0</v>
      </c>
      <c r="F512" s="54">
        <v>0</v>
      </c>
      <c r="G512" s="54">
        <v>0</v>
      </c>
      <c r="H512" s="148">
        <v>6</v>
      </c>
    </row>
    <row r="513" spans="2:8" s="28" customFormat="1" ht="18.75" customHeight="1" x14ac:dyDescent="0.2">
      <c r="B513" s="137" t="s">
        <v>2023</v>
      </c>
      <c r="C513" s="147">
        <v>10</v>
      </c>
      <c r="D513" s="147">
        <v>14</v>
      </c>
      <c r="E513" s="54">
        <v>14</v>
      </c>
      <c r="F513" s="54">
        <v>30</v>
      </c>
      <c r="G513" s="54">
        <v>18</v>
      </c>
      <c r="H513" s="148">
        <v>6</v>
      </c>
    </row>
    <row r="514" spans="2:8" s="28" customFormat="1" ht="18.75" customHeight="1" x14ac:dyDescent="0.2">
      <c r="B514" s="137" t="s">
        <v>4957</v>
      </c>
      <c r="C514" s="147">
        <v>4</v>
      </c>
      <c r="D514" s="147">
        <v>0</v>
      </c>
      <c r="E514" s="54">
        <v>0</v>
      </c>
      <c r="F514" s="54">
        <v>22</v>
      </c>
      <c r="G514" s="54">
        <v>5</v>
      </c>
      <c r="H514" s="148">
        <v>6</v>
      </c>
    </row>
    <row r="515" spans="2:8" s="28" customFormat="1" ht="18.75" customHeight="1" x14ac:dyDescent="0.2">
      <c r="B515" s="137" t="s">
        <v>1855</v>
      </c>
      <c r="C515" s="147">
        <v>2</v>
      </c>
      <c r="D515" s="147">
        <v>3</v>
      </c>
      <c r="E515" s="54">
        <v>5</v>
      </c>
      <c r="F515" s="54">
        <v>18</v>
      </c>
      <c r="G515" s="54">
        <v>11</v>
      </c>
      <c r="H515" s="148">
        <v>6</v>
      </c>
    </row>
    <row r="516" spans="2:8" s="28" customFormat="1" ht="18.75" customHeight="1" x14ac:dyDescent="0.2">
      <c r="B516" s="137" t="s">
        <v>4956</v>
      </c>
      <c r="C516" s="147">
        <v>0</v>
      </c>
      <c r="D516" s="147">
        <v>0</v>
      </c>
      <c r="E516" s="54">
        <v>0</v>
      </c>
      <c r="F516" s="54">
        <v>0</v>
      </c>
      <c r="G516" s="54">
        <v>0</v>
      </c>
      <c r="H516" s="148">
        <v>6</v>
      </c>
    </row>
    <row r="517" spans="2:8" s="28" customFormat="1" ht="18.75" customHeight="1" x14ac:dyDescent="0.2">
      <c r="B517" s="137" t="s">
        <v>6265</v>
      </c>
      <c r="C517" s="147">
        <v>5</v>
      </c>
      <c r="D517" s="147">
        <v>25</v>
      </c>
      <c r="E517" s="54">
        <v>2</v>
      </c>
      <c r="F517" s="54">
        <v>22</v>
      </c>
      <c r="G517" s="54">
        <v>0</v>
      </c>
      <c r="H517" s="148">
        <v>6</v>
      </c>
    </row>
    <row r="518" spans="2:8" s="28" customFormat="1" ht="18.75" customHeight="1" x14ac:dyDescent="0.2">
      <c r="B518" s="137" t="s">
        <v>4958</v>
      </c>
      <c r="C518" s="147">
        <v>0</v>
      </c>
      <c r="D518" s="147">
        <v>0</v>
      </c>
      <c r="E518" s="54">
        <v>0</v>
      </c>
      <c r="F518" s="54">
        <v>0</v>
      </c>
      <c r="G518" s="54">
        <v>0</v>
      </c>
      <c r="H518" s="148">
        <v>6</v>
      </c>
    </row>
    <row r="519" spans="2:8" s="28" customFormat="1" ht="18.75" customHeight="1" x14ac:dyDescent="0.2">
      <c r="B519" s="137" t="s">
        <v>4963</v>
      </c>
      <c r="C519" s="147">
        <v>0</v>
      </c>
      <c r="D519" s="147">
        <v>4</v>
      </c>
      <c r="E519" s="54">
        <v>7</v>
      </c>
      <c r="F519" s="54">
        <v>6</v>
      </c>
      <c r="G519" s="54">
        <v>0</v>
      </c>
      <c r="H519" s="148">
        <v>5</v>
      </c>
    </row>
    <row r="520" spans="2:8" s="28" customFormat="1" ht="18.75" customHeight="1" x14ac:dyDescent="0.2">
      <c r="B520" s="137" t="s">
        <v>4960</v>
      </c>
      <c r="C520" s="147">
        <v>10</v>
      </c>
      <c r="D520" s="147">
        <v>16</v>
      </c>
      <c r="E520" s="54">
        <v>12</v>
      </c>
      <c r="F520" s="54">
        <v>21</v>
      </c>
      <c r="G520" s="54">
        <v>12</v>
      </c>
      <c r="H520" s="148">
        <v>5</v>
      </c>
    </row>
    <row r="521" spans="2:8" s="28" customFormat="1" ht="18.75" customHeight="1" x14ac:dyDescent="0.2">
      <c r="B521" s="137" t="s">
        <v>6392</v>
      </c>
      <c r="C521" s="147">
        <v>0</v>
      </c>
      <c r="D521" s="147">
        <v>0</v>
      </c>
      <c r="E521" s="54">
        <v>0</v>
      </c>
      <c r="F521" s="54">
        <v>0</v>
      </c>
      <c r="G521" s="54">
        <v>0</v>
      </c>
      <c r="H521" s="148">
        <v>5</v>
      </c>
    </row>
    <row r="522" spans="2:8" s="28" customFormat="1" ht="18.75" customHeight="1" x14ac:dyDescent="0.2">
      <c r="B522" s="137" t="s">
        <v>4965</v>
      </c>
      <c r="C522" s="147">
        <v>0</v>
      </c>
      <c r="D522" s="147">
        <v>0</v>
      </c>
      <c r="E522" s="54">
        <v>1</v>
      </c>
      <c r="F522" s="54">
        <v>2</v>
      </c>
      <c r="G522" s="54">
        <v>2</v>
      </c>
      <c r="H522" s="148">
        <v>5</v>
      </c>
    </row>
    <row r="523" spans="2:8" s="28" customFormat="1" ht="18.75" customHeight="1" x14ac:dyDescent="0.2">
      <c r="B523" s="137" t="s">
        <v>4961</v>
      </c>
      <c r="C523" s="147">
        <v>0</v>
      </c>
      <c r="D523" s="147">
        <v>0</v>
      </c>
      <c r="E523" s="54">
        <v>0</v>
      </c>
      <c r="F523" s="54">
        <v>0</v>
      </c>
      <c r="G523" s="54">
        <v>0</v>
      </c>
      <c r="H523" s="148">
        <v>5</v>
      </c>
    </row>
    <row r="524" spans="2:8" s="28" customFormat="1" ht="18.75" customHeight="1" x14ac:dyDescent="0.2">
      <c r="B524" s="137" t="s">
        <v>4968</v>
      </c>
      <c r="C524" s="147">
        <v>17</v>
      </c>
      <c r="D524" s="147">
        <v>0</v>
      </c>
      <c r="E524" s="54">
        <v>0</v>
      </c>
      <c r="F524" s="54">
        <v>0</v>
      </c>
      <c r="G524" s="54">
        <v>0</v>
      </c>
      <c r="H524" s="148">
        <v>5</v>
      </c>
    </row>
    <row r="525" spans="2:8" s="28" customFormat="1" ht="18.75" customHeight="1" x14ac:dyDescent="0.2">
      <c r="B525" s="137" t="s">
        <v>4967</v>
      </c>
      <c r="C525" s="147">
        <v>32</v>
      </c>
      <c r="D525" s="147">
        <v>70</v>
      </c>
      <c r="E525" s="54">
        <v>239</v>
      </c>
      <c r="F525" s="54">
        <v>6</v>
      </c>
      <c r="G525" s="54">
        <v>4</v>
      </c>
      <c r="H525" s="148">
        <v>5</v>
      </c>
    </row>
    <row r="526" spans="2:8" s="28" customFormat="1" ht="18.75" customHeight="1" x14ac:dyDescent="0.2">
      <c r="B526" s="137" t="s">
        <v>4587</v>
      </c>
      <c r="C526" s="147">
        <v>0</v>
      </c>
      <c r="D526" s="147">
        <v>0</v>
      </c>
      <c r="E526" s="54">
        <v>0</v>
      </c>
      <c r="F526" s="54">
        <v>0</v>
      </c>
      <c r="G526" s="54">
        <v>0</v>
      </c>
      <c r="H526" s="148">
        <v>5</v>
      </c>
    </row>
    <row r="527" spans="2:8" s="28" customFormat="1" ht="18.75" customHeight="1" x14ac:dyDescent="0.2">
      <c r="B527" s="137" t="s">
        <v>6420</v>
      </c>
      <c r="C527" s="147">
        <v>0</v>
      </c>
      <c r="D527" s="147">
        <v>0</v>
      </c>
      <c r="E527" s="54">
        <v>0</v>
      </c>
      <c r="F527" s="54">
        <v>0</v>
      </c>
      <c r="G527" s="54">
        <v>0</v>
      </c>
      <c r="H527" s="148">
        <v>5</v>
      </c>
    </row>
    <row r="528" spans="2:8" s="28" customFormat="1" ht="18.75" customHeight="1" x14ac:dyDescent="0.2">
      <c r="B528" s="137" t="s">
        <v>4969</v>
      </c>
      <c r="C528" s="147">
        <v>0</v>
      </c>
      <c r="D528" s="147">
        <v>0</v>
      </c>
      <c r="E528" s="54">
        <v>4</v>
      </c>
      <c r="F528" s="54">
        <v>0</v>
      </c>
      <c r="G528" s="54">
        <v>0</v>
      </c>
      <c r="H528" s="148">
        <v>5</v>
      </c>
    </row>
    <row r="529" spans="2:8" s="28" customFormat="1" ht="18.75" customHeight="1" x14ac:dyDescent="0.2">
      <c r="B529" s="137" t="s">
        <v>5864</v>
      </c>
      <c r="C529" s="147">
        <v>0</v>
      </c>
      <c r="D529" s="147">
        <v>0</v>
      </c>
      <c r="E529" s="54">
        <v>0</v>
      </c>
      <c r="F529" s="54">
        <v>3</v>
      </c>
      <c r="G529" s="54">
        <v>0</v>
      </c>
      <c r="H529" s="148">
        <v>5</v>
      </c>
    </row>
    <row r="530" spans="2:8" s="28" customFormat="1" ht="18.75" customHeight="1" x14ac:dyDescent="0.2">
      <c r="B530" s="137" t="s">
        <v>6441</v>
      </c>
      <c r="C530" s="147">
        <v>0</v>
      </c>
      <c r="D530" s="147">
        <v>0</v>
      </c>
      <c r="E530" s="54">
        <v>0</v>
      </c>
      <c r="F530" s="54">
        <v>0</v>
      </c>
      <c r="G530" s="54">
        <v>0</v>
      </c>
      <c r="H530" s="148">
        <v>5</v>
      </c>
    </row>
    <row r="531" spans="2:8" s="28" customFormat="1" ht="18.75" customHeight="1" x14ac:dyDescent="0.2">
      <c r="B531" s="137" t="s">
        <v>5008</v>
      </c>
      <c r="C531" s="147">
        <v>0</v>
      </c>
      <c r="D531" s="147">
        <v>2</v>
      </c>
      <c r="E531" s="54">
        <v>11</v>
      </c>
      <c r="F531" s="54">
        <v>2</v>
      </c>
      <c r="G531" s="54">
        <v>6</v>
      </c>
      <c r="H531" s="148">
        <v>5</v>
      </c>
    </row>
    <row r="532" spans="2:8" s="28" customFormat="1" ht="18.75" customHeight="1" x14ac:dyDescent="0.2">
      <c r="B532" s="137" t="s">
        <v>4971</v>
      </c>
      <c r="C532" s="147">
        <v>0</v>
      </c>
      <c r="D532" s="147">
        <v>0</v>
      </c>
      <c r="E532" s="54">
        <v>0</v>
      </c>
      <c r="F532" s="54">
        <v>0</v>
      </c>
      <c r="G532" s="54">
        <v>0</v>
      </c>
      <c r="H532" s="148">
        <v>5</v>
      </c>
    </row>
    <row r="533" spans="2:8" s="28" customFormat="1" ht="18.75" customHeight="1" x14ac:dyDescent="0.2">
      <c r="B533" s="137" t="s">
        <v>4973</v>
      </c>
      <c r="C533" s="147">
        <v>6</v>
      </c>
      <c r="D533" s="147">
        <v>5</v>
      </c>
      <c r="E533" s="54">
        <v>0</v>
      </c>
      <c r="F533" s="54">
        <v>0</v>
      </c>
      <c r="G533" s="54">
        <v>40</v>
      </c>
      <c r="H533" s="148">
        <v>5</v>
      </c>
    </row>
    <row r="534" spans="2:8" s="28" customFormat="1" ht="18.75" customHeight="1" x14ac:dyDescent="0.2">
      <c r="B534" s="137" t="s">
        <v>6442</v>
      </c>
      <c r="C534" s="147">
        <v>0</v>
      </c>
      <c r="D534" s="147">
        <v>0</v>
      </c>
      <c r="E534" s="54">
        <v>0</v>
      </c>
      <c r="F534" s="54">
        <v>0</v>
      </c>
      <c r="G534" s="54">
        <v>0</v>
      </c>
      <c r="H534" s="148">
        <v>5</v>
      </c>
    </row>
    <row r="535" spans="2:8" s="28" customFormat="1" ht="18.75" customHeight="1" x14ac:dyDescent="0.2">
      <c r="B535" s="137" t="s">
        <v>6089</v>
      </c>
      <c r="C535" s="147">
        <v>0</v>
      </c>
      <c r="D535" s="147">
        <v>9</v>
      </c>
      <c r="E535" s="54">
        <v>0</v>
      </c>
      <c r="F535" s="54">
        <v>0</v>
      </c>
      <c r="G535" s="54">
        <v>0</v>
      </c>
      <c r="H535" s="148">
        <v>5</v>
      </c>
    </row>
    <row r="536" spans="2:8" s="28" customFormat="1" ht="18.75" customHeight="1" x14ac:dyDescent="0.2">
      <c r="B536" s="137" t="s">
        <v>4974</v>
      </c>
      <c r="C536" s="147">
        <v>4</v>
      </c>
      <c r="D536" s="147">
        <v>0</v>
      </c>
      <c r="E536" s="54">
        <v>37</v>
      </c>
      <c r="F536" s="54">
        <v>10</v>
      </c>
      <c r="G536" s="54">
        <v>61</v>
      </c>
      <c r="H536" s="148">
        <v>5</v>
      </c>
    </row>
    <row r="537" spans="2:8" s="28" customFormat="1" ht="18.75" customHeight="1" x14ac:dyDescent="0.2">
      <c r="B537" s="137" t="s">
        <v>4975</v>
      </c>
      <c r="C537" s="147">
        <v>6</v>
      </c>
      <c r="D537" s="147">
        <v>12</v>
      </c>
      <c r="E537" s="54">
        <v>4</v>
      </c>
      <c r="F537" s="54">
        <v>27</v>
      </c>
      <c r="G537" s="54">
        <v>4</v>
      </c>
      <c r="H537" s="148">
        <v>5</v>
      </c>
    </row>
    <row r="538" spans="2:8" s="28" customFormat="1" ht="18.75" customHeight="1" x14ac:dyDescent="0.2">
      <c r="B538" s="137" t="s">
        <v>3159</v>
      </c>
      <c r="C538" s="147">
        <v>0</v>
      </c>
      <c r="D538" s="147">
        <v>0</v>
      </c>
      <c r="E538" s="54">
        <v>0</v>
      </c>
      <c r="F538" s="54">
        <v>0</v>
      </c>
      <c r="G538" s="54">
        <v>2</v>
      </c>
      <c r="H538" s="148">
        <v>5</v>
      </c>
    </row>
    <row r="539" spans="2:8" s="28" customFormat="1" ht="18.75" customHeight="1" x14ac:dyDescent="0.2">
      <c r="B539" s="137" t="s">
        <v>6329</v>
      </c>
      <c r="C539" s="147">
        <v>0</v>
      </c>
      <c r="D539" s="147">
        <v>2</v>
      </c>
      <c r="E539" s="54">
        <v>5</v>
      </c>
      <c r="F539" s="54">
        <v>4</v>
      </c>
      <c r="G539" s="54">
        <v>2</v>
      </c>
      <c r="H539" s="148">
        <v>5</v>
      </c>
    </row>
    <row r="540" spans="2:8" s="28" customFormat="1" ht="18.75" customHeight="1" x14ac:dyDescent="0.2">
      <c r="B540" s="137" t="s">
        <v>5210</v>
      </c>
      <c r="C540" s="147">
        <v>0</v>
      </c>
      <c r="D540" s="147">
        <v>0</v>
      </c>
      <c r="E540" s="54">
        <v>0</v>
      </c>
      <c r="F540" s="54">
        <v>0</v>
      </c>
      <c r="G540" s="54">
        <v>7</v>
      </c>
      <c r="H540" s="148">
        <v>4</v>
      </c>
    </row>
    <row r="541" spans="2:8" s="28" customFormat="1" ht="18.75" customHeight="1" x14ac:dyDescent="0.2">
      <c r="B541" s="137" t="s">
        <v>4977</v>
      </c>
      <c r="C541" s="147">
        <v>0</v>
      </c>
      <c r="D541" s="147">
        <v>0</v>
      </c>
      <c r="E541" s="54">
        <v>0</v>
      </c>
      <c r="F541" s="54">
        <v>0</v>
      </c>
      <c r="G541" s="54">
        <v>0</v>
      </c>
      <c r="H541" s="148">
        <v>4</v>
      </c>
    </row>
    <row r="542" spans="2:8" s="28" customFormat="1" ht="18.75" customHeight="1" x14ac:dyDescent="0.2">
      <c r="B542" s="137" t="s">
        <v>5118</v>
      </c>
      <c r="C542" s="147">
        <v>5</v>
      </c>
      <c r="D542" s="147">
        <v>3</v>
      </c>
      <c r="E542" s="54">
        <v>25</v>
      </c>
      <c r="F542" s="54">
        <v>92</v>
      </c>
      <c r="G542" s="54">
        <v>32</v>
      </c>
      <c r="H542" s="148">
        <v>4</v>
      </c>
    </row>
    <row r="543" spans="2:8" s="28" customFormat="1" ht="18.75" customHeight="1" x14ac:dyDescent="0.2">
      <c r="B543" s="137" t="s">
        <v>4978</v>
      </c>
      <c r="C543" s="147">
        <v>0</v>
      </c>
      <c r="D543" s="147">
        <v>0</v>
      </c>
      <c r="E543" s="54">
        <v>0</v>
      </c>
      <c r="F543" s="54">
        <v>0</v>
      </c>
      <c r="G543" s="54">
        <v>0</v>
      </c>
      <c r="H543" s="148">
        <v>4</v>
      </c>
    </row>
    <row r="544" spans="2:8" s="28" customFormat="1" ht="18.75" customHeight="1" x14ac:dyDescent="0.2">
      <c r="B544" s="137" t="s">
        <v>5358</v>
      </c>
      <c r="C544" s="147">
        <v>2</v>
      </c>
      <c r="D544" s="147">
        <v>0</v>
      </c>
      <c r="E544" s="54">
        <v>0</v>
      </c>
      <c r="F544" s="54">
        <v>0</v>
      </c>
      <c r="G544" s="54">
        <v>0</v>
      </c>
      <c r="H544" s="148">
        <v>4</v>
      </c>
    </row>
    <row r="545" spans="2:8" s="28" customFormat="1" ht="18.75" customHeight="1" x14ac:dyDescent="0.2">
      <c r="B545" s="137" t="s">
        <v>4979</v>
      </c>
      <c r="C545" s="147">
        <v>0</v>
      </c>
      <c r="D545" s="147">
        <v>0</v>
      </c>
      <c r="E545" s="54">
        <v>0</v>
      </c>
      <c r="F545" s="54">
        <v>0</v>
      </c>
      <c r="G545" s="54">
        <v>0</v>
      </c>
      <c r="H545" s="148">
        <v>4</v>
      </c>
    </row>
    <row r="546" spans="2:8" s="28" customFormat="1" ht="18.75" customHeight="1" x14ac:dyDescent="0.2">
      <c r="B546" s="137" t="s">
        <v>6443</v>
      </c>
      <c r="C546" s="147">
        <v>0</v>
      </c>
      <c r="D546" s="147">
        <v>0</v>
      </c>
      <c r="E546" s="54">
        <v>0</v>
      </c>
      <c r="F546" s="54">
        <v>0</v>
      </c>
      <c r="G546" s="54">
        <v>0</v>
      </c>
      <c r="H546" s="148">
        <v>4</v>
      </c>
    </row>
    <row r="547" spans="2:8" s="28" customFormat="1" ht="18.75" customHeight="1" x14ac:dyDescent="0.2">
      <c r="B547" s="137" t="s">
        <v>5624</v>
      </c>
      <c r="C547" s="147">
        <v>7</v>
      </c>
      <c r="D547" s="147">
        <v>17</v>
      </c>
      <c r="E547" s="54">
        <v>0</v>
      </c>
      <c r="F547" s="54">
        <v>2</v>
      </c>
      <c r="G547" s="54">
        <v>0</v>
      </c>
      <c r="H547" s="148">
        <v>4</v>
      </c>
    </row>
    <row r="548" spans="2:8" s="28" customFormat="1" ht="18.75" customHeight="1" x14ac:dyDescent="0.2">
      <c r="B548" s="137" t="s">
        <v>4980</v>
      </c>
      <c r="C548" s="147">
        <v>0</v>
      </c>
      <c r="D548" s="147">
        <v>0</v>
      </c>
      <c r="E548" s="54">
        <v>0</v>
      </c>
      <c r="F548" s="54">
        <v>0</v>
      </c>
      <c r="G548" s="54">
        <v>0</v>
      </c>
      <c r="H548" s="148">
        <v>4</v>
      </c>
    </row>
    <row r="549" spans="2:8" s="28" customFormat="1" ht="18.75" customHeight="1" x14ac:dyDescent="0.2">
      <c r="B549" s="137" t="s">
        <v>5779</v>
      </c>
      <c r="C549" s="147">
        <v>0</v>
      </c>
      <c r="D549" s="147">
        <v>0</v>
      </c>
      <c r="E549" s="54">
        <v>0</v>
      </c>
      <c r="F549" s="54">
        <v>0</v>
      </c>
      <c r="G549" s="54">
        <v>0</v>
      </c>
      <c r="H549" s="148">
        <v>4</v>
      </c>
    </row>
    <row r="550" spans="2:8" s="28" customFormat="1" ht="18.75" customHeight="1" x14ac:dyDescent="0.2">
      <c r="B550" s="137" t="s">
        <v>6444</v>
      </c>
      <c r="C550" s="147">
        <v>0</v>
      </c>
      <c r="D550" s="147">
        <v>0</v>
      </c>
      <c r="E550" s="54">
        <v>0</v>
      </c>
      <c r="F550" s="54">
        <v>0</v>
      </c>
      <c r="G550" s="54">
        <v>0</v>
      </c>
      <c r="H550" s="148">
        <v>4</v>
      </c>
    </row>
    <row r="551" spans="2:8" s="28" customFormat="1" ht="18.75" customHeight="1" x14ac:dyDescent="0.2">
      <c r="B551" s="137" t="s">
        <v>4983</v>
      </c>
      <c r="C551" s="147">
        <v>0</v>
      </c>
      <c r="D551" s="147">
        <v>9</v>
      </c>
      <c r="E551" s="54">
        <v>0</v>
      </c>
      <c r="F551" s="54">
        <v>0</v>
      </c>
      <c r="G551" s="54">
        <v>0</v>
      </c>
      <c r="H551" s="148">
        <v>4</v>
      </c>
    </row>
    <row r="552" spans="2:8" s="28" customFormat="1" ht="18.75" customHeight="1" x14ac:dyDescent="0.2">
      <c r="B552" s="137" t="s">
        <v>5850</v>
      </c>
      <c r="C552" s="147">
        <v>2</v>
      </c>
      <c r="D552" s="147">
        <v>6</v>
      </c>
      <c r="E552" s="54">
        <v>0</v>
      </c>
      <c r="F552" s="54">
        <v>0</v>
      </c>
      <c r="G552" s="54">
        <v>5</v>
      </c>
      <c r="H552" s="148">
        <v>4</v>
      </c>
    </row>
    <row r="553" spans="2:8" s="28" customFormat="1" ht="18.75" customHeight="1" x14ac:dyDescent="0.2">
      <c r="B553" s="137" t="s">
        <v>5797</v>
      </c>
      <c r="C553" s="147">
        <v>0</v>
      </c>
      <c r="D553" s="147">
        <v>5</v>
      </c>
      <c r="E553" s="54">
        <v>44</v>
      </c>
      <c r="F553" s="54">
        <v>0</v>
      </c>
      <c r="G553" s="54">
        <v>0</v>
      </c>
      <c r="H553" s="148">
        <v>4</v>
      </c>
    </row>
    <row r="554" spans="2:8" s="28" customFormat="1" ht="18.75" customHeight="1" x14ac:dyDescent="0.2">
      <c r="B554" s="137" t="s">
        <v>6419</v>
      </c>
      <c r="C554" s="147">
        <v>0</v>
      </c>
      <c r="D554" s="147">
        <v>0</v>
      </c>
      <c r="E554" s="54">
        <v>0</v>
      </c>
      <c r="F554" s="54">
        <v>0</v>
      </c>
      <c r="G554" s="54">
        <v>0</v>
      </c>
      <c r="H554" s="148">
        <v>4</v>
      </c>
    </row>
    <row r="555" spans="2:8" s="28" customFormat="1" ht="18.75" customHeight="1" x14ac:dyDescent="0.2">
      <c r="B555" s="137" t="s">
        <v>4986</v>
      </c>
      <c r="C555" s="147">
        <v>52</v>
      </c>
      <c r="D555" s="147">
        <v>0</v>
      </c>
      <c r="E555" s="54">
        <v>0</v>
      </c>
      <c r="F555" s="54">
        <v>7</v>
      </c>
      <c r="G555" s="54">
        <v>12</v>
      </c>
      <c r="H555" s="148">
        <v>4</v>
      </c>
    </row>
    <row r="556" spans="2:8" s="28" customFormat="1" ht="18.75" customHeight="1" x14ac:dyDescent="0.2">
      <c r="B556" s="137" t="s">
        <v>4985</v>
      </c>
      <c r="C556" s="147">
        <v>0</v>
      </c>
      <c r="D556" s="147">
        <v>0</v>
      </c>
      <c r="E556" s="54">
        <v>0</v>
      </c>
      <c r="F556" s="54">
        <v>0</v>
      </c>
      <c r="G556" s="54">
        <v>0</v>
      </c>
      <c r="H556" s="148">
        <v>4</v>
      </c>
    </row>
    <row r="557" spans="2:8" s="28" customFormat="1" ht="18.75" customHeight="1" x14ac:dyDescent="0.2">
      <c r="B557" s="137" t="s">
        <v>4984</v>
      </c>
      <c r="C557" s="147">
        <v>6</v>
      </c>
      <c r="D557" s="147">
        <v>2</v>
      </c>
      <c r="E557" s="54">
        <v>5</v>
      </c>
      <c r="F557" s="54">
        <v>4</v>
      </c>
      <c r="G557" s="54">
        <v>0</v>
      </c>
      <c r="H557" s="148">
        <v>4</v>
      </c>
    </row>
    <row r="558" spans="2:8" s="28" customFormat="1" ht="18.75" customHeight="1" x14ac:dyDescent="0.2">
      <c r="B558" s="137" t="s">
        <v>3254</v>
      </c>
      <c r="C558" s="147">
        <v>0</v>
      </c>
      <c r="D558" s="147">
        <v>0</v>
      </c>
      <c r="E558" s="54">
        <v>0</v>
      </c>
      <c r="F558" s="54">
        <v>0</v>
      </c>
      <c r="G558" s="54">
        <v>5</v>
      </c>
      <c r="H558" s="148">
        <v>4</v>
      </c>
    </row>
    <row r="559" spans="2:8" s="28" customFormat="1" ht="18.75" customHeight="1" x14ac:dyDescent="0.2">
      <c r="B559" s="137" t="s">
        <v>1659</v>
      </c>
      <c r="C559" s="147">
        <v>11</v>
      </c>
      <c r="D559" s="147">
        <v>22</v>
      </c>
      <c r="E559" s="54">
        <v>30</v>
      </c>
      <c r="F559" s="54">
        <v>39</v>
      </c>
      <c r="G559" s="54">
        <v>2</v>
      </c>
      <c r="H559" s="148">
        <v>4</v>
      </c>
    </row>
    <row r="560" spans="2:8" s="28" customFormat="1" ht="18.75" customHeight="1" x14ac:dyDescent="0.2">
      <c r="B560" s="137" t="s">
        <v>6445</v>
      </c>
      <c r="C560" s="147">
        <v>0</v>
      </c>
      <c r="D560" s="147">
        <v>0</v>
      </c>
      <c r="E560" s="54">
        <v>0</v>
      </c>
      <c r="F560" s="54">
        <v>0</v>
      </c>
      <c r="G560" s="54">
        <v>0</v>
      </c>
      <c r="H560" s="148">
        <v>4</v>
      </c>
    </row>
    <row r="561" spans="2:8" s="28" customFormat="1" ht="18.75" customHeight="1" x14ac:dyDescent="0.2">
      <c r="B561" s="137" t="s">
        <v>6156</v>
      </c>
      <c r="C561" s="147">
        <v>1</v>
      </c>
      <c r="D561" s="147">
        <v>0</v>
      </c>
      <c r="E561" s="54">
        <v>0</v>
      </c>
      <c r="F561" s="54">
        <v>0</v>
      </c>
      <c r="G561" s="54">
        <v>0</v>
      </c>
      <c r="H561" s="148">
        <v>4</v>
      </c>
    </row>
    <row r="562" spans="2:8" s="28" customFormat="1" ht="18.75" customHeight="1" x14ac:dyDescent="0.2">
      <c r="B562" s="137" t="s">
        <v>6100</v>
      </c>
      <c r="C562" s="147">
        <v>0</v>
      </c>
      <c r="D562" s="147">
        <v>0</v>
      </c>
      <c r="E562" s="54">
        <v>2</v>
      </c>
      <c r="F562" s="54">
        <v>4</v>
      </c>
      <c r="G562" s="54">
        <v>4</v>
      </c>
      <c r="H562" s="148">
        <v>4</v>
      </c>
    </row>
    <row r="563" spans="2:8" s="28" customFormat="1" ht="18.75" customHeight="1" x14ac:dyDescent="0.2">
      <c r="B563" s="137" t="s">
        <v>5053</v>
      </c>
      <c r="C563" s="147">
        <v>8</v>
      </c>
      <c r="D563" s="147">
        <v>24</v>
      </c>
      <c r="E563" s="54">
        <v>24</v>
      </c>
      <c r="F563" s="54">
        <v>56</v>
      </c>
      <c r="G563" s="54">
        <v>54</v>
      </c>
      <c r="H563" s="148">
        <v>4</v>
      </c>
    </row>
    <row r="564" spans="2:8" s="28" customFormat="1" ht="18.75" customHeight="1" x14ac:dyDescent="0.2">
      <c r="B564" s="137" t="s">
        <v>6109</v>
      </c>
      <c r="C564" s="147">
        <v>0</v>
      </c>
      <c r="D564" s="147">
        <v>0</v>
      </c>
      <c r="E564" s="54">
        <v>0</v>
      </c>
      <c r="F564" s="54">
        <v>5</v>
      </c>
      <c r="G564" s="54">
        <v>0</v>
      </c>
      <c r="H564" s="148">
        <v>4</v>
      </c>
    </row>
    <row r="565" spans="2:8" s="28" customFormat="1" ht="18.75" customHeight="1" x14ac:dyDescent="0.2">
      <c r="B565" s="137" t="s">
        <v>4987</v>
      </c>
      <c r="C565" s="147">
        <v>0</v>
      </c>
      <c r="D565" s="147">
        <v>0</v>
      </c>
      <c r="E565" s="54">
        <v>3</v>
      </c>
      <c r="F565" s="54">
        <v>0</v>
      </c>
      <c r="G565" s="54">
        <v>0</v>
      </c>
      <c r="H565" s="148">
        <v>4</v>
      </c>
    </row>
    <row r="566" spans="2:8" s="28" customFormat="1" ht="18.75" customHeight="1" x14ac:dyDescent="0.2">
      <c r="B566" s="137" t="s">
        <v>6351</v>
      </c>
      <c r="C566" s="147">
        <v>0</v>
      </c>
      <c r="D566" s="147">
        <v>3</v>
      </c>
      <c r="E566" s="54">
        <v>0</v>
      </c>
      <c r="F566" s="54">
        <v>0</v>
      </c>
      <c r="G566" s="54">
        <v>0</v>
      </c>
      <c r="H566" s="148">
        <v>4</v>
      </c>
    </row>
    <row r="567" spans="2:8" s="28" customFormat="1" ht="18.75" customHeight="1" x14ac:dyDescent="0.2">
      <c r="B567" s="137" t="s">
        <v>4992</v>
      </c>
      <c r="C567" s="147">
        <v>0</v>
      </c>
      <c r="D567" s="147">
        <v>0</v>
      </c>
      <c r="E567" s="54">
        <v>0</v>
      </c>
      <c r="F567" s="54">
        <v>0</v>
      </c>
      <c r="G567" s="54">
        <v>2</v>
      </c>
      <c r="H567" s="148">
        <v>4</v>
      </c>
    </row>
    <row r="568" spans="2:8" s="28" customFormat="1" ht="18.75" customHeight="1" x14ac:dyDescent="0.2">
      <c r="B568" s="137" t="s">
        <v>4991</v>
      </c>
      <c r="C568" s="147">
        <v>0</v>
      </c>
      <c r="D568" s="147">
        <v>216</v>
      </c>
      <c r="E568" s="54">
        <v>0</v>
      </c>
      <c r="F568" s="54">
        <v>0</v>
      </c>
      <c r="G568" s="54">
        <v>0</v>
      </c>
      <c r="H568" s="148">
        <v>4</v>
      </c>
    </row>
    <row r="569" spans="2:8" s="28" customFormat="1" ht="18.75" customHeight="1" x14ac:dyDescent="0.2">
      <c r="B569" s="137" t="s">
        <v>2881</v>
      </c>
      <c r="C569" s="147">
        <v>0</v>
      </c>
      <c r="D569" s="147">
        <v>0</v>
      </c>
      <c r="E569" s="54">
        <v>0</v>
      </c>
      <c r="F569" s="54">
        <v>0</v>
      </c>
      <c r="G569" s="54">
        <v>0</v>
      </c>
      <c r="H569" s="148">
        <v>4</v>
      </c>
    </row>
    <row r="570" spans="2:8" s="28" customFormat="1" ht="18.75" customHeight="1" x14ac:dyDescent="0.2">
      <c r="B570" s="137" t="s">
        <v>4993</v>
      </c>
      <c r="C570" s="147">
        <v>0</v>
      </c>
      <c r="D570" s="147">
        <v>0</v>
      </c>
      <c r="E570" s="54">
        <v>0</v>
      </c>
      <c r="F570" s="54">
        <v>0</v>
      </c>
      <c r="G570" s="54">
        <v>0</v>
      </c>
      <c r="H570" s="148">
        <v>3</v>
      </c>
    </row>
    <row r="571" spans="2:8" s="28" customFormat="1" ht="18.75" customHeight="1" x14ac:dyDescent="0.2">
      <c r="B571" s="137" t="s">
        <v>4997</v>
      </c>
      <c r="C571" s="147">
        <v>0</v>
      </c>
      <c r="D571" s="147">
        <v>0</v>
      </c>
      <c r="E571" s="54">
        <v>0</v>
      </c>
      <c r="F571" s="54">
        <v>0</v>
      </c>
      <c r="G571" s="54">
        <v>0</v>
      </c>
      <c r="H571" s="148">
        <v>3</v>
      </c>
    </row>
    <row r="572" spans="2:8" s="28" customFormat="1" ht="18.75" customHeight="1" x14ac:dyDescent="0.2">
      <c r="B572" s="137" t="s">
        <v>5095</v>
      </c>
      <c r="C572" s="147">
        <v>14</v>
      </c>
      <c r="D572" s="147">
        <v>8</v>
      </c>
      <c r="E572" s="54">
        <v>7</v>
      </c>
      <c r="F572" s="54">
        <v>4</v>
      </c>
      <c r="G572" s="54">
        <v>1</v>
      </c>
      <c r="H572" s="148">
        <v>3</v>
      </c>
    </row>
    <row r="573" spans="2:8" s="28" customFormat="1" ht="18.75" customHeight="1" x14ac:dyDescent="0.2">
      <c r="B573" s="137" t="s">
        <v>4994</v>
      </c>
      <c r="C573" s="147">
        <v>46</v>
      </c>
      <c r="D573" s="147">
        <v>81</v>
      </c>
      <c r="E573" s="54">
        <v>35</v>
      </c>
      <c r="F573" s="54">
        <v>8</v>
      </c>
      <c r="G573" s="54">
        <v>1</v>
      </c>
      <c r="H573" s="148">
        <v>3</v>
      </c>
    </row>
    <row r="574" spans="2:8" s="28" customFormat="1" ht="18.75" customHeight="1" x14ac:dyDescent="0.2">
      <c r="B574" s="137" t="s">
        <v>5177</v>
      </c>
      <c r="C574" s="147">
        <v>0</v>
      </c>
      <c r="D574" s="147">
        <v>0</v>
      </c>
      <c r="E574" s="54">
        <v>0</v>
      </c>
      <c r="F574" s="54">
        <v>13</v>
      </c>
      <c r="G574" s="54">
        <v>0</v>
      </c>
      <c r="H574" s="148">
        <v>3</v>
      </c>
    </row>
    <row r="575" spans="2:8" s="28" customFormat="1" ht="18.75" customHeight="1" x14ac:dyDescent="0.2">
      <c r="B575" s="137" t="s">
        <v>3951</v>
      </c>
      <c r="C575" s="147">
        <v>0</v>
      </c>
      <c r="D575" s="147">
        <v>0</v>
      </c>
      <c r="E575" s="54">
        <v>4</v>
      </c>
      <c r="F575" s="54">
        <v>5</v>
      </c>
      <c r="G575" s="54">
        <v>0</v>
      </c>
      <c r="H575" s="148">
        <v>3</v>
      </c>
    </row>
    <row r="576" spans="2:8" s="28" customFormat="1" ht="18.75" customHeight="1" x14ac:dyDescent="0.2">
      <c r="B576" s="137" t="s">
        <v>5307</v>
      </c>
      <c r="C576" s="147">
        <v>1</v>
      </c>
      <c r="D576" s="147">
        <v>10</v>
      </c>
      <c r="E576" s="54">
        <v>4</v>
      </c>
      <c r="F576" s="54">
        <v>23</v>
      </c>
      <c r="G576" s="54">
        <v>2</v>
      </c>
      <c r="H576" s="148">
        <v>3</v>
      </c>
    </row>
    <row r="577" spans="2:8" s="28" customFormat="1" ht="18.75" customHeight="1" x14ac:dyDescent="0.2">
      <c r="B577" s="137" t="s">
        <v>4998</v>
      </c>
      <c r="C577" s="147">
        <v>0</v>
      </c>
      <c r="D577" s="147">
        <v>0</v>
      </c>
      <c r="E577" s="54">
        <v>0</v>
      </c>
      <c r="F577" s="54">
        <v>0</v>
      </c>
      <c r="G577" s="54">
        <v>0</v>
      </c>
      <c r="H577" s="148">
        <v>3</v>
      </c>
    </row>
    <row r="578" spans="2:8" s="28" customFormat="1" ht="18.75" customHeight="1" x14ac:dyDescent="0.2">
      <c r="B578" s="137" t="s">
        <v>5495</v>
      </c>
      <c r="C578" s="147">
        <v>0</v>
      </c>
      <c r="D578" s="147">
        <v>0</v>
      </c>
      <c r="E578" s="54">
        <v>0</v>
      </c>
      <c r="F578" s="54">
        <v>2</v>
      </c>
      <c r="G578" s="54">
        <v>1</v>
      </c>
      <c r="H578" s="148">
        <v>3</v>
      </c>
    </row>
    <row r="579" spans="2:8" s="28" customFormat="1" ht="18.75" customHeight="1" x14ac:dyDescent="0.2">
      <c r="B579" s="137" t="s">
        <v>5031</v>
      </c>
      <c r="C579" s="147">
        <v>50</v>
      </c>
      <c r="D579" s="147">
        <v>0</v>
      </c>
      <c r="E579" s="54">
        <v>8</v>
      </c>
      <c r="F579" s="54">
        <v>0</v>
      </c>
      <c r="G579" s="54">
        <v>6</v>
      </c>
      <c r="H579" s="148">
        <v>3</v>
      </c>
    </row>
    <row r="580" spans="2:8" s="28" customFormat="1" ht="18.75" customHeight="1" x14ac:dyDescent="0.2">
      <c r="B580" s="137" t="s">
        <v>5000</v>
      </c>
      <c r="C580" s="147">
        <v>13</v>
      </c>
      <c r="D580" s="147">
        <v>23</v>
      </c>
      <c r="E580" s="54">
        <v>37</v>
      </c>
      <c r="F580" s="54">
        <v>11</v>
      </c>
      <c r="G580" s="54">
        <v>37</v>
      </c>
      <c r="H580" s="148">
        <v>3</v>
      </c>
    </row>
    <row r="581" spans="2:8" s="28" customFormat="1" ht="18.75" customHeight="1" x14ac:dyDescent="0.2">
      <c r="B581" s="137" t="s">
        <v>6405</v>
      </c>
      <c r="C581" s="147">
        <v>0</v>
      </c>
      <c r="D581" s="147">
        <v>0</v>
      </c>
      <c r="E581" s="54">
        <v>0</v>
      </c>
      <c r="F581" s="54">
        <v>0</v>
      </c>
      <c r="G581" s="54">
        <v>0</v>
      </c>
      <c r="H581" s="148">
        <v>3</v>
      </c>
    </row>
    <row r="582" spans="2:8" s="28" customFormat="1" ht="18.75" customHeight="1" x14ac:dyDescent="0.2">
      <c r="B582" s="137" t="s">
        <v>5001</v>
      </c>
      <c r="C582" s="147">
        <v>5</v>
      </c>
      <c r="D582" s="147">
        <v>0</v>
      </c>
      <c r="E582" s="54">
        <v>1</v>
      </c>
      <c r="F582" s="54">
        <v>8</v>
      </c>
      <c r="G582" s="54">
        <v>0</v>
      </c>
      <c r="H582" s="148">
        <v>3</v>
      </c>
    </row>
    <row r="583" spans="2:8" s="28" customFormat="1" ht="18.75" customHeight="1" x14ac:dyDescent="0.2">
      <c r="B583" s="137" t="s">
        <v>5002</v>
      </c>
      <c r="C583" s="147">
        <v>0</v>
      </c>
      <c r="D583" s="147">
        <v>5</v>
      </c>
      <c r="E583" s="54">
        <v>3</v>
      </c>
      <c r="F583" s="54">
        <v>5</v>
      </c>
      <c r="G583" s="54">
        <v>8</v>
      </c>
      <c r="H583" s="148">
        <v>3</v>
      </c>
    </row>
    <row r="584" spans="2:8" s="28" customFormat="1" ht="18.75" customHeight="1" x14ac:dyDescent="0.2">
      <c r="B584" s="137" t="s">
        <v>5003</v>
      </c>
      <c r="C584" s="147">
        <v>0</v>
      </c>
      <c r="D584" s="147">
        <v>0</v>
      </c>
      <c r="E584" s="54">
        <v>0</v>
      </c>
      <c r="F584" s="54">
        <v>0</v>
      </c>
      <c r="G584" s="54">
        <v>0</v>
      </c>
      <c r="H584" s="148">
        <v>3</v>
      </c>
    </row>
    <row r="585" spans="2:8" s="28" customFormat="1" ht="18.75" customHeight="1" x14ac:dyDescent="0.2">
      <c r="B585" s="137" t="s">
        <v>6406</v>
      </c>
      <c r="C585" s="147">
        <v>0</v>
      </c>
      <c r="D585" s="147">
        <v>0</v>
      </c>
      <c r="E585" s="54">
        <v>0</v>
      </c>
      <c r="F585" s="54">
        <v>0</v>
      </c>
      <c r="G585" s="54">
        <v>0</v>
      </c>
      <c r="H585" s="148">
        <v>3</v>
      </c>
    </row>
    <row r="586" spans="2:8" s="28" customFormat="1" ht="18.75" customHeight="1" x14ac:dyDescent="0.2">
      <c r="B586" s="137" t="s">
        <v>6421</v>
      </c>
      <c r="C586" s="147">
        <v>0</v>
      </c>
      <c r="D586" s="147">
        <v>0</v>
      </c>
      <c r="E586" s="54">
        <v>0</v>
      </c>
      <c r="F586" s="54">
        <v>0</v>
      </c>
      <c r="G586" s="54">
        <v>0</v>
      </c>
      <c r="H586" s="148">
        <v>3</v>
      </c>
    </row>
    <row r="587" spans="2:8" s="28" customFormat="1" ht="18.75" customHeight="1" x14ac:dyDescent="0.2">
      <c r="B587" s="137" t="s">
        <v>4395</v>
      </c>
      <c r="C587" s="147">
        <v>0</v>
      </c>
      <c r="D587" s="147">
        <v>0</v>
      </c>
      <c r="E587" s="54">
        <v>0</v>
      </c>
      <c r="F587" s="54">
        <v>0</v>
      </c>
      <c r="G587" s="54">
        <v>4</v>
      </c>
      <c r="H587" s="148">
        <v>3</v>
      </c>
    </row>
    <row r="588" spans="2:8" s="28" customFormat="1" ht="18.75" customHeight="1" x14ac:dyDescent="0.2">
      <c r="B588" s="137" t="s">
        <v>5640</v>
      </c>
      <c r="C588" s="147">
        <v>0</v>
      </c>
      <c r="D588" s="147">
        <v>0</v>
      </c>
      <c r="E588" s="54">
        <v>2</v>
      </c>
      <c r="F588" s="54">
        <v>11</v>
      </c>
      <c r="G588" s="54">
        <v>9</v>
      </c>
      <c r="H588" s="148">
        <v>3</v>
      </c>
    </row>
    <row r="589" spans="2:8" s="28" customFormat="1" ht="18.75" customHeight="1" x14ac:dyDescent="0.2">
      <c r="B589" s="137" t="s">
        <v>5006</v>
      </c>
      <c r="C589" s="147">
        <v>152</v>
      </c>
      <c r="D589" s="147">
        <v>0</v>
      </c>
      <c r="E589" s="54">
        <v>6715</v>
      </c>
      <c r="F589" s="54">
        <v>97</v>
      </c>
      <c r="G589" s="54">
        <v>103</v>
      </c>
      <c r="H589" s="148">
        <v>3</v>
      </c>
    </row>
    <row r="590" spans="2:8" s="28" customFormat="1" ht="18.75" customHeight="1" x14ac:dyDescent="0.2">
      <c r="B590" s="137" t="s">
        <v>5005</v>
      </c>
      <c r="C590" s="147">
        <v>0</v>
      </c>
      <c r="D590" s="147">
        <v>0</v>
      </c>
      <c r="E590" s="54">
        <v>0</v>
      </c>
      <c r="F590" s="54">
        <v>0</v>
      </c>
      <c r="G590" s="54">
        <v>3</v>
      </c>
      <c r="H590" s="148">
        <v>3</v>
      </c>
    </row>
    <row r="591" spans="2:8" s="28" customFormat="1" ht="18.75" customHeight="1" x14ac:dyDescent="0.2">
      <c r="B591" s="137" t="s">
        <v>5623</v>
      </c>
      <c r="C591" s="147">
        <v>14</v>
      </c>
      <c r="D591" s="147">
        <v>0</v>
      </c>
      <c r="E591" s="54">
        <v>0</v>
      </c>
      <c r="F591" s="54">
        <v>0</v>
      </c>
      <c r="G591" s="54">
        <v>0</v>
      </c>
      <c r="H591" s="148">
        <v>3</v>
      </c>
    </row>
    <row r="592" spans="2:8" s="28" customFormat="1" ht="18.75" customHeight="1" x14ac:dyDescent="0.2">
      <c r="B592" s="137" t="s">
        <v>5630</v>
      </c>
      <c r="C592" s="147">
        <v>4</v>
      </c>
      <c r="D592" s="147">
        <v>6</v>
      </c>
      <c r="E592" s="54">
        <v>0</v>
      </c>
      <c r="F592" s="54">
        <v>0</v>
      </c>
      <c r="G592" s="54">
        <v>0</v>
      </c>
      <c r="H592" s="148">
        <v>3</v>
      </c>
    </row>
    <row r="593" spans="2:8" s="28" customFormat="1" ht="18.75" customHeight="1" x14ac:dyDescent="0.2">
      <c r="B593" s="137" t="s">
        <v>5004</v>
      </c>
      <c r="C593" s="147">
        <v>0</v>
      </c>
      <c r="D593" s="147">
        <v>0</v>
      </c>
      <c r="E593" s="54">
        <v>2</v>
      </c>
      <c r="F593" s="54">
        <v>2</v>
      </c>
      <c r="G593" s="54">
        <v>0</v>
      </c>
      <c r="H593" s="148">
        <v>3</v>
      </c>
    </row>
    <row r="594" spans="2:8" s="28" customFormat="1" ht="18.75" customHeight="1" x14ac:dyDescent="0.2">
      <c r="B594" s="137" t="s">
        <v>5007</v>
      </c>
      <c r="C594" s="147">
        <v>0</v>
      </c>
      <c r="D594" s="147">
        <v>0</v>
      </c>
      <c r="E594" s="54">
        <v>0</v>
      </c>
      <c r="F594" s="54">
        <v>6</v>
      </c>
      <c r="G594" s="54">
        <v>0</v>
      </c>
      <c r="H594" s="148">
        <v>3</v>
      </c>
    </row>
    <row r="595" spans="2:8" s="28" customFormat="1" ht="18.75" customHeight="1" x14ac:dyDescent="0.2">
      <c r="B595" s="137" t="s">
        <v>1794</v>
      </c>
      <c r="C595" s="147">
        <v>0</v>
      </c>
      <c r="D595" s="147">
        <v>50</v>
      </c>
      <c r="E595" s="54">
        <v>18</v>
      </c>
      <c r="F595" s="54">
        <v>0</v>
      </c>
      <c r="G595" s="54">
        <v>0</v>
      </c>
      <c r="H595" s="148">
        <v>3</v>
      </c>
    </row>
    <row r="596" spans="2:8" s="28" customFormat="1" ht="18.75" customHeight="1" x14ac:dyDescent="0.2">
      <c r="B596" s="137" t="s">
        <v>1145</v>
      </c>
      <c r="C596" s="147">
        <v>7</v>
      </c>
      <c r="D596" s="147">
        <v>15</v>
      </c>
      <c r="E596" s="54">
        <v>11</v>
      </c>
      <c r="F596" s="54">
        <v>0</v>
      </c>
      <c r="G596" s="54">
        <v>0</v>
      </c>
      <c r="H596" s="148">
        <v>3</v>
      </c>
    </row>
    <row r="597" spans="2:8" s="28" customFormat="1" ht="18.75" customHeight="1" x14ac:dyDescent="0.2">
      <c r="B597" s="137" t="s">
        <v>5009</v>
      </c>
      <c r="C597" s="147">
        <v>11</v>
      </c>
      <c r="D597" s="147">
        <v>5</v>
      </c>
      <c r="E597" s="54">
        <v>4</v>
      </c>
      <c r="F597" s="54">
        <v>2</v>
      </c>
      <c r="G597" s="54">
        <v>29</v>
      </c>
      <c r="H597" s="148">
        <v>3</v>
      </c>
    </row>
    <row r="598" spans="2:8" s="28" customFormat="1" ht="18.75" customHeight="1" x14ac:dyDescent="0.2">
      <c r="B598" s="137" t="s">
        <v>1878</v>
      </c>
      <c r="C598" s="147">
        <v>0</v>
      </c>
      <c r="D598" s="147">
        <v>24</v>
      </c>
      <c r="E598" s="54">
        <v>40</v>
      </c>
      <c r="F598" s="54">
        <v>27</v>
      </c>
      <c r="G598" s="54">
        <v>10</v>
      </c>
      <c r="H598" s="148">
        <v>3</v>
      </c>
    </row>
    <row r="599" spans="2:8" s="28" customFormat="1" ht="18.75" customHeight="1" x14ac:dyDescent="0.2">
      <c r="B599" s="137" t="s">
        <v>5011</v>
      </c>
      <c r="C599" s="147">
        <v>762</v>
      </c>
      <c r="D599" s="147">
        <v>0</v>
      </c>
      <c r="E599" s="54">
        <v>0</v>
      </c>
      <c r="F599" s="54">
        <v>0</v>
      </c>
      <c r="G599" s="54">
        <v>0</v>
      </c>
      <c r="H599" s="148">
        <v>3</v>
      </c>
    </row>
    <row r="600" spans="2:8" s="28" customFormat="1" ht="18.75" customHeight="1" x14ac:dyDescent="0.2">
      <c r="B600" s="137" t="s">
        <v>6113</v>
      </c>
      <c r="C600" s="147">
        <v>0</v>
      </c>
      <c r="D600" s="147">
        <v>21</v>
      </c>
      <c r="E600" s="54">
        <v>4</v>
      </c>
      <c r="F600" s="54">
        <v>0</v>
      </c>
      <c r="G600" s="54">
        <v>12</v>
      </c>
      <c r="H600" s="148">
        <v>3</v>
      </c>
    </row>
    <row r="601" spans="2:8" s="28" customFormat="1" ht="18.75" customHeight="1" x14ac:dyDescent="0.2">
      <c r="B601" s="137" t="s">
        <v>6174</v>
      </c>
      <c r="C601" s="147">
        <v>0</v>
      </c>
      <c r="D601" s="147">
        <v>3187</v>
      </c>
      <c r="E601" s="54">
        <v>3472</v>
      </c>
      <c r="F601" s="54">
        <v>0</v>
      </c>
      <c r="G601" s="54">
        <v>0</v>
      </c>
      <c r="H601" s="148">
        <v>3</v>
      </c>
    </row>
    <row r="602" spans="2:8" s="28" customFormat="1" ht="18.75" customHeight="1" x14ac:dyDescent="0.2">
      <c r="B602" s="137" t="s">
        <v>5055</v>
      </c>
      <c r="C602" s="147">
        <v>0</v>
      </c>
      <c r="D602" s="147">
        <v>1</v>
      </c>
      <c r="E602" s="54">
        <v>3</v>
      </c>
      <c r="F602" s="54">
        <v>0</v>
      </c>
      <c r="G602" s="54">
        <v>5</v>
      </c>
      <c r="H602" s="148">
        <v>3</v>
      </c>
    </row>
    <row r="603" spans="2:8" s="28" customFormat="1" ht="18.75" customHeight="1" x14ac:dyDescent="0.2">
      <c r="B603" s="137" t="s">
        <v>929</v>
      </c>
      <c r="C603" s="147">
        <v>0</v>
      </c>
      <c r="D603" s="147">
        <v>0</v>
      </c>
      <c r="E603" s="54">
        <v>0</v>
      </c>
      <c r="F603" s="54">
        <v>0</v>
      </c>
      <c r="G603" s="54">
        <v>8</v>
      </c>
      <c r="H603" s="148">
        <v>3</v>
      </c>
    </row>
    <row r="604" spans="2:8" s="28" customFormat="1" ht="18.75" customHeight="1" x14ac:dyDescent="0.2">
      <c r="B604" s="137" t="s">
        <v>5012</v>
      </c>
      <c r="C604" s="147">
        <v>0</v>
      </c>
      <c r="D604" s="147">
        <v>0</v>
      </c>
      <c r="E604" s="54">
        <v>0</v>
      </c>
      <c r="F604" s="54">
        <v>0</v>
      </c>
      <c r="G604" s="54">
        <v>3</v>
      </c>
      <c r="H604" s="148">
        <v>3</v>
      </c>
    </row>
    <row r="605" spans="2:8" s="28" customFormat="1" ht="18.75" customHeight="1" x14ac:dyDescent="0.2">
      <c r="B605" s="137" t="s">
        <v>5013</v>
      </c>
      <c r="C605" s="147">
        <v>10</v>
      </c>
      <c r="D605" s="147">
        <v>0</v>
      </c>
      <c r="E605" s="54">
        <v>24</v>
      </c>
      <c r="F605" s="54">
        <v>0</v>
      </c>
      <c r="G605" s="54">
        <v>7</v>
      </c>
      <c r="H605" s="148">
        <v>3</v>
      </c>
    </row>
    <row r="606" spans="2:8" s="28" customFormat="1" ht="18.75" customHeight="1" x14ac:dyDescent="0.2">
      <c r="B606" s="137" t="s">
        <v>5014</v>
      </c>
      <c r="C606" s="147">
        <v>0</v>
      </c>
      <c r="D606" s="147">
        <v>14</v>
      </c>
      <c r="E606" s="54">
        <v>27</v>
      </c>
      <c r="F606" s="54">
        <v>0</v>
      </c>
      <c r="G606" s="54">
        <v>0</v>
      </c>
      <c r="H606" s="148">
        <v>3</v>
      </c>
    </row>
    <row r="607" spans="2:8" s="28" customFormat="1" ht="18.75" customHeight="1" x14ac:dyDescent="0.2">
      <c r="B607" s="137" t="s">
        <v>2394</v>
      </c>
      <c r="C607" s="147">
        <v>0</v>
      </c>
      <c r="D607" s="147">
        <v>0</v>
      </c>
      <c r="E607" s="54">
        <v>0</v>
      </c>
      <c r="F607" s="54">
        <v>0</v>
      </c>
      <c r="G607" s="54">
        <v>0</v>
      </c>
      <c r="H607" s="148">
        <v>3</v>
      </c>
    </row>
    <row r="608" spans="2:8" s="28" customFormat="1" ht="18.75" customHeight="1" x14ac:dyDescent="0.2">
      <c r="B608" s="137" t="s">
        <v>6239</v>
      </c>
      <c r="C608" s="147">
        <v>0</v>
      </c>
      <c r="D608" s="147">
        <v>2</v>
      </c>
      <c r="E608" s="54">
        <v>3</v>
      </c>
      <c r="F608" s="54">
        <v>0</v>
      </c>
      <c r="G608" s="54">
        <v>2</v>
      </c>
      <c r="H608" s="148">
        <v>3</v>
      </c>
    </row>
    <row r="609" spans="2:8" s="28" customFormat="1" ht="18.75" customHeight="1" x14ac:dyDescent="0.2">
      <c r="B609" s="137" t="s">
        <v>6422</v>
      </c>
      <c r="C609" s="147">
        <v>0</v>
      </c>
      <c r="D609" s="147">
        <v>0</v>
      </c>
      <c r="E609" s="54">
        <v>0</v>
      </c>
      <c r="F609" s="54">
        <v>0</v>
      </c>
      <c r="G609" s="54">
        <v>0</v>
      </c>
      <c r="H609" s="148">
        <v>3</v>
      </c>
    </row>
    <row r="610" spans="2:8" s="28" customFormat="1" ht="18.75" customHeight="1" x14ac:dyDescent="0.2">
      <c r="B610" s="137" t="s">
        <v>5016</v>
      </c>
      <c r="C610" s="147">
        <v>0</v>
      </c>
      <c r="D610" s="147">
        <v>0</v>
      </c>
      <c r="E610" s="54">
        <v>0</v>
      </c>
      <c r="F610" s="54">
        <v>2</v>
      </c>
      <c r="G610" s="54">
        <v>10</v>
      </c>
      <c r="H610" s="148">
        <v>2</v>
      </c>
    </row>
    <row r="611" spans="2:8" s="28" customFormat="1" ht="18.75" customHeight="1" x14ac:dyDescent="0.2">
      <c r="B611" s="137" t="s">
        <v>3943</v>
      </c>
      <c r="C611" s="147">
        <v>0</v>
      </c>
      <c r="D611" s="147">
        <v>3</v>
      </c>
      <c r="E611" s="54">
        <v>0</v>
      </c>
      <c r="F611" s="54">
        <v>0</v>
      </c>
      <c r="G611" s="54">
        <v>0</v>
      </c>
      <c r="H611" s="148">
        <v>2</v>
      </c>
    </row>
    <row r="612" spans="2:8" s="28" customFormat="1" ht="18.75" customHeight="1" x14ac:dyDescent="0.2">
      <c r="B612" s="137" t="s">
        <v>6407</v>
      </c>
      <c r="C612" s="147">
        <v>0</v>
      </c>
      <c r="D612" s="147">
        <v>0</v>
      </c>
      <c r="E612" s="54">
        <v>0</v>
      </c>
      <c r="F612" s="54">
        <v>0</v>
      </c>
      <c r="G612" s="54">
        <v>0</v>
      </c>
      <c r="H612" s="148">
        <v>2</v>
      </c>
    </row>
    <row r="613" spans="2:8" s="28" customFormat="1" ht="18.75" customHeight="1" x14ac:dyDescent="0.2">
      <c r="B613" s="137" t="s">
        <v>5017</v>
      </c>
      <c r="C613" s="147">
        <v>0</v>
      </c>
      <c r="D613" s="147">
        <v>0</v>
      </c>
      <c r="E613" s="54">
        <v>0</v>
      </c>
      <c r="F613" s="54">
        <v>0</v>
      </c>
      <c r="G613" s="54">
        <v>0</v>
      </c>
      <c r="H613" s="148">
        <v>2</v>
      </c>
    </row>
    <row r="614" spans="2:8" s="28" customFormat="1" ht="18.75" customHeight="1" x14ac:dyDescent="0.2">
      <c r="B614" s="137" t="s">
        <v>5187</v>
      </c>
      <c r="C614" s="147">
        <v>0</v>
      </c>
      <c r="D614" s="147">
        <v>0</v>
      </c>
      <c r="E614" s="54">
        <v>22</v>
      </c>
      <c r="F614" s="54">
        <v>2</v>
      </c>
      <c r="G614" s="54">
        <v>4</v>
      </c>
      <c r="H614" s="148">
        <v>2</v>
      </c>
    </row>
    <row r="615" spans="2:8" s="28" customFormat="1" ht="18.75" customHeight="1" x14ac:dyDescent="0.2">
      <c r="B615" s="137" t="s">
        <v>950</v>
      </c>
      <c r="C615" s="147">
        <v>0</v>
      </c>
      <c r="D615" s="147">
        <v>0</v>
      </c>
      <c r="E615" s="54">
        <v>0</v>
      </c>
      <c r="F615" s="54">
        <v>0</v>
      </c>
      <c r="G615" s="54">
        <v>0</v>
      </c>
      <c r="H615" s="148">
        <v>2</v>
      </c>
    </row>
    <row r="616" spans="2:8" s="28" customFormat="1" ht="18.75" customHeight="1" x14ac:dyDescent="0.2">
      <c r="B616" s="137" t="s">
        <v>6408</v>
      </c>
      <c r="C616" s="147">
        <v>0</v>
      </c>
      <c r="D616" s="147">
        <v>0</v>
      </c>
      <c r="E616" s="54">
        <v>0</v>
      </c>
      <c r="F616" s="54">
        <v>0</v>
      </c>
      <c r="G616" s="54">
        <v>0</v>
      </c>
      <c r="H616" s="148">
        <v>2</v>
      </c>
    </row>
    <row r="617" spans="2:8" s="28" customFormat="1" ht="18.75" customHeight="1" x14ac:dyDescent="0.2">
      <c r="B617" s="137" t="s">
        <v>5203</v>
      </c>
      <c r="C617" s="147">
        <v>0</v>
      </c>
      <c r="D617" s="147">
        <v>12</v>
      </c>
      <c r="E617" s="54">
        <v>6</v>
      </c>
      <c r="F617" s="54">
        <v>0</v>
      </c>
      <c r="G617" s="54">
        <v>3</v>
      </c>
      <c r="H617" s="148">
        <v>2</v>
      </c>
    </row>
    <row r="618" spans="2:8" s="28" customFormat="1" ht="18.75" customHeight="1" x14ac:dyDescent="0.2">
      <c r="B618" s="137" t="s">
        <v>5018</v>
      </c>
      <c r="C618" s="147">
        <v>0</v>
      </c>
      <c r="D618" s="147">
        <v>0</v>
      </c>
      <c r="E618" s="54">
        <v>0</v>
      </c>
      <c r="F618" s="54">
        <v>0</v>
      </c>
      <c r="G618" s="54">
        <v>0</v>
      </c>
      <c r="H618" s="148">
        <v>2</v>
      </c>
    </row>
    <row r="619" spans="2:8" s="28" customFormat="1" ht="18.75" customHeight="1" x14ac:dyDescent="0.2">
      <c r="B619" s="137" t="s">
        <v>3409</v>
      </c>
      <c r="C619" s="147">
        <v>20</v>
      </c>
      <c r="D619" s="147">
        <v>5</v>
      </c>
      <c r="E619" s="54">
        <v>2</v>
      </c>
      <c r="F619" s="54">
        <v>0</v>
      </c>
      <c r="G619" s="54">
        <v>4</v>
      </c>
      <c r="H619" s="148">
        <v>2</v>
      </c>
    </row>
    <row r="620" spans="2:8" s="28" customFormat="1" ht="18.75" customHeight="1" x14ac:dyDescent="0.2">
      <c r="B620" s="137" t="s">
        <v>1110</v>
      </c>
      <c r="C620" s="147">
        <v>193</v>
      </c>
      <c r="D620" s="147">
        <v>0</v>
      </c>
      <c r="E620" s="54">
        <v>2</v>
      </c>
      <c r="F620" s="54">
        <v>1</v>
      </c>
      <c r="G620" s="54">
        <v>0</v>
      </c>
      <c r="H620" s="148">
        <v>2</v>
      </c>
    </row>
    <row r="621" spans="2:8" s="28" customFormat="1" ht="18.75" customHeight="1" x14ac:dyDescent="0.2">
      <c r="B621" s="137" t="s">
        <v>5107</v>
      </c>
      <c r="C621" s="147">
        <v>3440</v>
      </c>
      <c r="D621" s="147">
        <v>974</v>
      </c>
      <c r="E621" s="54">
        <v>822</v>
      </c>
      <c r="F621" s="54">
        <v>5821</v>
      </c>
      <c r="G621" s="54">
        <v>27491</v>
      </c>
      <c r="H621" s="148">
        <v>2</v>
      </c>
    </row>
    <row r="622" spans="2:8" s="28" customFormat="1" ht="18.75" customHeight="1" x14ac:dyDescent="0.2">
      <c r="B622" s="137" t="s">
        <v>6374</v>
      </c>
      <c r="C622" s="147">
        <v>0</v>
      </c>
      <c r="D622" s="147">
        <v>0</v>
      </c>
      <c r="E622" s="54">
        <v>0</v>
      </c>
      <c r="F622" s="54">
        <v>0</v>
      </c>
      <c r="G622" s="54">
        <v>0</v>
      </c>
      <c r="H622" s="148">
        <v>2</v>
      </c>
    </row>
    <row r="623" spans="2:8" s="28" customFormat="1" ht="18.75" customHeight="1" x14ac:dyDescent="0.2">
      <c r="B623" s="137" t="s">
        <v>3241</v>
      </c>
      <c r="C623" s="147">
        <v>0</v>
      </c>
      <c r="D623" s="147">
        <v>0</v>
      </c>
      <c r="E623" s="54">
        <v>0</v>
      </c>
      <c r="F623" s="54">
        <v>2</v>
      </c>
      <c r="G623" s="54">
        <v>2</v>
      </c>
      <c r="H623" s="148">
        <v>2</v>
      </c>
    </row>
    <row r="624" spans="2:8" s="28" customFormat="1" ht="18.75" customHeight="1" x14ac:dyDescent="0.2">
      <c r="B624" s="137" t="s">
        <v>5023</v>
      </c>
      <c r="C624" s="147">
        <v>0</v>
      </c>
      <c r="D624" s="147">
        <v>0</v>
      </c>
      <c r="E624" s="54">
        <v>0</v>
      </c>
      <c r="F624" s="54">
        <v>6</v>
      </c>
      <c r="G624" s="54">
        <v>0</v>
      </c>
      <c r="H624" s="148">
        <v>2</v>
      </c>
    </row>
    <row r="625" spans="2:8" s="28" customFormat="1" ht="18.75" customHeight="1" x14ac:dyDescent="0.2">
      <c r="B625" s="137" t="s">
        <v>5028</v>
      </c>
      <c r="C625" s="147">
        <v>0</v>
      </c>
      <c r="D625" s="147">
        <v>0</v>
      </c>
      <c r="E625" s="54">
        <v>0</v>
      </c>
      <c r="F625" s="54">
        <v>0</v>
      </c>
      <c r="G625" s="54">
        <v>0</v>
      </c>
      <c r="H625" s="148">
        <v>2</v>
      </c>
    </row>
    <row r="626" spans="2:8" s="28" customFormat="1" ht="18.75" customHeight="1" x14ac:dyDescent="0.2">
      <c r="B626" s="137" t="s">
        <v>5022</v>
      </c>
      <c r="C626" s="147">
        <v>2</v>
      </c>
      <c r="D626" s="147">
        <v>1</v>
      </c>
      <c r="E626" s="54">
        <v>0</v>
      </c>
      <c r="F626" s="54">
        <v>0</v>
      </c>
      <c r="G626" s="54">
        <v>0</v>
      </c>
      <c r="H626" s="148">
        <v>2</v>
      </c>
    </row>
    <row r="627" spans="2:8" s="28" customFormat="1" ht="18.75" customHeight="1" x14ac:dyDescent="0.2">
      <c r="B627" s="137" t="s">
        <v>5021</v>
      </c>
      <c r="C627" s="147">
        <v>0</v>
      </c>
      <c r="D627" s="147">
        <v>0</v>
      </c>
      <c r="E627" s="54">
        <v>0</v>
      </c>
      <c r="F627" s="54">
        <v>0</v>
      </c>
      <c r="G627" s="54">
        <v>0</v>
      </c>
      <c r="H627" s="148">
        <v>2</v>
      </c>
    </row>
    <row r="628" spans="2:8" s="28" customFormat="1" ht="18.75" customHeight="1" x14ac:dyDescent="0.2">
      <c r="B628" s="137" t="s">
        <v>5026</v>
      </c>
      <c r="C628" s="147">
        <v>0</v>
      </c>
      <c r="D628" s="147">
        <v>0</v>
      </c>
      <c r="E628" s="54">
        <v>0</v>
      </c>
      <c r="F628" s="54">
        <v>10</v>
      </c>
      <c r="G628" s="54">
        <v>0</v>
      </c>
      <c r="H628" s="148">
        <v>2</v>
      </c>
    </row>
    <row r="629" spans="2:8" s="28" customFormat="1" ht="18.75" customHeight="1" x14ac:dyDescent="0.2">
      <c r="B629" s="137" t="s">
        <v>5024</v>
      </c>
      <c r="C629" s="147">
        <v>0</v>
      </c>
      <c r="D629" s="147">
        <v>0</v>
      </c>
      <c r="E629" s="54">
        <v>0</v>
      </c>
      <c r="F629" s="54">
        <v>0</v>
      </c>
      <c r="G629" s="54">
        <v>0</v>
      </c>
      <c r="H629" s="148">
        <v>2</v>
      </c>
    </row>
    <row r="630" spans="2:8" s="28" customFormat="1" ht="18.75" customHeight="1" x14ac:dyDescent="0.2">
      <c r="B630" s="137" t="s">
        <v>5020</v>
      </c>
      <c r="C630" s="147">
        <v>0</v>
      </c>
      <c r="D630" s="147">
        <v>0</v>
      </c>
      <c r="E630" s="54">
        <v>0</v>
      </c>
      <c r="F630" s="54">
        <v>0</v>
      </c>
      <c r="G630" s="54">
        <v>0</v>
      </c>
      <c r="H630" s="148">
        <v>2</v>
      </c>
    </row>
    <row r="631" spans="2:8" s="28" customFormat="1" ht="18.75" customHeight="1" x14ac:dyDescent="0.2">
      <c r="B631" s="137" t="s">
        <v>6409</v>
      </c>
      <c r="C631" s="147">
        <v>0</v>
      </c>
      <c r="D631" s="147">
        <v>0</v>
      </c>
      <c r="E631" s="54">
        <v>0</v>
      </c>
      <c r="F631" s="54">
        <v>0</v>
      </c>
      <c r="G631" s="54">
        <v>0</v>
      </c>
      <c r="H631" s="148">
        <v>2</v>
      </c>
    </row>
    <row r="632" spans="2:8" s="28" customFormat="1" ht="18.75" customHeight="1" x14ac:dyDescent="0.2">
      <c r="B632" s="137" t="s">
        <v>5325</v>
      </c>
      <c r="C632" s="147">
        <v>22</v>
      </c>
      <c r="D632" s="147">
        <v>0</v>
      </c>
      <c r="E632" s="54">
        <v>0</v>
      </c>
      <c r="F632" s="54">
        <v>0</v>
      </c>
      <c r="G632" s="54">
        <v>0</v>
      </c>
      <c r="H632" s="148">
        <v>2</v>
      </c>
    </row>
    <row r="633" spans="2:8" s="28" customFormat="1" ht="18.75" customHeight="1" x14ac:dyDescent="0.2">
      <c r="B633" s="137" t="s">
        <v>5027</v>
      </c>
      <c r="C633" s="147">
        <v>0</v>
      </c>
      <c r="D633" s="147">
        <v>3</v>
      </c>
      <c r="E633" s="54">
        <v>0</v>
      </c>
      <c r="F633" s="54">
        <v>0</v>
      </c>
      <c r="G633" s="54">
        <v>0</v>
      </c>
      <c r="H633" s="148">
        <v>2</v>
      </c>
    </row>
    <row r="634" spans="2:8" s="28" customFormat="1" ht="18.75" customHeight="1" x14ac:dyDescent="0.2">
      <c r="B634" s="137" t="s">
        <v>5470</v>
      </c>
      <c r="C634" s="147">
        <v>0</v>
      </c>
      <c r="D634" s="147">
        <v>0</v>
      </c>
      <c r="E634" s="54">
        <v>0</v>
      </c>
      <c r="F634" s="54">
        <v>16</v>
      </c>
      <c r="G634" s="54">
        <v>3</v>
      </c>
      <c r="H634" s="148">
        <v>2</v>
      </c>
    </row>
    <row r="635" spans="2:8" s="28" customFormat="1" ht="18.75" customHeight="1" x14ac:dyDescent="0.2">
      <c r="B635" s="137" t="s">
        <v>5033</v>
      </c>
      <c r="C635" s="147">
        <v>0</v>
      </c>
      <c r="D635" s="147">
        <v>0</v>
      </c>
      <c r="E635" s="54">
        <v>0</v>
      </c>
      <c r="F635" s="54">
        <v>2</v>
      </c>
      <c r="G635" s="54">
        <v>0</v>
      </c>
      <c r="H635" s="148">
        <v>2</v>
      </c>
    </row>
    <row r="636" spans="2:8" s="28" customFormat="1" ht="18.75" customHeight="1" x14ac:dyDescent="0.2">
      <c r="B636" s="137" t="s">
        <v>5030</v>
      </c>
      <c r="C636" s="147">
        <v>4</v>
      </c>
      <c r="D636" s="147">
        <v>0</v>
      </c>
      <c r="E636" s="54">
        <v>0</v>
      </c>
      <c r="F636" s="54">
        <v>0</v>
      </c>
      <c r="G636" s="54">
        <v>3</v>
      </c>
      <c r="H636" s="148">
        <v>2</v>
      </c>
    </row>
    <row r="637" spans="2:8" s="28" customFormat="1" ht="18.75" customHeight="1" x14ac:dyDescent="0.2">
      <c r="B637" s="137" t="s">
        <v>5029</v>
      </c>
      <c r="C637" s="147">
        <v>0</v>
      </c>
      <c r="D637" s="147">
        <v>0</v>
      </c>
      <c r="E637" s="54">
        <v>0</v>
      </c>
      <c r="F637" s="54">
        <v>0</v>
      </c>
      <c r="G637" s="54">
        <v>0</v>
      </c>
      <c r="H637" s="148">
        <v>2</v>
      </c>
    </row>
    <row r="638" spans="2:8" s="28" customFormat="1" ht="18.75" customHeight="1" x14ac:dyDescent="0.2">
      <c r="B638" s="137" t="s">
        <v>908</v>
      </c>
      <c r="C638" s="147">
        <v>0</v>
      </c>
      <c r="D638" s="147">
        <v>0</v>
      </c>
      <c r="E638" s="54">
        <v>0</v>
      </c>
      <c r="F638" s="54">
        <v>20</v>
      </c>
      <c r="G638" s="54">
        <v>0</v>
      </c>
      <c r="H638" s="148">
        <v>2</v>
      </c>
    </row>
    <row r="639" spans="2:8" s="28" customFormat="1" ht="18.75" customHeight="1" x14ac:dyDescent="0.2">
      <c r="B639" s="137" t="s">
        <v>5407</v>
      </c>
      <c r="C639" s="147">
        <v>3</v>
      </c>
      <c r="D639" s="147">
        <v>0</v>
      </c>
      <c r="E639" s="54">
        <v>6</v>
      </c>
      <c r="F639" s="54">
        <v>0</v>
      </c>
      <c r="G639" s="54">
        <v>8</v>
      </c>
      <c r="H639" s="148">
        <v>2</v>
      </c>
    </row>
    <row r="640" spans="2:8" s="28" customFormat="1" ht="18.75" customHeight="1" x14ac:dyDescent="0.2">
      <c r="B640" s="137" t="s">
        <v>5034</v>
      </c>
      <c r="C640" s="147">
        <v>0</v>
      </c>
      <c r="D640" s="147">
        <v>0</v>
      </c>
      <c r="E640" s="54">
        <v>0</v>
      </c>
      <c r="F640" s="54">
        <v>0</v>
      </c>
      <c r="G640" s="54">
        <v>0</v>
      </c>
      <c r="H640" s="148">
        <v>2</v>
      </c>
    </row>
    <row r="641" spans="2:8" s="28" customFormat="1" ht="18.75" customHeight="1" x14ac:dyDescent="0.2">
      <c r="B641" s="137" t="s">
        <v>5032</v>
      </c>
      <c r="C641" s="147">
        <v>0</v>
      </c>
      <c r="D641" s="147">
        <v>0</v>
      </c>
      <c r="E641" s="54">
        <v>0</v>
      </c>
      <c r="F641" s="54">
        <v>0</v>
      </c>
      <c r="G641" s="54">
        <v>0</v>
      </c>
      <c r="H641" s="148">
        <v>2</v>
      </c>
    </row>
    <row r="642" spans="2:8" s="28" customFormat="1" ht="18.75" customHeight="1" x14ac:dyDescent="0.2">
      <c r="B642" s="137" t="s">
        <v>2588</v>
      </c>
      <c r="C642" s="147">
        <v>0</v>
      </c>
      <c r="D642" s="147">
        <v>0</v>
      </c>
      <c r="E642" s="54">
        <v>1</v>
      </c>
      <c r="F642" s="54">
        <v>7</v>
      </c>
      <c r="G642" s="54">
        <v>0</v>
      </c>
      <c r="H642" s="148">
        <v>2</v>
      </c>
    </row>
    <row r="643" spans="2:8" s="28" customFormat="1" ht="18.75" customHeight="1" x14ac:dyDescent="0.2">
      <c r="B643" s="137" t="s">
        <v>5548</v>
      </c>
      <c r="C643" s="147">
        <v>0</v>
      </c>
      <c r="D643" s="147">
        <v>0</v>
      </c>
      <c r="E643" s="54">
        <v>0</v>
      </c>
      <c r="F643" s="54">
        <v>0</v>
      </c>
      <c r="G643" s="54">
        <v>9</v>
      </c>
      <c r="H643" s="148">
        <v>2</v>
      </c>
    </row>
    <row r="644" spans="2:8" s="28" customFormat="1" ht="18.75" customHeight="1" x14ac:dyDescent="0.2">
      <c r="B644" s="137" t="s">
        <v>5035</v>
      </c>
      <c r="C644" s="147">
        <v>0</v>
      </c>
      <c r="D644" s="147">
        <v>0</v>
      </c>
      <c r="E644" s="54">
        <v>0</v>
      </c>
      <c r="F644" s="54">
        <v>4</v>
      </c>
      <c r="G644" s="54">
        <v>0</v>
      </c>
      <c r="H644" s="148">
        <v>2</v>
      </c>
    </row>
    <row r="645" spans="2:8" s="28" customFormat="1" ht="18.75" customHeight="1" x14ac:dyDescent="0.2">
      <c r="B645" s="137" t="s">
        <v>5036</v>
      </c>
      <c r="C645" s="147">
        <v>0</v>
      </c>
      <c r="D645" s="147">
        <v>0</v>
      </c>
      <c r="E645" s="54">
        <v>0</v>
      </c>
      <c r="F645" s="54">
        <v>0</v>
      </c>
      <c r="G645" s="54">
        <v>0</v>
      </c>
      <c r="H645" s="148">
        <v>2</v>
      </c>
    </row>
    <row r="646" spans="2:8" s="28" customFormat="1" ht="18.75" customHeight="1" x14ac:dyDescent="0.2">
      <c r="B646" s="137" t="s">
        <v>5040</v>
      </c>
      <c r="C646" s="147">
        <v>5</v>
      </c>
      <c r="D646" s="147">
        <v>16</v>
      </c>
      <c r="E646" s="54">
        <v>0</v>
      </c>
      <c r="F646" s="54">
        <v>0</v>
      </c>
      <c r="G646" s="54">
        <v>0</v>
      </c>
      <c r="H646" s="148">
        <v>2</v>
      </c>
    </row>
    <row r="647" spans="2:8" s="28" customFormat="1" ht="18.75" customHeight="1" x14ac:dyDescent="0.2">
      <c r="B647" s="137" t="s">
        <v>5037</v>
      </c>
      <c r="C647" s="147">
        <v>0</v>
      </c>
      <c r="D647" s="147">
        <v>0</v>
      </c>
      <c r="E647" s="54">
        <v>0</v>
      </c>
      <c r="F647" s="54">
        <v>0</v>
      </c>
      <c r="G647" s="54">
        <v>0</v>
      </c>
      <c r="H647" s="148">
        <v>2</v>
      </c>
    </row>
    <row r="648" spans="2:8" s="28" customFormat="1" ht="18.75" customHeight="1" x14ac:dyDescent="0.2">
      <c r="B648" s="137" t="s">
        <v>5039</v>
      </c>
      <c r="C648" s="147">
        <v>3</v>
      </c>
      <c r="D648" s="147">
        <v>0</v>
      </c>
      <c r="E648" s="54">
        <v>0</v>
      </c>
      <c r="F648" s="54">
        <v>3</v>
      </c>
      <c r="G648" s="54">
        <v>0</v>
      </c>
      <c r="H648" s="148">
        <v>2</v>
      </c>
    </row>
    <row r="649" spans="2:8" s="28" customFormat="1" ht="18.75" customHeight="1" x14ac:dyDescent="0.2">
      <c r="B649" s="137" t="s">
        <v>5041</v>
      </c>
      <c r="C649" s="147">
        <v>0</v>
      </c>
      <c r="D649" s="147">
        <v>0</v>
      </c>
      <c r="E649" s="54">
        <v>0</v>
      </c>
      <c r="F649" s="54">
        <v>0</v>
      </c>
      <c r="G649" s="54">
        <v>0</v>
      </c>
      <c r="H649" s="148">
        <v>2</v>
      </c>
    </row>
    <row r="650" spans="2:8" s="28" customFormat="1" ht="18.75" customHeight="1" x14ac:dyDescent="0.2">
      <c r="B650" s="137" t="s">
        <v>6375</v>
      </c>
      <c r="C650" s="147">
        <v>0</v>
      </c>
      <c r="D650" s="147">
        <v>0</v>
      </c>
      <c r="E650" s="54">
        <v>0</v>
      </c>
      <c r="F650" s="54">
        <v>0</v>
      </c>
      <c r="G650" s="54">
        <v>0</v>
      </c>
      <c r="H650" s="148">
        <v>2</v>
      </c>
    </row>
    <row r="651" spans="2:8" s="28" customFormat="1" ht="18.75" customHeight="1" x14ac:dyDescent="0.2">
      <c r="B651" s="137" t="s">
        <v>5805</v>
      </c>
      <c r="C651" s="147">
        <v>8</v>
      </c>
      <c r="D651" s="147">
        <v>3</v>
      </c>
      <c r="E651" s="54">
        <v>6</v>
      </c>
      <c r="F651" s="54">
        <v>9</v>
      </c>
      <c r="G651" s="54">
        <v>0</v>
      </c>
      <c r="H651" s="148">
        <v>2</v>
      </c>
    </row>
    <row r="652" spans="2:8" s="28" customFormat="1" ht="18.75" customHeight="1" x14ac:dyDescent="0.2">
      <c r="B652" s="137" t="s">
        <v>5723</v>
      </c>
      <c r="C652" s="147">
        <v>0</v>
      </c>
      <c r="D652" s="147">
        <v>0</v>
      </c>
      <c r="E652" s="54">
        <v>2</v>
      </c>
      <c r="F652" s="54">
        <v>11</v>
      </c>
      <c r="G652" s="54">
        <v>4</v>
      </c>
      <c r="H652" s="148">
        <v>2</v>
      </c>
    </row>
    <row r="653" spans="2:8" s="28" customFormat="1" ht="18.75" customHeight="1" x14ac:dyDescent="0.2">
      <c r="B653" s="137" t="s">
        <v>5042</v>
      </c>
      <c r="C653" s="147">
        <v>0</v>
      </c>
      <c r="D653" s="147">
        <v>1</v>
      </c>
      <c r="E653" s="54">
        <v>0</v>
      </c>
      <c r="F653" s="54">
        <v>0</v>
      </c>
      <c r="G653" s="54">
        <v>3</v>
      </c>
      <c r="H653" s="148">
        <v>2</v>
      </c>
    </row>
    <row r="654" spans="2:8" s="28" customFormat="1" ht="18.75" customHeight="1" x14ac:dyDescent="0.2">
      <c r="B654" s="137" t="s">
        <v>5045</v>
      </c>
      <c r="C654" s="147">
        <v>0</v>
      </c>
      <c r="D654" s="147">
        <v>3</v>
      </c>
      <c r="E654" s="54">
        <v>0</v>
      </c>
      <c r="F654" s="54">
        <v>5</v>
      </c>
      <c r="G654" s="54">
        <v>0</v>
      </c>
      <c r="H654" s="148">
        <v>2</v>
      </c>
    </row>
    <row r="655" spans="2:8" s="28" customFormat="1" ht="18.75" customHeight="1" x14ac:dyDescent="0.2">
      <c r="B655" s="137" t="s">
        <v>5044</v>
      </c>
      <c r="C655" s="147">
        <v>3</v>
      </c>
      <c r="D655" s="147">
        <v>0</v>
      </c>
      <c r="E655" s="54">
        <v>6</v>
      </c>
      <c r="F655" s="54">
        <v>378</v>
      </c>
      <c r="G655" s="54">
        <v>116</v>
      </c>
      <c r="H655" s="148">
        <v>2</v>
      </c>
    </row>
    <row r="656" spans="2:8" s="28" customFormat="1" ht="18.75" customHeight="1" x14ac:dyDescent="0.2">
      <c r="B656" s="137" t="s">
        <v>5038</v>
      </c>
      <c r="C656" s="147">
        <v>9</v>
      </c>
      <c r="D656" s="147">
        <v>5</v>
      </c>
      <c r="E656" s="54">
        <v>47</v>
      </c>
      <c r="F656" s="54">
        <v>0</v>
      </c>
      <c r="G656" s="54">
        <v>0</v>
      </c>
      <c r="H656" s="148">
        <v>2</v>
      </c>
    </row>
    <row r="657" spans="2:8" s="28" customFormat="1" ht="18.75" customHeight="1" x14ac:dyDescent="0.2">
      <c r="B657" s="137" t="s">
        <v>5047</v>
      </c>
      <c r="C657" s="147">
        <v>0</v>
      </c>
      <c r="D657" s="147">
        <v>0</v>
      </c>
      <c r="E657" s="54">
        <v>0</v>
      </c>
      <c r="F657" s="54">
        <v>3</v>
      </c>
      <c r="G657" s="54">
        <v>8</v>
      </c>
      <c r="H657" s="148">
        <v>2</v>
      </c>
    </row>
    <row r="658" spans="2:8" s="28" customFormat="1" ht="18.75" customHeight="1" x14ac:dyDescent="0.2">
      <c r="B658" s="137" t="s">
        <v>5043</v>
      </c>
      <c r="C658" s="147">
        <v>0</v>
      </c>
      <c r="D658" s="147">
        <v>0</v>
      </c>
      <c r="E658" s="54">
        <v>0</v>
      </c>
      <c r="F658" s="54">
        <v>0</v>
      </c>
      <c r="G658" s="54">
        <v>0</v>
      </c>
      <c r="H658" s="148">
        <v>2</v>
      </c>
    </row>
    <row r="659" spans="2:8" s="28" customFormat="1" ht="18.75" customHeight="1" x14ac:dyDescent="0.2">
      <c r="B659" s="137" t="s">
        <v>5050</v>
      </c>
      <c r="C659" s="147">
        <v>18</v>
      </c>
      <c r="D659" s="147">
        <v>0</v>
      </c>
      <c r="E659" s="54">
        <v>0</v>
      </c>
      <c r="F659" s="54">
        <v>3</v>
      </c>
      <c r="G659" s="54">
        <v>5</v>
      </c>
      <c r="H659" s="148">
        <v>2</v>
      </c>
    </row>
    <row r="660" spans="2:8" s="28" customFormat="1" ht="18.75" customHeight="1" x14ac:dyDescent="0.2">
      <c r="B660" s="137" t="s">
        <v>2178</v>
      </c>
      <c r="C660" s="147">
        <v>0</v>
      </c>
      <c r="D660" s="147">
        <v>0</v>
      </c>
      <c r="E660" s="54">
        <v>2</v>
      </c>
      <c r="F660" s="54">
        <v>0</v>
      </c>
      <c r="G660" s="54">
        <v>2</v>
      </c>
      <c r="H660" s="148">
        <v>2</v>
      </c>
    </row>
    <row r="661" spans="2:8" s="28" customFormat="1" ht="18.75" customHeight="1" x14ac:dyDescent="0.2">
      <c r="B661" s="137" t="s">
        <v>5048</v>
      </c>
      <c r="C661" s="147">
        <v>0</v>
      </c>
      <c r="D661" s="147">
        <v>8</v>
      </c>
      <c r="E661" s="54">
        <v>0</v>
      </c>
      <c r="F661" s="54">
        <v>0</v>
      </c>
      <c r="G661" s="54">
        <v>7</v>
      </c>
      <c r="H661" s="148">
        <v>2</v>
      </c>
    </row>
    <row r="662" spans="2:8" s="28" customFormat="1" ht="18.75" customHeight="1" x14ac:dyDescent="0.2">
      <c r="B662" s="137" t="s">
        <v>5046</v>
      </c>
      <c r="C662" s="147">
        <v>0</v>
      </c>
      <c r="D662" s="147">
        <v>0</v>
      </c>
      <c r="E662" s="54">
        <v>0</v>
      </c>
      <c r="F662" s="54">
        <v>0</v>
      </c>
      <c r="G662" s="54">
        <v>3</v>
      </c>
      <c r="H662" s="148">
        <v>2</v>
      </c>
    </row>
    <row r="663" spans="2:8" s="28" customFormat="1" ht="18.75" customHeight="1" x14ac:dyDescent="0.2">
      <c r="B663" s="137" t="s">
        <v>5057</v>
      </c>
      <c r="C663" s="147">
        <v>0</v>
      </c>
      <c r="D663" s="147">
        <v>0</v>
      </c>
      <c r="E663" s="54">
        <v>10</v>
      </c>
      <c r="F663" s="54">
        <v>0</v>
      </c>
      <c r="G663" s="54">
        <v>0</v>
      </c>
      <c r="H663" s="148">
        <v>2</v>
      </c>
    </row>
    <row r="664" spans="2:8" s="28" customFormat="1" ht="18.75" customHeight="1" x14ac:dyDescent="0.2">
      <c r="B664" s="137" t="s">
        <v>5051</v>
      </c>
      <c r="C664" s="147">
        <v>0</v>
      </c>
      <c r="D664" s="147">
        <v>0</v>
      </c>
      <c r="E664" s="54">
        <v>0</v>
      </c>
      <c r="F664" s="54">
        <v>0</v>
      </c>
      <c r="G664" s="54">
        <v>0</v>
      </c>
      <c r="H664" s="148">
        <v>2</v>
      </c>
    </row>
    <row r="665" spans="2:8" s="28" customFormat="1" ht="18.75" customHeight="1" x14ac:dyDescent="0.2">
      <c r="B665" s="137" t="s">
        <v>5052</v>
      </c>
      <c r="C665" s="147">
        <v>0</v>
      </c>
      <c r="D665" s="147">
        <v>0</v>
      </c>
      <c r="E665" s="54">
        <v>2</v>
      </c>
      <c r="F665" s="54">
        <v>3</v>
      </c>
      <c r="G665" s="54">
        <v>0</v>
      </c>
      <c r="H665" s="148">
        <v>2</v>
      </c>
    </row>
    <row r="666" spans="2:8" s="28" customFormat="1" ht="18.75" customHeight="1" x14ac:dyDescent="0.2">
      <c r="B666" s="137" t="s">
        <v>5056</v>
      </c>
      <c r="C666" s="147">
        <v>0</v>
      </c>
      <c r="D666" s="147">
        <v>0</v>
      </c>
      <c r="E666" s="54">
        <v>169</v>
      </c>
      <c r="F666" s="54">
        <v>0</v>
      </c>
      <c r="G666" s="54">
        <v>137</v>
      </c>
      <c r="H666" s="148">
        <v>2</v>
      </c>
    </row>
    <row r="667" spans="2:8" s="28" customFormat="1" ht="18.75" customHeight="1" x14ac:dyDescent="0.2">
      <c r="B667" s="137" t="s">
        <v>2772</v>
      </c>
      <c r="C667" s="147">
        <v>0</v>
      </c>
      <c r="D667" s="147">
        <v>0</v>
      </c>
      <c r="E667" s="54">
        <v>0</v>
      </c>
      <c r="F667" s="54">
        <v>0</v>
      </c>
      <c r="G667" s="54">
        <v>0</v>
      </c>
      <c r="H667" s="148">
        <v>2</v>
      </c>
    </row>
    <row r="668" spans="2:8" s="28" customFormat="1" ht="18.75" customHeight="1" x14ac:dyDescent="0.2">
      <c r="B668" s="137" t="s">
        <v>5054</v>
      </c>
      <c r="C668" s="147">
        <v>0</v>
      </c>
      <c r="D668" s="147">
        <v>0</v>
      </c>
      <c r="E668" s="54">
        <v>27</v>
      </c>
      <c r="F668" s="54">
        <v>0</v>
      </c>
      <c r="G668" s="54">
        <v>0</v>
      </c>
      <c r="H668" s="148">
        <v>2</v>
      </c>
    </row>
    <row r="669" spans="2:8" s="28" customFormat="1" ht="18.75" customHeight="1" x14ac:dyDescent="0.2">
      <c r="B669" s="137" t="s">
        <v>6220</v>
      </c>
      <c r="C669" s="147">
        <v>0</v>
      </c>
      <c r="D669" s="147">
        <v>0</v>
      </c>
      <c r="E669" s="54">
        <v>1</v>
      </c>
      <c r="F669" s="54">
        <v>0</v>
      </c>
      <c r="G669" s="54">
        <v>0</v>
      </c>
      <c r="H669" s="148">
        <v>2</v>
      </c>
    </row>
    <row r="670" spans="2:8" s="28" customFormat="1" ht="18.75" customHeight="1" x14ac:dyDescent="0.2">
      <c r="B670" s="137" t="s">
        <v>5058</v>
      </c>
      <c r="C670" s="147">
        <v>0</v>
      </c>
      <c r="D670" s="147">
        <v>0</v>
      </c>
      <c r="E670" s="54">
        <v>0</v>
      </c>
      <c r="F670" s="54">
        <v>0</v>
      </c>
      <c r="G670" s="54">
        <v>0</v>
      </c>
      <c r="H670" s="148">
        <v>2</v>
      </c>
    </row>
    <row r="671" spans="2:8" s="28" customFormat="1" ht="18.75" customHeight="1" x14ac:dyDescent="0.2">
      <c r="B671" s="137" t="s">
        <v>6289</v>
      </c>
      <c r="C671" s="147">
        <v>0</v>
      </c>
      <c r="D671" s="147">
        <v>2</v>
      </c>
      <c r="E671" s="54">
        <v>0</v>
      </c>
      <c r="F671" s="54">
        <v>0</v>
      </c>
      <c r="G671" s="54">
        <v>263</v>
      </c>
      <c r="H671" s="148">
        <v>2</v>
      </c>
    </row>
    <row r="672" spans="2:8" s="28" customFormat="1" ht="18.75" customHeight="1" x14ac:dyDescent="0.2">
      <c r="B672" s="137" t="s">
        <v>5061</v>
      </c>
      <c r="C672" s="147">
        <v>0</v>
      </c>
      <c r="D672" s="147">
        <v>4</v>
      </c>
      <c r="E672" s="54">
        <v>0</v>
      </c>
      <c r="F672" s="54">
        <v>0</v>
      </c>
      <c r="G672" s="54">
        <v>0</v>
      </c>
      <c r="H672" s="148">
        <v>2</v>
      </c>
    </row>
    <row r="673" spans="2:8" s="28" customFormat="1" ht="18.75" customHeight="1" x14ac:dyDescent="0.2">
      <c r="B673" s="137" t="s">
        <v>6346</v>
      </c>
      <c r="C673" s="147">
        <v>0</v>
      </c>
      <c r="D673" s="147">
        <v>0</v>
      </c>
      <c r="E673" s="54">
        <v>0</v>
      </c>
      <c r="F673" s="54">
        <v>16</v>
      </c>
      <c r="G673" s="54">
        <v>0</v>
      </c>
      <c r="H673" s="148">
        <v>2</v>
      </c>
    </row>
    <row r="674" spans="2:8" s="28" customFormat="1" ht="18.75" customHeight="1" x14ac:dyDescent="0.2">
      <c r="B674" s="137" t="s">
        <v>5059</v>
      </c>
      <c r="C674" s="147">
        <v>0</v>
      </c>
      <c r="D674" s="147">
        <v>0</v>
      </c>
      <c r="E674" s="54">
        <v>0</v>
      </c>
      <c r="F674" s="54">
        <v>0</v>
      </c>
      <c r="G674" s="54">
        <v>0</v>
      </c>
      <c r="H674" s="148">
        <v>2</v>
      </c>
    </row>
    <row r="675" spans="2:8" s="28" customFormat="1" ht="18.75" customHeight="1" x14ac:dyDescent="0.2">
      <c r="B675" s="137" t="s">
        <v>6328</v>
      </c>
      <c r="C675" s="147">
        <v>4</v>
      </c>
      <c r="D675" s="147">
        <v>10</v>
      </c>
      <c r="E675" s="54">
        <v>4</v>
      </c>
      <c r="F675" s="54">
        <v>0</v>
      </c>
      <c r="G675" s="54">
        <v>33</v>
      </c>
      <c r="H675" s="148">
        <v>2</v>
      </c>
    </row>
    <row r="676" spans="2:8" s="28" customFormat="1" ht="18.75" customHeight="1" x14ac:dyDescent="0.2">
      <c r="B676" s="137" t="s">
        <v>3202</v>
      </c>
      <c r="C676" s="147">
        <v>0</v>
      </c>
      <c r="D676" s="147">
        <v>0</v>
      </c>
      <c r="E676" s="54">
        <v>2</v>
      </c>
      <c r="F676" s="54">
        <v>0</v>
      </c>
      <c r="G676" s="54">
        <v>0</v>
      </c>
      <c r="H676" s="148">
        <v>2</v>
      </c>
    </row>
    <row r="677" spans="2:8" s="28" customFormat="1" ht="18.75" customHeight="1" x14ac:dyDescent="0.2">
      <c r="B677" s="137" t="s">
        <v>5062</v>
      </c>
      <c r="C677" s="147">
        <v>0</v>
      </c>
      <c r="D677" s="147">
        <v>0</v>
      </c>
      <c r="E677" s="54">
        <v>0</v>
      </c>
      <c r="F677" s="54">
        <v>0</v>
      </c>
      <c r="G677" s="54">
        <v>0</v>
      </c>
      <c r="H677" s="148">
        <v>2</v>
      </c>
    </row>
    <row r="678" spans="2:8" s="28" customFormat="1" ht="18.75" customHeight="1" x14ac:dyDescent="0.2">
      <c r="B678" s="137" t="s">
        <v>4160</v>
      </c>
      <c r="C678" s="147">
        <v>0</v>
      </c>
      <c r="D678" s="147">
        <v>0</v>
      </c>
      <c r="E678" s="54">
        <v>0</v>
      </c>
      <c r="F678" s="54">
        <v>1</v>
      </c>
      <c r="G678" s="54">
        <v>1</v>
      </c>
      <c r="H678" s="148">
        <v>1</v>
      </c>
    </row>
    <row r="679" spans="2:8" s="28" customFormat="1" ht="18.75" customHeight="1" x14ac:dyDescent="0.2">
      <c r="B679" s="137" t="s">
        <v>4247</v>
      </c>
      <c r="C679" s="147">
        <v>0</v>
      </c>
      <c r="D679" s="147">
        <v>0</v>
      </c>
      <c r="E679" s="54">
        <v>0</v>
      </c>
      <c r="F679" s="54">
        <v>1</v>
      </c>
      <c r="G679" s="54">
        <v>0</v>
      </c>
      <c r="H679" s="148">
        <v>1</v>
      </c>
    </row>
    <row r="680" spans="2:8" s="28" customFormat="1" ht="18.75" customHeight="1" x14ac:dyDescent="0.2">
      <c r="B680" s="137" t="s">
        <v>5063</v>
      </c>
      <c r="C680" s="147">
        <v>0</v>
      </c>
      <c r="D680" s="147">
        <v>0</v>
      </c>
      <c r="E680" s="54">
        <v>0</v>
      </c>
      <c r="F680" s="54">
        <v>0</v>
      </c>
      <c r="G680" s="54">
        <v>0</v>
      </c>
      <c r="H680" s="148">
        <v>1</v>
      </c>
    </row>
    <row r="681" spans="2:8" s="28" customFormat="1" ht="18.75" customHeight="1" x14ac:dyDescent="0.2">
      <c r="B681" s="137" t="s">
        <v>5115</v>
      </c>
      <c r="C681" s="147">
        <v>48</v>
      </c>
      <c r="D681" s="147">
        <v>20</v>
      </c>
      <c r="E681" s="54">
        <v>0</v>
      </c>
      <c r="F681" s="54">
        <v>24</v>
      </c>
      <c r="G681" s="54">
        <v>0</v>
      </c>
      <c r="H681" s="148">
        <v>1</v>
      </c>
    </row>
    <row r="682" spans="2:8" s="28" customFormat="1" ht="18.75" customHeight="1" x14ac:dyDescent="0.2">
      <c r="B682" s="137" t="s">
        <v>4419</v>
      </c>
      <c r="C682" s="147">
        <v>0</v>
      </c>
      <c r="D682" s="147">
        <v>0</v>
      </c>
      <c r="E682" s="54">
        <v>0</v>
      </c>
      <c r="F682" s="54">
        <v>0</v>
      </c>
      <c r="G682" s="54">
        <v>0</v>
      </c>
      <c r="H682" s="148">
        <v>1</v>
      </c>
    </row>
    <row r="683" spans="2:8" s="28" customFormat="1" ht="18.75" customHeight="1" x14ac:dyDescent="0.2">
      <c r="B683" s="137" t="s">
        <v>5065</v>
      </c>
      <c r="C683" s="147">
        <v>0</v>
      </c>
      <c r="D683" s="147">
        <v>0</v>
      </c>
      <c r="E683" s="54">
        <v>0</v>
      </c>
      <c r="F683" s="54">
        <v>0</v>
      </c>
      <c r="G683" s="54">
        <v>0</v>
      </c>
      <c r="H683" s="148">
        <v>1</v>
      </c>
    </row>
    <row r="684" spans="2:8" s="28" customFormat="1" ht="18.75" customHeight="1" x14ac:dyDescent="0.2">
      <c r="B684" s="137" t="s">
        <v>5068</v>
      </c>
      <c r="C684" s="147">
        <v>0</v>
      </c>
      <c r="D684" s="147">
        <v>0</v>
      </c>
      <c r="E684" s="54">
        <v>0</v>
      </c>
      <c r="F684" s="54">
        <v>4</v>
      </c>
      <c r="G684" s="54">
        <v>0</v>
      </c>
      <c r="H684" s="148">
        <v>1</v>
      </c>
    </row>
    <row r="685" spans="2:8" s="28" customFormat="1" ht="18.75" customHeight="1" x14ac:dyDescent="0.2">
      <c r="B685" s="137" t="s">
        <v>6393</v>
      </c>
      <c r="C685" s="147">
        <v>0</v>
      </c>
      <c r="D685" s="147">
        <v>0</v>
      </c>
      <c r="E685" s="54">
        <v>0</v>
      </c>
      <c r="F685" s="54">
        <v>0</v>
      </c>
      <c r="G685" s="54">
        <v>0</v>
      </c>
      <c r="H685" s="148">
        <v>1</v>
      </c>
    </row>
    <row r="686" spans="2:8" s="28" customFormat="1" ht="18.75" customHeight="1" x14ac:dyDescent="0.2">
      <c r="B686" s="137" t="s">
        <v>5069</v>
      </c>
      <c r="C686" s="147">
        <v>0</v>
      </c>
      <c r="D686" s="147">
        <v>73</v>
      </c>
      <c r="E686" s="54">
        <v>3638</v>
      </c>
      <c r="F686" s="54">
        <v>4135</v>
      </c>
      <c r="G686" s="54">
        <v>29</v>
      </c>
      <c r="H686" s="148">
        <v>1</v>
      </c>
    </row>
    <row r="687" spans="2:8" s="28" customFormat="1" ht="18.75" customHeight="1" x14ac:dyDescent="0.2">
      <c r="B687" s="137" t="s">
        <v>5071</v>
      </c>
      <c r="C687" s="147">
        <v>0</v>
      </c>
      <c r="D687" s="147">
        <v>0</v>
      </c>
      <c r="E687" s="54">
        <v>0</v>
      </c>
      <c r="F687" s="54">
        <v>0</v>
      </c>
      <c r="G687" s="54">
        <v>0</v>
      </c>
      <c r="H687" s="148">
        <v>1</v>
      </c>
    </row>
    <row r="688" spans="2:8" s="28" customFormat="1" ht="18.75" customHeight="1" x14ac:dyDescent="0.2">
      <c r="B688" s="137" t="s">
        <v>5070</v>
      </c>
      <c r="C688" s="147">
        <v>210</v>
      </c>
      <c r="D688" s="147">
        <v>0</v>
      </c>
      <c r="E688" s="54">
        <v>0</v>
      </c>
      <c r="F688" s="54">
        <v>15</v>
      </c>
      <c r="G688" s="54">
        <v>7</v>
      </c>
      <c r="H688" s="148">
        <v>1</v>
      </c>
    </row>
    <row r="689" spans="2:8" s="28" customFormat="1" ht="18.75" customHeight="1" x14ac:dyDescent="0.2">
      <c r="B689" s="137" t="s">
        <v>1055</v>
      </c>
      <c r="C689" s="147">
        <v>57</v>
      </c>
      <c r="D689" s="147">
        <v>991</v>
      </c>
      <c r="E689" s="54">
        <v>299</v>
      </c>
      <c r="F689" s="54">
        <v>5897</v>
      </c>
      <c r="G689" s="54">
        <v>2992</v>
      </c>
      <c r="H689" s="148">
        <v>1</v>
      </c>
    </row>
    <row r="690" spans="2:8" s="28" customFormat="1" ht="18.75" customHeight="1" x14ac:dyDescent="0.2">
      <c r="B690" s="137" t="s">
        <v>5072</v>
      </c>
      <c r="C690" s="147">
        <v>0</v>
      </c>
      <c r="D690" s="147">
        <v>0</v>
      </c>
      <c r="E690" s="54">
        <v>4</v>
      </c>
      <c r="F690" s="54">
        <v>0</v>
      </c>
      <c r="G690" s="54">
        <v>0</v>
      </c>
      <c r="H690" s="148">
        <v>1</v>
      </c>
    </row>
    <row r="691" spans="2:8" s="28" customFormat="1" ht="18.75" customHeight="1" x14ac:dyDescent="0.2">
      <c r="B691" s="137" t="s">
        <v>5076</v>
      </c>
      <c r="C691" s="147">
        <v>2</v>
      </c>
      <c r="D691" s="147">
        <v>3</v>
      </c>
      <c r="E691" s="54">
        <v>10</v>
      </c>
      <c r="F691" s="54">
        <v>1</v>
      </c>
      <c r="G691" s="54">
        <v>1</v>
      </c>
      <c r="H691" s="148">
        <v>1</v>
      </c>
    </row>
    <row r="692" spans="2:8" s="28" customFormat="1" ht="18.75" customHeight="1" x14ac:dyDescent="0.2">
      <c r="B692" s="137" t="s">
        <v>5936</v>
      </c>
      <c r="C692" s="147">
        <v>0</v>
      </c>
      <c r="D692" s="147">
        <v>35</v>
      </c>
      <c r="E692" s="54">
        <v>15</v>
      </c>
      <c r="F692" s="54">
        <v>5</v>
      </c>
      <c r="G692" s="54">
        <v>32</v>
      </c>
      <c r="H692" s="148">
        <v>1</v>
      </c>
    </row>
    <row r="693" spans="2:8" s="28" customFormat="1" ht="18.75" customHeight="1" x14ac:dyDescent="0.2">
      <c r="B693" s="137" t="s">
        <v>5074</v>
      </c>
      <c r="C693" s="147">
        <v>0</v>
      </c>
      <c r="D693" s="147">
        <v>0</v>
      </c>
      <c r="E693" s="54">
        <v>0</v>
      </c>
      <c r="F693" s="54">
        <v>0</v>
      </c>
      <c r="G693" s="54">
        <v>2</v>
      </c>
      <c r="H693" s="148">
        <v>1</v>
      </c>
    </row>
    <row r="694" spans="2:8" s="28" customFormat="1" ht="18.75" customHeight="1" x14ac:dyDescent="0.2">
      <c r="B694" s="137" t="s">
        <v>5075</v>
      </c>
      <c r="C694" s="147">
        <v>20</v>
      </c>
      <c r="D694" s="147">
        <v>0</v>
      </c>
      <c r="E694" s="54">
        <v>26</v>
      </c>
      <c r="F694" s="54">
        <v>300</v>
      </c>
      <c r="G694" s="54">
        <v>1</v>
      </c>
      <c r="H694" s="148">
        <v>1</v>
      </c>
    </row>
    <row r="695" spans="2:8" s="28" customFormat="1" ht="18.75" customHeight="1" x14ac:dyDescent="0.2">
      <c r="B695" s="137" t="s">
        <v>5073</v>
      </c>
      <c r="C695" s="147">
        <v>0</v>
      </c>
      <c r="D695" s="147">
        <v>4</v>
      </c>
      <c r="E695" s="54">
        <v>0</v>
      </c>
      <c r="F695" s="54">
        <v>4</v>
      </c>
      <c r="G695" s="54">
        <v>0</v>
      </c>
      <c r="H695" s="148">
        <v>1</v>
      </c>
    </row>
    <row r="696" spans="2:8" s="28" customFormat="1" ht="18.75" customHeight="1" x14ac:dyDescent="0.2">
      <c r="B696" s="137" t="s">
        <v>6141</v>
      </c>
      <c r="C696" s="147">
        <v>3</v>
      </c>
      <c r="D696" s="147">
        <v>45</v>
      </c>
      <c r="E696" s="54">
        <v>0</v>
      </c>
      <c r="F696" s="54">
        <v>2</v>
      </c>
      <c r="G696" s="54">
        <v>3</v>
      </c>
      <c r="H696" s="148">
        <v>1</v>
      </c>
    </row>
    <row r="697" spans="2:8" s="28" customFormat="1" ht="18.75" customHeight="1" x14ac:dyDescent="0.2">
      <c r="B697" s="137" t="s">
        <v>5082</v>
      </c>
      <c r="C697" s="147">
        <v>0</v>
      </c>
      <c r="D697" s="147">
        <v>4</v>
      </c>
      <c r="E697" s="54">
        <v>44</v>
      </c>
      <c r="F697" s="54">
        <v>5</v>
      </c>
      <c r="G697" s="54">
        <v>22</v>
      </c>
      <c r="H697" s="148">
        <v>1</v>
      </c>
    </row>
    <row r="698" spans="2:8" s="28" customFormat="1" ht="18.75" customHeight="1" x14ac:dyDescent="0.2">
      <c r="B698" s="137" t="s">
        <v>5081</v>
      </c>
      <c r="C698" s="147">
        <v>0</v>
      </c>
      <c r="D698" s="147">
        <v>4</v>
      </c>
      <c r="E698" s="54">
        <v>0</v>
      </c>
      <c r="F698" s="54">
        <v>0</v>
      </c>
      <c r="G698" s="54">
        <v>0</v>
      </c>
      <c r="H698" s="148">
        <v>1</v>
      </c>
    </row>
    <row r="699" spans="2:8" s="28" customFormat="1" ht="18.75" customHeight="1" x14ac:dyDescent="0.2">
      <c r="B699" s="137" t="s">
        <v>5079</v>
      </c>
      <c r="C699" s="147">
        <v>0</v>
      </c>
      <c r="D699" s="147">
        <v>0</v>
      </c>
      <c r="E699" s="54">
        <v>3</v>
      </c>
      <c r="F699" s="54">
        <v>4</v>
      </c>
      <c r="G699" s="54">
        <v>12</v>
      </c>
      <c r="H699" s="148">
        <v>1</v>
      </c>
    </row>
    <row r="700" spans="2:8" s="28" customFormat="1" ht="18.75" customHeight="1" x14ac:dyDescent="0.2">
      <c r="B700" s="137" t="s">
        <v>5080</v>
      </c>
      <c r="C700" s="147">
        <v>18</v>
      </c>
      <c r="D700" s="147">
        <v>9</v>
      </c>
      <c r="E700" s="54">
        <v>0</v>
      </c>
      <c r="F700" s="54">
        <v>0</v>
      </c>
      <c r="G700" s="54">
        <v>0</v>
      </c>
      <c r="H700" s="148">
        <v>1</v>
      </c>
    </row>
    <row r="701" spans="2:8" s="28" customFormat="1" ht="18.75" customHeight="1" x14ac:dyDescent="0.2">
      <c r="B701" s="137" t="s">
        <v>5078</v>
      </c>
      <c r="C701" s="147">
        <v>0</v>
      </c>
      <c r="D701" s="147">
        <v>0</v>
      </c>
      <c r="E701" s="54">
        <v>0</v>
      </c>
      <c r="F701" s="54">
        <v>0</v>
      </c>
      <c r="G701" s="54">
        <v>0</v>
      </c>
      <c r="H701" s="148">
        <v>1</v>
      </c>
    </row>
    <row r="702" spans="2:8" s="28" customFormat="1" ht="18.75" customHeight="1" x14ac:dyDescent="0.2">
      <c r="B702" s="137" t="s">
        <v>5077</v>
      </c>
      <c r="C702" s="147">
        <v>0</v>
      </c>
      <c r="D702" s="147">
        <v>0</v>
      </c>
      <c r="E702" s="54">
        <v>0</v>
      </c>
      <c r="F702" s="54">
        <v>0</v>
      </c>
      <c r="G702" s="54">
        <v>0</v>
      </c>
      <c r="H702" s="148">
        <v>1</v>
      </c>
    </row>
    <row r="703" spans="2:8" s="28" customFormat="1" ht="18.75" customHeight="1" x14ac:dyDescent="0.2">
      <c r="B703" s="137" t="s">
        <v>5085</v>
      </c>
      <c r="C703" s="147">
        <v>0</v>
      </c>
      <c r="D703" s="147">
        <v>0</v>
      </c>
      <c r="E703" s="54">
        <v>0</v>
      </c>
      <c r="F703" s="54">
        <v>0</v>
      </c>
      <c r="G703" s="54">
        <v>0</v>
      </c>
      <c r="H703" s="148">
        <v>1</v>
      </c>
    </row>
    <row r="704" spans="2:8" s="28" customFormat="1" ht="18.75" customHeight="1" x14ac:dyDescent="0.2">
      <c r="B704" s="137" t="s">
        <v>5084</v>
      </c>
      <c r="C704" s="147">
        <v>0</v>
      </c>
      <c r="D704" s="147">
        <v>0</v>
      </c>
      <c r="E704" s="54">
        <v>0</v>
      </c>
      <c r="F704" s="54">
        <v>0</v>
      </c>
      <c r="G704" s="54">
        <v>0</v>
      </c>
      <c r="H704" s="148">
        <v>1</v>
      </c>
    </row>
    <row r="705" spans="2:8" s="28" customFormat="1" ht="18.75" customHeight="1" x14ac:dyDescent="0.2">
      <c r="B705" s="137" t="s">
        <v>5083</v>
      </c>
      <c r="C705" s="147">
        <v>0</v>
      </c>
      <c r="D705" s="147">
        <v>0</v>
      </c>
      <c r="E705" s="54">
        <v>0</v>
      </c>
      <c r="F705" s="54">
        <v>34</v>
      </c>
      <c r="G705" s="54">
        <v>0</v>
      </c>
      <c r="H705" s="148">
        <v>1</v>
      </c>
    </row>
    <row r="706" spans="2:8" s="28" customFormat="1" ht="18.75" customHeight="1" x14ac:dyDescent="0.2">
      <c r="B706" s="137" t="s">
        <v>6314</v>
      </c>
      <c r="C706" s="147">
        <v>0</v>
      </c>
      <c r="D706" s="147">
        <v>0</v>
      </c>
      <c r="E706" s="54">
        <v>0</v>
      </c>
      <c r="F706" s="54">
        <v>0</v>
      </c>
      <c r="G706" s="54">
        <v>0</v>
      </c>
      <c r="H706" s="148">
        <v>1</v>
      </c>
    </row>
    <row r="707" spans="2:8" s="28" customFormat="1" ht="18.75" customHeight="1" x14ac:dyDescent="0.2">
      <c r="B707" s="137" t="s">
        <v>2879</v>
      </c>
      <c r="C707" s="147">
        <v>0</v>
      </c>
      <c r="D707" s="147">
        <v>0</v>
      </c>
      <c r="E707" s="54">
        <v>0</v>
      </c>
      <c r="F707" s="54">
        <v>0</v>
      </c>
      <c r="G707" s="54">
        <v>3</v>
      </c>
      <c r="H707" s="148">
        <v>1</v>
      </c>
    </row>
    <row r="708" spans="2:8" s="28" customFormat="1" ht="18.75" customHeight="1" x14ac:dyDescent="0.2">
      <c r="B708" s="137" t="s">
        <v>6446</v>
      </c>
      <c r="C708" s="147">
        <v>0</v>
      </c>
      <c r="D708" s="147">
        <v>0</v>
      </c>
      <c r="E708" s="54">
        <v>0</v>
      </c>
      <c r="F708" s="54">
        <v>0</v>
      </c>
      <c r="G708" s="54">
        <v>0</v>
      </c>
      <c r="H708" s="148">
        <v>1</v>
      </c>
    </row>
    <row r="709" spans="2:8" s="28" customFormat="1" ht="18.75" customHeight="1" x14ac:dyDescent="0.2">
      <c r="B709" s="137" t="s">
        <v>5196</v>
      </c>
      <c r="C709" s="147">
        <v>4</v>
      </c>
      <c r="D709" s="147">
        <v>14</v>
      </c>
      <c r="E709" s="54">
        <v>0</v>
      </c>
      <c r="F709" s="54">
        <v>0</v>
      </c>
      <c r="G709" s="54">
        <v>0</v>
      </c>
      <c r="H709" s="148">
        <v>0</v>
      </c>
    </row>
    <row r="710" spans="2:8" s="28" customFormat="1" ht="18.75" customHeight="1" x14ac:dyDescent="0.2">
      <c r="B710" s="137" t="s">
        <v>5104</v>
      </c>
      <c r="C710" s="147">
        <v>1</v>
      </c>
      <c r="D710" s="147">
        <v>0</v>
      </c>
      <c r="E710" s="54">
        <v>0</v>
      </c>
      <c r="F710" s="54">
        <v>0</v>
      </c>
      <c r="G710" s="54">
        <v>7</v>
      </c>
      <c r="H710" s="148">
        <v>0</v>
      </c>
    </row>
    <row r="711" spans="2:8" s="28" customFormat="1" ht="18.75" customHeight="1" x14ac:dyDescent="0.2">
      <c r="B711" s="137" t="s">
        <v>5161</v>
      </c>
      <c r="C711" s="147">
        <v>0</v>
      </c>
      <c r="D711" s="147">
        <v>4</v>
      </c>
      <c r="E711" s="54">
        <v>0</v>
      </c>
      <c r="F711" s="54">
        <v>0</v>
      </c>
      <c r="G711" s="54">
        <v>0</v>
      </c>
      <c r="H711" s="148">
        <v>0</v>
      </c>
    </row>
    <row r="712" spans="2:8" s="28" customFormat="1" ht="18.75" customHeight="1" x14ac:dyDescent="0.2">
      <c r="B712" s="137" t="s">
        <v>5119</v>
      </c>
      <c r="C712" s="147">
        <v>0</v>
      </c>
      <c r="D712" s="147">
        <v>0</v>
      </c>
      <c r="E712" s="54">
        <v>0</v>
      </c>
      <c r="F712" s="54">
        <v>0</v>
      </c>
      <c r="G712" s="54">
        <v>0</v>
      </c>
      <c r="H712" s="148">
        <v>0</v>
      </c>
    </row>
    <row r="713" spans="2:8" s="28" customFormat="1" ht="18.75" customHeight="1" x14ac:dyDescent="0.2">
      <c r="B713" s="137" t="s">
        <v>5136</v>
      </c>
      <c r="C713" s="147">
        <v>0</v>
      </c>
      <c r="D713" s="147">
        <v>0</v>
      </c>
      <c r="E713" s="54">
        <v>0</v>
      </c>
      <c r="F713" s="54">
        <v>0</v>
      </c>
      <c r="G713" s="54">
        <v>0</v>
      </c>
      <c r="H713" s="148">
        <v>0</v>
      </c>
    </row>
    <row r="714" spans="2:8" s="28" customFormat="1" ht="18.75" customHeight="1" x14ac:dyDescent="0.2">
      <c r="B714" s="137" t="s">
        <v>5105</v>
      </c>
      <c r="C714" s="147">
        <v>0</v>
      </c>
      <c r="D714" s="147">
        <v>0</v>
      </c>
      <c r="E714" s="54">
        <v>0</v>
      </c>
      <c r="F714" s="54">
        <v>0</v>
      </c>
      <c r="G714" s="54">
        <v>0</v>
      </c>
      <c r="H714" s="148">
        <v>0</v>
      </c>
    </row>
    <row r="715" spans="2:8" s="28" customFormat="1" ht="18.75" customHeight="1" x14ac:dyDescent="0.2">
      <c r="B715" s="137" t="s">
        <v>1509</v>
      </c>
      <c r="C715" s="147">
        <v>0</v>
      </c>
      <c r="D715" s="147">
        <v>0</v>
      </c>
      <c r="E715" s="54">
        <v>0</v>
      </c>
      <c r="F715" s="54">
        <v>0</v>
      </c>
      <c r="G715" s="54">
        <v>4</v>
      </c>
      <c r="H715" s="148">
        <v>0</v>
      </c>
    </row>
    <row r="716" spans="2:8" s="28" customFormat="1" ht="18.75" customHeight="1" x14ac:dyDescent="0.2">
      <c r="B716" s="137" t="s">
        <v>5122</v>
      </c>
      <c r="C716" s="147">
        <v>0</v>
      </c>
      <c r="D716" s="147">
        <v>0</v>
      </c>
      <c r="E716" s="54">
        <v>0</v>
      </c>
      <c r="F716" s="54">
        <v>20</v>
      </c>
      <c r="G716" s="54">
        <v>2</v>
      </c>
      <c r="H716" s="148">
        <v>0</v>
      </c>
    </row>
    <row r="717" spans="2:8" s="28" customFormat="1" ht="18.75" customHeight="1" x14ac:dyDescent="0.2">
      <c r="B717" s="137" t="s">
        <v>1347</v>
      </c>
      <c r="C717" s="147">
        <v>0</v>
      </c>
      <c r="D717" s="147">
        <v>0</v>
      </c>
      <c r="E717" s="54">
        <v>296</v>
      </c>
      <c r="F717" s="54">
        <v>237</v>
      </c>
      <c r="G717" s="54">
        <v>0</v>
      </c>
      <c r="H717" s="148">
        <v>0</v>
      </c>
    </row>
    <row r="718" spans="2:8" s="28" customFormat="1" ht="18.75" customHeight="1" x14ac:dyDescent="0.2">
      <c r="B718" s="137" t="s">
        <v>5207</v>
      </c>
      <c r="C718" s="147">
        <v>0</v>
      </c>
      <c r="D718" s="147">
        <v>0</v>
      </c>
      <c r="E718" s="54">
        <v>0</v>
      </c>
      <c r="F718" s="54">
        <v>0</v>
      </c>
      <c r="G718" s="54">
        <v>5</v>
      </c>
      <c r="H718" s="148">
        <v>0</v>
      </c>
    </row>
    <row r="719" spans="2:8" s="28" customFormat="1" ht="18.75" customHeight="1" x14ac:dyDescent="0.2">
      <c r="B719" s="137" t="s">
        <v>5096</v>
      </c>
      <c r="C719" s="147">
        <v>1</v>
      </c>
      <c r="D719" s="147">
        <v>106</v>
      </c>
      <c r="E719" s="54">
        <v>1</v>
      </c>
      <c r="F719" s="54">
        <v>0</v>
      </c>
      <c r="G719" s="54">
        <v>0</v>
      </c>
      <c r="H719" s="148">
        <v>0</v>
      </c>
    </row>
    <row r="720" spans="2:8" s="28" customFormat="1" ht="18.75" customHeight="1" x14ac:dyDescent="0.2">
      <c r="B720" s="137" t="s">
        <v>5126</v>
      </c>
      <c r="C720" s="147">
        <v>0</v>
      </c>
      <c r="D720" s="147">
        <v>0</v>
      </c>
      <c r="E720" s="54">
        <v>0</v>
      </c>
      <c r="F720" s="54">
        <v>0</v>
      </c>
      <c r="G720" s="54">
        <v>6</v>
      </c>
      <c r="H720" s="148">
        <v>0</v>
      </c>
    </row>
    <row r="721" spans="2:8" s="28" customFormat="1" ht="18.75" customHeight="1" x14ac:dyDescent="0.2">
      <c r="B721" s="137" t="s">
        <v>217</v>
      </c>
      <c r="C721" s="147">
        <v>0</v>
      </c>
      <c r="D721" s="147">
        <v>6284</v>
      </c>
      <c r="E721" s="54">
        <v>4411</v>
      </c>
      <c r="F721" s="54">
        <v>0</v>
      </c>
      <c r="G721" s="54">
        <v>0</v>
      </c>
      <c r="H721" s="148">
        <v>0</v>
      </c>
    </row>
    <row r="722" spans="2:8" s="28" customFormat="1" ht="18.75" customHeight="1" x14ac:dyDescent="0.2">
      <c r="B722" s="137" t="s">
        <v>5178</v>
      </c>
      <c r="C722" s="147">
        <v>0</v>
      </c>
      <c r="D722" s="147">
        <v>0</v>
      </c>
      <c r="E722" s="54">
        <v>0</v>
      </c>
      <c r="F722" s="54">
        <v>0</v>
      </c>
      <c r="G722" s="54">
        <v>2</v>
      </c>
      <c r="H722" s="148">
        <v>0</v>
      </c>
    </row>
    <row r="723" spans="2:8" s="28" customFormat="1" ht="18.75" customHeight="1" x14ac:dyDescent="0.2">
      <c r="B723" s="137" t="s">
        <v>3939</v>
      </c>
      <c r="C723" s="147">
        <v>0</v>
      </c>
      <c r="D723" s="147">
        <v>8</v>
      </c>
      <c r="E723" s="54">
        <v>0</v>
      </c>
      <c r="F723" s="54">
        <v>0</v>
      </c>
      <c r="G723" s="54">
        <v>0</v>
      </c>
      <c r="H723" s="148">
        <v>0</v>
      </c>
    </row>
    <row r="724" spans="2:8" s="28" customFormat="1" ht="18.75" customHeight="1" x14ac:dyDescent="0.2">
      <c r="B724" s="137" t="s">
        <v>5089</v>
      </c>
      <c r="C724" s="147">
        <v>13</v>
      </c>
      <c r="D724" s="147">
        <v>4</v>
      </c>
      <c r="E724" s="54">
        <v>8</v>
      </c>
      <c r="F724" s="54">
        <v>1</v>
      </c>
      <c r="G724" s="54">
        <v>10</v>
      </c>
      <c r="H724" s="148">
        <v>0</v>
      </c>
    </row>
    <row r="725" spans="2:8" s="28" customFormat="1" ht="18.75" customHeight="1" x14ac:dyDescent="0.2">
      <c r="B725" s="137" t="s">
        <v>5158</v>
      </c>
      <c r="C725" s="147">
        <v>11</v>
      </c>
      <c r="D725" s="147">
        <v>48</v>
      </c>
      <c r="E725" s="54">
        <v>0</v>
      </c>
      <c r="F725" s="54">
        <v>0</v>
      </c>
      <c r="G725" s="54">
        <v>405</v>
      </c>
      <c r="H725" s="148">
        <v>0</v>
      </c>
    </row>
    <row r="726" spans="2:8" s="28" customFormat="1" ht="18.75" customHeight="1" x14ac:dyDescent="0.2">
      <c r="B726" s="137" t="s">
        <v>1231</v>
      </c>
      <c r="C726" s="147">
        <v>0</v>
      </c>
      <c r="D726" s="147">
        <v>0</v>
      </c>
      <c r="E726" s="54">
        <v>191</v>
      </c>
      <c r="F726" s="54">
        <v>0</v>
      </c>
      <c r="G726" s="54">
        <v>0</v>
      </c>
      <c r="H726" s="148">
        <v>0</v>
      </c>
    </row>
    <row r="727" spans="2:8" s="28" customFormat="1" ht="18.75" customHeight="1" x14ac:dyDescent="0.2">
      <c r="B727" s="137" t="s">
        <v>5138</v>
      </c>
      <c r="C727" s="147">
        <v>0</v>
      </c>
      <c r="D727" s="147">
        <v>0</v>
      </c>
      <c r="E727" s="54">
        <v>0</v>
      </c>
      <c r="F727" s="54">
        <v>0</v>
      </c>
      <c r="G727" s="54">
        <v>2</v>
      </c>
      <c r="H727" s="148">
        <v>0</v>
      </c>
    </row>
    <row r="728" spans="2:8" s="28" customFormat="1" ht="18.75" customHeight="1" x14ac:dyDescent="0.2">
      <c r="B728" s="137" t="s">
        <v>5131</v>
      </c>
      <c r="C728" s="147">
        <v>0</v>
      </c>
      <c r="D728" s="147">
        <v>0</v>
      </c>
      <c r="E728" s="54">
        <v>4</v>
      </c>
      <c r="F728" s="54">
        <v>0</v>
      </c>
      <c r="G728" s="54">
        <v>0</v>
      </c>
      <c r="H728" s="148">
        <v>0</v>
      </c>
    </row>
    <row r="729" spans="2:8" s="28" customFormat="1" ht="18.75" customHeight="1" x14ac:dyDescent="0.2">
      <c r="B729" s="137" t="s">
        <v>5139</v>
      </c>
      <c r="C729" s="147">
        <v>0</v>
      </c>
      <c r="D729" s="147">
        <v>0</v>
      </c>
      <c r="E729" s="54">
        <v>0</v>
      </c>
      <c r="F729" s="54">
        <v>0</v>
      </c>
      <c r="G729" s="54">
        <v>0</v>
      </c>
      <c r="H729" s="148">
        <v>0</v>
      </c>
    </row>
    <row r="730" spans="2:8" s="28" customFormat="1" ht="18.75" customHeight="1" x14ac:dyDescent="0.2">
      <c r="B730" s="137" t="s">
        <v>3869</v>
      </c>
      <c r="C730" s="147">
        <v>2</v>
      </c>
      <c r="D730" s="147">
        <v>0</v>
      </c>
      <c r="E730" s="54">
        <v>0</v>
      </c>
      <c r="F730" s="54">
        <v>0</v>
      </c>
      <c r="G730" s="54">
        <v>0</v>
      </c>
      <c r="H730" s="148">
        <v>0</v>
      </c>
    </row>
    <row r="731" spans="2:8" s="28" customFormat="1" ht="18.75" customHeight="1" x14ac:dyDescent="0.2">
      <c r="B731" s="137" t="s">
        <v>5132</v>
      </c>
      <c r="C731" s="147">
        <v>12</v>
      </c>
      <c r="D731" s="147">
        <v>0</v>
      </c>
      <c r="E731" s="54">
        <v>4</v>
      </c>
      <c r="F731" s="54">
        <v>1</v>
      </c>
      <c r="G731" s="54">
        <v>0</v>
      </c>
      <c r="H731" s="148">
        <v>0</v>
      </c>
    </row>
    <row r="732" spans="2:8" s="28" customFormat="1" ht="18.75" customHeight="1" x14ac:dyDescent="0.2">
      <c r="B732" s="137" t="s">
        <v>5113</v>
      </c>
      <c r="C732" s="147">
        <v>0</v>
      </c>
      <c r="D732" s="147">
        <v>2</v>
      </c>
      <c r="E732" s="54">
        <v>0</v>
      </c>
      <c r="F732" s="54">
        <v>0</v>
      </c>
      <c r="G732" s="54">
        <v>4</v>
      </c>
      <c r="H732" s="148">
        <v>0</v>
      </c>
    </row>
    <row r="733" spans="2:8" s="28" customFormat="1" ht="18.75" customHeight="1" x14ac:dyDescent="0.2">
      <c r="B733" s="137" t="s">
        <v>5134</v>
      </c>
      <c r="C733" s="147">
        <v>0</v>
      </c>
      <c r="D733" s="147">
        <v>0</v>
      </c>
      <c r="E733" s="54">
        <v>0</v>
      </c>
      <c r="F733" s="54">
        <v>0</v>
      </c>
      <c r="G733" s="54">
        <v>0</v>
      </c>
      <c r="H733" s="148">
        <v>0</v>
      </c>
    </row>
    <row r="734" spans="2:8" s="28" customFormat="1" ht="18.75" customHeight="1" x14ac:dyDescent="0.2">
      <c r="B734" s="137" t="s">
        <v>5135</v>
      </c>
      <c r="C734" s="147">
        <v>0</v>
      </c>
      <c r="D734" s="147">
        <v>0</v>
      </c>
      <c r="E734" s="54">
        <v>0</v>
      </c>
      <c r="F734" s="54">
        <v>3</v>
      </c>
      <c r="G734" s="54">
        <v>0</v>
      </c>
      <c r="H734" s="148">
        <v>0</v>
      </c>
    </row>
    <row r="735" spans="2:8" s="28" customFormat="1" ht="18.75" customHeight="1" x14ac:dyDescent="0.2">
      <c r="B735" s="137" t="s">
        <v>6376</v>
      </c>
      <c r="C735" s="147">
        <v>0</v>
      </c>
      <c r="D735" s="147">
        <v>0</v>
      </c>
      <c r="E735" s="54">
        <v>0</v>
      </c>
      <c r="F735" s="54">
        <v>0</v>
      </c>
      <c r="G735" s="54">
        <v>0</v>
      </c>
      <c r="H735" s="148">
        <v>0</v>
      </c>
    </row>
    <row r="736" spans="2:8" s="28" customFormat="1" ht="18.75" customHeight="1" x14ac:dyDescent="0.2">
      <c r="B736" s="137" t="s">
        <v>5137</v>
      </c>
      <c r="C736" s="147">
        <v>0</v>
      </c>
      <c r="D736" s="147">
        <v>5</v>
      </c>
      <c r="E736" s="54">
        <v>0</v>
      </c>
      <c r="F736" s="54">
        <v>0</v>
      </c>
      <c r="G736" s="54">
        <v>0</v>
      </c>
      <c r="H736" s="148">
        <v>0</v>
      </c>
    </row>
    <row r="737" spans="2:8" s="28" customFormat="1" ht="18.75" customHeight="1" x14ac:dyDescent="0.2">
      <c r="B737" s="137" t="s">
        <v>5193</v>
      </c>
      <c r="C737" s="147">
        <v>0</v>
      </c>
      <c r="D737" s="147">
        <v>0</v>
      </c>
      <c r="E737" s="54">
        <v>0</v>
      </c>
      <c r="F737" s="54">
        <v>1</v>
      </c>
      <c r="G737" s="54">
        <v>0</v>
      </c>
      <c r="H737" s="148">
        <v>0</v>
      </c>
    </row>
    <row r="738" spans="2:8" s="28" customFormat="1" ht="18.75" customHeight="1" x14ac:dyDescent="0.2">
      <c r="B738" s="137" t="s">
        <v>5190</v>
      </c>
      <c r="C738" s="147">
        <v>2</v>
      </c>
      <c r="D738" s="147">
        <v>0</v>
      </c>
      <c r="E738" s="54">
        <v>0</v>
      </c>
      <c r="F738" s="54">
        <v>0</v>
      </c>
      <c r="G738" s="54">
        <v>16</v>
      </c>
      <c r="H738" s="148">
        <v>0</v>
      </c>
    </row>
    <row r="739" spans="2:8" s="28" customFormat="1" ht="18.75" customHeight="1" x14ac:dyDescent="0.2">
      <c r="B739" s="137" t="s">
        <v>5151</v>
      </c>
      <c r="C739" s="147">
        <v>2</v>
      </c>
      <c r="D739" s="147">
        <v>0</v>
      </c>
      <c r="E739" s="54">
        <v>0</v>
      </c>
      <c r="F739" s="54">
        <v>0</v>
      </c>
      <c r="G739" s="54">
        <v>2</v>
      </c>
      <c r="H739" s="148">
        <v>0</v>
      </c>
    </row>
    <row r="740" spans="2:8" s="28" customFormat="1" ht="18.75" customHeight="1" x14ac:dyDescent="0.2">
      <c r="B740" s="137" t="s">
        <v>4119</v>
      </c>
      <c r="C740" s="147">
        <v>0</v>
      </c>
      <c r="D740" s="147">
        <v>0</v>
      </c>
      <c r="E740" s="54">
        <v>6</v>
      </c>
      <c r="F740" s="54">
        <v>0</v>
      </c>
      <c r="G740" s="54">
        <v>0</v>
      </c>
      <c r="H740" s="148">
        <v>0</v>
      </c>
    </row>
    <row r="741" spans="2:8" s="28" customFormat="1" ht="18.75" customHeight="1" x14ac:dyDescent="0.2">
      <c r="B741" s="137" t="s">
        <v>1219</v>
      </c>
      <c r="C741" s="147">
        <v>0</v>
      </c>
      <c r="D741" s="147">
        <v>0</v>
      </c>
      <c r="E741" s="54">
        <v>0</v>
      </c>
      <c r="F741" s="54">
        <v>2</v>
      </c>
      <c r="G741" s="54">
        <v>0</v>
      </c>
      <c r="H741" s="148">
        <v>0</v>
      </c>
    </row>
    <row r="742" spans="2:8" s="28" customFormat="1" ht="18.75" customHeight="1" x14ac:dyDescent="0.2">
      <c r="B742" s="137" t="s">
        <v>4248</v>
      </c>
      <c r="C742" s="147">
        <v>0</v>
      </c>
      <c r="D742" s="147">
        <v>0</v>
      </c>
      <c r="E742" s="54">
        <v>0</v>
      </c>
      <c r="F742" s="54">
        <v>1</v>
      </c>
      <c r="G742" s="54">
        <v>0</v>
      </c>
      <c r="H742" s="148">
        <v>0</v>
      </c>
    </row>
    <row r="743" spans="2:8" s="28" customFormat="1" ht="18.75" customHeight="1" x14ac:dyDescent="0.2">
      <c r="B743" s="137" t="s">
        <v>5128</v>
      </c>
      <c r="C743" s="147">
        <v>30</v>
      </c>
      <c r="D743" s="147">
        <v>0</v>
      </c>
      <c r="E743" s="54">
        <v>9</v>
      </c>
      <c r="F743" s="54">
        <v>9</v>
      </c>
      <c r="G743" s="54">
        <v>0</v>
      </c>
      <c r="H743" s="148">
        <v>0</v>
      </c>
    </row>
    <row r="744" spans="2:8" s="28" customFormat="1" ht="18.75" customHeight="1" x14ac:dyDescent="0.2">
      <c r="B744" s="137" t="s">
        <v>5216</v>
      </c>
      <c r="C744" s="147">
        <v>0</v>
      </c>
      <c r="D744" s="147">
        <v>0</v>
      </c>
      <c r="E744" s="54">
        <v>0</v>
      </c>
      <c r="F744" s="54">
        <v>1</v>
      </c>
      <c r="G744" s="54">
        <v>4</v>
      </c>
      <c r="H744" s="148">
        <v>0</v>
      </c>
    </row>
    <row r="745" spans="2:8" s="28" customFormat="1" ht="18.75" customHeight="1" x14ac:dyDescent="0.2">
      <c r="B745" s="137" t="s">
        <v>5160</v>
      </c>
      <c r="C745" s="147">
        <v>0</v>
      </c>
      <c r="D745" s="147">
        <v>2379</v>
      </c>
      <c r="E745" s="54">
        <v>0</v>
      </c>
      <c r="F745" s="54">
        <v>0</v>
      </c>
      <c r="G745" s="54">
        <v>0</v>
      </c>
      <c r="H745" s="148">
        <v>0</v>
      </c>
    </row>
    <row r="746" spans="2:8" s="28" customFormat="1" ht="18.75" customHeight="1" x14ac:dyDescent="0.2">
      <c r="B746" s="137" t="s">
        <v>5218</v>
      </c>
      <c r="C746" s="147">
        <v>0</v>
      </c>
      <c r="D746" s="147">
        <v>0</v>
      </c>
      <c r="E746" s="54">
        <v>0</v>
      </c>
      <c r="F746" s="54">
        <v>0</v>
      </c>
      <c r="G746" s="54">
        <v>0</v>
      </c>
      <c r="H746" s="148">
        <v>0</v>
      </c>
    </row>
    <row r="747" spans="2:8" s="28" customFormat="1" ht="18.75" customHeight="1" x14ac:dyDescent="0.2">
      <c r="B747" s="137" t="s">
        <v>2685</v>
      </c>
      <c r="C747" s="147">
        <v>0</v>
      </c>
      <c r="D747" s="147">
        <v>0</v>
      </c>
      <c r="E747" s="54">
        <v>0</v>
      </c>
      <c r="F747" s="54">
        <v>0</v>
      </c>
      <c r="G747" s="54">
        <v>0</v>
      </c>
      <c r="H747" s="148">
        <v>0</v>
      </c>
    </row>
    <row r="748" spans="2:8" s="28" customFormat="1" ht="18.75" customHeight="1" x14ac:dyDescent="0.2">
      <c r="B748" s="137" t="s">
        <v>2686</v>
      </c>
      <c r="C748" s="147">
        <v>4</v>
      </c>
      <c r="D748" s="147">
        <v>0</v>
      </c>
      <c r="E748" s="54">
        <v>0</v>
      </c>
      <c r="F748" s="54">
        <v>0</v>
      </c>
      <c r="G748" s="54">
        <v>0</v>
      </c>
      <c r="H748" s="148">
        <v>0</v>
      </c>
    </row>
    <row r="749" spans="2:8" s="28" customFormat="1" ht="18.75" customHeight="1" x14ac:dyDescent="0.2">
      <c r="B749" s="137" t="s">
        <v>5163</v>
      </c>
      <c r="C749" s="147">
        <v>8</v>
      </c>
      <c r="D749" s="147">
        <v>4</v>
      </c>
      <c r="E749" s="54">
        <v>12</v>
      </c>
      <c r="F749" s="54">
        <v>6</v>
      </c>
      <c r="G749" s="54">
        <v>1</v>
      </c>
      <c r="H749" s="148">
        <v>0</v>
      </c>
    </row>
    <row r="750" spans="2:8" s="28" customFormat="1" ht="18.75" customHeight="1" x14ac:dyDescent="0.2">
      <c r="B750" s="137" t="s">
        <v>5181</v>
      </c>
      <c r="C750" s="147">
        <v>0</v>
      </c>
      <c r="D750" s="147">
        <v>0</v>
      </c>
      <c r="E750" s="54">
        <v>0</v>
      </c>
      <c r="F750" s="54">
        <v>0</v>
      </c>
      <c r="G750" s="54">
        <v>0</v>
      </c>
      <c r="H750" s="148">
        <v>0</v>
      </c>
    </row>
    <row r="751" spans="2:8" s="28" customFormat="1" ht="18.75" customHeight="1" x14ac:dyDescent="0.2">
      <c r="B751" s="137" t="s">
        <v>5197</v>
      </c>
      <c r="C751" s="147">
        <v>0</v>
      </c>
      <c r="D751" s="147">
        <v>7</v>
      </c>
      <c r="E751" s="54">
        <v>1</v>
      </c>
      <c r="F751" s="54">
        <v>0</v>
      </c>
      <c r="G751" s="54">
        <v>3</v>
      </c>
      <c r="H751" s="148">
        <v>0</v>
      </c>
    </row>
    <row r="752" spans="2:8" s="28" customFormat="1" ht="18.75" customHeight="1" x14ac:dyDescent="0.2">
      <c r="B752" s="137" t="s">
        <v>5213</v>
      </c>
      <c r="C752" s="147">
        <v>168</v>
      </c>
      <c r="D752" s="147">
        <v>338</v>
      </c>
      <c r="E752" s="54">
        <v>89</v>
      </c>
      <c r="F752" s="54">
        <v>315</v>
      </c>
      <c r="G752" s="54">
        <v>763</v>
      </c>
      <c r="H752" s="148">
        <v>0</v>
      </c>
    </row>
    <row r="753" spans="2:8" s="28" customFormat="1" ht="18.75" customHeight="1" x14ac:dyDescent="0.2">
      <c r="B753" s="137" t="s">
        <v>5106</v>
      </c>
      <c r="C753" s="147">
        <v>0</v>
      </c>
      <c r="D753" s="147">
        <v>0</v>
      </c>
      <c r="E753" s="54">
        <v>3</v>
      </c>
      <c r="F753" s="54">
        <v>0</v>
      </c>
      <c r="G753" s="54">
        <v>10</v>
      </c>
      <c r="H753" s="148">
        <v>0</v>
      </c>
    </row>
    <row r="754" spans="2:8" s="28" customFormat="1" ht="18.75" customHeight="1" x14ac:dyDescent="0.2">
      <c r="B754" s="137" t="s">
        <v>5152</v>
      </c>
      <c r="C754" s="147">
        <v>0</v>
      </c>
      <c r="D754" s="147">
        <v>5527</v>
      </c>
      <c r="E754" s="54">
        <v>4332</v>
      </c>
      <c r="F754" s="54">
        <v>0</v>
      </c>
      <c r="G754" s="54">
        <v>0</v>
      </c>
      <c r="H754" s="148">
        <v>0</v>
      </c>
    </row>
    <row r="755" spans="2:8" s="28" customFormat="1" ht="18.75" customHeight="1" x14ac:dyDescent="0.2">
      <c r="B755" s="137" t="s">
        <v>5208</v>
      </c>
      <c r="C755" s="147">
        <v>0</v>
      </c>
      <c r="D755" s="147">
        <v>0</v>
      </c>
      <c r="E755" s="54">
        <v>0</v>
      </c>
      <c r="F755" s="54">
        <v>1</v>
      </c>
      <c r="G755" s="54">
        <v>0</v>
      </c>
      <c r="H755" s="148">
        <v>0</v>
      </c>
    </row>
    <row r="756" spans="2:8" s="28" customFormat="1" ht="18.75" customHeight="1" x14ac:dyDescent="0.2">
      <c r="B756" s="137" t="s">
        <v>5154</v>
      </c>
      <c r="C756" s="147">
        <v>0</v>
      </c>
      <c r="D756" s="147">
        <v>0</v>
      </c>
      <c r="E756" s="54">
        <v>15</v>
      </c>
      <c r="F756" s="54">
        <v>12</v>
      </c>
      <c r="G756" s="54">
        <v>0</v>
      </c>
      <c r="H756" s="148">
        <v>0</v>
      </c>
    </row>
    <row r="757" spans="2:8" s="28" customFormat="1" ht="18.75" customHeight="1" x14ac:dyDescent="0.2">
      <c r="B757" s="137" t="s">
        <v>3116</v>
      </c>
      <c r="C757" s="147">
        <v>4</v>
      </c>
      <c r="D757" s="147">
        <v>0</v>
      </c>
      <c r="E757" s="54">
        <v>0</v>
      </c>
      <c r="F757" s="54">
        <v>2</v>
      </c>
      <c r="G757" s="54">
        <v>0</v>
      </c>
      <c r="H757" s="148">
        <v>0</v>
      </c>
    </row>
    <row r="758" spans="2:8" s="28" customFormat="1" ht="18.75" customHeight="1" x14ac:dyDescent="0.2">
      <c r="B758" s="137" t="s">
        <v>5155</v>
      </c>
      <c r="C758" s="147">
        <v>1123</v>
      </c>
      <c r="D758" s="147">
        <v>0</v>
      </c>
      <c r="E758" s="54">
        <v>2282</v>
      </c>
      <c r="F758" s="54">
        <v>3769</v>
      </c>
      <c r="G758" s="54">
        <v>0</v>
      </c>
      <c r="H758" s="148">
        <v>0</v>
      </c>
    </row>
    <row r="759" spans="2:8" s="28" customFormat="1" ht="18.75" customHeight="1" x14ac:dyDescent="0.2">
      <c r="B759" s="137" t="s">
        <v>5086</v>
      </c>
      <c r="C759" s="147">
        <v>0</v>
      </c>
      <c r="D759" s="147">
        <v>0</v>
      </c>
      <c r="E759" s="54">
        <v>0</v>
      </c>
      <c r="F759" s="54">
        <v>0</v>
      </c>
      <c r="G759" s="54">
        <v>2</v>
      </c>
      <c r="H759" s="148">
        <v>0</v>
      </c>
    </row>
    <row r="760" spans="2:8" s="28" customFormat="1" ht="18.75" customHeight="1" x14ac:dyDescent="0.2">
      <c r="B760" s="137" t="s">
        <v>5157</v>
      </c>
      <c r="C760" s="147">
        <v>0</v>
      </c>
      <c r="D760" s="147">
        <v>0</v>
      </c>
      <c r="E760" s="54">
        <v>0</v>
      </c>
      <c r="F760" s="54">
        <v>4</v>
      </c>
      <c r="G760" s="54">
        <v>95</v>
      </c>
      <c r="H760" s="148">
        <v>0</v>
      </c>
    </row>
    <row r="761" spans="2:8" s="28" customFormat="1" ht="18.75" customHeight="1" x14ac:dyDescent="0.2">
      <c r="B761" s="137" t="s">
        <v>5110</v>
      </c>
      <c r="C761" s="147">
        <v>0</v>
      </c>
      <c r="D761" s="147">
        <v>2</v>
      </c>
      <c r="E761" s="54">
        <v>0</v>
      </c>
      <c r="F761" s="54">
        <v>4</v>
      </c>
      <c r="G761" s="54">
        <v>0</v>
      </c>
      <c r="H761" s="148">
        <v>0</v>
      </c>
    </row>
    <row r="762" spans="2:8" s="28" customFormat="1" ht="18.75" customHeight="1" x14ac:dyDescent="0.2">
      <c r="B762" s="137" t="s">
        <v>5088</v>
      </c>
      <c r="C762" s="147">
        <v>247</v>
      </c>
      <c r="D762" s="147">
        <v>0</v>
      </c>
      <c r="E762" s="54">
        <v>0</v>
      </c>
      <c r="F762" s="54">
        <v>0</v>
      </c>
      <c r="G762" s="54">
        <v>0</v>
      </c>
      <c r="H762" s="148">
        <v>0</v>
      </c>
    </row>
    <row r="763" spans="2:8" s="28" customFormat="1" ht="18.75" customHeight="1" x14ac:dyDescent="0.2">
      <c r="B763" s="137" t="s">
        <v>1565</v>
      </c>
      <c r="C763" s="147">
        <v>1</v>
      </c>
      <c r="D763" s="147">
        <v>0</v>
      </c>
      <c r="E763" s="54">
        <v>0</v>
      </c>
      <c r="F763" s="54">
        <v>0</v>
      </c>
      <c r="G763" s="54">
        <v>0</v>
      </c>
      <c r="H763" s="148">
        <v>0</v>
      </c>
    </row>
    <row r="764" spans="2:8" s="28" customFormat="1" ht="18.75" customHeight="1" x14ac:dyDescent="0.2">
      <c r="B764" s="137" t="s">
        <v>2620</v>
      </c>
      <c r="C764" s="147">
        <v>0</v>
      </c>
      <c r="D764" s="147">
        <v>0</v>
      </c>
      <c r="E764" s="54">
        <v>0</v>
      </c>
      <c r="F764" s="54">
        <v>0</v>
      </c>
      <c r="G764" s="54">
        <v>179</v>
      </c>
      <c r="H764" s="148">
        <v>0</v>
      </c>
    </row>
    <row r="765" spans="2:8" s="28" customFormat="1" ht="18.75" customHeight="1" x14ac:dyDescent="0.2">
      <c r="B765" s="137" t="s">
        <v>2098</v>
      </c>
      <c r="C765" s="147">
        <v>4918</v>
      </c>
      <c r="D765" s="147">
        <v>17075</v>
      </c>
      <c r="E765" s="54">
        <v>10222</v>
      </c>
      <c r="F765" s="54">
        <v>0</v>
      </c>
      <c r="G765" s="54">
        <v>0</v>
      </c>
      <c r="H765" s="148">
        <v>0</v>
      </c>
    </row>
    <row r="766" spans="2:8" s="28" customFormat="1" ht="18.75" customHeight="1" x14ac:dyDescent="0.2">
      <c r="B766" s="137" t="s">
        <v>5204</v>
      </c>
      <c r="C766" s="147">
        <v>0</v>
      </c>
      <c r="D766" s="147">
        <v>0</v>
      </c>
      <c r="E766" s="54">
        <v>0</v>
      </c>
      <c r="F766" s="54">
        <v>0</v>
      </c>
      <c r="G766" s="54">
        <v>0</v>
      </c>
      <c r="H766" s="148">
        <v>0</v>
      </c>
    </row>
    <row r="767" spans="2:8" s="28" customFormat="1" ht="18.75" customHeight="1" x14ac:dyDescent="0.2">
      <c r="B767" s="137" t="s">
        <v>5191</v>
      </c>
      <c r="C767" s="147">
        <v>1</v>
      </c>
      <c r="D767" s="147">
        <v>0</v>
      </c>
      <c r="E767" s="54">
        <v>0</v>
      </c>
      <c r="F767" s="54">
        <v>0</v>
      </c>
      <c r="G767" s="54">
        <v>0</v>
      </c>
      <c r="H767" s="148">
        <v>0</v>
      </c>
    </row>
    <row r="768" spans="2:8" s="28" customFormat="1" ht="18.75" customHeight="1" x14ac:dyDescent="0.2">
      <c r="B768" s="137" t="s">
        <v>1314</v>
      </c>
      <c r="C768" s="147">
        <v>0</v>
      </c>
      <c r="D768" s="147">
        <v>0</v>
      </c>
      <c r="E768" s="54">
        <v>0</v>
      </c>
      <c r="F768" s="54">
        <v>1</v>
      </c>
      <c r="G768" s="54">
        <v>0</v>
      </c>
      <c r="H768" s="148">
        <v>0</v>
      </c>
    </row>
    <row r="769" spans="2:8" s="28" customFormat="1" ht="18.75" customHeight="1" x14ac:dyDescent="0.2">
      <c r="B769" s="137" t="s">
        <v>3401</v>
      </c>
      <c r="C769" s="147">
        <v>0</v>
      </c>
      <c r="D769" s="147">
        <v>0</v>
      </c>
      <c r="E769" s="54">
        <v>0</v>
      </c>
      <c r="F769" s="54">
        <v>0</v>
      </c>
      <c r="G769" s="54">
        <v>2</v>
      </c>
      <c r="H769" s="148">
        <v>0</v>
      </c>
    </row>
    <row r="770" spans="2:8" s="28" customFormat="1" ht="18.75" customHeight="1" x14ac:dyDescent="0.2">
      <c r="B770" s="137" t="s">
        <v>5162</v>
      </c>
      <c r="C770" s="147">
        <v>0</v>
      </c>
      <c r="D770" s="147">
        <v>0</v>
      </c>
      <c r="E770" s="54">
        <v>0</v>
      </c>
      <c r="F770" s="54">
        <v>0</v>
      </c>
      <c r="G770" s="54">
        <v>17</v>
      </c>
      <c r="H770" s="148">
        <v>0</v>
      </c>
    </row>
    <row r="771" spans="2:8" s="28" customFormat="1" ht="18.75" customHeight="1" x14ac:dyDescent="0.2">
      <c r="B771" s="137" t="s">
        <v>5111</v>
      </c>
      <c r="C771" s="147">
        <v>0</v>
      </c>
      <c r="D771" s="147">
        <v>0</v>
      </c>
      <c r="E771" s="54">
        <v>0</v>
      </c>
      <c r="F771" s="54">
        <v>0</v>
      </c>
      <c r="G771" s="54">
        <v>19</v>
      </c>
      <c r="H771" s="148">
        <v>0</v>
      </c>
    </row>
    <row r="772" spans="2:8" s="28" customFormat="1" ht="18.75" customHeight="1" x14ac:dyDescent="0.2">
      <c r="B772" s="137" t="s">
        <v>5164</v>
      </c>
      <c r="C772" s="147">
        <v>0</v>
      </c>
      <c r="D772" s="147">
        <v>0</v>
      </c>
      <c r="E772" s="54">
        <v>406</v>
      </c>
      <c r="F772" s="54">
        <v>0</v>
      </c>
      <c r="G772" s="54">
        <v>0</v>
      </c>
      <c r="H772" s="148">
        <v>0</v>
      </c>
    </row>
    <row r="773" spans="2:8" s="28" customFormat="1" ht="18.75" customHeight="1" x14ac:dyDescent="0.2">
      <c r="B773" s="137" t="s">
        <v>5117</v>
      </c>
      <c r="C773" s="147">
        <v>0</v>
      </c>
      <c r="D773" s="147">
        <v>0</v>
      </c>
      <c r="E773" s="54">
        <v>0</v>
      </c>
      <c r="F773" s="54">
        <v>0</v>
      </c>
      <c r="G773" s="54">
        <v>0</v>
      </c>
      <c r="H773" s="148">
        <v>0</v>
      </c>
    </row>
    <row r="774" spans="2:8" s="28" customFormat="1" ht="18.75" customHeight="1" x14ac:dyDescent="0.2">
      <c r="B774" s="137" t="s">
        <v>4159</v>
      </c>
      <c r="C774" s="147">
        <v>0</v>
      </c>
      <c r="D774" s="147">
        <v>8</v>
      </c>
      <c r="E774" s="54">
        <v>0</v>
      </c>
      <c r="F774" s="54">
        <v>0</v>
      </c>
      <c r="G774" s="54">
        <v>0</v>
      </c>
      <c r="H774" s="148">
        <v>0</v>
      </c>
    </row>
    <row r="775" spans="2:8" s="28" customFormat="1" ht="18.75" customHeight="1" x14ac:dyDescent="0.2">
      <c r="B775" s="137" t="s">
        <v>5153</v>
      </c>
      <c r="C775" s="147">
        <v>0</v>
      </c>
      <c r="D775" s="147">
        <v>0</v>
      </c>
      <c r="E775" s="54">
        <v>0</v>
      </c>
      <c r="F775" s="54">
        <v>0</v>
      </c>
      <c r="G775" s="54">
        <v>11</v>
      </c>
      <c r="H775" s="148">
        <v>0</v>
      </c>
    </row>
    <row r="776" spans="2:8" s="28" customFormat="1" ht="18.75" customHeight="1" x14ac:dyDescent="0.2">
      <c r="B776" s="137" t="s">
        <v>5168</v>
      </c>
      <c r="C776" s="147">
        <v>4</v>
      </c>
      <c r="D776" s="147">
        <v>21</v>
      </c>
      <c r="E776" s="54">
        <v>0</v>
      </c>
      <c r="F776" s="54">
        <v>0</v>
      </c>
      <c r="G776" s="54">
        <v>34</v>
      </c>
      <c r="H776" s="148">
        <v>0</v>
      </c>
    </row>
    <row r="777" spans="2:8" s="28" customFormat="1" ht="18.75" customHeight="1" x14ac:dyDescent="0.2">
      <c r="B777" s="137" t="s">
        <v>2542</v>
      </c>
      <c r="C777" s="147">
        <v>0</v>
      </c>
      <c r="D777" s="147">
        <v>8</v>
      </c>
      <c r="E777" s="54">
        <v>0</v>
      </c>
      <c r="F777" s="54">
        <v>0</v>
      </c>
      <c r="G777" s="54">
        <v>0</v>
      </c>
      <c r="H777" s="148">
        <v>0</v>
      </c>
    </row>
    <row r="778" spans="2:8" s="28" customFormat="1" ht="18.75" customHeight="1" x14ac:dyDescent="0.2">
      <c r="B778" s="137" t="s">
        <v>5148</v>
      </c>
      <c r="C778" s="147">
        <v>10</v>
      </c>
      <c r="D778" s="147">
        <v>0</v>
      </c>
      <c r="E778" s="54">
        <v>0</v>
      </c>
      <c r="F778" s="54">
        <v>0</v>
      </c>
      <c r="G778" s="54">
        <v>0</v>
      </c>
      <c r="H778" s="148">
        <v>0</v>
      </c>
    </row>
    <row r="779" spans="2:8" s="28" customFormat="1" ht="18.75" customHeight="1" x14ac:dyDescent="0.2">
      <c r="B779" s="137" t="s">
        <v>5156</v>
      </c>
      <c r="C779" s="147">
        <v>0</v>
      </c>
      <c r="D779" s="147">
        <v>0</v>
      </c>
      <c r="E779" s="54">
        <v>0</v>
      </c>
      <c r="F779" s="54">
        <v>0</v>
      </c>
      <c r="G779" s="54">
        <v>1</v>
      </c>
      <c r="H779" s="148">
        <v>0</v>
      </c>
    </row>
    <row r="780" spans="2:8" s="28" customFormat="1" ht="18.75" customHeight="1" x14ac:dyDescent="0.2">
      <c r="B780" s="137" t="s">
        <v>1084</v>
      </c>
      <c r="C780" s="147">
        <v>362</v>
      </c>
      <c r="D780" s="147">
        <v>276</v>
      </c>
      <c r="E780" s="54">
        <v>552</v>
      </c>
      <c r="F780" s="54">
        <v>0</v>
      </c>
      <c r="G780" s="54">
        <v>0</v>
      </c>
      <c r="H780" s="148">
        <v>0</v>
      </c>
    </row>
    <row r="781" spans="2:8" s="28" customFormat="1" ht="18.75" customHeight="1" x14ac:dyDescent="0.2">
      <c r="B781" s="137" t="s">
        <v>5141</v>
      </c>
      <c r="C781" s="147">
        <v>27</v>
      </c>
      <c r="D781" s="147">
        <v>0</v>
      </c>
      <c r="E781" s="54">
        <v>0</v>
      </c>
      <c r="F781" s="54">
        <v>43</v>
      </c>
      <c r="G781" s="54">
        <v>0</v>
      </c>
      <c r="H781" s="148">
        <v>0</v>
      </c>
    </row>
    <row r="782" spans="2:8" s="28" customFormat="1" ht="18.75" customHeight="1" x14ac:dyDescent="0.2">
      <c r="B782" s="137" t="s">
        <v>5173</v>
      </c>
      <c r="C782" s="147">
        <v>0</v>
      </c>
      <c r="D782" s="147">
        <v>8</v>
      </c>
      <c r="E782" s="54">
        <v>0</v>
      </c>
      <c r="F782" s="54">
        <v>0</v>
      </c>
      <c r="G782" s="54">
        <v>0</v>
      </c>
      <c r="H782" s="148">
        <v>0</v>
      </c>
    </row>
    <row r="783" spans="2:8" s="28" customFormat="1" ht="18.75" customHeight="1" x14ac:dyDescent="0.2">
      <c r="B783" s="137" t="s">
        <v>5120</v>
      </c>
      <c r="C783" s="147">
        <v>0</v>
      </c>
      <c r="D783" s="147">
        <v>0</v>
      </c>
      <c r="E783" s="54">
        <v>50</v>
      </c>
      <c r="F783" s="54">
        <v>0</v>
      </c>
      <c r="G783" s="54">
        <v>0</v>
      </c>
      <c r="H783" s="148">
        <v>0</v>
      </c>
    </row>
    <row r="784" spans="2:8" s="28" customFormat="1" ht="18.75" customHeight="1" x14ac:dyDescent="0.2">
      <c r="B784" s="137" t="s">
        <v>5175</v>
      </c>
      <c r="C784" s="147">
        <v>0</v>
      </c>
      <c r="D784" s="147">
        <v>0</v>
      </c>
      <c r="E784" s="54">
        <v>0</v>
      </c>
      <c r="F784" s="54">
        <v>1</v>
      </c>
      <c r="G784" s="54">
        <v>2</v>
      </c>
      <c r="H784" s="148">
        <v>0</v>
      </c>
    </row>
    <row r="785" spans="2:8" s="28" customFormat="1" ht="18.75" customHeight="1" x14ac:dyDescent="0.2">
      <c r="B785" s="137" t="s">
        <v>5087</v>
      </c>
      <c r="C785" s="147">
        <v>0</v>
      </c>
      <c r="D785" s="147">
        <v>0</v>
      </c>
      <c r="E785" s="54">
        <v>0</v>
      </c>
      <c r="F785" s="54">
        <v>0</v>
      </c>
      <c r="G785" s="54">
        <v>0</v>
      </c>
      <c r="H785" s="148">
        <v>0</v>
      </c>
    </row>
    <row r="786" spans="2:8" s="28" customFormat="1" ht="18.75" customHeight="1" x14ac:dyDescent="0.2">
      <c r="B786" s="137" t="s">
        <v>3885</v>
      </c>
      <c r="C786" s="147">
        <v>0</v>
      </c>
      <c r="D786" s="147">
        <v>0</v>
      </c>
      <c r="E786" s="54">
        <v>0</v>
      </c>
      <c r="F786" s="54">
        <v>0</v>
      </c>
      <c r="G786" s="54">
        <v>0</v>
      </c>
      <c r="H786" s="148">
        <v>0</v>
      </c>
    </row>
    <row r="787" spans="2:8" s="28" customFormat="1" ht="18.75" customHeight="1" x14ac:dyDescent="0.2">
      <c r="B787" s="137" t="s">
        <v>5121</v>
      </c>
      <c r="C787" s="147">
        <v>0</v>
      </c>
      <c r="D787" s="147">
        <v>0</v>
      </c>
      <c r="E787" s="54">
        <v>0</v>
      </c>
      <c r="F787" s="54">
        <v>0</v>
      </c>
      <c r="G787" s="54">
        <v>4</v>
      </c>
      <c r="H787" s="148">
        <v>0</v>
      </c>
    </row>
    <row r="788" spans="2:8" s="28" customFormat="1" ht="18.75" customHeight="1" x14ac:dyDescent="0.2">
      <c r="B788" s="137" t="s">
        <v>5098</v>
      </c>
      <c r="C788" s="147">
        <v>0</v>
      </c>
      <c r="D788" s="147">
        <v>0</v>
      </c>
      <c r="E788" s="54">
        <v>0</v>
      </c>
      <c r="F788" s="54">
        <v>0</v>
      </c>
      <c r="G788" s="54">
        <v>0</v>
      </c>
      <c r="H788" s="148">
        <v>0</v>
      </c>
    </row>
    <row r="789" spans="2:8" s="28" customFormat="1" ht="18.75" customHeight="1" x14ac:dyDescent="0.2">
      <c r="B789" s="137" t="s">
        <v>5094</v>
      </c>
      <c r="C789" s="147">
        <v>0</v>
      </c>
      <c r="D789" s="147">
        <v>0</v>
      </c>
      <c r="E789" s="54">
        <v>0</v>
      </c>
      <c r="F789" s="54">
        <v>0</v>
      </c>
      <c r="G789" s="54">
        <v>5</v>
      </c>
      <c r="H789" s="148">
        <v>0</v>
      </c>
    </row>
    <row r="790" spans="2:8" s="28" customFormat="1" ht="18.75" customHeight="1" x14ac:dyDescent="0.2">
      <c r="B790" s="137" t="s">
        <v>5100</v>
      </c>
      <c r="C790" s="147">
        <v>19</v>
      </c>
      <c r="D790" s="147">
        <v>0</v>
      </c>
      <c r="E790" s="54">
        <v>11</v>
      </c>
      <c r="F790" s="54">
        <v>0</v>
      </c>
      <c r="G790" s="54">
        <v>0</v>
      </c>
      <c r="H790" s="148">
        <v>0</v>
      </c>
    </row>
    <row r="791" spans="2:8" s="28" customFormat="1" ht="18.75" customHeight="1" x14ac:dyDescent="0.2">
      <c r="B791" s="137" t="s">
        <v>5123</v>
      </c>
      <c r="C791" s="147">
        <v>0</v>
      </c>
      <c r="D791" s="147">
        <v>4</v>
      </c>
      <c r="E791" s="54">
        <v>0</v>
      </c>
      <c r="F791" s="54">
        <v>0</v>
      </c>
      <c r="G791" s="54">
        <v>0</v>
      </c>
      <c r="H791" s="148">
        <v>0</v>
      </c>
    </row>
    <row r="792" spans="2:8" s="28" customFormat="1" ht="18.75" customHeight="1" x14ac:dyDescent="0.2">
      <c r="B792" s="137" t="s">
        <v>5214</v>
      </c>
      <c r="C792" s="147">
        <v>13</v>
      </c>
      <c r="D792" s="147">
        <v>13</v>
      </c>
      <c r="E792" s="54">
        <v>0</v>
      </c>
      <c r="F792" s="54">
        <v>0</v>
      </c>
      <c r="G792" s="54">
        <v>0</v>
      </c>
      <c r="H792" s="148">
        <v>0</v>
      </c>
    </row>
    <row r="793" spans="2:8" s="28" customFormat="1" ht="18.75" customHeight="1" x14ac:dyDescent="0.2">
      <c r="B793" s="137" t="s">
        <v>5102</v>
      </c>
      <c r="C793" s="147">
        <v>0</v>
      </c>
      <c r="D793" s="147">
        <v>0</v>
      </c>
      <c r="E793" s="54">
        <v>0</v>
      </c>
      <c r="F793" s="54">
        <v>8</v>
      </c>
      <c r="G793" s="54">
        <v>16</v>
      </c>
      <c r="H793" s="148">
        <v>0</v>
      </c>
    </row>
    <row r="794" spans="2:8" s="28" customFormat="1" ht="18.75" customHeight="1" x14ac:dyDescent="0.2">
      <c r="B794" s="137" t="s">
        <v>5127</v>
      </c>
      <c r="C794" s="147">
        <v>0</v>
      </c>
      <c r="D794" s="147">
        <v>7</v>
      </c>
      <c r="E794" s="54">
        <v>0</v>
      </c>
      <c r="F794" s="54">
        <v>0</v>
      </c>
      <c r="G794" s="54">
        <v>0</v>
      </c>
      <c r="H794" s="148">
        <v>0</v>
      </c>
    </row>
    <row r="795" spans="2:8" s="28" customFormat="1" ht="18.75" customHeight="1" x14ac:dyDescent="0.2">
      <c r="B795" s="137" t="s">
        <v>5125</v>
      </c>
      <c r="C795" s="147">
        <v>12</v>
      </c>
      <c r="D795" s="147">
        <v>171</v>
      </c>
      <c r="E795" s="54">
        <v>0</v>
      </c>
      <c r="F795" s="54">
        <v>510</v>
      </c>
      <c r="G795" s="54">
        <v>0</v>
      </c>
      <c r="H795" s="148">
        <v>0</v>
      </c>
    </row>
    <row r="796" spans="2:8" s="28" customFormat="1" ht="18.75" customHeight="1" x14ac:dyDescent="0.2">
      <c r="B796" s="137" t="s">
        <v>5116</v>
      </c>
      <c r="C796" s="147">
        <v>0</v>
      </c>
      <c r="D796" s="147">
        <v>4</v>
      </c>
      <c r="E796" s="54">
        <v>0</v>
      </c>
      <c r="F796" s="54">
        <v>0</v>
      </c>
      <c r="G796" s="54">
        <v>0</v>
      </c>
      <c r="H796" s="148">
        <v>0</v>
      </c>
    </row>
    <row r="797" spans="2:8" s="28" customFormat="1" ht="18.75" customHeight="1" x14ac:dyDescent="0.2">
      <c r="B797" s="137" t="s">
        <v>5145</v>
      </c>
      <c r="C797" s="147">
        <v>0</v>
      </c>
      <c r="D797" s="147">
        <v>0</v>
      </c>
      <c r="E797" s="54">
        <v>3</v>
      </c>
      <c r="F797" s="54">
        <v>0</v>
      </c>
      <c r="G797" s="54">
        <v>0</v>
      </c>
      <c r="H797" s="148">
        <v>0</v>
      </c>
    </row>
    <row r="798" spans="2:8" s="28" customFormat="1" ht="18.75" customHeight="1" x14ac:dyDescent="0.2">
      <c r="B798" s="137" t="s">
        <v>5149</v>
      </c>
      <c r="C798" s="147">
        <v>0</v>
      </c>
      <c r="D798" s="147">
        <v>0</v>
      </c>
      <c r="E798" s="54">
        <v>0</v>
      </c>
      <c r="F798" s="54">
        <v>0</v>
      </c>
      <c r="G798" s="54">
        <v>0</v>
      </c>
      <c r="H798" s="148">
        <v>0</v>
      </c>
    </row>
    <row r="799" spans="2:8" s="28" customFormat="1" ht="18.75" customHeight="1" x14ac:dyDescent="0.2">
      <c r="B799" s="137" t="s">
        <v>5180</v>
      </c>
      <c r="C799" s="147">
        <v>0</v>
      </c>
      <c r="D799" s="147">
        <v>0</v>
      </c>
      <c r="E799" s="54">
        <v>0</v>
      </c>
      <c r="F799" s="54">
        <v>6</v>
      </c>
      <c r="G799" s="54">
        <v>0</v>
      </c>
      <c r="H799" s="148">
        <v>0</v>
      </c>
    </row>
    <row r="800" spans="2:8" s="28" customFormat="1" ht="18.75" customHeight="1" x14ac:dyDescent="0.2">
      <c r="B800" s="137" t="s">
        <v>5209</v>
      </c>
      <c r="C800" s="147">
        <v>2</v>
      </c>
      <c r="D800" s="147">
        <v>3</v>
      </c>
      <c r="E800" s="54">
        <v>3</v>
      </c>
      <c r="F800" s="54">
        <v>2</v>
      </c>
      <c r="G800" s="54">
        <v>0</v>
      </c>
      <c r="H800" s="148">
        <v>0</v>
      </c>
    </row>
    <row r="801" spans="2:8" s="28" customFormat="1" ht="18.75" customHeight="1" x14ac:dyDescent="0.2">
      <c r="B801" s="137" t="s">
        <v>5182</v>
      </c>
      <c r="C801" s="147">
        <v>0</v>
      </c>
      <c r="D801" s="147">
        <v>0</v>
      </c>
      <c r="E801" s="54">
        <v>0</v>
      </c>
      <c r="F801" s="54">
        <v>6</v>
      </c>
      <c r="G801" s="54">
        <v>0</v>
      </c>
      <c r="H801" s="148">
        <v>0</v>
      </c>
    </row>
    <row r="802" spans="2:8" s="28" customFormat="1" ht="18.75" customHeight="1" x14ac:dyDescent="0.2">
      <c r="B802" s="137" t="s">
        <v>5172</v>
      </c>
      <c r="C802" s="147">
        <v>0</v>
      </c>
      <c r="D802" s="147">
        <v>0</v>
      </c>
      <c r="E802" s="54">
        <v>0</v>
      </c>
      <c r="F802" s="54">
        <v>0</v>
      </c>
      <c r="G802" s="54">
        <v>0</v>
      </c>
      <c r="H802" s="148">
        <v>0</v>
      </c>
    </row>
    <row r="803" spans="2:8" s="28" customFormat="1" ht="18.75" customHeight="1" x14ac:dyDescent="0.2">
      <c r="B803" s="137" t="s">
        <v>1044</v>
      </c>
      <c r="C803" s="147">
        <v>0</v>
      </c>
      <c r="D803" s="147">
        <v>0</v>
      </c>
      <c r="E803" s="54">
        <v>0</v>
      </c>
      <c r="F803" s="54">
        <v>0</v>
      </c>
      <c r="G803" s="54">
        <v>0</v>
      </c>
      <c r="H803" s="148">
        <v>0</v>
      </c>
    </row>
    <row r="804" spans="2:8" s="28" customFormat="1" ht="18.75" customHeight="1" x14ac:dyDescent="0.2">
      <c r="B804" s="137" t="s">
        <v>5174</v>
      </c>
      <c r="C804" s="147">
        <v>0</v>
      </c>
      <c r="D804" s="147">
        <v>0</v>
      </c>
      <c r="E804" s="54">
        <v>0</v>
      </c>
      <c r="F804" s="54">
        <v>0</v>
      </c>
      <c r="G804" s="54">
        <v>0</v>
      </c>
      <c r="H804" s="148">
        <v>0</v>
      </c>
    </row>
    <row r="805" spans="2:8" s="28" customFormat="1" ht="18.75" customHeight="1" x14ac:dyDescent="0.2">
      <c r="B805" s="137" t="s">
        <v>227</v>
      </c>
      <c r="C805" s="147">
        <v>0</v>
      </c>
      <c r="D805" s="147">
        <v>0</v>
      </c>
      <c r="E805" s="54">
        <v>9</v>
      </c>
      <c r="F805" s="54">
        <v>0</v>
      </c>
      <c r="G805" s="54">
        <v>0</v>
      </c>
      <c r="H805" s="148">
        <v>0</v>
      </c>
    </row>
    <row r="806" spans="2:8" s="28" customFormat="1" ht="18.75" customHeight="1" x14ac:dyDescent="0.2">
      <c r="B806" s="137" t="s">
        <v>5176</v>
      </c>
      <c r="C806" s="147">
        <v>0</v>
      </c>
      <c r="D806" s="147">
        <v>0</v>
      </c>
      <c r="E806" s="54">
        <v>101</v>
      </c>
      <c r="F806" s="54">
        <v>0</v>
      </c>
      <c r="G806" s="54">
        <v>0</v>
      </c>
      <c r="H806" s="148">
        <v>0</v>
      </c>
    </row>
    <row r="807" spans="2:8" s="28" customFormat="1" ht="18.75" customHeight="1" x14ac:dyDescent="0.2">
      <c r="B807" s="137" t="s">
        <v>228</v>
      </c>
      <c r="C807" s="147">
        <v>3</v>
      </c>
      <c r="D807" s="147">
        <v>0</v>
      </c>
      <c r="E807" s="54">
        <v>485</v>
      </c>
      <c r="F807" s="54">
        <v>6</v>
      </c>
      <c r="G807" s="54">
        <v>185</v>
      </c>
      <c r="H807" s="148">
        <v>0</v>
      </c>
    </row>
    <row r="808" spans="2:8" s="28" customFormat="1" ht="18.75" customHeight="1" x14ac:dyDescent="0.2">
      <c r="B808" s="137" t="s">
        <v>5189</v>
      </c>
      <c r="C808" s="147">
        <v>0</v>
      </c>
      <c r="D808" s="147">
        <v>0</v>
      </c>
      <c r="E808" s="54">
        <v>120</v>
      </c>
      <c r="F808" s="54">
        <v>0</v>
      </c>
      <c r="G808" s="54">
        <v>0</v>
      </c>
      <c r="H808" s="148">
        <v>0</v>
      </c>
    </row>
    <row r="809" spans="2:8" s="28" customFormat="1" ht="18.75" customHeight="1" x14ac:dyDescent="0.2">
      <c r="B809" s="137" t="s">
        <v>5185</v>
      </c>
      <c r="C809" s="147">
        <v>0</v>
      </c>
      <c r="D809" s="147">
        <v>0</v>
      </c>
      <c r="E809" s="54">
        <v>0</v>
      </c>
      <c r="F809" s="54">
        <v>0</v>
      </c>
      <c r="G809" s="54">
        <v>0</v>
      </c>
      <c r="H809" s="148">
        <v>0</v>
      </c>
    </row>
    <row r="810" spans="2:8" s="28" customFormat="1" ht="18.75" customHeight="1" x14ac:dyDescent="0.2">
      <c r="B810" s="137" t="s">
        <v>5103</v>
      </c>
      <c r="C810" s="147">
        <v>0</v>
      </c>
      <c r="D810" s="147">
        <v>0</v>
      </c>
      <c r="E810" s="54">
        <v>6</v>
      </c>
      <c r="F810" s="54">
        <v>5</v>
      </c>
      <c r="G810" s="54">
        <v>0</v>
      </c>
      <c r="H810" s="148">
        <v>0</v>
      </c>
    </row>
    <row r="811" spans="2:8" s="28" customFormat="1" ht="18.75" customHeight="1" x14ac:dyDescent="0.2">
      <c r="B811" s="137" t="s">
        <v>1474</v>
      </c>
      <c r="C811" s="147">
        <v>0</v>
      </c>
      <c r="D811" s="147">
        <v>22</v>
      </c>
      <c r="E811" s="54">
        <v>0</v>
      </c>
      <c r="F811" s="54">
        <v>0</v>
      </c>
      <c r="G811" s="54">
        <v>0</v>
      </c>
      <c r="H811" s="148">
        <v>0</v>
      </c>
    </row>
    <row r="812" spans="2:8" s="28" customFormat="1" ht="18.75" customHeight="1" x14ac:dyDescent="0.2">
      <c r="B812" s="137" t="s">
        <v>5167</v>
      </c>
      <c r="C812" s="147">
        <v>0</v>
      </c>
      <c r="D812" s="147">
        <v>0</v>
      </c>
      <c r="E812" s="54">
        <v>0</v>
      </c>
      <c r="F812" s="54">
        <v>336</v>
      </c>
      <c r="G812" s="54">
        <v>0</v>
      </c>
      <c r="H812" s="148">
        <v>0</v>
      </c>
    </row>
    <row r="813" spans="2:8" s="28" customFormat="1" ht="18.75" customHeight="1" x14ac:dyDescent="0.2">
      <c r="B813" s="137" t="s">
        <v>5188</v>
      </c>
      <c r="C813" s="147">
        <v>0</v>
      </c>
      <c r="D813" s="147">
        <v>0</v>
      </c>
      <c r="E813" s="54">
        <v>743</v>
      </c>
      <c r="F813" s="54">
        <v>2</v>
      </c>
      <c r="G813" s="54">
        <v>0</v>
      </c>
      <c r="H813" s="148">
        <v>0</v>
      </c>
    </row>
    <row r="814" spans="2:8" s="28" customFormat="1" ht="18.75" customHeight="1" x14ac:dyDescent="0.2">
      <c r="B814" s="137" t="s">
        <v>3466</v>
      </c>
      <c r="C814" s="147">
        <v>8</v>
      </c>
      <c r="D814" s="147">
        <v>22</v>
      </c>
      <c r="E814" s="54">
        <v>10</v>
      </c>
      <c r="F814" s="54">
        <v>0</v>
      </c>
      <c r="G814" s="54">
        <v>0</v>
      </c>
      <c r="H814" s="148">
        <v>0</v>
      </c>
    </row>
    <row r="815" spans="2:8" s="28" customFormat="1" ht="18.75" customHeight="1" x14ac:dyDescent="0.2">
      <c r="B815" s="137" t="s">
        <v>5194</v>
      </c>
      <c r="C815" s="147">
        <v>5</v>
      </c>
      <c r="D815" s="147">
        <v>0</v>
      </c>
      <c r="E815" s="54">
        <v>0</v>
      </c>
      <c r="F815" s="54">
        <v>0</v>
      </c>
      <c r="G815" s="54">
        <v>0</v>
      </c>
      <c r="H815" s="148">
        <v>0</v>
      </c>
    </row>
    <row r="816" spans="2:8" s="28" customFormat="1" ht="18.75" customHeight="1" x14ac:dyDescent="0.2">
      <c r="B816" s="137" t="s">
        <v>218</v>
      </c>
      <c r="C816" s="147">
        <v>0</v>
      </c>
      <c r="D816" s="147">
        <v>3</v>
      </c>
      <c r="E816" s="54">
        <v>0</v>
      </c>
      <c r="F816" s="54">
        <v>0</v>
      </c>
      <c r="G816" s="54">
        <v>0</v>
      </c>
      <c r="H816" s="148">
        <v>0</v>
      </c>
    </row>
    <row r="817" spans="2:8" s="28" customFormat="1" ht="18.75" customHeight="1" x14ac:dyDescent="0.2">
      <c r="B817" s="137" t="s">
        <v>5090</v>
      </c>
      <c r="C817" s="147">
        <v>0</v>
      </c>
      <c r="D817" s="147">
        <v>0</v>
      </c>
      <c r="E817" s="54">
        <v>2</v>
      </c>
      <c r="F817" s="54">
        <v>0</v>
      </c>
      <c r="G817" s="54">
        <v>0</v>
      </c>
      <c r="H817" s="148">
        <v>0</v>
      </c>
    </row>
    <row r="818" spans="2:8" s="28" customFormat="1" ht="18.75" customHeight="1" x14ac:dyDescent="0.2">
      <c r="B818" s="137" t="s">
        <v>5183</v>
      </c>
      <c r="C818" s="147">
        <v>3</v>
      </c>
      <c r="D818" s="147">
        <v>0</v>
      </c>
      <c r="E818" s="54">
        <v>0</v>
      </c>
      <c r="F818" s="54">
        <v>0</v>
      </c>
      <c r="G818" s="54">
        <v>0</v>
      </c>
      <c r="H818" s="148">
        <v>0</v>
      </c>
    </row>
    <row r="819" spans="2:8" s="28" customFormat="1" ht="18.75" customHeight="1" x14ac:dyDescent="0.2">
      <c r="B819" s="137" t="s">
        <v>5192</v>
      </c>
      <c r="C819" s="147">
        <v>0</v>
      </c>
      <c r="D819" s="147">
        <v>0</v>
      </c>
      <c r="E819" s="54">
        <v>0</v>
      </c>
      <c r="F819" s="54">
        <v>0</v>
      </c>
      <c r="G819" s="54">
        <v>0</v>
      </c>
      <c r="H819" s="148">
        <v>0</v>
      </c>
    </row>
    <row r="820" spans="2:8" s="28" customFormat="1" ht="18.75" customHeight="1" x14ac:dyDescent="0.2">
      <c r="B820" s="137" t="s">
        <v>2037</v>
      </c>
      <c r="C820" s="147">
        <v>0</v>
      </c>
      <c r="D820" s="147">
        <v>27</v>
      </c>
      <c r="E820" s="54">
        <v>54</v>
      </c>
      <c r="F820" s="54">
        <v>11</v>
      </c>
      <c r="G820" s="54">
        <v>0</v>
      </c>
      <c r="H820" s="148">
        <v>0</v>
      </c>
    </row>
    <row r="821" spans="2:8" s="28" customFormat="1" ht="18.75" customHeight="1" x14ac:dyDescent="0.2">
      <c r="B821" s="137" t="s">
        <v>5097</v>
      </c>
      <c r="C821" s="147">
        <v>0</v>
      </c>
      <c r="D821" s="147">
        <v>0</v>
      </c>
      <c r="E821" s="54">
        <v>0</v>
      </c>
      <c r="F821" s="54">
        <v>0</v>
      </c>
      <c r="G821" s="54">
        <v>0</v>
      </c>
      <c r="H821" s="148">
        <v>0</v>
      </c>
    </row>
    <row r="822" spans="2:8" s="28" customFormat="1" ht="18.75" customHeight="1" x14ac:dyDescent="0.2">
      <c r="B822" s="137" t="s">
        <v>5108</v>
      </c>
      <c r="C822" s="147">
        <v>0</v>
      </c>
      <c r="D822" s="147">
        <v>2</v>
      </c>
      <c r="E822" s="54">
        <v>3</v>
      </c>
      <c r="F822" s="54">
        <v>0</v>
      </c>
      <c r="G822" s="54">
        <v>0</v>
      </c>
      <c r="H822" s="148">
        <v>0</v>
      </c>
    </row>
    <row r="823" spans="2:8" s="28" customFormat="1" ht="18.75" customHeight="1" x14ac:dyDescent="0.2">
      <c r="B823" s="137" t="s">
        <v>5144</v>
      </c>
      <c r="C823" s="147">
        <v>23</v>
      </c>
      <c r="D823" s="147">
        <v>15</v>
      </c>
      <c r="E823" s="54">
        <v>32</v>
      </c>
      <c r="F823" s="54">
        <v>30</v>
      </c>
      <c r="G823" s="54">
        <v>17</v>
      </c>
      <c r="H823" s="148">
        <v>0</v>
      </c>
    </row>
    <row r="824" spans="2:8" s="28" customFormat="1" ht="18.75" customHeight="1" x14ac:dyDescent="0.2">
      <c r="B824" s="137" t="s">
        <v>5169</v>
      </c>
      <c r="C824" s="147">
        <v>0</v>
      </c>
      <c r="D824" s="147">
        <v>0</v>
      </c>
      <c r="E824" s="54">
        <v>0</v>
      </c>
      <c r="F824" s="54">
        <v>7</v>
      </c>
      <c r="G824" s="54">
        <v>0</v>
      </c>
      <c r="H824" s="148">
        <v>0</v>
      </c>
    </row>
    <row r="825" spans="2:8" s="28" customFormat="1" ht="18.75" customHeight="1" x14ac:dyDescent="0.2">
      <c r="B825" s="137" t="s">
        <v>5184</v>
      </c>
      <c r="C825" s="147">
        <v>0</v>
      </c>
      <c r="D825" s="147">
        <v>0</v>
      </c>
      <c r="E825" s="54">
        <v>0</v>
      </c>
      <c r="F825" s="54">
        <v>0</v>
      </c>
      <c r="G825" s="54">
        <v>0</v>
      </c>
      <c r="H825" s="148">
        <v>0</v>
      </c>
    </row>
    <row r="826" spans="2:8" s="28" customFormat="1" ht="18.75" customHeight="1" x14ac:dyDescent="0.2">
      <c r="B826" s="137" t="s">
        <v>5186</v>
      </c>
      <c r="C826" s="147">
        <v>2</v>
      </c>
      <c r="D826" s="147">
        <v>1</v>
      </c>
      <c r="E826" s="54">
        <v>0</v>
      </c>
      <c r="F826" s="54">
        <v>1</v>
      </c>
      <c r="G826" s="54">
        <v>0</v>
      </c>
      <c r="H826" s="148">
        <v>0</v>
      </c>
    </row>
    <row r="827" spans="2:8" s="28" customFormat="1" ht="18.75" customHeight="1" x14ac:dyDescent="0.2">
      <c r="B827" s="137" t="s">
        <v>5146</v>
      </c>
      <c r="C827" s="147">
        <v>114</v>
      </c>
      <c r="D827" s="147">
        <v>4</v>
      </c>
      <c r="E827" s="54">
        <v>4</v>
      </c>
      <c r="F827" s="54">
        <v>6</v>
      </c>
      <c r="G827" s="54">
        <v>5</v>
      </c>
      <c r="H827" s="148">
        <v>0</v>
      </c>
    </row>
    <row r="828" spans="2:8" s="28" customFormat="1" ht="18.75" customHeight="1" x14ac:dyDescent="0.2">
      <c r="B828" s="137" t="s">
        <v>5179</v>
      </c>
      <c r="C828" s="147">
        <v>3</v>
      </c>
      <c r="D828" s="147">
        <v>3</v>
      </c>
      <c r="E828" s="54">
        <v>11</v>
      </c>
      <c r="F828" s="54">
        <v>6</v>
      </c>
      <c r="G828" s="54">
        <v>0</v>
      </c>
      <c r="H828" s="148">
        <v>0</v>
      </c>
    </row>
    <row r="829" spans="2:8" s="28" customFormat="1" ht="18.75" customHeight="1" x14ac:dyDescent="0.2">
      <c r="B829" s="137" t="s">
        <v>5170</v>
      </c>
      <c r="C829" s="147">
        <v>0</v>
      </c>
      <c r="D829" s="147">
        <v>0</v>
      </c>
      <c r="E829" s="54">
        <v>0</v>
      </c>
      <c r="F829" s="54">
        <v>9</v>
      </c>
      <c r="G829" s="54">
        <v>0</v>
      </c>
      <c r="H829" s="148">
        <v>0</v>
      </c>
    </row>
    <row r="830" spans="2:8" s="28" customFormat="1" ht="18.75" customHeight="1" x14ac:dyDescent="0.2">
      <c r="B830" s="137" t="s">
        <v>5112</v>
      </c>
      <c r="C830" s="147">
        <v>23</v>
      </c>
      <c r="D830" s="147">
        <v>8</v>
      </c>
      <c r="E830" s="54">
        <v>7</v>
      </c>
      <c r="F830" s="54">
        <v>0</v>
      </c>
      <c r="G830" s="54">
        <v>16</v>
      </c>
      <c r="H830" s="148">
        <v>0</v>
      </c>
    </row>
    <row r="831" spans="2:8" s="28" customFormat="1" ht="18.75" customHeight="1" x14ac:dyDescent="0.2">
      <c r="B831" s="137" t="s">
        <v>5092</v>
      </c>
      <c r="C831" s="147">
        <v>9</v>
      </c>
      <c r="D831" s="147">
        <v>41</v>
      </c>
      <c r="E831" s="54">
        <v>0</v>
      </c>
      <c r="F831" s="54">
        <v>4</v>
      </c>
      <c r="G831" s="54">
        <v>0</v>
      </c>
      <c r="H831" s="148">
        <v>0</v>
      </c>
    </row>
    <row r="832" spans="2:8" s="28" customFormat="1" ht="18.75" customHeight="1" x14ac:dyDescent="0.2">
      <c r="B832" s="137" t="s">
        <v>5140</v>
      </c>
      <c r="C832" s="147">
        <v>0</v>
      </c>
      <c r="D832" s="147">
        <v>0</v>
      </c>
      <c r="E832" s="54">
        <v>0</v>
      </c>
      <c r="F832" s="54">
        <v>0</v>
      </c>
      <c r="G832" s="54">
        <v>0</v>
      </c>
      <c r="H832" s="148">
        <v>0</v>
      </c>
    </row>
    <row r="833" spans="2:8" s="28" customFormat="1" ht="18.75" customHeight="1" x14ac:dyDescent="0.2">
      <c r="B833" s="137" t="s">
        <v>5130</v>
      </c>
      <c r="C833" s="147">
        <v>0</v>
      </c>
      <c r="D833" s="147">
        <v>2</v>
      </c>
      <c r="E833" s="54">
        <v>4</v>
      </c>
      <c r="F833" s="54">
        <v>2</v>
      </c>
      <c r="G833" s="54">
        <v>0</v>
      </c>
      <c r="H833" s="148">
        <v>0</v>
      </c>
    </row>
    <row r="834" spans="2:8" s="28" customFormat="1" ht="18.75" customHeight="1" x14ac:dyDescent="0.2">
      <c r="B834" s="137" t="s">
        <v>5091</v>
      </c>
      <c r="C834" s="147">
        <v>0</v>
      </c>
      <c r="D834" s="147">
        <v>0</v>
      </c>
      <c r="E834" s="54">
        <v>0</v>
      </c>
      <c r="F834" s="54">
        <v>0</v>
      </c>
      <c r="G834" s="54">
        <v>0</v>
      </c>
      <c r="H834" s="148">
        <v>0</v>
      </c>
    </row>
    <row r="835" spans="2:8" s="28" customFormat="1" ht="18.75" customHeight="1" x14ac:dyDescent="0.2">
      <c r="B835" s="137" t="s">
        <v>5206</v>
      </c>
      <c r="C835" s="147">
        <v>0</v>
      </c>
      <c r="D835" s="147">
        <v>0</v>
      </c>
      <c r="E835" s="54">
        <v>0</v>
      </c>
      <c r="F835" s="54">
        <v>0</v>
      </c>
      <c r="G835" s="54">
        <v>0</v>
      </c>
      <c r="H835" s="148">
        <v>0</v>
      </c>
    </row>
    <row r="836" spans="2:8" s="28" customFormat="1" ht="18.75" customHeight="1" x14ac:dyDescent="0.2">
      <c r="B836" s="137" t="s">
        <v>5142</v>
      </c>
      <c r="C836" s="147">
        <v>2</v>
      </c>
      <c r="D836" s="147">
        <v>0</v>
      </c>
      <c r="E836" s="54">
        <v>0</v>
      </c>
      <c r="F836" s="54">
        <v>0</v>
      </c>
      <c r="G836" s="54">
        <v>0</v>
      </c>
      <c r="H836" s="148">
        <v>0</v>
      </c>
    </row>
    <row r="837" spans="2:8" s="28" customFormat="1" ht="18.75" customHeight="1" x14ac:dyDescent="0.2">
      <c r="B837" s="137" t="s">
        <v>5124</v>
      </c>
      <c r="C837" s="147">
        <v>0</v>
      </c>
      <c r="D837" s="147">
        <v>0</v>
      </c>
      <c r="E837" s="54">
        <v>96</v>
      </c>
      <c r="F837" s="54">
        <v>0</v>
      </c>
      <c r="G837" s="54">
        <v>0</v>
      </c>
      <c r="H837" s="148">
        <v>0</v>
      </c>
    </row>
    <row r="838" spans="2:8" s="28" customFormat="1" ht="18.75" customHeight="1" x14ac:dyDescent="0.2">
      <c r="B838" s="137" t="s">
        <v>1242</v>
      </c>
      <c r="C838" s="147">
        <v>0</v>
      </c>
      <c r="D838" s="147">
        <v>247</v>
      </c>
      <c r="E838" s="54">
        <v>0</v>
      </c>
      <c r="F838" s="54">
        <v>0</v>
      </c>
      <c r="G838" s="54">
        <v>0</v>
      </c>
      <c r="H838" s="148">
        <v>0</v>
      </c>
    </row>
    <row r="839" spans="2:8" s="28" customFormat="1" ht="18.75" customHeight="1" x14ac:dyDescent="0.2">
      <c r="B839" s="137" t="s">
        <v>5171</v>
      </c>
      <c r="C839" s="147">
        <v>0</v>
      </c>
      <c r="D839" s="147">
        <v>0</v>
      </c>
      <c r="E839" s="54">
        <v>0</v>
      </c>
      <c r="F839" s="54">
        <v>0</v>
      </c>
      <c r="G839" s="54">
        <v>0</v>
      </c>
      <c r="H839" s="148">
        <v>0</v>
      </c>
    </row>
    <row r="840" spans="2:8" s="28" customFormat="1" ht="18.75" customHeight="1" x14ac:dyDescent="0.2">
      <c r="B840" s="137" t="s">
        <v>5143</v>
      </c>
      <c r="C840" s="147">
        <v>0</v>
      </c>
      <c r="D840" s="147">
        <v>3</v>
      </c>
      <c r="E840" s="54">
        <v>0</v>
      </c>
      <c r="F840" s="54">
        <v>2</v>
      </c>
      <c r="G840" s="54">
        <v>0</v>
      </c>
      <c r="H840" s="148">
        <v>0</v>
      </c>
    </row>
    <row r="841" spans="2:8" s="28" customFormat="1" ht="18.75" customHeight="1" x14ac:dyDescent="0.2">
      <c r="B841" s="137" t="s">
        <v>5211</v>
      </c>
      <c r="C841" s="147">
        <v>0</v>
      </c>
      <c r="D841" s="147">
        <v>0</v>
      </c>
      <c r="E841" s="54">
        <v>0</v>
      </c>
      <c r="F841" s="54">
        <v>0</v>
      </c>
      <c r="G841" s="54">
        <v>0</v>
      </c>
      <c r="H841" s="148">
        <v>0</v>
      </c>
    </row>
    <row r="842" spans="2:8" s="28" customFormat="1" ht="18.75" customHeight="1" x14ac:dyDescent="0.2">
      <c r="B842" s="137" t="s">
        <v>5099</v>
      </c>
      <c r="C842" s="147">
        <v>0</v>
      </c>
      <c r="D842" s="147">
        <v>175</v>
      </c>
      <c r="E842" s="54">
        <v>0</v>
      </c>
      <c r="F842" s="54">
        <v>0</v>
      </c>
      <c r="G842" s="54">
        <v>0</v>
      </c>
      <c r="H842" s="148">
        <v>0</v>
      </c>
    </row>
    <row r="843" spans="2:8" s="28" customFormat="1" ht="18.75" customHeight="1" x14ac:dyDescent="0.2">
      <c r="B843" s="137" t="s">
        <v>5093</v>
      </c>
      <c r="C843" s="147">
        <v>0</v>
      </c>
      <c r="D843" s="147">
        <v>0</v>
      </c>
      <c r="E843" s="54">
        <v>0</v>
      </c>
      <c r="F843" s="54">
        <v>14</v>
      </c>
      <c r="G843" s="54">
        <v>15</v>
      </c>
      <c r="H843" s="148">
        <v>0</v>
      </c>
    </row>
    <row r="844" spans="2:8" s="28" customFormat="1" ht="18.75" customHeight="1" x14ac:dyDescent="0.2">
      <c r="B844" s="137" t="s">
        <v>5200</v>
      </c>
      <c r="C844" s="147">
        <v>0</v>
      </c>
      <c r="D844" s="147">
        <v>2</v>
      </c>
      <c r="E844" s="54">
        <v>0</v>
      </c>
      <c r="F844" s="54">
        <v>0</v>
      </c>
      <c r="G844" s="54">
        <v>0</v>
      </c>
      <c r="H844" s="148">
        <v>0</v>
      </c>
    </row>
    <row r="845" spans="2:8" s="28" customFormat="1" ht="18.75" customHeight="1" x14ac:dyDescent="0.2">
      <c r="B845" s="137" t="s">
        <v>5195</v>
      </c>
      <c r="C845" s="147">
        <v>0</v>
      </c>
      <c r="D845" s="147">
        <v>0</v>
      </c>
      <c r="E845" s="54">
        <v>230</v>
      </c>
      <c r="F845" s="54">
        <v>0</v>
      </c>
      <c r="G845" s="54">
        <v>0</v>
      </c>
      <c r="H845" s="148">
        <v>0</v>
      </c>
    </row>
    <row r="846" spans="2:8" s="28" customFormat="1" ht="18.75" customHeight="1" x14ac:dyDescent="0.2">
      <c r="B846" s="137" t="s">
        <v>5101</v>
      </c>
      <c r="C846" s="147">
        <v>0</v>
      </c>
      <c r="D846" s="147">
        <v>0</v>
      </c>
      <c r="E846" s="54">
        <v>0</v>
      </c>
      <c r="F846" s="54">
        <v>0</v>
      </c>
      <c r="G846" s="54">
        <v>0</v>
      </c>
      <c r="H846" s="148">
        <v>0</v>
      </c>
    </row>
    <row r="847" spans="2:8" s="28" customFormat="1" ht="18.75" customHeight="1" x14ac:dyDescent="0.2">
      <c r="B847" s="137" t="s">
        <v>4398</v>
      </c>
      <c r="C847" s="147">
        <v>0</v>
      </c>
      <c r="D847" s="147">
        <v>2</v>
      </c>
      <c r="E847" s="54">
        <v>0</v>
      </c>
      <c r="F847" s="54">
        <v>0</v>
      </c>
      <c r="G847" s="54">
        <v>0</v>
      </c>
      <c r="H847" s="148">
        <v>0</v>
      </c>
    </row>
    <row r="848" spans="2:8" s="28" customFormat="1" ht="18.75" customHeight="1" x14ac:dyDescent="0.2">
      <c r="B848" s="137" t="s">
        <v>5202</v>
      </c>
      <c r="C848" s="147">
        <v>0</v>
      </c>
      <c r="D848" s="147">
        <v>5</v>
      </c>
      <c r="E848" s="54">
        <v>5</v>
      </c>
      <c r="F848" s="54">
        <v>0</v>
      </c>
      <c r="G848" s="54">
        <v>1</v>
      </c>
      <c r="H848" s="148">
        <v>0</v>
      </c>
    </row>
    <row r="849" spans="2:8" s="28" customFormat="1" ht="18.75" customHeight="1" x14ac:dyDescent="0.2">
      <c r="B849" s="137" t="s">
        <v>5199</v>
      </c>
      <c r="C849" s="147">
        <v>3</v>
      </c>
      <c r="D849" s="147">
        <v>0</v>
      </c>
      <c r="E849" s="54">
        <v>0</v>
      </c>
      <c r="F849" s="54">
        <v>0</v>
      </c>
      <c r="G849" s="54">
        <v>0</v>
      </c>
      <c r="H849" s="148">
        <v>0</v>
      </c>
    </row>
    <row r="850" spans="2:8" s="28" customFormat="1" ht="18.75" customHeight="1" x14ac:dyDescent="0.2">
      <c r="B850" s="137" t="s">
        <v>5133</v>
      </c>
      <c r="C850" s="147">
        <v>174</v>
      </c>
      <c r="D850" s="147">
        <v>0</v>
      </c>
      <c r="E850" s="54">
        <v>0</v>
      </c>
      <c r="F850" s="54">
        <v>0</v>
      </c>
      <c r="G850" s="54">
        <v>0</v>
      </c>
      <c r="H850" s="148">
        <v>0</v>
      </c>
    </row>
    <row r="851" spans="2:8" s="28" customFormat="1" ht="18.75" customHeight="1" x14ac:dyDescent="0.2">
      <c r="B851" s="137" t="s">
        <v>5109</v>
      </c>
      <c r="C851" s="147">
        <v>0</v>
      </c>
      <c r="D851" s="147">
        <v>0</v>
      </c>
      <c r="E851" s="54">
        <v>0</v>
      </c>
      <c r="F851" s="54">
        <v>0</v>
      </c>
      <c r="G851" s="54">
        <v>0</v>
      </c>
      <c r="H851" s="148">
        <v>0</v>
      </c>
    </row>
    <row r="852" spans="2:8" s="28" customFormat="1" ht="18.75" customHeight="1" x14ac:dyDescent="0.2">
      <c r="B852" s="137" t="s">
        <v>1581</v>
      </c>
      <c r="C852" s="147">
        <v>0</v>
      </c>
      <c r="D852" s="147">
        <v>0</v>
      </c>
      <c r="E852" s="54">
        <v>18</v>
      </c>
      <c r="F852" s="54">
        <v>0</v>
      </c>
      <c r="G852" s="54">
        <v>0</v>
      </c>
      <c r="H852" s="148">
        <v>0</v>
      </c>
    </row>
    <row r="853" spans="2:8" s="28" customFormat="1" ht="18.75" customHeight="1" x14ac:dyDescent="0.2">
      <c r="B853" s="137" t="s">
        <v>2016</v>
      </c>
      <c r="C853" s="147">
        <v>0</v>
      </c>
      <c r="D853" s="147">
        <v>0</v>
      </c>
      <c r="E853" s="54">
        <v>0</v>
      </c>
      <c r="F853" s="54">
        <v>0</v>
      </c>
      <c r="G853" s="54">
        <v>0</v>
      </c>
      <c r="H853" s="148">
        <v>0</v>
      </c>
    </row>
    <row r="854" spans="2:8" s="28" customFormat="1" ht="18.75" customHeight="1" x14ac:dyDescent="0.2">
      <c r="B854" s="137" t="s">
        <v>4575</v>
      </c>
      <c r="C854" s="147">
        <v>0</v>
      </c>
      <c r="D854" s="147">
        <v>0</v>
      </c>
      <c r="E854" s="54">
        <v>0</v>
      </c>
      <c r="F854" s="54">
        <v>0</v>
      </c>
      <c r="G854" s="54">
        <v>0</v>
      </c>
      <c r="H854" s="148">
        <v>0</v>
      </c>
    </row>
    <row r="855" spans="2:8" s="28" customFormat="1" ht="18.75" customHeight="1" x14ac:dyDescent="0.2">
      <c r="B855" s="137" t="s">
        <v>4257</v>
      </c>
      <c r="C855" s="147">
        <v>0</v>
      </c>
      <c r="D855" s="147">
        <v>0</v>
      </c>
      <c r="E855" s="54">
        <v>0</v>
      </c>
      <c r="F855" s="54">
        <v>0</v>
      </c>
      <c r="G855" s="54">
        <v>0</v>
      </c>
      <c r="H855" s="148">
        <v>0</v>
      </c>
    </row>
    <row r="856" spans="2:8" s="28" customFormat="1" ht="18.75" customHeight="1" x14ac:dyDescent="0.2">
      <c r="B856" s="137" t="s">
        <v>2565</v>
      </c>
      <c r="C856" s="147">
        <v>0</v>
      </c>
      <c r="D856" s="147">
        <v>0</v>
      </c>
      <c r="E856" s="54">
        <v>0</v>
      </c>
      <c r="F856" s="54">
        <v>0</v>
      </c>
      <c r="G856" s="54">
        <v>0</v>
      </c>
      <c r="H856" s="148">
        <v>0</v>
      </c>
    </row>
    <row r="857" spans="2:8" s="28" customFormat="1" ht="18.75" customHeight="1" x14ac:dyDescent="0.2">
      <c r="B857" s="137" t="s">
        <v>5205</v>
      </c>
      <c r="C857" s="147">
        <v>0</v>
      </c>
      <c r="D857" s="147">
        <v>0</v>
      </c>
      <c r="E857" s="54">
        <v>0</v>
      </c>
      <c r="F857" s="54">
        <v>2</v>
      </c>
      <c r="G857" s="54">
        <v>0</v>
      </c>
      <c r="H857" s="148">
        <v>0</v>
      </c>
    </row>
    <row r="858" spans="2:8" s="28" customFormat="1" ht="18.75" customHeight="1" x14ac:dyDescent="0.2">
      <c r="B858" s="137" t="s">
        <v>5159</v>
      </c>
      <c r="C858" s="147">
        <v>0</v>
      </c>
      <c r="D858" s="147">
        <v>6</v>
      </c>
      <c r="E858" s="54">
        <v>28</v>
      </c>
      <c r="F858" s="54">
        <v>46</v>
      </c>
      <c r="G858" s="54">
        <v>18</v>
      </c>
      <c r="H858" s="148">
        <v>0</v>
      </c>
    </row>
    <row r="859" spans="2:8" s="28" customFormat="1" ht="18.75" customHeight="1" x14ac:dyDescent="0.2">
      <c r="B859" s="137" t="s">
        <v>5201</v>
      </c>
      <c r="C859" s="147">
        <v>0</v>
      </c>
      <c r="D859" s="147">
        <v>0</v>
      </c>
      <c r="E859" s="54">
        <v>0</v>
      </c>
      <c r="F859" s="54">
        <v>0</v>
      </c>
      <c r="G859" s="54">
        <v>0</v>
      </c>
      <c r="H859" s="148">
        <v>0</v>
      </c>
    </row>
    <row r="860" spans="2:8" s="28" customFormat="1" ht="18.75" customHeight="1" x14ac:dyDescent="0.2">
      <c r="B860" s="137" t="s">
        <v>5215</v>
      </c>
      <c r="C860" s="147">
        <v>3490</v>
      </c>
      <c r="D860" s="147">
        <v>23514</v>
      </c>
      <c r="E860" s="54">
        <v>12645</v>
      </c>
      <c r="F860" s="54">
        <v>12642</v>
      </c>
      <c r="G860" s="54">
        <v>9159</v>
      </c>
      <c r="H860" s="148">
        <v>0</v>
      </c>
    </row>
    <row r="861" spans="2:8" s="28" customFormat="1" ht="18.75" customHeight="1" x14ac:dyDescent="0.2">
      <c r="B861" s="137" t="s">
        <v>4244</v>
      </c>
      <c r="C861" s="147">
        <v>0</v>
      </c>
      <c r="D861" s="147">
        <v>0</v>
      </c>
      <c r="E861" s="54">
        <v>0</v>
      </c>
      <c r="F861" s="54">
        <v>19</v>
      </c>
      <c r="G861" s="54">
        <v>0</v>
      </c>
      <c r="H861" s="148">
        <v>0</v>
      </c>
    </row>
    <row r="862" spans="2:8" s="28" customFormat="1" ht="18.75" customHeight="1" x14ac:dyDescent="0.2">
      <c r="B862" s="137" t="s">
        <v>4396</v>
      </c>
      <c r="C862" s="147">
        <v>0</v>
      </c>
      <c r="D862" s="147">
        <v>0</v>
      </c>
      <c r="E862" s="54">
        <v>0</v>
      </c>
      <c r="F862" s="54">
        <v>0</v>
      </c>
      <c r="G862" s="54">
        <v>3</v>
      </c>
      <c r="H862" s="148">
        <v>0</v>
      </c>
    </row>
    <row r="863" spans="2:8" s="28" customFormat="1" ht="18.75" customHeight="1" x14ac:dyDescent="0.2">
      <c r="B863" s="137" t="s">
        <v>5114</v>
      </c>
      <c r="C863" s="147">
        <v>0</v>
      </c>
      <c r="D863" s="147">
        <v>11</v>
      </c>
      <c r="E863" s="54">
        <v>5</v>
      </c>
      <c r="F863" s="54">
        <v>2</v>
      </c>
      <c r="G863" s="54">
        <v>4</v>
      </c>
      <c r="H863" s="148">
        <v>0</v>
      </c>
    </row>
    <row r="864" spans="2:8" s="28" customFormat="1" ht="18.75" customHeight="1" x14ac:dyDescent="0.2">
      <c r="B864" s="137" t="s">
        <v>1043</v>
      </c>
      <c r="C864" s="147">
        <v>0</v>
      </c>
      <c r="D864" s="147">
        <v>6</v>
      </c>
      <c r="E864" s="54">
        <v>0</v>
      </c>
      <c r="F864" s="54">
        <v>0</v>
      </c>
      <c r="G864" s="54">
        <v>0</v>
      </c>
      <c r="H864" s="148">
        <v>0</v>
      </c>
    </row>
    <row r="865" spans="2:8" s="28" customFormat="1" ht="18.75" customHeight="1" x14ac:dyDescent="0.2">
      <c r="B865" s="137" t="s">
        <v>5219</v>
      </c>
      <c r="C865" s="147">
        <v>0</v>
      </c>
      <c r="D865" s="147">
        <v>0</v>
      </c>
      <c r="E865" s="54">
        <v>0</v>
      </c>
      <c r="F865" s="54">
        <v>0</v>
      </c>
      <c r="G865" s="54">
        <v>0</v>
      </c>
      <c r="H865" s="148">
        <v>0</v>
      </c>
    </row>
    <row r="866" spans="2:8" s="28" customFormat="1" ht="18.75" customHeight="1" x14ac:dyDescent="0.2">
      <c r="B866" s="137" t="s">
        <v>5217</v>
      </c>
      <c r="C866" s="147">
        <v>2</v>
      </c>
      <c r="D866" s="147">
        <v>0</v>
      </c>
      <c r="E866" s="54">
        <v>0</v>
      </c>
      <c r="F866" s="54">
        <v>0</v>
      </c>
      <c r="G866" s="54">
        <v>0</v>
      </c>
      <c r="H866" s="148">
        <v>0</v>
      </c>
    </row>
    <row r="867" spans="2:8" s="28" customFormat="1" ht="18.75" customHeight="1" x14ac:dyDescent="0.2">
      <c r="B867" s="137" t="s">
        <v>1311</v>
      </c>
      <c r="C867" s="147">
        <v>239</v>
      </c>
      <c r="D867" s="147">
        <v>0</v>
      </c>
      <c r="E867" s="54">
        <v>0</v>
      </c>
      <c r="F867" s="54">
        <v>0</v>
      </c>
      <c r="G867" s="54">
        <v>0</v>
      </c>
      <c r="H867" s="148">
        <v>0</v>
      </c>
    </row>
    <row r="868" spans="2:8" s="28" customFormat="1" ht="18.75" customHeight="1" x14ac:dyDescent="0.2">
      <c r="B868" s="137" t="s">
        <v>5150</v>
      </c>
      <c r="C868" s="147">
        <v>0</v>
      </c>
      <c r="D868" s="147">
        <v>6140</v>
      </c>
      <c r="E868" s="54">
        <v>4606</v>
      </c>
      <c r="F868" s="54">
        <v>0</v>
      </c>
      <c r="G868" s="54">
        <v>0</v>
      </c>
      <c r="H868" s="148">
        <v>0</v>
      </c>
    </row>
    <row r="869" spans="2:8" s="28" customFormat="1" ht="18.75" customHeight="1" x14ac:dyDescent="0.2">
      <c r="B869" s="137" t="s">
        <v>1230</v>
      </c>
      <c r="C869" s="147">
        <v>0</v>
      </c>
      <c r="D869" s="147">
        <v>0</v>
      </c>
      <c r="E869" s="54">
        <v>0</v>
      </c>
      <c r="F869" s="54">
        <v>0</v>
      </c>
      <c r="G869" s="54">
        <v>0</v>
      </c>
      <c r="H869" s="148">
        <v>0</v>
      </c>
    </row>
    <row r="870" spans="2:8" s="28" customFormat="1" ht="18.75" customHeight="1" x14ac:dyDescent="0.2">
      <c r="B870" s="137" t="s">
        <v>5237</v>
      </c>
      <c r="C870" s="147">
        <v>0</v>
      </c>
      <c r="D870" s="147">
        <v>0</v>
      </c>
      <c r="E870" s="54">
        <v>0</v>
      </c>
      <c r="F870" s="54">
        <v>0</v>
      </c>
      <c r="G870" s="54">
        <v>4</v>
      </c>
      <c r="H870" s="148">
        <v>0</v>
      </c>
    </row>
    <row r="871" spans="2:8" s="28" customFormat="1" ht="18.75" customHeight="1" x14ac:dyDescent="0.2">
      <c r="B871" s="137" t="s">
        <v>5284</v>
      </c>
      <c r="C871" s="147">
        <v>0</v>
      </c>
      <c r="D871" s="147">
        <v>3</v>
      </c>
      <c r="E871" s="54">
        <v>0</v>
      </c>
      <c r="F871" s="54">
        <v>0</v>
      </c>
      <c r="G871" s="54">
        <v>0</v>
      </c>
      <c r="H871" s="148">
        <v>0</v>
      </c>
    </row>
    <row r="872" spans="2:8" s="28" customFormat="1" ht="18.75" customHeight="1" x14ac:dyDescent="0.2">
      <c r="B872" s="137" t="s">
        <v>5240</v>
      </c>
      <c r="C872" s="147">
        <v>0</v>
      </c>
      <c r="D872" s="147">
        <v>0</v>
      </c>
      <c r="E872" s="54">
        <v>1</v>
      </c>
      <c r="F872" s="54">
        <v>0</v>
      </c>
      <c r="G872" s="54">
        <v>0</v>
      </c>
      <c r="H872" s="148">
        <v>0</v>
      </c>
    </row>
    <row r="873" spans="2:8" s="28" customFormat="1" ht="18.75" customHeight="1" x14ac:dyDescent="0.2">
      <c r="B873" s="137" t="s">
        <v>5230</v>
      </c>
      <c r="C873" s="147">
        <v>7</v>
      </c>
      <c r="D873" s="147">
        <v>0</v>
      </c>
      <c r="E873" s="54">
        <v>0</v>
      </c>
      <c r="F873" s="54">
        <v>1</v>
      </c>
      <c r="G873" s="54">
        <v>19</v>
      </c>
      <c r="H873" s="148">
        <v>0</v>
      </c>
    </row>
    <row r="874" spans="2:8" s="28" customFormat="1" ht="18.75" customHeight="1" x14ac:dyDescent="0.2">
      <c r="B874" s="137" t="s">
        <v>4388</v>
      </c>
      <c r="C874" s="147">
        <v>0</v>
      </c>
      <c r="D874" s="147">
        <v>8</v>
      </c>
      <c r="E874" s="54">
        <v>0</v>
      </c>
      <c r="F874" s="54">
        <v>0</v>
      </c>
      <c r="G874" s="54">
        <v>0</v>
      </c>
      <c r="H874" s="148">
        <v>0</v>
      </c>
    </row>
    <row r="875" spans="2:8" s="28" customFormat="1" ht="18.75" customHeight="1" x14ac:dyDescent="0.2">
      <c r="B875" s="137" t="s">
        <v>5233</v>
      </c>
      <c r="C875" s="147">
        <v>2</v>
      </c>
      <c r="D875" s="147">
        <v>0</v>
      </c>
      <c r="E875" s="54">
        <v>4</v>
      </c>
      <c r="F875" s="54">
        <v>0</v>
      </c>
      <c r="G875" s="54">
        <v>0</v>
      </c>
      <c r="H875" s="148">
        <v>0</v>
      </c>
    </row>
    <row r="876" spans="2:8" s="28" customFormat="1" ht="18.75" customHeight="1" x14ac:dyDescent="0.2">
      <c r="B876" s="137" t="s">
        <v>5243</v>
      </c>
      <c r="C876" s="147">
        <v>0</v>
      </c>
      <c r="D876" s="147">
        <v>0</v>
      </c>
      <c r="E876" s="54">
        <v>0</v>
      </c>
      <c r="F876" s="54">
        <v>0</v>
      </c>
      <c r="G876" s="54">
        <v>0</v>
      </c>
      <c r="H876" s="148">
        <v>0</v>
      </c>
    </row>
    <row r="877" spans="2:8" s="28" customFormat="1" ht="18.75" customHeight="1" x14ac:dyDescent="0.2">
      <c r="B877" s="137" t="s">
        <v>4386</v>
      </c>
      <c r="C877" s="147">
        <v>9</v>
      </c>
      <c r="D877" s="147">
        <v>0</v>
      </c>
      <c r="E877" s="54">
        <v>0</v>
      </c>
      <c r="F877" s="54">
        <v>0</v>
      </c>
      <c r="G877" s="54">
        <v>0</v>
      </c>
      <c r="H877" s="148">
        <v>0</v>
      </c>
    </row>
    <row r="878" spans="2:8" s="28" customFormat="1" ht="18.75" customHeight="1" x14ac:dyDescent="0.2">
      <c r="B878" s="137" t="s">
        <v>5245</v>
      </c>
      <c r="C878" s="147">
        <v>29</v>
      </c>
      <c r="D878" s="147">
        <v>0</v>
      </c>
      <c r="E878" s="54">
        <v>0</v>
      </c>
      <c r="F878" s="54">
        <v>0</v>
      </c>
      <c r="G878" s="54">
        <v>0</v>
      </c>
      <c r="H878" s="148">
        <v>0</v>
      </c>
    </row>
    <row r="879" spans="2:8" s="28" customFormat="1" ht="18.75" customHeight="1" x14ac:dyDescent="0.2">
      <c r="B879" s="137" t="s">
        <v>5292</v>
      </c>
      <c r="C879" s="147">
        <v>0</v>
      </c>
      <c r="D879" s="147">
        <v>0</v>
      </c>
      <c r="E879" s="54">
        <v>0</v>
      </c>
      <c r="F879" s="54">
        <v>0</v>
      </c>
      <c r="G879" s="54">
        <v>0</v>
      </c>
      <c r="H879" s="148">
        <v>0</v>
      </c>
    </row>
    <row r="880" spans="2:8" s="28" customFormat="1" ht="18.75" customHeight="1" x14ac:dyDescent="0.2">
      <c r="B880" s="137" t="s">
        <v>5247</v>
      </c>
      <c r="C880" s="147">
        <v>0</v>
      </c>
      <c r="D880" s="147">
        <v>0</v>
      </c>
      <c r="E880" s="54">
        <v>0</v>
      </c>
      <c r="F880" s="54">
        <v>0</v>
      </c>
      <c r="G880" s="54">
        <v>5</v>
      </c>
      <c r="H880" s="148">
        <v>0</v>
      </c>
    </row>
    <row r="881" spans="2:8" s="28" customFormat="1" ht="18.75" customHeight="1" x14ac:dyDescent="0.2">
      <c r="B881" s="137" t="s">
        <v>5220</v>
      </c>
      <c r="C881" s="147">
        <v>0</v>
      </c>
      <c r="D881" s="147">
        <v>0</v>
      </c>
      <c r="E881" s="54">
        <v>0</v>
      </c>
      <c r="F881" s="54">
        <v>0</v>
      </c>
      <c r="G881" s="54">
        <v>0</v>
      </c>
      <c r="H881" s="148">
        <v>0</v>
      </c>
    </row>
    <row r="882" spans="2:8" s="28" customFormat="1" ht="18.75" customHeight="1" x14ac:dyDescent="0.2">
      <c r="B882" s="137" t="s">
        <v>5249</v>
      </c>
      <c r="C882" s="147">
        <v>0</v>
      </c>
      <c r="D882" s="147">
        <v>0</v>
      </c>
      <c r="E882" s="54">
        <v>0</v>
      </c>
      <c r="F882" s="54">
        <v>0</v>
      </c>
      <c r="G882" s="54">
        <v>5</v>
      </c>
      <c r="H882" s="148">
        <v>0</v>
      </c>
    </row>
    <row r="883" spans="2:8" s="28" customFormat="1" ht="18.75" customHeight="1" x14ac:dyDescent="0.2">
      <c r="B883" s="137" t="s">
        <v>4423</v>
      </c>
      <c r="C883" s="147">
        <v>0</v>
      </c>
      <c r="D883" s="147">
        <v>0</v>
      </c>
      <c r="E883" s="54">
        <v>0</v>
      </c>
      <c r="F883" s="54">
        <v>0</v>
      </c>
      <c r="G883" s="54">
        <v>0</v>
      </c>
      <c r="H883" s="148">
        <v>0</v>
      </c>
    </row>
    <row r="884" spans="2:8" s="28" customFormat="1" ht="18.75" customHeight="1" x14ac:dyDescent="0.2">
      <c r="B884" s="137" t="s">
        <v>5250</v>
      </c>
      <c r="C884" s="147">
        <v>0</v>
      </c>
      <c r="D884" s="147">
        <v>0</v>
      </c>
      <c r="E884" s="54">
        <v>0</v>
      </c>
      <c r="F884" s="54">
        <v>0</v>
      </c>
      <c r="G884" s="54">
        <v>5</v>
      </c>
      <c r="H884" s="148">
        <v>0</v>
      </c>
    </row>
    <row r="885" spans="2:8" s="28" customFormat="1" ht="18.75" customHeight="1" x14ac:dyDescent="0.2">
      <c r="B885" s="137" t="s">
        <v>5282</v>
      </c>
      <c r="C885" s="147">
        <v>0</v>
      </c>
      <c r="D885" s="147">
        <v>0</v>
      </c>
      <c r="E885" s="54">
        <v>0</v>
      </c>
      <c r="F885" s="54">
        <v>8</v>
      </c>
      <c r="G885" s="54">
        <v>0</v>
      </c>
      <c r="H885" s="148">
        <v>0</v>
      </c>
    </row>
    <row r="886" spans="2:8" s="28" customFormat="1" ht="18.75" customHeight="1" x14ac:dyDescent="0.2">
      <c r="B886" s="137" t="s">
        <v>4013</v>
      </c>
      <c r="C886" s="147">
        <v>0</v>
      </c>
      <c r="D886" s="147">
        <v>12</v>
      </c>
      <c r="E886" s="54">
        <v>0</v>
      </c>
      <c r="F886" s="54">
        <v>0</v>
      </c>
      <c r="G886" s="54">
        <v>0</v>
      </c>
      <c r="H886" s="148">
        <v>0</v>
      </c>
    </row>
    <row r="887" spans="2:8" s="28" customFormat="1" ht="18.75" customHeight="1" x14ac:dyDescent="0.2">
      <c r="B887" s="137" t="s">
        <v>4420</v>
      </c>
      <c r="C887" s="147">
        <v>0</v>
      </c>
      <c r="D887" s="147">
        <v>0</v>
      </c>
      <c r="E887" s="54">
        <v>0</v>
      </c>
      <c r="F887" s="54">
        <v>0</v>
      </c>
      <c r="G887" s="54">
        <v>0</v>
      </c>
      <c r="H887" s="148">
        <v>0</v>
      </c>
    </row>
    <row r="888" spans="2:8" s="28" customFormat="1" ht="18.75" customHeight="1" x14ac:dyDescent="0.2">
      <c r="B888" s="137" t="s">
        <v>4075</v>
      </c>
      <c r="C888" s="147">
        <v>0</v>
      </c>
      <c r="D888" s="147">
        <v>0</v>
      </c>
      <c r="E888" s="54">
        <v>12</v>
      </c>
      <c r="F888" s="54">
        <v>3</v>
      </c>
      <c r="G888" s="54">
        <v>0</v>
      </c>
      <c r="H888" s="148">
        <v>0</v>
      </c>
    </row>
    <row r="889" spans="2:8" s="28" customFormat="1" ht="18.75" customHeight="1" x14ac:dyDescent="0.2">
      <c r="B889" s="137" t="s">
        <v>5251</v>
      </c>
      <c r="C889" s="147">
        <v>0</v>
      </c>
      <c r="D889" s="147">
        <v>0</v>
      </c>
      <c r="E889" s="54">
        <v>0</v>
      </c>
      <c r="F889" s="54">
        <v>4</v>
      </c>
      <c r="G889" s="54">
        <v>14</v>
      </c>
      <c r="H889" s="148">
        <v>0</v>
      </c>
    </row>
    <row r="890" spans="2:8" s="28" customFormat="1" ht="18.75" customHeight="1" x14ac:dyDescent="0.2">
      <c r="B890" s="137" t="s">
        <v>4135</v>
      </c>
      <c r="C890" s="147">
        <v>0</v>
      </c>
      <c r="D890" s="147">
        <v>0</v>
      </c>
      <c r="E890" s="54">
        <v>3</v>
      </c>
      <c r="F890" s="54">
        <v>0</v>
      </c>
      <c r="G890" s="54">
        <v>0</v>
      </c>
      <c r="H890" s="148">
        <v>0</v>
      </c>
    </row>
    <row r="891" spans="2:8" s="28" customFormat="1" ht="18.75" customHeight="1" x14ac:dyDescent="0.2">
      <c r="B891" s="137" t="s">
        <v>1148</v>
      </c>
      <c r="C891" s="147">
        <v>0</v>
      </c>
      <c r="D891" s="147">
        <v>0</v>
      </c>
      <c r="E891" s="54">
        <v>0</v>
      </c>
      <c r="F891" s="54">
        <v>0</v>
      </c>
      <c r="G891" s="54">
        <v>0</v>
      </c>
      <c r="H891" s="148">
        <v>0</v>
      </c>
    </row>
    <row r="892" spans="2:8" s="28" customFormat="1" ht="18.75" customHeight="1" x14ac:dyDescent="0.2">
      <c r="B892" s="137" t="s">
        <v>5253</v>
      </c>
      <c r="C892" s="147">
        <v>0</v>
      </c>
      <c r="D892" s="147">
        <v>0</v>
      </c>
      <c r="E892" s="54">
        <v>0</v>
      </c>
      <c r="F892" s="54">
        <v>0</v>
      </c>
      <c r="G892" s="54">
        <v>0</v>
      </c>
      <c r="H892" s="148">
        <v>0</v>
      </c>
    </row>
    <row r="893" spans="2:8" s="28" customFormat="1" ht="18.75" customHeight="1" x14ac:dyDescent="0.2">
      <c r="B893" s="137" t="s">
        <v>5239</v>
      </c>
      <c r="C893" s="147">
        <v>0</v>
      </c>
      <c r="D893" s="147">
        <v>0</v>
      </c>
      <c r="E893" s="54">
        <v>0</v>
      </c>
      <c r="F893" s="54">
        <v>0</v>
      </c>
      <c r="G893" s="54">
        <v>0</v>
      </c>
      <c r="H893" s="148">
        <v>0</v>
      </c>
    </row>
    <row r="894" spans="2:8" s="28" customFormat="1" ht="18.75" customHeight="1" x14ac:dyDescent="0.2">
      <c r="B894" s="137" t="s">
        <v>5255</v>
      </c>
      <c r="C894" s="147">
        <v>4</v>
      </c>
      <c r="D894" s="147">
        <v>0</v>
      </c>
      <c r="E894" s="54">
        <v>0</v>
      </c>
      <c r="F894" s="54">
        <v>1</v>
      </c>
      <c r="G894" s="54">
        <v>0</v>
      </c>
      <c r="H894" s="148">
        <v>0</v>
      </c>
    </row>
    <row r="895" spans="2:8" s="28" customFormat="1" ht="18.75" customHeight="1" x14ac:dyDescent="0.2">
      <c r="B895" s="137" t="s">
        <v>5241</v>
      </c>
      <c r="C895" s="147">
        <v>2</v>
      </c>
      <c r="D895" s="147">
        <v>215</v>
      </c>
      <c r="E895" s="54">
        <v>0</v>
      </c>
      <c r="F895" s="54">
        <v>0</v>
      </c>
      <c r="G895" s="54">
        <v>0</v>
      </c>
      <c r="H895" s="148">
        <v>0</v>
      </c>
    </row>
    <row r="896" spans="2:8" s="28" customFormat="1" ht="18.75" customHeight="1" x14ac:dyDescent="0.2">
      <c r="B896" s="137" t="s">
        <v>5257</v>
      </c>
      <c r="C896" s="147">
        <v>4</v>
      </c>
      <c r="D896" s="147">
        <v>0</v>
      </c>
      <c r="E896" s="54">
        <v>1</v>
      </c>
      <c r="F896" s="54">
        <v>0</v>
      </c>
      <c r="G896" s="54">
        <v>0</v>
      </c>
      <c r="H896" s="148">
        <v>0</v>
      </c>
    </row>
    <row r="897" spans="2:8" s="28" customFormat="1" ht="18.75" customHeight="1" x14ac:dyDescent="0.2">
      <c r="B897" s="137" t="s">
        <v>5242</v>
      </c>
      <c r="C897" s="147">
        <v>0</v>
      </c>
      <c r="D897" s="147">
        <v>0</v>
      </c>
      <c r="E897" s="54">
        <v>0</v>
      </c>
      <c r="F897" s="54">
        <v>3</v>
      </c>
      <c r="G897" s="54">
        <v>0</v>
      </c>
      <c r="H897" s="148">
        <v>0</v>
      </c>
    </row>
    <row r="898" spans="2:8" s="28" customFormat="1" ht="18.75" customHeight="1" x14ac:dyDescent="0.2">
      <c r="B898" s="137" t="s">
        <v>5259</v>
      </c>
      <c r="C898" s="147">
        <v>0</v>
      </c>
      <c r="D898" s="147">
        <v>0</v>
      </c>
      <c r="E898" s="54">
        <v>0</v>
      </c>
      <c r="F898" s="54">
        <v>0</v>
      </c>
      <c r="G898" s="54">
        <v>0</v>
      </c>
      <c r="H898" s="148">
        <v>0</v>
      </c>
    </row>
    <row r="899" spans="2:8" s="28" customFormat="1" ht="18.75" customHeight="1" x14ac:dyDescent="0.2">
      <c r="B899" s="137" t="s">
        <v>5244</v>
      </c>
      <c r="C899" s="147">
        <v>0</v>
      </c>
      <c r="D899" s="147">
        <v>0</v>
      </c>
      <c r="E899" s="54">
        <v>0</v>
      </c>
      <c r="F899" s="54">
        <v>0</v>
      </c>
      <c r="G899" s="54">
        <v>0</v>
      </c>
      <c r="H899" s="148">
        <v>0</v>
      </c>
    </row>
    <row r="900" spans="2:8" s="28" customFormat="1" ht="18.75" customHeight="1" x14ac:dyDescent="0.2">
      <c r="B900" s="137" t="s">
        <v>5261</v>
      </c>
      <c r="C900" s="147">
        <v>0</v>
      </c>
      <c r="D900" s="147">
        <v>0</v>
      </c>
      <c r="E900" s="54">
        <v>0</v>
      </c>
      <c r="F900" s="54">
        <v>0</v>
      </c>
      <c r="G900" s="54">
        <v>0</v>
      </c>
      <c r="H900" s="148">
        <v>0</v>
      </c>
    </row>
    <row r="901" spans="2:8" s="28" customFormat="1" ht="18.75" customHeight="1" x14ac:dyDescent="0.2">
      <c r="B901" s="137" t="s">
        <v>5225</v>
      </c>
      <c r="C901" s="147">
        <v>0</v>
      </c>
      <c r="D901" s="147">
        <v>0</v>
      </c>
      <c r="E901" s="54">
        <v>0</v>
      </c>
      <c r="F901" s="54">
        <v>0</v>
      </c>
      <c r="G901" s="54">
        <v>0</v>
      </c>
      <c r="H901" s="148">
        <v>0</v>
      </c>
    </row>
    <row r="902" spans="2:8" s="28" customFormat="1" ht="18.75" customHeight="1" x14ac:dyDescent="0.2">
      <c r="B902" s="137" t="s">
        <v>5263</v>
      </c>
      <c r="C902" s="147">
        <v>0</v>
      </c>
      <c r="D902" s="147">
        <v>0</v>
      </c>
      <c r="E902" s="54">
        <v>12</v>
      </c>
      <c r="F902" s="54">
        <v>1</v>
      </c>
      <c r="G902" s="54">
        <v>0</v>
      </c>
      <c r="H902" s="148">
        <v>0</v>
      </c>
    </row>
    <row r="903" spans="2:8" s="28" customFormat="1" ht="18.75" customHeight="1" x14ac:dyDescent="0.2">
      <c r="B903" s="137" t="s">
        <v>5238</v>
      </c>
      <c r="C903" s="147">
        <v>0</v>
      </c>
      <c r="D903" s="147">
        <v>0</v>
      </c>
      <c r="E903" s="54">
        <v>4</v>
      </c>
      <c r="F903" s="54">
        <v>0</v>
      </c>
      <c r="G903" s="54">
        <v>0</v>
      </c>
      <c r="H903" s="148">
        <v>0</v>
      </c>
    </row>
    <row r="904" spans="2:8" s="28" customFormat="1" ht="18.75" customHeight="1" x14ac:dyDescent="0.2">
      <c r="B904" s="137" t="s">
        <v>5265</v>
      </c>
      <c r="C904" s="147">
        <v>0</v>
      </c>
      <c r="D904" s="147">
        <v>478</v>
      </c>
      <c r="E904" s="54">
        <v>0</v>
      </c>
      <c r="F904" s="54">
        <v>0</v>
      </c>
      <c r="G904" s="54">
        <v>0</v>
      </c>
      <c r="H904" s="148">
        <v>0</v>
      </c>
    </row>
    <row r="905" spans="2:8" s="28" customFormat="1" ht="18.75" customHeight="1" x14ac:dyDescent="0.2">
      <c r="B905" s="137" t="s">
        <v>5283</v>
      </c>
      <c r="C905" s="147">
        <v>0</v>
      </c>
      <c r="D905" s="147">
        <v>6</v>
      </c>
      <c r="E905" s="54">
        <v>0</v>
      </c>
      <c r="F905" s="54">
        <v>0</v>
      </c>
      <c r="G905" s="54">
        <v>6</v>
      </c>
      <c r="H905" s="148">
        <v>0</v>
      </c>
    </row>
    <row r="906" spans="2:8" s="28" customFormat="1" ht="18.75" customHeight="1" x14ac:dyDescent="0.2">
      <c r="B906" s="137" t="s">
        <v>5267</v>
      </c>
      <c r="C906" s="147">
        <v>0</v>
      </c>
      <c r="D906" s="147">
        <v>301</v>
      </c>
      <c r="E906" s="54">
        <v>56</v>
      </c>
      <c r="F906" s="54">
        <v>2</v>
      </c>
      <c r="G906" s="54">
        <v>0</v>
      </c>
      <c r="H906" s="148">
        <v>0</v>
      </c>
    </row>
    <row r="907" spans="2:8" s="28" customFormat="1" ht="18.75" customHeight="1" x14ac:dyDescent="0.2">
      <c r="B907" s="137" t="s">
        <v>1020</v>
      </c>
      <c r="C907" s="147">
        <v>0</v>
      </c>
      <c r="D907" s="147">
        <v>804</v>
      </c>
      <c r="E907" s="54">
        <v>0</v>
      </c>
      <c r="F907" s="54">
        <v>0</v>
      </c>
      <c r="G907" s="54">
        <v>0</v>
      </c>
      <c r="H907" s="148">
        <v>0</v>
      </c>
    </row>
    <row r="908" spans="2:8" s="28" customFormat="1" ht="18.75" customHeight="1" x14ac:dyDescent="0.2">
      <c r="B908" s="137" t="s">
        <v>3989</v>
      </c>
      <c r="C908" s="147">
        <v>0</v>
      </c>
      <c r="D908" s="147">
        <v>36</v>
      </c>
      <c r="E908" s="54">
        <v>0</v>
      </c>
      <c r="F908" s="54">
        <v>0</v>
      </c>
      <c r="G908" s="54">
        <v>2</v>
      </c>
      <c r="H908" s="148">
        <v>0</v>
      </c>
    </row>
    <row r="909" spans="2:8" s="28" customFormat="1" ht="18.75" customHeight="1" x14ac:dyDescent="0.2">
      <c r="B909" s="137" t="s">
        <v>5234</v>
      </c>
      <c r="C909" s="147">
        <v>0</v>
      </c>
      <c r="D909" s="147">
        <v>0</v>
      </c>
      <c r="E909" s="54">
        <v>0</v>
      </c>
      <c r="F909" s="54">
        <v>0</v>
      </c>
      <c r="G909" s="54">
        <v>1</v>
      </c>
      <c r="H909" s="148">
        <v>0</v>
      </c>
    </row>
    <row r="910" spans="2:8" s="28" customFormat="1" ht="18.75" customHeight="1" x14ac:dyDescent="0.2">
      <c r="B910" s="137" t="s">
        <v>5271</v>
      </c>
      <c r="C910" s="147">
        <v>137</v>
      </c>
      <c r="D910" s="147">
        <v>0</v>
      </c>
      <c r="E910" s="54">
        <v>0</v>
      </c>
      <c r="F910" s="54">
        <v>0</v>
      </c>
      <c r="G910" s="54">
        <v>0</v>
      </c>
      <c r="H910" s="148">
        <v>0</v>
      </c>
    </row>
    <row r="911" spans="2:8" s="28" customFormat="1" ht="18.75" customHeight="1" x14ac:dyDescent="0.2">
      <c r="B911" s="137" t="s">
        <v>4121</v>
      </c>
      <c r="C911" s="147">
        <v>0</v>
      </c>
      <c r="D911" s="147">
        <v>0</v>
      </c>
      <c r="E911" s="54">
        <v>0</v>
      </c>
      <c r="F911" s="54">
        <v>0</v>
      </c>
      <c r="G911" s="54">
        <v>0</v>
      </c>
      <c r="H911" s="148">
        <v>0</v>
      </c>
    </row>
    <row r="912" spans="2:8" s="28" customFormat="1" ht="18.75" customHeight="1" x14ac:dyDescent="0.2">
      <c r="B912" s="137" t="s">
        <v>5293</v>
      </c>
      <c r="C912" s="147">
        <v>79</v>
      </c>
      <c r="D912" s="147">
        <v>2</v>
      </c>
      <c r="E912" s="54">
        <v>0</v>
      </c>
      <c r="F912" s="54">
        <v>32</v>
      </c>
      <c r="G912" s="54">
        <v>0</v>
      </c>
      <c r="H912" s="148">
        <v>0</v>
      </c>
    </row>
    <row r="913" spans="2:8" s="28" customFormat="1" ht="18.75" customHeight="1" x14ac:dyDescent="0.2">
      <c r="B913" s="137" t="s">
        <v>5221</v>
      </c>
      <c r="C913" s="147">
        <v>0</v>
      </c>
      <c r="D913" s="147">
        <v>0</v>
      </c>
      <c r="E913" s="54">
        <v>0</v>
      </c>
      <c r="F913" s="54">
        <v>0</v>
      </c>
      <c r="G913" s="54">
        <v>0</v>
      </c>
      <c r="H913" s="148">
        <v>0</v>
      </c>
    </row>
    <row r="914" spans="2:8" s="28" customFormat="1" ht="18.75" customHeight="1" x14ac:dyDescent="0.2">
      <c r="B914" s="137" t="s">
        <v>5321</v>
      </c>
      <c r="C914" s="147">
        <v>0</v>
      </c>
      <c r="D914" s="147">
        <v>0</v>
      </c>
      <c r="E914" s="54">
        <v>9</v>
      </c>
      <c r="F914" s="54">
        <v>0</v>
      </c>
      <c r="G914" s="54">
        <v>0</v>
      </c>
      <c r="H914" s="148">
        <v>0</v>
      </c>
    </row>
    <row r="915" spans="2:8" s="28" customFormat="1" ht="18.75" customHeight="1" x14ac:dyDescent="0.2">
      <c r="B915" s="137" t="s">
        <v>5309</v>
      </c>
      <c r="C915" s="147">
        <v>0</v>
      </c>
      <c r="D915" s="147">
        <v>0</v>
      </c>
      <c r="E915" s="54">
        <v>0</v>
      </c>
      <c r="F915" s="54">
        <v>0</v>
      </c>
      <c r="G915" s="54">
        <v>9</v>
      </c>
      <c r="H915" s="148">
        <v>0</v>
      </c>
    </row>
    <row r="916" spans="2:8" s="28" customFormat="1" ht="18.75" customHeight="1" x14ac:dyDescent="0.2">
      <c r="B916" s="137" t="s">
        <v>5277</v>
      </c>
      <c r="C916" s="147">
        <v>0</v>
      </c>
      <c r="D916" s="147">
        <v>0</v>
      </c>
      <c r="E916" s="54">
        <v>5</v>
      </c>
      <c r="F916" s="54">
        <v>4</v>
      </c>
      <c r="G916" s="54">
        <v>12</v>
      </c>
      <c r="H916" s="148">
        <v>0</v>
      </c>
    </row>
    <row r="917" spans="2:8" s="28" customFormat="1" ht="18.75" customHeight="1" x14ac:dyDescent="0.2">
      <c r="B917" s="137" t="s">
        <v>5319</v>
      </c>
      <c r="C917" s="147">
        <v>0</v>
      </c>
      <c r="D917" s="147">
        <v>0</v>
      </c>
      <c r="E917" s="54">
        <v>3</v>
      </c>
      <c r="F917" s="54">
        <v>0</v>
      </c>
      <c r="G917" s="54">
        <v>0</v>
      </c>
      <c r="H917" s="148">
        <v>0</v>
      </c>
    </row>
    <row r="918" spans="2:8" s="28" customFormat="1" ht="18.75" customHeight="1" x14ac:dyDescent="0.2">
      <c r="B918" s="137" t="s">
        <v>5279</v>
      </c>
      <c r="C918" s="147">
        <v>0</v>
      </c>
      <c r="D918" s="147">
        <v>0</v>
      </c>
      <c r="E918" s="54">
        <v>0</v>
      </c>
      <c r="F918" s="54">
        <v>0</v>
      </c>
      <c r="G918" s="54">
        <v>4</v>
      </c>
      <c r="H918" s="148">
        <v>0</v>
      </c>
    </row>
    <row r="919" spans="2:8" s="28" customFormat="1" ht="18.75" customHeight="1" x14ac:dyDescent="0.2">
      <c r="B919" s="137" t="s">
        <v>5258</v>
      </c>
      <c r="C919" s="147">
        <v>0</v>
      </c>
      <c r="D919" s="147">
        <v>166</v>
      </c>
      <c r="E919" s="54">
        <v>0</v>
      </c>
      <c r="F919" s="54">
        <v>0</v>
      </c>
      <c r="G919" s="54">
        <v>0</v>
      </c>
      <c r="H919" s="148">
        <v>0</v>
      </c>
    </row>
    <row r="920" spans="2:8" s="28" customFormat="1" ht="18.75" customHeight="1" x14ac:dyDescent="0.2">
      <c r="B920" s="137" t="s">
        <v>5324</v>
      </c>
      <c r="C920" s="147">
        <v>0</v>
      </c>
      <c r="D920" s="147">
        <v>0</v>
      </c>
      <c r="E920" s="54">
        <v>0</v>
      </c>
      <c r="F920" s="54">
        <v>0</v>
      </c>
      <c r="G920" s="54">
        <v>30</v>
      </c>
      <c r="H920" s="148">
        <v>0</v>
      </c>
    </row>
    <row r="921" spans="2:8" s="28" customFormat="1" ht="18.75" customHeight="1" x14ac:dyDescent="0.2">
      <c r="B921" s="137" t="s">
        <v>5260</v>
      </c>
      <c r="C921" s="147">
        <v>0</v>
      </c>
      <c r="D921" s="147">
        <v>0</v>
      </c>
      <c r="E921" s="54">
        <v>0</v>
      </c>
      <c r="F921" s="54">
        <v>0</v>
      </c>
      <c r="G921" s="54">
        <v>0</v>
      </c>
      <c r="H921" s="148">
        <v>0</v>
      </c>
    </row>
    <row r="922" spans="2:8" s="28" customFormat="1" ht="18.75" customHeight="1" x14ac:dyDescent="0.2">
      <c r="B922" s="137" t="s">
        <v>5286</v>
      </c>
      <c r="C922" s="147">
        <v>0</v>
      </c>
      <c r="D922" s="147">
        <v>2</v>
      </c>
      <c r="E922" s="54">
        <v>0</v>
      </c>
      <c r="F922" s="54">
        <v>0</v>
      </c>
      <c r="G922" s="54">
        <v>0</v>
      </c>
      <c r="H922" s="148">
        <v>0</v>
      </c>
    </row>
    <row r="923" spans="2:8" s="28" customFormat="1" ht="18.75" customHeight="1" x14ac:dyDescent="0.2">
      <c r="B923" s="137" t="s">
        <v>5262</v>
      </c>
      <c r="C923" s="147">
        <v>0</v>
      </c>
      <c r="D923" s="147">
        <v>0</v>
      </c>
      <c r="E923" s="54">
        <v>0</v>
      </c>
      <c r="F923" s="54">
        <v>0</v>
      </c>
      <c r="G923" s="54">
        <v>0</v>
      </c>
      <c r="H923" s="148">
        <v>0</v>
      </c>
    </row>
    <row r="924" spans="2:8" s="28" customFormat="1" ht="18.75" customHeight="1" x14ac:dyDescent="0.2">
      <c r="B924" s="137" t="s">
        <v>5288</v>
      </c>
      <c r="C924" s="147">
        <v>0</v>
      </c>
      <c r="D924" s="147">
        <v>0</v>
      </c>
      <c r="E924" s="54">
        <v>0</v>
      </c>
      <c r="F924" s="54">
        <v>0</v>
      </c>
      <c r="G924" s="54">
        <v>0</v>
      </c>
      <c r="H924" s="148">
        <v>0</v>
      </c>
    </row>
    <row r="925" spans="2:8" s="28" customFormat="1" ht="18.75" customHeight="1" x14ac:dyDescent="0.2">
      <c r="B925" s="137" t="s">
        <v>5303</v>
      </c>
      <c r="C925" s="147">
        <v>0</v>
      </c>
      <c r="D925" s="147">
        <v>0</v>
      </c>
      <c r="E925" s="54">
        <v>0</v>
      </c>
      <c r="F925" s="54">
        <v>0</v>
      </c>
      <c r="G925" s="54">
        <v>0</v>
      </c>
      <c r="H925" s="148">
        <v>0</v>
      </c>
    </row>
    <row r="926" spans="2:8" s="28" customFormat="1" ht="18.75" customHeight="1" x14ac:dyDescent="0.2">
      <c r="B926" s="137" t="s">
        <v>5290</v>
      </c>
      <c r="C926" s="147">
        <v>0</v>
      </c>
      <c r="D926" s="147">
        <v>0</v>
      </c>
      <c r="E926" s="54">
        <v>0</v>
      </c>
      <c r="F926" s="54">
        <v>0</v>
      </c>
      <c r="G926" s="54">
        <v>0</v>
      </c>
      <c r="H926" s="148">
        <v>0</v>
      </c>
    </row>
    <row r="927" spans="2:8" s="28" customFormat="1" ht="18.75" customHeight="1" x14ac:dyDescent="0.2">
      <c r="B927" s="137" t="s">
        <v>5266</v>
      </c>
      <c r="C927" s="147">
        <v>0</v>
      </c>
      <c r="D927" s="147">
        <v>0</v>
      </c>
      <c r="E927" s="54">
        <v>0</v>
      </c>
      <c r="F927" s="54">
        <v>0</v>
      </c>
      <c r="G927" s="54">
        <v>0</v>
      </c>
      <c r="H927" s="148">
        <v>0</v>
      </c>
    </row>
    <row r="928" spans="2:8" s="28" customFormat="1" ht="18.75" customHeight="1" x14ac:dyDescent="0.2">
      <c r="B928" s="137" t="s">
        <v>5291</v>
      </c>
      <c r="C928" s="147">
        <v>0</v>
      </c>
      <c r="D928" s="147">
        <v>7</v>
      </c>
      <c r="E928" s="54">
        <v>0</v>
      </c>
      <c r="F928" s="54">
        <v>0</v>
      </c>
      <c r="G928" s="54">
        <v>0</v>
      </c>
      <c r="H928" s="148">
        <v>0</v>
      </c>
    </row>
    <row r="929" spans="2:8" s="28" customFormat="1" ht="18.75" customHeight="1" x14ac:dyDescent="0.2">
      <c r="B929" s="137" t="s">
        <v>5268</v>
      </c>
      <c r="C929" s="147">
        <v>0</v>
      </c>
      <c r="D929" s="147">
        <v>0</v>
      </c>
      <c r="E929" s="54">
        <v>0</v>
      </c>
      <c r="F929" s="54">
        <v>0</v>
      </c>
      <c r="G929" s="54">
        <v>0</v>
      </c>
      <c r="H929" s="148">
        <v>0</v>
      </c>
    </row>
    <row r="930" spans="2:8" s="28" customFormat="1" ht="18.75" customHeight="1" x14ac:dyDescent="0.2">
      <c r="B930" s="137" t="s">
        <v>5235</v>
      </c>
      <c r="C930" s="147">
        <v>0</v>
      </c>
      <c r="D930" s="147">
        <v>0</v>
      </c>
      <c r="E930" s="54">
        <v>0</v>
      </c>
      <c r="F930" s="54">
        <v>0</v>
      </c>
      <c r="G930" s="54">
        <v>0</v>
      </c>
      <c r="H930" s="148">
        <v>0</v>
      </c>
    </row>
    <row r="931" spans="2:8" s="28" customFormat="1" ht="18.75" customHeight="1" x14ac:dyDescent="0.2">
      <c r="B931" s="137" t="s">
        <v>5254</v>
      </c>
      <c r="C931" s="147">
        <v>0</v>
      </c>
      <c r="D931" s="147">
        <v>0</v>
      </c>
      <c r="E931" s="54">
        <v>0</v>
      </c>
      <c r="F931" s="54">
        <v>0</v>
      </c>
      <c r="G931" s="54">
        <v>362</v>
      </c>
      <c r="H931" s="148">
        <v>0</v>
      </c>
    </row>
    <row r="932" spans="2:8" s="28" customFormat="1" ht="18.75" customHeight="1" x14ac:dyDescent="0.2">
      <c r="B932" s="137" t="s">
        <v>5302</v>
      </c>
      <c r="C932" s="147">
        <v>0</v>
      </c>
      <c r="D932" s="147">
        <v>19</v>
      </c>
      <c r="E932" s="54">
        <v>2</v>
      </c>
      <c r="F932" s="54">
        <v>10</v>
      </c>
      <c r="G932" s="54">
        <v>4</v>
      </c>
      <c r="H932" s="148">
        <v>0</v>
      </c>
    </row>
    <row r="933" spans="2:8" s="28" customFormat="1" ht="18.75" customHeight="1" x14ac:dyDescent="0.2">
      <c r="B933" s="137" t="s">
        <v>5272</v>
      </c>
      <c r="C933" s="147">
        <v>0</v>
      </c>
      <c r="D933" s="147">
        <v>0</v>
      </c>
      <c r="E933" s="54">
        <v>0</v>
      </c>
      <c r="F933" s="54">
        <v>0</v>
      </c>
      <c r="G933" s="54">
        <v>0</v>
      </c>
      <c r="H933" s="148">
        <v>0</v>
      </c>
    </row>
    <row r="934" spans="2:8" s="28" customFormat="1" ht="18.75" customHeight="1" x14ac:dyDescent="0.2">
      <c r="B934" s="137" t="s">
        <v>5306</v>
      </c>
      <c r="C934" s="147">
        <v>1</v>
      </c>
      <c r="D934" s="147">
        <v>2</v>
      </c>
      <c r="E934" s="54">
        <v>0</v>
      </c>
      <c r="F934" s="54">
        <v>0</v>
      </c>
      <c r="G934" s="54">
        <v>0</v>
      </c>
      <c r="H934" s="148">
        <v>0</v>
      </c>
    </row>
    <row r="935" spans="2:8" s="28" customFormat="1" ht="18.75" customHeight="1" x14ac:dyDescent="0.2">
      <c r="B935" s="137" t="s">
        <v>5223</v>
      </c>
      <c r="C935" s="147">
        <v>0</v>
      </c>
      <c r="D935" s="147">
        <v>0</v>
      </c>
      <c r="E935" s="54">
        <v>0</v>
      </c>
      <c r="F935" s="54">
        <v>0</v>
      </c>
      <c r="G935" s="54">
        <v>0</v>
      </c>
      <c r="H935" s="148">
        <v>0</v>
      </c>
    </row>
    <row r="936" spans="2:8" s="28" customFormat="1" ht="18.75" customHeight="1" x14ac:dyDescent="0.2">
      <c r="B936" s="137" t="s">
        <v>5341</v>
      </c>
      <c r="C936" s="147">
        <v>0</v>
      </c>
      <c r="D936" s="147">
        <v>66</v>
      </c>
      <c r="E936" s="54">
        <v>54</v>
      </c>
      <c r="F936" s="54">
        <v>2</v>
      </c>
      <c r="G936" s="54">
        <v>9</v>
      </c>
      <c r="H936" s="148">
        <v>0</v>
      </c>
    </row>
    <row r="937" spans="2:8" s="28" customFormat="1" ht="18.75" customHeight="1" x14ac:dyDescent="0.2">
      <c r="B937" s="137" t="s">
        <v>5320</v>
      </c>
      <c r="C937" s="147">
        <v>0</v>
      </c>
      <c r="D937" s="147">
        <v>0</v>
      </c>
      <c r="E937" s="54">
        <v>4</v>
      </c>
      <c r="F937" s="54">
        <v>3</v>
      </c>
      <c r="G937" s="54">
        <v>0</v>
      </c>
      <c r="H937" s="148">
        <v>0</v>
      </c>
    </row>
    <row r="938" spans="2:8" s="28" customFormat="1" ht="18.75" customHeight="1" x14ac:dyDescent="0.2">
      <c r="B938" s="137" t="s">
        <v>5361</v>
      </c>
      <c r="C938" s="147">
        <v>0</v>
      </c>
      <c r="D938" s="147">
        <v>0</v>
      </c>
      <c r="E938" s="54">
        <v>0</v>
      </c>
      <c r="F938" s="54">
        <v>0</v>
      </c>
      <c r="G938" s="54">
        <v>12</v>
      </c>
      <c r="H938" s="148">
        <v>0</v>
      </c>
    </row>
    <row r="939" spans="2:8" s="28" customFormat="1" ht="18.75" customHeight="1" x14ac:dyDescent="0.2">
      <c r="B939" s="137" t="s">
        <v>5228</v>
      </c>
      <c r="C939" s="147">
        <v>0</v>
      </c>
      <c r="D939" s="147">
        <v>0</v>
      </c>
      <c r="E939" s="54">
        <v>0</v>
      </c>
      <c r="F939" s="54">
        <v>0</v>
      </c>
      <c r="G939" s="54">
        <v>0</v>
      </c>
      <c r="H939" s="148">
        <v>0</v>
      </c>
    </row>
    <row r="940" spans="2:8" s="28" customFormat="1" ht="18.75" customHeight="1" x14ac:dyDescent="0.2">
      <c r="B940" s="137" t="s">
        <v>5229</v>
      </c>
      <c r="C940" s="147">
        <v>0</v>
      </c>
      <c r="D940" s="147">
        <v>0</v>
      </c>
      <c r="E940" s="54">
        <v>0</v>
      </c>
      <c r="F940" s="54">
        <v>0</v>
      </c>
      <c r="G940" s="54">
        <v>0</v>
      </c>
      <c r="H940" s="148">
        <v>0</v>
      </c>
    </row>
    <row r="941" spans="2:8" s="28" customFormat="1" ht="18.75" customHeight="1" x14ac:dyDescent="0.2">
      <c r="B941" s="137" t="s">
        <v>5280</v>
      </c>
      <c r="C941" s="147">
        <v>0</v>
      </c>
      <c r="D941" s="147">
        <v>0</v>
      </c>
      <c r="E941" s="54">
        <v>0</v>
      </c>
      <c r="F941" s="54">
        <v>11</v>
      </c>
      <c r="G941" s="54">
        <v>0</v>
      </c>
      <c r="H941" s="148">
        <v>0</v>
      </c>
    </row>
    <row r="942" spans="2:8" s="28" customFormat="1" ht="18.75" customHeight="1" x14ac:dyDescent="0.2">
      <c r="B942" s="137" t="s">
        <v>5222</v>
      </c>
      <c r="C942" s="147">
        <v>0</v>
      </c>
      <c r="D942" s="147">
        <v>0</v>
      </c>
      <c r="E942" s="54">
        <v>0</v>
      </c>
      <c r="F942" s="54">
        <v>0</v>
      </c>
      <c r="G942" s="54">
        <v>0</v>
      </c>
      <c r="H942" s="148">
        <v>0</v>
      </c>
    </row>
    <row r="943" spans="2:8" s="28" customFormat="1" ht="18.75" customHeight="1" x14ac:dyDescent="0.2">
      <c r="B943" s="137" t="s">
        <v>5304</v>
      </c>
      <c r="C943" s="147">
        <v>0</v>
      </c>
      <c r="D943" s="147">
        <v>14</v>
      </c>
      <c r="E943" s="54">
        <v>0</v>
      </c>
      <c r="F943" s="54">
        <v>0</v>
      </c>
      <c r="G943" s="54">
        <v>0</v>
      </c>
      <c r="H943" s="148">
        <v>0</v>
      </c>
    </row>
    <row r="944" spans="2:8" s="28" customFormat="1" ht="18.75" customHeight="1" x14ac:dyDescent="0.2">
      <c r="B944" s="137" t="s">
        <v>5231</v>
      </c>
      <c r="C944" s="147">
        <v>0</v>
      </c>
      <c r="D944" s="147">
        <v>1</v>
      </c>
      <c r="E944" s="54">
        <v>281</v>
      </c>
      <c r="F944" s="54">
        <v>0</v>
      </c>
      <c r="G944" s="54">
        <v>0</v>
      </c>
      <c r="H944" s="148">
        <v>0</v>
      </c>
    </row>
    <row r="945" spans="2:8" s="28" customFormat="1" ht="18.75" customHeight="1" x14ac:dyDescent="0.2">
      <c r="B945" s="137" t="s">
        <v>5346</v>
      </c>
      <c r="C945" s="147">
        <v>0</v>
      </c>
      <c r="D945" s="147">
        <v>0</v>
      </c>
      <c r="E945" s="54">
        <v>0</v>
      </c>
      <c r="F945" s="54">
        <v>0</v>
      </c>
      <c r="G945" s="54">
        <v>0</v>
      </c>
      <c r="H945" s="148">
        <v>0</v>
      </c>
    </row>
    <row r="946" spans="2:8" s="28" customFormat="1" ht="18.75" customHeight="1" x14ac:dyDescent="0.2">
      <c r="B946" s="137" t="s">
        <v>5285</v>
      </c>
      <c r="C946" s="147">
        <v>0</v>
      </c>
      <c r="D946" s="147">
        <v>5</v>
      </c>
      <c r="E946" s="54">
        <v>0</v>
      </c>
      <c r="F946" s="54">
        <v>0</v>
      </c>
      <c r="G946" s="54">
        <v>0</v>
      </c>
      <c r="H946" s="148">
        <v>0</v>
      </c>
    </row>
    <row r="947" spans="2:8" s="28" customFormat="1" ht="18.75" customHeight="1" x14ac:dyDescent="0.2">
      <c r="B947" s="137" t="s">
        <v>5308</v>
      </c>
      <c r="C947" s="147">
        <v>89</v>
      </c>
      <c r="D947" s="147">
        <v>6</v>
      </c>
      <c r="E947" s="54">
        <v>1</v>
      </c>
      <c r="F947" s="54">
        <v>2</v>
      </c>
      <c r="G947" s="54">
        <v>4</v>
      </c>
      <c r="H947" s="148">
        <v>0</v>
      </c>
    </row>
    <row r="948" spans="2:8" s="28" customFormat="1" ht="18.75" customHeight="1" x14ac:dyDescent="0.2">
      <c r="B948" s="137" t="s">
        <v>5287</v>
      </c>
      <c r="C948" s="147">
        <v>0</v>
      </c>
      <c r="D948" s="147">
        <v>0</v>
      </c>
      <c r="E948" s="54">
        <v>0</v>
      </c>
      <c r="F948" s="54">
        <v>0</v>
      </c>
      <c r="G948" s="54">
        <v>0</v>
      </c>
      <c r="H948" s="148">
        <v>0</v>
      </c>
    </row>
    <row r="949" spans="2:8" s="28" customFormat="1" ht="18.75" customHeight="1" x14ac:dyDescent="0.2">
      <c r="B949" s="137" t="s">
        <v>5246</v>
      </c>
      <c r="C949" s="147">
        <v>0</v>
      </c>
      <c r="D949" s="147">
        <v>12</v>
      </c>
      <c r="E949" s="54">
        <v>0</v>
      </c>
      <c r="F949" s="54">
        <v>0</v>
      </c>
      <c r="G949" s="54">
        <v>0</v>
      </c>
      <c r="H949" s="148">
        <v>0</v>
      </c>
    </row>
    <row r="950" spans="2:8" s="28" customFormat="1" ht="18.75" customHeight="1" x14ac:dyDescent="0.2">
      <c r="B950" s="137" t="s">
        <v>5289</v>
      </c>
      <c r="C950" s="147">
        <v>0</v>
      </c>
      <c r="D950" s="147">
        <v>0</v>
      </c>
      <c r="E950" s="54">
        <v>406</v>
      </c>
      <c r="F950" s="54">
        <v>0</v>
      </c>
      <c r="G950" s="54">
        <v>0</v>
      </c>
      <c r="H950" s="148">
        <v>0</v>
      </c>
    </row>
    <row r="951" spans="2:8" s="28" customFormat="1" ht="18.75" customHeight="1" x14ac:dyDescent="0.2">
      <c r="B951" s="137" t="s">
        <v>5273</v>
      </c>
      <c r="C951" s="147">
        <v>0</v>
      </c>
      <c r="D951" s="147">
        <v>0</v>
      </c>
      <c r="E951" s="54">
        <v>0</v>
      </c>
      <c r="F951" s="54">
        <v>0</v>
      </c>
      <c r="G951" s="54">
        <v>0</v>
      </c>
      <c r="H951" s="148">
        <v>0</v>
      </c>
    </row>
    <row r="952" spans="2:8" s="28" customFormat="1" ht="18.75" customHeight="1" x14ac:dyDescent="0.2">
      <c r="B952" s="137" t="s">
        <v>4078</v>
      </c>
      <c r="C952" s="147">
        <v>0</v>
      </c>
      <c r="D952" s="147">
        <v>0</v>
      </c>
      <c r="E952" s="54">
        <v>4</v>
      </c>
      <c r="F952" s="54">
        <v>0</v>
      </c>
      <c r="G952" s="54">
        <v>0</v>
      </c>
      <c r="H952" s="148">
        <v>0</v>
      </c>
    </row>
    <row r="953" spans="2:8" s="28" customFormat="1" ht="18.75" customHeight="1" x14ac:dyDescent="0.2">
      <c r="B953" s="137" t="s">
        <v>5275</v>
      </c>
      <c r="C953" s="147">
        <v>0</v>
      </c>
      <c r="D953" s="147">
        <v>0</v>
      </c>
      <c r="E953" s="54">
        <v>0</v>
      </c>
      <c r="F953" s="54">
        <v>8</v>
      </c>
      <c r="G953" s="54">
        <v>0</v>
      </c>
      <c r="H953" s="148">
        <v>0</v>
      </c>
    </row>
    <row r="954" spans="2:8" s="28" customFormat="1" ht="18.75" customHeight="1" x14ac:dyDescent="0.2">
      <c r="B954" s="137" t="s">
        <v>5236</v>
      </c>
      <c r="C954" s="147">
        <v>0</v>
      </c>
      <c r="D954" s="147">
        <v>84</v>
      </c>
      <c r="E954" s="54">
        <v>0</v>
      </c>
      <c r="F954" s="54">
        <v>20</v>
      </c>
      <c r="G954" s="54">
        <v>0</v>
      </c>
      <c r="H954" s="148">
        <v>0</v>
      </c>
    </row>
    <row r="955" spans="2:8" s="28" customFormat="1" ht="18.75" customHeight="1" x14ac:dyDescent="0.2">
      <c r="B955" s="137" t="s">
        <v>5299</v>
      </c>
      <c r="C955" s="147">
        <v>0</v>
      </c>
      <c r="D955" s="147">
        <v>7</v>
      </c>
      <c r="E955" s="54">
        <v>0</v>
      </c>
      <c r="F955" s="54">
        <v>0</v>
      </c>
      <c r="G955" s="54">
        <v>0</v>
      </c>
      <c r="H955" s="148">
        <v>0</v>
      </c>
    </row>
    <row r="956" spans="2:8" s="28" customFormat="1" ht="18.75" customHeight="1" x14ac:dyDescent="0.2">
      <c r="B956" s="137" t="s">
        <v>5294</v>
      </c>
      <c r="C956" s="147">
        <v>0</v>
      </c>
      <c r="D956" s="147">
        <v>0</v>
      </c>
      <c r="E956" s="54">
        <v>0</v>
      </c>
      <c r="F956" s="54">
        <v>0</v>
      </c>
      <c r="G956" s="54">
        <v>0</v>
      </c>
      <c r="H956" s="148">
        <v>0</v>
      </c>
    </row>
    <row r="957" spans="2:8" s="28" customFormat="1" ht="18.75" customHeight="1" x14ac:dyDescent="0.2">
      <c r="B957" s="137" t="s">
        <v>5297</v>
      </c>
      <c r="C957" s="147">
        <v>0</v>
      </c>
      <c r="D957" s="147">
        <v>0</v>
      </c>
      <c r="E957" s="54">
        <v>0</v>
      </c>
      <c r="F957" s="54">
        <v>0</v>
      </c>
      <c r="G957" s="54">
        <v>0</v>
      </c>
      <c r="H957" s="148">
        <v>0</v>
      </c>
    </row>
    <row r="958" spans="2:8" s="28" customFormat="1" ht="18.75" customHeight="1" x14ac:dyDescent="0.2">
      <c r="B958" s="137" t="s">
        <v>5296</v>
      </c>
      <c r="C958" s="147">
        <v>0</v>
      </c>
      <c r="D958" s="147">
        <v>0</v>
      </c>
      <c r="E958" s="54">
        <v>0</v>
      </c>
      <c r="F958" s="54">
        <v>4</v>
      </c>
      <c r="G958" s="54">
        <v>0</v>
      </c>
      <c r="H958" s="148">
        <v>0</v>
      </c>
    </row>
    <row r="959" spans="2:8" s="28" customFormat="1" ht="18.75" customHeight="1" x14ac:dyDescent="0.2">
      <c r="B959" s="137" t="s">
        <v>3938</v>
      </c>
      <c r="C959" s="147">
        <v>0</v>
      </c>
      <c r="D959" s="147">
        <v>8</v>
      </c>
      <c r="E959" s="54">
        <v>8</v>
      </c>
      <c r="F959" s="54">
        <v>0</v>
      </c>
      <c r="G959" s="54">
        <v>0</v>
      </c>
      <c r="H959" s="148">
        <v>0</v>
      </c>
    </row>
    <row r="960" spans="2:8" s="28" customFormat="1" ht="18.75" customHeight="1" x14ac:dyDescent="0.2">
      <c r="B960" s="137" t="s">
        <v>5298</v>
      </c>
      <c r="C960" s="147">
        <v>0</v>
      </c>
      <c r="D960" s="147">
        <v>14</v>
      </c>
      <c r="E960" s="54">
        <v>0</v>
      </c>
      <c r="F960" s="54">
        <v>0</v>
      </c>
      <c r="G960" s="54">
        <v>0</v>
      </c>
      <c r="H960" s="148">
        <v>0</v>
      </c>
    </row>
    <row r="961" spans="2:8" s="28" customFormat="1" ht="18.75" customHeight="1" x14ac:dyDescent="0.2">
      <c r="B961" s="137" t="s">
        <v>5310</v>
      </c>
      <c r="C961" s="147">
        <v>0</v>
      </c>
      <c r="D961" s="147">
        <v>3495</v>
      </c>
      <c r="E961" s="54">
        <v>2090</v>
      </c>
      <c r="F961" s="54">
        <v>0</v>
      </c>
      <c r="G961" s="54">
        <v>0</v>
      </c>
      <c r="H961" s="148">
        <v>0</v>
      </c>
    </row>
    <row r="962" spans="2:8" s="28" customFormat="1" ht="18.75" customHeight="1" x14ac:dyDescent="0.2">
      <c r="B962" s="137" t="s">
        <v>5365</v>
      </c>
      <c r="C962" s="147">
        <v>0</v>
      </c>
      <c r="D962" s="147">
        <v>0</v>
      </c>
      <c r="E962" s="54">
        <v>0</v>
      </c>
      <c r="F962" s="54">
        <v>1</v>
      </c>
      <c r="G962" s="54">
        <v>0</v>
      </c>
      <c r="H962" s="148">
        <v>0</v>
      </c>
    </row>
    <row r="963" spans="2:8" s="28" customFormat="1" ht="18.75" customHeight="1" x14ac:dyDescent="0.2">
      <c r="B963" s="137" t="s">
        <v>2398</v>
      </c>
      <c r="C963" s="147">
        <v>0</v>
      </c>
      <c r="D963" s="147">
        <v>0</v>
      </c>
      <c r="E963" s="54">
        <v>0</v>
      </c>
      <c r="F963" s="54">
        <v>0</v>
      </c>
      <c r="G963" s="54">
        <v>0</v>
      </c>
      <c r="H963" s="148">
        <v>0</v>
      </c>
    </row>
    <row r="964" spans="2:8" s="28" customFormat="1" ht="18.75" customHeight="1" x14ac:dyDescent="0.2">
      <c r="B964" s="137" t="s">
        <v>5256</v>
      </c>
      <c r="C964" s="147">
        <v>0</v>
      </c>
      <c r="D964" s="147">
        <v>0</v>
      </c>
      <c r="E964" s="54">
        <v>0</v>
      </c>
      <c r="F964" s="54">
        <v>13</v>
      </c>
      <c r="G964" s="54">
        <v>0</v>
      </c>
      <c r="H964" s="148">
        <v>0</v>
      </c>
    </row>
    <row r="965" spans="2:8" s="28" customFormat="1" ht="18.75" customHeight="1" x14ac:dyDescent="0.2">
      <c r="B965" s="137" t="s">
        <v>1981</v>
      </c>
      <c r="C965" s="147">
        <v>0</v>
      </c>
      <c r="D965" s="147">
        <v>0</v>
      </c>
      <c r="E965" s="54">
        <v>4</v>
      </c>
      <c r="F965" s="54">
        <v>1</v>
      </c>
      <c r="G965" s="54">
        <v>0</v>
      </c>
      <c r="H965" s="148">
        <v>0</v>
      </c>
    </row>
    <row r="966" spans="2:8" s="28" customFormat="1" ht="18.75" customHeight="1" x14ac:dyDescent="0.2">
      <c r="B966" s="137" t="s">
        <v>1619</v>
      </c>
      <c r="C966" s="147">
        <v>0</v>
      </c>
      <c r="D966" s="147">
        <v>0</v>
      </c>
      <c r="E966" s="54">
        <v>0</v>
      </c>
      <c r="F966" s="54">
        <v>0</v>
      </c>
      <c r="G966" s="54">
        <v>0</v>
      </c>
      <c r="H966" s="148">
        <v>0</v>
      </c>
    </row>
    <row r="967" spans="2:8" s="28" customFormat="1" ht="18.75" customHeight="1" x14ac:dyDescent="0.2">
      <c r="B967" s="137" t="s">
        <v>5270</v>
      </c>
      <c r="C967" s="147">
        <v>0</v>
      </c>
      <c r="D967" s="147">
        <v>0</v>
      </c>
      <c r="E967" s="54">
        <v>4</v>
      </c>
      <c r="F967" s="54">
        <v>0</v>
      </c>
      <c r="G967" s="54">
        <v>0</v>
      </c>
      <c r="H967" s="148">
        <v>0</v>
      </c>
    </row>
    <row r="968" spans="2:8" s="28" customFormat="1" ht="18.75" customHeight="1" x14ac:dyDescent="0.2">
      <c r="B968" s="137" t="s">
        <v>1095</v>
      </c>
      <c r="C968" s="147">
        <v>12</v>
      </c>
      <c r="D968" s="147">
        <v>0</v>
      </c>
      <c r="E968" s="54">
        <v>0</v>
      </c>
      <c r="F968" s="54">
        <v>0</v>
      </c>
      <c r="G968" s="54">
        <v>0</v>
      </c>
      <c r="H968" s="148">
        <v>0</v>
      </c>
    </row>
    <row r="969" spans="2:8" s="28" customFormat="1" ht="18.75" customHeight="1" x14ac:dyDescent="0.2">
      <c r="B969" s="137" t="s">
        <v>5322</v>
      </c>
      <c r="C969" s="147">
        <v>4</v>
      </c>
      <c r="D969" s="147">
        <v>15</v>
      </c>
      <c r="E969" s="54">
        <v>0</v>
      </c>
      <c r="F969" s="54">
        <v>0</v>
      </c>
      <c r="G969" s="54">
        <v>0</v>
      </c>
      <c r="H969" s="148">
        <v>0</v>
      </c>
    </row>
    <row r="970" spans="2:8" s="28" customFormat="1" ht="18.75" customHeight="1" x14ac:dyDescent="0.2">
      <c r="B970" s="137" t="s">
        <v>5339</v>
      </c>
      <c r="C970" s="147">
        <v>0</v>
      </c>
      <c r="D970" s="147">
        <v>0</v>
      </c>
      <c r="E970" s="54">
        <v>49</v>
      </c>
      <c r="F970" s="54">
        <v>0</v>
      </c>
      <c r="G970" s="54">
        <v>0</v>
      </c>
      <c r="H970" s="148">
        <v>0</v>
      </c>
    </row>
    <row r="971" spans="2:8" s="28" customFormat="1" ht="18.75" customHeight="1" x14ac:dyDescent="0.2">
      <c r="B971" s="137" t="s">
        <v>2081</v>
      </c>
      <c r="C971" s="147">
        <v>0</v>
      </c>
      <c r="D971" s="147">
        <v>0</v>
      </c>
      <c r="E971" s="54">
        <v>0</v>
      </c>
      <c r="F971" s="54">
        <v>0</v>
      </c>
      <c r="G971" s="54">
        <v>0</v>
      </c>
      <c r="H971" s="148">
        <v>0</v>
      </c>
    </row>
    <row r="972" spans="2:8" s="28" customFormat="1" ht="18.75" customHeight="1" x14ac:dyDescent="0.2">
      <c r="B972" s="137" t="s">
        <v>5313</v>
      </c>
      <c r="C972" s="147">
        <v>0</v>
      </c>
      <c r="D972" s="147">
        <v>0</v>
      </c>
      <c r="E972" s="54">
        <v>0</v>
      </c>
      <c r="F972" s="54">
        <v>0</v>
      </c>
      <c r="G972" s="54">
        <v>0</v>
      </c>
      <c r="H972" s="148">
        <v>0</v>
      </c>
    </row>
    <row r="973" spans="2:8" s="28" customFormat="1" ht="18.75" customHeight="1" x14ac:dyDescent="0.2">
      <c r="B973" s="137" t="s">
        <v>5274</v>
      </c>
      <c r="C973" s="147">
        <v>153</v>
      </c>
      <c r="D973" s="147">
        <v>0</v>
      </c>
      <c r="E973" s="54">
        <v>0</v>
      </c>
      <c r="F973" s="54">
        <v>0</v>
      </c>
      <c r="G973" s="54">
        <v>0</v>
      </c>
      <c r="H973" s="148">
        <v>0</v>
      </c>
    </row>
    <row r="974" spans="2:8" s="28" customFormat="1" ht="18.75" customHeight="1" x14ac:dyDescent="0.2">
      <c r="B974" s="137" t="s">
        <v>5315</v>
      </c>
      <c r="C974" s="147">
        <v>0</v>
      </c>
      <c r="D974" s="147">
        <v>92</v>
      </c>
      <c r="E974" s="54">
        <v>310</v>
      </c>
      <c r="F974" s="54">
        <v>0</v>
      </c>
      <c r="G974" s="54">
        <v>0</v>
      </c>
      <c r="H974" s="148">
        <v>0</v>
      </c>
    </row>
    <row r="975" spans="2:8" s="28" customFormat="1" ht="18.75" customHeight="1" x14ac:dyDescent="0.2">
      <c r="B975" s="137" t="s">
        <v>5327</v>
      </c>
      <c r="C975" s="147">
        <v>196</v>
      </c>
      <c r="D975" s="147">
        <v>0</v>
      </c>
      <c r="E975" s="54">
        <v>152</v>
      </c>
      <c r="F975" s="54">
        <v>0</v>
      </c>
      <c r="G975" s="54">
        <v>0</v>
      </c>
      <c r="H975" s="148">
        <v>0</v>
      </c>
    </row>
    <row r="976" spans="2:8" s="28" customFormat="1" ht="18.75" customHeight="1" x14ac:dyDescent="0.2">
      <c r="B976" s="137" t="s">
        <v>5370</v>
      </c>
      <c r="C976" s="147">
        <v>0</v>
      </c>
      <c r="D976" s="147">
        <v>0</v>
      </c>
      <c r="E976" s="54">
        <v>0</v>
      </c>
      <c r="F976" s="54">
        <v>0</v>
      </c>
      <c r="G976" s="54">
        <v>0</v>
      </c>
      <c r="H976" s="148">
        <v>0</v>
      </c>
    </row>
    <row r="977" spans="2:8" s="28" customFormat="1" ht="18.75" customHeight="1" x14ac:dyDescent="0.2">
      <c r="B977" s="137" t="s">
        <v>5329</v>
      </c>
      <c r="C977" s="147">
        <v>0</v>
      </c>
      <c r="D977" s="147">
        <v>6</v>
      </c>
      <c r="E977" s="54">
        <v>0</v>
      </c>
      <c r="F977" s="54">
        <v>0</v>
      </c>
      <c r="G977" s="54">
        <v>0</v>
      </c>
      <c r="H977" s="148">
        <v>0</v>
      </c>
    </row>
    <row r="978" spans="2:8" s="28" customFormat="1" ht="18.75" customHeight="1" x14ac:dyDescent="0.2">
      <c r="B978" s="137" t="s">
        <v>5318</v>
      </c>
      <c r="C978" s="147">
        <v>0</v>
      </c>
      <c r="D978" s="147">
        <v>0</v>
      </c>
      <c r="E978" s="54">
        <v>0</v>
      </c>
      <c r="F978" s="54">
        <v>0</v>
      </c>
      <c r="G978" s="54">
        <v>0</v>
      </c>
      <c r="H978" s="148">
        <v>0</v>
      </c>
    </row>
    <row r="979" spans="2:8" s="28" customFormat="1" ht="18.75" customHeight="1" x14ac:dyDescent="0.2">
      <c r="B979" s="137" t="s">
        <v>5330</v>
      </c>
      <c r="C979" s="147">
        <v>0</v>
      </c>
      <c r="D979" s="147">
        <v>1</v>
      </c>
      <c r="E979" s="54">
        <v>0</v>
      </c>
      <c r="F979" s="54">
        <v>0</v>
      </c>
      <c r="G979" s="54">
        <v>0</v>
      </c>
      <c r="H979" s="148">
        <v>0</v>
      </c>
    </row>
    <row r="980" spans="2:8" s="28" customFormat="1" ht="18.75" customHeight="1" x14ac:dyDescent="0.2">
      <c r="B980" s="137" t="s">
        <v>5372</v>
      </c>
      <c r="C980" s="147">
        <v>0</v>
      </c>
      <c r="D980" s="147">
        <v>0</v>
      </c>
      <c r="E980" s="54">
        <v>0</v>
      </c>
      <c r="F980" s="54">
        <v>0</v>
      </c>
      <c r="G980" s="54">
        <v>0</v>
      </c>
      <c r="H980" s="148">
        <v>0</v>
      </c>
    </row>
    <row r="981" spans="2:8" s="28" customFormat="1" ht="18.75" customHeight="1" x14ac:dyDescent="0.2">
      <c r="B981" s="137" t="s">
        <v>5332</v>
      </c>
      <c r="C981" s="147">
        <v>0</v>
      </c>
      <c r="D981" s="147">
        <v>0</v>
      </c>
      <c r="E981" s="54">
        <v>0</v>
      </c>
      <c r="F981" s="54">
        <v>18</v>
      </c>
      <c r="G981" s="54">
        <v>4</v>
      </c>
      <c r="H981" s="148">
        <v>0</v>
      </c>
    </row>
    <row r="982" spans="2:8" s="28" customFormat="1" ht="18.75" customHeight="1" x14ac:dyDescent="0.2">
      <c r="B982" s="137" t="s">
        <v>5300</v>
      </c>
      <c r="C982" s="147">
        <v>0</v>
      </c>
      <c r="D982" s="147">
        <v>0</v>
      </c>
      <c r="E982" s="54">
        <v>0</v>
      </c>
      <c r="F982" s="54">
        <v>0</v>
      </c>
      <c r="G982" s="54">
        <v>0</v>
      </c>
      <c r="H982" s="148">
        <v>0</v>
      </c>
    </row>
    <row r="983" spans="2:8" s="28" customFormat="1" ht="18.75" customHeight="1" x14ac:dyDescent="0.2">
      <c r="B983" s="137" t="s">
        <v>5387</v>
      </c>
      <c r="C983" s="147">
        <v>0</v>
      </c>
      <c r="D983" s="147">
        <v>0</v>
      </c>
      <c r="E983" s="54">
        <v>0</v>
      </c>
      <c r="F983" s="54">
        <v>0</v>
      </c>
      <c r="G983" s="54">
        <v>0</v>
      </c>
      <c r="H983" s="148">
        <v>0</v>
      </c>
    </row>
    <row r="984" spans="2:8" s="28" customFormat="1" ht="18.75" customHeight="1" x14ac:dyDescent="0.2">
      <c r="B984" s="137" t="s">
        <v>5323</v>
      </c>
      <c r="C984" s="147">
        <v>0</v>
      </c>
      <c r="D984" s="147">
        <v>0</v>
      </c>
      <c r="E984" s="54">
        <v>0</v>
      </c>
      <c r="F984" s="54">
        <v>0</v>
      </c>
      <c r="G984" s="54">
        <v>1</v>
      </c>
      <c r="H984" s="148">
        <v>0</v>
      </c>
    </row>
    <row r="985" spans="2:8" s="28" customFormat="1" ht="18.75" customHeight="1" x14ac:dyDescent="0.2">
      <c r="B985" s="137" t="s">
        <v>5301</v>
      </c>
      <c r="C985" s="147">
        <v>920</v>
      </c>
      <c r="D985" s="147">
        <v>0</v>
      </c>
      <c r="E985" s="54">
        <v>0</v>
      </c>
      <c r="F985" s="54">
        <v>0</v>
      </c>
      <c r="G985" s="54">
        <v>0</v>
      </c>
      <c r="H985" s="148">
        <v>0</v>
      </c>
    </row>
    <row r="986" spans="2:8" s="28" customFormat="1" ht="18.75" customHeight="1" x14ac:dyDescent="0.2">
      <c r="B986" s="137" t="s">
        <v>5269</v>
      </c>
      <c r="C986" s="147">
        <v>0</v>
      </c>
      <c r="D986" s="147">
        <v>0</v>
      </c>
      <c r="E986" s="54">
        <v>0</v>
      </c>
      <c r="F986" s="54">
        <v>0</v>
      </c>
      <c r="G986" s="54">
        <v>4</v>
      </c>
      <c r="H986" s="148">
        <v>0</v>
      </c>
    </row>
    <row r="987" spans="2:8" s="28" customFormat="1" ht="18.75" customHeight="1" x14ac:dyDescent="0.2">
      <c r="B987" s="137" t="s">
        <v>5337</v>
      </c>
      <c r="C987" s="147">
        <v>0</v>
      </c>
      <c r="D987" s="147">
        <v>0</v>
      </c>
      <c r="E987" s="54">
        <v>0</v>
      </c>
      <c r="F987" s="54">
        <v>0</v>
      </c>
      <c r="G987" s="54">
        <v>2</v>
      </c>
      <c r="H987" s="148">
        <v>0</v>
      </c>
    </row>
    <row r="988" spans="2:8" s="28" customFormat="1" ht="18.75" customHeight="1" x14ac:dyDescent="0.2">
      <c r="B988" s="137" t="s">
        <v>5311</v>
      </c>
      <c r="C988" s="147">
        <v>0</v>
      </c>
      <c r="D988" s="147">
        <v>0</v>
      </c>
      <c r="E988" s="54">
        <v>0</v>
      </c>
      <c r="F988" s="54">
        <v>5</v>
      </c>
      <c r="G988" s="54">
        <v>0</v>
      </c>
      <c r="H988" s="148">
        <v>0</v>
      </c>
    </row>
    <row r="989" spans="2:8" s="28" customFormat="1" ht="18.75" customHeight="1" x14ac:dyDescent="0.2">
      <c r="B989" s="137" t="s">
        <v>5312</v>
      </c>
      <c r="C989" s="147">
        <v>0</v>
      </c>
      <c r="D989" s="147">
        <v>3115</v>
      </c>
      <c r="E989" s="54">
        <v>2611</v>
      </c>
      <c r="F989" s="54">
        <v>0</v>
      </c>
      <c r="G989" s="54">
        <v>0</v>
      </c>
      <c r="H989" s="148">
        <v>0</v>
      </c>
    </row>
    <row r="990" spans="2:8" s="28" customFormat="1" ht="18.75" customHeight="1" x14ac:dyDescent="0.2">
      <c r="B990" s="137" t="s">
        <v>5224</v>
      </c>
      <c r="C990" s="147">
        <v>0</v>
      </c>
      <c r="D990" s="147">
        <v>0</v>
      </c>
      <c r="E990" s="54">
        <v>13</v>
      </c>
      <c r="F990" s="54">
        <v>0</v>
      </c>
      <c r="G990" s="54">
        <v>0</v>
      </c>
      <c r="H990" s="148">
        <v>0</v>
      </c>
    </row>
    <row r="991" spans="2:8" s="28" customFormat="1" ht="18.75" customHeight="1" x14ac:dyDescent="0.2">
      <c r="B991" s="137" t="s">
        <v>5276</v>
      </c>
      <c r="C991" s="147">
        <v>0</v>
      </c>
      <c r="D991" s="147">
        <v>0</v>
      </c>
      <c r="E991" s="54">
        <v>2</v>
      </c>
      <c r="F991" s="54">
        <v>0</v>
      </c>
      <c r="G991" s="54">
        <v>0</v>
      </c>
      <c r="H991" s="148">
        <v>0</v>
      </c>
    </row>
    <row r="992" spans="2:8" s="28" customFormat="1" ht="18.75" customHeight="1" x14ac:dyDescent="0.2">
      <c r="B992" s="137" t="s">
        <v>4460</v>
      </c>
      <c r="C992" s="147">
        <v>0</v>
      </c>
      <c r="D992" s="147">
        <v>0</v>
      </c>
      <c r="E992" s="54">
        <v>0</v>
      </c>
      <c r="F992" s="54">
        <v>0</v>
      </c>
      <c r="G992" s="54">
        <v>0</v>
      </c>
      <c r="H992" s="148">
        <v>0</v>
      </c>
    </row>
    <row r="993" spans="2:8" s="28" customFormat="1" ht="18.75" customHeight="1" x14ac:dyDescent="0.2">
      <c r="B993" s="137" t="s">
        <v>5343</v>
      </c>
      <c r="C993" s="147">
        <v>0</v>
      </c>
      <c r="D993" s="147">
        <v>0</v>
      </c>
      <c r="E993" s="54">
        <v>0</v>
      </c>
      <c r="F993" s="54">
        <v>0</v>
      </c>
      <c r="G993" s="54">
        <v>0</v>
      </c>
      <c r="H993" s="148">
        <v>0</v>
      </c>
    </row>
    <row r="994" spans="2:8" s="28" customFormat="1" ht="18.75" customHeight="1" x14ac:dyDescent="0.2">
      <c r="B994" s="137" t="s">
        <v>5331</v>
      </c>
      <c r="C994" s="147">
        <v>0</v>
      </c>
      <c r="D994" s="147">
        <v>0</v>
      </c>
      <c r="E994" s="54">
        <v>0</v>
      </c>
      <c r="F994" s="54">
        <v>0</v>
      </c>
      <c r="G994" s="54">
        <v>0</v>
      </c>
      <c r="H994" s="148">
        <v>0</v>
      </c>
    </row>
    <row r="995" spans="2:8" s="28" customFormat="1" ht="18.75" customHeight="1" x14ac:dyDescent="0.2">
      <c r="B995" s="137" t="s">
        <v>5345</v>
      </c>
      <c r="C995" s="147">
        <v>0</v>
      </c>
      <c r="D995" s="147">
        <v>0</v>
      </c>
      <c r="E995" s="54">
        <v>0</v>
      </c>
      <c r="F995" s="54">
        <v>0</v>
      </c>
      <c r="G995" s="54">
        <v>0</v>
      </c>
      <c r="H995" s="148">
        <v>0</v>
      </c>
    </row>
    <row r="996" spans="2:8" s="28" customFormat="1" ht="18.75" customHeight="1" x14ac:dyDescent="0.2">
      <c r="B996" s="137" t="s">
        <v>5317</v>
      </c>
      <c r="C996" s="147">
        <v>0</v>
      </c>
      <c r="D996" s="147">
        <v>0</v>
      </c>
      <c r="E996" s="54">
        <v>0</v>
      </c>
      <c r="F996" s="54">
        <v>4</v>
      </c>
      <c r="G996" s="54">
        <v>0</v>
      </c>
      <c r="H996" s="148">
        <v>0</v>
      </c>
    </row>
    <row r="997" spans="2:8" s="28" customFormat="1" ht="18.75" customHeight="1" x14ac:dyDescent="0.2">
      <c r="B997" s="137" t="s">
        <v>5314</v>
      </c>
      <c r="C997" s="147">
        <v>0</v>
      </c>
      <c r="D997" s="147">
        <v>0</v>
      </c>
      <c r="E997" s="54">
        <v>0</v>
      </c>
      <c r="F997" s="54">
        <v>0</v>
      </c>
      <c r="G997" s="54">
        <v>0</v>
      </c>
      <c r="H997" s="148">
        <v>0</v>
      </c>
    </row>
    <row r="998" spans="2:8" s="28" customFormat="1" ht="18.75" customHeight="1" x14ac:dyDescent="0.2">
      <c r="B998" s="137" t="s">
        <v>5334</v>
      </c>
      <c r="C998" s="147">
        <v>1</v>
      </c>
      <c r="D998" s="147">
        <v>4</v>
      </c>
      <c r="E998" s="54">
        <v>0</v>
      </c>
      <c r="F998" s="54">
        <v>6874</v>
      </c>
      <c r="G998" s="54">
        <v>40604</v>
      </c>
      <c r="H998" s="148">
        <v>0</v>
      </c>
    </row>
    <row r="999" spans="2:8" s="28" customFormat="1" ht="18.75" customHeight="1" x14ac:dyDescent="0.2">
      <c r="B999" s="137" t="s">
        <v>5349</v>
      </c>
      <c r="C999" s="147">
        <v>0</v>
      </c>
      <c r="D999" s="147">
        <v>0</v>
      </c>
      <c r="E999" s="54">
        <v>4</v>
      </c>
      <c r="F999" s="54">
        <v>0</v>
      </c>
      <c r="G999" s="54">
        <v>24</v>
      </c>
      <c r="H999" s="148">
        <v>0</v>
      </c>
    </row>
    <row r="1000" spans="2:8" s="28" customFormat="1" ht="18.75" customHeight="1" x14ac:dyDescent="0.2">
      <c r="B1000" s="137" t="s">
        <v>5336</v>
      </c>
      <c r="C1000" s="147">
        <v>0</v>
      </c>
      <c r="D1000" s="147">
        <v>0</v>
      </c>
      <c r="E1000" s="54">
        <v>0</v>
      </c>
      <c r="F1000" s="54">
        <v>5</v>
      </c>
      <c r="G1000" s="54">
        <v>0</v>
      </c>
      <c r="H1000" s="148">
        <v>0</v>
      </c>
    </row>
    <row r="1001" spans="2:8" s="28" customFormat="1" ht="18.75" customHeight="1" x14ac:dyDescent="0.2">
      <c r="B1001" s="137" t="s">
        <v>5351</v>
      </c>
      <c r="C1001" s="147">
        <v>5</v>
      </c>
      <c r="D1001" s="147">
        <v>1</v>
      </c>
      <c r="E1001" s="54">
        <v>0</v>
      </c>
      <c r="F1001" s="54">
        <v>0</v>
      </c>
      <c r="G1001" s="54">
        <v>0</v>
      </c>
      <c r="H1001" s="148">
        <v>0</v>
      </c>
    </row>
    <row r="1002" spans="2:8" s="28" customFormat="1" ht="18.75" customHeight="1" x14ac:dyDescent="0.2">
      <c r="B1002" s="137" t="s">
        <v>5338</v>
      </c>
      <c r="C1002" s="147">
        <v>0</v>
      </c>
      <c r="D1002" s="147">
        <v>0</v>
      </c>
      <c r="E1002" s="54">
        <v>0</v>
      </c>
      <c r="F1002" s="54">
        <v>3</v>
      </c>
      <c r="G1002" s="54">
        <v>0</v>
      </c>
      <c r="H1002" s="148">
        <v>0</v>
      </c>
    </row>
    <row r="1003" spans="2:8" s="28" customFormat="1" ht="18.75" customHeight="1" x14ac:dyDescent="0.2">
      <c r="B1003" s="137" t="s">
        <v>5353</v>
      </c>
      <c r="C1003" s="147">
        <v>0</v>
      </c>
      <c r="D1003" s="147">
        <v>0</v>
      </c>
      <c r="E1003" s="54">
        <v>0</v>
      </c>
      <c r="F1003" s="54">
        <v>84</v>
      </c>
      <c r="G1003" s="54">
        <v>0</v>
      </c>
      <c r="H1003" s="148">
        <v>0</v>
      </c>
    </row>
    <row r="1004" spans="2:8" s="28" customFormat="1" ht="18.75" customHeight="1" x14ac:dyDescent="0.2">
      <c r="B1004" s="137" t="s">
        <v>5340</v>
      </c>
      <c r="C1004" s="147">
        <v>0</v>
      </c>
      <c r="D1004" s="147">
        <v>0</v>
      </c>
      <c r="E1004" s="54">
        <v>8</v>
      </c>
      <c r="F1004" s="54">
        <v>0</v>
      </c>
      <c r="G1004" s="54">
        <v>0</v>
      </c>
      <c r="H1004" s="148">
        <v>0</v>
      </c>
    </row>
    <row r="1005" spans="2:8" s="28" customFormat="1" ht="18.75" customHeight="1" x14ac:dyDescent="0.2">
      <c r="B1005" s="137" t="s">
        <v>4387</v>
      </c>
      <c r="C1005" s="147">
        <v>0</v>
      </c>
      <c r="D1005" s="147">
        <v>8</v>
      </c>
      <c r="E1005" s="54">
        <v>0</v>
      </c>
      <c r="F1005" s="54">
        <v>0</v>
      </c>
      <c r="G1005" s="54">
        <v>0</v>
      </c>
      <c r="H1005" s="148">
        <v>0</v>
      </c>
    </row>
    <row r="1006" spans="2:8" s="28" customFormat="1" ht="18.75" customHeight="1" x14ac:dyDescent="0.2">
      <c r="B1006" s="137" t="s">
        <v>5342</v>
      </c>
      <c r="C1006" s="147">
        <v>0</v>
      </c>
      <c r="D1006" s="147">
        <v>2</v>
      </c>
      <c r="E1006" s="54">
        <v>0</v>
      </c>
      <c r="F1006" s="54">
        <v>0</v>
      </c>
      <c r="G1006" s="54">
        <v>0</v>
      </c>
      <c r="H1006" s="148">
        <v>0</v>
      </c>
    </row>
    <row r="1007" spans="2:8" s="28" customFormat="1" ht="18.75" customHeight="1" x14ac:dyDescent="0.2">
      <c r="B1007" s="137" t="s">
        <v>2058</v>
      </c>
      <c r="C1007" s="147">
        <v>0</v>
      </c>
      <c r="D1007" s="147">
        <v>0</v>
      </c>
      <c r="E1007" s="54">
        <v>0</v>
      </c>
      <c r="F1007" s="54">
        <v>0</v>
      </c>
      <c r="G1007" s="54">
        <v>0</v>
      </c>
      <c r="H1007" s="148">
        <v>0</v>
      </c>
    </row>
    <row r="1008" spans="2:8" s="28" customFormat="1" ht="18.75" customHeight="1" x14ac:dyDescent="0.2">
      <c r="B1008" s="137" t="s">
        <v>5344</v>
      </c>
      <c r="C1008" s="147">
        <v>0</v>
      </c>
      <c r="D1008" s="147">
        <v>0</v>
      </c>
      <c r="E1008" s="54">
        <v>0</v>
      </c>
      <c r="F1008" s="54">
        <v>0</v>
      </c>
      <c r="G1008" s="54">
        <v>117</v>
      </c>
      <c r="H1008" s="148">
        <v>0</v>
      </c>
    </row>
    <row r="1009" spans="2:8" s="28" customFormat="1" ht="18.75" customHeight="1" x14ac:dyDescent="0.2">
      <c r="B1009" s="137" t="s">
        <v>5357</v>
      </c>
      <c r="C1009" s="147">
        <v>0</v>
      </c>
      <c r="D1009" s="147">
        <v>0</v>
      </c>
      <c r="E1009" s="54">
        <v>0</v>
      </c>
      <c r="F1009" s="54">
        <v>0</v>
      </c>
      <c r="G1009" s="54">
        <v>0</v>
      </c>
      <c r="H1009" s="148">
        <v>0</v>
      </c>
    </row>
    <row r="1010" spans="2:8" s="28" customFormat="1" ht="18.75" customHeight="1" x14ac:dyDescent="0.2">
      <c r="B1010" s="137" t="s">
        <v>5226</v>
      </c>
      <c r="C1010" s="147">
        <v>0</v>
      </c>
      <c r="D1010" s="147">
        <v>0</v>
      </c>
      <c r="E1010" s="54">
        <v>0</v>
      </c>
      <c r="F1010" s="54">
        <v>0</v>
      </c>
      <c r="G1010" s="54">
        <v>91</v>
      </c>
      <c r="H1010" s="148">
        <v>0</v>
      </c>
    </row>
    <row r="1011" spans="2:8" s="28" customFormat="1" ht="18.75" customHeight="1" x14ac:dyDescent="0.2">
      <c r="B1011" s="137" t="s">
        <v>3087</v>
      </c>
      <c r="C1011" s="147">
        <v>0</v>
      </c>
      <c r="D1011" s="147">
        <v>61</v>
      </c>
      <c r="E1011" s="54">
        <v>0</v>
      </c>
      <c r="F1011" s="54">
        <v>0</v>
      </c>
      <c r="G1011" s="54">
        <v>0</v>
      </c>
      <c r="H1011" s="148">
        <v>0</v>
      </c>
    </row>
    <row r="1012" spans="2:8" s="28" customFormat="1" ht="18.75" customHeight="1" x14ac:dyDescent="0.2">
      <c r="B1012" s="137" t="s">
        <v>5348</v>
      </c>
      <c r="C1012" s="147">
        <v>0</v>
      </c>
      <c r="D1012" s="147">
        <v>0</v>
      </c>
      <c r="E1012" s="54">
        <v>2</v>
      </c>
      <c r="F1012" s="54">
        <v>0</v>
      </c>
      <c r="G1012" s="54">
        <v>0</v>
      </c>
      <c r="H1012" s="148">
        <v>0</v>
      </c>
    </row>
    <row r="1013" spans="2:8" s="28" customFormat="1" ht="18.75" customHeight="1" x14ac:dyDescent="0.2">
      <c r="B1013" s="137" t="s">
        <v>3105</v>
      </c>
      <c r="C1013" s="147">
        <v>0</v>
      </c>
      <c r="D1013" s="147">
        <v>0</v>
      </c>
      <c r="E1013" s="54">
        <v>659</v>
      </c>
      <c r="F1013" s="54">
        <v>0</v>
      </c>
      <c r="G1013" s="54">
        <v>0</v>
      </c>
      <c r="H1013" s="148">
        <v>0</v>
      </c>
    </row>
    <row r="1014" spans="2:8" s="28" customFormat="1" ht="18.75" customHeight="1" x14ac:dyDescent="0.2">
      <c r="B1014" s="137" t="s">
        <v>5350</v>
      </c>
      <c r="C1014" s="147">
        <v>0</v>
      </c>
      <c r="D1014" s="147">
        <v>0</v>
      </c>
      <c r="E1014" s="54">
        <v>0</v>
      </c>
      <c r="F1014" s="54">
        <v>175</v>
      </c>
      <c r="G1014" s="54">
        <v>0</v>
      </c>
      <c r="H1014" s="148">
        <v>0</v>
      </c>
    </row>
    <row r="1015" spans="2:8" s="28" customFormat="1" ht="18.75" customHeight="1" x14ac:dyDescent="0.2">
      <c r="B1015" s="137" t="s">
        <v>3094</v>
      </c>
      <c r="C1015" s="147">
        <v>0</v>
      </c>
      <c r="D1015" s="147">
        <v>0</v>
      </c>
      <c r="E1015" s="54">
        <v>0</v>
      </c>
      <c r="F1015" s="54">
        <v>0</v>
      </c>
      <c r="G1015" s="54">
        <v>0</v>
      </c>
      <c r="H1015" s="148">
        <v>0</v>
      </c>
    </row>
    <row r="1016" spans="2:8" s="28" customFormat="1" ht="18.75" customHeight="1" x14ac:dyDescent="0.2">
      <c r="B1016" s="137" t="s">
        <v>5352</v>
      </c>
      <c r="C1016" s="147">
        <v>0</v>
      </c>
      <c r="D1016" s="147">
        <v>0</v>
      </c>
      <c r="E1016" s="54">
        <v>0</v>
      </c>
      <c r="F1016" s="54">
        <v>0</v>
      </c>
      <c r="G1016" s="54">
        <v>4</v>
      </c>
      <c r="H1016" s="148">
        <v>0</v>
      </c>
    </row>
    <row r="1017" spans="2:8" s="28" customFormat="1" ht="18.75" customHeight="1" x14ac:dyDescent="0.2">
      <c r="B1017" s="137" t="s">
        <v>5278</v>
      </c>
      <c r="C1017" s="147">
        <v>0</v>
      </c>
      <c r="D1017" s="147">
        <v>17</v>
      </c>
      <c r="E1017" s="54">
        <v>0</v>
      </c>
      <c r="F1017" s="54">
        <v>0</v>
      </c>
      <c r="G1017" s="54">
        <v>0</v>
      </c>
      <c r="H1017" s="148">
        <v>0</v>
      </c>
    </row>
    <row r="1018" spans="2:8" s="28" customFormat="1" ht="18.75" customHeight="1" x14ac:dyDescent="0.2">
      <c r="B1018" s="137" t="s">
        <v>5354</v>
      </c>
      <c r="C1018" s="147">
        <v>0</v>
      </c>
      <c r="D1018" s="147">
        <v>0</v>
      </c>
      <c r="E1018" s="54">
        <v>0</v>
      </c>
      <c r="F1018" s="54">
        <v>10</v>
      </c>
      <c r="G1018" s="54">
        <v>0</v>
      </c>
      <c r="H1018" s="148">
        <v>0</v>
      </c>
    </row>
    <row r="1019" spans="2:8" s="28" customFormat="1" ht="18.75" customHeight="1" x14ac:dyDescent="0.2">
      <c r="B1019" s="137" t="s">
        <v>5335</v>
      </c>
      <c r="C1019" s="147">
        <v>0</v>
      </c>
      <c r="D1019" s="147">
        <v>64</v>
      </c>
      <c r="E1019" s="54">
        <v>34</v>
      </c>
      <c r="F1019" s="54">
        <v>0</v>
      </c>
      <c r="G1019" s="54">
        <v>31</v>
      </c>
      <c r="H1019" s="148">
        <v>0</v>
      </c>
    </row>
    <row r="1020" spans="2:8" s="28" customFormat="1" ht="18.75" customHeight="1" x14ac:dyDescent="0.2">
      <c r="B1020" s="137" t="s">
        <v>5355</v>
      </c>
      <c r="C1020" s="147">
        <v>0</v>
      </c>
      <c r="D1020" s="147">
        <v>0</v>
      </c>
      <c r="E1020" s="54">
        <v>0</v>
      </c>
      <c r="F1020" s="54">
        <v>0</v>
      </c>
      <c r="G1020" s="54">
        <v>0</v>
      </c>
      <c r="H1020" s="148">
        <v>0</v>
      </c>
    </row>
    <row r="1021" spans="2:8" s="28" customFormat="1" ht="18.75" customHeight="1" x14ac:dyDescent="0.2">
      <c r="B1021" s="137" t="s">
        <v>5147</v>
      </c>
      <c r="C1021" s="147">
        <v>1</v>
      </c>
      <c r="D1021" s="147">
        <v>0</v>
      </c>
      <c r="E1021" s="54">
        <v>0</v>
      </c>
      <c r="F1021" s="54">
        <v>0</v>
      </c>
      <c r="G1021" s="54">
        <v>172</v>
      </c>
      <c r="H1021" s="148">
        <v>0</v>
      </c>
    </row>
    <row r="1022" spans="2:8" s="28" customFormat="1" ht="18.75" customHeight="1" x14ac:dyDescent="0.2">
      <c r="B1022" s="137" t="s">
        <v>5356</v>
      </c>
      <c r="C1022" s="147">
        <v>0</v>
      </c>
      <c r="D1022" s="147">
        <v>0</v>
      </c>
      <c r="E1022" s="54">
        <v>0</v>
      </c>
      <c r="F1022" s="54">
        <v>0</v>
      </c>
      <c r="G1022" s="54">
        <v>4</v>
      </c>
      <c r="H1022" s="148">
        <v>0</v>
      </c>
    </row>
    <row r="1023" spans="2:8" s="28" customFormat="1" ht="18.75" customHeight="1" x14ac:dyDescent="0.2">
      <c r="B1023" s="137" t="s">
        <v>5386</v>
      </c>
      <c r="C1023" s="147">
        <v>8</v>
      </c>
      <c r="D1023" s="147">
        <v>0</v>
      </c>
      <c r="E1023" s="54">
        <v>0</v>
      </c>
      <c r="F1023" s="54">
        <v>2</v>
      </c>
      <c r="G1023" s="54">
        <v>0</v>
      </c>
      <c r="H1023" s="148">
        <v>0</v>
      </c>
    </row>
    <row r="1024" spans="2:8" s="28" customFormat="1" ht="18.75" customHeight="1" x14ac:dyDescent="0.2">
      <c r="B1024" s="137" t="s">
        <v>5232</v>
      </c>
      <c r="C1024" s="147">
        <v>0</v>
      </c>
      <c r="D1024" s="147">
        <v>0</v>
      </c>
      <c r="E1024" s="54">
        <v>0</v>
      </c>
      <c r="F1024" s="54">
        <v>0</v>
      </c>
      <c r="G1024" s="54">
        <v>0</v>
      </c>
      <c r="H1024" s="148">
        <v>0</v>
      </c>
    </row>
    <row r="1025" spans="2:8" s="28" customFormat="1" ht="18.75" customHeight="1" x14ac:dyDescent="0.2">
      <c r="B1025" s="137" t="s">
        <v>5366</v>
      </c>
      <c r="C1025" s="147">
        <v>0</v>
      </c>
      <c r="D1025" s="147">
        <v>0</v>
      </c>
      <c r="E1025" s="54">
        <v>0</v>
      </c>
      <c r="F1025" s="54">
        <v>0</v>
      </c>
      <c r="G1025" s="54">
        <v>0</v>
      </c>
      <c r="H1025" s="148">
        <v>0</v>
      </c>
    </row>
    <row r="1026" spans="2:8" s="28" customFormat="1" ht="18.75" customHeight="1" x14ac:dyDescent="0.2">
      <c r="B1026" s="137" t="s">
        <v>5359</v>
      </c>
      <c r="C1026" s="147">
        <v>0</v>
      </c>
      <c r="D1026" s="147">
        <v>0</v>
      </c>
      <c r="E1026" s="54">
        <v>0</v>
      </c>
      <c r="F1026" s="54">
        <v>0</v>
      </c>
      <c r="G1026" s="54">
        <v>0</v>
      </c>
      <c r="H1026" s="148">
        <v>0</v>
      </c>
    </row>
    <row r="1027" spans="2:8" s="28" customFormat="1" ht="18.75" customHeight="1" x14ac:dyDescent="0.2">
      <c r="B1027" s="137" t="s">
        <v>5368</v>
      </c>
      <c r="C1027" s="147">
        <v>0</v>
      </c>
      <c r="D1027" s="147">
        <v>0</v>
      </c>
      <c r="E1027" s="54">
        <v>68</v>
      </c>
      <c r="F1027" s="54">
        <v>0</v>
      </c>
      <c r="G1027" s="54">
        <v>0</v>
      </c>
      <c r="H1027" s="148">
        <v>0</v>
      </c>
    </row>
    <row r="1028" spans="2:8" s="28" customFormat="1" ht="18.75" customHeight="1" x14ac:dyDescent="0.2">
      <c r="B1028" s="137" t="s">
        <v>5360</v>
      </c>
      <c r="C1028" s="147">
        <v>0</v>
      </c>
      <c r="D1028" s="147">
        <v>0</v>
      </c>
      <c r="E1028" s="54">
        <v>0</v>
      </c>
      <c r="F1028" s="54">
        <v>0</v>
      </c>
      <c r="G1028" s="54">
        <v>0</v>
      </c>
      <c r="H1028" s="148">
        <v>0</v>
      </c>
    </row>
    <row r="1029" spans="2:8" s="28" customFormat="1" ht="18.75" customHeight="1" x14ac:dyDescent="0.2">
      <c r="B1029" s="137" t="s">
        <v>5316</v>
      </c>
      <c r="C1029" s="147">
        <v>0</v>
      </c>
      <c r="D1029" s="147">
        <v>0</v>
      </c>
      <c r="E1029" s="54">
        <v>17</v>
      </c>
      <c r="F1029" s="54">
        <v>0</v>
      </c>
      <c r="G1029" s="54">
        <v>0</v>
      </c>
      <c r="H1029" s="148">
        <v>0</v>
      </c>
    </row>
    <row r="1030" spans="2:8" s="28" customFormat="1" ht="18.75" customHeight="1" x14ac:dyDescent="0.2">
      <c r="B1030" s="137" t="s">
        <v>4576</v>
      </c>
      <c r="C1030" s="147">
        <v>0</v>
      </c>
      <c r="D1030" s="147">
        <v>0</v>
      </c>
      <c r="E1030" s="54">
        <v>0</v>
      </c>
      <c r="F1030" s="54">
        <v>0</v>
      </c>
      <c r="G1030" s="54">
        <v>0</v>
      </c>
      <c r="H1030" s="148">
        <v>0</v>
      </c>
    </row>
    <row r="1031" spans="2:8" s="28" customFormat="1" ht="18.75" customHeight="1" x14ac:dyDescent="0.2">
      <c r="B1031" s="137" t="s">
        <v>1136</v>
      </c>
      <c r="C1031" s="147">
        <v>0</v>
      </c>
      <c r="D1031" s="147">
        <v>0</v>
      </c>
      <c r="E1031" s="54">
        <v>0</v>
      </c>
      <c r="F1031" s="54">
        <v>288</v>
      </c>
      <c r="G1031" s="54">
        <v>0</v>
      </c>
      <c r="H1031" s="148">
        <v>0</v>
      </c>
    </row>
    <row r="1032" spans="2:8" s="28" customFormat="1" ht="18.75" customHeight="1" x14ac:dyDescent="0.2">
      <c r="B1032" s="137" t="s">
        <v>1439</v>
      </c>
      <c r="C1032" s="147">
        <v>1555</v>
      </c>
      <c r="D1032" s="147">
        <v>0</v>
      </c>
      <c r="E1032" s="54">
        <v>0</v>
      </c>
      <c r="F1032" s="54">
        <v>0</v>
      </c>
      <c r="G1032" s="54">
        <v>0</v>
      </c>
      <c r="H1032" s="148">
        <v>0</v>
      </c>
    </row>
    <row r="1033" spans="2:8" s="28" customFormat="1" ht="18.75" customHeight="1" x14ac:dyDescent="0.2">
      <c r="B1033" s="137" t="s">
        <v>5374</v>
      </c>
      <c r="C1033" s="147">
        <v>14</v>
      </c>
      <c r="D1033" s="147">
        <v>9</v>
      </c>
      <c r="E1033" s="54">
        <v>3</v>
      </c>
      <c r="F1033" s="54">
        <v>0</v>
      </c>
      <c r="G1033" s="54">
        <v>0</v>
      </c>
      <c r="H1033" s="148">
        <v>0</v>
      </c>
    </row>
    <row r="1034" spans="2:8" s="28" customFormat="1" ht="18.75" customHeight="1" x14ac:dyDescent="0.2">
      <c r="B1034" s="137" t="s">
        <v>1037</v>
      </c>
      <c r="C1034" s="147">
        <v>0</v>
      </c>
      <c r="D1034" s="147">
        <v>789</v>
      </c>
      <c r="E1034" s="54">
        <v>714</v>
      </c>
      <c r="F1034" s="54">
        <v>0</v>
      </c>
      <c r="G1034" s="54">
        <v>0</v>
      </c>
      <c r="H1034" s="148">
        <v>0</v>
      </c>
    </row>
    <row r="1035" spans="2:8" s="28" customFormat="1" ht="18.75" customHeight="1" x14ac:dyDescent="0.2">
      <c r="B1035" s="137" t="s">
        <v>5375</v>
      </c>
      <c r="C1035" s="147">
        <v>1225</v>
      </c>
      <c r="D1035" s="147">
        <v>358</v>
      </c>
      <c r="E1035" s="54">
        <v>917</v>
      </c>
      <c r="F1035" s="54">
        <v>0</v>
      </c>
      <c r="G1035" s="54">
        <v>0</v>
      </c>
      <c r="H1035" s="148">
        <v>0</v>
      </c>
    </row>
    <row r="1036" spans="2:8" s="28" customFormat="1" ht="18.75" customHeight="1" x14ac:dyDescent="0.2">
      <c r="B1036" s="137" t="s">
        <v>5364</v>
      </c>
      <c r="C1036" s="147">
        <v>0</v>
      </c>
      <c r="D1036" s="147">
        <v>0</v>
      </c>
      <c r="E1036" s="54">
        <v>1</v>
      </c>
      <c r="F1036" s="54">
        <v>0</v>
      </c>
      <c r="G1036" s="54">
        <v>0</v>
      </c>
      <c r="H1036" s="148">
        <v>0</v>
      </c>
    </row>
    <row r="1037" spans="2:8" s="28" customFormat="1" ht="18.75" customHeight="1" x14ac:dyDescent="0.2">
      <c r="B1037" s="137" t="s">
        <v>5377</v>
      </c>
      <c r="C1037" s="147">
        <v>0</v>
      </c>
      <c r="D1037" s="147">
        <v>0</v>
      </c>
      <c r="E1037" s="54">
        <v>0</v>
      </c>
      <c r="F1037" s="54">
        <v>2</v>
      </c>
      <c r="G1037" s="54">
        <v>0</v>
      </c>
      <c r="H1037" s="148">
        <v>0</v>
      </c>
    </row>
    <row r="1038" spans="2:8" s="28" customFormat="1" ht="18.75" customHeight="1" x14ac:dyDescent="0.2">
      <c r="B1038" s="137" t="s">
        <v>4188</v>
      </c>
      <c r="C1038" s="147">
        <v>0</v>
      </c>
      <c r="D1038" s="147">
        <v>0</v>
      </c>
      <c r="E1038" s="54">
        <v>7</v>
      </c>
      <c r="F1038" s="54">
        <v>7</v>
      </c>
      <c r="G1038" s="54">
        <v>0</v>
      </c>
      <c r="H1038" s="148">
        <v>0</v>
      </c>
    </row>
    <row r="1039" spans="2:8" s="28" customFormat="1" ht="18.75" customHeight="1" x14ac:dyDescent="0.2">
      <c r="B1039" s="137" t="s">
        <v>5379</v>
      </c>
      <c r="C1039" s="147">
        <v>0</v>
      </c>
      <c r="D1039" s="147">
        <v>7</v>
      </c>
      <c r="E1039" s="54">
        <v>0</v>
      </c>
      <c r="F1039" s="54">
        <v>0</v>
      </c>
      <c r="G1039" s="54">
        <v>0</v>
      </c>
      <c r="H1039" s="148">
        <v>0</v>
      </c>
    </row>
    <row r="1040" spans="2:8" s="28" customFormat="1" ht="18.75" customHeight="1" x14ac:dyDescent="0.2">
      <c r="B1040" s="137" t="s">
        <v>5367</v>
      </c>
      <c r="C1040" s="147">
        <v>0</v>
      </c>
      <c r="D1040" s="147">
        <v>0</v>
      </c>
      <c r="E1040" s="54">
        <v>4</v>
      </c>
      <c r="F1040" s="54">
        <v>0</v>
      </c>
      <c r="G1040" s="54">
        <v>0</v>
      </c>
      <c r="H1040" s="148">
        <v>0</v>
      </c>
    </row>
    <row r="1041" spans="2:8" s="28" customFormat="1" ht="18.75" customHeight="1" x14ac:dyDescent="0.2">
      <c r="B1041" s="137" t="s">
        <v>5381</v>
      </c>
      <c r="C1041" s="147">
        <v>4</v>
      </c>
      <c r="D1041" s="147">
        <v>8</v>
      </c>
      <c r="E1041" s="54">
        <v>0</v>
      </c>
      <c r="F1041" s="54">
        <v>5</v>
      </c>
      <c r="G1041" s="54">
        <v>0</v>
      </c>
      <c r="H1041" s="148">
        <v>0</v>
      </c>
    </row>
    <row r="1042" spans="2:8" s="28" customFormat="1" ht="18.75" customHeight="1" x14ac:dyDescent="0.2">
      <c r="B1042" s="137" t="s">
        <v>5281</v>
      </c>
      <c r="C1042" s="147">
        <v>3</v>
      </c>
      <c r="D1042" s="147">
        <v>19</v>
      </c>
      <c r="E1042" s="54">
        <v>19</v>
      </c>
      <c r="F1042" s="54">
        <v>6</v>
      </c>
      <c r="G1042" s="54">
        <v>14</v>
      </c>
      <c r="H1042" s="148">
        <v>0</v>
      </c>
    </row>
    <row r="1043" spans="2:8" s="28" customFormat="1" ht="18.75" customHeight="1" x14ac:dyDescent="0.2">
      <c r="B1043" s="137" t="s">
        <v>5383</v>
      </c>
      <c r="C1043" s="147">
        <v>10</v>
      </c>
      <c r="D1043" s="147">
        <v>0</v>
      </c>
      <c r="E1043" s="54">
        <v>0</v>
      </c>
      <c r="F1043" s="54">
        <v>0</v>
      </c>
      <c r="G1043" s="54">
        <v>0</v>
      </c>
      <c r="H1043" s="148">
        <v>0</v>
      </c>
    </row>
    <row r="1044" spans="2:8" s="28" customFormat="1" ht="18.75" customHeight="1" x14ac:dyDescent="0.2">
      <c r="B1044" s="137" t="s">
        <v>5371</v>
      </c>
      <c r="C1044" s="147">
        <v>0</v>
      </c>
      <c r="D1044" s="147">
        <v>0</v>
      </c>
      <c r="E1044" s="54">
        <v>0</v>
      </c>
      <c r="F1044" s="54">
        <v>0</v>
      </c>
      <c r="G1044" s="54">
        <v>0</v>
      </c>
      <c r="H1044" s="148">
        <v>0</v>
      </c>
    </row>
    <row r="1045" spans="2:8" s="28" customFormat="1" ht="18.75" customHeight="1" x14ac:dyDescent="0.2">
      <c r="B1045" s="137" t="s">
        <v>3870</v>
      </c>
      <c r="C1045" s="147">
        <v>1</v>
      </c>
      <c r="D1045" s="147">
        <v>0</v>
      </c>
      <c r="E1045" s="54">
        <v>0</v>
      </c>
      <c r="F1045" s="54">
        <v>0</v>
      </c>
      <c r="G1045" s="54">
        <v>0</v>
      </c>
      <c r="H1045" s="148">
        <v>0</v>
      </c>
    </row>
    <row r="1046" spans="2:8" s="28" customFormat="1" ht="18.75" customHeight="1" x14ac:dyDescent="0.2">
      <c r="B1046" s="137" t="s">
        <v>5373</v>
      </c>
      <c r="C1046" s="147">
        <v>0</v>
      </c>
      <c r="D1046" s="147">
        <v>0</v>
      </c>
      <c r="E1046" s="54">
        <v>266</v>
      </c>
      <c r="F1046" s="54">
        <v>268</v>
      </c>
      <c r="G1046" s="54">
        <v>0</v>
      </c>
      <c r="H1046" s="148">
        <v>0</v>
      </c>
    </row>
    <row r="1047" spans="2:8" s="28" customFormat="1" ht="18.75" customHeight="1" x14ac:dyDescent="0.2">
      <c r="B1047" s="137" t="s">
        <v>5385</v>
      </c>
      <c r="C1047" s="147">
        <v>0</v>
      </c>
      <c r="D1047" s="147">
        <v>0</v>
      </c>
      <c r="E1047" s="54">
        <v>0</v>
      </c>
      <c r="F1047" s="54">
        <v>5</v>
      </c>
      <c r="G1047" s="54">
        <v>0</v>
      </c>
      <c r="H1047" s="148">
        <v>0</v>
      </c>
    </row>
    <row r="1048" spans="2:8" s="28" customFormat="1" ht="18.75" customHeight="1" x14ac:dyDescent="0.2">
      <c r="B1048" s="137" t="s">
        <v>4422</v>
      </c>
      <c r="C1048" s="147">
        <v>0</v>
      </c>
      <c r="D1048" s="147">
        <v>0</v>
      </c>
      <c r="E1048" s="54">
        <v>0</v>
      </c>
      <c r="F1048" s="54">
        <v>0</v>
      </c>
      <c r="G1048" s="54">
        <v>0</v>
      </c>
      <c r="H1048" s="148">
        <v>0</v>
      </c>
    </row>
    <row r="1049" spans="2:8" s="28" customFormat="1" ht="18.75" customHeight="1" x14ac:dyDescent="0.2">
      <c r="B1049" s="137" t="s">
        <v>5252</v>
      </c>
      <c r="C1049" s="147">
        <v>0</v>
      </c>
      <c r="D1049" s="147">
        <v>0</v>
      </c>
      <c r="E1049" s="54">
        <v>145</v>
      </c>
      <c r="F1049" s="54">
        <v>0</v>
      </c>
      <c r="G1049" s="54">
        <v>0</v>
      </c>
      <c r="H1049" s="148">
        <v>0</v>
      </c>
    </row>
    <row r="1050" spans="2:8" s="28" customFormat="1" ht="18.75" customHeight="1" x14ac:dyDescent="0.2">
      <c r="B1050" s="137" t="s">
        <v>5376</v>
      </c>
      <c r="C1050" s="147">
        <v>0</v>
      </c>
      <c r="D1050" s="147">
        <v>0</v>
      </c>
      <c r="E1050" s="54">
        <v>0</v>
      </c>
      <c r="F1050" s="54">
        <v>2</v>
      </c>
      <c r="G1050" s="54">
        <v>0</v>
      </c>
      <c r="H1050" s="148">
        <v>0</v>
      </c>
    </row>
    <row r="1051" spans="2:8" s="28" customFormat="1" ht="18.75" customHeight="1" x14ac:dyDescent="0.2">
      <c r="B1051" s="137" t="s">
        <v>1759</v>
      </c>
      <c r="C1051" s="147">
        <v>2</v>
      </c>
      <c r="D1051" s="147">
        <v>0</v>
      </c>
      <c r="E1051" s="54">
        <v>0</v>
      </c>
      <c r="F1051" s="54">
        <v>0</v>
      </c>
      <c r="G1051" s="54">
        <v>0</v>
      </c>
      <c r="H1051" s="148">
        <v>0</v>
      </c>
    </row>
    <row r="1052" spans="2:8" s="28" customFormat="1" ht="18.75" customHeight="1" x14ac:dyDescent="0.2">
      <c r="B1052" s="137" t="s">
        <v>5378</v>
      </c>
      <c r="C1052" s="147">
        <v>3</v>
      </c>
      <c r="D1052" s="147">
        <v>0</v>
      </c>
      <c r="E1052" s="54">
        <v>0</v>
      </c>
      <c r="F1052" s="54">
        <v>0</v>
      </c>
      <c r="G1052" s="54">
        <v>0</v>
      </c>
      <c r="H1052" s="148">
        <v>0</v>
      </c>
    </row>
    <row r="1053" spans="2:8" s="28" customFormat="1" ht="18.75" customHeight="1" x14ac:dyDescent="0.2">
      <c r="B1053" s="137" t="s">
        <v>3305</v>
      </c>
      <c r="C1053" s="147">
        <v>0</v>
      </c>
      <c r="D1053" s="147">
        <v>0</v>
      </c>
      <c r="E1053" s="54">
        <v>13</v>
      </c>
      <c r="F1053" s="54">
        <v>0</v>
      </c>
      <c r="G1053" s="54">
        <v>0</v>
      </c>
      <c r="H1053" s="148">
        <v>0</v>
      </c>
    </row>
    <row r="1054" spans="2:8" s="28" customFormat="1" ht="18.75" customHeight="1" x14ac:dyDescent="0.2">
      <c r="B1054" s="137" t="s">
        <v>5380</v>
      </c>
      <c r="C1054" s="147">
        <v>0</v>
      </c>
      <c r="D1054" s="147">
        <v>0</v>
      </c>
      <c r="E1054" s="54">
        <v>0</v>
      </c>
      <c r="F1054" s="54">
        <v>0</v>
      </c>
      <c r="G1054" s="54">
        <v>2</v>
      </c>
      <c r="H1054" s="148">
        <v>0</v>
      </c>
    </row>
    <row r="1055" spans="2:8" s="28" customFormat="1" ht="18.75" customHeight="1" x14ac:dyDescent="0.2">
      <c r="B1055" s="137" t="s">
        <v>5248</v>
      </c>
      <c r="C1055" s="147">
        <v>0</v>
      </c>
      <c r="D1055" s="147">
        <v>0</v>
      </c>
      <c r="E1055" s="54">
        <v>0</v>
      </c>
      <c r="F1055" s="54">
        <v>0</v>
      </c>
      <c r="G1055" s="54">
        <v>15</v>
      </c>
      <c r="H1055" s="148">
        <v>0</v>
      </c>
    </row>
    <row r="1056" spans="2:8" s="28" customFormat="1" ht="18.75" customHeight="1" x14ac:dyDescent="0.2">
      <c r="B1056" s="137" t="s">
        <v>5382</v>
      </c>
      <c r="C1056" s="147">
        <v>0</v>
      </c>
      <c r="D1056" s="147">
        <v>0</v>
      </c>
      <c r="E1056" s="54">
        <v>0</v>
      </c>
      <c r="F1056" s="54">
        <v>0</v>
      </c>
      <c r="G1056" s="54">
        <v>0</v>
      </c>
      <c r="H1056" s="148">
        <v>0</v>
      </c>
    </row>
    <row r="1057" spans="2:8" s="28" customFormat="1" ht="18.75" customHeight="1" x14ac:dyDescent="0.2">
      <c r="B1057" s="137" t="s">
        <v>5227</v>
      </c>
      <c r="C1057" s="147">
        <v>3576</v>
      </c>
      <c r="D1057" s="147">
        <v>101</v>
      </c>
      <c r="E1057" s="54">
        <v>0</v>
      </c>
      <c r="F1057" s="54">
        <v>0</v>
      </c>
      <c r="G1057" s="54">
        <v>0</v>
      </c>
      <c r="H1057" s="148">
        <v>0</v>
      </c>
    </row>
    <row r="1058" spans="2:8" s="28" customFormat="1" ht="18.75" customHeight="1" x14ac:dyDescent="0.2">
      <c r="B1058" s="137" t="s">
        <v>5384</v>
      </c>
      <c r="C1058" s="147">
        <v>0</v>
      </c>
      <c r="D1058" s="147">
        <v>0</v>
      </c>
      <c r="E1058" s="54">
        <v>0</v>
      </c>
      <c r="F1058" s="54">
        <v>2</v>
      </c>
      <c r="G1058" s="54">
        <v>0</v>
      </c>
      <c r="H1058" s="148">
        <v>0</v>
      </c>
    </row>
    <row r="1059" spans="2:8" s="28" customFormat="1" ht="18.75" customHeight="1" x14ac:dyDescent="0.2">
      <c r="B1059" s="137" t="s">
        <v>5305</v>
      </c>
      <c r="C1059" s="147">
        <v>222</v>
      </c>
      <c r="D1059" s="147">
        <v>0</v>
      </c>
      <c r="E1059" s="54">
        <v>0</v>
      </c>
      <c r="F1059" s="54">
        <v>3966</v>
      </c>
      <c r="G1059" s="54">
        <v>19625</v>
      </c>
      <c r="H1059" s="148">
        <v>0</v>
      </c>
    </row>
    <row r="1060" spans="2:8" s="28" customFormat="1" ht="18.75" customHeight="1" x14ac:dyDescent="0.2">
      <c r="B1060" s="137" t="s">
        <v>5333</v>
      </c>
      <c r="C1060" s="147">
        <v>46</v>
      </c>
      <c r="D1060" s="147">
        <v>0</v>
      </c>
      <c r="E1060" s="54">
        <v>7</v>
      </c>
      <c r="F1060" s="54">
        <v>0</v>
      </c>
      <c r="G1060" s="54">
        <v>3</v>
      </c>
      <c r="H1060" s="148">
        <v>0</v>
      </c>
    </row>
    <row r="1061" spans="2:8" s="28" customFormat="1" ht="18.75" customHeight="1" x14ac:dyDescent="0.2">
      <c r="B1061" s="137" t="s">
        <v>3937</v>
      </c>
      <c r="C1061" s="147">
        <v>0</v>
      </c>
      <c r="D1061" s="147">
        <v>9</v>
      </c>
      <c r="E1061" s="54">
        <v>0</v>
      </c>
      <c r="F1061" s="54">
        <v>0</v>
      </c>
      <c r="G1061" s="54">
        <v>0</v>
      </c>
      <c r="H1061" s="148">
        <v>0</v>
      </c>
    </row>
    <row r="1062" spans="2:8" s="28" customFormat="1" ht="18.75" customHeight="1" x14ac:dyDescent="0.2">
      <c r="B1062" s="137" t="s">
        <v>5369</v>
      </c>
      <c r="C1062" s="147">
        <v>0</v>
      </c>
      <c r="D1062" s="147">
        <v>0</v>
      </c>
      <c r="E1062" s="54">
        <v>0</v>
      </c>
      <c r="F1062" s="54">
        <v>0</v>
      </c>
      <c r="G1062" s="54">
        <v>0</v>
      </c>
      <c r="H1062" s="148">
        <v>0</v>
      </c>
    </row>
    <row r="1063" spans="2:8" s="28" customFormat="1" ht="18.75" customHeight="1" x14ac:dyDescent="0.2">
      <c r="B1063" s="137" t="s">
        <v>5388</v>
      </c>
      <c r="C1063" s="147">
        <v>0</v>
      </c>
      <c r="D1063" s="147">
        <v>1</v>
      </c>
      <c r="E1063" s="54">
        <v>0</v>
      </c>
      <c r="F1063" s="54">
        <v>0</v>
      </c>
      <c r="G1063" s="54">
        <v>0</v>
      </c>
      <c r="H1063" s="148">
        <v>0</v>
      </c>
    </row>
    <row r="1064" spans="2:8" s="28" customFormat="1" ht="18.75" customHeight="1" x14ac:dyDescent="0.2">
      <c r="B1064" s="137" t="s">
        <v>5362</v>
      </c>
      <c r="C1064" s="147">
        <v>0</v>
      </c>
      <c r="D1064" s="147">
        <v>24</v>
      </c>
      <c r="E1064" s="54">
        <v>596</v>
      </c>
      <c r="F1064" s="54">
        <v>218</v>
      </c>
      <c r="G1064" s="54">
        <v>0</v>
      </c>
      <c r="H1064" s="148">
        <v>0</v>
      </c>
    </row>
    <row r="1065" spans="2:8" s="28" customFormat="1" ht="18.75" customHeight="1" x14ac:dyDescent="0.2">
      <c r="B1065" s="137" t="s">
        <v>5264</v>
      </c>
      <c r="C1065" s="147">
        <v>0</v>
      </c>
      <c r="D1065" s="147">
        <v>0</v>
      </c>
      <c r="E1065" s="54">
        <v>0</v>
      </c>
      <c r="F1065" s="54">
        <v>0</v>
      </c>
      <c r="G1065" s="54">
        <v>0</v>
      </c>
      <c r="H1065" s="148">
        <v>0</v>
      </c>
    </row>
    <row r="1066" spans="2:8" s="28" customFormat="1" ht="18.75" customHeight="1" x14ac:dyDescent="0.2">
      <c r="B1066" s="137" t="s">
        <v>5363</v>
      </c>
      <c r="C1066" s="147">
        <v>5</v>
      </c>
      <c r="D1066" s="147">
        <v>19</v>
      </c>
      <c r="E1066" s="54">
        <v>2</v>
      </c>
      <c r="F1066" s="54">
        <v>0</v>
      </c>
      <c r="G1066" s="54">
        <v>327</v>
      </c>
      <c r="H1066" s="148">
        <v>0</v>
      </c>
    </row>
    <row r="1067" spans="2:8" s="28" customFormat="1" ht="18.75" customHeight="1" x14ac:dyDescent="0.2">
      <c r="B1067" s="137" t="s">
        <v>5390</v>
      </c>
      <c r="C1067" s="147">
        <v>0</v>
      </c>
      <c r="D1067" s="147">
        <v>0</v>
      </c>
      <c r="E1067" s="54">
        <v>0</v>
      </c>
      <c r="F1067" s="54">
        <v>2</v>
      </c>
      <c r="G1067" s="54">
        <v>0</v>
      </c>
      <c r="H1067" s="148">
        <v>0</v>
      </c>
    </row>
    <row r="1068" spans="2:8" s="28" customFormat="1" ht="18.75" customHeight="1" x14ac:dyDescent="0.2">
      <c r="B1068" s="137" t="s">
        <v>5414</v>
      </c>
      <c r="C1068" s="147">
        <v>0</v>
      </c>
      <c r="D1068" s="147">
        <v>0</v>
      </c>
      <c r="E1068" s="54">
        <v>0</v>
      </c>
      <c r="F1068" s="54">
        <v>0</v>
      </c>
      <c r="G1068" s="54">
        <v>0</v>
      </c>
      <c r="H1068" s="148">
        <v>0</v>
      </c>
    </row>
    <row r="1069" spans="2:8" s="28" customFormat="1" ht="18.75" customHeight="1" x14ac:dyDescent="0.2">
      <c r="B1069" s="137" t="s">
        <v>1353</v>
      </c>
      <c r="C1069" s="147">
        <v>135</v>
      </c>
      <c r="D1069" s="147">
        <v>0</v>
      </c>
      <c r="E1069" s="54">
        <v>0</v>
      </c>
      <c r="F1069" s="54">
        <v>0</v>
      </c>
      <c r="G1069" s="54">
        <v>0</v>
      </c>
      <c r="H1069" s="148">
        <v>0</v>
      </c>
    </row>
    <row r="1070" spans="2:8" s="28" customFormat="1" ht="18.75" customHeight="1" x14ac:dyDescent="0.2">
      <c r="B1070" s="137" t="s">
        <v>5406</v>
      </c>
      <c r="C1070" s="147">
        <v>0</v>
      </c>
      <c r="D1070" s="147">
        <v>0</v>
      </c>
      <c r="E1070" s="54">
        <v>0</v>
      </c>
      <c r="F1070" s="54">
        <v>36</v>
      </c>
      <c r="G1070" s="54">
        <v>0</v>
      </c>
      <c r="H1070" s="148">
        <v>0</v>
      </c>
    </row>
    <row r="1071" spans="2:8" s="28" customFormat="1" ht="18.75" customHeight="1" x14ac:dyDescent="0.2">
      <c r="B1071" s="137" t="s">
        <v>5423</v>
      </c>
      <c r="C1071" s="147">
        <v>0</v>
      </c>
      <c r="D1071" s="147">
        <v>0</v>
      </c>
      <c r="E1071" s="54">
        <v>0</v>
      </c>
      <c r="F1071" s="54">
        <v>0</v>
      </c>
      <c r="G1071" s="54">
        <v>0</v>
      </c>
      <c r="H1071" s="148">
        <v>0</v>
      </c>
    </row>
    <row r="1072" spans="2:8" s="28" customFormat="1" ht="18.75" customHeight="1" x14ac:dyDescent="0.2">
      <c r="B1072" s="137" t="s">
        <v>5464</v>
      </c>
      <c r="C1072" s="147">
        <v>0</v>
      </c>
      <c r="D1072" s="147">
        <v>0</v>
      </c>
      <c r="E1072" s="54">
        <v>0</v>
      </c>
      <c r="F1072" s="54">
        <v>0</v>
      </c>
      <c r="G1072" s="54">
        <v>0</v>
      </c>
      <c r="H1072" s="148">
        <v>0</v>
      </c>
    </row>
    <row r="1073" spans="2:8" s="28" customFormat="1" ht="18.75" customHeight="1" x14ac:dyDescent="0.2">
      <c r="B1073" s="137" t="s">
        <v>3999</v>
      </c>
      <c r="C1073" s="147">
        <v>0</v>
      </c>
      <c r="D1073" s="147">
        <v>2</v>
      </c>
      <c r="E1073" s="54">
        <v>2</v>
      </c>
      <c r="F1073" s="54">
        <v>0</v>
      </c>
      <c r="G1073" s="54">
        <v>0</v>
      </c>
      <c r="H1073" s="148">
        <v>0</v>
      </c>
    </row>
    <row r="1074" spans="2:8" s="28" customFormat="1" ht="18.75" customHeight="1" x14ac:dyDescent="0.2">
      <c r="B1074" s="137" t="s">
        <v>5399</v>
      </c>
      <c r="C1074" s="147">
        <v>0</v>
      </c>
      <c r="D1074" s="147">
        <v>0</v>
      </c>
      <c r="E1074" s="54">
        <v>2035</v>
      </c>
      <c r="F1074" s="54">
        <v>9604</v>
      </c>
      <c r="G1074" s="54">
        <v>0</v>
      </c>
      <c r="H1074" s="148">
        <v>0</v>
      </c>
    </row>
    <row r="1075" spans="2:8" s="28" customFormat="1" ht="18.75" customHeight="1" x14ac:dyDescent="0.2">
      <c r="B1075" s="137" t="s">
        <v>5426</v>
      </c>
      <c r="C1075" s="147">
        <v>0</v>
      </c>
      <c r="D1075" s="147">
        <v>632</v>
      </c>
      <c r="E1075" s="54">
        <v>130</v>
      </c>
      <c r="F1075" s="54">
        <v>0</v>
      </c>
      <c r="G1075" s="54">
        <v>0</v>
      </c>
      <c r="H1075" s="148">
        <v>0</v>
      </c>
    </row>
    <row r="1076" spans="2:8" s="28" customFormat="1" ht="18.75" customHeight="1" x14ac:dyDescent="0.2">
      <c r="B1076" s="137" t="s">
        <v>5463</v>
      </c>
      <c r="C1076" s="147">
        <v>0</v>
      </c>
      <c r="D1076" s="147">
        <v>0</v>
      </c>
      <c r="E1076" s="54">
        <v>2</v>
      </c>
      <c r="F1076" s="54">
        <v>0</v>
      </c>
      <c r="G1076" s="54">
        <v>0</v>
      </c>
      <c r="H1076" s="148">
        <v>0</v>
      </c>
    </row>
    <row r="1077" spans="2:8" s="28" customFormat="1" ht="18.75" customHeight="1" x14ac:dyDescent="0.2">
      <c r="B1077" s="137" t="s">
        <v>2705</v>
      </c>
      <c r="C1077" s="147">
        <v>0</v>
      </c>
      <c r="D1077" s="147">
        <v>0</v>
      </c>
      <c r="E1077" s="54">
        <v>0</v>
      </c>
      <c r="F1077" s="54">
        <v>2</v>
      </c>
      <c r="G1077" s="54">
        <v>0</v>
      </c>
      <c r="H1077" s="148">
        <v>0</v>
      </c>
    </row>
    <row r="1078" spans="2:8" s="28" customFormat="1" ht="18.75" customHeight="1" x14ac:dyDescent="0.2">
      <c r="B1078" s="137" t="s">
        <v>5479</v>
      </c>
      <c r="C1078" s="147">
        <v>0</v>
      </c>
      <c r="D1078" s="147">
        <v>0</v>
      </c>
      <c r="E1078" s="54">
        <v>0</v>
      </c>
      <c r="F1078" s="54">
        <v>0</v>
      </c>
      <c r="G1078" s="54">
        <v>58</v>
      </c>
      <c r="H1078" s="148">
        <v>0</v>
      </c>
    </row>
    <row r="1079" spans="2:8" s="28" customFormat="1" ht="18.75" customHeight="1" x14ac:dyDescent="0.2">
      <c r="B1079" s="137" t="s">
        <v>1310</v>
      </c>
      <c r="C1079" s="147">
        <v>0</v>
      </c>
      <c r="D1079" s="147">
        <v>0</v>
      </c>
      <c r="E1079" s="54">
        <v>255</v>
      </c>
      <c r="F1079" s="54">
        <v>0</v>
      </c>
      <c r="G1079" s="54">
        <v>0</v>
      </c>
      <c r="H1079" s="148">
        <v>0</v>
      </c>
    </row>
    <row r="1080" spans="2:8" s="28" customFormat="1" ht="18.75" customHeight="1" x14ac:dyDescent="0.2">
      <c r="B1080" s="137" t="s">
        <v>5442</v>
      </c>
      <c r="C1080" s="147">
        <v>0</v>
      </c>
      <c r="D1080" s="147">
        <v>0</v>
      </c>
      <c r="E1080" s="54">
        <v>0</v>
      </c>
      <c r="F1080" s="54">
        <v>0</v>
      </c>
      <c r="G1080" s="54">
        <v>0</v>
      </c>
      <c r="H1080" s="148">
        <v>0</v>
      </c>
    </row>
    <row r="1081" spans="2:8" s="28" customFormat="1" ht="18.75" customHeight="1" x14ac:dyDescent="0.2">
      <c r="B1081" s="137" t="s">
        <v>5429</v>
      </c>
      <c r="C1081" s="147">
        <v>0</v>
      </c>
      <c r="D1081" s="147">
        <v>0</v>
      </c>
      <c r="E1081" s="54">
        <v>10</v>
      </c>
      <c r="F1081" s="54">
        <v>0</v>
      </c>
      <c r="G1081" s="54">
        <v>0</v>
      </c>
      <c r="H1081" s="148">
        <v>0</v>
      </c>
    </row>
    <row r="1082" spans="2:8" s="28" customFormat="1" ht="18.75" customHeight="1" x14ac:dyDescent="0.2">
      <c r="B1082" s="137" t="s">
        <v>5400</v>
      </c>
      <c r="C1082" s="147">
        <v>1</v>
      </c>
      <c r="D1082" s="147">
        <v>0</v>
      </c>
      <c r="E1082" s="54">
        <v>0</v>
      </c>
      <c r="F1082" s="54">
        <v>0</v>
      </c>
      <c r="G1082" s="54">
        <v>0</v>
      </c>
      <c r="H1082" s="148">
        <v>0</v>
      </c>
    </row>
    <row r="1083" spans="2:8" s="28" customFormat="1" ht="18.75" customHeight="1" x14ac:dyDescent="0.2">
      <c r="B1083" s="137" t="s">
        <v>5431</v>
      </c>
      <c r="C1083" s="147">
        <v>0</v>
      </c>
      <c r="D1083" s="147">
        <v>0</v>
      </c>
      <c r="E1083" s="54">
        <v>0</v>
      </c>
      <c r="F1083" s="54">
        <v>0</v>
      </c>
      <c r="G1083" s="54">
        <v>0</v>
      </c>
      <c r="H1083" s="148">
        <v>0</v>
      </c>
    </row>
    <row r="1084" spans="2:8" s="28" customFormat="1" ht="18.75" customHeight="1" x14ac:dyDescent="0.2">
      <c r="B1084" s="137" t="s">
        <v>5452</v>
      </c>
      <c r="C1084" s="147">
        <v>0</v>
      </c>
      <c r="D1084" s="147">
        <v>0</v>
      </c>
      <c r="E1084" s="54">
        <v>1</v>
      </c>
      <c r="F1084" s="54">
        <v>2</v>
      </c>
      <c r="G1084" s="54">
        <v>0</v>
      </c>
      <c r="H1084" s="148">
        <v>0</v>
      </c>
    </row>
    <row r="1085" spans="2:8" s="28" customFormat="1" ht="18.75" customHeight="1" x14ac:dyDescent="0.2">
      <c r="B1085" s="137" t="s">
        <v>5433</v>
      </c>
      <c r="C1085" s="147">
        <v>0</v>
      </c>
      <c r="D1085" s="147">
        <v>0</v>
      </c>
      <c r="E1085" s="54">
        <v>0</v>
      </c>
      <c r="F1085" s="54">
        <v>0</v>
      </c>
      <c r="G1085" s="54">
        <v>0</v>
      </c>
      <c r="H1085" s="148">
        <v>0</v>
      </c>
    </row>
    <row r="1086" spans="2:8" s="28" customFormat="1" ht="18.75" customHeight="1" x14ac:dyDescent="0.2">
      <c r="B1086" s="137" t="s">
        <v>5460</v>
      </c>
      <c r="C1086" s="147">
        <v>0</v>
      </c>
      <c r="D1086" s="147">
        <v>0</v>
      </c>
      <c r="E1086" s="54">
        <v>0</v>
      </c>
      <c r="F1086" s="54">
        <v>0</v>
      </c>
      <c r="G1086" s="54">
        <v>0</v>
      </c>
      <c r="H1086" s="148">
        <v>0</v>
      </c>
    </row>
    <row r="1087" spans="2:8" s="28" customFormat="1" ht="18.75" customHeight="1" x14ac:dyDescent="0.2">
      <c r="B1087" s="137" t="s">
        <v>5435</v>
      </c>
      <c r="C1087" s="147">
        <v>0</v>
      </c>
      <c r="D1087" s="147">
        <v>0</v>
      </c>
      <c r="E1087" s="54">
        <v>0</v>
      </c>
      <c r="F1087" s="54">
        <v>2</v>
      </c>
      <c r="G1087" s="54">
        <v>2</v>
      </c>
      <c r="H1087" s="148">
        <v>0</v>
      </c>
    </row>
    <row r="1088" spans="2:8" s="28" customFormat="1" ht="18.75" customHeight="1" x14ac:dyDescent="0.2">
      <c r="B1088" s="137" t="s">
        <v>2248</v>
      </c>
      <c r="C1088" s="147">
        <v>0</v>
      </c>
      <c r="D1088" s="147">
        <v>14</v>
      </c>
      <c r="E1088" s="54">
        <v>0</v>
      </c>
      <c r="F1088" s="54">
        <v>0</v>
      </c>
      <c r="G1088" s="54">
        <v>0</v>
      </c>
      <c r="H1088" s="148">
        <v>0</v>
      </c>
    </row>
    <row r="1089" spans="2:8" s="28" customFormat="1" ht="18.75" customHeight="1" x14ac:dyDescent="0.2">
      <c r="B1089" s="137" t="s">
        <v>5437</v>
      </c>
      <c r="C1089" s="147">
        <v>0</v>
      </c>
      <c r="D1089" s="147">
        <v>1</v>
      </c>
      <c r="E1089" s="54">
        <v>0</v>
      </c>
      <c r="F1089" s="54">
        <v>0</v>
      </c>
      <c r="G1089" s="54">
        <v>166</v>
      </c>
      <c r="H1089" s="148">
        <v>0</v>
      </c>
    </row>
    <row r="1090" spans="2:8" s="28" customFormat="1" ht="18.75" customHeight="1" x14ac:dyDescent="0.2">
      <c r="B1090" s="137" t="s">
        <v>5477</v>
      </c>
      <c r="C1090" s="147">
        <v>0</v>
      </c>
      <c r="D1090" s="147">
        <v>2</v>
      </c>
      <c r="E1090" s="54">
        <v>0</v>
      </c>
      <c r="F1090" s="54">
        <v>0</v>
      </c>
      <c r="G1090" s="54">
        <v>0</v>
      </c>
      <c r="H1090" s="148">
        <v>0</v>
      </c>
    </row>
    <row r="1091" spans="2:8" s="28" customFormat="1" ht="18.75" customHeight="1" x14ac:dyDescent="0.2">
      <c r="B1091" s="137" t="s">
        <v>5439</v>
      </c>
      <c r="C1091" s="147">
        <v>0</v>
      </c>
      <c r="D1091" s="147">
        <v>0</v>
      </c>
      <c r="E1091" s="54">
        <v>0</v>
      </c>
      <c r="F1091" s="54">
        <v>0</v>
      </c>
      <c r="G1091" s="54">
        <v>0</v>
      </c>
      <c r="H1091" s="148">
        <v>0</v>
      </c>
    </row>
    <row r="1092" spans="2:8" s="28" customFormat="1" ht="18.75" customHeight="1" x14ac:dyDescent="0.2">
      <c r="B1092" s="137" t="s">
        <v>5482</v>
      </c>
      <c r="C1092" s="147">
        <v>0</v>
      </c>
      <c r="D1092" s="147">
        <v>0</v>
      </c>
      <c r="E1092" s="54">
        <v>1917</v>
      </c>
      <c r="F1092" s="54">
        <v>1</v>
      </c>
      <c r="G1092" s="54">
        <v>1480</v>
      </c>
      <c r="H1092" s="148">
        <v>0</v>
      </c>
    </row>
    <row r="1093" spans="2:8" s="28" customFormat="1" ht="18.75" customHeight="1" x14ac:dyDescent="0.2">
      <c r="B1093" s="137" t="s">
        <v>5441</v>
      </c>
      <c r="C1093" s="147">
        <v>0</v>
      </c>
      <c r="D1093" s="147">
        <v>0</v>
      </c>
      <c r="E1093" s="54">
        <v>0</v>
      </c>
      <c r="F1093" s="54">
        <v>0</v>
      </c>
      <c r="G1093" s="54">
        <v>0</v>
      </c>
      <c r="H1093" s="148">
        <v>0</v>
      </c>
    </row>
    <row r="1094" spans="2:8" s="28" customFormat="1" ht="18.75" customHeight="1" x14ac:dyDescent="0.2">
      <c r="B1094" s="137" t="s">
        <v>5440</v>
      </c>
      <c r="C1094" s="147">
        <v>0</v>
      </c>
      <c r="D1094" s="147">
        <v>0</v>
      </c>
      <c r="E1094" s="54">
        <v>0</v>
      </c>
      <c r="F1094" s="54">
        <v>0</v>
      </c>
      <c r="G1094" s="54">
        <v>0</v>
      </c>
      <c r="H1094" s="148">
        <v>0</v>
      </c>
    </row>
    <row r="1095" spans="2:8" s="28" customFormat="1" ht="18.75" customHeight="1" x14ac:dyDescent="0.2">
      <c r="B1095" s="137" t="s">
        <v>3517</v>
      </c>
      <c r="C1095" s="147">
        <v>0</v>
      </c>
      <c r="D1095" s="147">
        <v>0</v>
      </c>
      <c r="E1095" s="54">
        <v>0</v>
      </c>
      <c r="F1095" s="54">
        <v>0</v>
      </c>
      <c r="G1095" s="54">
        <v>0</v>
      </c>
      <c r="H1095" s="148">
        <v>0</v>
      </c>
    </row>
    <row r="1096" spans="2:8" s="28" customFormat="1" ht="18.75" customHeight="1" x14ac:dyDescent="0.2">
      <c r="B1096" s="137" t="s">
        <v>1094</v>
      </c>
      <c r="C1096" s="147">
        <v>15</v>
      </c>
      <c r="D1096" s="147">
        <v>72</v>
      </c>
      <c r="E1096" s="54">
        <v>31</v>
      </c>
      <c r="F1096" s="54">
        <v>35</v>
      </c>
      <c r="G1096" s="54">
        <v>18</v>
      </c>
      <c r="H1096" s="148">
        <v>0</v>
      </c>
    </row>
    <row r="1097" spans="2:8" s="28" customFormat="1" ht="18.75" customHeight="1" x14ac:dyDescent="0.2">
      <c r="B1097" s="137" t="s">
        <v>4393</v>
      </c>
      <c r="C1097" s="147">
        <v>5</v>
      </c>
      <c r="D1097" s="147">
        <v>0</v>
      </c>
      <c r="E1097" s="54">
        <v>0</v>
      </c>
      <c r="F1097" s="54">
        <v>0</v>
      </c>
      <c r="G1097" s="54">
        <v>0</v>
      </c>
      <c r="H1097" s="148">
        <v>0</v>
      </c>
    </row>
    <row r="1098" spans="2:8" s="28" customFormat="1" ht="18.75" customHeight="1" x14ac:dyDescent="0.2">
      <c r="B1098" s="137" t="s">
        <v>5444</v>
      </c>
      <c r="C1098" s="147">
        <v>0</v>
      </c>
      <c r="D1098" s="147">
        <v>8</v>
      </c>
      <c r="E1098" s="54">
        <v>0</v>
      </c>
      <c r="F1098" s="54">
        <v>0</v>
      </c>
      <c r="G1098" s="54">
        <v>0</v>
      </c>
      <c r="H1098" s="148">
        <v>0</v>
      </c>
    </row>
    <row r="1099" spans="2:8" s="28" customFormat="1" ht="18.75" customHeight="1" x14ac:dyDescent="0.2">
      <c r="B1099" s="137" t="s">
        <v>5486</v>
      </c>
      <c r="C1099" s="147">
        <v>0</v>
      </c>
      <c r="D1099" s="147">
        <v>0</v>
      </c>
      <c r="E1099" s="54">
        <v>0</v>
      </c>
      <c r="F1099" s="54">
        <v>0</v>
      </c>
      <c r="G1099" s="54">
        <v>0</v>
      </c>
      <c r="H1099" s="148">
        <v>0</v>
      </c>
    </row>
    <row r="1100" spans="2:8" s="28" customFormat="1" ht="18.75" customHeight="1" x14ac:dyDescent="0.2">
      <c r="B1100" s="137" t="s">
        <v>4040</v>
      </c>
      <c r="C1100" s="147">
        <v>0</v>
      </c>
      <c r="D1100" s="147">
        <v>0</v>
      </c>
      <c r="E1100" s="54">
        <v>0</v>
      </c>
      <c r="F1100" s="54">
        <v>0</v>
      </c>
      <c r="G1100" s="54">
        <v>0</v>
      </c>
      <c r="H1100" s="148">
        <v>0</v>
      </c>
    </row>
    <row r="1101" spans="2:8" s="28" customFormat="1" ht="18.75" customHeight="1" x14ac:dyDescent="0.2">
      <c r="B1101" s="137" t="s">
        <v>4280</v>
      </c>
      <c r="C1101" s="147">
        <v>0</v>
      </c>
      <c r="D1101" s="147">
        <v>2</v>
      </c>
      <c r="E1101" s="54">
        <v>0</v>
      </c>
      <c r="F1101" s="54">
        <v>0</v>
      </c>
      <c r="G1101" s="54">
        <v>0</v>
      </c>
      <c r="H1101" s="148">
        <v>0</v>
      </c>
    </row>
    <row r="1102" spans="2:8" s="28" customFormat="1" ht="18.75" customHeight="1" x14ac:dyDescent="0.2">
      <c r="B1102" s="137" t="s">
        <v>5450</v>
      </c>
      <c r="C1102" s="147">
        <v>0</v>
      </c>
      <c r="D1102" s="147">
        <v>0</v>
      </c>
      <c r="E1102" s="54">
        <v>0</v>
      </c>
      <c r="F1102" s="54">
        <v>0</v>
      </c>
      <c r="G1102" s="54">
        <v>9</v>
      </c>
      <c r="H1102" s="148">
        <v>0</v>
      </c>
    </row>
    <row r="1103" spans="2:8" s="28" customFormat="1" ht="18.75" customHeight="1" x14ac:dyDescent="0.2">
      <c r="B1103" s="137" t="s">
        <v>5445</v>
      </c>
      <c r="C1103" s="147">
        <v>0</v>
      </c>
      <c r="D1103" s="147">
        <v>0</v>
      </c>
      <c r="E1103" s="54">
        <v>0</v>
      </c>
      <c r="F1103" s="54">
        <v>7</v>
      </c>
      <c r="G1103" s="54">
        <v>0</v>
      </c>
      <c r="H1103" s="148">
        <v>0</v>
      </c>
    </row>
    <row r="1104" spans="2:8" s="28" customFormat="1" ht="18.75" customHeight="1" x14ac:dyDescent="0.2">
      <c r="B1104" s="137" t="s">
        <v>5454</v>
      </c>
      <c r="C1104" s="147">
        <v>0</v>
      </c>
      <c r="D1104" s="147">
        <v>0</v>
      </c>
      <c r="E1104" s="54">
        <v>0</v>
      </c>
      <c r="F1104" s="54">
        <v>0</v>
      </c>
      <c r="G1104" s="54">
        <v>0</v>
      </c>
      <c r="H1104" s="148">
        <v>0</v>
      </c>
    </row>
    <row r="1105" spans="2:8" s="28" customFormat="1" ht="18.75" customHeight="1" x14ac:dyDescent="0.2">
      <c r="B1105" s="137" t="s">
        <v>5447</v>
      </c>
      <c r="C1105" s="147">
        <v>0</v>
      </c>
      <c r="D1105" s="147">
        <v>8</v>
      </c>
      <c r="E1105" s="54">
        <v>0</v>
      </c>
      <c r="F1105" s="54">
        <v>0</v>
      </c>
      <c r="G1105" s="54">
        <v>0</v>
      </c>
      <c r="H1105" s="148">
        <v>0</v>
      </c>
    </row>
    <row r="1106" spans="2:8" s="28" customFormat="1" ht="18.75" customHeight="1" x14ac:dyDescent="0.2">
      <c r="B1106" s="137" t="s">
        <v>5458</v>
      </c>
      <c r="C1106" s="147">
        <v>0</v>
      </c>
      <c r="D1106" s="147">
        <v>0</v>
      </c>
      <c r="E1106" s="54">
        <v>0</v>
      </c>
      <c r="F1106" s="54">
        <v>2</v>
      </c>
      <c r="G1106" s="54">
        <v>154</v>
      </c>
      <c r="H1106" s="148">
        <v>0</v>
      </c>
    </row>
    <row r="1107" spans="2:8" s="28" customFormat="1" ht="18.75" customHeight="1" x14ac:dyDescent="0.2">
      <c r="B1107" s="137" t="s">
        <v>5449</v>
      </c>
      <c r="C1107" s="147">
        <v>0</v>
      </c>
      <c r="D1107" s="147">
        <v>0</v>
      </c>
      <c r="E1107" s="54">
        <v>0</v>
      </c>
      <c r="F1107" s="54">
        <v>0</v>
      </c>
      <c r="G1107" s="54">
        <v>0</v>
      </c>
      <c r="H1107" s="148">
        <v>0</v>
      </c>
    </row>
    <row r="1108" spans="2:8" s="28" customFormat="1" ht="18.75" customHeight="1" x14ac:dyDescent="0.2">
      <c r="B1108" s="137" t="s">
        <v>3602</v>
      </c>
      <c r="C1108" s="147">
        <v>8280</v>
      </c>
      <c r="D1108" s="147">
        <v>0</v>
      </c>
      <c r="E1108" s="54">
        <v>0</v>
      </c>
      <c r="F1108" s="54">
        <v>0</v>
      </c>
      <c r="G1108" s="54">
        <v>0</v>
      </c>
      <c r="H1108" s="148">
        <v>0</v>
      </c>
    </row>
    <row r="1109" spans="2:8" s="28" customFormat="1" ht="18.75" customHeight="1" x14ac:dyDescent="0.2">
      <c r="B1109" s="137" t="s">
        <v>5451</v>
      </c>
      <c r="C1109" s="147">
        <v>1</v>
      </c>
      <c r="D1109" s="147">
        <v>0</v>
      </c>
      <c r="E1109" s="54">
        <v>0</v>
      </c>
      <c r="F1109" s="54">
        <v>0</v>
      </c>
      <c r="G1109" s="54">
        <v>0</v>
      </c>
      <c r="H1109" s="148">
        <v>0</v>
      </c>
    </row>
    <row r="1110" spans="2:8" s="28" customFormat="1" ht="18.75" customHeight="1" x14ac:dyDescent="0.2">
      <c r="B1110" s="137" t="s">
        <v>3832</v>
      </c>
      <c r="C1110" s="147">
        <v>0</v>
      </c>
      <c r="D1110" s="147">
        <v>0</v>
      </c>
      <c r="E1110" s="54">
        <v>0</v>
      </c>
      <c r="F1110" s="54">
        <v>0</v>
      </c>
      <c r="G1110" s="54">
        <v>0</v>
      </c>
      <c r="H1110" s="148">
        <v>0</v>
      </c>
    </row>
    <row r="1111" spans="2:8" s="28" customFormat="1" ht="18.75" customHeight="1" x14ac:dyDescent="0.2">
      <c r="B1111" s="137" t="s">
        <v>5453</v>
      </c>
      <c r="C1111" s="147">
        <v>0</v>
      </c>
      <c r="D1111" s="147">
        <v>0</v>
      </c>
      <c r="E1111" s="54">
        <v>0</v>
      </c>
      <c r="F1111" s="54">
        <v>0</v>
      </c>
      <c r="G1111" s="54">
        <v>0</v>
      </c>
      <c r="H1111" s="148">
        <v>0</v>
      </c>
    </row>
    <row r="1112" spans="2:8" s="28" customFormat="1" ht="18.75" customHeight="1" x14ac:dyDescent="0.2">
      <c r="B1112" s="137" t="s">
        <v>5488</v>
      </c>
      <c r="C1112" s="147">
        <v>0</v>
      </c>
      <c r="D1112" s="147">
        <v>0</v>
      </c>
      <c r="E1112" s="54">
        <v>7</v>
      </c>
      <c r="F1112" s="54">
        <v>0</v>
      </c>
      <c r="G1112" s="54">
        <v>0</v>
      </c>
      <c r="H1112" s="148">
        <v>0</v>
      </c>
    </row>
    <row r="1113" spans="2:8" s="28" customFormat="1" ht="18.75" customHeight="1" x14ac:dyDescent="0.2">
      <c r="B1113" s="137" t="s">
        <v>5493</v>
      </c>
      <c r="C1113" s="147">
        <v>0</v>
      </c>
      <c r="D1113" s="147">
        <v>0</v>
      </c>
      <c r="E1113" s="54">
        <v>0</v>
      </c>
      <c r="F1113" s="54">
        <v>303</v>
      </c>
      <c r="G1113" s="54">
        <v>271</v>
      </c>
      <c r="H1113" s="148">
        <v>0</v>
      </c>
    </row>
    <row r="1114" spans="2:8" s="28" customFormat="1" ht="18.75" customHeight="1" x14ac:dyDescent="0.2">
      <c r="B1114" s="137" t="s">
        <v>5419</v>
      </c>
      <c r="C1114" s="147">
        <v>8</v>
      </c>
      <c r="D1114" s="147">
        <v>0</v>
      </c>
      <c r="E1114" s="54">
        <v>0</v>
      </c>
      <c r="F1114" s="54">
        <v>0</v>
      </c>
      <c r="G1114" s="54">
        <v>0</v>
      </c>
      <c r="H1114" s="148">
        <v>0</v>
      </c>
    </row>
    <row r="1115" spans="2:8" s="28" customFormat="1" ht="18.75" customHeight="1" x14ac:dyDescent="0.2">
      <c r="B1115" s="137" t="s">
        <v>5455</v>
      </c>
      <c r="C1115" s="147">
        <v>0</v>
      </c>
      <c r="D1115" s="147">
        <v>0</v>
      </c>
      <c r="E1115" s="54">
        <v>0</v>
      </c>
      <c r="F1115" s="54">
        <v>0</v>
      </c>
      <c r="G1115" s="54">
        <v>0</v>
      </c>
      <c r="H1115" s="148">
        <v>0</v>
      </c>
    </row>
    <row r="1116" spans="2:8" s="28" customFormat="1" ht="18.75" customHeight="1" x14ac:dyDescent="0.2">
      <c r="B1116" s="137" t="s">
        <v>5514</v>
      </c>
      <c r="C1116" s="147">
        <v>0</v>
      </c>
      <c r="D1116" s="147">
        <v>0</v>
      </c>
      <c r="E1116" s="54">
        <v>0</v>
      </c>
      <c r="F1116" s="54">
        <v>8</v>
      </c>
      <c r="G1116" s="54">
        <v>0</v>
      </c>
      <c r="H1116" s="148">
        <v>0</v>
      </c>
    </row>
    <row r="1117" spans="2:8" s="28" customFormat="1" ht="18.75" customHeight="1" x14ac:dyDescent="0.2">
      <c r="B1117" s="137" t="s">
        <v>5457</v>
      </c>
      <c r="C1117" s="147">
        <v>12</v>
      </c>
      <c r="D1117" s="147">
        <v>0</v>
      </c>
      <c r="E1117" s="54">
        <v>0</v>
      </c>
      <c r="F1117" s="54">
        <v>0</v>
      </c>
      <c r="G1117" s="54">
        <v>0</v>
      </c>
      <c r="H1117" s="148">
        <v>0</v>
      </c>
    </row>
    <row r="1118" spans="2:8" s="28" customFormat="1" ht="18.75" customHeight="1" x14ac:dyDescent="0.2">
      <c r="B1118" s="137" t="s">
        <v>5481</v>
      </c>
      <c r="C1118" s="147">
        <v>0</v>
      </c>
      <c r="D1118" s="147">
        <v>0</v>
      </c>
      <c r="E1118" s="54">
        <v>6</v>
      </c>
      <c r="F1118" s="54">
        <v>0</v>
      </c>
      <c r="G1118" s="54">
        <v>0</v>
      </c>
      <c r="H1118" s="148">
        <v>0</v>
      </c>
    </row>
    <row r="1119" spans="2:8" s="28" customFormat="1" ht="18.75" customHeight="1" x14ac:dyDescent="0.2">
      <c r="B1119" s="137" t="s">
        <v>5459</v>
      </c>
      <c r="C1119" s="147">
        <v>0</v>
      </c>
      <c r="D1119" s="147">
        <v>0</v>
      </c>
      <c r="E1119" s="54">
        <v>0</v>
      </c>
      <c r="F1119" s="54">
        <v>0</v>
      </c>
      <c r="G1119" s="54">
        <v>7</v>
      </c>
      <c r="H1119" s="148">
        <v>0</v>
      </c>
    </row>
    <row r="1120" spans="2:8" s="28" customFormat="1" ht="18.75" customHeight="1" x14ac:dyDescent="0.2">
      <c r="B1120" s="137" t="s">
        <v>5483</v>
      </c>
      <c r="C1120" s="147">
        <v>0</v>
      </c>
      <c r="D1120" s="147">
        <v>0</v>
      </c>
      <c r="E1120" s="54">
        <v>0</v>
      </c>
      <c r="F1120" s="54">
        <v>0</v>
      </c>
      <c r="G1120" s="54">
        <v>0</v>
      </c>
      <c r="H1120" s="148">
        <v>0</v>
      </c>
    </row>
    <row r="1121" spans="2:8" s="28" customFormat="1" ht="18.75" customHeight="1" x14ac:dyDescent="0.2">
      <c r="B1121" s="137" t="s">
        <v>5461</v>
      </c>
      <c r="C1121" s="147">
        <v>0</v>
      </c>
      <c r="D1121" s="147">
        <v>2</v>
      </c>
      <c r="E1121" s="54">
        <v>0</v>
      </c>
      <c r="F1121" s="54">
        <v>0</v>
      </c>
      <c r="G1121" s="54">
        <v>0</v>
      </c>
      <c r="H1121" s="148">
        <v>0</v>
      </c>
    </row>
    <row r="1122" spans="2:8" s="28" customFormat="1" ht="18.75" customHeight="1" x14ac:dyDescent="0.2">
      <c r="B1122" s="137" t="s">
        <v>5416</v>
      </c>
      <c r="C1122" s="147">
        <v>0</v>
      </c>
      <c r="D1122" s="147">
        <v>0</v>
      </c>
      <c r="E1122" s="54">
        <v>0</v>
      </c>
      <c r="F1122" s="54">
        <v>0</v>
      </c>
      <c r="G1122" s="54">
        <v>0</v>
      </c>
      <c r="H1122" s="148">
        <v>0</v>
      </c>
    </row>
    <row r="1123" spans="2:8" s="28" customFormat="1" ht="18.75" customHeight="1" x14ac:dyDescent="0.2">
      <c r="B1123" s="137" t="s">
        <v>5462</v>
      </c>
      <c r="C1123" s="147">
        <v>12</v>
      </c>
      <c r="D1123" s="147">
        <v>0</v>
      </c>
      <c r="E1123" s="54">
        <v>0</v>
      </c>
      <c r="F1123" s="54">
        <v>0</v>
      </c>
      <c r="G1123" s="54">
        <v>0</v>
      </c>
      <c r="H1123" s="148">
        <v>0</v>
      </c>
    </row>
    <row r="1124" spans="2:8" s="28" customFormat="1" ht="18.75" customHeight="1" x14ac:dyDescent="0.2">
      <c r="B1124" s="137" t="s">
        <v>1543</v>
      </c>
      <c r="C1124" s="147">
        <v>0</v>
      </c>
      <c r="D1124" s="147">
        <v>368</v>
      </c>
      <c r="E1124" s="54">
        <v>225</v>
      </c>
      <c r="F1124" s="54">
        <v>0</v>
      </c>
      <c r="G1124" s="54">
        <v>0</v>
      </c>
      <c r="H1124" s="148">
        <v>0</v>
      </c>
    </row>
    <row r="1125" spans="2:8" s="28" customFormat="1" ht="18.75" customHeight="1" x14ac:dyDescent="0.2">
      <c r="B1125" s="137" t="s">
        <v>4281</v>
      </c>
      <c r="C1125" s="147">
        <v>0</v>
      </c>
      <c r="D1125" s="147">
        <v>0</v>
      </c>
      <c r="E1125" s="54">
        <v>0</v>
      </c>
      <c r="F1125" s="54">
        <v>1</v>
      </c>
      <c r="G1125" s="54">
        <v>0</v>
      </c>
      <c r="H1125" s="148">
        <v>0</v>
      </c>
    </row>
    <row r="1126" spans="2:8" s="28" customFormat="1" ht="18.75" customHeight="1" x14ac:dyDescent="0.2">
      <c r="B1126" s="137" t="s">
        <v>5402</v>
      </c>
      <c r="C1126" s="147">
        <v>17</v>
      </c>
      <c r="D1126" s="147">
        <v>0</v>
      </c>
      <c r="E1126" s="54">
        <v>0</v>
      </c>
      <c r="F1126" s="54">
        <v>0</v>
      </c>
      <c r="G1126" s="54">
        <v>0</v>
      </c>
      <c r="H1126" s="148">
        <v>0</v>
      </c>
    </row>
    <row r="1127" spans="2:8" s="28" customFormat="1" ht="18.75" customHeight="1" x14ac:dyDescent="0.2">
      <c r="B1127" s="137" t="s">
        <v>5497</v>
      </c>
      <c r="C1127" s="147">
        <v>0</v>
      </c>
      <c r="D1127" s="147">
        <v>516</v>
      </c>
      <c r="E1127" s="54">
        <v>0</v>
      </c>
      <c r="F1127" s="54">
        <v>0</v>
      </c>
      <c r="G1127" s="54">
        <v>0</v>
      </c>
      <c r="H1127" s="148">
        <v>0</v>
      </c>
    </row>
    <row r="1128" spans="2:8" s="28" customFormat="1" ht="18.75" customHeight="1" x14ac:dyDescent="0.2">
      <c r="B1128" s="137" t="s">
        <v>1074</v>
      </c>
      <c r="C1128" s="147">
        <v>797</v>
      </c>
      <c r="D1128" s="147">
        <v>5331</v>
      </c>
      <c r="E1128" s="54">
        <v>7510</v>
      </c>
      <c r="F1128" s="54">
        <v>8128</v>
      </c>
      <c r="G1128" s="54">
        <v>38</v>
      </c>
      <c r="H1128" s="148">
        <v>0</v>
      </c>
    </row>
    <row r="1129" spans="2:8" s="28" customFormat="1" ht="18.75" customHeight="1" x14ac:dyDescent="0.2">
      <c r="B1129" s="137" t="s">
        <v>3201</v>
      </c>
      <c r="C1129" s="147">
        <v>0</v>
      </c>
      <c r="D1129" s="147">
        <v>0</v>
      </c>
      <c r="E1129" s="54">
        <v>0</v>
      </c>
      <c r="F1129" s="54">
        <v>0</v>
      </c>
      <c r="G1129" s="54">
        <v>0</v>
      </c>
      <c r="H1129" s="148">
        <v>0</v>
      </c>
    </row>
    <row r="1130" spans="2:8" s="28" customFormat="1" ht="18.75" customHeight="1" x14ac:dyDescent="0.2">
      <c r="B1130" s="137" t="s">
        <v>4391</v>
      </c>
      <c r="C1130" s="147">
        <v>0</v>
      </c>
      <c r="D1130" s="147">
        <v>0</v>
      </c>
      <c r="E1130" s="54">
        <v>0</v>
      </c>
      <c r="F1130" s="54">
        <v>0</v>
      </c>
      <c r="G1130" s="54">
        <v>7</v>
      </c>
      <c r="H1130" s="148">
        <v>0</v>
      </c>
    </row>
    <row r="1131" spans="2:8" s="28" customFormat="1" ht="18.75" customHeight="1" x14ac:dyDescent="0.2">
      <c r="B1131" s="137" t="s">
        <v>5465</v>
      </c>
      <c r="C1131" s="147">
        <v>0</v>
      </c>
      <c r="D1131" s="147">
        <v>0</v>
      </c>
      <c r="E1131" s="54">
        <v>0</v>
      </c>
      <c r="F1131" s="54">
        <v>0</v>
      </c>
      <c r="G1131" s="54">
        <v>0</v>
      </c>
      <c r="H1131" s="148">
        <v>0</v>
      </c>
    </row>
    <row r="1132" spans="2:8" s="28" customFormat="1" ht="18.75" customHeight="1" x14ac:dyDescent="0.2">
      <c r="B1132" s="137" t="s">
        <v>993</v>
      </c>
      <c r="C1132" s="147">
        <v>0</v>
      </c>
      <c r="D1132" s="147">
        <v>0</v>
      </c>
      <c r="E1132" s="54">
        <v>0</v>
      </c>
      <c r="F1132" s="54">
        <v>0</v>
      </c>
      <c r="G1132" s="54">
        <v>0</v>
      </c>
      <c r="H1132" s="148">
        <v>0</v>
      </c>
    </row>
    <row r="1133" spans="2:8" s="28" customFormat="1" ht="18.75" customHeight="1" x14ac:dyDescent="0.2">
      <c r="B1133" s="137" t="s">
        <v>5467</v>
      </c>
      <c r="C1133" s="147">
        <v>0</v>
      </c>
      <c r="D1133" s="147">
        <v>0</v>
      </c>
      <c r="E1133" s="54">
        <v>3</v>
      </c>
      <c r="F1133" s="54">
        <v>0</v>
      </c>
      <c r="G1133" s="54">
        <v>0</v>
      </c>
      <c r="H1133" s="148">
        <v>0</v>
      </c>
    </row>
    <row r="1134" spans="2:8" s="28" customFormat="1" ht="18.75" customHeight="1" x14ac:dyDescent="0.2">
      <c r="B1134" s="137" t="s">
        <v>5393</v>
      </c>
      <c r="C1134" s="147">
        <v>0</v>
      </c>
      <c r="D1134" s="147">
        <v>37</v>
      </c>
      <c r="E1134" s="54">
        <v>0</v>
      </c>
      <c r="F1134" s="54">
        <v>0</v>
      </c>
      <c r="G1134" s="54">
        <v>0</v>
      </c>
      <c r="H1134" s="148">
        <v>0</v>
      </c>
    </row>
    <row r="1135" spans="2:8" s="28" customFormat="1" ht="18.75" customHeight="1" x14ac:dyDescent="0.2">
      <c r="B1135" s="137" t="s">
        <v>5469</v>
      </c>
      <c r="C1135" s="147">
        <v>0</v>
      </c>
      <c r="D1135" s="147">
        <v>0</v>
      </c>
      <c r="E1135" s="54">
        <v>9</v>
      </c>
      <c r="F1135" s="54">
        <v>0</v>
      </c>
      <c r="G1135" s="54">
        <v>0</v>
      </c>
      <c r="H1135" s="148">
        <v>0</v>
      </c>
    </row>
    <row r="1136" spans="2:8" s="28" customFormat="1" ht="18.75" customHeight="1" x14ac:dyDescent="0.2">
      <c r="B1136" s="137" t="s">
        <v>205</v>
      </c>
      <c r="C1136" s="147">
        <v>3078</v>
      </c>
      <c r="D1136" s="147">
        <v>0</v>
      </c>
      <c r="E1136" s="54">
        <v>0</v>
      </c>
      <c r="F1136" s="54">
        <v>0</v>
      </c>
      <c r="G1136" s="54">
        <v>0</v>
      </c>
      <c r="H1136" s="148">
        <v>0</v>
      </c>
    </row>
    <row r="1137" spans="2:8" s="28" customFormat="1" ht="18.75" customHeight="1" x14ac:dyDescent="0.2">
      <c r="B1137" s="137" t="s">
        <v>5471</v>
      </c>
      <c r="C1137" s="147">
        <v>569</v>
      </c>
      <c r="D1137" s="147">
        <v>0</v>
      </c>
      <c r="E1137" s="54">
        <v>0</v>
      </c>
      <c r="F1137" s="54">
        <v>0</v>
      </c>
      <c r="G1137" s="54">
        <v>0</v>
      </c>
      <c r="H1137" s="148">
        <v>0</v>
      </c>
    </row>
    <row r="1138" spans="2:8" s="28" customFormat="1" ht="18.75" customHeight="1" x14ac:dyDescent="0.2">
      <c r="B1138" s="137" t="s">
        <v>5396</v>
      </c>
      <c r="C1138" s="147">
        <v>0</v>
      </c>
      <c r="D1138" s="147">
        <v>0</v>
      </c>
      <c r="E1138" s="54">
        <v>0</v>
      </c>
      <c r="F1138" s="54">
        <v>0</v>
      </c>
      <c r="G1138" s="54">
        <v>83</v>
      </c>
      <c r="H1138" s="148">
        <v>0</v>
      </c>
    </row>
    <row r="1139" spans="2:8" s="28" customFormat="1" ht="18.75" customHeight="1" x14ac:dyDescent="0.2">
      <c r="B1139" s="137" t="s">
        <v>893</v>
      </c>
      <c r="C1139" s="147">
        <v>4</v>
      </c>
      <c r="D1139" s="147">
        <v>0</v>
      </c>
      <c r="E1139" s="54">
        <v>359</v>
      </c>
      <c r="F1139" s="54">
        <v>0</v>
      </c>
      <c r="G1139" s="54">
        <v>0</v>
      </c>
      <c r="H1139" s="148">
        <v>0</v>
      </c>
    </row>
    <row r="1140" spans="2:8" s="28" customFormat="1" ht="18.75" customHeight="1" x14ac:dyDescent="0.2">
      <c r="B1140" s="137" t="s">
        <v>5421</v>
      </c>
      <c r="C1140" s="147">
        <v>0</v>
      </c>
      <c r="D1140" s="147">
        <v>0</v>
      </c>
      <c r="E1140" s="54">
        <v>0</v>
      </c>
      <c r="F1140" s="54">
        <v>144</v>
      </c>
      <c r="G1140" s="54">
        <v>0</v>
      </c>
      <c r="H1140" s="148">
        <v>0</v>
      </c>
    </row>
    <row r="1141" spans="2:8" s="28" customFormat="1" ht="18.75" customHeight="1" x14ac:dyDescent="0.2">
      <c r="B1141" s="137" t="s">
        <v>5474</v>
      </c>
      <c r="C1141" s="147">
        <v>0</v>
      </c>
      <c r="D1141" s="147">
        <v>0</v>
      </c>
      <c r="E1141" s="54">
        <v>0</v>
      </c>
      <c r="F1141" s="54">
        <v>2</v>
      </c>
      <c r="G1141" s="54">
        <v>0</v>
      </c>
      <c r="H1141" s="148">
        <v>0</v>
      </c>
    </row>
    <row r="1142" spans="2:8" s="28" customFormat="1" ht="18.75" customHeight="1" x14ac:dyDescent="0.2">
      <c r="B1142" s="137" t="s">
        <v>4454</v>
      </c>
      <c r="C1142" s="147">
        <v>0</v>
      </c>
      <c r="D1142" s="147">
        <v>0</v>
      </c>
      <c r="E1142" s="54">
        <v>0</v>
      </c>
      <c r="F1142" s="54">
        <v>0</v>
      </c>
      <c r="G1142" s="54">
        <v>0</v>
      </c>
      <c r="H1142" s="148">
        <v>0</v>
      </c>
    </row>
    <row r="1143" spans="2:8" s="28" customFormat="1" ht="18.75" customHeight="1" x14ac:dyDescent="0.2">
      <c r="B1143" s="137" t="s">
        <v>5476</v>
      </c>
      <c r="C1143" s="147">
        <v>0</v>
      </c>
      <c r="D1143" s="147">
        <v>19</v>
      </c>
      <c r="E1143" s="54">
        <v>0</v>
      </c>
      <c r="F1143" s="54">
        <v>0</v>
      </c>
      <c r="G1143" s="54">
        <v>0</v>
      </c>
      <c r="H1143" s="148">
        <v>0</v>
      </c>
    </row>
    <row r="1144" spans="2:8" s="28" customFormat="1" ht="18.75" customHeight="1" x14ac:dyDescent="0.2">
      <c r="B1144" s="137" t="s">
        <v>4397</v>
      </c>
      <c r="C1144" s="147">
        <v>0</v>
      </c>
      <c r="D1144" s="147">
        <v>0</v>
      </c>
      <c r="E1144" s="54">
        <v>3</v>
      </c>
      <c r="F1144" s="54">
        <v>0</v>
      </c>
      <c r="G1144" s="54">
        <v>0</v>
      </c>
      <c r="H1144" s="148">
        <v>0</v>
      </c>
    </row>
    <row r="1145" spans="2:8" s="28" customFormat="1" ht="18.75" customHeight="1" x14ac:dyDescent="0.2">
      <c r="B1145" s="137" t="s">
        <v>4426</v>
      </c>
      <c r="C1145" s="147">
        <v>0</v>
      </c>
      <c r="D1145" s="147">
        <v>0</v>
      </c>
      <c r="E1145" s="54">
        <v>0</v>
      </c>
      <c r="F1145" s="54">
        <v>0</v>
      </c>
      <c r="G1145" s="54">
        <v>0</v>
      </c>
      <c r="H1145" s="148">
        <v>0</v>
      </c>
    </row>
    <row r="1146" spans="2:8" s="28" customFormat="1" ht="18.75" customHeight="1" x14ac:dyDescent="0.2">
      <c r="B1146" s="137" t="s">
        <v>5422</v>
      </c>
      <c r="C1146" s="147">
        <v>0</v>
      </c>
      <c r="D1146" s="147">
        <v>0</v>
      </c>
      <c r="E1146" s="54">
        <v>2</v>
      </c>
      <c r="F1146" s="54">
        <v>0</v>
      </c>
      <c r="G1146" s="54">
        <v>0</v>
      </c>
      <c r="H1146" s="148">
        <v>0</v>
      </c>
    </row>
    <row r="1147" spans="2:8" s="28" customFormat="1" ht="18.75" customHeight="1" x14ac:dyDescent="0.2">
      <c r="B1147" s="137" t="s">
        <v>4425</v>
      </c>
      <c r="C1147" s="147">
        <v>0</v>
      </c>
      <c r="D1147" s="147">
        <v>0</v>
      </c>
      <c r="E1147" s="54">
        <v>0</v>
      </c>
      <c r="F1147" s="54">
        <v>0</v>
      </c>
      <c r="G1147" s="54">
        <v>0</v>
      </c>
      <c r="H1147" s="148">
        <v>0</v>
      </c>
    </row>
    <row r="1148" spans="2:8" s="28" customFormat="1" ht="18.75" customHeight="1" x14ac:dyDescent="0.2">
      <c r="B1148" s="137" t="s">
        <v>2204</v>
      </c>
      <c r="C1148" s="147">
        <v>0</v>
      </c>
      <c r="D1148" s="147">
        <v>0</v>
      </c>
      <c r="E1148" s="54">
        <v>0</v>
      </c>
      <c r="F1148" s="54">
        <v>0</v>
      </c>
      <c r="G1148" s="54">
        <v>0</v>
      </c>
      <c r="H1148" s="148">
        <v>0</v>
      </c>
    </row>
    <row r="1149" spans="2:8" s="28" customFormat="1" ht="18.75" customHeight="1" x14ac:dyDescent="0.2">
      <c r="B1149" s="137" t="s">
        <v>5480</v>
      </c>
      <c r="C1149" s="147">
        <v>0</v>
      </c>
      <c r="D1149" s="147">
        <v>0</v>
      </c>
      <c r="E1149" s="54">
        <v>0</v>
      </c>
      <c r="F1149" s="54">
        <v>0</v>
      </c>
      <c r="G1149" s="54">
        <v>0</v>
      </c>
      <c r="H1149" s="148">
        <v>0</v>
      </c>
    </row>
    <row r="1150" spans="2:8" s="28" customFormat="1" ht="18.75" customHeight="1" x14ac:dyDescent="0.2">
      <c r="B1150" s="137" t="s">
        <v>5412</v>
      </c>
      <c r="C1150" s="147">
        <v>230</v>
      </c>
      <c r="D1150" s="147">
        <v>0</v>
      </c>
      <c r="E1150" s="54">
        <v>0</v>
      </c>
      <c r="F1150" s="54">
        <v>0</v>
      </c>
      <c r="G1150" s="54">
        <v>0</v>
      </c>
      <c r="H1150" s="148">
        <v>0</v>
      </c>
    </row>
    <row r="1151" spans="2:8" s="28" customFormat="1" ht="18.75" customHeight="1" x14ac:dyDescent="0.2">
      <c r="B1151" s="137" t="s">
        <v>1021</v>
      </c>
      <c r="C1151" s="147">
        <v>0</v>
      </c>
      <c r="D1151" s="147">
        <v>4</v>
      </c>
      <c r="E1151" s="54">
        <v>0</v>
      </c>
      <c r="F1151" s="54">
        <v>0</v>
      </c>
      <c r="G1151" s="54">
        <v>0</v>
      </c>
      <c r="H1151" s="148">
        <v>0</v>
      </c>
    </row>
    <row r="1152" spans="2:8" s="28" customFormat="1" ht="18.75" customHeight="1" x14ac:dyDescent="0.2">
      <c r="B1152" s="137" t="s">
        <v>5425</v>
      </c>
      <c r="C1152" s="147">
        <v>0</v>
      </c>
      <c r="D1152" s="147">
        <v>8</v>
      </c>
      <c r="E1152" s="54">
        <v>0</v>
      </c>
      <c r="F1152" s="54">
        <v>0</v>
      </c>
      <c r="G1152" s="54">
        <v>0</v>
      </c>
      <c r="H1152" s="148">
        <v>0</v>
      </c>
    </row>
    <row r="1153" spans="2:8" s="28" customFormat="1" ht="18.75" customHeight="1" x14ac:dyDescent="0.2">
      <c r="B1153" s="137" t="s">
        <v>1265</v>
      </c>
      <c r="C1153" s="147">
        <v>0</v>
      </c>
      <c r="D1153" s="147">
        <v>5</v>
      </c>
      <c r="E1153" s="54">
        <v>0</v>
      </c>
      <c r="F1153" s="54">
        <v>0</v>
      </c>
      <c r="G1153" s="54">
        <v>1</v>
      </c>
      <c r="H1153" s="148">
        <v>0</v>
      </c>
    </row>
    <row r="1154" spans="2:8" s="28" customFormat="1" ht="18.75" customHeight="1" x14ac:dyDescent="0.2">
      <c r="B1154" s="137" t="s">
        <v>5398</v>
      </c>
      <c r="C1154" s="147">
        <v>0</v>
      </c>
      <c r="D1154" s="147">
        <v>0</v>
      </c>
      <c r="E1154" s="54">
        <v>0</v>
      </c>
      <c r="F1154" s="54">
        <v>0</v>
      </c>
      <c r="G1154" s="54">
        <v>0</v>
      </c>
      <c r="H1154" s="148">
        <v>0</v>
      </c>
    </row>
    <row r="1155" spans="2:8" s="28" customFormat="1" ht="18.75" customHeight="1" x14ac:dyDescent="0.2">
      <c r="B1155" s="137" t="s">
        <v>935</v>
      </c>
      <c r="C1155" s="147">
        <v>0</v>
      </c>
      <c r="D1155" s="147">
        <v>83</v>
      </c>
      <c r="E1155" s="54">
        <v>81</v>
      </c>
      <c r="F1155" s="54">
        <v>0</v>
      </c>
      <c r="G1155" s="54">
        <v>0</v>
      </c>
      <c r="H1155" s="148">
        <v>0</v>
      </c>
    </row>
    <row r="1156" spans="2:8" s="28" customFormat="1" ht="18.75" customHeight="1" x14ac:dyDescent="0.2">
      <c r="B1156" s="137" t="s">
        <v>5417</v>
      </c>
      <c r="C1156" s="147">
        <v>27898</v>
      </c>
      <c r="D1156" s="147">
        <v>33547</v>
      </c>
      <c r="E1156" s="54">
        <v>39586</v>
      </c>
      <c r="F1156" s="54">
        <v>6181</v>
      </c>
      <c r="G1156" s="54">
        <v>2</v>
      </c>
      <c r="H1156" s="148">
        <v>0</v>
      </c>
    </row>
    <row r="1157" spans="2:8" s="28" customFormat="1" ht="18.75" customHeight="1" x14ac:dyDescent="0.2">
      <c r="B1157" s="137" t="s">
        <v>188</v>
      </c>
      <c r="C1157" s="147">
        <v>616</v>
      </c>
      <c r="D1157" s="147">
        <v>316</v>
      </c>
      <c r="E1157" s="54">
        <v>178</v>
      </c>
      <c r="F1157" s="54">
        <v>0</v>
      </c>
      <c r="G1157" s="54">
        <v>2</v>
      </c>
      <c r="H1157" s="148">
        <v>0</v>
      </c>
    </row>
    <row r="1158" spans="2:8" s="28" customFormat="1" ht="18.75" customHeight="1" x14ac:dyDescent="0.2">
      <c r="B1158" s="137" t="s">
        <v>934</v>
      </c>
      <c r="C1158" s="147">
        <v>16</v>
      </c>
      <c r="D1158" s="147">
        <v>17</v>
      </c>
      <c r="E1158" s="54">
        <v>0</v>
      </c>
      <c r="F1158" s="54">
        <v>0</v>
      </c>
      <c r="G1158" s="54">
        <v>0</v>
      </c>
      <c r="H1158" s="148">
        <v>0</v>
      </c>
    </row>
    <row r="1159" spans="2:8" s="28" customFormat="1" ht="18.75" customHeight="1" x14ac:dyDescent="0.2">
      <c r="B1159" s="137" t="s">
        <v>5475</v>
      </c>
      <c r="C1159" s="147">
        <v>0</v>
      </c>
      <c r="D1159" s="147">
        <v>27</v>
      </c>
      <c r="E1159" s="54">
        <v>0</v>
      </c>
      <c r="F1159" s="54">
        <v>28</v>
      </c>
      <c r="G1159" s="54">
        <v>59</v>
      </c>
      <c r="H1159" s="148">
        <v>0</v>
      </c>
    </row>
    <row r="1160" spans="2:8" s="28" customFormat="1" ht="18.75" customHeight="1" x14ac:dyDescent="0.2">
      <c r="B1160" s="137" t="s">
        <v>4120</v>
      </c>
      <c r="C1160" s="147">
        <v>0</v>
      </c>
      <c r="D1160" s="147">
        <v>0</v>
      </c>
      <c r="E1160" s="54">
        <v>3</v>
      </c>
      <c r="F1160" s="54">
        <v>0</v>
      </c>
      <c r="G1160" s="54">
        <v>0</v>
      </c>
      <c r="H1160" s="148">
        <v>0</v>
      </c>
    </row>
    <row r="1161" spans="2:8" s="28" customFormat="1" ht="18.75" customHeight="1" x14ac:dyDescent="0.2">
      <c r="B1161" s="137" t="s">
        <v>5432</v>
      </c>
      <c r="C1161" s="147">
        <v>0</v>
      </c>
      <c r="D1161" s="147">
        <v>0</v>
      </c>
      <c r="E1161" s="54">
        <v>2</v>
      </c>
      <c r="F1161" s="54">
        <v>14</v>
      </c>
      <c r="G1161" s="54">
        <v>7</v>
      </c>
      <c r="H1161" s="148">
        <v>0</v>
      </c>
    </row>
    <row r="1162" spans="2:8" s="28" customFormat="1" ht="18.75" customHeight="1" x14ac:dyDescent="0.2">
      <c r="B1162" s="137" t="s">
        <v>3991</v>
      </c>
      <c r="C1162" s="147">
        <v>0</v>
      </c>
      <c r="D1162" s="147">
        <v>7</v>
      </c>
      <c r="E1162" s="54">
        <v>0</v>
      </c>
      <c r="F1162" s="54">
        <v>0</v>
      </c>
      <c r="G1162" s="54">
        <v>0</v>
      </c>
      <c r="H1162" s="148">
        <v>0</v>
      </c>
    </row>
    <row r="1163" spans="2:8" s="28" customFormat="1" ht="18.75" customHeight="1" x14ac:dyDescent="0.2">
      <c r="B1163" s="137" t="s">
        <v>6447</v>
      </c>
      <c r="C1163" s="147">
        <v>0</v>
      </c>
      <c r="D1163" s="147">
        <v>0</v>
      </c>
      <c r="E1163" s="54">
        <v>0</v>
      </c>
      <c r="F1163" s="54">
        <v>0</v>
      </c>
      <c r="G1163" s="54">
        <v>0</v>
      </c>
      <c r="H1163" s="148">
        <v>0</v>
      </c>
    </row>
    <row r="1164" spans="2:8" s="28" customFormat="1" ht="18.75" customHeight="1" x14ac:dyDescent="0.2">
      <c r="B1164" s="137" t="s">
        <v>5501</v>
      </c>
      <c r="C1164" s="147">
        <v>0</v>
      </c>
      <c r="D1164" s="147">
        <v>0</v>
      </c>
      <c r="E1164" s="54">
        <v>8</v>
      </c>
      <c r="F1164" s="54">
        <v>0</v>
      </c>
      <c r="G1164" s="54">
        <v>0</v>
      </c>
      <c r="H1164" s="148">
        <v>0</v>
      </c>
    </row>
    <row r="1165" spans="2:8" s="28" customFormat="1" ht="18.75" customHeight="1" x14ac:dyDescent="0.2">
      <c r="B1165" s="137" t="s">
        <v>4258</v>
      </c>
      <c r="C1165" s="147">
        <v>0</v>
      </c>
      <c r="D1165" s="147">
        <v>0</v>
      </c>
      <c r="E1165" s="54">
        <v>0</v>
      </c>
      <c r="F1165" s="54">
        <v>0</v>
      </c>
      <c r="G1165" s="54">
        <v>0</v>
      </c>
      <c r="H1165" s="148">
        <v>0</v>
      </c>
    </row>
    <row r="1166" spans="2:8" s="28" customFormat="1" ht="18.75" customHeight="1" x14ac:dyDescent="0.2">
      <c r="B1166" s="137" t="s">
        <v>5507</v>
      </c>
      <c r="C1166" s="147">
        <v>0</v>
      </c>
      <c r="D1166" s="147">
        <v>2</v>
      </c>
      <c r="E1166" s="54">
        <v>2</v>
      </c>
      <c r="F1166" s="54">
        <v>32</v>
      </c>
      <c r="G1166" s="54">
        <v>0</v>
      </c>
      <c r="H1166" s="148">
        <v>0</v>
      </c>
    </row>
    <row r="1167" spans="2:8" s="28" customFormat="1" ht="18.75" customHeight="1" x14ac:dyDescent="0.2">
      <c r="B1167" s="137" t="s">
        <v>3309</v>
      </c>
      <c r="C1167" s="147">
        <v>0</v>
      </c>
      <c r="D1167" s="147">
        <v>0</v>
      </c>
      <c r="E1167" s="54">
        <v>0</v>
      </c>
      <c r="F1167" s="54">
        <v>0</v>
      </c>
      <c r="G1167" s="54">
        <v>0</v>
      </c>
      <c r="H1167" s="148">
        <v>0</v>
      </c>
    </row>
    <row r="1168" spans="2:8" s="28" customFormat="1" ht="18.75" customHeight="1" x14ac:dyDescent="0.2">
      <c r="B1168" s="137" t="s">
        <v>5515</v>
      </c>
      <c r="C1168" s="147">
        <v>0</v>
      </c>
      <c r="D1168" s="147">
        <v>0</v>
      </c>
      <c r="E1168" s="54">
        <v>0</v>
      </c>
      <c r="F1168" s="54">
        <v>0</v>
      </c>
      <c r="G1168" s="54">
        <v>0</v>
      </c>
      <c r="H1168" s="148">
        <v>0</v>
      </c>
    </row>
    <row r="1169" spans="2:8" s="28" customFormat="1" ht="18.75" customHeight="1" x14ac:dyDescent="0.2">
      <c r="B1169" s="137" t="s">
        <v>5535</v>
      </c>
      <c r="C1169" s="147">
        <v>0</v>
      </c>
      <c r="D1169" s="147">
        <v>0</v>
      </c>
      <c r="E1169" s="54">
        <v>0</v>
      </c>
      <c r="F1169" s="54">
        <v>0</v>
      </c>
      <c r="G1169" s="54">
        <v>0</v>
      </c>
      <c r="H1169" s="148">
        <v>0</v>
      </c>
    </row>
    <row r="1170" spans="2:8" s="28" customFormat="1" ht="18.75" customHeight="1" x14ac:dyDescent="0.2">
      <c r="B1170" s="137" t="s">
        <v>5394</v>
      </c>
      <c r="C1170" s="147">
        <v>0</v>
      </c>
      <c r="D1170" s="147">
        <v>6</v>
      </c>
      <c r="E1170" s="54">
        <v>0</v>
      </c>
      <c r="F1170" s="54">
        <v>0</v>
      </c>
      <c r="G1170" s="54">
        <v>0</v>
      </c>
      <c r="H1170" s="148">
        <v>0</v>
      </c>
    </row>
    <row r="1171" spans="2:8" s="28" customFormat="1" ht="18.75" customHeight="1" x14ac:dyDescent="0.2">
      <c r="B1171" s="137" t="s">
        <v>5537</v>
      </c>
      <c r="C1171" s="147">
        <v>0</v>
      </c>
      <c r="D1171" s="147">
        <v>0</v>
      </c>
      <c r="E1171" s="54">
        <v>0</v>
      </c>
      <c r="F1171" s="54">
        <v>0</v>
      </c>
      <c r="G1171" s="54">
        <v>0</v>
      </c>
      <c r="H1171" s="148">
        <v>0</v>
      </c>
    </row>
    <row r="1172" spans="2:8" s="28" customFormat="1" ht="18.75" customHeight="1" x14ac:dyDescent="0.2">
      <c r="B1172" s="137" t="s">
        <v>5436</v>
      </c>
      <c r="C1172" s="147">
        <v>0</v>
      </c>
      <c r="D1172" s="147">
        <v>0</v>
      </c>
      <c r="E1172" s="54">
        <v>3</v>
      </c>
      <c r="F1172" s="54">
        <v>0</v>
      </c>
      <c r="G1172" s="54">
        <v>0</v>
      </c>
      <c r="H1172" s="148">
        <v>0</v>
      </c>
    </row>
    <row r="1173" spans="2:8" s="28" customFormat="1" ht="18.75" customHeight="1" x14ac:dyDescent="0.2">
      <c r="B1173" s="137" t="s">
        <v>5539</v>
      </c>
      <c r="C1173" s="147">
        <v>4</v>
      </c>
      <c r="D1173" s="147">
        <v>0</v>
      </c>
      <c r="E1173" s="54">
        <v>0</v>
      </c>
      <c r="F1173" s="54">
        <v>0</v>
      </c>
      <c r="G1173" s="54">
        <v>0</v>
      </c>
      <c r="H1173" s="148">
        <v>0</v>
      </c>
    </row>
    <row r="1174" spans="2:8" s="28" customFormat="1" ht="18.75" customHeight="1" x14ac:dyDescent="0.2">
      <c r="B1174" s="137" t="s">
        <v>5520</v>
      </c>
      <c r="C1174" s="147">
        <v>0</v>
      </c>
      <c r="D1174" s="147">
        <v>1</v>
      </c>
      <c r="E1174" s="54">
        <v>0</v>
      </c>
      <c r="F1174" s="54">
        <v>0</v>
      </c>
      <c r="G1174" s="54">
        <v>0</v>
      </c>
      <c r="H1174" s="148">
        <v>0</v>
      </c>
    </row>
    <row r="1175" spans="2:8" s="28" customFormat="1" ht="18.75" customHeight="1" x14ac:dyDescent="0.2">
      <c r="B1175" s="137" t="s">
        <v>5540</v>
      </c>
      <c r="C1175" s="147">
        <v>0</v>
      </c>
      <c r="D1175" s="147">
        <v>0</v>
      </c>
      <c r="E1175" s="54">
        <v>0</v>
      </c>
      <c r="F1175" s="54">
        <v>0</v>
      </c>
      <c r="G1175" s="54">
        <v>12</v>
      </c>
      <c r="H1175" s="148">
        <v>0</v>
      </c>
    </row>
    <row r="1176" spans="2:8" s="28" customFormat="1" ht="18.75" customHeight="1" x14ac:dyDescent="0.2">
      <c r="B1176" s="137" t="s">
        <v>1390</v>
      </c>
      <c r="C1176" s="147">
        <v>2</v>
      </c>
      <c r="D1176" s="147">
        <v>0</v>
      </c>
      <c r="E1176" s="54">
        <v>0</v>
      </c>
      <c r="F1176" s="54">
        <v>0</v>
      </c>
      <c r="G1176" s="54">
        <v>0</v>
      </c>
      <c r="H1176" s="148">
        <v>0</v>
      </c>
    </row>
    <row r="1177" spans="2:8" s="28" customFormat="1" ht="18.75" customHeight="1" x14ac:dyDescent="0.2">
      <c r="B1177" s="137" t="s">
        <v>5411</v>
      </c>
      <c r="C1177" s="147">
        <v>26</v>
      </c>
      <c r="D1177" s="147">
        <v>23</v>
      </c>
      <c r="E1177" s="54">
        <v>0</v>
      </c>
      <c r="F1177" s="54">
        <v>0</v>
      </c>
      <c r="G1177" s="54">
        <v>0</v>
      </c>
      <c r="H1177" s="148">
        <v>0</v>
      </c>
    </row>
    <row r="1178" spans="2:8" s="28" customFormat="1" ht="18.75" customHeight="1" x14ac:dyDescent="0.2">
      <c r="B1178" s="137" t="s">
        <v>5484</v>
      </c>
      <c r="C1178" s="147">
        <v>388</v>
      </c>
      <c r="D1178" s="147">
        <v>560</v>
      </c>
      <c r="E1178" s="54">
        <v>0</v>
      </c>
      <c r="F1178" s="54">
        <v>1101</v>
      </c>
      <c r="G1178" s="54">
        <v>0</v>
      </c>
      <c r="H1178" s="148">
        <v>0</v>
      </c>
    </row>
    <row r="1179" spans="2:8" s="28" customFormat="1" ht="18.75" customHeight="1" x14ac:dyDescent="0.2">
      <c r="B1179" s="137" t="s">
        <v>2113</v>
      </c>
      <c r="C1179" s="147">
        <v>0</v>
      </c>
      <c r="D1179" s="147">
        <v>0</v>
      </c>
      <c r="E1179" s="54">
        <v>2</v>
      </c>
      <c r="F1179" s="54">
        <v>3</v>
      </c>
      <c r="G1179" s="54">
        <v>0</v>
      </c>
      <c r="H1179" s="148">
        <v>0</v>
      </c>
    </row>
    <row r="1180" spans="2:8" s="28" customFormat="1" ht="18.75" customHeight="1" x14ac:dyDescent="0.2">
      <c r="B1180" s="137" t="s">
        <v>5485</v>
      </c>
      <c r="C1180" s="147">
        <v>0</v>
      </c>
      <c r="D1180" s="147">
        <v>0</v>
      </c>
      <c r="E1180" s="54">
        <v>0</v>
      </c>
      <c r="F1180" s="54">
        <v>0</v>
      </c>
      <c r="G1180" s="54">
        <v>0</v>
      </c>
      <c r="H1180" s="148">
        <v>0</v>
      </c>
    </row>
    <row r="1181" spans="2:8" s="28" customFormat="1" ht="18.75" customHeight="1" x14ac:dyDescent="0.2">
      <c r="B1181" s="137" t="s">
        <v>5395</v>
      </c>
      <c r="C1181" s="147">
        <v>0</v>
      </c>
      <c r="D1181" s="147">
        <v>0</v>
      </c>
      <c r="E1181" s="54">
        <v>0</v>
      </c>
      <c r="F1181" s="54">
        <v>0</v>
      </c>
      <c r="G1181" s="54">
        <v>0</v>
      </c>
      <c r="H1181" s="148">
        <v>0</v>
      </c>
    </row>
    <row r="1182" spans="2:8" s="28" customFormat="1" ht="18.75" customHeight="1" x14ac:dyDescent="0.2">
      <c r="B1182" s="137" t="s">
        <v>947</v>
      </c>
      <c r="C1182" s="147">
        <v>0</v>
      </c>
      <c r="D1182" s="147">
        <v>0</v>
      </c>
      <c r="E1182" s="54">
        <v>0</v>
      </c>
      <c r="F1182" s="54">
        <v>0</v>
      </c>
      <c r="G1182" s="54">
        <v>0</v>
      </c>
      <c r="H1182" s="148">
        <v>0</v>
      </c>
    </row>
    <row r="1183" spans="2:8" s="28" customFormat="1" ht="18.75" customHeight="1" x14ac:dyDescent="0.2">
      <c r="B1183" s="137" t="s">
        <v>1072</v>
      </c>
      <c r="C1183" s="147">
        <v>174</v>
      </c>
      <c r="D1183" s="147">
        <v>624</v>
      </c>
      <c r="E1183" s="54">
        <v>1977</v>
      </c>
      <c r="F1183" s="54">
        <v>0</v>
      </c>
      <c r="G1183" s="54">
        <v>0</v>
      </c>
      <c r="H1183" s="148">
        <v>0</v>
      </c>
    </row>
    <row r="1184" spans="2:8" s="28" customFormat="1" ht="18.75" customHeight="1" x14ac:dyDescent="0.2">
      <c r="B1184" s="137" t="s">
        <v>202</v>
      </c>
      <c r="C1184" s="147">
        <v>434</v>
      </c>
      <c r="D1184" s="147">
        <v>674</v>
      </c>
      <c r="E1184" s="54">
        <v>1278</v>
      </c>
      <c r="F1184" s="54">
        <v>592</v>
      </c>
      <c r="G1184" s="54">
        <v>374</v>
      </c>
      <c r="H1184" s="148">
        <v>0</v>
      </c>
    </row>
    <row r="1185" spans="2:8" s="28" customFormat="1" ht="18.75" customHeight="1" x14ac:dyDescent="0.2">
      <c r="B1185" s="137" t="s">
        <v>5420</v>
      </c>
      <c r="C1185" s="147">
        <v>0</v>
      </c>
      <c r="D1185" s="147">
        <v>4</v>
      </c>
      <c r="E1185" s="54">
        <v>5</v>
      </c>
      <c r="F1185" s="54">
        <v>3</v>
      </c>
      <c r="G1185" s="54">
        <v>5</v>
      </c>
      <c r="H1185" s="148">
        <v>0</v>
      </c>
    </row>
    <row r="1186" spans="2:8" s="28" customFormat="1" ht="18.75" customHeight="1" x14ac:dyDescent="0.2">
      <c r="B1186" s="137" t="s">
        <v>5487</v>
      </c>
      <c r="C1186" s="147">
        <v>0</v>
      </c>
      <c r="D1186" s="147">
        <v>0</v>
      </c>
      <c r="E1186" s="54">
        <v>0</v>
      </c>
      <c r="F1186" s="54">
        <v>0</v>
      </c>
      <c r="G1186" s="54">
        <v>0</v>
      </c>
      <c r="H1186" s="148">
        <v>0</v>
      </c>
    </row>
    <row r="1187" spans="2:8" s="28" customFormat="1" ht="18.75" customHeight="1" x14ac:dyDescent="0.2">
      <c r="B1187" s="137" t="s">
        <v>5424</v>
      </c>
      <c r="C1187" s="147">
        <v>0</v>
      </c>
      <c r="D1187" s="147">
        <v>0</v>
      </c>
      <c r="E1187" s="54">
        <v>0</v>
      </c>
      <c r="F1187" s="54">
        <v>0</v>
      </c>
      <c r="G1187" s="54">
        <v>168</v>
      </c>
      <c r="H1187" s="148">
        <v>0</v>
      </c>
    </row>
    <row r="1188" spans="2:8" s="28" customFormat="1" ht="18.75" customHeight="1" x14ac:dyDescent="0.2">
      <c r="B1188" s="137" t="s">
        <v>5409</v>
      </c>
      <c r="C1188" s="147">
        <v>0</v>
      </c>
      <c r="D1188" s="147">
        <v>0</v>
      </c>
      <c r="E1188" s="54">
        <v>0</v>
      </c>
      <c r="F1188" s="54">
        <v>12</v>
      </c>
      <c r="G1188" s="54">
        <v>11</v>
      </c>
      <c r="H1188" s="148">
        <v>0</v>
      </c>
    </row>
    <row r="1189" spans="2:8" s="28" customFormat="1" ht="18.75" customHeight="1" x14ac:dyDescent="0.2">
      <c r="B1189" s="137" t="s">
        <v>6423</v>
      </c>
      <c r="C1189" s="147">
        <v>0</v>
      </c>
      <c r="D1189" s="147">
        <v>0</v>
      </c>
      <c r="E1189" s="54">
        <v>0</v>
      </c>
      <c r="F1189" s="54">
        <v>0</v>
      </c>
      <c r="G1189" s="54">
        <v>0</v>
      </c>
      <c r="H1189" s="148">
        <v>0</v>
      </c>
    </row>
    <row r="1190" spans="2:8" s="28" customFormat="1" ht="18.75" customHeight="1" x14ac:dyDescent="0.2">
      <c r="B1190" s="137" t="s">
        <v>1351</v>
      </c>
      <c r="C1190" s="147">
        <v>0</v>
      </c>
      <c r="D1190" s="147">
        <v>10</v>
      </c>
      <c r="E1190" s="54">
        <v>0</v>
      </c>
      <c r="F1190" s="54">
        <v>0</v>
      </c>
      <c r="G1190" s="54">
        <v>0</v>
      </c>
      <c r="H1190" s="148">
        <v>0</v>
      </c>
    </row>
    <row r="1191" spans="2:8" s="28" customFormat="1" ht="18.75" customHeight="1" x14ac:dyDescent="0.2">
      <c r="B1191" s="137" t="s">
        <v>5499</v>
      </c>
      <c r="C1191" s="147">
        <v>0</v>
      </c>
      <c r="D1191" s="147">
        <v>0</v>
      </c>
      <c r="E1191" s="54">
        <v>14</v>
      </c>
      <c r="F1191" s="54">
        <v>6</v>
      </c>
      <c r="G1191" s="54">
        <v>0</v>
      </c>
      <c r="H1191" s="148">
        <v>0</v>
      </c>
    </row>
    <row r="1192" spans="2:8" s="28" customFormat="1" ht="18.75" customHeight="1" x14ac:dyDescent="0.2">
      <c r="B1192" s="137" t="s">
        <v>5489</v>
      </c>
      <c r="C1192" s="147">
        <v>2</v>
      </c>
      <c r="D1192" s="147">
        <v>9</v>
      </c>
      <c r="E1192" s="54">
        <v>4</v>
      </c>
      <c r="F1192" s="54">
        <v>2</v>
      </c>
      <c r="G1192" s="54">
        <v>0</v>
      </c>
      <c r="H1192" s="148">
        <v>0</v>
      </c>
    </row>
    <row r="1193" spans="2:8" s="28" customFormat="1" ht="18.75" customHeight="1" x14ac:dyDescent="0.2">
      <c r="B1193" s="137" t="s">
        <v>5500</v>
      </c>
      <c r="C1193" s="147">
        <v>0</v>
      </c>
      <c r="D1193" s="147">
        <v>0</v>
      </c>
      <c r="E1193" s="54">
        <v>0</v>
      </c>
      <c r="F1193" s="54">
        <v>28</v>
      </c>
      <c r="G1193" s="54">
        <v>0</v>
      </c>
      <c r="H1193" s="148">
        <v>0</v>
      </c>
    </row>
    <row r="1194" spans="2:8" s="28" customFormat="1" ht="18.75" customHeight="1" x14ac:dyDescent="0.2">
      <c r="B1194" s="137" t="s">
        <v>5490</v>
      </c>
      <c r="C1194" s="147">
        <v>2348</v>
      </c>
      <c r="D1194" s="147">
        <v>596</v>
      </c>
      <c r="E1194" s="54">
        <v>11021</v>
      </c>
      <c r="F1194" s="54">
        <v>17425</v>
      </c>
      <c r="G1194" s="54">
        <v>4599</v>
      </c>
      <c r="H1194" s="148">
        <v>0</v>
      </c>
    </row>
    <row r="1195" spans="2:8" s="28" customFormat="1" ht="18.75" customHeight="1" x14ac:dyDescent="0.2">
      <c r="B1195" s="137" t="s">
        <v>5502</v>
      </c>
      <c r="C1195" s="147">
        <v>0</v>
      </c>
      <c r="D1195" s="147">
        <v>0</v>
      </c>
      <c r="E1195" s="54">
        <v>0</v>
      </c>
      <c r="F1195" s="54">
        <v>0</v>
      </c>
      <c r="G1195" s="54">
        <v>0</v>
      </c>
      <c r="H1195" s="148">
        <v>0</v>
      </c>
    </row>
    <row r="1196" spans="2:8" s="28" customFormat="1" ht="18.75" customHeight="1" x14ac:dyDescent="0.2">
      <c r="B1196" s="137" t="s">
        <v>2684</v>
      </c>
      <c r="C1196" s="147">
        <v>0</v>
      </c>
      <c r="D1196" s="147">
        <v>0</v>
      </c>
      <c r="E1196" s="54">
        <v>0</v>
      </c>
      <c r="F1196" s="54">
        <v>0</v>
      </c>
      <c r="G1196" s="54">
        <v>0</v>
      </c>
      <c r="H1196" s="148">
        <v>0</v>
      </c>
    </row>
    <row r="1197" spans="2:8" s="28" customFormat="1" ht="18.75" customHeight="1" x14ac:dyDescent="0.2">
      <c r="B1197" s="137" t="s">
        <v>5504</v>
      </c>
      <c r="C1197" s="147">
        <v>0</v>
      </c>
      <c r="D1197" s="147">
        <v>2</v>
      </c>
      <c r="E1197" s="54">
        <v>0</v>
      </c>
      <c r="F1197" s="54">
        <v>0</v>
      </c>
      <c r="G1197" s="54">
        <v>0</v>
      </c>
      <c r="H1197" s="148">
        <v>0</v>
      </c>
    </row>
    <row r="1198" spans="2:8" s="28" customFormat="1" ht="18.75" customHeight="1" x14ac:dyDescent="0.2">
      <c r="B1198" s="137" t="s">
        <v>5492</v>
      </c>
      <c r="C1198" s="147">
        <v>0</v>
      </c>
      <c r="D1198" s="147">
        <v>0</v>
      </c>
      <c r="E1198" s="54">
        <v>0</v>
      </c>
      <c r="F1198" s="54">
        <v>0</v>
      </c>
      <c r="G1198" s="54">
        <v>0</v>
      </c>
      <c r="H1198" s="148">
        <v>0</v>
      </c>
    </row>
    <row r="1199" spans="2:8" s="28" customFormat="1" ht="18.75" customHeight="1" x14ac:dyDescent="0.2">
      <c r="B1199" s="137" t="s">
        <v>5506</v>
      </c>
      <c r="C1199" s="147">
        <v>0</v>
      </c>
      <c r="D1199" s="147">
        <v>2</v>
      </c>
      <c r="E1199" s="54">
        <v>0</v>
      </c>
      <c r="F1199" s="54">
        <v>2</v>
      </c>
      <c r="G1199" s="54">
        <v>0</v>
      </c>
      <c r="H1199" s="148">
        <v>0</v>
      </c>
    </row>
    <row r="1200" spans="2:8" s="28" customFormat="1" ht="18.75" customHeight="1" x14ac:dyDescent="0.2">
      <c r="B1200" s="137" t="s">
        <v>204</v>
      </c>
      <c r="C1200" s="147">
        <v>5</v>
      </c>
      <c r="D1200" s="147">
        <v>2815</v>
      </c>
      <c r="E1200" s="54">
        <v>1667</v>
      </c>
      <c r="F1200" s="54">
        <v>366</v>
      </c>
      <c r="G1200" s="54">
        <v>428</v>
      </c>
      <c r="H1200" s="148">
        <v>0</v>
      </c>
    </row>
    <row r="1201" spans="2:8" s="28" customFormat="1" ht="18.75" customHeight="1" x14ac:dyDescent="0.2">
      <c r="B1201" s="137" t="s">
        <v>5508</v>
      </c>
      <c r="C1201" s="147">
        <v>0</v>
      </c>
      <c r="D1201" s="147">
        <v>0</v>
      </c>
      <c r="E1201" s="54">
        <v>7</v>
      </c>
      <c r="F1201" s="54">
        <v>0</v>
      </c>
      <c r="G1201" s="54">
        <v>0</v>
      </c>
      <c r="H1201" s="148">
        <v>0</v>
      </c>
    </row>
    <row r="1202" spans="2:8" s="28" customFormat="1" ht="18.75" customHeight="1" x14ac:dyDescent="0.2">
      <c r="B1202" s="137" t="s">
        <v>5494</v>
      </c>
      <c r="C1202" s="147">
        <v>0</v>
      </c>
      <c r="D1202" s="147">
        <v>0</v>
      </c>
      <c r="E1202" s="54">
        <v>0</v>
      </c>
      <c r="F1202" s="54">
        <v>0</v>
      </c>
      <c r="G1202" s="54">
        <v>0</v>
      </c>
      <c r="H1202" s="148">
        <v>0</v>
      </c>
    </row>
    <row r="1203" spans="2:8" s="28" customFormat="1" ht="18.75" customHeight="1" x14ac:dyDescent="0.2">
      <c r="B1203" s="137" t="s">
        <v>5510</v>
      </c>
      <c r="C1203" s="147">
        <v>0</v>
      </c>
      <c r="D1203" s="147">
        <v>0</v>
      </c>
      <c r="E1203" s="54">
        <v>0</v>
      </c>
      <c r="F1203" s="54">
        <v>0</v>
      </c>
      <c r="G1203" s="54">
        <v>0</v>
      </c>
      <c r="H1203" s="148">
        <v>0</v>
      </c>
    </row>
    <row r="1204" spans="2:8" s="28" customFormat="1" ht="18.75" customHeight="1" x14ac:dyDescent="0.2">
      <c r="B1204" s="137" t="s">
        <v>5496</v>
      </c>
      <c r="C1204" s="147">
        <v>0</v>
      </c>
      <c r="D1204" s="147">
        <v>0</v>
      </c>
      <c r="E1204" s="54">
        <v>0</v>
      </c>
      <c r="F1204" s="54">
        <v>0</v>
      </c>
      <c r="G1204" s="54">
        <v>0</v>
      </c>
      <c r="H1204" s="148">
        <v>0</v>
      </c>
    </row>
    <row r="1205" spans="2:8" s="28" customFormat="1" ht="18.75" customHeight="1" x14ac:dyDescent="0.2">
      <c r="B1205" s="137" t="s">
        <v>5511</v>
      </c>
      <c r="C1205" s="147">
        <v>0</v>
      </c>
      <c r="D1205" s="147">
        <v>0</v>
      </c>
      <c r="E1205" s="54">
        <v>0</v>
      </c>
      <c r="F1205" s="54">
        <v>21</v>
      </c>
      <c r="G1205" s="54">
        <v>0</v>
      </c>
      <c r="H1205" s="148">
        <v>0</v>
      </c>
    </row>
    <row r="1206" spans="2:8" s="28" customFormat="1" ht="18.75" customHeight="1" x14ac:dyDescent="0.2">
      <c r="B1206" s="137" t="s">
        <v>5498</v>
      </c>
      <c r="C1206" s="147">
        <v>0</v>
      </c>
      <c r="D1206" s="147">
        <v>0</v>
      </c>
      <c r="E1206" s="54">
        <v>0</v>
      </c>
      <c r="F1206" s="54">
        <v>0</v>
      </c>
      <c r="G1206" s="54">
        <v>0</v>
      </c>
      <c r="H1206" s="148">
        <v>0</v>
      </c>
    </row>
    <row r="1207" spans="2:8" s="28" customFormat="1" ht="18.75" customHeight="1" x14ac:dyDescent="0.2">
      <c r="B1207" s="137" t="s">
        <v>5513</v>
      </c>
      <c r="C1207" s="147">
        <v>0</v>
      </c>
      <c r="D1207" s="147">
        <v>7</v>
      </c>
      <c r="E1207" s="54">
        <v>0</v>
      </c>
      <c r="F1207" s="54">
        <v>0</v>
      </c>
      <c r="G1207" s="54">
        <v>0</v>
      </c>
      <c r="H1207" s="148">
        <v>0</v>
      </c>
    </row>
    <row r="1208" spans="2:8" s="28" customFormat="1" ht="18.75" customHeight="1" x14ac:dyDescent="0.2">
      <c r="B1208" s="137" t="s">
        <v>5397</v>
      </c>
      <c r="C1208" s="147">
        <v>0</v>
      </c>
      <c r="D1208" s="147">
        <v>0</v>
      </c>
      <c r="E1208" s="54">
        <v>0</v>
      </c>
      <c r="F1208" s="54">
        <v>14</v>
      </c>
      <c r="G1208" s="54">
        <v>0</v>
      </c>
      <c r="H1208" s="148">
        <v>0</v>
      </c>
    </row>
    <row r="1209" spans="2:8" s="28" customFormat="1" ht="18.75" customHeight="1" x14ac:dyDescent="0.2">
      <c r="B1209" s="137" t="s">
        <v>1500</v>
      </c>
      <c r="C1209" s="147">
        <v>0</v>
      </c>
      <c r="D1209" s="147">
        <v>0</v>
      </c>
      <c r="E1209" s="54">
        <v>555</v>
      </c>
      <c r="F1209" s="54">
        <v>0</v>
      </c>
      <c r="G1209" s="54">
        <v>0</v>
      </c>
      <c r="H1209" s="148">
        <v>0</v>
      </c>
    </row>
    <row r="1210" spans="2:8" s="28" customFormat="1" ht="18.75" customHeight="1" x14ac:dyDescent="0.2">
      <c r="B1210" s="137" t="s">
        <v>5401</v>
      </c>
      <c r="C1210" s="147">
        <v>0</v>
      </c>
      <c r="D1210" s="147">
        <v>0</v>
      </c>
      <c r="E1210" s="54">
        <v>0</v>
      </c>
      <c r="F1210" s="54">
        <v>0</v>
      </c>
      <c r="G1210" s="54">
        <v>0</v>
      </c>
      <c r="H1210" s="148">
        <v>0</v>
      </c>
    </row>
    <row r="1211" spans="2:8" s="28" customFormat="1" ht="18.75" customHeight="1" x14ac:dyDescent="0.2">
      <c r="B1211" s="137" t="s">
        <v>5516</v>
      </c>
      <c r="C1211" s="147">
        <v>0</v>
      </c>
      <c r="D1211" s="147">
        <v>0</v>
      </c>
      <c r="E1211" s="54">
        <v>0</v>
      </c>
      <c r="F1211" s="54">
        <v>0</v>
      </c>
      <c r="G1211" s="54">
        <v>0</v>
      </c>
      <c r="H1211" s="148">
        <v>0</v>
      </c>
    </row>
    <row r="1212" spans="2:8" s="28" customFormat="1" ht="18.75" customHeight="1" x14ac:dyDescent="0.2">
      <c r="B1212" s="137" t="s">
        <v>5503</v>
      </c>
      <c r="C1212" s="147">
        <v>0</v>
      </c>
      <c r="D1212" s="147">
        <v>0</v>
      </c>
      <c r="E1212" s="54">
        <v>0</v>
      </c>
      <c r="F1212" s="54">
        <v>4</v>
      </c>
      <c r="G1212" s="54">
        <v>26</v>
      </c>
      <c r="H1212" s="148">
        <v>0</v>
      </c>
    </row>
    <row r="1213" spans="2:8" s="28" customFormat="1" ht="18.75" customHeight="1" x14ac:dyDescent="0.2">
      <c r="B1213" s="137" t="s">
        <v>5518</v>
      </c>
      <c r="C1213" s="147">
        <v>0</v>
      </c>
      <c r="D1213" s="147">
        <v>0</v>
      </c>
      <c r="E1213" s="54">
        <v>0</v>
      </c>
      <c r="F1213" s="54">
        <v>0</v>
      </c>
      <c r="G1213" s="54">
        <v>0</v>
      </c>
      <c r="H1213" s="148">
        <v>0</v>
      </c>
    </row>
    <row r="1214" spans="2:8" s="28" customFormat="1" ht="18.75" customHeight="1" x14ac:dyDescent="0.2">
      <c r="B1214" s="137" t="s">
        <v>5505</v>
      </c>
      <c r="C1214" s="147">
        <v>0</v>
      </c>
      <c r="D1214" s="147">
        <v>0</v>
      </c>
      <c r="E1214" s="54">
        <v>0</v>
      </c>
      <c r="F1214" s="54">
        <v>0</v>
      </c>
      <c r="G1214" s="54">
        <v>0</v>
      </c>
      <c r="H1214" s="148">
        <v>0</v>
      </c>
    </row>
    <row r="1215" spans="2:8" s="28" customFormat="1" ht="18.75" customHeight="1" x14ac:dyDescent="0.2">
      <c r="B1215" s="137" t="s">
        <v>1398</v>
      </c>
      <c r="C1215" s="147">
        <v>0</v>
      </c>
      <c r="D1215" s="147">
        <v>0</v>
      </c>
      <c r="E1215" s="54">
        <v>0</v>
      </c>
      <c r="F1215" s="54">
        <v>0</v>
      </c>
      <c r="G1215" s="54">
        <v>0</v>
      </c>
      <c r="H1215" s="148">
        <v>0</v>
      </c>
    </row>
    <row r="1216" spans="2:8" s="28" customFormat="1" ht="18.75" customHeight="1" x14ac:dyDescent="0.2">
      <c r="B1216" s="137" t="s">
        <v>5403</v>
      </c>
      <c r="C1216" s="147">
        <v>0</v>
      </c>
      <c r="D1216" s="147">
        <v>0</v>
      </c>
      <c r="E1216" s="54">
        <v>0</v>
      </c>
      <c r="F1216" s="54">
        <v>0</v>
      </c>
      <c r="G1216" s="54">
        <v>0</v>
      </c>
      <c r="H1216" s="148">
        <v>0</v>
      </c>
    </row>
    <row r="1217" spans="2:8" s="28" customFormat="1" ht="18.75" customHeight="1" x14ac:dyDescent="0.2">
      <c r="B1217" s="137" t="s">
        <v>5413</v>
      </c>
      <c r="C1217" s="147">
        <v>3213</v>
      </c>
      <c r="D1217" s="147">
        <v>0</v>
      </c>
      <c r="E1217" s="54">
        <v>0</v>
      </c>
      <c r="F1217" s="54">
        <v>0</v>
      </c>
      <c r="G1217" s="54">
        <v>0</v>
      </c>
      <c r="H1217" s="148">
        <v>0</v>
      </c>
    </row>
    <row r="1218" spans="2:8" s="28" customFormat="1" ht="18.75" customHeight="1" x14ac:dyDescent="0.2">
      <c r="B1218" s="137" t="s">
        <v>5509</v>
      </c>
      <c r="C1218" s="147">
        <v>0</v>
      </c>
      <c r="D1218" s="147">
        <v>0</v>
      </c>
      <c r="E1218" s="54">
        <v>2229</v>
      </c>
      <c r="F1218" s="54">
        <v>11698</v>
      </c>
      <c r="G1218" s="54">
        <v>12972</v>
      </c>
      <c r="H1218" s="148">
        <v>0</v>
      </c>
    </row>
    <row r="1219" spans="2:8" s="28" customFormat="1" ht="18.75" customHeight="1" x14ac:dyDescent="0.2">
      <c r="B1219" s="137" t="s">
        <v>5521</v>
      </c>
      <c r="C1219" s="147">
        <v>0</v>
      </c>
      <c r="D1219" s="147">
        <v>0</v>
      </c>
      <c r="E1219" s="54">
        <v>0</v>
      </c>
      <c r="F1219" s="54">
        <v>0</v>
      </c>
      <c r="G1219" s="54">
        <v>8</v>
      </c>
      <c r="H1219" s="148">
        <v>0</v>
      </c>
    </row>
    <row r="1220" spans="2:8" s="28" customFormat="1" ht="18.75" customHeight="1" x14ac:dyDescent="0.2">
      <c r="B1220" s="137" t="s">
        <v>4097</v>
      </c>
      <c r="C1220" s="147">
        <v>0</v>
      </c>
      <c r="D1220" s="147">
        <v>0</v>
      </c>
      <c r="E1220" s="54">
        <v>319</v>
      </c>
      <c r="F1220" s="54">
        <v>0</v>
      </c>
      <c r="G1220" s="54">
        <v>0</v>
      </c>
      <c r="H1220" s="148">
        <v>0</v>
      </c>
    </row>
    <row r="1221" spans="2:8" s="28" customFormat="1" ht="18.75" customHeight="1" x14ac:dyDescent="0.2">
      <c r="B1221" s="137" t="s">
        <v>5523</v>
      </c>
      <c r="C1221" s="147">
        <v>1</v>
      </c>
      <c r="D1221" s="147">
        <v>0</v>
      </c>
      <c r="E1221" s="54">
        <v>0</v>
      </c>
      <c r="F1221" s="54">
        <v>2</v>
      </c>
      <c r="G1221" s="54">
        <v>0</v>
      </c>
      <c r="H1221" s="148">
        <v>0</v>
      </c>
    </row>
    <row r="1222" spans="2:8" s="28" customFormat="1" ht="18.75" customHeight="1" x14ac:dyDescent="0.2">
      <c r="B1222" s="137" t="s">
        <v>5512</v>
      </c>
      <c r="C1222" s="147">
        <v>0</v>
      </c>
      <c r="D1222" s="147">
        <v>8</v>
      </c>
      <c r="E1222" s="54">
        <v>0</v>
      </c>
      <c r="F1222" s="54">
        <v>0</v>
      </c>
      <c r="G1222" s="54">
        <v>0</v>
      </c>
      <c r="H1222" s="148">
        <v>0</v>
      </c>
    </row>
    <row r="1223" spans="2:8" s="28" customFormat="1" ht="18.75" customHeight="1" x14ac:dyDescent="0.2">
      <c r="B1223" s="137" t="s">
        <v>5525</v>
      </c>
      <c r="C1223" s="147">
        <v>0</v>
      </c>
      <c r="D1223" s="147">
        <v>0</v>
      </c>
      <c r="E1223" s="54">
        <v>2</v>
      </c>
      <c r="F1223" s="54">
        <v>73</v>
      </c>
      <c r="G1223" s="54">
        <v>2</v>
      </c>
      <c r="H1223" s="148">
        <v>0</v>
      </c>
    </row>
    <row r="1224" spans="2:8" s="28" customFormat="1" ht="18.75" customHeight="1" x14ac:dyDescent="0.2">
      <c r="B1224" s="137" t="s">
        <v>5405</v>
      </c>
      <c r="C1224" s="147">
        <v>0</v>
      </c>
      <c r="D1224" s="147">
        <v>0</v>
      </c>
      <c r="E1224" s="54">
        <v>4</v>
      </c>
      <c r="F1224" s="54">
        <v>51</v>
      </c>
      <c r="G1224" s="54">
        <v>0</v>
      </c>
      <c r="H1224" s="148">
        <v>0</v>
      </c>
    </row>
    <row r="1225" spans="2:8" s="28" customFormat="1" ht="18.75" customHeight="1" x14ac:dyDescent="0.2">
      <c r="B1225" s="137" t="s">
        <v>2407</v>
      </c>
      <c r="C1225" s="147">
        <v>0</v>
      </c>
      <c r="D1225" s="147">
        <v>0</v>
      </c>
      <c r="E1225" s="54">
        <v>0</v>
      </c>
      <c r="F1225" s="54">
        <v>24</v>
      </c>
      <c r="G1225" s="54">
        <v>0</v>
      </c>
      <c r="H1225" s="148">
        <v>0</v>
      </c>
    </row>
    <row r="1226" spans="2:8" s="28" customFormat="1" ht="18.75" customHeight="1" x14ac:dyDescent="0.2">
      <c r="B1226" s="137" t="s">
        <v>5456</v>
      </c>
      <c r="C1226" s="147">
        <v>0</v>
      </c>
      <c r="D1226" s="147">
        <v>0</v>
      </c>
      <c r="E1226" s="54">
        <v>0</v>
      </c>
      <c r="F1226" s="54">
        <v>0</v>
      </c>
      <c r="G1226" s="54">
        <v>12</v>
      </c>
      <c r="H1226" s="148">
        <v>0</v>
      </c>
    </row>
    <row r="1227" spans="2:8" s="28" customFormat="1" ht="18.75" customHeight="1" x14ac:dyDescent="0.2">
      <c r="B1227" s="137" t="s">
        <v>5466</v>
      </c>
      <c r="C1227" s="147">
        <v>0</v>
      </c>
      <c r="D1227" s="147">
        <v>0</v>
      </c>
      <c r="E1227" s="54">
        <v>0</v>
      </c>
      <c r="F1227" s="54">
        <v>0</v>
      </c>
      <c r="G1227" s="54">
        <v>0</v>
      </c>
      <c r="H1227" s="148">
        <v>0</v>
      </c>
    </row>
    <row r="1228" spans="2:8" s="28" customFormat="1" ht="18.75" customHeight="1" x14ac:dyDescent="0.2">
      <c r="B1228" s="137" t="s">
        <v>5392</v>
      </c>
      <c r="C1228" s="147">
        <v>0</v>
      </c>
      <c r="D1228" s="147">
        <v>0</v>
      </c>
      <c r="E1228" s="54">
        <v>0</v>
      </c>
      <c r="F1228" s="54">
        <v>0</v>
      </c>
      <c r="G1228" s="54">
        <v>148</v>
      </c>
      <c r="H1228" s="148">
        <v>0</v>
      </c>
    </row>
    <row r="1229" spans="2:8" s="28" customFormat="1" ht="18.75" customHeight="1" x14ac:dyDescent="0.2">
      <c r="B1229" s="137" t="s">
        <v>4424</v>
      </c>
      <c r="C1229" s="147">
        <v>0</v>
      </c>
      <c r="D1229" s="147">
        <v>0</v>
      </c>
      <c r="E1229" s="54">
        <v>0</v>
      </c>
      <c r="F1229" s="54">
        <v>0</v>
      </c>
      <c r="G1229" s="54">
        <v>0</v>
      </c>
      <c r="H1229" s="148">
        <v>0</v>
      </c>
    </row>
    <row r="1230" spans="2:8" s="28" customFormat="1" ht="18.75" customHeight="1" x14ac:dyDescent="0.2">
      <c r="B1230" s="137" t="s">
        <v>5517</v>
      </c>
      <c r="C1230" s="147">
        <v>2</v>
      </c>
      <c r="D1230" s="147">
        <v>0</v>
      </c>
      <c r="E1230" s="54">
        <v>0</v>
      </c>
      <c r="F1230" s="54">
        <v>0</v>
      </c>
      <c r="G1230" s="54">
        <v>3</v>
      </c>
      <c r="H1230" s="148">
        <v>0</v>
      </c>
    </row>
    <row r="1231" spans="2:8" s="28" customFormat="1" ht="18.75" customHeight="1" x14ac:dyDescent="0.2">
      <c r="B1231" s="137" t="s">
        <v>5478</v>
      </c>
      <c r="C1231" s="147">
        <v>0</v>
      </c>
      <c r="D1231" s="147">
        <v>0</v>
      </c>
      <c r="E1231" s="54">
        <v>0</v>
      </c>
      <c r="F1231" s="54">
        <v>0</v>
      </c>
      <c r="G1231" s="54">
        <v>0</v>
      </c>
      <c r="H1231" s="148">
        <v>0</v>
      </c>
    </row>
    <row r="1232" spans="2:8" s="28" customFormat="1" ht="18.75" customHeight="1" x14ac:dyDescent="0.2">
      <c r="B1232" s="137" t="s">
        <v>5519</v>
      </c>
      <c r="C1232" s="147">
        <v>0</v>
      </c>
      <c r="D1232" s="147">
        <v>0</v>
      </c>
      <c r="E1232" s="54">
        <v>0</v>
      </c>
      <c r="F1232" s="54">
        <v>0</v>
      </c>
      <c r="G1232" s="54">
        <v>0</v>
      </c>
      <c r="H1232" s="148">
        <v>0</v>
      </c>
    </row>
    <row r="1233" spans="2:8" s="28" customFormat="1" ht="18.75" customHeight="1" x14ac:dyDescent="0.2">
      <c r="B1233" s="137" t="s">
        <v>5530</v>
      </c>
      <c r="C1233" s="147">
        <v>0</v>
      </c>
      <c r="D1233" s="147">
        <v>0</v>
      </c>
      <c r="E1233" s="54">
        <v>0</v>
      </c>
      <c r="F1233" s="54">
        <v>0</v>
      </c>
      <c r="G1233" s="54">
        <v>0</v>
      </c>
      <c r="H1233" s="148">
        <v>0</v>
      </c>
    </row>
    <row r="1234" spans="2:8" s="28" customFormat="1" ht="18.75" customHeight="1" x14ac:dyDescent="0.2">
      <c r="B1234" s="137" t="s">
        <v>2216</v>
      </c>
      <c r="C1234" s="147">
        <v>0</v>
      </c>
      <c r="D1234" s="147">
        <v>0</v>
      </c>
      <c r="E1234" s="54">
        <v>0</v>
      </c>
      <c r="F1234" s="54">
        <v>0</v>
      </c>
      <c r="G1234" s="54">
        <v>0</v>
      </c>
      <c r="H1234" s="148">
        <v>0</v>
      </c>
    </row>
    <row r="1235" spans="2:8" s="28" customFormat="1" ht="18.75" customHeight="1" x14ac:dyDescent="0.2">
      <c r="B1235" s="137" t="s">
        <v>5434</v>
      </c>
      <c r="C1235" s="147">
        <v>0</v>
      </c>
      <c r="D1235" s="147">
        <v>0</v>
      </c>
      <c r="E1235" s="54">
        <v>0</v>
      </c>
      <c r="F1235" s="54">
        <v>0</v>
      </c>
      <c r="G1235" s="54">
        <v>0</v>
      </c>
      <c r="H1235" s="148">
        <v>0</v>
      </c>
    </row>
    <row r="1236" spans="2:8" s="28" customFormat="1" ht="18.75" customHeight="1" x14ac:dyDescent="0.2">
      <c r="B1236" s="137" t="s">
        <v>5391</v>
      </c>
      <c r="C1236" s="147">
        <v>0</v>
      </c>
      <c r="D1236" s="147">
        <v>5</v>
      </c>
      <c r="E1236" s="54">
        <v>0</v>
      </c>
      <c r="F1236" s="54">
        <v>0</v>
      </c>
      <c r="G1236" s="54">
        <v>1</v>
      </c>
      <c r="H1236" s="148">
        <v>0</v>
      </c>
    </row>
    <row r="1237" spans="2:8" s="28" customFormat="1" ht="18.75" customHeight="1" x14ac:dyDescent="0.2">
      <c r="B1237" s="137" t="s">
        <v>5532</v>
      </c>
      <c r="C1237" s="147">
        <v>0</v>
      </c>
      <c r="D1237" s="147">
        <v>0</v>
      </c>
      <c r="E1237" s="54">
        <v>0</v>
      </c>
      <c r="F1237" s="54">
        <v>0</v>
      </c>
      <c r="G1237" s="54">
        <v>0</v>
      </c>
      <c r="H1237" s="148">
        <v>0</v>
      </c>
    </row>
    <row r="1238" spans="2:8" s="28" customFormat="1" ht="18.75" customHeight="1" x14ac:dyDescent="0.2">
      <c r="B1238" s="137" t="s">
        <v>5522</v>
      </c>
      <c r="C1238" s="147">
        <v>0</v>
      </c>
      <c r="D1238" s="147">
        <v>0</v>
      </c>
      <c r="E1238" s="54">
        <v>6</v>
      </c>
      <c r="F1238" s="54">
        <v>0</v>
      </c>
      <c r="G1238" s="54">
        <v>0</v>
      </c>
      <c r="H1238" s="148">
        <v>0</v>
      </c>
    </row>
    <row r="1239" spans="2:8" s="28" customFormat="1" ht="18.75" customHeight="1" x14ac:dyDescent="0.2">
      <c r="B1239" s="137" t="s">
        <v>5533</v>
      </c>
      <c r="C1239" s="147">
        <v>0</v>
      </c>
      <c r="D1239" s="147">
        <v>2939</v>
      </c>
      <c r="E1239" s="54">
        <v>4732</v>
      </c>
      <c r="F1239" s="54">
        <v>3729</v>
      </c>
      <c r="G1239" s="54">
        <v>0</v>
      </c>
      <c r="H1239" s="148">
        <v>0</v>
      </c>
    </row>
    <row r="1240" spans="2:8" s="28" customFormat="1" ht="18.75" customHeight="1" x14ac:dyDescent="0.2">
      <c r="B1240" s="137" t="s">
        <v>5524</v>
      </c>
      <c r="C1240" s="147">
        <v>0</v>
      </c>
      <c r="D1240" s="147">
        <v>0</v>
      </c>
      <c r="E1240" s="54">
        <v>0</v>
      </c>
      <c r="F1240" s="54">
        <v>0</v>
      </c>
      <c r="G1240" s="54">
        <v>0</v>
      </c>
      <c r="H1240" s="148">
        <v>0</v>
      </c>
    </row>
    <row r="1241" spans="2:8" s="28" customFormat="1" ht="18.75" customHeight="1" x14ac:dyDescent="0.2">
      <c r="B1241" s="137" t="s">
        <v>937</v>
      </c>
      <c r="C1241" s="147">
        <v>0</v>
      </c>
      <c r="D1241" s="147">
        <v>0</v>
      </c>
      <c r="E1241" s="54">
        <v>0</v>
      </c>
      <c r="F1241" s="54">
        <v>0</v>
      </c>
      <c r="G1241" s="54">
        <v>0</v>
      </c>
      <c r="H1241" s="148">
        <v>0</v>
      </c>
    </row>
    <row r="1242" spans="2:8" s="28" customFormat="1" ht="18.75" customHeight="1" x14ac:dyDescent="0.2">
      <c r="B1242" s="137" t="s">
        <v>5526</v>
      </c>
      <c r="C1242" s="147">
        <v>8</v>
      </c>
      <c r="D1242" s="147">
        <v>0</v>
      </c>
      <c r="E1242" s="54">
        <v>0</v>
      </c>
      <c r="F1242" s="54">
        <v>0</v>
      </c>
      <c r="G1242" s="54">
        <v>0</v>
      </c>
      <c r="H1242" s="148">
        <v>0</v>
      </c>
    </row>
    <row r="1243" spans="2:8" s="28" customFormat="1" ht="18.75" customHeight="1" x14ac:dyDescent="0.2">
      <c r="B1243" s="137" t="s">
        <v>2734</v>
      </c>
      <c r="C1243" s="147">
        <v>0</v>
      </c>
      <c r="D1243" s="147">
        <v>8</v>
      </c>
      <c r="E1243" s="54">
        <v>0</v>
      </c>
      <c r="F1243" s="54">
        <v>0</v>
      </c>
      <c r="G1243" s="54">
        <v>0</v>
      </c>
      <c r="H1243" s="148">
        <v>0</v>
      </c>
    </row>
    <row r="1244" spans="2:8" s="28" customFormat="1" ht="18.75" customHeight="1" x14ac:dyDescent="0.2">
      <c r="B1244" s="137" t="s">
        <v>5527</v>
      </c>
      <c r="C1244" s="147">
        <v>2</v>
      </c>
      <c r="D1244" s="147">
        <v>0</v>
      </c>
      <c r="E1244" s="54">
        <v>0</v>
      </c>
      <c r="F1244" s="54">
        <v>200</v>
      </c>
      <c r="G1244" s="54">
        <v>2</v>
      </c>
      <c r="H1244" s="148">
        <v>0</v>
      </c>
    </row>
    <row r="1245" spans="2:8" s="28" customFormat="1" ht="18.75" customHeight="1" x14ac:dyDescent="0.2">
      <c r="B1245" s="137" t="s">
        <v>5438</v>
      </c>
      <c r="C1245" s="147">
        <v>0</v>
      </c>
      <c r="D1245" s="147">
        <v>8</v>
      </c>
      <c r="E1245" s="54">
        <v>0</v>
      </c>
      <c r="F1245" s="54">
        <v>0</v>
      </c>
      <c r="G1245" s="54">
        <v>0</v>
      </c>
      <c r="H1245" s="148">
        <v>0</v>
      </c>
    </row>
    <row r="1246" spans="2:8" s="28" customFormat="1" ht="18.75" customHeight="1" x14ac:dyDescent="0.2">
      <c r="B1246" s="137" t="s">
        <v>5528</v>
      </c>
      <c r="C1246" s="147">
        <v>1</v>
      </c>
      <c r="D1246" s="147">
        <v>1</v>
      </c>
      <c r="E1246" s="54">
        <v>1</v>
      </c>
      <c r="F1246" s="54">
        <v>0</v>
      </c>
      <c r="G1246" s="54">
        <v>0</v>
      </c>
      <c r="H1246" s="148">
        <v>0</v>
      </c>
    </row>
    <row r="1247" spans="2:8" s="28" customFormat="1" ht="18.75" customHeight="1" x14ac:dyDescent="0.2">
      <c r="B1247" s="137" t="s">
        <v>3422</v>
      </c>
      <c r="C1247" s="147">
        <v>0</v>
      </c>
      <c r="D1247" s="147">
        <v>7</v>
      </c>
      <c r="E1247" s="54">
        <v>0</v>
      </c>
      <c r="F1247" s="54">
        <v>0</v>
      </c>
      <c r="G1247" s="54">
        <v>0</v>
      </c>
      <c r="H1247" s="148">
        <v>0</v>
      </c>
    </row>
    <row r="1248" spans="2:8" s="28" customFormat="1" ht="18.75" customHeight="1" x14ac:dyDescent="0.2">
      <c r="B1248" s="137" t="s">
        <v>5529</v>
      </c>
      <c r="C1248" s="147">
        <v>0</v>
      </c>
      <c r="D1248" s="147">
        <v>0</v>
      </c>
      <c r="E1248" s="54">
        <v>0</v>
      </c>
      <c r="F1248" s="54">
        <v>0</v>
      </c>
      <c r="G1248" s="54">
        <v>0</v>
      </c>
      <c r="H1248" s="148">
        <v>0</v>
      </c>
    </row>
    <row r="1249" spans="2:8" s="28" customFormat="1" ht="18.75" customHeight="1" x14ac:dyDescent="0.2">
      <c r="B1249" s="137" t="s">
        <v>5468</v>
      </c>
      <c r="C1249" s="147">
        <v>143</v>
      </c>
      <c r="D1249" s="147">
        <v>0</v>
      </c>
      <c r="E1249" s="54">
        <v>0</v>
      </c>
      <c r="F1249" s="54">
        <v>0</v>
      </c>
      <c r="G1249" s="54">
        <v>0</v>
      </c>
      <c r="H1249" s="148">
        <v>0</v>
      </c>
    </row>
    <row r="1250" spans="2:8" s="28" customFormat="1" ht="18.75" customHeight="1" x14ac:dyDescent="0.2">
      <c r="B1250" s="137" t="s">
        <v>5531</v>
      </c>
      <c r="C1250" s="147">
        <v>0</v>
      </c>
      <c r="D1250" s="147">
        <v>0</v>
      </c>
      <c r="E1250" s="54">
        <v>0</v>
      </c>
      <c r="F1250" s="54">
        <v>0</v>
      </c>
      <c r="G1250" s="54">
        <v>136</v>
      </c>
      <c r="H1250" s="148">
        <v>0</v>
      </c>
    </row>
    <row r="1251" spans="2:8" s="28" customFormat="1" ht="18.75" customHeight="1" x14ac:dyDescent="0.2">
      <c r="B1251" s="137" t="s">
        <v>5428</v>
      </c>
      <c r="C1251" s="147">
        <v>0</v>
      </c>
      <c r="D1251" s="147">
        <v>0</v>
      </c>
      <c r="E1251" s="54">
        <v>0</v>
      </c>
      <c r="F1251" s="54">
        <v>9</v>
      </c>
      <c r="G1251" s="54">
        <v>15</v>
      </c>
      <c r="H1251" s="148">
        <v>0</v>
      </c>
    </row>
    <row r="1252" spans="2:8" s="28" customFormat="1" ht="18.75" customHeight="1" x14ac:dyDescent="0.2">
      <c r="B1252" s="137" t="s">
        <v>4291</v>
      </c>
      <c r="C1252" s="147">
        <v>0</v>
      </c>
      <c r="D1252" s="147">
        <v>0</v>
      </c>
      <c r="E1252" s="54">
        <v>14</v>
      </c>
      <c r="F1252" s="54">
        <v>0</v>
      </c>
      <c r="G1252" s="54">
        <v>0</v>
      </c>
      <c r="H1252" s="148">
        <v>0</v>
      </c>
    </row>
    <row r="1253" spans="2:8" s="28" customFormat="1" ht="18.75" customHeight="1" x14ac:dyDescent="0.2">
      <c r="B1253" s="137" t="s">
        <v>5443</v>
      </c>
      <c r="C1253" s="147">
        <v>0</v>
      </c>
      <c r="D1253" s="147">
        <v>0</v>
      </c>
      <c r="E1253" s="54">
        <v>182</v>
      </c>
      <c r="F1253" s="54">
        <v>1</v>
      </c>
      <c r="G1253" s="54">
        <v>0</v>
      </c>
      <c r="H1253" s="148">
        <v>0</v>
      </c>
    </row>
    <row r="1254" spans="2:8" s="28" customFormat="1" ht="18.75" customHeight="1" x14ac:dyDescent="0.2">
      <c r="B1254" s="137" t="s">
        <v>5418</v>
      </c>
      <c r="C1254" s="147">
        <v>0</v>
      </c>
      <c r="D1254" s="147">
        <v>0</v>
      </c>
      <c r="E1254" s="54">
        <v>0</v>
      </c>
      <c r="F1254" s="54">
        <v>0</v>
      </c>
      <c r="G1254" s="54">
        <v>6</v>
      </c>
      <c r="H1254" s="148">
        <v>0</v>
      </c>
    </row>
    <row r="1255" spans="2:8" s="28" customFormat="1" ht="18.75" customHeight="1" x14ac:dyDescent="0.2">
      <c r="B1255" s="137" t="s">
        <v>5404</v>
      </c>
      <c r="C1255" s="147">
        <v>0</v>
      </c>
      <c r="D1255" s="147">
        <v>0</v>
      </c>
      <c r="E1255" s="54">
        <v>0</v>
      </c>
      <c r="F1255" s="54">
        <v>47</v>
      </c>
      <c r="G1255" s="54">
        <v>0</v>
      </c>
      <c r="H1255" s="148">
        <v>0</v>
      </c>
    </row>
    <row r="1256" spans="2:8" s="28" customFormat="1" ht="18.75" customHeight="1" x14ac:dyDescent="0.2">
      <c r="B1256" s="137" t="s">
        <v>5534</v>
      </c>
      <c r="C1256" s="147">
        <v>0</v>
      </c>
      <c r="D1256" s="147">
        <v>0</v>
      </c>
      <c r="E1256" s="54">
        <v>0</v>
      </c>
      <c r="F1256" s="54">
        <v>0</v>
      </c>
      <c r="G1256" s="54">
        <v>0</v>
      </c>
      <c r="H1256" s="148">
        <v>0</v>
      </c>
    </row>
    <row r="1257" spans="2:8" s="28" customFormat="1" ht="18.75" customHeight="1" x14ac:dyDescent="0.2">
      <c r="B1257" s="137" t="s">
        <v>5472</v>
      </c>
      <c r="C1257" s="147">
        <v>0</v>
      </c>
      <c r="D1257" s="147">
        <v>0</v>
      </c>
      <c r="E1257" s="54">
        <v>4</v>
      </c>
      <c r="F1257" s="54">
        <v>303</v>
      </c>
      <c r="G1257" s="54">
        <v>341</v>
      </c>
      <c r="H1257" s="148">
        <v>0</v>
      </c>
    </row>
    <row r="1258" spans="2:8" s="28" customFormat="1" ht="18.75" customHeight="1" x14ac:dyDescent="0.2">
      <c r="B1258" s="137" t="s">
        <v>5536</v>
      </c>
      <c r="C1258" s="147">
        <v>0</v>
      </c>
      <c r="D1258" s="147">
        <v>0</v>
      </c>
      <c r="E1258" s="54">
        <v>160</v>
      </c>
      <c r="F1258" s="54">
        <v>0</v>
      </c>
      <c r="G1258" s="54">
        <v>0</v>
      </c>
      <c r="H1258" s="148">
        <v>0</v>
      </c>
    </row>
    <row r="1259" spans="2:8" s="28" customFormat="1" ht="18.75" customHeight="1" x14ac:dyDescent="0.2">
      <c r="B1259" s="137" t="s">
        <v>2733</v>
      </c>
      <c r="C1259" s="147">
        <v>184</v>
      </c>
      <c r="D1259" s="147">
        <v>0</v>
      </c>
      <c r="E1259" s="54">
        <v>0</v>
      </c>
      <c r="F1259" s="54">
        <v>0</v>
      </c>
      <c r="G1259" s="54">
        <v>0</v>
      </c>
      <c r="H1259" s="148">
        <v>0</v>
      </c>
    </row>
    <row r="1260" spans="2:8" s="28" customFormat="1" ht="18.75" customHeight="1" x14ac:dyDescent="0.2">
      <c r="B1260" s="137" t="s">
        <v>5538</v>
      </c>
      <c r="C1260" s="147">
        <v>0</v>
      </c>
      <c r="D1260" s="147">
        <v>0</v>
      </c>
      <c r="E1260" s="54">
        <v>0</v>
      </c>
      <c r="F1260" s="54">
        <v>0</v>
      </c>
      <c r="G1260" s="54">
        <v>0</v>
      </c>
      <c r="H1260" s="148">
        <v>0</v>
      </c>
    </row>
    <row r="1261" spans="2:8" s="28" customFormat="1" ht="18.75" customHeight="1" x14ac:dyDescent="0.2">
      <c r="B1261" s="137" t="s">
        <v>5473</v>
      </c>
      <c r="C1261" s="147">
        <v>0</v>
      </c>
      <c r="D1261" s="147">
        <v>0</v>
      </c>
      <c r="E1261" s="54">
        <v>0</v>
      </c>
      <c r="F1261" s="54">
        <v>5013</v>
      </c>
      <c r="G1261" s="54">
        <v>483</v>
      </c>
      <c r="H1261" s="148">
        <v>0</v>
      </c>
    </row>
    <row r="1262" spans="2:8" s="28" customFormat="1" ht="18.75" customHeight="1" x14ac:dyDescent="0.2">
      <c r="B1262" s="137" t="s">
        <v>2681</v>
      </c>
      <c r="C1262" s="147">
        <v>0</v>
      </c>
      <c r="D1262" s="147">
        <v>6</v>
      </c>
      <c r="E1262" s="54">
        <v>14</v>
      </c>
      <c r="F1262" s="54">
        <v>0</v>
      </c>
      <c r="G1262" s="54">
        <v>0</v>
      </c>
      <c r="H1262" s="148">
        <v>0</v>
      </c>
    </row>
    <row r="1263" spans="2:8" s="28" customFormat="1" ht="18.75" customHeight="1" x14ac:dyDescent="0.2">
      <c r="B1263" s="137" t="s">
        <v>5427</v>
      </c>
      <c r="C1263" s="147">
        <v>0</v>
      </c>
      <c r="D1263" s="147">
        <v>0</v>
      </c>
      <c r="E1263" s="54">
        <v>0</v>
      </c>
      <c r="F1263" s="54">
        <v>3</v>
      </c>
      <c r="G1263" s="54">
        <v>0</v>
      </c>
      <c r="H1263" s="148">
        <v>0</v>
      </c>
    </row>
    <row r="1264" spans="2:8" s="28" customFormat="1" ht="18.75" customHeight="1" x14ac:dyDescent="0.2">
      <c r="B1264" s="137" t="s">
        <v>5448</v>
      </c>
      <c r="C1264" s="147">
        <v>0</v>
      </c>
      <c r="D1264" s="147">
        <v>0</v>
      </c>
      <c r="E1264" s="54">
        <v>0</v>
      </c>
      <c r="F1264" s="54">
        <v>43</v>
      </c>
      <c r="G1264" s="54">
        <v>13</v>
      </c>
      <c r="H1264" s="148">
        <v>0</v>
      </c>
    </row>
    <row r="1265" spans="2:8" s="28" customFormat="1" ht="18.75" customHeight="1" x14ac:dyDescent="0.2">
      <c r="B1265" s="137" t="s">
        <v>5647</v>
      </c>
      <c r="C1265" s="147">
        <v>2</v>
      </c>
      <c r="D1265" s="147">
        <v>0</v>
      </c>
      <c r="E1265" s="54">
        <v>2</v>
      </c>
      <c r="F1265" s="54">
        <v>0</v>
      </c>
      <c r="G1265" s="54">
        <v>0</v>
      </c>
      <c r="H1265" s="148">
        <v>0</v>
      </c>
    </row>
    <row r="1266" spans="2:8" s="28" customFormat="1" ht="18.75" customHeight="1" x14ac:dyDescent="0.2">
      <c r="B1266" s="137" t="s">
        <v>5626</v>
      </c>
      <c r="C1266" s="147">
        <v>0</v>
      </c>
      <c r="D1266" s="147">
        <v>0</v>
      </c>
      <c r="E1266" s="54">
        <v>0</v>
      </c>
      <c r="F1266" s="54">
        <v>0</v>
      </c>
      <c r="G1266" s="54">
        <v>2</v>
      </c>
      <c r="H1266" s="148">
        <v>0</v>
      </c>
    </row>
    <row r="1267" spans="2:8" s="28" customFormat="1" ht="18.75" customHeight="1" x14ac:dyDescent="0.2">
      <c r="B1267" s="137" t="s">
        <v>1010</v>
      </c>
      <c r="C1267" s="147">
        <v>0</v>
      </c>
      <c r="D1267" s="147">
        <v>0</v>
      </c>
      <c r="E1267" s="54">
        <v>0</v>
      </c>
      <c r="F1267" s="54">
        <v>0</v>
      </c>
      <c r="G1267" s="54">
        <v>0</v>
      </c>
      <c r="H1267" s="148">
        <v>0</v>
      </c>
    </row>
    <row r="1268" spans="2:8" s="28" customFormat="1" ht="18.75" customHeight="1" x14ac:dyDescent="0.2">
      <c r="B1268" s="137" t="s">
        <v>5657</v>
      </c>
      <c r="C1268" s="147">
        <v>0</v>
      </c>
      <c r="D1268" s="147">
        <v>0</v>
      </c>
      <c r="E1268" s="54">
        <v>0</v>
      </c>
      <c r="F1268" s="54">
        <v>0</v>
      </c>
      <c r="G1268" s="54">
        <v>0</v>
      </c>
      <c r="H1268" s="148">
        <v>0</v>
      </c>
    </row>
    <row r="1269" spans="2:8" s="28" customFormat="1" ht="18.75" customHeight="1" x14ac:dyDescent="0.2">
      <c r="B1269" s="137" t="s">
        <v>3394</v>
      </c>
      <c r="C1269" s="147">
        <v>0</v>
      </c>
      <c r="D1269" s="147">
        <v>0</v>
      </c>
      <c r="E1269" s="54">
        <v>148</v>
      </c>
      <c r="F1269" s="54">
        <v>0</v>
      </c>
      <c r="G1269" s="54">
        <v>0</v>
      </c>
      <c r="H1269" s="148">
        <v>0</v>
      </c>
    </row>
    <row r="1270" spans="2:8" s="28" customFormat="1" ht="18.75" customHeight="1" x14ac:dyDescent="0.2">
      <c r="B1270" s="137" t="s">
        <v>5570</v>
      </c>
      <c r="C1270" s="147">
        <v>0</v>
      </c>
      <c r="D1270" s="147">
        <v>0</v>
      </c>
      <c r="E1270" s="54">
        <v>0</v>
      </c>
      <c r="F1270" s="54">
        <v>7</v>
      </c>
      <c r="G1270" s="54">
        <v>0</v>
      </c>
      <c r="H1270" s="148">
        <v>0</v>
      </c>
    </row>
    <row r="1271" spans="2:8" s="28" customFormat="1" ht="18.75" customHeight="1" x14ac:dyDescent="0.2">
      <c r="B1271" s="137" t="s">
        <v>5661</v>
      </c>
      <c r="C1271" s="147">
        <v>0</v>
      </c>
      <c r="D1271" s="147">
        <v>0</v>
      </c>
      <c r="E1271" s="54">
        <v>0</v>
      </c>
      <c r="F1271" s="54">
        <v>0</v>
      </c>
      <c r="G1271" s="54">
        <v>0</v>
      </c>
      <c r="H1271" s="148">
        <v>0</v>
      </c>
    </row>
    <row r="1272" spans="2:8" s="28" customFormat="1" ht="18.75" customHeight="1" x14ac:dyDescent="0.2">
      <c r="B1272" s="137" t="s">
        <v>5571</v>
      </c>
      <c r="C1272" s="147">
        <v>0</v>
      </c>
      <c r="D1272" s="147">
        <v>0</v>
      </c>
      <c r="E1272" s="54">
        <v>0</v>
      </c>
      <c r="F1272" s="54">
        <v>0</v>
      </c>
      <c r="G1272" s="54">
        <v>4</v>
      </c>
      <c r="H1272" s="148">
        <v>0</v>
      </c>
    </row>
    <row r="1273" spans="2:8" s="28" customFormat="1" ht="18.75" customHeight="1" x14ac:dyDescent="0.2">
      <c r="B1273" s="137" t="s">
        <v>3833</v>
      </c>
      <c r="C1273" s="147">
        <v>0</v>
      </c>
      <c r="D1273" s="147">
        <v>0</v>
      </c>
      <c r="E1273" s="54">
        <v>0</v>
      </c>
      <c r="F1273" s="54">
        <v>0</v>
      </c>
      <c r="G1273" s="54">
        <v>0</v>
      </c>
      <c r="H1273" s="148">
        <v>0</v>
      </c>
    </row>
    <row r="1274" spans="2:8" s="28" customFormat="1" ht="18.75" customHeight="1" x14ac:dyDescent="0.2">
      <c r="B1274" s="137" t="s">
        <v>5573</v>
      </c>
      <c r="C1274" s="147">
        <v>0</v>
      </c>
      <c r="D1274" s="147">
        <v>0</v>
      </c>
      <c r="E1274" s="54">
        <v>9</v>
      </c>
      <c r="F1274" s="54">
        <v>0</v>
      </c>
      <c r="G1274" s="54">
        <v>0</v>
      </c>
      <c r="H1274" s="148">
        <v>0</v>
      </c>
    </row>
    <row r="1275" spans="2:8" s="28" customFormat="1" ht="18.75" customHeight="1" x14ac:dyDescent="0.2">
      <c r="B1275" s="137" t="s">
        <v>5565</v>
      </c>
      <c r="C1275" s="147">
        <v>0</v>
      </c>
      <c r="D1275" s="147">
        <v>0</v>
      </c>
      <c r="E1275" s="54">
        <v>0</v>
      </c>
      <c r="F1275" s="54">
        <v>0</v>
      </c>
      <c r="G1275" s="54">
        <v>0</v>
      </c>
      <c r="H1275" s="148">
        <v>0</v>
      </c>
    </row>
    <row r="1276" spans="2:8" s="28" customFormat="1" ht="18.75" customHeight="1" x14ac:dyDescent="0.2">
      <c r="B1276" s="137" t="s">
        <v>5575</v>
      </c>
      <c r="C1276" s="147">
        <v>0</v>
      </c>
      <c r="D1276" s="147">
        <v>7</v>
      </c>
      <c r="E1276" s="54">
        <v>0</v>
      </c>
      <c r="F1276" s="54">
        <v>0</v>
      </c>
      <c r="G1276" s="54">
        <v>0</v>
      </c>
      <c r="H1276" s="148">
        <v>0</v>
      </c>
    </row>
    <row r="1277" spans="2:8" s="28" customFormat="1" ht="18.75" customHeight="1" x14ac:dyDescent="0.2">
      <c r="B1277" s="137" t="s">
        <v>5643</v>
      </c>
      <c r="C1277" s="147">
        <v>0</v>
      </c>
      <c r="D1277" s="147">
        <v>0</v>
      </c>
      <c r="E1277" s="54">
        <v>6</v>
      </c>
      <c r="F1277" s="54">
        <v>352</v>
      </c>
      <c r="G1277" s="54">
        <v>398</v>
      </c>
      <c r="H1277" s="148">
        <v>0</v>
      </c>
    </row>
    <row r="1278" spans="2:8" s="28" customFormat="1" ht="18.75" customHeight="1" x14ac:dyDescent="0.2">
      <c r="B1278" s="137" t="s">
        <v>5576</v>
      </c>
      <c r="C1278" s="147">
        <v>0</v>
      </c>
      <c r="D1278" s="147">
        <v>0</v>
      </c>
      <c r="E1278" s="54">
        <v>0</v>
      </c>
      <c r="F1278" s="54">
        <v>4</v>
      </c>
      <c r="G1278" s="54">
        <v>0</v>
      </c>
      <c r="H1278" s="148">
        <v>0</v>
      </c>
    </row>
    <row r="1279" spans="2:8" s="28" customFormat="1" ht="18.75" customHeight="1" x14ac:dyDescent="0.2">
      <c r="B1279" s="137" t="s">
        <v>1033</v>
      </c>
      <c r="C1279" s="147">
        <v>192</v>
      </c>
      <c r="D1279" s="147">
        <v>834</v>
      </c>
      <c r="E1279" s="54">
        <v>1577</v>
      </c>
      <c r="F1279" s="54">
        <v>899</v>
      </c>
      <c r="G1279" s="54">
        <v>920</v>
      </c>
      <c r="H1279" s="148">
        <v>0</v>
      </c>
    </row>
    <row r="1280" spans="2:8" s="28" customFormat="1" ht="18.75" customHeight="1" x14ac:dyDescent="0.2">
      <c r="B1280" s="137" t="s">
        <v>3320</v>
      </c>
      <c r="C1280" s="147">
        <v>0</v>
      </c>
      <c r="D1280" s="147">
        <v>0</v>
      </c>
      <c r="E1280" s="54">
        <v>4</v>
      </c>
      <c r="F1280" s="54">
        <v>18</v>
      </c>
      <c r="G1280" s="54">
        <v>0</v>
      </c>
      <c r="H1280" s="148">
        <v>0</v>
      </c>
    </row>
    <row r="1281" spans="2:8" s="28" customFormat="1" ht="18.75" customHeight="1" x14ac:dyDescent="0.2">
      <c r="B1281" s="137" t="s">
        <v>5666</v>
      </c>
      <c r="C1281" s="147">
        <v>0</v>
      </c>
      <c r="D1281" s="147">
        <v>0</v>
      </c>
      <c r="E1281" s="54">
        <v>0</v>
      </c>
      <c r="F1281" s="54">
        <v>13</v>
      </c>
      <c r="G1281" s="54">
        <v>0</v>
      </c>
      <c r="H1281" s="148">
        <v>0</v>
      </c>
    </row>
    <row r="1282" spans="2:8" s="28" customFormat="1" ht="18.75" customHeight="1" x14ac:dyDescent="0.2">
      <c r="B1282" s="137" t="s">
        <v>5579</v>
      </c>
      <c r="C1282" s="147">
        <v>0</v>
      </c>
      <c r="D1282" s="147">
        <v>0</v>
      </c>
      <c r="E1282" s="54">
        <v>0</v>
      </c>
      <c r="F1282" s="54">
        <v>0</v>
      </c>
      <c r="G1282" s="54">
        <v>0</v>
      </c>
      <c r="H1282" s="148">
        <v>0</v>
      </c>
    </row>
    <row r="1283" spans="2:8" s="28" customFormat="1" ht="18.75" customHeight="1" x14ac:dyDescent="0.2">
      <c r="B1283" s="137" t="s">
        <v>5678</v>
      </c>
      <c r="C1283" s="147">
        <v>0</v>
      </c>
      <c r="D1283" s="147">
        <v>0</v>
      </c>
      <c r="E1283" s="54">
        <v>0</v>
      </c>
      <c r="F1283" s="54">
        <v>0</v>
      </c>
      <c r="G1283" s="54">
        <v>0</v>
      </c>
      <c r="H1283" s="148">
        <v>0</v>
      </c>
    </row>
    <row r="1284" spans="2:8" s="28" customFormat="1" ht="18.75" customHeight="1" x14ac:dyDescent="0.2">
      <c r="B1284" s="137" t="s">
        <v>5581</v>
      </c>
      <c r="C1284" s="147">
        <v>0</v>
      </c>
      <c r="D1284" s="147">
        <v>0</v>
      </c>
      <c r="E1284" s="54">
        <v>3</v>
      </c>
      <c r="F1284" s="54">
        <v>9</v>
      </c>
      <c r="G1284" s="54">
        <v>0</v>
      </c>
      <c r="H1284" s="148">
        <v>0</v>
      </c>
    </row>
    <row r="1285" spans="2:8" s="28" customFormat="1" ht="18.75" customHeight="1" x14ac:dyDescent="0.2">
      <c r="B1285" s="137" t="s">
        <v>4098</v>
      </c>
      <c r="C1285" s="147">
        <v>0</v>
      </c>
      <c r="D1285" s="147">
        <v>0</v>
      </c>
      <c r="E1285" s="54">
        <v>4</v>
      </c>
      <c r="F1285" s="54">
        <v>0</v>
      </c>
      <c r="G1285" s="54">
        <v>0</v>
      </c>
      <c r="H1285" s="148">
        <v>0</v>
      </c>
    </row>
    <row r="1286" spans="2:8" s="28" customFormat="1" ht="18.75" customHeight="1" x14ac:dyDescent="0.2">
      <c r="B1286" s="137" t="s">
        <v>5663</v>
      </c>
      <c r="C1286" s="147">
        <v>0</v>
      </c>
      <c r="D1286" s="147">
        <v>0</v>
      </c>
      <c r="E1286" s="54">
        <v>0</v>
      </c>
      <c r="F1286" s="54">
        <v>10</v>
      </c>
      <c r="G1286" s="54">
        <v>12</v>
      </c>
      <c r="H1286" s="148">
        <v>0</v>
      </c>
    </row>
    <row r="1287" spans="2:8" s="28" customFormat="1" ht="18.75" customHeight="1" x14ac:dyDescent="0.2">
      <c r="B1287" s="137" t="s">
        <v>5584</v>
      </c>
      <c r="C1287" s="147">
        <v>0</v>
      </c>
      <c r="D1287" s="147">
        <v>20</v>
      </c>
      <c r="E1287" s="54">
        <v>2</v>
      </c>
      <c r="F1287" s="54">
        <v>0</v>
      </c>
      <c r="G1287" s="54">
        <v>0</v>
      </c>
      <c r="H1287" s="148">
        <v>0</v>
      </c>
    </row>
    <row r="1288" spans="2:8" s="28" customFormat="1" ht="18.75" customHeight="1" x14ac:dyDescent="0.2">
      <c r="B1288" s="137" t="s">
        <v>5585</v>
      </c>
      <c r="C1288" s="147">
        <v>0</v>
      </c>
      <c r="D1288" s="147">
        <v>0</v>
      </c>
      <c r="E1288" s="54">
        <v>0</v>
      </c>
      <c r="F1288" s="54">
        <v>0</v>
      </c>
      <c r="G1288" s="54">
        <v>0</v>
      </c>
      <c r="H1288" s="148">
        <v>0</v>
      </c>
    </row>
    <row r="1289" spans="2:8" s="28" customFormat="1" ht="18.75" customHeight="1" x14ac:dyDescent="0.2">
      <c r="B1289" s="137" t="s">
        <v>5587</v>
      </c>
      <c r="C1289" s="147">
        <v>0</v>
      </c>
      <c r="D1289" s="147">
        <v>0</v>
      </c>
      <c r="E1289" s="54">
        <v>0</v>
      </c>
      <c r="F1289" s="54">
        <v>0</v>
      </c>
      <c r="G1289" s="54">
        <v>0</v>
      </c>
      <c r="H1289" s="148">
        <v>0</v>
      </c>
    </row>
    <row r="1290" spans="2:8" s="28" customFormat="1" ht="18.75" customHeight="1" x14ac:dyDescent="0.2">
      <c r="B1290" s="137" t="s">
        <v>5586</v>
      </c>
      <c r="C1290" s="147">
        <v>0</v>
      </c>
      <c r="D1290" s="147">
        <v>0</v>
      </c>
      <c r="E1290" s="54">
        <v>0</v>
      </c>
      <c r="F1290" s="54">
        <v>0</v>
      </c>
      <c r="G1290" s="54">
        <v>0</v>
      </c>
      <c r="H1290" s="148">
        <v>0</v>
      </c>
    </row>
    <row r="1291" spans="2:8" s="28" customFormat="1" ht="18.75" customHeight="1" x14ac:dyDescent="0.2">
      <c r="B1291" s="137" t="s">
        <v>156</v>
      </c>
      <c r="C1291" s="147">
        <v>830</v>
      </c>
      <c r="D1291" s="147">
        <v>528</v>
      </c>
      <c r="E1291" s="54">
        <v>0</v>
      </c>
      <c r="F1291" s="54">
        <v>0</v>
      </c>
      <c r="G1291" s="54">
        <v>0</v>
      </c>
      <c r="H1291" s="148">
        <v>0</v>
      </c>
    </row>
    <row r="1292" spans="2:8" s="28" customFormat="1" ht="18.75" customHeight="1" x14ac:dyDescent="0.2">
      <c r="B1292" s="137" t="s">
        <v>5588</v>
      </c>
      <c r="C1292" s="147">
        <v>0</v>
      </c>
      <c r="D1292" s="147">
        <v>0</v>
      </c>
      <c r="E1292" s="54">
        <v>0</v>
      </c>
      <c r="F1292" s="54">
        <v>0</v>
      </c>
      <c r="G1292" s="54">
        <v>0</v>
      </c>
      <c r="H1292" s="148">
        <v>0</v>
      </c>
    </row>
    <row r="1293" spans="2:8" s="28" customFormat="1" ht="18.75" customHeight="1" x14ac:dyDescent="0.2">
      <c r="B1293" s="137" t="s">
        <v>5646</v>
      </c>
      <c r="C1293" s="147">
        <v>0</v>
      </c>
      <c r="D1293" s="147">
        <v>0</v>
      </c>
      <c r="E1293" s="54">
        <v>0</v>
      </c>
      <c r="F1293" s="54">
        <v>6</v>
      </c>
      <c r="G1293" s="54">
        <v>0</v>
      </c>
      <c r="H1293" s="148">
        <v>0</v>
      </c>
    </row>
    <row r="1294" spans="2:8" s="28" customFormat="1" ht="18.75" customHeight="1" x14ac:dyDescent="0.2">
      <c r="B1294" s="137" t="s">
        <v>5589</v>
      </c>
      <c r="C1294" s="147">
        <v>101</v>
      </c>
      <c r="D1294" s="147">
        <v>0</v>
      </c>
      <c r="E1294" s="54">
        <v>0</v>
      </c>
      <c r="F1294" s="54">
        <v>0</v>
      </c>
      <c r="G1294" s="54">
        <v>0</v>
      </c>
      <c r="H1294" s="148">
        <v>0</v>
      </c>
    </row>
    <row r="1295" spans="2:8" s="28" customFormat="1" ht="18.75" customHeight="1" x14ac:dyDescent="0.2">
      <c r="B1295" s="137" t="s">
        <v>5651</v>
      </c>
      <c r="C1295" s="147">
        <v>9</v>
      </c>
      <c r="D1295" s="147">
        <v>0</v>
      </c>
      <c r="E1295" s="54">
        <v>0</v>
      </c>
      <c r="F1295" s="54">
        <v>0</v>
      </c>
      <c r="G1295" s="54">
        <v>2</v>
      </c>
      <c r="H1295" s="148">
        <v>0</v>
      </c>
    </row>
    <row r="1296" spans="2:8" s="28" customFormat="1" ht="18.75" customHeight="1" x14ac:dyDescent="0.2">
      <c r="B1296" s="137" t="s">
        <v>5561</v>
      </c>
      <c r="C1296" s="147">
        <v>32</v>
      </c>
      <c r="D1296" s="147">
        <v>0</v>
      </c>
      <c r="E1296" s="54">
        <v>0</v>
      </c>
      <c r="F1296" s="54">
        <v>5</v>
      </c>
      <c r="G1296" s="54">
        <v>8</v>
      </c>
      <c r="H1296" s="148">
        <v>0</v>
      </c>
    </row>
    <row r="1297" spans="2:8" s="28" customFormat="1" ht="18.75" customHeight="1" x14ac:dyDescent="0.2">
      <c r="B1297" s="137" t="s">
        <v>4394</v>
      </c>
      <c r="C1297" s="147">
        <v>4</v>
      </c>
      <c r="D1297" s="147">
        <v>0</v>
      </c>
      <c r="E1297" s="54">
        <v>0</v>
      </c>
      <c r="F1297" s="54">
        <v>0</v>
      </c>
      <c r="G1297" s="54">
        <v>1</v>
      </c>
      <c r="H1297" s="148">
        <v>0</v>
      </c>
    </row>
    <row r="1298" spans="2:8" s="28" customFormat="1" ht="18.75" customHeight="1" x14ac:dyDescent="0.2">
      <c r="B1298" s="137" t="s">
        <v>5592</v>
      </c>
      <c r="C1298" s="147">
        <v>26</v>
      </c>
      <c r="D1298" s="147">
        <v>0</v>
      </c>
      <c r="E1298" s="54">
        <v>0</v>
      </c>
      <c r="F1298" s="54">
        <v>0</v>
      </c>
      <c r="G1298" s="54">
        <v>0</v>
      </c>
      <c r="H1298" s="148">
        <v>0</v>
      </c>
    </row>
    <row r="1299" spans="2:8" s="28" customFormat="1" ht="18.75" customHeight="1" x14ac:dyDescent="0.2">
      <c r="B1299" s="137" t="s">
        <v>5554</v>
      </c>
      <c r="C1299" s="147">
        <v>6</v>
      </c>
      <c r="D1299" s="147">
        <v>0</v>
      </c>
      <c r="E1299" s="54">
        <v>0</v>
      </c>
      <c r="F1299" s="54">
        <v>0</v>
      </c>
      <c r="G1299" s="54">
        <v>10</v>
      </c>
      <c r="H1299" s="148">
        <v>0</v>
      </c>
    </row>
    <row r="1300" spans="2:8" s="28" customFormat="1" ht="18.75" customHeight="1" x14ac:dyDescent="0.2">
      <c r="B1300" s="137" t="s">
        <v>5613</v>
      </c>
      <c r="C1300" s="147">
        <v>0</v>
      </c>
      <c r="D1300" s="147">
        <v>0</v>
      </c>
      <c r="E1300" s="54">
        <v>0</v>
      </c>
      <c r="F1300" s="54">
        <v>0</v>
      </c>
      <c r="G1300" s="54">
        <v>0</v>
      </c>
      <c r="H1300" s="148">
        <v>0</v>
      </c>
    </row>
    <row r="1301" spans="2:8" s="28" customFormat="1" ht="18.75" customHeight="1" x14ac:dyDescent="0.2">
      <c r="B1301" s="137" t="s">
        <v>5609</v>
      </c>
      <c r="C1301" s="147">
        <v>0</v>
      </c>
      <c r="D1301" s="147">
        <v>0</v>
      </c>
      <c r="E1301" s="54">
        <v>0</v>
      </c>
      <c r="F1301" s="54">
        <v>0</v>
      </c>
      <c r="G1301" s="54">
        <v>0</v>
      </c>
      <c r="H1301" s="148">
        <v>0</v>
      </c>
    </row>
    <row r="1302" spans="2:8" s="28" customFormat="1" ht="18.75" customHeight="1" x14ac:dyDescent="0.2">
      <c r="B1302" s="137" t="s">
        <v>5629</v>
      </c>
      <c r="C1302" s="147">
        <v>0</v>
      </c>
      <c r="D1302" s="147">
        <v>0</v>
      </c>
      <c r="E1302" s="54">
        <v>0</v>
      </c>
      <c r="F1302" s="54">
        <v>4</v>
      </c>
      <c r="G1302" s="54">
        <v>0</v>
      </c>
      <c r="H1302" s="148">
        <v>0</v>
      </c>
    </row>
    <row r="1303" spans="2:8" s="28" customFormat="1" ht="18.75" customHeight="1" x14ac:dyDescent="0.2">
      <c r="B1303" s="137" t="s">
        <v>5675</v>
      </c>
      <c r="C1303" s="147">
        <v>0</v>
      </c>
      <c r="D1303" s="147">
        <v>2</v>
      </c>
      <c r="E1303" s="54">
        <v>0</v>
      </c>
      <c r="F1303" s="54">
        <v>0</v>
      </c>
      <c r="G1303" s="54">
        <v>0</v>
      </c>
      <c r="H1303" s="148">
        <v>0</v>
      </c>
    </row>
    <row r="1304" spans="2:8" s="28" customFormat="1" ht="18.75" customHeight="1" x14ac:dyDescent="0.2">
      <c r="B1304" s="137" t="s">
        <v>5597</v>
      </c>
      <c r="C1304" s="147">
        <v>0</v>
      </c>
      <c r="D1304" s="147">
        <v>0</v>
      </c>
      <c r="E1304" s="54">
        <v>0</v>
      </c>
      <c r="F1304" s="54">
        <v>4</v>
      </c>
      <c r="G1304" s="54">
        <v>0</v>
      </c>
      <c r="H1304" s="148">
        <v>0</v>
      </c>
    </row>
    <row r="1305" spans="2:8" s="28" customFormat="1" ht="18.75" customHeight="1" x14ac:dyDescent="0.2">
      <c r="B1305" s="137" t="s">
        <v>5682</v>
      </c>
      <c r="C1305" s="147">
        <v>0</v>
      </c>
      <c r="D1305" s="147">
        <v>0</v>
      </c>
      <c r="E1305" s="54">
        <v>0</v>
      </c>
      <c r="F1305" s="54">
        <v>0</v>
      </c>
      <c r="G1305" s="54">
        <v>0</v>
      </c>
      <c r="H1305" s="148">
        <v>0</v>
      </c>
    </row>
    <row r="1306" spans="2:8" s="28" customFormat="1" ht="18.75" customHeight="1" x14ac:dyDescent="0.2">
      <c r="B1306" s="137" t="s">
        <v>6448</v>
      </c>
      <c r="C1306" s="147">
        <v>0</v>
      </c>
      <c r="D1306" s="147">
        <v>0</v>
      </c>
      <c r="E1306" s="54">
        <v>0</v>
      </c>
      <c r="F1306" s="54">
        <v>0</v>
      </c>
      <c r="G1306" s="54">
        <v>0</v>
      </c>
      <c r="H1306" s="148">
        <v>0</v>
      </c>
    </row>
    <row r="1307" spans="2:8" s="28" customFormat="1" ht="18.75" customHeight="1" x14ac:dyDescent="0.2">
      <c r="B1307" s="137" t="s">
        <v>5662</v>
      </c>
      <c r="C1307" s="147">
        <v>0</v>
      </c>
      <c r="D1307" s="147">
        <v>0</v>
      </c>
      <c r="E1307" s="54">
        <v>0</v>
      </c>
      <c r="F1307" s="54">
        <v>0</v>
      </c>
      <c r="G1307" s="54">
        <v>12</v>
      </c>
      <c r="H1307" s="148">
        <v>0</v>
      </c>
    </row>
    <row r="1308" spans="2:8" s="28" customFormat="1" ht="18.75" customHeight="1" x14ac:dyDescent="0.2">
      <c r="B1308" s="137" t="s">
        <v>5598</v>
      </c>
      <c r="C1308" s="147">
        <v>0</v>
      </c>
      <c r="D1308" s="147">
        <v>1</v>
      </c>
      <c r="E1308" s="54">
        <v>0</v>
      </c>
      <c r="F1308" s="54">
        <v>0</v>
      </c>
      <c r="G1308" s="54">
        <v>0</v>
      </c>
      <c r="H1308" s="148">
        <v>0</v>
      </c>
    </row>
    <row r="1309" spans="2:8" s="28" customFormat="1" ht="18.75" customHeight="1" x14ac:dyDescent="0.2">
      <c r="B1309" s="137" t="s">
        <v>5558</v>
      </c>
      <c r="C1309" s="147">
        <v>3</v>
      </c>
      <c r="D1309" s="147">
        <v>0</v>
      </c>
      <c r="E1309" s="54">
        <v>2</v>
      </c>
      <c r="F1309" s="54">
        <v>0</v>
      </c>
      <c r="G1309" s="54">
        <v>0</v>
      </c>
      <c r="H1309" s="148">
        <v>0</v>
      </c>
    </row>
    <row r="1310" spans="2:8" s="28" customFormat="1" ht="18.75" customHeight="1" x14ac:dyDescent="0.2">
      <c r="B1310" s="137" t="s">
        <v>5599</v>
      </c>
      <c r="C1310" s="147">
        <v>0</v>
      </c>
      <c r="D1310" s="147">
        <v>0</v>
      </c>
      <c r="E1310" s="54">
        <v>75</v>
      </c>
      <c r="F1310" s="54">
        <v>0</v>
      </c>
      <c r="G1310" s="54">
        <v>0</v>
      </c>
      <c r="H1310" s="148">
        <v>0</v>
      </c>
    </row>
    <row r="1311" spans="2:8" s="28" customFormat="1" ht="18.75" customHeight="1" x14ac:dyDescent="0.2">
      <c r="B1311" s="137" t="s">
        <v>5559</v>
      </c>
      <c r="C1311" s="147">
        <v>0</v>
      </c>
      <c r="D1311" s="147">
        <v>0</v>
      </c>
      <c r="E1311" s="54">
        <v>0</v>
      </c>
      <c r="F1311" s="54">
        <v>5</v>
      </c>
      <c r="G1311" s="54">
        <v>87</v>
      </c>
      <c r="H1311" s="148">
        <v>0</v>
      </c>
    </row>
    <row r="1312" spans="2:8" s="28" customFormat="1" ht="18.75" customHeight="1" x14ac:dyDescent="0.2">
      <c r="B1312" s="137" t="s">
        <v>6394</v>
      </c>
      <c r="C1312" s="147">
        <v>0</v>
      </c>
      <c r="D1312" s="147">
        <v>0</v>
      </c>
      <c r="E1312" s="54">
        <v>0</v>
      </c>
      <c r="F1312" s="54">
        <v>0</v>
      </c>
      <c r="G1312" s="54">
        <v>0</v>
      </c>
      <c r="H1312" s="148">
        <v>0</v>
      </c>
    </row>
    <row r="1313" spans="2:8" s="28" customFormat="1" ht="18.75" customHeight="1" x14ac:dyDescent="0.2">
      <c r="B1313" s="137" t="s">
        <v>5562</v>
      </c>
      <c r="C1313" s="147">
        <v>0</v>
      </c>
      <c r="D1313" s="147">
        <v>0</v>
      </c>
      <c r="E1313" s="54">
        <v>0</v>
      </c>
      <c r="F1313" s="54">
        <v>1329</v>
      </c>
      <c r="G1313" s="54">
        <v>1181</v>
      </c>
      <c r="H1313" s="148">
        <v>0</v>
      </c>
    </row>
    <row r="1314" spans="2:8" s="28" customFormat="1" ht="18.75" customHeight="1" x14ac:dyDescent="0.2">
      <c r="B1314" s="137" t="s">
        <v>5601</v>
      </c>
      <c r="C1314" s="147">
        <v>0</v>
      </c>
      <c r="D1314" s="147">
        <v>0</v>
      </c>
      <c r="E1314" s="54">
        <v>0</v>
      </c>
      <c r="F1314" s="54">
        <v>0</v>
      </c>
      <c r="G1314" s="54">
        <v>0</v>
      </c>
      <c r="H1314" s="148">
        <v>0</v>
      </c>
    </row>
    <row r="1315" spans="2:8" s="28" customFormat="1" ht="18.75" customHeight="1" x14ac:dyDescent="0.2">
      <c r="B1315" s="137" t="s">
        <v>5591</v>
      </c>
      <c r="C1315" s="147">
        <v>0</v>
      </c>
      <c r="D1315" s="147">
        <v>0</v>
      </c>
      <c r="E1315" s="54">
        <v>0</v>
      </c>
      <c r="F1315" s="54">
        <v>0</v>
      </c>
      <c r="G1315" s="54">
        <v>0</v>
      </c>
      <c r="H1315" s="148">
        <v>0</v>
      </c>
    </row>
    <row r="1316" spans="2:8" s="28" customFormat="1" ht="18.75" customHeight="1" x14ac:dyDescent="0.2">
      <c r="B1316" s="137" t="s">
        <v>5542</v>
      </c>
      <c r="C1316" s="147">
        <v>30</v>
      </c>
      <c r="D1316" s="147">
        <v>114</v>
      </c>
      <c r="E1316" s="54">
        <v>56</v>
      </c>
      <c r="F1316" s="54">
        <v>35</v>
      </c>
      <c r="G1316" s="54">
        <v>0</v>
      </c>
      <c r="H1316" s="148">
        <v>0</v>
      </c>
    </row>
    <row r="1317" spans="2:8" s="28" customFormat="1" ht="18.75" customHeight="1" x14ac:dyDescent="0.2">
      <c r="B1317" s="137" t="s">
        <v>5545</v>
      </c>
      <c r="C1317" s="147">
        <v>0</v>
      </c>
      <c r="D1317" s="147">
        <v>165</v>
      </c>
      <c r="E1317" s="54">
        <v>0</v>
      </c>
      <c r="F1317" s="54">
        <v>0</v>
      </c>
      <c r="G1317" s="54">
        <v>0</v>
      </c>
      <c r="H1317" s="148">
        <v>0</v>
      </c>
    </row>
    <row r="1318" spans="2:8" s="28" customFormat="1" ht="18.75" customHeight="1" x14ac:dyDescent="0.2">
      <c r="B1318" s="137" t="s">
        <v>2309</v>
      </c>
      <c r="C1318" s="147">
        <v>0</v>
      </c>
      <c r="D1318" s="147">
        <v>0</v>
      </c>
      <c r="E1318" s="54">
        <v>0</v>
      </c>
      <c r="F1318" s="54">
        <v>0</v>
      </c>
      <c r="G1318" s="54">
        <v>0</v>
      </c>
      <c r="H1318" s="148">
        <v>0</v>
      </c>
    </row>
    <row r="1319" spans="2:8" s="28" customFormat="1" ht="18.75" customHeight="1" x14ac:dyDescent="0.2">
      <c r="B1319" s="137" t="s">
        <v>5546</v>
      </c>
      <c r="C1319" s="147">
        <v>4</v>
      </c>
      <c r="D1319" s="147">
        <v>6</v>
      </c>
      <c r="E1319" s="54">
        <v>0</v>
      </c>
      <c r="F1319" s="54">
        <v>0</v>
      </c>
      <c r="G1319" s="54">
        <v>0</v>
      </c>
      <c r="H1319" s="148">
        <v>0</v>
      </c>
    </row>
    <row r="1320" spans="2:8" s="28" customFormat="1" ht="18.75" customHeight="1" x14ac:dyDescent="0.2">
      <c r="B1320" s="137" t="s">
        <v>2163</v>
      </c>
      <c r="C1320" s="147">
        <v>0</v>
      </c>
      <c r="D1320" s="147">
        <v>0</v>
      </c>
      <c r="E1320" s="54">
        <v>0</v>
      </c>
      <c r="F1320" s="54">
        <v>0</v>
      </c>
      <c r="G1320" s="54">
        <v>0</v>
      </c>
      <c r="H1320" s="148">
        <v>0</v>
      </c>
    </row>
    <row r="1321" spans="2:8" s="28" customFormat="1" ht="18.75" customHeight="1" x14ac:dyDescent="0.2">
      <c r="B1321" s="137" t="s">
        <v>5541</v>
      </c>
      <c r="C1321" s="147">
        <v>0</v>
      </c>
      <c r="D1321" s="147">
        <v>0</v>
      </c>
      <c r="E1321" s="54">
        <v>0</v>
      </c>
      <c r="F1321" s="54">
        <v>0</v>
      </c>
      <c r="G1321" s="54">
        <v>0</v>
      </c>
      <c r="H1321" s="148">
        <v>0</v>
      </c>
    </row>
    <row r="1322" spans="2:8" s="28" customFormat="1" ht="18.75" customHeight="1" x14ac:dyDescent="0.2">
      <c r="B1322" s="137" t="s">
        <v>5606</v>
      </c>
      <c r="C1322" s="147">
        <v>0</v>
      </c>
      <c r="D1322" s="147">
        <v>0</v>
      </c>
      <c r="E1322" s="54">
        <v>0</v>
      </c>
      <c r="F1322" s="54">
        <v>1</v>
      </c>
      <c r="G1322" s="54">
        <v>0</v>
      </c>
      <c r="H1322" s="148">
        <v>0</v>
      </c>
    </row>
    <row r="1323" spans="2:8" s="28" customFormat="1" ht="18.75" customHeight="1" x14ac:dyDescent="0.2">
      <c r="B1323" s="137" t="s">
        <v>5645</v>
      </c>
      <c r="C1323" s="147">
        <v>12</v>
      </c>
      <c r="D1323" s="147">
        <v>3</v>
      </c>
      <c r="E1323" s="54">
        <v>1</v>
      </c>
      <c r="F1323" s="54">
        <v>0</v>
      </c>
      <c r="G1323" s="54">
        <v>0</v>
      </c>
      <c r="H1323" s="148">
        <v>0</v>
      </c>
    </row>
    <row r="1324" spans="2:8" s="28" customFormat="1" ht="18.75" customHeight="1" x14ac:dyDescent="0.2">
      <c r="B1324" s="137" t="s">
        <v>5563</v>
      </c>
      <c r="C1324" s="147">
        <v>121</v>
      </c>
      <c r="D1324" s="147">
        <v>0</v>
      </c>
      <c r="E1324" s="54">
        <v>0</v>
      </c>
      <c r="F1324" s="54">
        <v>0</v>
      </c>
      <c r="G1324" s="54">
        <v>0</v>
      </c>
      <c r="H1324" s="148">
        <v>0</v>
      </c>
    </row>
    <row r="1325" spans="2:8" s="28" customFormat="1" ht="18.75" customHeight="1" x14ac:dyDescent="0.2">
      <c r="B1325" s="137" t="s">
        <v>5603</v>
      </c>
      <c r="C1325" s="147">
        <v>0</v>
      </c>
      <c r="D1325" s="147">
        <v>0</v>
      </c>
      <c r="E1325" s="54">
        <v>0</v>
      </c>
      <c r="F1325" s="54">
        <v>0</v>
      </c>
      <c r="G1325" s="54">
        <v>0</v>
      </c>
      <c r="H1325" s="148">
        <v>0</v>
      </c>
    </row>
    <row r="1326" spans="2:8" s="28" customFormat="1" ht="18.75" customHeight="1" x14ac:dyDescent="0.2">
      <c r="B1326" s="137" t="s">
        <v>5633</v>
      </c>
      <c r="C1326" s="147">
        <v>0</v>
      </c>
      <c r="D1326" s="147">
        <v>0</v>
      </c>
      <c r="E1326" s="54">
        <v>0</v>
      </c>
      <c r="F1326" s="54">
        <v>0</v>
      </c>
      <c r="G1326" s="54">
        <v>0</v>
      </c>
      <c r="H1326" s="148">
        <v>0</v>
      </c>
    </row>
    <row r="1327" spans="2:8" s="28" customFormat="1" ht="18.75" customHeight="1" x14ac:dyDescent="0.2">
      <c r="B1327" s="137" t="s">
        <v>3405</v>
      </c>
      <c r="C1327" s="147">
        <v>0</v>
      </c>
      <c r="D1327" s="147">
        <v>0</v>
      </c>
      <c r="E1327" s="54">
        <v>0</v>
      </c>
      <c r="F1327" s="54">
        <v>0</v>
      </c>
      <c r="G1327" s="54">
        <v>0</v>
      </c>
      <c r="H1327" s="148">
        <v>0</v>
      </c>
    </row>
    <row r="1328" spans="2:8" s="28" customFormat="1" ht="18.75" customHeight="1" x14ac:dyDescent="0.2">
      <c r="B1328" s="137" t="s">
        <v>5641</v>
      </c>
      <c r="C1328" s="147">
        <v>0</v>
      </c>
      <c r="D1328" s="147">
        <v>0</v>
      </c>
      <c r="E1328" s="54">
        <v>0</v>
      </c>
      <c r="F1328" s="54">
        <v>2</v>
      </c>
      <c r="G1328" s="54">
        <v>0</v>
      </c>
      <c r="H1328" s="148">
        <v>0</v>
      </c>
    </row>
    <row r="1329" spans="2:8" s="28" customFormat="1" ht="18.75" customHeight="1" x14ac:dyDescent="0.2">
      <c r="B1329" s="137" t="s">
        <v>1255</v>
      </c>
      <c r="C1329" s="147">
        <v>0</v>
      </c>
      <c r="D1329" s="147">
        <v>5</v>
      </c>
      <c r="E1329" s="54">
        <v>0</v>
      </c>
      <c r="F1329" s="54">
        <v>20</v>
      </c>
      <c r="G1329" s="54">
        <v>0</v>
      </c>
      <c r="H1329" s="148">
        <v>0</v>
      </c>
    </row>
    <row r="1330" spans="2:8" s="28" customFormat="1" ht="18.75" customHeight="1" x14ac:dyDescent="0.2">
      <c r="B1330" s="137" t="s">
        <v>5610</v>
      </c>
      <c r="C1330" s="147">
        <v>0</v>
      </c>
      <c r="D1330" s="147">
        <v>0</v>
      </c>
      <c r="E1330" s="54">
        <v>0</v>
      </c>
      <c r="F1330" s="54">
        <v>0</v>
      </c>
      <c r="G1330" s="54">
        <v>0</v>
      </c>
      <c r="H1330" s="148">
        <v>0</v>
      </c>
    </row>
    <row r="1331" spans="2:8" s="28" customFormat="1" ht="18.75" customHeight="1" x14ac:dyDescent="0.2">
      <c r="B1331" s="137" t="s">
        <v>5582</v>
      </c>
      <c r="C1331" s="147">
        <v>0</v>
      </c>
      <c r="D1331" s="147">
        <v>37</v>
      </c>
      <c r="E1331" s="54">
        <v>55</v>
      </c>
      <c r="F1331" s="54">
        <v>11</v>
      </c>
      <c r="G1331" s="54">
        <v>15</v>
      </c>
      <c r="H1331" s="148">
        <v>0</v>
      </c>
    </row>
    <row r="1332" spans="2:8" s="28" customFormat="1" ht="18.75" customHeight="1" x14ac:dyDescent="0.2">
      <c r="B1332" s="137" t="s">
        <v>5612</v>
      </c>
      <c r="C1332" s="147">
        <v>0</v>
      </c>
      <c r="D1332" s="147">
        <v>0</v>
      </c>
      <c r="E1332" s="54">
        <v>0</v>
      </c>
      <c r="F1332" s="54">
        <v>0</v>
      </c>
      <c r="G1332" s="54">
        <v>0</v>
      </c>
      <c r="H1332" s="148">
        <v>0</v>
      </c>
    </row>
    <row r="1333" spans="2:8" s="28" customFormat="1" ht="18.75" customHeight="1" x14ac:dyDescent="0.2">
      <c r="B1333" s="137" t="s">
        <v>860</v>
      </c>
      <c r="C1333" s="147">
        <v>0</v>
      </c>
      <c r="D1333" s="147">
        <v>0</v>
      </c>
      <c r="E1333" s="54">
        <v>0</v>
      </c>
      <c r="F1333" s="54">
        <v>0</v>
      </c>
      <c r="G1333" s="54">
        <v>0</v>
      </c>
      <c r="H1333" s="148">
        <v>0</v>
      </c>
    </row>
    <row r="1334" spans="2:8" s="28" customFormat="1" ht="18.75" customHeight="1" x14ac:dyDescent="0.2">
      <c r="B1334" s="137" t="s">
        <v>5614</v>
      </c>
      <c r="C1334" s="147">
        <v>0</v>
      </c>
      <c r="D1334" s="147">
        <v>0</v>
      </c>
      <c r="E1334" s="54">
        <v>0</v>
      </c>
      <c r="F1334" s="54">
        <v>0</v>
      </c>
      <c r="G1334" s="54">
        <v>0</v>
      </c>
      <c r="H1334" s="148">
        <v>0</v>
      </c>
    </row>
    <row r="1335" spans="2:8" s="28" customFormat="1" ht="18.75" customHeight="1" x14ac:dyDescent="0.2">
      <c r="B1335" s="137" t="s">
        <v>3522</v>
      </c>
      <c r="C1335" s="147">
        <v>2</v>
      </c>
      <c r="D1335" s="147">
        <v>0</v>
      </c>
      <c r="E1335" s="54">
        <v>0</v>
      </c>
      <c r="F1335" s="54">
        <v>0</v>
      </c>
      <c r="G1335" s="54">
        <v>0</v>
      </c>
      <c r="H1335" s="148">
        <v>0</v>
      </c>
    </row>
    <row r="1336" spans="2:8" s="28" customFormat="1" ht="18.75" customHeight="1" x14ac:dyDescent="0.2">
      <c r="B1336" s="137" t="s">
        <v>5616</v>
      </c>
      <c r="C1336" s="147">
        <v>0</v>
      </c>
      <c r="D1336" s="147">
        <v>44</v>
      </c>
      <c r="E1336" s="54">
        <v>2184</v>
      </c>
      <c r="F1336" s="54">
        <v>380</v>
      </c>
      <c r="G1336" s="54">
        <v>0</v>
      </c>
      <c r="H1336" s="148">
        <v>0</v>
      </c>
    </row>
    <row r="1337" spans="2:8" s="28" customFormat="1" ht="18.75" customHeight="1" x14ac:dyDescent="0.2">
      <c r="B1337" s="137" t="s">
        <v>5665</v>
      </c>
      <c r="C1337" s="147">
        <v>0</v>
      </c>
      <c r="D1337" s="147">
        <v>0</v>
      </c>
      <c r="E1337" s="54">
        <v>0</v>
      </c>
      <c r="F1337" s="54">
        <v>7</v>
      </c>
      <c r="G1337" s="54">
        <v>0</v>
      </c>
      <c r="H1337" s="148">
        <v>0</v>
      </c>
    </row>
    <row r="1338" spans="2:8" s="28" customFormat="1" ht="18.75" customHeight="1" x14ac:dyDescent="0.2">
      <c r="B1338" s="137" t="s">
        <v>5659</v>
      </c>
      <c r="C1338" s="147">
        <v>5</v>
      </c>
      <c r="D1338" s="147">
        <v>0</v>
      </c>
      <c r="E1338" s="54">
        <v>1</v>
      </c>
      <c r="F1338" s="54">
        <v>4</v>
      </c>
      <c r="G1338" s="54">
        <v>0</v>
      </c>
      <c r="H1338" s="148">
        <v>0</v>
      </c>
    </row>
    <row r="1339" spans="2:8" s="28" customFormat="1" ht="18.75" customHeight="1" x14ac:dyDescent="0.2">
      <c r="B1339" s="137" t="s">
        <v>5668</v>
      </c>
      <c r="C1339" s="147">
        <v>0</v>
      </c>
      <c r="D1339" s="147">
        <v>0</v>
      </c>
      <c r="E1339" s="54">
        <v>177</v>
      </c>
      <c r="F1339" s="54">
        <v>0</v>
      </c>
      <c r="G1339" s="54">
        <v>1</v>
      </c>
      <c r="H1339" s="148">
        <v>0</v>
      </c>
    </row>
    <row r="1340" spans="2:8" s="28" customFormat="1" ht="18.75" customHeight="1" x14ac:dyDescent="0.2">
      <c r="B1340" s="137" t="s">
        <v>1243</v>
      </c>
      <c r="C1340" s="147">
        <v>0</v>
      </c>
      <c r="D1340" s="147">
        <v>592</v>
      </c>
      <c r="E1340" s="54">
        <v>0</v>
      </c>
      <c r="F1340" s="54">
        <v>0</v>
      </c>
      <c r="G1340" s="54">
        <v>0</v>
      </c>
      <c r="H1340" s="148">
        <v>0</v>
      </c>
    </row>
    <row r="1341" spans="2:8" s="28" customFormat="1" ht="18.75" customHeight="1" x14ac:dyDescent="0.2">
      <c r="B1341" s="137" t="s">
        <v>971</v>
      </c>
      <c r="C1341" s="147">
        <v>439</v>
      </c>
      <c r="D1341" s="147">
        <v>0</v>
      </c>
      <c r="E1341" s="54">
        <v>0</v>
      </c>
      <c r="F1341" s="54">
        <v>0</v>
      </c>
      <c r="G1341" s="54">
        <v>0</v>
      </c>
      <c r="H1341" s="148">
        <v>0</v>
      </c>
    </row>
    <row r="1342" spans="2:8" s="28" customFormat="1" ht="18.75" customHeight="1" x14ac:dyDescent="0.2">
      <c r="B1342" s="137" t="s">
        <v>5621</v>
      </c>
      <c r="C1342" s="147">
        <v>16</v>
      </c>
      <c r="D1342" s="147">
        <v>0</v>
      </c>
      <c r="E1342" s="54">
        <v>0</v>
      </c>
      <c r="F1342" s="54">
        <v>0</v>
      </c>
      <c r="G1342" s="54">
        <v>0</v>
      </c>
      <c r="H1342" s="148">
        <v>0</v>
      </c>
    </row>
    <row r="1343" spans="2:8" s="28" customFormat="1" ht="18.75" customHeight="1" x14ac:dyDescent="0.2">
      <c r="B1343" s="137" t="s">
        <v>2041</v>
      </c>
      <c r="C1343" s="147">
        <v>7</v>
      </c>
      <c r="D1343" s="147">
        <v>0</v>
      </c>
      <c r="E1343" s="54">
        <v>5</v>
      </c>
      <c r="F1343" s="54">
        <v>2</v>
      </c>
      <c r="G1343" s="54">
        <v>3</v>
      </c>
      <c r="H1343" s="148">
        <v>0</v>
      </c>
    </row>
    <row r="1344" spans="2:8" s="28" customFormat="1" ht="18.75" customHeight="1" x14ac:dyDescent="0.2">
      <c r="B1344" s="137" t="s">
        <v>5649</v>
      </c>
      <c r="C1344" s="147">
        <v>0</v>
      </c>
      <c r="D1344" s="147">
        <v>0</v>
      </c>
      <c r="E1344" s="54">
        <v>1</v>
      </c>
      <c r="F1344" s="54">
        <v>0</v>
      </c>
      <c r="G1344" s="54">
        <v>0</v>
      </c>
      <c r="H1344" s="148">
        <v>0</v>
      </c>
    </row>
    <row r="1345" spans="2:8" s="28" customFormat="1" ht="18.75" customHeight="1" x14ac:dyDescent="0.2">
      <c r="B1345" s="137" t="s">
        <v>5677</v>
      </c>
      <c r="C1345" s="147">
        <v>0</v>
      </c>
      <c r="D1345" s="147">
        <v>3</v>
      </c>
      <c r="E1345" s="54">
        <v>0</v>
      </c>
      <c r="F1345" s="54">
        <v>0</v>
      </c>
      <c r="G1345" s="54">
        <v>0</v>
      </c>
      <c r="H1345" s="148">
        <v>0</v>
      </c>
    </row>
    <row r="1346" spans="2:8" s="28" customFormat="1" ht="18.75" customHeight="1" x14ac:dyDescent="0.2">
      <c r="B1346" s="137" t="s">
        <v>5625</v>
      </c>
      <c r="C1346" s="147">
        <v>0</v>
      </c>
      <c r="D1346" s="147">
        <v>0</v>
      </c>
      <c r="E1346" s="54">
        <v>9</v>
      </c>
      <c r="F1346" s="54">
        <v>0</v>
      </c>
      <c r="G1346" s="54">
        <v>0</v>
      </c>
      <c r="H1346" s="148">
        <v>0</v>
      </c>
    </row>
    <row r="1347" spans="2:8" s="28" customFormat="1" ht="18.75" customHeight="1" x14ac:dyDescent="0.2">
      <c r="B1347" s="137" t="s">
        <v>5680</v>
      </c>
      <c r="C1347" s="147">
        <v>0</v>
      </c>
      <c r="D1347" s="147">
        <v>8392</v>
      </c>
      <c r="E1347" s="54">
        <v>5683</v>
      </c>
      <c r="F1347" s="54">
        <v>0</v>
      </c>
      <c r="G1347" s="54">
        <v>0</v>
      </c>
      <c r="H1347" s="148">
        <v>0</v>
      </c>
    </row>
    <row r="1348" spans="2:8" s="28" customFormat="1" ht="18.75" customHeight="1" x14ac:dyDescent="0.2">
      <c r="B1348" s="137" t="s">
        <v>5627</v>
      </c>
      <c r="C1348" s="147">
        <v>0</v>
      </c>
      <c r="D1348" s="147">
        <v>41</v>
      </c>
      <c r="E1348" s="54">
        <v>0</v>
      </c>
      <c r="F1348" s="54">
        <v>0</v>
      </c>
      <c r="G1348" s="54">
        <v>0</v>
      </c>
      <c r="H1348" s="148">
        <v>0</v>
      </c>
    </row>
    <row r="1349" spans="2:8" s="28" customFormat="1" ht="18.75" customHeight="1" x14ac:dyDescent="0.2">
      <c r="B1349" s="137" t="s">
        <v>4421</v>
      </c>
      <c r="C1349" s="147">
        <v>0</v>
      </c>
      <c r="D1349" s="147">
        <v>0</v>
      </c>
      <c r="E1349" s="54">
        <v>0</v>
      </c>
      <c r="F1349" s="54">
        <v>0</v>
      </c>
      <c r="G1349" s="54">
        <v>0</v>
      </c>
      <c r="H1349" s="148">
        <v>0</v>
      </c>
    </row>
    <row r="1350" spans="2:8" s="28" customFormat="1" ht="18.75" customHeight="1" x14ac:dyDescent="0.2">
      <c r="B1350" s="137" t="s">
        <v>1679</v>
      </c>
      <c r="C1350" s="147">
        <v>188</v>
      </c>
      <c r="D1350" s="147">
        <v>0</v>
      </c>
      <c r="E1350" s="54">
        <v>0</v>
      </c>
      <c r="F1350" s="54">
        <v>0</v>
      </c>
      <c r="G1350" s="54">
        <v>0</v>
      </c>
      <c r="H1350" s="148">
        <v>0</v>
      </c>
    </row>
    <row r="1351" spans="2:8" s="28" customFormat="1" ht="18.75" customHeight="1" x14ac:dyDescent="0.2">
      <c r="B1351" s="137" t="s">
        <v>2729</v>
      </c>
      <c r="C1351" s="147">
        <v>0</v>
      </c>
      <c r="D1351" s="147">
        <v>0</v>
      </c>
      <c r="E1351" s="54">
        <v>8</v>
      </c>
      <c r="F1351" s="54">
        <v>0</v>
      </c>
      <c r="G1351" s="54">
        <v>0</v>
      </c>
      <c r="H1351" s="148">
        <v>0</v>
      </c>
    </row>
    <row r="1352" spans="2:8" s="28" customFormat="1" ht="18.75" customHeight="1" x14ac:dyDescent="0.2">
      <c r="B1352" s="137" t="s">
        <v>2715</v>
      </c>
      <c r="C1352" s="147">
        <v>0</v>
      </c>
      <c r="D1352" s="147">
        <v>0</v>
      </c>
      <c r="E1352" s="54">
        <v>0</v>
      </c>
      <c r="F1352" s="54">
        <v>0</v>
      </c>
      <c r="G1352" s="54">
        <v>0</v>
      </c>
      <c r="H1352" s="148">
        <v>0</v>
      </c>
    </row>
    <row r="1353" spans="2:8" s="28" customFormat="1" ht="18.75" customHeight="1" x14ac:dyDescent="0.2">
      <c r="B1353" s="137" t="s">
        <v>5655</v>
      </c>
      <c r="C1353" s="147">
        <v>0</v>
      </c>
      <c r="D1353" s="147">
        <v>0</v>
      </c>
      <c r="E1353" s="54">
        <v>2</v>
      </c>
      <c r="F1353" s="54">
        <v>0</v>
      </c>
      <c r="G1353" s="54">
        <v>0</v>
      </c>
      <c r="H1353" s="148">
        <v>0</v>
      </c>
    </row>
    <row r="1354" spans="2:8" s="28" customFormat="1" ht="18.75" customHeight="1" x14ac:dyDescent="0.2">
      <c r="B1354" s="137" t="s">
        <v>5688</v>
      </c>
      <c r="C1354" s="147">
        <v>153</v>
      </c>
      <c r="D1354" s="147">
        <v>0</v>
      </c>
      <c r="E1354" s="54">
        <v>0</v>
      </c>
      <c r="F1354" s="54">
        <v>0</v>
      </c>
      <c r="G1354" s="54">
        <v>0</v>
      </c>
      <c r="H1354" s="148">
        <v>0</v>
      </c>
    </row>
    <row r="1355" spans="2:8" s="28" customFormat="1" ht="18.75" customHeight="1" x14ac:dyDescent="0.2">
      <c r="B1355" s="137" t="s">
        <v>5620</v>
      </c>
      <c r="C1355" s="147">
        <v>4</v>
      </c>
      <c r="D1355" s="147">
        <v>0</v>
      </c>
      <c r="E1355" s="54">
        <v>0</v>
      </c>
      <c r="F1355" s="54">
        <v>0</v>
      </c>
      <c r="G1355" s="54">
        <v>0</v>
      </c>
      <c r="H1355" s="148">
        <v>0</v>
      </c>
    </row>
    <row r="1356" spans="2:8" s="28" customFormat="1" ht="18.75" customHeight="1" x14ac:dyDescent="0.2">
      <c r="B1356" s="137" t="s">
        <v>5690</v>
      </c>
      <c r="C1356" s="147">
        <v>0</v>
      </c>
      <c r="D1356" s="147">
        <v>0</v>
      </c>
      <c r="E1356" s="54">
        <v>2</v>
      </c>
      <c r="F1356" s="54">
        <v>0</v>
      </c>
      <c r="G1356" s="54">
        <v>0</v>
      </c>
      <c r="H1356" s="148">
        <v>0</v>
      </c>
    </row>
    <row r="1357" spans="2:8" s="28" customFormat="1" ht="18.75" customHeight="1" x14ac:dyDescent="0.2">
      <c r="B1357" s="137" t="s">
        <v>5622</v>
      </c>
      <c r="C1357" s="147">
        <v>5</v>
      </c>
      <c r="D1357" s="147">
        <v>27</v>
      </c>
      <c r="E1357" s="54">
        <v>6</v>
      </c>
      <c r="F1357" s="54">
        <v>24</v>
      </c>
      <c r="G1357" s="54">
        <v>0</v>
      </c>
      <c r="H1357" s="148">
        <v>0</v>
      </c>
    </row>
    <row r="1358" spans="2:8" s="28" customFormat="1" ht="18.75" customHeight="1" x14ac:dyDescent="0.2">
      <c r="B1358" s="137" t="s">
        <v>6377</v>
      </c>
      <c r="C1358" s="147">
        <v>0</v>
      </c>
      <c r="D1358" s="147">
        <v>0</v>
      </c>
      <c r="E1358" s="54">
        <v>0</v>
      </c>
      <c r="F1358" s="54">
        <v>0</v>
      </c>
      <c r="G1358" s="54">
        <v>0</v>
      </c>
      <c r="H1358" s="148">
        <v>0</v>
      </c>
    </row>
    <row r="1359" spans="2:8" s="28" customFormat="1" ht="18.75" customHeight="1" x14ac:dyDescent="0.2">
      <c r="B1359" s="137" t="s">
        <v>5631</v>
      </c>
      <c r="C1359" s="147">
        <v>0</v>
      </c>
      <c r="D1359" s="147">
        <v>0</v>
      </c>
      <c r="E1359" s="54">
        <v>99</v>
      </c>
      <c r="F1359" s="54">
        <v>0</v>
      </c>
      <c r="G1359" s="54">
        <v>9</v>
      </c>
      <c r="H1359" s="148">
        <v>0</v>
      </c>
    </row>
    <row r="1360" spans="2:8" s="28" customFormat="1" ht="18.75" customHeight="1" x14ac:dyDescent="0.2">
      <c r="B1360" s="137" t="s">
        <v>5692</v>
      </c>
      <c r="C1360" s="147">
        <v>0</v>
      </c>
      <c r="D1360" s="147">
        <v>0</v>
      </c>
      <c r="E1360" s="54">
        <v>6</v>
      </c>
      <c r="F1360" s="54">
        <v>0</v>
      </c>
      <c r="G1360" s="54">
        <v>0</v>
      </c>
      <c r="H1360" s="148">
        <v>0</v>
      </c>
    </row>
    <row r="1361" spans="2:8" s="28" customFormat="1" ht="18.75" customHeight="1" x14ac:dyDescent="0.2">
      <c r="B1361" s="137" t="s">
        <v>5660</v>
      </c>
      <c r="C1361" s="147">
        <v>0</v>
      </c>
      <c r="D1361" s="147">
        <v>0</v>
      </c>
      <c r="E1361" s="54">
        <v>0</v>
      </c>
      <c r="F1361" s="54">
        <v>0</v>
      </c>
      <c r="G1361" s="54">
        <v>10</v>
      </c>
      <c r="H1361" s="148">
        <v>0</v>
      </c>
    </row>
    <row r="1362" spans="2:8" s="28" customFormat="1" ht="18.75" customHeight="1" x14ac:dyDescent="0.2">
      <c r="B1362" s="137" t="s">
        <v>5693</v>
      </c>
      <c r="C1362" s="147">
        <v>0</v>
      </c>
      <c r="D1362" s="147">
        <v>0</v>
      </c>
      <c r="E1362" s="54">
        <v>0</v>
      </c>
      <c r="F1362" s="54">
        <v>0</v>
      </c>
      <c r="G1362" s="54">
        <v>0</v>
      </c>
      <c r="H1362" s="148">
        <v>0</v>
      </c>
    </row>
    <row r="1363" spans="2:8" s="28" customFormat="1" ht="18.75" customHeight="1" x14ac:dyDescent="0.2">
      <c r="B1363" s="137" t="s">
        <v>5560</v>
      </c>
      <c r="C1363" s="147">
        <v>0</v>
      </c>
      <c r="D1363" s="147">
        <v>0</v>
      </c>
      <c r="E1363" s="54">
        <v>0</v>
      </c>
      <c r="F1363" s="54">
        <v>0</v>
      </c>
      <c r="G1363" s="54">
        <v>2</v>
      </c>
      <c r="H1363" s="148">
        <v>0</v>
      </c>
    </row>
    <row r="1364" spans="2:8" s="28" customFormat="1" ht="18.75" customHeight="1" x14ac:dyDescent="0.2">
      <c r="B1364" s="137" t="s">
        <v>1063</v>
      </c>
      <c r="C1364" s="147">
        <v>6</v>
      </c>
      <c r="D1364" s="147">
        <v>0</v>
      </c>
      <c r="E1364" s="54">
        <v>0</v>
      </c>
      <c r="F1364" s="54">
        <v>0</v>
      </c>
      <c r="G1364" s="54">
        <v>0</v>
      </c>
      <c r="H1364" s="148">
        <v>0</v>
      </c>
    </row>
    <row r="1365" spans="2:8" s="28" customFormat="1" ht="18.75" customHeight="1" x14ac:dyDescent="0.2">
      <c r="B1365" s="137" t="s">
        <v>5568</v>
      </c>
      <c r="C1365" s="147">
        <v>0</v>
      </c>
      <c r="D1365" s="147">
        <v>0</v>
      </c>
      <c r="E1365" s="54">
        <v>0</v>
      </c>
      <c r="F1365" s="54">
        <v>2</v>
      </c>
      <c r="G1365" s="54">
        <v>0</v>
      </c>
      <c r="H1365" s="148">
        <v>0</v>
      </c>
    </row>
    <row r="1366" spans="2:8" s="28" customFormat="1" ht="18.75" customHeight="1" x14ac:dyDescent="0.2">
      <c r="B1366" s="137" t="s">
        <v>5569</v>
      </c>
      <c r="C1366" s="147">
        <v>0</v>
      </c>
      <c r="D1366" s="147">
        <v>0</v>
      </c>
      <c r="E1366" s="54">
        <v>0</v>
      </c>
      <c r="F1366" s="54">
        <v>0</v>
      </c>
      <c r="G1366" s="54">
        <v>0</v>
      </c>
      <c r="H1366" s="148">
        <v>0</v>
      </c>
    </row>
    <row r="1367" spans="2:8" s="28" customFormat="1" ht="18.75" customHeight="1" x14ac:dyDescent="0.2">
      <c r="B1367" s="137" t="s">
        <v>5583</v>
      </c>
      <c r="C1367" s="147">
        <v>0</v>
      </c>
      <c r="D1367" s="147">
        <v>0</v>
      </c>
      <c r="E1367" s="54">
        <v>0</v>
      </c>
      <c r="F1367" s="54">
        <v>0</v>
      </c>
      <c r="G1367" s="54">
        <v>0</v>
      </c>
      <c r="H1367" s="148">
        <v>0</v>
      </c>
    </row>
    <row r="1368" spans="2:8" s="28" customFormat="1" ht="18.75" customHeight="1" x14ac:dyDescent="0.2">
      <c r="B1368" s="137" t="s">
        <v>2737</v>
      </c>
      <c r="C1368" s="147">
        <v>0</v>
      </c>
      <c r="D1368" s="147">
        <v>0</v>
      </c>
      <c r="E1368" s="54">
        <v>2</v>
      </c>
      <c r="F1368" s="54">
        <v>3</v>
      </c>
      <c r="G1368" s="54">
        <v>0</v>
      </c>
      <c r="H1368" s="148">
        <v>0</v>
      </c>
    </row>
    <row r="1369" spans="2:8" s="28" customFormat="1" ht="18.75" customHeight="1" x14ac:dyDescent="0.2">
      <c r="B1369" s="137" t="s">
        <v>5593</v>
      </c>
      <c r="C1369" s="147">
        <v>0</v>
      </c>
      <c r="D1369" s="147">
        <v>0</v>
      </c>
      <c r="E1369" s="54">
        <v>0</v>
      </c>
      <c r="F1369" s="54">
        <v>0</v>
      </c>
      <c r="G1369" s="54">
        <v>0</v>
      </c>
      <c r="H1369" s="148">
        <v>0</v>
      </c>
    </row>
    <row r="1370" spans="2:8" s="28" customFormat="1" ht="18.75" customHeight="1" x14ac:dyDescent="0.2">
      <c r="B1370" s="137" t="s">
        <v>4011</v>
      </c>
      <c r="C1370" s="147">
        <v>0</v>
      </c>
      <c r="D1370" s="147">
        <v>56</v>
      </c>
      <c r="E1370" s="54">
        <v>0</v>
      </c>
      <c r="F1370" s="54">
        <v>0</v>
      </c>
      <c r="G1370" s="54">
        <v>0</v>
      </c>
      <c r="H1370" s="148">
        <v>0</v>
      </c>
    </row>
    <row r="1371" spans="2:8" s="28" customFormat="1" ht="18.75" customHeight="1" x14ac:dyDescent="0.2">
      <c r="B1371" s="137" t="s">
        <v>5632</v>
      </c>
      <c r="C1371" s="147">
        <v>159</v>
      </c>
      <c r="D1371" s="147">
        <v>790</v>
      </c>
      <c r="E1371" s="54">
        <v>0</v>
      </c>
      <c r="F1371" s="54">
        <v>0</v>
      </c>
      <c r="G1371" s="54">
        <v>0</v>
      </c>
      <c r="H1371" s="148">
        <v>0</v>
      </c>
    </row>
    <row r="1372" spans="2:8" s="28" customFormat="1" ht="18.75" customHeight="1" x14ac:dyDescent="0.2">
      <c r="B1372" s="137" t="s">
        <v>5648</v>
      </c>
      <c r="C1372" s="147">
        <v>0</v>
      </c>
      <c r="D1372" s="147">
        <v>0</v>
      </c>
      <c r="E1372" s="54">
        <v>0</v>
      </c>
      <c r="F1372" s="54">
        <v>0</v>
      </c>
      <c r="G1372" s="54">
        <v>0</v>
      </c>
      <c r="H1372" s="148">
        <v>0</v>
      </c>
    </row>
    <row r="1373" spans="2:8" s="28" customFormat="1" ht="18.75" customHeight="1" x14ac:dyDescent="0.2">
      <c r="B1373" s="137" t="s">
        <v>5634</v>
      </c>
      <c r="C1373" s="147">
        <v>0</v>
      </c>
      <c r="D1373" s="147">
        <v>661</v>
      </c>
      <c r="E1373" s="54">
        <v>179</v>
      </c>
      <c r="F1373" s="54">
        <v>0</v>
      </c>
      <c r="G1373" s="54">
        <v>0</v>
      </c>
      <c r="H1373" s="148">
        <v>0</v>
      </c>
    </row>
    <row r="1374" spans="2:8" s="28" customFormat="1" ht="18.75" customHeight="1" x14ac:dyDescent="0.2">
      <c r="B1374" s="137" t="s">
        <v>5650</v>
      </c>
      <c r="C1374" s="147">
        <v>0</v>
      </c>
      <c r="D1374" s="147">
        <v>7</v>
      </c>
      <c r="E1374" s="54">
        <v>15</v>
      </c>
      <c r="F1374" s="54">
        <v>3</v>
      </c>
      <c r="G1374" s="54">
        <v>9</v>
      </c>
      <c r="H1374" s="148">
        <v>0</v>
      </c>
    </row>
    <row r="1375" spans="2:8" s="28" customFormat="1" ht="18.75" customHeight="1" x14ac:dyDescent="0.2">
      <c r="B1375" s="137" t="s">
        <v>5636</v>
      </c>
      <c r="C1375" s="147">
        <v>7</v>
      </c>
      <c r="D1375" s="147">
        <v>0</v>
      </c>
      <c r="E1375" s="54">
        <v>0</v>
      </c>
      <c r="F1375" s="54">
        <v>17</v>
      </c>
      <c r="G1375" s="54">
        <v>0</v>
      </c>
      <c r="H1375" s="148">
        <v>0</v>
      </c>
    </row>
    <row r="1376" spans="2:8" s="28" customFormat="1" ht="18.75" customHeight="1" x14ac:dyDescent="0.2">
      <c r="B1376" s="137" t="s">
        <v>1407</v>
      </c>
      <c r="C1376" s="147">
        <v>0</v>
      </c>
      <c r="D1376" s="147">
        <v>0</v>
      </c>
      <c r="E1376" s="54">
        <v>2</v>
      </c>
      <c r="F1376" s="54">
        <v>0</v>
      </c>
      <c r="G1376" s="54">
        <v>0</v>
      </c>
      <c r="H1376" s="148">
        <v>0</v>
      </c>
    </row>
    <row r="1377" spans="2:8" s="28" customFormat="1" ht="18.75" customHeight="1" x14ac:dyDescent="0.2">
      <c r="B1377" s="137" t="s">
        <v>5638</v>
      </c>
      <c r="C1377" s="147">
        <v>0</v>
      </c>
      <c r="D1377" s="147">
        <v>0</v>
      </c>
      <c r="E1377" s="54">
        <v>0</v>
      </c>
      <c r="F1377" s="54">
        <v>1</v>
      </c>
      <c r="G1377" s="54">
        <v>0</v>
      </c>
      <c r="H1377" s="148">
        <v>0</v>
      </c>
    </row>
    <row r="1378" spans="2:8" s="28" customFormat="1" ht="18.75" customHeight="1" x14ac:dyDescent="0.2">
      <c r="B1378" s="137" t="s">
        <v>5654</v>
      </c>
      <c r="C1378" s="147">
        <v>0</v>
      </c>
      <c r="D1378" s="147">
        <v>0</v>
      </c>
      <c r="E1378" s="54">
        <v>0</v>
      </c>
      <c r="F1378" s="54">
        <v>0</v>
      </c>
      <c r="G1378" s="54">
        <v>0</v>
      </c>
      <c r="H1378" s="148">
        <v>0</v>
      </c>
    </row>
    <row r="1379" spans="2:8" s="28" customFormat="1" ht="18.75" customHeight="1" x14ac:dyDescent="0.2">
      <c r="B1379" s="137" t="s">
        <v>5635</v>
      </c>
      <c r="C1379" s="147">
        <v>0</v>
      </c>
      <c r="D1379" s="147">
        <v>0</v>
      </c>
      <c r="E1379" s="54">
        <v>1</v>
      </c>
      <c r="F1379" s="54">
        <v>0</v>
      </c>
      <c r="G1379" s="54">
        <v>0</v>
      </c>
      <c r="H1379" s="148">
        <v>0</v>
      </c>
    </row>
    <row r="1380" spans="2:8" s="28" customFormat="1" ht="18.75" customHeight="1" x14ac:dyDescent="0.2">
      <c r="B1380" s="137" t="s">
        <v>5656</v>
      </c>
      <c r="C1380" s="147">
        <v>0</v>
      </c>
      <c r="D1380" s="147">
        <v>0</v>
      </c>
      <c r="E1380" s="54">
        <v>0</v>
      </c>
      <c r="F1380" s="54">
        <v>0</v>
      </c>
      <c r="G1380" s="54">
        <v>0</v>
      </c>
      <c r="H1380" s="148">
        <v>0</v>
      </c>
    </row>
    <row r="1381" spans="2:8" s="28" customFormat="1" ht="18.75" customHeight="1" x14ac:dyDescent="0.2">
      <c r="B1381" s="137" t="s">
        <v>5637</v>
      </c>
      <c r="C1381" s="147">
        <v>0</v>
      </c>
      <c r="D1381" s="147">
        <v>0</v>
      </c>
      <c r="E1381" s="54">
        <v>7</v>
      </c>
      <c r="F1381" s="54">
        <v>0</v>
      </c>
      <c r="G1381" s="54">
        <v>4</v>
      </c>
      <c r="H1381" s="148">
        <v>0</v>
      </c>
    </row>
    <row r="1382" spans="2:8" s="28" customFormat="1" ht="18.75" customHeight="1" x14ac:dyDescent="0.2">
      <c r="B1382" s="137" t="s">
        <v>5658</v>
      </c>
      <c r="C1382" s="147">
        <v>0</v>
      </c>
      <c r="D1382" s="147">
        <v>0</v>
      </c>
      <c r="E1382" s="54">
        <v>0</v>
      </c>
      <c r="F1382" s="54">
        <v>0</v>
      </c>
      <c r="G1382" s="54">
        <v>2</v>
      </c>
      <c r="H1382" s="148">
        <v>0</v>
      </c>
    </row>
    <row r="1383" spans="2:8" s="28" customFormat="1" ht="18.75" customHeight="1" x14ac:dyDescent="0.2">
      <c r="B1383" s="137" t="s">
        <v>5639</v>
      </c>
      <c r="C1383" s="147">
        <v>0</v>
      </c>
      <c r="D1383" s="147">
        <v>0</v>
      </c>
      <c r="E1383" s="54">
        <v>0</v>
      </c>
      <c r="F1383" s="54">
        <v>4</v>
      </c>
      <c r="G1383" s="54">
        <v>0</v>
      </c>
      <c r="H1383" s="148">
        <v>0</v>
      </c>
    </row>
    <row r="1384" spans="2:8" s="28" customFormat="1" ht="18.75" customHeight="1" x14ac:dyDescent="0.2">
      <c r="B1384" s="137" t="s">
        <v>1467</v>
      </c>
      <c r="C1384" s="147">
        <v>0</v>
      </c>
      <c r="D1384" s="147">
        <v>0</v>
      </c>
      <c r="E1384" s="54">
        <v>69</v>
      </c>
      <c r="F1384" s="54">
        <v>0</v>
      </c>
      <c r="G1384" s="54">
        <v>2</v>
      </c>
      <c r="H1384" s="148">
        <v>0</v>
      </c>
    </row>
    <row r="1385" spans="2:8" s="28" customFormat="1" ht="18.75" customHeight="1" x14ac:dyDescent="0.2">
      <c r="B1385" s="137" t="s">
        <v>5615</v>
      </c>
      <c r="C1385" s="147">
        <v>0</v>
      </c>
      <c r="D1385" s="147">
        <v>0</v>
      </c>
      <c r="E1385" s="54">
        <v>0</v>
      </c>
      <c r="F1385" s="54">
        <v>0</v>
      </c>
      <c r="G1385" s="54">
        <v>0</v>
      </c>
      <c r="H1385" s="148">
        <v>0</v>
      </c>
    </row>
    <row r="1386" spans="2:8" s="28" customFormat="1" ht="18.75" customHeight="1" x14ac:dyDescent="0.2">
      <c r="B1386" s="137" t="s">
        <v>5551</v>
      </c>
      <c r="C1386" s="147">
        <v>242</v>
      </c>
      <c r="D1386" s="147">
        <v>1273</v>
      </c>
      <c r="E1386" s="54">
        <v>2455</v>
      </c>
      <c r="F1386" s="54">
        <v>4711</v>
      </c>
      <c r="G1386" s="54">
        <v>1642</v>
      </c>
      <c r="H1386" s="148">
        <v>0</v>
      </c>
    </row>
    <row r="1387" spans="2:8" s="28" customFormat="1" ht="18.75" customHeight="1" x14ac:dyDescent="0.2">
      <c r="B1387" s="137" t="s">
        <v>180</v>
      </c>
      <c r="C1387" s="147">
        <v>463</v>
      </c>
      <c r="D1387" s="147">
        <v>0</v>
      </c>
      <c r="E1387" s="54">
        <v>3</v>
      </c>
      <c r="F1387" s="54">
        <v>1</v>
      </c>
      <c r="G1387" s="54">
        <v>2</v>
      </c>
      <c r="H1387" s="148">
        <v>0</v>
      </c>
    </row>
    <row r="1388" spans="2:8" s="28" customFormat="1" ht="18.75" customHeight="1" x14ac:dyDescent="0.2">
      <c r="B1388" s="137" t="s">
        <v>5590</v>
      </c>
      <c r="C1388" s="147">
        <v>0</v>
      </c>
      <c r="D1388" s="147">
        <v>0</v>
      </c>
      <c r="E1388" s="54">
        <v>3</v>
      </c>
      <c r="F1388" s="54">
        <v>6</v>
      </c>
      <c r="G1388" s="54">
        <v>4</v>
      </c>
      <c r="H1388" s="148">
        <v>0</v>
      </c>
    </row>
    <row r="1389" spans="2:8" s="28" customFormat="1" ht="18.75" customHeight="1" x14ac:dyDescent="0.2">
      <c r="B1389" s="137" t="s">
        <v>5605</v>
      </c>
      <c r="C1389" s="147">
        <v>0</v>
      </c>
      <c r="D1389" s="147">
        <v>0</v>
      </c>
      <c r="E1389" s="54">
        <v>0</v>
      </c>
      <c r="F1389" s="54">
        <v>219</v>
      </c>
      <c r="G1389" s="54">
        <v>0</v>
      </c>
      <c r="H1389" s="148">
        <v>0</v>
      </c>
    </row>
    <row r="1390" spans="2:8" s="28" customFormat="1" ht="18.75" customHeight="1" x14ac:dyDescent="0.2">
      <c r="B1390" s="137" t="s">
        <v>5687</v>
      </c>
      <c r="C1390" s="147">
        <v>4</v>
      </c>
      <c r="D1390" s="147">
        <v>20</v>
      </c>
      <c r="E1390" s="54">
        <v>3</v>
      </c>
      <c r="F1390" s="54">
        <v>0</v>
      </c>
      <c r="G1390" s="54">
        <v>0</v>
      </c>
      <c r="H1390" s="148">
        <v>0</v>
      </c>
    </row>
    <row r="1391" spans="2:8" s="28" customFormat="1" ht="18.75" customHeight="1" x14ac:dyDescent="0.2">
      <c r="B1391" s="137" t="s">
        <v>5596</v>
      </c>
      <c r="C1391" s="147">
        <v>88</v>
      </c>
      <c r="D1391" s="147">
        <v>149</v>
      </c>
      <c r="E1391" s="54">
        <v>0</v>
      </c>
      <c r="F1391" s="54">
        <v>0</v>
      </c>
      <c r="G1391" s="54">
        <v>0</v>
      </c>
      <c r="H1391" s="148">
        <v>0</v>
      </c>
    </row>
    <row r="1392" spans="2:8" s="28" customFormat="1" ht="18.75" customHeight="1" x14ac:dyDescent="0.2">
      <c r="B1392" s="137" t="s">
        <v>5664</v>
      </c>
      <c r="C1392" s="147">
        <v>0</v>
      </c>
      <c r="D1392" s="147">
        <v>0</v>
      </c>
      <c r="E1392" s="54">
        <v>0</v>
      </c>
      <c r="F1392" s="54">
        <v>0</v>
      </c>
      <c r="G1392" s="54">
        <v>0</v>
      </c>
      <c r="H1392" s="148">
        <v>0</v>
      </c>
    </row>
    <row r="1393" spans="2:8" s="28" customFormat="1" ht="18.75" customHeight="1" x14ac:dyDescent="0.2">
      <c r="B1393" s="137" t="s">
        <v>5644</v>
      </c>
      <c r="C1393" s="147">
        <v>1</v>
      </c>
      <c r="D1393" s="147">
        <v>0</v>
      </c>
      <c r="E1393" s="54">
        <v>0</v>
      </c>
      <c r="F1393" s="54">
        <v>0</v>
      </c>
      <c r="G1393" s="54">
        <v>0</v>
      </c>
      <c r="H1393" s="148">
        <v>0</v>
      </c>
    </row>
    <row r="1394" spans="2:8" s="28" customFormat="1" ht="18.75" customHeight="1" x14ac:dyDescent="0.2">
      <c r="B1394" s="137" t="s">
        <v>1149</v>
      </c>
      <c r="C1394" s="147">
        <v>0</v>
      </c>
      <c r="D1394" s="147">
        <v>0</v>
      </c>
      <c r="E1394" s="54">
        <v>0</v>
      </c>
      <c r="F1394" s="54">
        <v>0</v>
      </c>
      <c r="G1394" s="54">
        <v>0</v>
      </c>
      <c r="H1394" s="148">
        <v>0</v>
      </c>
    </row>
    <row r="1395" spans="2:8" s="28" customFormat="1" ht="18.75" customHeight="1" x14ac:dyDescent="0.2">
      <c r="B1395" s="137" t="s">
        <v>3940</v>
      </c>
      <c r="C1395" s="147">
        <v>0</v>
      </c>
      <c r="D1395" s="147">
        <v>5</v>
      </c>
      <c r="E1395" s="54">
        <v>0</v>
      </c>
      <c r="F1395" s="54">
        <v>0</v>
      </c>
      <c r="G1395" s="54">
        <v>0</v>
      </c>
      <c r="H1395" s="148">
        <v>0</v>
      </c>
    </row>
    <row r="1396" spans="2:8" s="28" customFormat="1" ht="18.75" customHeight="1" x14ac:dyDescent="0.2">
      <c r="B1396" s="137" t="s">
        <v>5667</v>
      </c>
      <c r="C1396" s="147">
        <v>241</v>
      </c>
      <c r="D1396" s="147">
        <v>0</v>
      </c>
      <c r="E1396" s="54">
        <v>0</v>
      </c>
      <c r="F1396" s="54">
        <v>0</v>
      </c>
      <c r="G1396" s="54">
        <v>0</v>
      </c>
      <c r="H1396" s="148">
        <v>0</v>
      </c>
    </row>
    <row r="1397" spans="2:8" s="28" customFormat="1" ht="18.75" customHeight="1" x14ac:dyDescent="0.2">
      <c r="B1397" s="137" t="s">
        <v>5595</v>
      </c>
      <c r="C1397" s="147">
        <v>17</v>
      </c>
      <c r="D1397" s="147">
        <v>4</v>
      </c>
      <c r="E1397" s="54">
        <v>16</v>
      </c>
      <c r="F1397" s="54">
        <v>0</v>
      </c>
      <c r="G1397" s="54">
        <v>0</v>
      </c>
      <c r="H1397" s="148">
        <v>0</v>
      </c>
    </row>
    <row r="1398" spans="2:8" s="28" customFormat="1" ht="18.75" customHeight="1" x14ac:dyDescent="0.2">
      <c r="B1398" s="137" t="s">
        <v>5669</v>
      </c>
      <c r="C1398" s="147">
        <v>15158</v>
      </c>
      <c r="D1398" s="147">
        <v>7449</v>
      </c>
      <c r="E1398" s="54">
        <v>4758</v>
      </c>
      <c r="F1398" s="54">
        <v>0</v>
      </c>
      <c r="G1398" s="54">
        <v>0</v>
      </c>
      <c r="H1398" s="148">
        <v>0</v>
      </c>
    </row>
    <row r="1399" spans="2:8" s="28" customFormat="1" ht="18.75" customHeight="1" x14ac:dyDescent="0.2">
      <c r="B1399" s="137" t="s">
        <v>5552</v>
      </c>
      <c r="C1399" s="147">
        <v>0</v>
      </c>
      <c r="D1399" s="147">
        <v>0</v>
      </c>
      <c r="E1399" s="54">
        <v>0</v>
      </c>
      <c r="F1399" s="54">
        <v>0</v>
      </c>
      <c r="G1399" s="54">
        <v>0</v>
      </c>
      <c r="H1399" s="148">
        <v>0</v>
      </c>
    </row>
    <row r="1400" spans="2:8" s="28" customFormat="1" ht="18.75" customHeight="1" x14ac:dyDescent="0.2">
      <c r="B1400" s="137" t="s">
        <v>5671</v>
      </c>
      <c r="C1400" s="147">
        <v>44015</v>
      </c>
      <c r="D1400" s="147">
        <v>79237</v>
      </c>
      <c r="E1400" s="54">
        <v>54731</v>
      </c>
      <c r="F1400" s="54">
        <v>0</v>
      </c>
      <c r="G1400" s="54">
        <v>0</v>
      </c>
      <c r="H1400" s="148">
        <v>0</v>
      </c>
    </row>
    <row r="1401" spans="2:8" s="28" customFormat="1" ht="18.75" customHeight="1" x14ac:dyDescent="0.2">
      <c r="B1401" s="137" t="s">
        <v>3238</v>
      </c>
      <c r="C1401" s="147">
        <v>0</v>
      </c>
      <c r="D1401" s="147">
        <v>0</v>
      </c>
      <c r="E1401" s="54">
        <v>0</v>
      </c>
      <c r="F1401" s="54">
        <v>0</v>
      </c>
      <c r="G1401" s="54">
        <v>0</v>
      </c>
      <c r="H1401" s="148">
        <v>0</v>
      </c>
    </row>
    <row r="1402" spans="2:8" s="28" customFormat="1" ht="18.75" customHeight="1" x14ac:dyDescent="0.2">
      <c r="B1402" s="137" t="s">
        <v>5672</v>
      </c>
      <c r="C1402" s="147">
        <v>7107</v>
      </c>
      <c r="D1402" s="147">
        <v>8224</v>
      </c>
      <c r="E1402" s="54">
        <v>5116</v>
      </c>
      <c r="F1402" s="54">
        <v>0</v>
      </c>
      <c r="G1402" s="54">
        <v>0</v>
      </c>
      <c r="H1402" s="148">
        <v>0</v>
      </c>
    </row>
    <row r="1403" spans="2:8" s="28" customFormat="1" ht="18.75" customHeight="1" x14ac:dyDescent="0.2">
      <c r="B1403" s="137" t="s">
        <v>1113</v>
      </c>
      <c r="C1403" s="147">
        <v>0</v>
      </c>
      <c r="D1403" s="147">
        <v>0</v>
      </c>
      <c r="E1403" s="54">
        <v>0</v>
      </c>
      <c r="F1403" s="54">
        <v>0</v>
      </c>
      <c r="G1403" s="54">
        <v>0</v>
      </c>
      <c r="H1403" s="148">
        <v>0</v>
      </c>
    </row>
    <row r="1404" spans="2:8" s="28" customFormat="1" ht="18.75" customHeight="1" x14ac:dyDescent="0.2">
      <c r="B1404" s="137" t="s">
        <v>5673</v>
      </c>
      <c r="C1404" s="147">
        <v>8040</v>
      </c>
      <c r="D1404" s="147">
        <v>1197</v>
      </c>
      <c r="E1404" s="54">
        <v>0</v>
      </c>
      <c r="F1404" s="54">
        <v>0</v>
      </c>
      <c r="G1404" s="54">
        <v>0</v>
      </c>
      <c r="H1404" s="148">
        <v>0</v>
      </c>
    </row>
    <row r="1405" spans="2:8" s="28" customFormat="1" ht="18.75" customHeight="1" x14ac:dyDescent="0.2">
      <c r="B1405" s="137" t="s">
        <v>2257</v>
      </c>
      <c r="C1405" s="147">
        <v>0</v>
      </c>
      <c r="D1405" s="147">
        <v>0</v>
      </c>
      <c r="E1405" s="54">
        <v>0</v>
      </c>
      <c r="F1405" s="54">
        <v>0</v>
      </c>
      <c r="G1405" s="54">
        <v>0</v>
      </c>
      <c r="H1405" s="148">
        <v>0</v>
      </c>
    </row>
    <row r="1406" spans="2:8" s="28" customFormat="1" ht="18.75" customHeight="1" x14ac:dyDescent="0.2">
      <c r="B1406" s="137" t="s">
        <v>5674</v>
      </c>
      <c r="C1406" s="147">
        <v>48354</v>
      </c>
      <c r="D1406" s="147">
        <v>129012</v>
      </c>
      <c r="E1406" s="54">
        <v>62856</v>
      </c>
      <c r="F1406" s="54">
        <v>0</v>
      </c>
      <c r="G1406" s="54">
        <v>0</v>
      </c>
      <c r="H1406" s="148">
        <v>0</v>
      </c>
    </row>
    <row r="1407" spans="2:8" s="28" customFormat="1" ht="18.75" customHeight="1" x14ac:dyDescent="0.2">
      <c r="B1407" s="137" t="s">
        <v>5553</v>
      </c>
      <c r="C1407" s="147">
        <v>0</v>
      </c>
      <c r="D1407" s="147">
        <v>0</v>
      </c>
      <c r="E1407" s="54">
        <v>0</v>
      </c>
      <c r="F1407" s="54">
        <v>0</v>
      </c>
      <c r="G1407" s="54">
        <v>0</v>
      </c>
      <c r="H1407" s="148">
        <v>0</v>
      </c>
    </row>
    <row r="1408" spans="2:8" s="28" customFormat="1" ht="18.75" customHeight="1" x14ac:dyDescent="0.2">
      <c r="B1408" s="137" t="s">
        <v>5676</v>
      </c>
      <c r="C1408" s="147">
        <v>7</v>
      </c>
      <c r="D1408" s="147">
        <v>5</v>
      </c>
      <c r="E1408" s="54">
        <v>1445</v>
      </c>
      <c r="F1408" s="54">
        <v>0</v>
      </c>
      <c r="G1408" s="54">
        <v>0</v>
      </c>
      <c r="H1408" s="148">
        <v>0</v>
      </c>
    </row>
    <row r="1409" spans="2:8" s="28" customFormat="1" ht="18.75" customHeight="1" x14ac:dyDescent="0.2">
      <c r="B1409" s="137" t="s">
        <v>5566</v>
      </c>
      <c r="C1409" s="147">
        <v>0</v>
      </c>
      <c r="D1409" s="147">
        <v>344</v>
      </c>
      <c r="E1409" s="54">
        <v>1</v>
      </c>
      <c r="F1409" s="54">
        <v>0</v>
      </c>
      <c r="G1409" s="54">
        <v>0</v>
      </c>
      <c r="H1409" s="148">
        <v>0</v>
      </c>
    </row>
    <row r="1410" spans="2:8" s="28" customFormat="1" ht="18.75" customHeight="1" x14ac:dyDescent="0.2">
      <c r="B1410" s="137" t="s">
        <v>2306</v>
      </c>
      <c r="C1410" s="147">
        <v>5</v>
      </c>
      <c r="D1410" s="147">
        <v>0</v>
      </c>
      <c r="E1410" s="54">
        <v>7</v>
      </c>
      <c r="F1410" s="54">
        <v>0</v>
      </c>
      <c r="G1410" s="54">
        <v>8</v>
      </c>
      <c r="H1410" s="148">
        <v>0</v>
      </c>
    </row>
    <row r="1411" spans="2:8" s="28" customFormat="1" ht="18.75" customHeight="1" x14ac:dyDescent="0.2">
      <c r="B1411" s="137" t="s">
        <v>5567</v>
      </c>
      <c r="C1411" s="147">
        <v>0</v>
      </c>
      <c r="D1411" s="147">
        <v>0</v>
      </c>
      <c r="E1411" s="54">
        <v>0</v>
      </c>
      <c r="F1411" s="54">
        <v>0</v>
      </c>
      <c r="G1411" s="54">
        <v>0</v>
      </c>
      <c r="H1411" s="148">
        <v>0</v>
      </c>
    </row>
    <row r="1412" spans="2:8" s="28" customFormat="1" ht="18.75" customHeight="1" x14ac:dyDescent="0.2">
      <c r="B1412" s="137" t="s">
        <v>5547</v>
      </c>
      <c r="C1412" s="147">
        <v>0</v>
      </c>
      <c r="D1412" s="147">
        <v>0</v>
      </c>
      <c r="E1412" s="54">
        <v>0</v>
      </c>
      <c r="F1412" s="54">
        <v>0</v>
      </c>
      <c r="G1412" s="54">
        <v>0</v>
      </c>
      <c r="H1412" s="148">
        <v>0</v>
      </c>
    </row>
    <row r="1413" spans="2:8" s="28" customFormat="1" ht="18.75" customHeight="1" x14ac:dyDescent="0.2">
      <c r="B1413" s="137" t="s">
        <v>5689</v>
      </c>
      <c r="C1413" s="147">
        <v>0</v>
      </c>
      <c r="D1413" s="147">
        <v>0</v>
      </c>
      <c r="E1413" s="54">
        <v>2</v>
      </c>
      <c r="F1413" s="54">
        <v>0</v>
      </c>
      <c r="G1413" s="54">
        <v>0</v>
      </c>
      <c r="H1413" s="148">
        <v>0</v>
      </c>
    </row>
    <row r="1414" spans="2:8" s="28" customFormat="1" ht="18.75" customHeight="1" x14ac:dyDescent="0.2">
      <c r="B1414" s="137" t="s">
        <v>5600</v>
      </c>
      <c r="C1414" s="147">
        <v>0</v>
      </c>
      <c r="D1414" s="147">
        <v>0</v>
      </c>
      <c r="E1414" s="54">
        <v>0</v>
      </c>
      <c r="F1414" s="54">
        <v>0</v>
      </c>
      <c r="G1414" s="54">
        <v>5</v>
      </c>
      <c r="H1414" s="148">
        <v>0</v>
      </c>
    </row>
    <row r="1415" spans="2:8" s="28" customFormat="1" ht="18.75" customHeight="1" x14ac:dyDescent="0.2">
      <c r="B1415" s="137" t="s">
        <v>5691</v>
      </c>
      <c r="C1415" s="147">
        <v>47</v>
      </c>
      <c r="D1415" s="147">
        <v>0</v>
      </c>
      <c r="E1415" s="54">
        <v>0</v>
      </c>
      <c r="F1415" s="54">
        <v>0</v>
      </c>
      <c r="G1415" s="54">
        <v>0</v>
      </c>
      <c r="H1415" s="148">
        <v>0</v>
      </c>
    </row>
    <row r="1416" spans="2:8" s="28" customFormat="1" ht="18.75" customHeight="1" x14ac:dyDescent="0.2">
      <c r="B1416" s="137" t="s">
        <v>5653</v>
      </c>
      <c r="C1416" s="147">
        <v>0</v>
      </c>
      <c r="D1416" s="147">
        <v>0</v>
      </c>
      <c r="E1416" s="54">
        <v>0</v>
      </c>
      <c r="F1416" s="54">
        <v>0</v>
      </c>
      <c r="G1416" s="54">
        <v>0</v>
      </c>
      <c r="H1416" s="148">
        <v>0</v>
      </c>
    </row>
    <row r="1417" spans="2:8" s="28" customFormat="1" ht="18.75" customHeight="1" x14ac:dyDescent="0.2">
      <c r="B1417" s="137" t="s">
        <v>5415</v>
      </c>
      <c r="C1417" s="147">
        <v>0</v>
      </c>
      <c r="D1417" s="147">
        <v>0</v>
      </c>
      <c r="E1417" s="54">
        <v>0</v>
      </c>
      <c r="F1417" s="54">
        <v>10</v>
      </c>
      <c r="G1417" s="54">
        <v>8</v>
      </c>
      <c r="H1417" s="148">
        <v>0</v>
      </c>
    </row>
    <row r="1418" spans="2:8" s="28" customFormat="1" ht="18.75" customHeight="1" x14ac:dyDescent="0.2">
      <c r="B1418" s="137" t="s">
        <v>5602</v>
      </c>
      <c r="C1418" s="147">
        <v>0</v>
      </c>
      <c r="D1418" s="147">
        <v>0</v>
      </c>
      <c r="E1418" s="54">
        <v>0</v>
      </c>
      <c r="F1418" s="54">
        <v>0</v>
      </c>
      <c r="G1418" s="54">
        <v>0</v>
      </c>
      <c r="H1418" s="148">
        <v>0</v>
      </c>
    </row>
    <row r="1419" spans="2:8" s="28" customFormat="1" ht="18.75" customHeight="1" x14ac:dyDescent="0.2">
      <c r="B1419" s="137" t="s">
        <v>5684</v>
      </c>
      <c r="C1419" s="147">
        <v>0</v>
      </c>
      <c r="D1419" s="147">
        <v>0</v>
      </c>
      <c r="E1419" s="54">
        <v>6</v>
      </c>
      <c r="F1419" s="54">
        <v>0</v>
      </c>
      <c r="G1419" s="54">
        <v>0</v>
      </c>
      <c r="H1419" s="148">
        <v>0</v>
      </c>
    </row>
    <row r="1420" spans="2:8" s="28" customFormat="1" ht="18.75" customHeight="1" x14ac:dyDescent="0.2">
      <c r="B1420" s="137" t="s">
        <v>1130</v>
      </c>
      <c r="C1420" s="147">
        <v>354</v>
      </c>
      <c r="D1420" s="147">
        <v>0</v>
      </c>
      <c r="E1420" s="54">
        <v>0</v>
      </c>
      <c r="F1420" s="54">
        <v>0</v>
      </c>
      <c r="G1420" s="54">
        <v>0</v>
      </c>
      <c r="H1420" s="148">
        <v>0</v>
      </c>
    </row>
    <row r="1421" spans="2:8" s="28" customFormat="1" ht="18.75" customHeight="1" x14ac:dyDescent="0.2">
      <c r="B1421" s="137" t="s">
        <v>5549</v>
      </c>
      <c r="C1421" s="147">
        <v>0</v>
      </c>
      <c r="D1421" s="147">
        <v>0</v>
      </c>
      <c r="E1421" s="54">
        <v>0</v>
      </c>
      <c r="F1421" s="54">
        <v>0</v>
      </c>
      <c r="G1421" s="54">
        <v>0</v>
      </c>
      <c r="H1421" s="148">
        <v>0</v>
      </c>
    </row>
    <row r="1422" spans="2:8" s="28" customFormat="1" ht="18.75" customHeight="1" x14ac:dyDescent="0.2">
      <c r="B1422" s="137" t="s">
        <v>5604</v>
      </c>
      <c r="C1422" s="147">
        <v>157</v>
      </c>
      <c r="D1422" s="147">
        <v>0</v>
      </c>
      <c r="E1422" s="54">
        <v>0</v>
      </c>
      <c r="F1422" s="54">
        <v>0</v>
      </c>
      <c r="G1422" s="54">
        <v>0</v>
      </c>
      <c r="H1422" s="148">
        <v>0</v>
      </c>
    </row>
    <row r="1423" spans="2:8" s="28" customFormat="1" ht="18.75" customHeight="1" x14ac:dyDescent="0.2">
      <c r="B1423" s="137" t="s">
        <v>5686</v>
      </c>
      <c r="C1423" s="147">
        <v>0</v>
      </c>
      <c r="D1423" s="147">
        <v>233</v>
      </c>
      <c r="E1423" s="54">
        <v>0</v>
      </c>
      <c r="F1423" s="54">
        <v>0</v>
      </c>
      <c r="G1423" s="54">
        <v>0</v>
      </c>
      <c r="H1423" s="148">
        <v>0</v>
      </c>
    </row>
    <row r="1424" spans="2:8" s="28" customFormat="1" ht="18.75" customHeight="1" x14ac:dyDescent="0.2">
      <c r="B1424" s="137" t="s">
        <v>5572</v>
      </c>
      <c r="C1424" s="147">
        <v>0</v>
      </c>
      <c r="D1424" s="147">
        <v>0</v>
      </c>
      <c r="E1424" s="54">
        <v>0</v>
      </c>
      <c r="F1424" s="54">
        <v>2</v>
      </c>
      <c r="G1424" s="54">
        <v>0</v>
      </c>
      <c r="H1424" s="148">
        <v>0</v>
      </c>
    </row>
    <row r="1425" spans="2:8" s="28" customFormat="1" ht="18.75" customHeight="1" x14ac:dyDescent="0.2">
      <c r="B1425" s="137" t="s">
        <v>4461</v>
      </c>
      <c r="C1425" s="147">
        <v>0</v>
      </c>
      <c r="D1425" s="147">
        <v>0</v>
      </c>
      <c r="E1425" s="54">
        <v>0</v>
      </c>
      <c r="F1425" s="54">
        <v>0</v>
      </c>
      <c r="G1425" s="54">
        <v>0</v>
      </c>
      <c r="H1425" s="148">
        <v>0</v>
      </c>
    </row>
    <row r="1426" spans="2:8" s="28" customFormat="1" ht="18.75" customHeight="1" x14ac:dyDescent="0.2">
      <c r="B1426" s="137" t="s">
        <v>2550</v>
      </c>
      <c r="C1426" s="147">
        <v>0</v>
      </c>
      <c r="D1426" s="147">
        <v>21</v>
      </c>
      <c r="E1426" s="54">
        <v>1</v>
      </c>
      <c r="F1426" s="54">
        <v>0</v>
      </c>
      <c r="G1426" s="54">
        <v>4</v>
      </c>
      <c r="H1426" s="148">
        <v>0</v>
      </c>
    </row>
    <row r="1427" spans="2:8" s="28" customFormat="1" ht="18.75" customHeight="1" x14ac:dyDescent="0.2">
      <c r="B1427" s="137" t="s">
        <v>1635</v>
      </c>
      <c r="C1427" s="147">
        <v>0</v>
      </c>
      <c r="D1427" s="147">
        <v>0</v>
      </c>
      <c r="E1427" s="54">
        <v>0</v>
      </c>
      <c r="F1427" s="54">
        <v>179</v>
      </c>
      <c r="G1427" s="54">
        <v>0</v>
      </c>
      <c r="H1427" s="148">
        <v>0</v>
      </c>
    </row>
    <row r="1428" spans="2:8" s="28" customFormat="1" ht="18.75" customHeight="1" x14ac:dyDescent="0.2">
      <c r="B1428" s="137" t="s">
        <v>5543</v>
      </c>
      <c r="C1428" s="147">
        <v>1</v>
      </c>
      <c r="D1428" s="147">
        <v>0</v>
      </c>
      <c r="E1428" s="54">
        <v>0</v>
      </c>
      <c r="F1428" s="54">
        <v>1</v>
      </c>
      <c r="G1428" s="54">
        <v>0</v>
      </c>
      <c r="H1428" s="148">
        <v>0</v>
      </c>
    </row>
    <row r="1429" spans="2:8" s="28" customFormat="1" ht="18.75" customHeight="1" x14ac:dyDescent="0.2">
      <c r="B1429" s="137" t="s">
        <v>5611</v>
      </c>
      <c r="C1429" s="147">
        <v>0</v>
      </c>
      <c r="D1429" s="147">
        <v>0</v>
      </c>
      <c r="E1429" s="54">
        <v>0</v>
      </c>
      <c r="F1429" s="54">
        <v>2</v>
      </c>
      <c r="G1429" s="54">
        <v>9</v>
      </c>
      <c r="H1429" s="148">
        <v>0</v>
      </c>
    </row>
    <row r="1430" spans="2:8" s="28" customFormat="1" ht="18.75" customHeight="1" x14ac:dyDescent="0.2">
      <c r="B1430" s="137" t="s">
        <v>3992</v>
      </c>
      <c r="C1430" s="147">
        <v>0</v>
      </c>
      <c r="D1430" s="147">
        <v>7</v>
      </c>
      <c r="E1430" s="54">
        <v>0</v>
      </c>
      <c r="F1430" s="54">
        <v>0</v>
      </c>
      <c r="G1430" s="54">
        <v>0</v>
      </c>
      <c r="H1430" s="148">
        <v>0</v>
      </c>
    </row>
    <row r="1431" spans="2:8" s="28" customFormat="1" ht="18.75" customHeight="1" x14ac:dyDescent="0.2">
      <c r="B1431" s="137" t="s">
        <v>5544</v>
      </c>
      <c r="C1431" s="147">
        <v>0</v>
      </c>
      <c r="D1431" s="147">
        <v>2</v>
      </c>
      <c r="E1431" s="54">
        <v>0</v>
      </c>
      <c r="F1431" s="54">
        <v>0</v>
      </c>
      <c r="G1431" s="54">
        <v>0</v>
      </c>
      <c r="H1431" s="148">
        <v>0</v>
      </c>
    </row>
    <row r="1432" spans="2:8" s="28" customFormat="1" ht="18.75" customHeight="1" x14ac:dyDescent="0.2">
      <c r="B1432" s="137" t="s">
        <v>5574</v>
      </c>
      <c r="C1432" s="147">
        <v>0</v>
      </c>
      <c r="D1432" s="147">
        <v>3122</v>
      </c>
      <c r="E1432" s="54">
        <v>2618</v>
      </c>
      <c r="F1432" s="54">
        <v>0</v>
      </c>
      <c r="G1432" s="54">
        <v>0</v>
      </c>
      <c r="H1432" s="148">
        <v>0</v>
      </c>
    </row>
    <row r="1433" spans="2:8" s="28" customFormat="1" ht="18.75" customHeight="1" x14ac:dyDescent="0.2">
      <c r="B1433" s="137" t="s">
        <v>5577</v>
      </c>
      <c r="C1433" s="147">
        <v>0</v>
      </c>
      <c r="D1433" s="147">
        <v>0</v>
      </c>
      <c r="E1433" s="54">
        <v>116</v>
      </c>
      <c r="F1433" s="54">
        <v>0</v>
      </c>
      <c r="G1433" s="54">
        <v>0</v>
      </c>
      <c r="H1433" s="148">
        <v>0</v>
      </c>
    </row>
    <row r="1434" spans="2:8" s="28" customFormat="1" ht="18.75" customHeight="1" x14ac:dyDescent="0.2">
      <c r="B1434" s="137" t="s">
        <v>5607</v>
      </c>
      <c r="C1434" s="147">
        <v>0</v>
      </c>
      <c r="D1434" s="147">
        <v>0</v>
      </c>
      <c r="E1434" s="54">
        <v>0</v>
      </c>
      <c r="F1434" s="54">
        <v>0</v>
      </c>
      <c r="G1434" s="54">
        <v>0</v>
      </c>
      <c r="H1434" s="148">
        <v>0</v>
      </c>
    </row>
    <row r="1435" spans="2:8" s="28" customFormat="1" ht="18.75" customHeight="1" x14ac:dyDescent="0.2">
      <c r="B1435" s="137" t="s">
        <v>5550</v>
      </c>
      <c r="C1435" s="147">
        <v>0</v>
      </c>
      <c r="D1435" s="147">
        <v>0</v>
      </c>
      <c r="E1435" s="54">
        <v>0</v>
      </c>
      <c r="F1435" s="54">
        <v>0</v>
      </c>
      <c r="G1435" s="54">
        <v>0</v>
      </c>
      <c r="H1435" s="148">
        <v>0</v>
      </c>
    </row>
    <row r="1436" spans="2:8" s="28" customFormat="1" ht="18.75" customHeight="1" x14ac:dyDescent="0.2">
      <c r="B1436" s="137" t="s">
        <v>5555</v>
      </c>
      <c r="C1436" s="147">
        <v>0</v>
      </c>
      <c r="D1436" s="147">
        <v>0</v>
      </c>
      <c r="E1436" s="54">
        <v>0</v>
      </c>
      <c r="F1436" s="54">
        <v>0</v>
      </c>
      <c r="G1436" s="54">
        <v>0</v>
      </c>
      <c r="H1436" s="148">
        <v>0</v>
      </c>
    </row>
    <row r="1437" spans="2:8" s="28" customFormat="1" ht="18.75" customHeight="1" x14ac:dyDescent="0.2">
      <c r="B1437" s="137" t="s">
        <v>5556</v>
      </c>
      <c r="C1437" s="147">
        <v>0</v>
      </c>
      <c r="D1437" s="147">
        <v>3</v>
      </c>
      <c r="E1437" s="54">
        <v>4</v>
      </c>
      <c r="F1437" s="54">
        <v>0</v>
      </c>
      <c r="G1437" s="54">
        <v>0</v>
      </c>
      <c r="H1437" s="148">
        <v>0</v>
      </c>
    </row>
    <row r="1438" spans="2:8" s="28" customFormat="1" ht="18.75" customHeight="1" x14ac:dyDescent="0.2">
      <c r="B1438" s="137" t="s">
        <v>3941</v>
      </c>
      <c r="C1438" s="147">
        <v>0</v>
      </c>
      <c r="D1438" s="147">
        <v>5</v>
      </c>
      <c r="E1438" s="54">
        <v>225</v>
      </c>
      <c r="F1438" s="54">
        <v>0</v>
      </c>
      <c r="G1438" s="54">
        <v>0</v>
      </c>
      <c r="H1438" s="148">
        <v>0</v>
      </c>
    </row>
    <row r="1439" spans="2:8" s="28" customFormat="1" ht="18.75" customHeight="1" x14ac:dyDescent="0.2">
      <c r="B1439" s="137" t="s">
        <v>1772</v>
      </c>
      <c r="C1439" s="147">
        <v>5</v>
      </c>
      <c r="D1439" s="147">
        <v>0</v>
      </c>
      <c r="E1439" s="54">
        <v>2</v>
      </c>
      <c r="F1439" s="54">
        <v>0</v>
      </c>
      <c r="G1439" s="54">
        <v>0</v>
      </c>
      <c r="H1439" s="148">
        <v>0</v>
      </c>
    </row>
    <row r="1440" spans="2:8" s="28" customFormat="1" ht="18.75" customHeight="1" x14ac:dyDescent="0.2">
      <c r="B1440" s="137" t="s">
        <v>2001</v>
      </c>
      <c r="C1440" s="147">
        <v>0</v>
      </c>
      <c r="D1440" s="147">
        <v>0</v>
      </c>
      <c r="E1440" s="54">
        <v>0</v>
      </c>
      <c r="F1440" s="54">
        <v>12</v>
      </c>
      <c r="G1440" s="54">
        <v>0</v>
      </c>
      <c r="H1440" s="148">
        <v>0</v>
      </c>
    </row>
    <row r="1441" spans="2:8" s="28" customFormat="1" ht="18.75" customHeight="1" x14ac:dyDescent="0.2">
      <c r="B1441" s="137" t="s">
        <v>5578</v>
      </c>
      <c r="C1441" s="147">
        <v>0</v>
      </c>
      <c r="D1441" s="147">
        <v>12</v>
      </c>
      <c r="E1441" s="54">
        <v>12</v>
      </c>
      <c r="F1441" s="54">
        <v>5</v>
      </c>
      <c r="G1441" s="54">
        <v>14</v>
      </c>
      <c r="H1441" s="148">
        <v>0</v>
      </c>
    </row>
    <row r="1442" spans="2:8" s="28" customFormat="1" ht="18.75" customHeight="1" x14ac:dyDescent="0.2">
      <c r="B1442" s="137" t="s">
        <v>3552</v>
      </c>
      <c r="C1442" s="147">
        <v>2</v>
      </c>
      <c r="D1442" s="147">
        <v>0</v>
      </c>
      <c r="E1442" s="54">
        <v>0</v>
      </c>
      <c r="F1442" s="54">
        <v>0</v>
      </c>
      <c r="G1442" s="54">
        <v>0</v>
      </c>
      <c r="H1442" s="148">
        <v>0</v>
      </c>
    </row>
    <row r="1443" spans="2:8" s="28" customFormat="1" ht="18.75" customHeight="1" x14ac:dyDescent="0.2">
      <c r="B1443" s="137" t="s">
        <v>5617</v>
      </c>
      <c r="C1443" s="147">
        <v>0</v>
      </c>
      <c r="D1443" s="147">
        <v>0</v>
      </c>
      <c r="E1443" s="54">
        <v>0</v>
      </c>
      <c r="F1443" s="54">
        <v>8</v>
      </c>
      <c r="G1443" s="54">
        <v>0</v>
      </c>
      <c r="H1443" s="148">
        <v>0</v>
      </c>
    </row>
    <row r="1444" spans="2:8" s="28" customFormat="1" ht="18.75" customHeight="1" x14ac:dyDescent="0.2">
      <c r="B1444" s="137" t="s">
        <v>5628</v>
      </c>
      <c r="C1444" s="147">
        <v>0</v>
      </c>
      <c r="D1444" s="147">
        <v>2</v>
      </c>
      <c r="E1444" s="54">
        <v>0</v>
      </c>
      <c r="F1444" s="54">
        <v>0</v>
      </c>
      <c r="G1444" s="54">
        <v>0</v>
      </c>
      <c r="H1444" s="148">
        <v>0</v>
      </c>
    </row>
    <row r="1445" spans="2:8" s="28" customFormat="1" ht="18.75" customHeight="1" x14ac:dyDescent="0.2">
      <c r="B1445" s="137" t="s">
        <v>5557</v>
      </c>
      <c r="C1445" s="147">
        <v>7</v>
      </c>
      <c r="D1445" s="147">
        <v>0</v>
      </c>
      <c r="E1445" s="54">
        <v>1</v>
      </c>
      <c r="F1445" s="54">
        <v>1</v>
      </c>
      <c r="G1445" s="54">
        <v>4</v>
      </c>
      <c r="H1445" s="148">
        <v>0</v>
      </c>
    </row>
    <row r="1446" spans="2:8" s="28" customFormat="1" ht="18.75" customHeight="1" x14ac:dyDescent="0.2">
      <c r="B1446" s="137" t="s">
        <v>3717</v>
      </c>
      <c r="C1446" s="147">
        <v>0</v>
      </c>
      <c r="D1446" s="147">
        <v>0</v>
      </c>
      <c r="E1446" s="54">
        <v>0</v>
      </c>
      <c r="F1446" s="54">
        <v>0</v>
      </c>
      <c r="G1446" s="54">
        <v>0</v>
      </c>
      <c r="H1446" s="148">
        <v>0</v>
      </c>
    </row>
    <row r="1447" spans="2:8" s="28" customFormat="1" ht="18.75" customHeight="1" x14ac:dyDescent="0.2">
      <c r="B1447" s="137" t="s">
        <v>5619</v>
      </c>
      <c r="C1447" s="147">
        <v>0</v>
      </c>
      <c r="D1447" s="147">
        <v>0</v>
      </c>
      <c r="E1447" s="54">
        <v>0</v>
      </c>
      <c r="F1447" s="54">
        <v>0</v>
      </c>
      <c r="G1447" s="54">
        <v>0</v>
      </c>
      <c r="H1447" s="148">
        <v>0</v>
      </c>
    </row>
    <row r="1448" spans="2:8" s="28" customFormat="1" ht="18.75" customHeight="1" x14ac:dyDescent="0.2">
      <c r="B1448" s="137" t="s">
        <v>5564</v>
      </c>
      <c r="C1448" s="147">
        <v>0</v>
      </c>
      <c r="D1448" s="147">
        <v>82</v>
      </c>
      <c r="E1448" s="54">
        <v>0</v>
      </c>
      <c r="F1448" s="54">
        <v>0</v>
      </c>
      <c r="G1448" s="54">
        <v>0</v>
      </c>
      <c r="H1448" s="148">
        <v>0</v>
      </c>
    </row>
    <row r="1449" spans="2:8" s="28" customFormat="1" ht="18.75" customHeight="1" x14ac:dyDescent="0.2">
      <c r="B1449" s="137" t="s">
        <v>5580</v>
      </c>
      <c r="C1449" s="147">
        <v>0</v>
      </c>
      <c r="D1449" s="147">
        <v>0</v>
      </c>
      <c r="E1449" s="54">
        <v>0</v>
      </c>
      <c r="F1449" s="54">
        <v>0</v>
      </c>
      <c r="G1449" s="54">
        <v>0</v>
      </c>
      <c r="H1449" s="148">
        <v>0</v>
      </c>
    </row>
    <row r="1450" spans="2:8" s="28" customFormat="1" ht="18.75" customHeight="1" x14ac:dyDescent="0.2">
      <c r="B1450" s="137" t="s">
        <v>5679</v>
      </c>
      <c r="C1450" s="147">
        <v>2</v>
      </c>
      <c r="D1450" s="147">
        <v>0</v>
      </c>
      <c r="E1450" s="54">
        <v>0</v>
      </c>
      <c r="F1450" s="54">
        <v>0</v>
      </c>
      <c r="G1450" s="54">
        <v>0</v>
      </c>
      <c r="H1450" s="148">
        <v>0</v>
      </c>
    </row>
    <row r="1451" spans="2:8" s="28" customFormat="1" ht="18.75" customHeight="1" x14ac:dyDescent="0.2">
      <c r="B1451" s="137" t="s">
        <v>5491</v>
      </c>
      <c r="C1451" s="147">
        <v>0</v>
      </c>
      <c r="D1451" s="147">
        <v>0</v>
      </c>
      <c r="E1451" s="54">
        <v>0</v>
      </c>
      <c r="F1451" s="54">
        <v>0</v>
      </c>
      <c r="G1451" s="54">
        <v>0</v>
      </c>
      <c r="H1451" s="148">
        <v>0</v>
      </c>
    </row>
    <row r="1452" spans="2:8" s="28" customFormat="1" ht="18.75" customHeight="1" x14ac:dyDescent="0.2">
      <c r="B1452" s="137" t="s">
        <v>5681</v>
      </c>
      <c r="C1452" s="147">
        <v>0</v>
      </c>
      <c r="D1452" s="147">
        <v>0</v>
      </c>
      <c r="E1452" s="54">
        <v>0</v>
      </c>
      <c r="F1452" s="54">
        <v>0</v>
      </c>
      <c r="G1452" s="54">
        <v>0</v>
      </c>
      <c r="H1452" s="148">
        <v>0</v>
      </c>
    </row>
    <row r="1453" spans="2:8" s="28" customFormat="1" ht="18.75" customHeight="1" x14ac:dyDescent="0.2">
      <c r="B1453" s="137" t="s">
        <v>5618</v>
      </c>
      <c r="C1453" s="147">
        <v>0</v>
      </c>
      <c r="D1453" s="147">
        <v>136</v>
      </c>
      <c r="E1453" s="54">
        <v>0</v>
      </c>
      <c r="F1453" s="54">
        <v>0</v>
      </c>
      <c r="G1453" s="54">
        <v>0</v>
      </c>
      <c r="H1453" s="148">
        <v>0</v>
      </c>
    </row>
    <row r="1454" spans="2:8" s="28" customFormat="1" ht="18.75" customHeight="1" x14ac:dyDescent="0.2">
      <c r="B1454" s="137" t="s">
        <v>5683</v>
      </c>
      <c r="C1454" s="147">
        <v>4</v>
      </c>
      <c r="D1454" s="147">
        <v>1</v>
      </c>
      <c r="E1454" s="54">
        <v>0</v>
      </c>
      <c r="F1454" s="54">
        <v>0</v>
      </c>
      <c r="G1454" s="54">
        <v>0</v>
      </c>
      <c r="H1454" s="148">
        <v>0</v>
      </c>
    </row>
    <row r="1455" spans="2:8" s="28" customFormat="1" ht="18.75" customHeight="1" x14ac:dyDescent="0.2">
      <c r="B1455" s="137" t="s">
        <v>5751</v>
      </c>
      <c r="C1455" s="147">
        <v>0</v>
      </c>
      <c r="D1455" s="147">
        <v>0</v>
      </c>
      <c r="E1455" s="54">
        <v>0</v>
      </c>
      <c r="F1455" s="54">
        <v>0</v>
      </c>
      <c r="G1455" s="54">
        <v>0</v>
      </c>
      <c r="H1455" s="148">
        <v>0</v>
      </c>
    </row>
    <row r="1456" spans="2:8" s="28" customFormat="1" ht="18.75" customHeight="1" x14ac:dyDescent="0.2">
      <c r="B1456" s="137" t="s">
        <v>5735</v>
      </c>
      <c r="C1456" s="147">
        <v>0</v>
      </c>
      <c r="D1456" s="147">
        <v>0</v>
      </c>
      <c r="E1456" s="54">
        <v>0</v>
      </c>
      <c r="F1456" s="54">
        <v>4</v>
      </c>
      <c r="G1456" s="54">
        <v>0</v>
      </c>
      <c r="H1456" s="148">
        <v>0</v>
      </c>
    </row>
    <row r="1457" spans="2:8" s="28" customFormat="1" ht="18.75" customHeight="1" x14ac:dyDescent="0.2">
      <c r="B1457" s="137" t="s">
        <v>5839</v>
      </c>
      <c r="C1457" s="147">
        <v>0</v>
      </c>
      <c r="D1457" s="147">
        <v>0</v>
      </c>
      <c r="E1457" s="54">
        <v>0</v>
      </c>
      <c r="F1457" s="54">
        <v>0</v>
      </c>
      <c r="G1457" s="54">
        <v>0</v>
      </c>
      <c r="H1457" s="148">
        <v>0</v>
      </c>
    </row>
    <row r="1458" spans="2:8" s="28" customFormat="1" ht="18.75" customHeight="1" x14ac:dyDescent="0.2">
      <c r="B1458" s="137" t="s">
        <v>5727</v>
      </c>
      <c r="C1458" s="147">
        <v>6803</v>
      </c>
      <c r="D1458" s="147">
        <v>7843</v>
      </c>
      <c r="E1458" s="54">
        <v>5236</v>
      </c>
      <c r="F1458" s="54">
        <v>0</v>
      </c>
      <c r="G1458" s="54">
        <v>0</v>
      </c>
      <c r="H1458" s="148">
        <v>0</v>
      </c>
    </row>
    <row r="1459" spans="2:8" s="28" customFormat="1" ht="18.75" customHeight="1" x14ac:dyDescent="0.2">
      <c r="B1459" s="137" t="s">
        <v>5743</v>
      </c>
      <c r="C1459" s="147">
        <v>0</v>
      </c>
      <c r="D1459" s="147">
        <v>0</v>
      </c>
      <c r="E1459" s="54">
        <v>0</v>
      </c>
      <c r="F1459" s="54">
        <v>0</v>
      </c>
      <c r="G1459" s="54">
        <v>0</v>
      </c>
      <c r="H1459" s="148">
        <v>0</v>
      </c>
    </row>
    <row r="1460" spans="2:8" s="28" customFormat="1" ht="18.75" customHeight="1" x14ac:dyDescent="0.2">
      <c r="B1460" s="137" t="s">
        <v>5729</v>
      </c>
      <c r="C1460" s="147">
        <v>0</v>
      </c>
      <c r="D1460" s="147">
        <v>5957</v>
      </c>
      <c r="E1460" s="54">
        <v>4745</v>
      </c>
      <c r="F1460" s="54">
        <v>0</v>
      </c>
      <c r="G1460" s="54">
        <v>0</v>
      </c>
      <c r="H1460" s="148">
        <v>0</v>
      </c>
    </row>
    <row r="1461" spans="2:8" s="28" customFormat="1" ht="18.75" customHeight="1" x14ac:dyDescent="0.2">
      <c r="B1461" s="137" t="s">
        <v>5759</v>
      </c>
      <c r="C1461" s="147">
        <v>1</v>
      </c>
      <c r="D1461" s="147">
        <v>5</v>
      </c>
      <c r="E1461" s="54">
        <v>0</v>
      </c>
      <c r="F1461" s="54">
        <v>0</v>
      </c>
      <c r="G1461" s="54">
        <v>0</v>
      </c>
      <c r="H1461" s="148">
        <v>0</v>
      </c>
    </row>
    <row r="1462" spans="2:8" s="28" customFormat="1" ht="18.75" customHeight="1" x14ac:dyDescent="0.2">
      <c r="B1462" s="137" t="s">
        <v>1197</v>
      </c>
      <c r="C1462" s="147">
        <v>0</v>
      </c>
      <c r="D1462" s="147">
        <v>1221</v>
      </c>
      <c r="E1462" s="54">
        <v>994</v>
      </c>
      <c r="F1462" s="54">
        <v>0</v>
      </c>
      <c r="G1462" s="54">
        <v>514</v>
      </c>
      <c r="H1462" s="148">
        <v>0</v>
      </c>
    </row>
    <row r="1463" spans="2:8" s="28" customFormat="1" ht="18.75" customHeight="1" x14ac:dyDescent="0.2">
      <c r="B1463" s="137" t="s">
        <v>5695</v>
      </c>
      <c r="C1463" s="147">
        <v>0</v>
      </c>
      <c r="D1463" s="147">
        <v>0</v>
      </c>
      <c r="E1463" s="54">
        <v>0</v>
      </c>
      <c r="F1463" s="54">
        <v>14</v>
      </c>
      <c r="G1463" s="54">
        <v>0</v>
      </c>
      <c r="H1463" s="148">
        <v>0</v>
      </c>
    </row>
    <row r="1464" spans="2:8" s="28" customFormat="1" ht="18.75" customHeight="1" x14ac:dyDescent="0.2">
      <c r="B1464" s="137" t="s">
        <v>5731</v>
      </c>
      <c r="C1464" s="147">
        <v>0</v>
      </c>
      <c r="D1464" s="147">
        <v>0</v>
      </c>
      <c r="E1464" s="54">
        <v>12</v>
      </c>
      <c r="F1464" s="54">
        <v>0</v>
      </c>
      <c r="G1464" s="54">
        <v>0</v>
      </c>
      <c r="H1464" s="148">
        <v>0</v>
      </c>
    </row>
    <row r="1465" spans="2:8" s="28" customFormat="1" ht="18.75" customHeight="1" x14ac:dyDescent="0.2">
      <c r="B1465" s="137" t="s">
        <v>5739</v>
      </c>
      <c r="C1465" s="147">
        <v>0</v>
      </c>
      <c r="D1465" s="147">
        <v>0</v>
      </c>
      <c r="E1465" s="54">
        <v>0</v>
      </c>
      <c r="F1465" s="54">
        <v>0</v>
      </c>
      <c r="G1465" s="54">
        <v>0</v>
      </c>
      <c r="H1465" s="148">
        <v>0</v>
      </c>
    </row>
    <row r="1466" spans="2:8" s="28" customFormat="1" ht="18.75" customHeight="1" x14ac:dyDescent="0.2">
      <c r="B1466" s="137" t="s">
        <v>5732</v>
      </c>
      <c r="C1466" s="147">
        <v>0</v>
      </c>
      <c r="D1466" s="147">
        <v>0</v>
      </c>
      <c r="E1466" s="54">
        <v>0</v>
      </c>
      <c r="F1466" s="54">
        <v>0</v>
      </c>
      <c r="G1466" s="54">
        <v>196</v>
      </c>
      <c r="H1466" s="148">
        <v>0</v>
      </c>
    </row>
    <row r="1467" spans="2:8" s="28" customFormat="1" ht="18.75" customHeight="1" x14ac:dyDescent="0.2">
      <c r="B1467" s="137" t="s">
        <v>5709</v>
      </c>
      <c r="C1467" s="147">
        <v>0</v>
      </c>
      <c r="D1467" s="147">
        <v>0</v>
      </c>
      <c r="E1467" s="54">
        <v>0</v>
      </c>
      <c r="F1467" s="54">
        <v>0</v>
      </c>
      <c r="G1467" s="54">
        <v>24</v>
      </c>
      <c r="H1467" s="148">
        <v>0</v>
      </c>
    </row>
    <row r="1468" spans="2:8" s="28" customFormat="1" ht="18.75" customHeight="1" x14ac:dyDescent="0.2">
      <c r="B1468" s="137" t="s">
        <v>5734</v>
      </c>
      <c r="C1468" s="147">
        <v>0</v>
      </c>
      <c r="D1468" s="147">
        <v>0</v>
      </c>
      <c r="E1468" s="54">
        <v>0</v>
      </c>
      <c r="F1468" s="54">
        <v>4</v>
      </c>
      <c r="G1468" s="54">
        <v>0</v>
      </c>
      <c r="H1468" s="148">
        <v>0</v>
      </c>
    </row>
    <row r="1469" spans="2:8" s="28" customFormat="1" ht="18.75" customHeight="1" x14ac:dyDescent="0.2">
      <c r="B1469" s="137" t="s">
        <v>5755</v>
      </c>
      <c r="C1469" s="147">
        <v>0</v>
      </c>
      <c r="D1469" s="147">
        <v>0</v>
      </c>
      <c r="E1469" s="54">
        <v>1</v>
      </c>
      <c r="F1469" s="54">
        <v>0</v>
      </c>
      <c r="G1469" s="54">
        <v>0</v>
      </c>
      <c r="H1469" s="148">
        <v>0</v>
      </c>
    </row>
    <row r="1470" spans="2:8" s="28" customFormat="1" ht="18.75" customHeight="1" x14ac:dyDescent="0.2">
      <c r="B1470" s="137" t="s">
        <v>5736</v>
      </c>
      <c r="C1470" s="147">
        <v>0</v>
      </c>
      <c r="D1470" s="147">
        <v>0</v>
      </c>
      <c r="E1470" s="54">
        <v>0</v>
      </c>
      <c r="F1470" s="54">
        <v>4</v>
      </c>
      <c r="G1470" s="54">
        <v>4</v>
      </c>
      <c r="H1470" s="148">
        <v>0</v>
      </c>
    </row>
    <row r="1471" spans="2:8" s="28" customFormat="1" ht="18.75" customHeight="1" x14ac:dyDescent="0.2">
      <c r="B1471" s="137" t="s">
        <v>5832</v>
      </c>
      <c r="C1471" s="147">
        <v>0</v>
      </c>
      <c r="D1471" s="147">
        <v>0</v>
      </c>
      <c r="E1471" s="54">
        <v>2</v>
      </c>
      <c r="F1471" s="54">
        <v>0</v>
      </c>
      <c r="G1471" s="54">
        <v>0</v>
      </c>
      <c r="H1471" s="148">
        <v>0</v>
      </c>
    </row>
    <row r="1472" spans="2:8" s="28" customFormat="1" ht="18.75" customHeight="1" x14ac:dyDescent="0.2">
      <c r="B1472" s="137" t="s">
        <v>5738</v>
      </c>
      <c r="C1472" s="147">
        <v>0</v>
      </c>
      <c r="D1472" s="147">
        <v>0</v>
      </c>
      <c r="E1472" s="54">
        <v>0</v>
      </c>
      <c r="F1472" s="54">
        <v>0</v>
      </c>
      <c r="G1472" s="54">
        <v>0</v>
      </c>
      <c r="H1472" s="148">
        <v>0</v>
      </c>
    </row>
    <row r="1473" spans="2:8" s="28" customFormat="1" ht="18.75" customHeight="1" x14ac:dyDescent="0.2">
      <c r="B1473" s="137" t="s">
        <v>5710</v>
      </c>
      <c r="C1473" s="147">
        <v>0</v>
      </c>
      <c r="D1473" s="147">
        <v>10</v>
      </c>
      <c r="E1473" s="54">
        <v>0</v>
      </c>
      <c r="F1473" s="54">
        <v>0</v>
      </c>
      <c r="G1473" s="54">
        <v>0</v>
      </c>
      <c r="H1473" s="148">
        <v>0</v>
      </c>
    </row>
    <row r="1474" spans="2:8" s="28" customFormat="1" ht="18.75" customHeight="1" x14ac:dyDescent="0.2">
      <c r="B1474" s="137" t="s">
        <v>5740</v>
      </c>
      <c r="C1474" s="147">
        <v>29295</v>
      </c>
      <c r="D1474" s="147">
        <v>105593</v>
      </c>
      <c r="E1474" s="54">
        <v>26848</v>
      </c>
      <c r="F1474" s="54">
        <v>0</v>
      </c>
      <c r="G1474" s="54">
        <v>0</v>
      </c>
      <c r="H1474" s="148">
        <v>0</v>
      </c>
    </row>
    <row r="1475" spans="2:8" s="28" customFormat="1" ht="18.75" customHeight="1" x14ac:dyDescent="0.2">
      <c r="B1475" s="137" t="s">
        <v>5786</v>
      </c>
      <c r="C1475" s="147">
        <v>0</v>
      </c>
      <c r="D1475" s="147">
        <v>0</v>
      </c>
      <c r="E1475" s="54">
        <v>0</v>
      </c>
      <c r="F1475" s="54">
        <v>0</v>
      </c>
      <c r="G1475" s="54">
        <v>0</v>
      </c>
      <c r="H1475" s="148">
        <v>0</v>
      </c>
    </row>
    <row r="1476" spans="2:8" s="28" customFormat="1" ht="18.75" customHeight="1" x14ac:dyDescent="0.2">
      <c r="B1476" s="137" t="s">
        <v>5742</v>
      </c>
      <c r="C1476" s="147">
        <v>10</v>
      </c>
      <c r="D1476" s="147">
        <v>15754</v>
      </c>
      <c r="E1476" s="54">
        <v>1613</v>
      </c>
      <c r="F1476" s="54">
        <v>0</v>
      </c>
      <c r="G1476" s="54">
        <v>0</v>
      </c>
      <c r="H1476" s="148">
        <v>0</v>
      </c>
    </row>
    <row r="1477" spans="2:8" s="28" customFormat="1" ht="18.75" customHeight="1" x14ac:dyDescent="0.2">
      <c r="B1477" s="137" t="s">
        <v>5737</v>
      </c>
      <c r="C1477" s="147">
        <v>0</v>
      </c>
      <c r="D1477" s="147">
        <v>18</v>
      </c>
      <c r="E1477" s="54">
        <v>0</v>
      </c>
      <c r="F1477" s="54">
        <v>0</v>
      </c>
      <c r="G1477" s="54">
        <v>0</v>
      </c>
      <c r="H1477" s="148">
        <v>0</v>
      </c>
    </row>
    <row r="1478" spans="2:8" s="28" customFormat="1" ht="18.75" customHeight="1" x14ac:dyDescent="0.2">
      <c r="B1478" s="137" t="s">
        <v>5744</v>
      </c>
      <c r="C1478" s="147">
        <v>0</v>
      </c>
      <c r="D1478" s="147">
        <v>9</v>
      </c>
      <c r="E1478" s="54">
        <v>0</v>
      </c>
      <c r="F1478" s="54">
        <v>0</v>
      </c>
      <c r="G1478" s="54">
        <v>0</v>
      </c>
      <c r="H1478" s="148">
        <v>0</v>
      </c>
    </row>
    <row r="1479" spans="2:8" s="28" customFormat="1" ht="18.75" customHeight="1" x14ac:dyDescent="0.2">
      <c r="B1479" s="137" t="s">
        <v>5741</v>
      </c>
      <c r="C1479" s="147">
        <v>0</v>
      </c>
      <c r="D1479" s="147">
        <v>0</v>
      </c>
      <c r="E1479" s="54">
        <v>0</v>
      </c>
      <c r="F1479" s="54">
        <v>0</v>
      </c>
      <c r="G1479" s="54">
        <v>0</v>
      </c>
      <c r="H1479" s="148">
        <v>0</v>
      </c>
    </row>
    <row r="1480" spans="2:8" s="28" customFormat="1" ht="18.75" customHeight="1" x14ac:dyDescent="0.2">
      <c r="B1480" s="137" t="s">
        <v>5725</v>
      </c>
      <c r="C1480" s="147">
        <v>0</v>
      </c>
      <c r="D1480" s="147">
        <v>0</v>
      </c>
      <c r="E1480" s="54">
        <v>0</v>
      </c>
      <c r="F1480" s="54">
        <v>0</v>
      </c>
      <c r="G1480" s="54">
        <v>0</v>
      </c>
      <c r="H1480" s="148">
        <v>0</v>
      </c>
    </row>
    <row r="1481" spans="2:8" s="28" customFormat="1" ht="18.75" customHeight="1" x14ac:dyDescent="0.2">
      <c r="B1481" s="137" t="s">
        <v>5745</v>
      </c>
      <c r="C1481" s="147">
        <v>0</v>
      </c>
      <c r="D1481" s="147">
        <v>63</v>
      </c>
      <c r="E1481" s="54">
        <v>0</v>
      </c>
      <c r="F1481" s="54">
        <v>0</v>
      </c>
      <c r="G1481" s="54">
        <v>0</v>
      </c>
      <c r="H1481" s="148">
        <v>0</v>
      </c>
    </row>
    <row r="1482" spans="2:8" s="28" customFormat="1" ht="18.75" customHeight="1" x14ac:dyDescent="0.2">
      <c r="B1482" s="137" t="s">
        <v>5748</v>
      </c>
      <c r="C1482" s="147">
        <v>0</v>
      </c>
      <c r="D1482" s="147">
        <v>0</v>
      </c>
      <c r="E1482" s="54">
        <v>83</v>
      </c>
      <c r="F1482" s="54">
        <v>0</v>
      </c>
      <c r="G1482" s="54">
        <v>0</v>
      </c>
      <c r="H1482" s="148">
        <v>0</v>
      </c>
    </row>
    <row r="1483" spans="2:8" s="28" customFormat="1" ht="18.75" customHeight="1" x14ac:dyDescent="0.2">
      <c r="B1483" s="137" t="s">
        <v>5853</v>
      </c>
      <c r="C1483" s="147">
        <v>0</v>
      </c>
      <c r="D1483" s="147">
        <v>0</v>
      </c>
      <c r="E1483" s="54">
        <v>6</v>
      </c>
      <c r="F1483" s="54">
        <v>0</v>
      </c>
      <c r="G1483" s="54">
        <v>0</v>
      </c>
      <c r="H1483" s="148">
        <v>0</v>
      </c>
    </row>
    <row r="1484" spans="2:8" s="28" customFormat="1" ht="18.75" customHeight="1" x14ac:dyDescent="0.2">
      <c r="B1484" s="137" t="s">
        <v>5747</v>
      </c>
      <c r="C1484" s="147">
        <v>0</v>
      </c>
      <c r="D1484" s="147">
        <v>180</v>
      </c>
      <c r="E1484" s="54">
        <v>0</v>
      </c>
      <c r="F1484" s="54">
        <v>0</v>
      </c>
      <c r="G1484" s="54">
        <v>0</v>
      </c>
      <c r="H1484" s="148">
        <v>0</v>
      </c>
    </row>
    <row r="1485" spans="2:8" s="28" customFormat="1" ht="18.75" customHeight="1" x14ac:dyDescent="0.2">
      <c r="B1485" s="137" t="s">
        <v>5753</v>
      </c>
      <c r="C1485" s="147">
        <v>0</v>
      </c>
      <c r="D1485" s="147">
        <v>0</v>
      </c>
      <c r="E1485" s="54">
        <v>0</v>
      </c>
      <c r="F1485" s="54">
        <v>0</v>
      </c>
      <c r="G1485" s="54">
        <v>3</v>
      </c>
      <c r="H1485" s="148">
        <v>0</v>
      </c>
    </row>
    <row r="1486" spans="2:8" s="28" customFormat="1" ht="18.75" customHeight="1" x14ac:dyDescent="0.2">
      <c r="B1486" s="137" t="s">
        <v>5752</v>
      </c>
      <c r="C1486" s="147">
        <v>0</v>
      </c>
      <c r="D1486" s="147">
        <v>3</v>
      </c>
      <c r="E1486" s="54">
        <v>0</v>
      </c>
      <c r="F1486" s="54">
        <v>13</v>
      </c>
      <c r="G1486" s="54">
        <v>0</v>
      </c>
      <c r="H1486" s="148">
        <v>0</v>
      </c>
    </row>
    <row r="1487" spans="2:8" s="28" customFormat="1" ht="18.75" customHeight="1" x14ac:dyDescent="0.2">
      <c r="B1487" s="137" t="s">
        <v>5714</v>
      </c>
      <c r="C1487" s="147">
        <v>0</v>
      </c>
      <c r="D1487" s="147">
        <v>0</v>
      </c>
      <c r="E1487" s="54">
        <v>36</v>
      </c>
      <c r="F1487" s="54">
        <v>6</v>
      </c>
      <c r="G1487" s="54">
        <v>0</v>
      </c>
      <c r="H1487" s="148">
        <v>0</v>
      </c>
    </row>
    <row r="1488" spans="2:8" s="28" customFormat="1" ht="18.75" customHeight="1" x14ac:dyDescent="0.2">
      <c r="B1488" s="137" t="s">
        <v>5756</v>
      </c>
      <c r="C1488" s="147">
        <v>0</v>
      </c>
      <c r="D1488" s="147">
        <v>4</v>
      </c>
      <c r="E1488" s="54">
        <v>0</v>
      </c>
      <c r="F1488" s="54">
        <v>0</v>
      </c>
      <c r="G1488" s="54">
        <v>0</v>
      </c>
      <c r="H1488" s="148">
        <v>0</v>
      </c>
    </row>
    <row r="1489" spans="2:8" s="28" customFormat="1" ht="18.75" customHeight="1" x14ac:dyDescent="0.2">
      <c r="B1489" s="137" t="s">
        <v>5828</v>
      </c>
      <c r="C1489" s="147">
        <v>6</v>
      </c>
      <c r="D1489" s="147">
        <v>6</v>
      </c>
      <c r="E1489" s="54">
        <v>0</v>
      </c>
      <c r="F1489" s="54">
        <v>0</v>
      </c>
      <c r="G1489" s="54">
        <v>0</v>
      </c>
      <c r="H1489" s="148">
        <v>0</v>
      </c>
    </row>
    <row r="1490" spans="2:8" s="28" customFormat="1" ht="18.75" customHeight="1" x14ac:dyDescent="0.2">
      <c r="B1490" s="137" t="s">
        <v>5768</v>
      </c>
      <c r="C1490" s="147">
        <v>0</v>
      </c>
      <c r="D1490" s="147">
        <v>0</v>
      </c>
      <c r="E1490" s="54">
        <v>0</v>
      </c>
      <c r="F1490" s="54">
        <v>0</v>
      </c>
      <c r="G1490" s="54">
        <v>0</v>
      </c>
      <c r="H1490" s="148">
        <v>0</v>
      </c>
    </row>
    <row r="1491" spans="2:8" s="28" customFormat="1" ht="18.75" customHeight="1" x14ac:dyDescent="0.2">
      <c r="B1491" s="137" t="s">
        <v>1309</v>
      </c>
      <c r="C1491" s="147">
        <v>133</v>
      </c>
      <c r="D1491" s="147">
        <v>0</v>
      </c>
      <c r="E1491" s="54">
        <v>0</v>
      </c>
      <c r="F1491" s="54">
        <v>0</v>
      </c>
      <c r="G1491" s="54">
        <v>0</v>
      </c>
      <c r="H1491" s="148">
        <v>0</v>
      </c>
    </row>
    <row r="1492" spans="2:8" s="28" customFormat="1" ht="18.75" customHeight="1" x14ac:dyDescent="0.2">
      <c r="B1492" s="137" t="s">
        <v>5749</v>
      </c>
      <c r="C1492" s="147">
        <v>0</v>
      </c>
      <c r="D1492" s="147">
        <v>0</v>
      </c>
      <c r="E1492" s="54">
        <v>0</v>
      </c>
      <c r="F1492" s="54">
        <v>0</v>
      </c>
      <c r="G1492" s="54">
        <v>0</v>
      </c>
      <c r="H1492" s="148">
        <v>0</v>
      </c>
    </row>
    <row r="1493" spans="2:8" s="28" customFormat="1" ht="18.75" customHeight="1" x14ac:dyDescent="0.2">
      <c r="B1493" s="137" t="s">
        <v>5726</v>
      </c>
      <c r="C1493" s="147">
        <v>0</v>
      </c>
      <c r="D1493" s="147">
        <v>0</v>
      </c>
      <c r="E1493" s="54">
        <v>0</v>
      </c>
      <c r="F1493" s="54">
        <v>0</v>
      </c>
      <c r="G1493" s="54">
        <v>0</v>
      </c>
      <c r="H1493" s="148">
        <v>0</v>
      </c>
    </row>
    <row r="1494" spans="2:8" s="28" customFormat="1" ht="18.75" customHeight="1" x14ac:dyDescent="0.2">
      <c r="B1494" s="137" t="s">
        <v>5760</v>
      </c>
      <c r="C1494" s="147">
        <v>0</v>
      </c>
      <c r="D1494" s="147">
        <v>0</v>
      </c>
      <c r="E1494" s="54">
        <v>0</v>
      </c>
      <c r="F1494" s="54">
        <v>0</v>
      </c>
      <c r="G1494" s="54">
        <v>0</v>
      </c>
      <c r="H1494" s="148">
        <v>0</v>
      </c>
    </row>
    <row r="1495" spans="2:8" s="28" customFormat="1" ht="18.75" customHeight="1" x14ac:dyDescent="0.2">
      <c r="B1495" s="137" t="s">
        <v>5720</v>
      </c>
      <c r="C1495" s="147">
        <v>0</v>
      </c>
      <c r="D1495" s="147">
        <v>0</v>
      </c>
      <c r="E1495" s="54">
        <v>6</v>
      </c>
      <c r="F1495" s="54">
        <v>0</v>
      </c>
      <c r="G1495" s="54">
        <v>0</v>
      </c>
      <c r="H1495" s="148">
        <v>0</v>
      </c>
    </row>
    <row r="1496" spans="2:8" s="28" customFormat="1" ht="18.75" customHeight="1" x14ac:dyDescent="0.2">
      <c r="B1496" s="137" t="s">
        <v>5762</v>
      </c>
      <c r="C1496" s="147">
        <v>0</v>
      </c>
      <c r="D1496" s="147">
        <v>0</v>
      </c>
      <c r="E1496" s="54">
        <v>0</v>
      </c>
      <c r="F1496" s="54">
        <v>0</v>
      </c>
      <c r="G1496" s="54">
        <v>0</v>
      </c>
      <c r="H1496" s="148">
        <v>0</v>
      </c>
    </row>
    <row r="1497" spans="2:8" s="28" customFormat="1" ht="18.75" customHeight="1" x14ac:dyDescent="0.2">
      <c r="B1497" s="137" t="s">
        <v>5730</v>
      </c>
      <c r="C1497" s="147">
        <v>0</v>
      </c>
      <c r="D1497" s="147">
        <v>6</v>
      </c>
      <c r="E1497" s="54">
        <v>0</v>
      </c>
      <c r="F1497" s="54">
        <v>0</v>
      </c>
      <c r="G1497" s="54">
        <v>0</v>
      </c>
      <c r="H1497" s="148">
        <v>0</v>
      </c>
    </row>
    <row r="1498" spans="2:8" s="28" customFormat="1" ht="18.75" customHeight="1" x14ac:dyDescent="0.2">
      <c r="B1498" s="137" t="s">
        <v>5704</v>
      </c>
      <c r="C1498" s="147">
        <v>0</v>
      </c>
      <c r="D1498" s="147">
        <v>0</v>
      </c>
      <c r="E1498" s="54">
        <v>0</v>
      </c>
      <c r="F1498" s="54">
        <v>0</v>
      </c>
      <c r="G1498" s="54">
        <v>0</v>
      </c>
      <c r="H1498" s="148">
        <v>0</v>
      </c>
    </row>
    <row r="1499" spans="2:8" s="28" customFormat="1" ht="18.75" customHeight="1" x14ac:dyDescent="0.2">
      <c r="B1499" s="137" t="s">
        <v>5788</v>
      </c>
      <c r="C1499" s="147">
        <v>0</v>
      </c>
      <c r="D1499" s="147">
        <v>0</v>
      </c>
      <c r="E1499" s="54">
        <v>10</v>
      </c>
      <c r="F1499" s="54">
        <v>10</v>
      </c>
      <c r="G1499" s="54">
        <v>0</v>
      </c>
      <c r="H1499" s="148">
        <v>0</v>
      </c>
    </row>
    <row r="1500" spans="2:8" s="28" customFormat="1" ht="18.75" customHeight="1" x14ac:dyDescent="0.2">
      <c r="B1500" s="137" t="s">
        <v>5696</v>
      </c>
      <c r="C1500" s="147">
        <v>0</v>
      </c>
      <c r="D1500" s="147">
        <v>0</v>
      </c>
      <c r="E1500" s="54">
        <v>0</v>
      </c>
      <c r="F1500" s="54">
        <v>0</v>
      </c>
      <c r="G1500" s="54">
        <v>0</v>
      </c>
      <c r="H1500" s="148">
        <v>0</v>
      </c>
    </row>
    <row r="1501" spans="2:8" s="28" customFormat="1" ht="18.75" customHeight="1" x14ac:dyDescent="0.2">
      <c r="B1501" s="137" t="s">
        <v>5715</v>
      </c>
      <c r="C1501" s="147">
        <v>0</v>
      </c>
      <c r="D1501" s="147">
        <v>1</v>
      </c>
      <c r="E1501" s="54">
        <v>0</v>
      </c>
      <c r="F1501" s="54">
        <v>0</v>
      </c>
      <c r="G1501" s="54">
        <v>0</v>
      </c>
      <c r="H1501" s="148">
        <v>0</v>
      </c>
    </row>
    <row r="1502" spans="2:8" s="28" customFormat="1" ht="18.75" customHeight="1" x14ac:dyDescent="0.2">
      <c r="B1502" s="137" t="s">
        <v>5764</v>
      </c>
      <c r="C1502" s="147">
        <v>2</v>
      </c>
      <c r="D1502" s="147">
        <v>0</v>
      </c>
      <c r="E1502" s="54">
        <v>0</v>
      </c>
      <c r="F1502" s="54">
        <v>0</v>
      </c>
      <c r="G1502" s="54">
        <v>0</v>
      </c>
      <c r="H1502" s="148">
        <v>0</v>
      </c>
    </row>
    <row r="1503" spans="2:8" s="28" customFormat="1" ht="18.75" customHeight="1" x14ac:dyDescent="0.2">
      <c r="B1503" s="137" t="s">
        <v>5706</v>
      </c>
      <c r="C1503" s="147">
        <v>0</v>
      </c>
      <c r="D1503" s="147">
        <v>0</v>
      </c>
      <c r="E1503" s="54">
        <v>0</v>
      </c>
      <c r="F1503" s="54">
        <v>0</v>
      </c>
      <c r="G1503" s="54">
        <v>0</v>
      </c>
      <c r="H1503" s="148">
        <v>0</v>
      </c>
    </row>
    <row r="1504" spans="2:8" s="28" customFormat="1" ht="18.75" customHeight="1" x14ac:dyDescent="0.2">
      <c r="B1504" s="137" t="s">
        <v>5806</v>
      </c>
      <c r="C1504" s="147">
        <v>0</v>
      </c>
      <c r="D1504" s="147">
        <v>0</v>
      </c>
      <c r="E1504" s="54">
        <v>1</v>
      </c>
      <c r="F1504" s="54">
        <v>0</v>
      </c>
      <c r="G1504" s="54">
        <v>0</v>
      </c>
      <c r="H1504" s="148">
        <v>0</v>
      </c>
    </row>
    <row r="1505" spans="2:8" s="28" customFormat="1" ht="18.75" customHeight="1" x14ac:dyDescent="0.2">
      <c r="B1505" s="137" t="s">
        <v>5717</v>
      </c>
      <c r="C1505" s="147">
        <v>0</v>
      </c>
      <c r="D1505" s="147">
        <v>0</v>
      </c>
      <c r="E1505" s="54">
        <v>0</v>
      </c>
      <c r="F1505" s="54">
        <v>0</v>
      </c>
      <c r="G1505" s="54">
        <v>5</v>
      </c>
      <c r="H1505" s="148">
        <v>0</v>
      </c>
    </row>
    <row r="1506" spans="2:8" s="28" customFormat="1" ht="18.75" customHeight="1" x14ac:dyDescent="0.2">
      <c r="B1506" s="137" t="s">
        <v>5771</v>
      </c>
      <c r="C1506" s="147">
        <v>0</v>
      </c>
      <c r="D1506" s="147">
        <v>0</v>
      </c>
      <c r="E1506" s="54">
        <v>0</v>
      </c>
      <c r="F1506" s="54">
        <v>5</v>
      </c>
      <c r="G1506" s="54">
        <v>0</v>
      </c>
      <c r="H1506" s="148">
        <v>0</v>
      </c>
    </row>
    <row r="1507" spans="2:8" s="28" customFormat="1" ht="18.75" customHeight="1" x14ac:dyDescent="0.2">
      <c r="B1507" s="137" t="s">
        <v>1005</v>
      </c>
      <c r="C1507" s="147">
        <v>0</v>
      </c>
      <c r="D1507" s="147">
        <v>0</v>
      </c>
      <c r="E1507" s="54">
        <v>16</v>
      </c>
      <c r="F1507" s="54">
        <v>25</v>
      </c>
      <c r="G1507" s="54">
        <v>12</v>
      </c>
      <c r="H1507" s="148">
        <v>0</v>
      </c>
    </row>
    <row r="1508" spans="2:8" s="28" customFormat="1" ht="18.75" customHeight="1" x14ac:dyDescent="0.2">
      <c r="B1508" s="137" t="s">
        <v>5773</v>
      </c>
      <c r="C1508" s="147">
        <v>0</v>
      </c>
      <c r="D1508" s="147">
        <v>0</v>
      </c>
      <c r="E1508" s="54">
        <v>0</v>
      </c>
      <c r="F1508" s="54">
        <v>0</v>
      </c>
      <c r="G1508" s="54">
        <v>0</v>
      </c>
      <c r="H1508" s="148">
        <v>0</v>
      </c>
    </row>
    <row r="1509" spans="2:8" s="28" customFormat="1" ht="18.75" customHeight="1" x14ac:dyDescent="0.2">
      <c r="B1509" s="137" t="s">
        <v>5719</v>
      </c>
      <c r="C1509" s="147">
        <v>4</v>
      </c>
      <c r="D1509" s="147">
        <v>0</v>
      </c>
      <c r="E1509" s="54">
        <v>105</v>
      </c>
      <c r="F1509" s="54">
        <v>0</v>
      </c>
      <c r="G1509" s="54">
        <v>0</v>
      </c>
      <c r="H1509" s="148">
        <v>0</v>
      </c>
    </row>
    <row r="1510" spans="2:8" s="28" customFormat="1" ht="18.75" customHeight="1" x14ac:dyDescent="0.2">
      <c r="B1510" s="137" t="s">
        <v>5775</v>
      </c>
      <c r="C1510" s="147">
        <v>0</v>
      </c>
      <c r="D1510" s="147">
        <v>0</v>
      </c>
      <c r="E1510" s="54">
        <v>0</v>
      </c>
      <c r="F1510" s="54">
        <v>0</v>
      </c>
      <c r="G1510" s="54">
        <v>0</v>
      </c>
      <c r="H1510" s="148">
        <v>0</v>
      </c>
    </row>
    <row r="1511" spans="2:8" s="28" customFormat="1" ht="18.75" customHeight="1" x14ac:dyDescent="0.2">
      <c r="B1511" s="137" t="s">
        <v>5758</v>
      </c>
      <c r="C1511" s="147">
        <v>0</v>
      </c>
      <c r="D1511" s="147">
        <v>0</v>
      </c>
      <c r="E1511" s="54">
        <v>0</v>
      </c>
      <c r="F1511" s="54">
        <v>5</v>
      </c>
      <c r="G1511" s="54">
        <v>21</v>
      </c>
      <c r="H1511" s="148">
        <v>0</v>
      </c>
    </row>
    <row r="1512" spans="2:8" s="28" customFormat="1" ht="18.75" customHeight="1" x14ac:dyDescent="0.2">
      <c r="B1512" s="137" t="s">
        <v>5777</v>
      </c>
      <c r="C1512" s="147">
        <v>0</v>
      </c>
      <c r="D1512" s="147">
        <v>0</v>
      </c>
      <c r="E1512" s="54">
        <v>0</v>
      </c>
      <c r="F1512" s="54">
        <v>0</v>
      </c>
      <c r="G1512" s="54">
        <v>0</v>
      </c>
      <c r="H1512" s="148">
        <v>0</v>
      </c>
    </row>
    <row r="1513" spans="2:8" s="28" customFormat="1" ht="18.75" customHeight="1" x14ac:dyDescent="0.2">
      <c r="B1513" s="137" t="s">
        <v>4399</v>
      </c>
      <c r="C1513" s="147">
        <v>0</v>
      </c>
      <c r="D1513" s="147">
        <v>2</v>
      </c>
      <c r="E1513" s="54">
        <v>0</v>
      </c>
      <c r="F1513" s="54">
        <v>0</v>
      </c>
      <c r="G1513" s="54">
        <v>0</v>
      </c>
      <c r="H1513" s="148">
        <v>0</v>
      </c>
    </row>
    <row r="1514" spans="2:8" s="28" customFormat="1" ht="18.75" customHeight="1" x14ac:dyDescent="0.2">
      <c r="B1514" s="137" t="s">
        <v>5812</v>
      </c>
      <c r="C1514" s="147">
        <v>0</v>
      </c>
      <c r="D1514" s="147">
        <v>0</v>
      </c>
      <c r="E1514" s="54">
        <v>0</v>
      </c>
      <c r="F1514" s="54">
        <v>2</v>
      </c>
      <c r="G1514" s="54">
        <v>0</v>
      </c>
      <c r="H1514" s="148">
        <v>0</v>
      </c>
    </row>
    <row r="1515" spans="2:8" s="28" customFormat="1" ht="18.75" customHeight="1" x14ac:dyDescent="0.2">
      <c r="B1515" s="137" t="s">
        <v>5796</v>
      </c>
      <c r="C1515" s="147">
        <v>0</v>
      </c>
      <c r="D1515" s="147">
        <v>0</v>
      </c>
      <c r="E1515" s="54">
        <v>6</v>
      </c>
      <c r="F1515" s="54">
        <v>0</v>
      </c>
      <c r="G1515" s="54">
        <v>0</v>
      </c>
      <c r="H1515" s="148">
        <v>0</v>
      </c>
    </row>
    <row r="1516" spans="2:8" s="28" customFormat="1" ht="18.75" customHeight="1" x14ac:dyDescent="0.2">
      <c r="B1516" s="137" t="s">
        <v>5781</v>
      </c>
      <c r="C1516" s="147">
        <v>0</v>
      </c>
      <c r="D1516" s="147">
        <v>0</v>
      </c>
      <c r="E1516" s="54">
        <v>0</v>
      </c>
      <c r="F1516" s="54">
        <v>0</v>
      </c>
      <c r="G1516" s="54">
        <v>0</v>
      </c>
      <c r="H1516" s="148">
        <v>0</v>
      </c>
    </row>
    <row r="1517" spans="2:8" s="28" customFormat="1" ht="18.75" customHeight="1" x14ac:dyDescent="0.2">
      <c r="B1517" s="137" t="s">
        <v>4028</v>
      </c>
      <c r="C1517" s="147">
        <v>0</v>
      </c>
      <c r="D1517" s="147">
        <v>8</v>
      </c>
      <c r="E1517" s="54">
        <v>9</v>
      </c>
      <c r="F1517" s="54">
        <v>0</v>
      </c>
      <c r="G1517" s="54">
        <v>0</v>
      </c>
      <c r="H1517" s="148">
        <v>0</v>
      </c>
    </row>
    <row r="1518" spans="2:8" s="28" customFormat="1" ht="18.75" customHeight="1" x14ac:dyDescent="0.2">
      <c r="B1518" s="137" t="s">
        <v>5782</v>
      </c>
      <c r="C1518" s="147">
        <v>152</v>
      </c>
      <c r="D1518" s="147">
        <v>0</v>
      </c>
      <c r="E1518" s="54">
        <v>0</v>
      </c>
      <c r="F1518" s="54">
        <v>0</v>
      </c>
      <c r="G1518" s="54">
        <v>0</v>
      </c>
      <c r="H1518" s="148">
        <v>0</v>
      </c>
    </row>
    <row r="1519" spans="2:8" s="28" customFormat="1" ht="18.75" customHeight="1" x14ac:dyDescent="0.2">
      <c r="B1519" s="137" t="s">
        <v>5707</v>
      </c>
      <c r="C1519" s="147">
        <v>3078</v>
      </c>
      <c r="D1519" s="147">
        <v>0</v>
      </c>
      <c r="E1519" s="54">
        <v>0</v>
      </c>
      <c r="F1519" s="54">
        <v>0</v>
      </c>
      <c r="G1519" s="54">
        <v>0</v>
      </c>
      <c r="H1519" s="148">
        <v>0</v>
      </c>
    </row>
    <row r="1520" spans="2:8" s="28" customFormat="1" ht="18.75" customHeight="1" x14ac:dyDescent="0.2">
      <c r="B1520" s="137" t="s">
        <v>5783</v>
      </c>
      <c r="C1520" s="147">
        <v>0</v>
      </c>
      <c r="D1520" s="147">
        <v>0</v>
      </c>
      <c r="E1520" s="54">
        <v>3</v>
      </c>
      <c r="F1520" s="54">
        <v>0</v>
      </c>
      <c r="G1520" s="54">
        <v>0</v>
      </c>
      <c r="H1520" s="148">
        <v>0</v>
      </c>
    </row>
    <row r="1521" spans="2:8" s="28" customFormat="1" ht="18.75" customHeight="1" x14ac:dyDescent="0.2">
      <c r="B1521" s="137" t="s">
        <v>5708</v>
      </c>
      <c r="C1521" s="147">
        <v>2</v>
      </c>
      <c r="D1521" s="147">
        <v>85</v>
      </c>
      <c r="E1521" s="54">
        <v>161</v>
      </c>
      <c r="F1521" s="54">
        <v>14</v>
      </c>
      <c r="G1521" s="54">
        <v>1</v>
      </c>
      <c r="H1521" s="148">
        <v>0</v>
      </c>
    </row>
    <row r="1522" spans="2:8" s="28" customFormat="1" ht="18.75" customHeight="1" x14ac:dyDescent="0.2">
      <c r="B1522" s="137" t="s">
        <v>5785</v>
      </c>
      <c r="C1522" s="147">
        <v>0</v>
      </c>
      <c r="D1522" s="147">
        <v>0</v>
      </c>
      <c r="E1522" s="54">
        <v>0</v>
      </c>
      <c r="F1522" s="54">
        <v>0</v>
      </c>
      <c r="G1522" s="54">
        <v>0</v>
      </c>
      <c r="H1522" s="148">
        <v>0</v>
      </c>
    </row>
    <row r="1523" spans="2:8" s="28" customFormat="1" ht="18.75" customHeight="1" x14ac:dyDescent="0.2">
      <c r="B1523" s="137" t="s">
        <v>1140</v>
      </c>
      <c r="C1523" s="147">
        <v>0</v>
      </c>
      <c r="D1523" s="147">
        <v>0</v>
      </c>
      <c r="E1523" s="54">
        <v>3</v>
      </c>
      <c r="F1523" s="54">
        <v>0</v>
      </c>
      <c r="G1523" s="54">
        <v>0</v>
      </c>
      <c r="H1523" s="148">
        <v>0</v>
      </c>
    </row>
    <row r="1524" spans="2:8" s="28" customFormat="1" ht="18.75" customHeight="1" x14ac:dyDescent="0.2">
      <c r="B1524" s="137" t="s">
        <v>5787</v>
      </c>
      <c r="C1524" s="147">
        <v>0</v>
      </c>
      <c r="D1524" s="147">
        <v>0</v>
      </c>
      <c r="E1524" s="54">
        <v>0</v>
      </c>
      <c r="F1524" s="54">
        <v>0</v>
      </c>
      <c r="G1524" s="54">
        <v>9</v>
      </c>
      <c r="H1524" s="148">
        <v>0</v>
      </c>
    </row>
    <row r="1525" spans="2:8" s="28" customFormat="1" ht="18.75" customHeight="1" x14ac:dyDescent="0.2">
      <c r="B1525" s="137" t="s">
        <v>5712</v>
      </c>
      <c r="C1525" s="147">
        <v>0</v>
      </c>
      <c r="D1525" s="147">
        <v>0</v>
      </c>
      <c r="E1525" s="54">
        <v>0</v>
      </c>
      <c r="F1525" s="54">
        <v>0</v>
      </c>
      <c r="G1525" s="54">
        <v>0</v>
      </c>
      <c r="H1525" s="148">
        <v>0</v>
      </c>
    </row>
    <row r="1526" spans="2:8" s="28" customFormat="1" ht="18.75" customHeight="1" x14ac:dyDescent="0.2">
      <c r="B1526" s="137" t="s">
        <v>5789</v>
      </c>
      <c r="C1526" s="147">
        <v>0</v>
      </c>
      <c r="D1526" s="147">
        <v>4121</v>
      </c>
      <c r="E1526" s="54">
        <v>2508</v>
      </c>
      <c r="F1526" s="54">
        <v>0</v>
      </c>
      <c r="G1526" s="54">
        <v>0</v>
      </c>
      <c r="H1526" s="148">
        <v>0</v>
      </c>
    </row>
    <row r="1527" spans="2:8" s="28" customFormat="1" ht="18.75" customHeight="1" x14ac:dyDescent="0.2">
      <c r="B1527" s="137" t="s">
        <v>5830</v>
      </c>
      <c r="C1527" s="147">
        <v>0</v>
      </c>
      <c r="D1527" s="147">
        <v>0</v>
      </c>
      <c r="E1527" s="54">
        <v>0</v>
      </c>
      <c r="F1527" s="54">
        <v>0</v>
      </c>
      <c r="G1527" s="54">
        <v>0</v>
      </c>
      <c r="H1527" s="148">
        <v>0</v>
      </c>
    </row>
    <row r="1528" spans="2:8" s="28" customFormat="1" ht="18.75" customHeight="1" x14ac:dyDescent="0.2">
      <c r="B1528" s="137" t="s">
        <v>2275</v>
      </c>
      <c r="C1528" s="147">
        <v>0</v>
      </c>
      <c r="D1528" s="147">
        <v>2</v>
      </c>
      <c r="E1528" s="54">
        <v>7</v>
      </c>
      <c r="F1528" s="54">
        <v>0</v>
      </c>
      <c r="G1528" s="54">
        <v>1</v>
      </c>
      <c r="H1528" s="148">
        <v>0</v>
      </c>
    </row>
    <row r="1529" spans="2:8" s="28" customFormat="1" ht="18.75" customHeight="1" x14ac:dyDescent="0.2">
      <c r="B1529" s="137" t="s">
        <v>5718</v>
      </c>
      <c r="C1529" s="147">
        <v>0</v>
      </c>
      <c r="D1529" s="147">
        <v>0</v>
      </c>
      <c r="E1529" s="54">
        <v>0</v>
      </c>
      <c r="F1529" s="54">
        <v>0</v>
      </c>
      <c r="G1529" s="54">
        <v>0</v>
      </c>
      <c r="H1529" s="148">
        <v>0</v>
      </c>
    </row>
    <row r="1530" spans="2:8" s="28" customFormat="1" ht="18.75" customHeight="1" x14ac:dyDescent="0.2">
      <c r="B1530" s="137" t="s">
        <v>4139</v>
      </c>
      <c r="C1530" s="147">
        <v>0</v>
      </c>
      <c r="D1530" s="147">
        <v>0</v>
      </c>
      <c r="E1530" s="54">
        <v>0</v>
      </c>
      <c r="F1530" s="54">
        <v>0</v>
      </c>
      <c r="G1530" s="54">
        <v>0</v>
      </c>
      <c r="H1530" s="148">
        <v>0</v>
      </c>
    </row>
    <row r="1531" spans="2:8" s="28" customFormat="1" ht="18.75" customHeight="1" x14ac:dyDescent="0.2">
      <c r="B1531" s="137" t="s">
        <v>5837</v>
      </c>
      <c r="C1531" s="147">
        <v>0</v>
      </c>
      <c r="D1531" s="147">
        <v>0</v>
      </c>
      <c r="E1531" s="54">
        <v>0</v>
      </c>
      <c r="F1531" s="54">
        <v>4</v>
      </c>
      <c r="G1531" s="54">
        <v>0</v>
      </c>
      <c r="H1531" s="148">
        <v>0</v>
      </c>
    </row>
    <row r="1532" spans="2:8" s="28" customFormat="1" ht="18.75" customHeight="1" x14ac:dyDescent="0.2">
      <c r="B1532" s="137" t="s">
        <v>1552</v>
      </c>
      <c r="C1532" s="147">
        <v>0</v>
      </c>
      <c r="D1532" s="147">
        <v>0</v>
      </c>
      <c r="E1532" s="54">
        <v>4</v>
      </c>
      <c r="F1532" s="54">
        <v>0</v>
      </c>
      <c r="G1532" s="54">
        <v>0</v>
      </c>
      <c r="H1532" s="148">
        <v>0</v>
      </c>
    </row>
    <row r="1533" spans="2:8" s="28" customFormat="1" ht="18.75" customHeight="1" x14ac:dyDescent="0.2">
      <c r="B1533" s="137" t="s">
        <v>5767</v>
      </c>
      <c r="C1533" s="147">
        <v>0</v>
      </c>
      <c r="D1533" s="147">
        <v>0</v>
      </c>
      <c r="E1533" s="54">
        <v>0</v>
      </c>
      <c r="F1533" s="54">
        <v>0</v>
      </c>
      <c r="G1533" s="54">
        <v>0</v>
      </c>
      <c r="H1533" s="148">
        <v>0</v>
      </c>
    </row>
    <row r="1534" spans="2:8" s="28" customFormat="1" ht="18.75" customHeight="1" x14ac:dyDescent="0.2">
      <c r="B1534" s="137" t="s">
        <v>3995</v>
      </c>
      <c r="C1534" s="147">
        <v>0</v>
      </c>
      <c r="D1534" s="147">
        <v>4</v>
      </c>
      <c r="E1534" s="54">
        <v>0</v>
      </c>
      <c r="F1534" s="54">
        <v>0</v>
      </c>
      <c r="G1534" s="54">
        <v>0</v>
      </c>
      <c r="H1534" s="148">
        <v>0</v>
      </c>
    </row>
    <row r="1535" spans="2:8" s="28" customFormat="1" ht="18.75" customHeight="1" x14ac:dyDescent="0.2">
      <c r="B1535" s="137" t="s">
        <v>4012</v>
      </c>
      <c r="C1535" s="147">
        <v>0</v>
      </c>
      <c r="D1535" s="147">
        <v>40</v>
      </c>
      <c r="E1535" s="54">
        <v>0</v>
      </c>
      <c r="F1535" s="54">
        <v>0</v>
      </c>
      <c r="G1535" s="54">
        <v>0</v>
      </c>
      <c r="H1535" s="148">
        <v>0</v>
      </c>
    </row>
    <row r="1536" spans="2:8" s="28" customFormat="1" ht="18.75" customHeight="1" x14ac:dyDescent="0.2">
      <c r="B1536" s="137" t="s">
        <v>5750</v>
      </c>
      <c r="C1536" s="147">
        <v>0</v>
      </c>
      <c r="D1536" s="147">
        <v>0</v>
      </c>
      <c r="E1536" s="54">
        <v>0</v>
      </c>
      <c r="F1536" s="54">
        <v>0</v>
      </c>
      <c r="G1536" s="54">
        <v>0</v>
      </c>
      <c r="H1536" s="148">
        <v>0</v>
      </c>
    </row>
    <row r="1537" spans="2:8" s="28" customFormat="1" ht="18.75" customHeight="1" x14ac:dyDescent="0.2">
      <c r="B1537" s="137" t="s">
        <v>5770</v>
      </c>
      <c r="C1537" s="147">
        <v>0</v>
      </c>
      <c r="D1537" s="147">
        <v>0</v>
      </c>
      <c r="E1537" s="54">
        <v>166</v>
      </c>
      <c r="F1537" s="54">
        <v>0</v>
      </c>
      <c r="G1537" s="54">
        <v>0</v>
      </c>
      <c r="H1537" s="148">
        <v>0</v>
      </c>
    </row>
    <row r="1538" spans="2:8" s="28" customFormat="1" ht="18.75" customHeight="1" x14ac:dyDescent="0.2">
      <c r="B1538" s="137" t="s">
        <v>5798</v>
      </c>
      <c r="C1538" s="147">
        <v>6</v>
      </c>
      <c r="D1538" s="147">
        <v>0</v>
      </c>
      <c r="E1538" s="54">
        <v>0</v>
      </c>
      <c r="F1538" s="54">
        <v>0</v>
      </c>
      <c r="G1538" s="54">
        <v>0</v>
      </c>
      <c r="H1538" s="148">
        <v>0</v>
      </c>
    </row>
    <row r="1539" spans="2:8" s="28" customFormat="1" ht="18.75" customHeight="1" x14ac:dyDescent="0.2">
      <c r="B1539" s="137" t="s">
        <v>5772</v>
      </c>
      <c r="C1539" s="147">
        <v>131</v>
      </c>
      <c r="D1539" s="147">
        <v>273</v>
      </c>
      <c r="E1539" s="54">
        <v>6</v>
      </c>
      <c r="F1539" s="54">
        <v>0</v>
      </c>
      <c r="G1539" s="54">
        <v>0</v>
      </c>
      <c r="H1539" s="148">
        <v>0</v>
      </c>
    </row>
    <row r="1540" spans="2:8" s="28" customFormat="1" ht="18.75" customHeight="1" x14ac:dyDescent="0.2">
      <c r="B1540" s="137" t="s">
        <v>4246</v>
      </c>
      <c r="C1540" s="147">
        <v>0</v>
      </c>
      <c r="D1540" s="147">
        <v>0</v>
      </c>
      <c r="E1540" s="54">
        <v>0</v>
      </c>
      <c r="F1540" s="54">
        <v>2</v>
      </c>
      <c r="G1540" s="54">
        <v>0</v>
      </c>
      <c r="H1540" s="148">
        <v>0</v>
      </c>
    </row>
    <row r="1541" spans="2:8" s="28" customFormat="1" ht="18.75" customHeight="1" x14ac:dyDescent="0.2">
      <c r="B1541" s="137" t="s">
        <v>5774</v>
      </c>
      <c r="C1541" s="147">
        <v>0</v>
      </c>
      <c r="D1541" s="147">
        <v>4831</v>
      </c>
      <c r="E1541" s="54">
        <v>5973</v>
      </c>
      <c r="F1541" s="54">
        <v>4883</v>
      </c>
      <c r="G1541" s="54">
        <v>0</v>
      </c>
      <c r="H1541" s="148">
        <v>0</v>
      </c>
    </row>
    <row r="1542" spans="2:8" s="28" customFormat="1" ht="18.75" customHeight="1" x14ac:dyDescent="0.2">
      <c r="B1542" s="137" t="s">
        <v>5801</v>
      </c>
      <c r="C1542" s="147">
        <v>0</v>
      </c>
      <c r="D1542" s="147">
        <v>0</v>
      </c>
      <c r="E1542" s="54">
        <v>0</v>
      </c>
      <c r="F1542" s="54">
        <v>1</v>
      </c>
      <c r="G1542" s="54">
        <v>0</v>
      </c>
      <c r="H1542" s="148">
        <v>0</v>
      </c>
    </row>
    <row r="1543" spans="2:8" s="28" customFormat="1" ht="18.75" customHeight="1" x14ac:dyDescent="0.2">
      <c r="B1543" s="137" t="s">
        <v>5733</v>
      </c>
      <c r="C1543" s="147">
        <v>0</v>
      </c>
      <c r="D1543" s="147">
        <v>0</v>
      </c>
      <c r="E1543" s="54">
        <v>0</v>
      </c>
      <c r="F1543" s="54">
        <v>0</v>
      </c>
      <c r="G1543" s="54">
        <v>0</v>
      </c>
      <c r="H1543" s="148">
        <v>0</v>
      </c>
    </row>
    <row r="1544" spans="2:8" s="28" customFormat="1" ht="18.75" customHeight="1" x14ac:dyDescent="0.2">
      <c r="B1544" s="137" t="s">
        <v>1296</v>
      </c>
      <c r="C1544" s="147">
        <v>9</v>
      </c>
      <c r="D1544" s="147">
        <v>0</v>
      </c>
      <c r="E1544" s="54">
        <v>2</v>
      </c>
      <c r="F1544" s="54">
        <v>0</v>
      </c>
      <c r="G1544" s="54">
        <v>2</v>
      </c>
      <c r="H1544" s="148">
        <v>0</v>
      </c>
    </row>
    <row r="1545" spans="2:8" s="28" customFormat="1" ht="18.75" customHeight="1" x14ac:dyDescent="0.2">
      <c r="B1545" s="137" t="s">
        <v>5698</v>
      </c>
      <c r="C1545" s="147">
        <v>0</v>
      </c>
      <c r="D1545" s="147">
        <v>0</v>
      </c>
      <c r="E1545" s="54">
        <v>0</v>
      </c>
      <c r="F1545" s="54">
        <v>0</v>
      </c>
      <c r="G1545" s="54">
        <v>6</v>
      </c>
      <c r="H1545" s="148">
        <v>0</v>
      </c>
    </row>
    <row r="1546" spans="2:8" s="28" customFormat="1" ht="18.75" customHeight="1" x14ac:dyDescent="0.2">
      <c r="B1546" s="137" t="s">
        <v>3834</v>
      </c>
      <c r="C1546" s="147">
        <v>0</v>
      </c>
      <c r="D1546" s="147">
        <v>0</v>
      </c>
      <c r="E1546" s="54">
        <v>0</v>
      </c>
      <c r="F1546" s="54">
        <v>0</v>
      </c>
      <c r="G1546" s="54">
        <v>0</v>
      </c>
      <c r="H1546" s="148">
        <v>0</v>
      </c>
    </row>
    <row r="1547" spans="2:8" s="28" customFormat="1" ht="18.75" customHeight="1" x14ac:dyDescent="0.2">
      <c r="B1547" s="137" t="s">
        <v>1143</v>
      </c>
      <c r="C1547" s="147">
        <v>0</v>
      </c>
      <c r="D1547" s="147">
        <v>0</v>
      </c>
      <c r="E1547" s="54">
        <v>0</v>
      </c>
      <c r="F1547" s="54">
        <v>0</v>
      </c>
      <c r="G1547" s="54">
        <v>0</v>
      </c>
      <c r="H1547" s="148">
        <v>0</v>
      </c>
    </row>
    <row r="1548" spans="2:8" s="28" customFormat="1" ht="18.75" customHeight="1" x14ac:dyDescent="0.2">
      <c r="B1548" s="137" t="s">
        <v>2026</v>
      </c>
      <c r="C1548" s="147">
        <v>4</v>
      </c>
      <c r="D1548" s="147">
        <v>0</v>
      </c>
      <c r="E1548" s="54">
        <v>0</v>
      </c>
      <c r="F1548" s="54">
        <v>8</v>
      </c>
      <c r="G1548" s="54">
        <v>0</v>
      </c>
      <c r="H1548" s="148">
        <v>0</v>
      </c>
    </row>
    <row r="1549" spans="2:8" s="28" customFormat="1" ht="18.75" customHeight="1" x14ac:dyDescent="0.2">
      <c r="B1549" s="137" t="s">
        <v>5790</v>
      </c>
      <c r="C1549" s="147">
        <v>0</v>
      </c>
      <c r="D1549" s="147">
        <v>0</v>
      </c>
      <c r="E1549" s="54">
        <v>0</v>
      </c>
      <c r="F1549" s="54">
        <v>0</v>
      </c>
      <c r="G1549" s="54">
        <v>1</v>
      </c>
      <c r="H1549" s="148">
        <v>0</v>
      </c>
    </row>
    <row r="1550" spans="2:8" s="28" customFormat="1" ht="18.75" customHeight="1" x14ac:dyDescent="0.2">
      <c r="B1550" s="137" t="s">
        <v>5855</v>
      </c>
      <c r="C1550" s="147">
        <v>0</v>
      </c>
      <c r="D1550" s="147">
        <v>0</v>
      </c>
      <c r="E1550" s="54">
        <v>0</v>
      </c>
      <c r="F1550" s="54">
        <v>0</v>
      </c>
      <c r="G1550" s="54">
        <v>0</v>
      </c>
      <c r="H1550" s="148">
        <v>0</v>
      </c>
    </row>
    <row r="1551" spans="2:8" s="28" customFormat="1" ht="18.75" customHeight="1" x14ac:dyDescent="0.2">
      <c r="B1551" s="137" t="s">
        <v>5791</v>
      </c>
      <c r="C1551" s="147">
        <v>0</v>
      </c>
      <c r="D1551" s="147">
        <v>0</v>
      </c>
      <c r="E1551" s="54">
        <v>0</v>
      </c>
      <c r="F1551" s="54">
        <v>3</v>
      </c>
      <c r="G1551" s="54">
        <v>0</v>
      </c>
      <c r="H1551" s="148">
        <v>0</v>
      </c>
    </row>
    <row r="1552" spans="2:8" s="28" customFormat="1" ht="18.75" customHeight="1" x14ac:dyDescent="0.2">
      <c r="B1552" s="137" t="s">
        <v>5808</v>
      </c>
      <c r="C1552" s="147">
        <v>0</v>
      </c>
      <c r="D1552" s="147">
        <v>0</v>
      </c>
      <c r="E1552" s="54">
        <v>2</v>
      </c>
      <c r="F1552" s="54">
        <v>0</v>
      </c>
      <c r="G1552" s="54">
        <v>0</v>
      </c>
      <c r="H1552" s="148">
        <v>0</v>
      </c>
    </row>
    <row r="1553" spans="2:8" s="28" customFormat="1" ht="18.75" customHeight="1" x14ac:dyDescent="0.2">
      <c r="B1553" s="137" t="s">
        <v>5792</v>
      </c>
      <c r="C1553" s="147">
        <v>0</v>
      </c>
      <c r="D1553" s="147">
        <v>0</v>
      </c>
      <c r="E1553" s="54">
        <v>2</v>
      </c>
      <c r="F1553" s="54">
        <v>9</v>
      </c>
      <c r="G1553" s="54">
        <v>2</v>
      </c>
      <c r="H1553" s="148">
        <v>0</v>
      </c>
    </row>
    <row r="1554" spans="2:8" s="28" customFormat="1" ht="18.75" customHeight="1" x14ac:dyDescent="0.2">
      <c r="B1554" s="137" t="s">
        <v>887</v>
      </c>
      <c r="C1554" s="147">
        <v>741</v>
      </c>
      <c r="D1554" s="147">
        <v>0</v>
      </c>
      <c r="E1554" s="54">
        <v>0</v>
      </c>
      <c r="F1554" s="54">
        <v>0</v>
      </c>
      <c r="G1554" s="54">
        <v>0</v>
      </c>
      <c r="H1554" s="148">
        <v>0</v>
      </c>
    </row>
    <row r="1555" spans="2:8" s="28" customFormat="1" ht="18.75" customHeight="1" x14ac:dyDescent="0.2">
      <c r="B1555" s="137" t="s">
        <v>5793</v>
      </c>
      <c r="C1555" s="147">
        <v>0</v>
      </c>
      <c r="D1555" s="147">
        <v>4</v>
      </c>
      <c r="E1555" s="54">
        <v>0</v>
      </c>
      <c r="F1555" s="54">
        <v>0</v>
      </c>
      <c r="G1555" s="54">
        <v>0</v>
      </c>
      <c r="H1555" s="148">
        <v>0</v>
      </c>
    </row>
    <row r="1556" spans="2:8" s="28" customFormat="1" ht="18.75" customHeight="1" x14ac:dyDescent="0.2">
      <c r="B1556" s="137" t="s">
        <v>1066</v>
      </c>
      <c r="C1556" s="147">
        <v>0</v>
      </c>
      <c r="D1556" s="147">
        <v>0</v>
      </c>
      <c r="E1556" s="54">
        <v>2</v>
      </c>
      <c r="F1556" s="54">
        <v>0</v>
      </c>
      <c r="G1556" s="54">
        <v>0</v>
      </c>
      <c r="H1556" s="148">
        <v>0</v>
      </c>
    </row>
    <row r="1557" spans="2:8" s="28" customFormat="1" ht="18.75" customHeight="1" x14ac:dyDescent="0.2">
      <c r="B1557" s="137" t="s">
        <v>5795</v>
      </c>
      <c r="C1557" s="147">
        <v>0</v>
      </c>
      <c r="D1557" s="147">
        <v>18</v>
      </c>
      <c r="E1557" s="54">
        <v>0</v>
      </c>
      <c r="F1557" s="54">
        <v>0</v>
      </c>
      <c r="G1557" s="54">
        <v>0</v>
      </c>
      <c r="H1557" s="148">
        <v>0</v>
      </c>
    </row>
    <row r="1558" spans="2:8" s="28" customFormat="1" ht="18.75" customHeight="1" x14ac:dyDescent="0.2">
      <c r="B1558" s="137" t="s">
        <v>5700</v>
      </c>
      <c r="C1558" s="147">
        <v>0</v>
      </c>
      <c r="D1558" s="147">
        <v>0</v>
      </c>
      <c r="E1558" s="54">
        <v>0</v>
      </c>
      <c r="F1558" s="54">
        <v>0</v>
      </c>
      <c r="G1558" s="54">
        <v>0</v>
      </c>
      <c r="H1558" s="148">
        <v>0</v>
      </c>
    </row>
    <row r="1559" spans="2:8" s="28" customFormat="1" ht="18.75" customHeight="1" x14ac:dyDescent="0.2">
      <c r="B1559" s="137" t="s">
        <v>5835</v>
      </c>
      <c r="C1559" s="147">
        <v>0</v>
      </c>
      <c r="D1559" s="147">
        <v>95</v>
      </c>
      <c r="E1559" s="54">
        <v>0</v>
      </c>
      <c r="F1559" s="54">
        <v>0</v>
      </c>
      <c r="G1559" s="54">
        <v>0</v>
      </c>
      <c r="H1559" s="148">
        <v>0</v>
      </c>
    </row>
    <row r="1560" spans="2:8" s="28" customFormat="1" ht="18.75" customHeight="1" x14ac:dyDescent="0.2">
      <c r="B1560" s="137" t="s">
        <v>5814</v>
      </c>
      <c r="C1560" s="147">
        <v>0</v>
      </c>
      <c r="D1560" s="147">
        <v>0</v>
      </c>
      <c r="E1560" s="54">
        <v>0</v>
      </c>
      <c r="F1560" s="54">
        <v>0</v>
      </c>
      <c r="G1560" s="54">
        <v>0</v>
      </c>
      <c r="H1560" s="148">
        <v>0</v>
      </c>
    </row>
    <row r="1561" spans="2:8" s="28" customFormat="1" ht="18.75" customHeight="1" x14ac:dyDescent="0.2">
      <c r="B1561" s="137" t="s">
        <v>5799</v>
      </c>
      <c r="C1561" s="147">
        <v>0</v>
      </c>
      <c r="D1561" s="147">
        <v>0</v>
      </c>
      <c r="E1561" s="54">
        <v>0</v>
      </c>
      <c r="F1561" s="54">
        <v>0</v>
      </c>
      <c r="G1561" s="54">
        <v>0</v>
      </c>
      <c r="H1561" s="148">
        <v>0</v>
      </c>
    </row>
    <row r="1562" spans="2:8" s="28" customFormat="1" ht="18.75" customHeight="1" x14ac:dyDescent="0.2">
      <c r="B1562" s="137" t="s">
        <v>5845</v>
      </c>
      <c r="C1562" s="147">
        <v>0</v>
      </c>
      <c r="D1562" s="147">
        <v>1868</v>
      </c>
      <c r="E1562" s="54">
        <v>532</v>
      </c>
      <c r="F1562" s="54">
        <v>771</v>
      </c>
      <c r="G1562" s="54">
        <v>465</v>
      </c>
      <c r="H1562" s="148">
        <v>0</v>
      </c>
    </row>
    <row r="1563" spans="2:8" s="28" customFormat="1" ht="18.75" customHeight="1" x14ac:dyDescent="0.2">
      <c r="B1563" s="137" t="s">
        <v>5800</v>
      </c>
      <c r="C1563" s="147">
        <v>0</v>
      </c>
      <c r="D1563" s="147">
        <v>0</v>
      </c>
      <c r="E1563" s="54">
        <v>0</v>
      </c>
      <c r="F1563" s="54">
        <v>0</v>
      </c>
      <c r="G1563" s="54">
        <v>0</v>
      </c>
      <c r="H1563" s="148">
        <v>0</v>
      </c>
    </row>
    <row r="1564" spans="2:8" s="28" customFormat="1" ht="18.75" customHeight="1" x14ac:dyDescent="0.2">
      <c r="B1564" s="137" t="s">
        <v>5819</v>
      </c>
      <c r="C1564" s="147">
        <v>0</v>
      </c>
      <c r="D1564" s="147">
        <v>0</v>
      </c>
      <c r="E1564" s="54">
        <v>10</v>
      </c>
      <c r="F1564" s="54">
        <v>0</v>
      </c>
      <c r="G1564" s="54">
        <v>0</v>
      </c>
      <c r="H1564" s="148">
        <v>0</v>
      </c>
    </row>
    <row r="1565" spans="2:8" s="28" customFormat="1" ht="18.75" customHeight="1" x14ac:dyDescent="0.2">
      <c r="B1565" s="137" t="s">
        <v>5826</v>
      </c>
      <c r="C1565" s="147">
        <v>0</v>
      </c>
      <c r="D1565" s="147">
        <v>0</v>
      </c>
      <c r="E1565" s="54">
        <v>0</v>
      </c>
      <c r="F1565" s="54">
        <v>1</v>
      </c>
      <c r="G1565" s="54">
        <v>16</v>
      </c>
      <c r="H1565" s="148">
        <v>0</v>
      </c>
    </row>
    <row r="1566" spans="2:8" s="28" customFormat="1" ht="18.75" customHeight="1" x14ac:dyDescent="0.2">
      <c r="B1566" s="137" t="s">
        <v>5757</v>
      </c>
      <c r="C1566" s="147">
        <v>0</v>
      </c>
      <c r="D1566" s="147">
        <v>0</v>
      </c>
      <c r="E1566" s="54">
        <v>0</v>
      </c>
      <c r="F1566" s="54">
        <v>0</v>
      </c>
      <c r="G1566" s="54">
        <v>16</v>
      </c>
      <c r="H1566" s="148">
        <v>0</v>
      </c>
    </row>
    <row r="1567" spans="2:8" s="28" customFormat="1" ht="18.75" customHeight="1" x14ac:dyDescent="0.2">
      <c r="B1567" s="137" t="s">
        <v>5803</v>
      </c>
      <c r="C1567" s="147">
        <v>0</v>
      </c>
      <c r="D1567" s="147">
        <v>2</v>
      </c>
      <c r="E1567" s="54">
        <v>0</v>
      </c>
      <c r="F1567" s="54">
        <v>0</v>
      </c>
      <c r="G1567" s="54">
        <v>0</v>
      </c>
      <c r="H1567" s="148">
        <v>0</v>
      </c>
    </row>
    <row r="1568" spans="2:8" s="28" customFormat="1" ht="18.75" customHeight="1" x14ac:dyDescent="0.2">
      <c r="B1568" s="137" t="s">
        <v>5866</v>
      </c>
      <c r="C1568" s="147">
        <v>9</v>
      </c>
      <c r="D1568" s="147">
        <v>0</v>
      </c>
      <c r="E1568" s="54">
        <v>0</v>
      </c>
      <c r="F1568" s="54">
        <v>2</v>
      </c>
      <c r="G1568" s="54">
        <v>0</v>
      </c>
      <c r="H1568" s="148">
        <v>0</v>
      </c>
    </row>
    <row r="1569" spans="2:8" s="28" customFormat="1" ht="18.75" customHeight="1" x14ac:dyDescent="0.2">
      <c r="B1569" s="137" t="s">
        <v>5804</v>
      </c>
      <c r="C1569" s="147">
        <v>0</v>
      </c>
      <c r="D1569" s="147">
        <v>0</v>
      </c>
      <c r="E1569" s="54">
        <v>0</v>
      </c>
      <c r="F1569" s="54">
        <v>0</v>
      </c>
      <c r="G1569" s="54">
        <v>0</v>
      </c>
      <c r="H1569" s="148">
        <v>0</v>
      </c>
    </row>
    <row r="1570" spans="2:8" s="28" customFormat="1" ht="18.75" customHeight="1" x14ac:dyDescent="0.2">
      <c r="B1570" s="137" t="s">
        <v>932</v>
      </c>
      <c r="C1570" s="147">
        <v>180</v>
      </c>
      <c r="D1570" s="147">
        <v>4</v>
      </c>
      <c r="E1570" s="54">
        <v>0</v>
      </c>
      <c r="F1570" s="54">
        <v>0</v>
      </c>
      <c r="G1570" s="54">
        <v>0</v>
      </c>
      <c r="H1570" s="148">
        <v>0</v>
      </c>
    </row>
    <row r="1571" spans="2:8" s="28" customFormat="1" ht="18.75" customHeight="1" x14ac:dyDescent="0.2">
      <c r="B1571" s="137" t="s">
        <v>1568</v>
      </c>
      <c r="C1571" s="147">
        <v>0</v>
      </c>
      <c r="D1571" s="147">
        <v>11</v>
      </c>
      <c r="E1571" s="54">
        <v>9</v>
      </c>
      <c r="F1571" s="54">
        <v>0</v>
      </c>
      <c r="G1571" s="54">
        <v>0</v>
      </c>
      <c r="H1571" s="148">
        <v>0</v>
      </c>
    </row>
    <row r="1572" spans="2:8" s="28" customFormat="1" ht="18.75" customHeight="1" x14ac:dyDescent="0.2">
      <c r="B1572" s="137" t="s">
        <v>5838</v>
      </c>
      <c r="C1572" s="147">
        <v>0</v>
      </c>
      <c r="D1572" s="147">
        <v>0</v>
      </c>
      <c r="E1572" s="54">
        <v>0</v>
      </c>
      <c r="F1572" s="54">
        <v>5</v>
      </c>
      <c r="G1572" s="54">
        <v>0</v>
      </c>
      <c r="H1572" s="148">
        <v>0</v>
      </c>
    </row>
    <row r="1573" spans="2:8" s="28" customFormat="1" ht="18.75" customHeight="1" x14ac:dyDescent="0.2">
      <c r="B1573" s="137" t="s">
        <v>5807</v>
      </c>
      <c r="C1573" s="147">
        <v>0</v>
      </c>
      <c r="D1573" s="147">
        <v>0</v>
      </c>
      <c r="E1573" s="54">
        <v>0</v>
      </c>
      <c r="F1573" s="54">
        <v>0</v>
      </c>
      <c r="G1573" s="54">
        <v>0</v>
      </c>
      <c r="H1573" s="148">
        <v>0</v>
      </c>
    </row>
    <row r="1574" spans="2:8" s="28" customFormat="1" ht="18.75" customHeight="1" x14ac:dyDescent="0.2">
      <c r="B1574" s="137" t="s">
        <v>4080</v>
      </c>
      <c r="C1574" s="147">
        <v>0</v>
      </c>
      <c r="D1574" s="147">
        <v>0</v>
      </c>
      <c r="E1574" s="54">
        <v>2</v>
      </c>
      <c r="F1574" s="54">
        <v>0</v>
      </c>
      <c r="G1574" s="54">
        <v>0</v>
      </c>
      <c r="H1574" s="148">
        <v>0</v>
      </c>
    </row>
    <row r="1575" spans="2:8" s="28" customFormat="1" ht="18.75" customHeight="1" x14ac:dyDescent="0.2">
      <c r="B1575" s="137" t="s">
        <v>5809</v>
      </c>
      <c r="C1575" s="147">
        <v>0</v>
      </c>
      <c r="D1575" s="147">
        <v>20</v>
      </c>
      <c r="E1575" s="54">
        <v>10</v>
      </c>
      <c r="F1575" s="54">
        <v>12</v>
      </c>
      <c r="G1575" s="54">
        <v>3</v>
      </c>
      <c r="H1575" s="148">
        <v>0</v>
      </c>
    </row>
    <row r="1576" spans="2:8" s="28" customFormat="1" ht="18.75" customHeight="1" x14ac:dyDescent="0.2">
      <c r="B1576" s="137" t="s">
        <v>4292</v>
      </c>
      <c r="C1576" s="147">
        <v>0</v>
      </c>
      <c r="D1576" s="147">
        <v>0</v>
      </c>
      <c r="E1576" s="54">
        <v>0</v>
      </c>
      <c r="F1576" s="54">
        <v>0</v>
      </c>
      <c r="G1576" s="54">
        <v>0</v>
      </c>
      <c r="H1576" s="148">
        <v>0</v>
      </c>
    </row>
    <row r="1577" spans="2:8" s="28" customFormat="1" ht="18.75" customHeight="1" x14ac:dyDescent="0.2">
      <c r="B1577" s="137" t="s">
        <v>5810</v>
      </c>
      <c r="C1577" s="147">
        <v>0</v>
      </c>
      <c r="D1577" s="147">
        <v>0</v>
      </c>
      <c r="E1577" s="54">
        <v>0</v>
      </c>
      <c r="F1577" s="54">
        <v>1</v>
      </c>
      <c r="G1577" s="54">
        <v>0</v>
      </c>
      <c r="H1577" s="148">
        <v>0</v>
      </c>
    </row>
    <row r="1578" spans="2:8" s="28" customFormat="1" ht="18.75" customHeight="1" x14ac:dyDescent="0.2">
      <c r="B1578" s="137" t="s">
        <v>5863</v>
      </c>
      <c r="C1578" s="147">
        <v>0</v>
      </c>
      <c r="D1578" s="147">
        <v>0</v>
      </c>
      <c r="E1578" s="54">
        <v>0</v>
      </c>
      <c r="F1578" s="54">
        <v>0</v>
      </c>
      <c r="G1578" s="54">
        <v>8</v>
      </c>
      <c r="H1578" s="148">
        <v>0</v>
      </c>
    </row>
    <row r="1579" spans="2:8" s="28" customFormat="1" ht="18.75" customHeight="1" x14ac:dyDescent="0.2">
      <c r="B1579" s="137" t="s">
        <v>5854</v>
      </c>
      <c r="C1579" s="147">
        <v>1</v>
      </c>
      <c r="D1579" s="147">
        <v>0</v>
      </c>
      <c r="E1579" s="54">
        <v>0</v>
      </c>
      <c r="F1579" s="54">
        <v>0</v>
      </c>
      <c r="G1579" s="54">
        <v>0</v>
      </c>
      <c r="H1579" s="148">
        <v>0</v>
      </c>
    </row>
    <row r="1580" spans="2:8" s="28" customFormat="1" ht="18.75" customHeight="1" x14ac:dyDescent="0.2">
      <c r="B1580" s="137" t="s">
        <v>5697</v>
      </c>
      <c r="C1580" s="147">
        <v>44</v>
      </c>
      <c r="D1580" s="147">
        <v>0</v>
      </c>
      <c r="E1580" s="54">
        <v>0</v>
      </c>
      <c r="F1580" s="54">
        <v>0</v>
      </c>
      <c r="G1580" s="54">
        <v>0</v>
      </c>
      <c r="H1580" s="148">
        <v>0</v>
      </c>
    </row>
    <row r="1581" spans="2:8" s="28" customFormat="1" ht="18.75" customHeight="1" x14ac:dyDescent="0.2">
      <c r="B1581" s="137" t="s">
        <v>5813</v>
      </c>
      <c r="C1581" s="147">
        <v>0</v>
      </c>
      <c r="D1581" s="147">
        <v>0</v>
      </c>
      <c r="E1581" s="54">
        <v>51</v>
      </c>
      <c r="F1581" s="54">
        <v>0</v>
      </c>
      <c r="G1581" s="54">
        <v>0</v>
      </c>
      <c r="H1581" s="148">
        <v>0</v>
      </c>
    </row>
    <row r="1582" spans="2:8" s="28" customFormat="1" ht="18.75" customHeight="1" x14ac:dyDescent="0.2">
      <c r="B1582" s="137" t="s">
        <v>5847</v>
      </c>
      <c r="C1582" s="147">
        <v>297</v>
      </c>
      <c r="D1582" s="147">
        <v>266</v>
      </c>
      <c r="E1582" s="54">
        <v>394</v>
      </c>
      <c r="F1582" s="54">
        <v>0</v>
      </c>
      <c r="G1582" s="54">
        <v>0</v>
      </c>
      <c r="H1582" s="148">
        <v>0</v>
      </c>
    </row>
    <row r="1583" spans="2:8" s="28" customFormat="1" ht="18.75" customHeight="1" x14ac:dyDescent="0.2">
      <c r="B1583" s="137" t="s">
        <v>5815</v>
      </c>
      <c r="C1583" s="147">
        <v>0</v>
      </c>
      <c r="D1583" s="147">
        <v>0</v>
      </c>
      <c r="E1583" s="54">
        <v>0</v>
      </c>
      <c r="F1583" s="54">
        <v>0</v>
      </c>
      <c r="G1583" s="54">
        <v>0</v>
      </c>
      <c r="H1583" s="148">
        <v>0</v>
      </c>
    </row>
    <row r="1584" spans="2:8" s="28" customFormat="1" ht="18.75" customHeight="1" x14ac:dyDescent="0.2">
      <c r="B1584" s="137" t="s">
        <v>5834</v>
      </c>
      <c r="C1584" s="147">
        <v>0</v>
      </c>
      <c r="D1584" s="147">
        <v>0</v>
      </c>
      <c r="E1584" s="54">
        <v>300</v>
      </c>
      <c r="F1584" s="54">
        <v>0</v>
      </c>
      <c r="G1584" s="54">
        <v>0</v>
      </c>
      <c r="H1584" s="148">
        <v>0</v>
      </c>
    </row>
    <row r="1585" spans="2:8" s="28" customFormat="1" ht="18.75" customHeight="1" x14ac:dyDescent="0.2">
      <c r="B1585" s="137" t="s">
        <v>5817</v>
      </c>
      <c r="C1585" s="147">
        <v>0</v>
      </c>
      <c r="D1585" s="147">
        <v>0</v>
      </c>
      <c r="E1585" s="54">
        <v>0</v>
      </c>
      <c r="F1585" s="54">
        <v>0</v>
      </c>
      <c r="G1585" s="54">
        <v>0</v>
      </c>
      <c r="H1585" s="148">
        <v>0</v>
      </c>
    </row>
    <row r="1586" spans="2:8" s="28" customFormat="1" ht="18.75" customHeight="1" x14ac:dyDescent="0.2">
      <c r="B1586" s="137" t="s">
        <v>5857</v>
      </c>
      <c r="C1586" s="147">
        <v>0</v>
      </c>
      <c r="D1586" s="147">
        <v>0</v>
      </c>
      <c r="E1586" s="54">
        <v>0</v>
      </c>
      <c r="F1586" s="54">
        <v>0</v>
      </c>
      <c r="G1586" s="54">
        <v>0</v>
      </c>
      <c r="H1586" s="148">
        <v>0</v>
      </c>
    </row>
    <row r="1587" spans="2:8" s="28" customFormat="1" ht="18.75" customHeight="1" x14ac:dyDescent="0.2">
      <c r="B1587" s="137" t="s">
        <v>5711</v>
      </c>
      <c r="C1587" s="147">
        <v>0</v>
      </c>
      <c r="D1587" s="147">
        <v>0</v>
      </c>
      <c r="E1587" s="54">
        <v>0</v>
      </c>
      <c r="F1587" s="54">
        <v>0</v>
      </c>
      <c r="G1587" s="54">
        <v>5</v>
      </c>
      <c r="H1587" s="148">
        <v>0</v>
      </c>
    </row>
    <row r="1588" spans="2:8" s="28" customFormat="1" ht="18.75" customHeight="1" x14ac:dyDescent="0.2">
      <c r="B1588" s="137" t="s">
        <v>5699</v>
      </c>
      <c r="C1588" s="147">
        <v>228</v>
      </c>
      <c r="D1588" s="147">
        <v>0</v>
      </c>
      <c r="E1588" s="54">
        <v>0</v>
      </c>
      <c r="F1588" s="54">
        <v>0</v>
      </c>
      <c r="G1588" s="54">
        <v>0</v>
      </c>
      <c r="H1588" s="148">
        <v>0</v>
      </c>
    </row>
    <row r="1589" spans="2:8" s="28" customFormat="1" ht="18.75" customHeight="1" x14ac:dyDescent="0.2">
      <c r="B1589" s="137" t="s">
        <v>5821</v>
      </c>
      <c r="C1589" s="147">
        <v>0</v>
      </c>
      <c r="D1589" s="147">
        <v>0</v>
      </c>
      <c r="E1589" s="54">
        <v>0</v>
      </c>
      <c r="F1589" s="54">
        <v>0</v>
      </c>
      <c r="G1589" s="54">
        <v>3</v>
      </c>
      <c r="H1589" s="148">
        <v>0</v>
      </c>
    </row>
    <row r="1590" spans="2:8" s="28" customFormat="1" ht="18.75" customHeight="1" x14ac:dyDescent="0.2">
      <c r="B1590" s="137" t="s">
        <v>5860</v>
      </c>
      <c r="C1590" s="147">
        <v>1</v>
      </c>
      <c r="D1590" s="147">
        <v>2</v>
      </c>
      <c r="E1590" s="54">
        <v>6</v>
      </c>
      <c r="F1590" s="54">
        <v>8</v>
      </c>
      <c r="G1590" s="54">
        <v>0</v>
      </c>
      <c r="H1590" s="148">
        <v>0</v>
      </c>
    </row>
    <row r="1591" spans="2:8" s="28" customFormat="1" ht="18.75" customHeight="1" x14ac:dyDescent="0.2">
      <c r="B1591" s="137" t="s">
        <v>5822</v>
      </c>
      <c r="C1591" s="147">
        <v>0</v>
      </c>
      <c r="D1591" s="147">
        <v>0</v>
      </c>
      <c r="E1591" s="54">
        <v>0</v>
      </c>
      <c r="F1591" s="54">
        <v>0</v>
      </c>
      <c r="G1591" s="54">
        <v>0</v>
      </c>
      <c r="H1591" s="148">
        <v>0</v>
      </c>
    </row>
    <row r="1592" spans="2:8" s="28" customFormat="1" ht="18.75" customHeight="1" x14ac:dyDescent="0.2">
      <c r="B1592" s="137" t="s">
        <v>5842</v>
      </c>
      <c r="C1592" s="147">
        <v>0</v>
      </c>
      <c r="D1592" s="147">
        <v>0</v>
      </c>
      <c r="E1592" s="54">
        <v>5</v>
      </c>
      <c r="F1592" s="54">
        <v>0</v>
      </c>
      <c r="G1592" s="54">
        <v>0</v>
      </c>
      <c r="H1592" s="148">
        <v>0</v>
      </c>
    </row>
    <row r="1593" spans="2:8" s="28" customFormat="1" ht="18.75" customHeight="1" x14ac:dyDescent="0.2">
      <c r="B1593" s="137" t="s">
        <v>5824</v>
      </c>
      <c r="C1593" s="147">
        <v>36</v>
      </c>
      <c r="D1593" s="147">
        <v>0</v>
      </c>
      <c r="E1593" s="54">
        <v>0</v>
      </c>
      <c r="F1593" s="54">
        <v>0</v>
      </c>
      <c r="G1593" s="54">
        <v>0</v>
      </c>
      <c r="H1593" s="148">
        <v>0</v>
      </c>
    </row>
    <row r="1594" spans="2:8" s="28" customFormat="1" ht="18.75" customHeight="1" x14ac:dyDescent="0.2">
      <c r="B1594" s="137" t="s">
        <v>5701</v>
      </c>
      <c r="C1594" s="147">
        <v>108</v>
      </c>
      <c r="D1594" s="147">
        <v>100</v>
      </c>
      <c r="E1594" s="54">
        <v>0</v>
      </c>
      <c r="F1594" s="54">
        <v>0</v>
      </c>
      <c r="G1594" s="54">
        <v>0</v>
      </c>
      <c r="H1594" s="148">
        <v>0</v>
      </c>
    </row>
    <row r="1595" spans="2:8" s="28" customFormat="1" ht="18.75" customHeight="1" x14ac:dyDescent="0.2">
      <c r="B1595" s="137" t="s">
        <v>5825</v>
      </c>
      <c r="C1595" s="147">
        <v>0</v>
      </c>
      <c r="D1595" s="147">
        <v>0</v>
      </c>
      <c r="E1595" s="54">
        <v>7</v>
      </c>
      <c r="F1595" s="54">
        <v>0</v>
      </c>
      <c r="G1595" s="54">
        <v>0</v>
      </c>
      <c r="H1595" s="148">
        <v>0</v>
      </c>
    </row>
    <row r="1596" spans="2:8" s="28" customFormat="1" ht="18.75" customHeight="1" x14ac:dyDescent="0.2">
      <c r="B1596" s="137" t="s">
        <v>4256</v>
      </c>
      <c r="C1596" s="147">
        <v>0</v>
      </c>
      <c r="D1596" s="147">
        <v>0</v>
      </c>
      <c r="E1596" s="54">
        <v>0</v>
      </c>
      <c r="F1596" s="54">
        <v>0</v>
      </c>
      <c r="G1596" s="54">
        <v>0</v>
      </c>
      <c r="H1596" s="148">
        <v>0</v>
      </c>
    </row>
    <row r="1597" spans="2:8" s="28" customFormat="1" ht="18.75" customHeight="1" x14ac:dyDescent="0.2">
      <c r="B1597" s="137" t="s">
        <v>5765</v>
      </c>
      <c r="C1597" s="147">
        <v>0</v>
      </c>
      <c r="D1597" s="147">
        <v>2</v>
      </c>
      <c r="E1597" s="54">
        <v>11</v>
      </c>
      <c r="F1597" s="54">
        <v>0</v>
      </c>
      <c r="G1597" s="54">
        <v>0</v>
      </c>
      <c r="H1597" s="148">
        <v>0</v>
      </c>
    </row>
    <row r="1598" spans="2:8" s="28" customFormat="1" ht="18.75" customHeight="1" x14ac:dyDescent="0.2">
      <c r="B1598" s="137" t="s">
        <v>5703</v>
      </c>
      <c r="C1598" s="147">
        <v>0</v>
      </c>
      <c r="D1598" s="147">
        <v>159</v>
      </c>
      <c r="E1598" s="54">
        <v>0</v>
      </c>
      <c r="F1598" s="54">
        <v>0</v>
      </c>
      <c r="G1598" s="54">
        <v>0</v>
      </c>
      <c r="H1598" s="148">
        <v>0</v>
      </c>
    </row>
    <row r="1599" spans="2:8" s="28" customFormat="1" ht="18.75" customHeight="1" x14ac:dyDescent="0.2">
      <c r="B1599" s="137" t="s">
        <v>5716</v>
      </c>
      <c r="C1599" s="147">
        <v>0</v>
      </c>
      <c r="D1599" s="147">
        <v>0</v>
      </c>
      <c r="E1599" s="54">
        <v>7</v>
      </c>
      <c r="F1599" s="54">
        <v>0</v>
      </c>
      <c r="G1599" s="54">
        <v>0</v>
      </c>
      <c r="H1599" s="148">
        <v>0</v>
      </c>
    </row>
    <row r="1600" spans="2:8" s="28" customFormat="1" ht="18.75" customHeight="1" x14ac:dyDescent="0.2">
      <c r="B1600" s="137" t="s">
        <v>5694</v>
      </c>
      <c r="C1600" s="147">
        <v>0</v>
      </c>
      <c r="D1600" s="147">
        <v>0</v>
      </c>
      <c r="E1600" s="54">
        <v>2</v>
      </c>
      <c r="F1600" s="54">
        <v>0</v>
      </c>
      <c r="G1600" s="54">
        <v>0</v>
      </c>
      <c r="H1600" s="148">
        <v>0</v>
      </c>
    </row>
    <row r="1601" spans="2:8" s="28" customFormat="1" ht="18.75" customHeight="1" x14ac:dyDescent="0.2">
      <c r="B1601" s="137" t="s">
        <v>5761</v>
      </c>
      <c r="C1601" s="147">
        <v>2</v>
      </c>
      <c r="D1601" s="147">
        <v>0</v>
      </c>
      <c r="E1601" s="54">
        <v>0</v>
      </c>
      <c r="F1601" s="54">
        <v>0</v>
      </c>
      <c r="G1601" s="54">
        <v>5</v>
      </c>
      <c r="H1601" s="148">
        <v>0</v>
      </c>
    </row>
    <row r="1602" spans="2:8" s="28" customFormat="1" ht="18.75" customHeight="1" x14ac:dyDescent="0.2">
      <c r="B1602" s="137" t="s">
        <v>5849</v>
      </c>
      <c r="C1602" s="147">
        <v>0</v>
      </c>
      <c r="D1602" s="147">
        <v>0</v>
      </c>
      <c r="E1602" s="54">
        <v>0</v>
      </c>
      <c r="F1602" s="54">
        <v>0</v>
      </c>
      <c r="G1602" s="54">
        <v>0</v>
      </c>
      <c r="H1602" s="148">
        <v>0</v>
      </c>
    </row>
    <row r="1603" spans="2:8" s="28" customFormat="1" ht="18.75" customHeight="1" x14ac:dyDescent="0.2">
      <c r="B1603" s="137" t="s">
        <v>5728</v>
      </c>
      <c r="C1603" s="147">
        <v>0</v>
      </c>
      <c r="D1603" s="147">
        <v>0</v>
      </c>
      <c r="E1603" s="54">
        <v>9</v>
      </c>
      <c r="F1603" s="54">
        <v>0</v>
      </c>
      <c r="G1603" s="54">
        <v>2</v>
      </c>
      <c r="H1603" s="148">
        <v>0</v>
      </c>
    </row>
    <row r="1604" spans="2:8" s="28" customFormat="1" ht="18.75" customHeight="1" x14ac:dyDescent="0.2">
      <c r="B1604" s="137" t="s">
        <v>3573</v>
      </c>
      <c r="C1604" s="147">
        <v>0</v>
      </c>
      <c r="D1604" s="147">
        <v>0</v>
      </c>
      <c r="E1604" s="54">
        <v>0</v>
      </c>
      <c r="F1604" s="54">
        <v>3</v>
      </c>
      <c r="G1604" s="54">
        <v>0</v>
      </c>
      <c r="H1604" s="148">
        <v>0</v>
      </c>
    </row>
    <row r="1605" spans="2:8" s="28" customFormat="1" ht="18.75" customHeight="1" x14ac:dyDescent="0.2">
      <c r="B1605" s="137" t="s">
        <v>5763</v>
      </c>
      <c r="C1605" s="147">
        <v>0</v>
      </c>
      <c r="D1605" s="147">
        <v>0</v>
      </c>
      <c r="E1605" s="54">
        <v>0</v>
      </c>
      <c r="F1605" s="54">
        <v>0</v>
      </c>
      <c r="G1605" s="54">
        <v>0</v>
      </c>
      <c r="H1605" s="148">
        <v>0</v>
      </c>
    </row>
    <row r="1606" spans="2:8" s="28" customFormat="1" ht="18.75" customHeight="1" x14ac:dyDescent="0.2">
      <c r="B1606" s="137" t="s">
        <v>5802</v>
      </c>
      <c r="C1606" s="147">
        <v>0</v>
      </c>
      <c r="D1606" s="147">
        <v>0</v>
      </c>
      <c r="E1606" s="54">
        <v>3</v>
      </c>
      <c r="F1606" s="54">
        <v>0</v>
      </c>
      <c r="G1606" s="54">
        <v>0</v>
      </c>
      <c r="H1606" s="148">
        <v>0</v>
      </c>
    </row>
    <row r="1607" spans="2:8" s="28" customFormat="1" ht="18.75" customHeight="1" x14ac:dyDescent="0.2">
      <c r="B1607" s="137" t="s">
        <v>1952</v>
      </c>
      <c r="C1607" s="147">
        <v>0</v>
      </c>
      <c r="D1607" s="147">
        <v>39</v>
      </c>
      <c r="E1607" s="54">
        <v>22</v>
      </c>
      <c r="F1607" s="54">
        <v>4</v>
      </c>
      <c r="G1607" s="54">
        <v>18</v>
      </c>
      <c r="H1607" s="148">
        <v>0</v>
      </c>
    </row>
    <row r="1608" spans="2:8" s="28" customFormat="1" ht="18.75" customHeight="1" x14ac:dyDescent="0.2">
      <c r="B1608" s="137" t="s">
        <v>1203</v>
      </c>
      <c r="C1608" s="147">
        <v>0</v>
      </c>
      <c r="D1608" s="147">
        <v>0</v>
      </c>
      <c r="E1608" s="54">
        <v>0</v>
      </c>
      <c r="F1608" s="54">
        <v>5</v>
      </c>
      <c r="G1608" s="54">
        <v>0</v>
      </c>
      <c r="H1608" s="148">
        <v>0</v>
      </c>
    </row>
    <row r="1609" spans="2:8" s="28" customFormat="1" ht="18.75" customHeight="1" x14ac:dyDescent="0.2">
      <c r="B1609" s="137" t="s">
        <v>1523</v>
      </c>
      <c r="C1609" s="147">
        <v>367</v>
      </c>
      <c r="D1609" s="147">
        <v>0</v>
      </c>
      <c r="E1609" s="54">
        <v>0</v>
      </c>
      <c r="F1609" s="54">
        <v>0</v>
      </c>
      <c r="G1609" s="54">
        <v>0</v>
      </c>
      <c r="H1609" s="148">
        <v>0</v>
      </c>
    </row>
    <row r="1610" spans="2:8" s="28" customFormat="1" ht="18.75" customHeight="1" x14ac:dyDescent="0.2">
      <c r="B1610" s="137" t="s">
        <v>5818</v>
      </c>
      <c r="C1610" s="147">
        <v>0</v>
      </c>
      <c r="D1610" s="147">
        <v>0</v>
      </c>
      <c r="E1610" s="54">
        <v>0</v>
      </c>
      <c r="F1610" s="54">
        <v>4</v>
      </c>
      <c r="G1610" s="54">
        <v>0</v>
      </c>
      <c r="H1610" s="148">
        <v>0</v>
      </c>
    </row>
    <row r="1611" spans="2:8" s="28" customFormat="1" ht="18.75" customHeight="1" x14ac:dyDescent="0.2">
      <c r="B1611" s="137" t="s">
        <v>5702</v>
      </c>
      <c r="C1611" s="147">
        <v>0</v>
      </c>
      <c r="D1611" s="147">
        <v>0</v>
      </c>
      <c r="E1611" s="54">
        <v>7</v>
      </c>
      <c r="F1611" s="54">
        <v>0</v>
      </c>
      <c r="G1611" s="54">
        <v>0</v>
      </c>
      <c r="H1611" s="148">
        <v>0</v>
      </c>
    </row>
    <row r="1612" spans="2:8" s="28" customFormat="1" ht="18.75" customHeight="1" x14ac:dyDescent="0.2">
      <c r="B1612" s="137" t="s">
        <v>955</v>
      </c>
      <c r="C1612" s="147">
        <v>0</v>
      </c>
      <c r="D1612" s="147">
        <v>0</v>
      </c>
      <c r="E1612" s="54">
        <v>13</v>
      </c>
      <c r="F1612" s="54">
        <v>29</v>
      </c>
      <c r="G1612" s="54">
        <v>0</v>
      </c>
      <c r="H1612" s="148">
        <v>0</v>
      </c>
    </row>
    <row r="1613" spans="2:8" s="28" customFormat="1" ht="18.75" customHeight="1" x14ac:dyDescent="0.2">
      <c r="B1613" s="137" t="s">
        <v>6395</v>
      </c>
      <c r="C1613" s="147">
        <v>0</v>
      </c>
      <c r="D1613" s="147">
        <v>0</v>
      </c>
      <c r="E1613" s="54">
        <v>0</v>
      </c>
      <c r="F1613" s="54">
        <v>0</v>
      </c>
      <c r="G1613" s="54">
        <v>0</v>
      </c>
      <c r="H1613" s="148">
        <v>0</v>
      </c>
    </row>
    <row r="1614" spans="2:8" s="28" customFormat="1" ht="18.75" customHeight="1" x14ac:dyDescent="0.2">
      <c r="B1614" s="137" t="s">
        <v>5776</v>
      </c>
      <c r="C1614" s="147">
        <v>0</v>
      </c>
      <c r="D1614" s="147">
        <v>2</v>
      </c>
      <c r="E1614" s="54">
        <v>0</v>
      </c>
      <c r="F1614" s="54">
        <v>0</v>
      </c>
      <c r="G1614" s="54">
        <v>0</v>
      </c>
      <c r="H1614" s="148">
        <v>0</v>
      </c>
    </row>
    <row r="1615" spans="2:8" s="28" customFormat="1" ht="18.75" customHeight="1" x14ac:dyDescent="0.2">
      <c r="B1615" s="137" t="s">
        <v>5841</v>
      </c>
      <c r="C1615" s="147">
        <v>2</v>
      </c>
      <c r="D1615" s="147">
        <v>0</v>
      </c>
      <c r="E1615" s="54">
        <v>0</v>
      </c>
      <c r="F1615" s="54">
        <v>0</v>
      </c>
      <c r="G1615" s="54">
        <v>0</v>
      </c>
      <c r="H1615" s="148">
        <v>0</v>
      </c>
    </row>
    <row r="1616" spans="2:8" s="28" customFormat="1" ht="18.75" customHeight="1" x14ac:dyDescent="0.2">
      <c r="B1616" s="137" t="s">
        <v>5861</v>
      </c>
      <c r="C1616" s="147">
        <v>0</v>
      </c>
      <c r="D1616" s="147">
        <v>0</v>
      </c>
      <c r="E1616" s="54">
        <v>12</v>
      </c>
      <c r="F1616" s="54">
        <v>15</v>
      </c>
      <c r="G1616" s="54">
        <v>0</v>
      </c>
      <c r="H1616" s="148">
        <v>0</v>
      </c>
    </row>
    <row r="1617" spans="2:8" s="28" customFormat="1" ht="18.75" customHeight="1" x14ac:dyDescent="0.2">
      <c r="B1617" s="137" t="s">
        <v>5843</v>
      </c>
      <c r="C1617" s="147">
        <v>0</v>
      </c>
      <c r="D1617" s="147">
        <v>0</v>
      </c>
      <c r="E1617" s="54">
        <v>0</v>
      </c>
      <c r="F1617" s="54">
        <v>0</v>
      </c>
      <c r="G1617" s="54">
        <v>3</v>
      </c>
      <c r="H1617" s="148">
        <v>0</v>
      </c>
    </row>
    <row r="1618" spans="2:8" s="28" customFormat="1" ht="18.75" customHeight="1" x14ac:dyDescent="0.2">
      <c r="B1618" s="137" t="s">
        <v>5862</v>
      </c>
      <c r="C1618" s="147">
        <v>0</v>
      </c>
      <c r="D1618" s="147">
        <v>18</v>
      </c>
      <c r="E1618" s="54">
        <v>0</v>
      </c>
      <c r="F1618" s="54">
        <v>0</v>
      </c>
      <c r="G1618" s="54">
        <v>0</v>
      </c>
      <c r="H1618" s="148">
        <v>0</v>
      </c>
    </row>
    <row r="1619" spans="2:8" s="28" customFormat="1" ht="18.75" customHeight="1" x14ac:dyDescent="0.2">
      <c r="B1619" s="137" t="s">
        <v>5844</v>
      </c>
      <c r="C1619" s="147">
        <v>0</v>
      </c>
      <c r="D1619" s="147">
        <v>4</v>
      </c>
      <c r="E1619" s="54">
        <v>0</v>
      </c>
      <c r="F1619" s="54">
        <v>0</v>
      </c>
      <c r="G1619" s="54">
        <v>0</v>
      </c>
      <c r="H1619" s="148">
        <v>0</v>
      </c>
    </row>
    <row r="1620" spans="2:8" s="28" customFormat="1" ht="18.75" customHeight="1" x14ac:dyDescent="0.2">
      <c r="B1620" s="137" t="s">
        <v>5721</v>
      </c>
      <c r="C1620" s="147">
        <v>6</v>
      </c>
      <c r="D1620" s="147">
        <v>0</v>
      </c>
      <c r="E1620" s="54">
        <v>0</v>
      </c>
      <c r="F1620" s="54">
        <v>0</v>
      </c>
      <c r="G1620" s="54">
        <v>0</v>
      </c>
      <c r="H1620" s="148">
        <v>0</v>
      </c>
    </row>
    <row r="1621" spans="2:8" s="28" customFormat="1" ht="18.75" customHeight="1" x14ac:dyDescent="0.2">
      <c r="B1621" s="137" t="s">
        <v>3952</v>
      </c>
      <c r="C1621" s="147">
        <v>0</v>
      </c>
      <c r="D1621" s="147">
        <v>0</v>
      </c>
      <c r="E1621" s="54">
        <v>111</v>
      </c>
      <c r="F1621" s="54">
        <v>0</v>
      </c>
      <c r="G1621" s="54">
        <v>0</v>
      </c>
      <c r="H1621" s="148">
        <v>0</v>
      </c>
    </row>
    <row r="1622" spans="2:8" s="28" customFormat="1" ht="18.75" customHeight="1" x14ac:dyDescent="0.2">
      <c r="B1622" s="137" t="s">
        <v>5705</v>
      </c>
      <c r="C1622" s="147">
        <v>0</v>
      </c>
      <c r="D1622" s="147">
        <v>1</v>
      </c>
      <c r="E1622" s="54">
        <v>0</v>
      </c>
      <c r="F1622" s="54">
        <v>0</v>
      </c>
      <c r="G1622" s="54">
        <v>0</v>
      </c>
      <c r="H1622" s="148">
        <v>0</v>
      </c>
    </row>
    <row r="1623" spans="2:8" s="28" customFormat="1" ht="18.75" customHeight="1" x14ac:dyDescent="0.2">
      <c r="B1623" s="137" t="s">
        <v>5846</v>
      </c>
      <c r="C1623" s="147">
        <v>0</v>
      </c>
      <c r="D1623" s="147">
        <v>0</v>
      </c>
      <c r="E1623" s="54">
        <v>0</v>
      </c>
      <c r="F1623" s="54">
        <v>0</v>
      </c>
      <c r="G1623" s="54">
        <v>0</v>
      </c>
      <c r="H1623" s="148">
        <v>0</v>
      </c>
    </row>
    <row r="1624" spans="2:8" s="28" customFormat="1" ht="18.75" customHeight="1" x14ac:dyDescent="0.2">
      <c r="B1624" s="137" t="s">
        <v>5865</v>
      </c>
      <c r="C1624" s="147">
        <v>0</v>
      </c>
      <c r="D1624" s="147">
        <v>0</v>
      </c>
      <c r="E1624" s="54">
        <v>28</v>
      </c>
      <c r="F1624" s="54">
        <v>0</v>
      </c>
      <c r="G1624" s="54">
        <v>0</v>
      </c>
      <c r="H1624" s="148">
        <v>0</v>
      </c>
    </row>
    <row r="1625" spans="2:8" s="28" customFormat="1" ht="18.75" customHeight="1" x14ac:dyDescent="0.2">
      <c r="B1625" s="137" t="s">
        <v>5848</v>
      </c>
      <c r="C1625" s="147">
        <v>0</v>
      </c>
      <c r="D1625" s="147">
        <v>0</v>
      </c>
      <c r="E1625" s="54">
        <v>2</v>
      </c>
      <c r="F1625" s="54">
        <v>0</v>
      </c>
      <c r="G1625" s="54">
        <v>0</v>
      </c>
      <c r="H1625" s="148">
        <v>0</v>
      </c>
    </row>
    <row r="1626" spans="2:8" s="28" customFormat="1" ht="18.75" customHeight="1" x14ac:dyDescent="0.2">
      <c r="B1626" s="137" t="s">
        <v>2536</v>
      </c>
      <c r="C1626" s="147">
        <v>0</v>
      </c>
      <c r="D1626" s="147">
        <v>0</v>
      </c>
      <c r="E1626" s="54">
        <v>0</v>
      </c>
      <c r="F1626" s="54">
        <v>0</v>
      </c>
      <c r="G1626" s="54">
        <v>0</v>
      </c>
      <c r="H1626" s="148">
        <v>0</v>
      </c>
    </row>
    <row r="1627" spans="2:8" s="28" customFormat="1" ht="18.75" customHeight="1" x14ac:dyDescent="0.2">
      <c r="B1627" s="137" t="s">
        <v>4153</v>
      </c>
      <c r="C1627" s="147">
        <v>0</v>
      </c>
      <c r="D1627" s="147">
        <v>0</v>
      </c>
      <c r="E1627" s="54">
        <v>0</v>
      </c>
      <c r="F1627" s="54">
        <v>0</v>
      </c>
      <c r="G1627" s="54">
        <v>0</v>
      </c>
      <c r="H1627" s="148">
        <v>0</v>
      </c>
    </row>
    <row r="1628" spans="2:8" s="28" customFormat="1" ht="18.75" customHeight="1" x14ac:dyDescent="0.2">
      <c r="B1628" s="137" t="s">
        <v>2814</v>
      </c>
      <c r="C1628" s="147">
        <v>1</v>
      </c>
      <c r="D1628" s="147">
        <v>0</v>
      </c>
      <c r="E1628" s="54">
        <v>0</v>
      </c>
      <c r="F1628" s="54">
        <v>3</v>
      </c>
      <c r="G1628" s="54">
        <v>0</v>
      </c>
      <c r="H1628" s="148">
        <v>0</v>
      </c>
    </row>
    <row r="1629" spans="2:8" s="28" customFormat="1" ht="18.75" customHeight="1" x14ac:dyDescent="0.2">
      <c r="B1629" s="137" t="s">
        <v>4076</v>
      </c>
      <c r="C1629" s="147">
        <v>0</v>
      </c>
      <c r="D1629" s="147">
        <v>0</v>
      </c>
      <c r="E1629" s="54">
        <v>8</v>
      </c>
      <c r="F1629" s="54">
        <v>0</v>
      </c>
      <c r="G1629" s="54">
        <v>0</v>
      </c>
      <c r="H1629" s="148">
        <v>0</v>
      </c>
    </row>
    <row r="1630" spans="2:8" s="28" customFormat="1" ht="18.75" customHeight="1" x14ac:dyDescent="0.2">
      <c r="B1630" s="137" t="s">
        <v>2515</v>
      </c>
      <c r="C1630" s="147">
        <v>0</v>
      </c>
      <c r="D1630" s="147">
        <v>0</v>
      </c>
      <c r="E1630" s="54">
        <v>0</v>
      </c>
      <c r="F1630" s="54">
        <v>0</v>
      </c>
      <c r="G1630" s="54">
        <v>0</v>
      </c>
      <c r="H1630" s="148">
        <v>0</v>
      </c>
    </row>
    <row r="1631" spans="2:8" s="28" customFormat="1" ht="18.75" customHeight="1" x14ac:dyDescent="0.2">
      <c r="B1631" s="137" t="s">
        <v>5794</v>
      </c>
      <c r="C1631" s="147">
        <v>0</v>
      </c>
      <c r="D1631" s="147">
        <v>0</v>
      </c>
      <c r="E1631" s="54">
        <v>178</v>
      </c>
      <c r="F1631" s="54">
        <v>0</v>
      </c>
      <c r="G1631" s="54">
        <v>0</v>
      </c>
      <c r="H1631" s="148">
        <v>0</v>
      </c>
    </row>
    <row r="1632" spans="2:8" s="28" customFormat="1" ht="18.75" customHeight="1" x14ac:dyDescent="0.2">
      <c r="B1632" s="137" t="s">
        <v>5713</v>
      </c>
      <c r="C1632" s="147">
        <v>0</v>
      </c>
      <c r="D1632" s="147">
        <v>0</v>
      </c>
      <c r="E1632" s="54">
        <v>0</v>
      </c>
      <c r="F1632" s="54">
        <v>0</v>
      </c>
      <c r="G1632" s="54">
        <v>0</v>
      </c>
      <c r="H1632" s="148">
        <v>0</v>
      </c>
    </row>
    <row r="1633" spans="2:8" s="28" customFormat="1" ht="18.75" customHeight="1" x14ac:dyDescent="0.2">
      <c r="B1633" s="137" t="s">
        <v>5722</v>
      </c>
      <c r="C1633" s="147">
        <v>0</v>
      </c>
      <c r="D1633" s="147">
        <v>0</v>
      </c>
      <c r="E1633" s="54">
        <v>213</v>
      </c>
      <c r="F1633" s="54">
        <v>20</v>
      </c>
      <c r="G1633" s="54">
        <v>4</v>
      </c>
      <c r="H1633" s="148">
        <v>0</v>
      </c>
    </row>
    <row r="1634" spans="2:8" s="28" customFormat="1" ht="18.75" customHeight="1" x14ac:dyDescent="0.2">
      <c r="B1634" s="137" t="s">
        <v>5784</v>
      </c>
      <c r="C1634" s="147">
        <v>0</v>
      </c>
      <c r="D1634" s="147">
        <v>0</v>
      </c>
      <c r="E1634" s="54">
        <v>0</v>
      </c>
      <c r="F1634" s="54">
        <v>0</v>
      </c>
      <c r="G1634" s="54">
        <v>0</v>
      </c>
      <c r="H1634" s="148">
        <v>0</v>
      </c>
    </row>
    <row r="1635" spans="2:8" s="28" customFormat="1" ht="18.75" customHeight="1" x14ac:dyDescent="0.2">
      <c r="B1635" s="137" t="s">
        <v>5856</v>
      </c>
      <c r="C1635" s="147">
        <v>2</v>
      </c>
      <c r="D1635" s="147">
        <v>22</v>
      </c>
      <c r="E1635" s="54">
        <v>24</v>
      </c>
      <c r="F1635" s="54">
        <v>4</v>
      </c>
      <c r="G1635" s="54">
        <v>0</v>
      </c>
      <c r="H1635" s="148">
        <v>0</v>
      </c>
    </row>
    <row r="1636" spans="2:8" s="28" customFormat="1" ht="18.75" customHeight="1" x14ac:dyDescent="0.2">
      <c r="B1636" s="137" t="s">
        <v>155</v>
      </c>
      <c r="C1636" s="147">
        <v>3626</v>
      </c>
      <c r="D1636" s="147">
        <v>8460</v>
      </c>
      <c r="E1636" s="54">
        <v>8112</v>
      </c>
      <c r="F1636" s="54">
        <v>8138</v>
      </c>
      <c r="G1636" s="54">
        <v>4117</v>
      </c>
      <c r="H1636" s="148">
        <v>0</v>
      </c>
    </row>
    <row r="1637" spans="2:8" s="28" customFormat="1" ht="18.75" customHeight="1" x14ac:dyDescent="0.2">
      <c r="B1637" s="137" t="s">
        <v>5811</v>
      </c>
      <c r="C1637" s="147">
        <v>128</v>
      </c>
      <c r="D1637" s="147">
        <v>0</v>
      </c>
      <c r="E1637" s="54">
        <v>0</v>
      </c>
      <c r="F1637" s="54">
        <v>0</v>
      </c>
      <c r="G1637" s="54">
        <v>0</v>
      </c>
      <c r="H1637" s="148">
        <v>0</v>
      </c>
    </row>
    <row r="1638" spans="2:8" s="28" customFormat="1" ht="18.75" customHeight="1" x14ac:dyDescent="0.2">
      <c r="B1638" s="137" t="s">
        <v>5851</v>
      </c>
      <c r="C1638" s="147">
        <v>1</v>
      </c>
      <c r="D1638" s="147">
        <v>2</v>
      </c>
      <c r="E1638" s="54">
        <v>0</v>
      </c>
      <c r="F1638" s="54">
        <v>0</v>
      </c>
      <c r="G1638" s="54">
        <v>4</v>
      </c>
      <c r="H1638" s="148">
        <v>0</v>
      </c>
    </row>
    <row r="1639" spans="2:8" s="28" customFormat="1" ht="18.75" customHeight="1" x14ac:dyDescent="0.2">
      <c r="B1639" s="137" t="s">
        <v>5859</v>
      </c>
      <c r="C1639" s="147">
        <v>0</v>
      </c>
      <c r="D1639" s="147">
        <v>8</v>
      </c>
      <c r="E1639" s="54">
        <v>0</v>
      </c>
      <c r="F1639" s="54">
        <v>0</v>
      </c>
      <c r="G1639" s="54">
        <v>0</v>
      </c>
      <c r="H1639" s="148">
        <v>0</v>
      </c>
    </row>
    <row r="1640" spans="2:8" s="28" customFormat="1" ht="18.75" customHeight="1" x14ac:dyDescent="0.2">
      <c r="B1640" s="137" t="s">
        <v>5836</v>
      </c>
      <c r="C1640" s="147">
        <v>0</v>
      </c>
      <c r="D1640" s="147">
        <v>0</v>
      </c>
      <c r="E1640" s="54">
        <v>0</v>
      </c>
      <c r="F1640" s="54">
        <v>0</v>
      </c>
      <c r="G1640" s="54">
        <v>0</v>
      </c>
      <c r="H1640" s="148">
        <v>0</v>
      </c>
    </row>
    <row r="1641" spans="2:8" s="28" customFormat="1" ht="18.75" customHeight="1" x14ac:dyDescent="0.2">
      <c r="B1641" s="137" t="s">
        <v>5778</v>
      </c>
      <c r="C1641" s="147">
        <v>0</v>
      </c>
      <c r="D1641" s="147">
        <v>0</v>
      </c>
      <c r="E1641" s="54">
        <v>0</v>
      </c>
      <c r="F1641" s="54">
        <v>0</v>
      </c>
      <c r="G1641" s="54">
        <v>0</v>
      </c>
      <c r="H1641" s="148">
        <v>0</v>
      </c>
    </row>
    <row r="1642" spans="2:8" s="28" customFormat="1" ht="18.75" customHeight="1" x14ac:dyDescent="0.2">
      <c r="B1642" s="137" t="s">
        <v>3953</v>
      </c>
      <c r="C1642" s="147">
        <v>0</v>
      </c>
      <c r="D1642" s="147">
        <v>0</v>
      </c>
      <c r="E1642" s="54">
        <v>0</v>
      </c>
      <c r="F1642" s="54">
        <v>17</v>
      </c>
      <c r="G1642" s="54">
        <v>0</v>
      </c>
      <c r="H1642" s="148">
        <v>0</v>
      </c>
    </row>
    <row r="1643" spans="2:8" s="28" customFormat="1" ht="18.75" customHeight="1" x14ac:dyDescent="0.2">
      <c r="B1643" s="137" t="s">
        <v>2524</v>
      </c>
      <c r="C1643" s="147">
        <v>0</v>
      </c>
      <c r="D1643" s="147">
        <v>2</v>
      </c>
      <c r="E1643" s="54">
        <v>0</v>
      </c>
      <c r="F1643" s="54">
        <v>0</v>
      </c>
      <c r="G1643" s="54">
        <v>0</v>
      </c>
      <c r="H1643" s="148">
        <v>0</v>
      </c>
    </row>
    <row r="1644" spans="2:8" s="28" customFormat="1" ht="18.75" customHeight="1" x14ac:dyDescent="0.2">
      <c r="B1644" s="137" t="s">
        <v>5840</v>
      </c>
      <c r="C1644" s="147">
        <v>0</v>
      </c>
      <c r="D1644" s="147">
        <v>0</v>
      </c>
      <c r="E1644" s="54">
        <v>0</v>
      </c>
      <c r="F1644" s="54">
        <v>0</v>
      </c>
      <c r="G1644" s="54">
        <v>0</v>
      </c>
      <c r="H1644" s="148">
        <v>0</v>
      </c>
    </row>
    <row r="1645" spans="2:8" s="28" customFormat="1" ht="18.75" customHeight="1" x14ac:dyDescent="0.2">
      <c r="B1645" s="137" t="s">
        <v>5780</v>
      </c>
      <c r="C1645" s="147">
        <v>0</v>
      </c>
      <c r="D1645" s="147">
        <v>0</v>
      </c>
      <c r="E1645" s="54">
        <v>0</v>
      </c>
      <c r="F1645" s="54">
        <v>0</v>
      </c>
      <c r="G1645" s="54">
        <v>0</v>
      </c>
      <c r="H1645" s="148">
        <v>0</v>
      </c>
    </row>
    <row r="1646" spans="2:8" s="28" customFormat="1" ht="18.75" customHeight="1" x14ac:dyDescent="0.2">
      <c r="B1646" s="137" t="s">
        <v>3311</v>
      </c>
      <c r="C1646" s="147">
        <v>6</v>
      </c>
      <c r="D1646" s="147">
        <v>4</v>
      </c>
      <c r="E1646" s="54">
        <v>1</v>
      </c>
      <c r="F1646" s="54">
        <v>0</v>
      </c>
      <c r="G1646" s="54">
        <v>28</v>
      </c>
      <c r="H1646" s="148">
        <v>0</v>
      </c>
    </row>
    <row r="1647" spans="2:8" s="28" customFormat="1" ht="18.75" customHeight="1" x14ac:dyDescent="0.2">
      <c r="B1647" s="137" t="s">
        <v>5820</v>
      </c>
      <c r="C1647" s="147">
        <v>0</v>
      </c>
      <c r="D1647" s="147">
        <v>0</v>
      </c>
      <c r="E1647" s="54">
        <v>0</v>
      </c>
      <c r="F1647" s="54">
        <v>0</v>
      </c>
      <c r="G1647" s="54">
        <v>0</v>
      </c>
      <c r="H1647" s="148">
        <v>0</v>
      </c>
    </row>
    <row r="1648" spans="2:8" s="28" customFormat="1" ht="18.75" customHeight="1" x14ac:dyDescent="0.2">
      <c r="B1648" s="137" t="s">
        <v>2740</v>
      </c>
      <c r="C1648" s="147">
        <v>0</v>
      </c>
      <c r="D1648" s="147">
        <v>0</v>
      </c>
      <c r="E1648" s="54">
        <v>2</v>
      </c>
      <c r="F1648" s="54">
        <v>0</v>
      </c>
      <c r="G1648" s="54">
        <v>194</v>
      </c>
      <c r="H1648" s="148">
        <v>0</v>
      </c>
    </row>
    <row r="1649" spans="2:8" s="28" customFormat="1" ht="18.75" customHeight="1" x14ac:dyDescent="0.2">
      <c r="B1649" s="137" t="s">
        <v>951</v>
      </c>
      <c r="C1649" s="147">
        <v>0</v>
      </c>
      <c r="D1649" s="147">
        <v>0</v>
      </c>
      <c r="E1649" s="54">
        <v>213</v>
      </c>
      <c r="F1649" s="54">
        <v>382</v>
      </c>
      <c r="G1649" s="54">
        <v>0</v>
      </c>
      <c r="H1649" s="148">
        <v>0</v>
      </c>
    </row>
    <row r="1650" spans="2:8" s="28" customFormat="1" ht="18.75" customHeight="1" x14ac:dyDescent="0.2">
      <c r="B1650" s="137" t="s">
        <v>5823</v>
      </c>
      <c r="C1650" s="147">
        <v>1194</v>
      </c>
      <c r="D1650" s="147">
        <v>0</v>
      </c>
      <c r="E1650" s="54">
        <v>0</v>
      </c>
      <c r="F1650" s="54">
        <v>0</v>
      </c>
      <c r="G1650" s="54">
        <v>0</v>
      </c>
      <c r="H1650" s="148">
        <v>0</v>
      </c>
    </row>
    <row r="1651" spans="2:8" s="28" customFormat="1" ht="18.75" customHeight="1" x14ac:dyDescent="0.2">
      <c r="B1651" s="137" t="s">
        <v>5867</v>
      </c>
      <c r="C1651" s="147">
        <v>0</v>
      </c>
      <c r="D1651" s="147">
        <v>0</v>
      </c>
      <c r="E1651" s="54">
        <v>0</v>
      </c>
      <c r="F1651" s="54">
        <v>0</v>
      </c>
      <c r="G1651" s="54">
        <v>0</v>
      </c>
      <c r="H1651" s="148">
        <v>0</v>
      </c>
    </row>
    <row r="1652" spans="2:8" s="28" customFormat="1" ht="18.75" customHeight="1" x14ac:dyDescent="0.2">
      <c r="B1652" s="137" t="s">
        <v>2361</v>
      </c>
      <c r="C1652" s="147">
        <v>0</v>
      </c>
      <c r="D1652" s="147">
        <v>0</v>
      </c>
      <c r="E1652" s="54">
        <v>0</v>
      </c>
      <c r="F1652" s="54">
        <v>48</v>
      </c>
      <c r="G1652" s="54">
        <v>0</v>
      </c>
      <c r="H1652" s="148">
        <v>0</v>
      </c>
    </row>
    <row r="1653" spans="2:8" s="28" customFormat="1" ht="18.75" customHeight="1" x14ac:dyDescent="0.2">
      <c r="B1653" s="137" t="s">
        <v>5827</v>
      </c>
      <c r="C1653" s="147">
        <v>0</v>
      </c>
      <c r="D1653" s="147">
        <v>0</v>
      </c>
      <c r="E1653" s="54">
        <v>0</v>
      </c>
      <c r="F1653" s="54">
        <v>0</v>
      </c>
      <c r="G1653" s="54">
        <v>0</v>
      </c>
      <c r="H1653" s="148">
        <v>0</v>
      </c>
    </row>
    <row r="1654" spans="2:8" s="28" customFormat="1" ht="18.75" customHeight="1" x14ac:dyDescent="0.2">
      <c r="B1654" s="137" t="s">
        <v>5642</v>
      </c>
      <c r="C1654" s="147">
        <v>0</v>
      </c>
      <c r="D1654" s="147">
        <v>0</v>
      </c>
      <c r="E1654" s="54">
        <v>0</v>
      </c>
      <c r="F1654" s="54">
        <v>0</v>
      </c>
      <c r="G1654" s="54">
        <v>0</v>
      </c>
      <c r="H1654" s="148">
        <v>0</v>
      </c>
    </row>
    <row r="1655" spans="2:8" s="28" customFormat="1" ht="18.75" customHeight="1" x14ac:dyDescent="0.2">
      <c r="B1655" s="137" t="s">
        <v>5829</v>
      </c>
      <c r="C1655" s="147">
        <v>2</v>
      </c>
      <c r="D1655" s="147">
        <v>0</v>
      </c>
      <c r="E1655" s="54">
        <v>0</v>
      </c>
      <c r="F1655" s="54">
        <v>0</v>
      </c>
      <c r="G1655" s="54">
        <v>0</v>
      </c>
      <c r="H1655" s="148">
        <v>0</v>
      </c>
    </row>
    <row r="1656" spans="2:8" s="28" customFormat="1" ht="18.75" customHeight="1" x14ac:dyDescent="0.2">
      <c r="B1656" s="137" t="s">
        <v>5594</v>
      </c>
      <c r="C1656" s="147">
        <v>27</v>
      </c>
      <c r="D1656" s="147">
        <v>149</v>
      </c>
      <c r="E1656" s="54">
        <v>1947</v>
      </c>
      <c r="F1656" s="54">
        <v>10310</v>
      </c>
      <c r="G1656" s="54">
        <v>4</v>
      </c>
      <c r="H1656" s="148">
        <v>0</v>
      </c>
    </row>
    <row r="1657" spans="2:8" s="28" customFormat="1" ht="18.75" customHeight="1" x14ac:dyDescent="0.2">
      <c r="B1657" s="137" t="s">
        <v>5831</v>
      </c>
      <c r="C1657" s="147">
        <v>0</v>
      </c>
      <c r="D1657" s="147">
        <v>127</v>
      </c>
      <c r="E1657" s="54">
        <v>0</v>
      </c>
      <c r="F1657" s="54">
        <v>112</v>
      </c>
      <c r="G1657" s="54">
        <v>0</v>
      </c>
      <c r="H1657" s="148">
        <v>0</v>
      </c>
    </row>
    <row r="1658" spans="2:8" s="28" customFormat="1" ht="18.75" customHeight="1" x14ac:dyDescent="0.2">
      <c r="B1658" s="137" t="s">
        <v>5833</v>
      </c>
      <c r="C1658" s="147">
        <v>162</v>
      </c>
      <c r="D1658" s="147">
        <v>0</v>
      </c>
      <c r="E1658" s="54">
        <v>0</v>
      </c>
      <c r="F1658" s="54">
        <v>0</v>
      </c>
      <c r="G1658" s="54">
        <v>0</v>
      </c>
      <c r="H1658" s="148">
        <v>0</v>
      </c>
    </row>
    <row r="1659" spans="2:8" s="28" customFormat="1" ht="18.75" customHeight="1" x14ac:dyDescent="0.2">
      <c r="B1659" s="137" t="s">
        <v>5917</v>
      </c>
      <c r="C1659" s="147">
        <v>0</v>
      </c>
      <c r="D1659" s="147">
        <v>0</v>
      </c>
      <c r="E1659" s="54">
        <v>347</v>
      </c>
      <c r="F1659" s="54">
        <v>0</v>
      </c>
      <c r="G1659" s="54">
        <v>0</v>
      </c>
      <c r="H1659" s="148">
        <v>0</v>
      </c>
    </row>
    <row r="1660" spans="2:8" s="28" customFormat="1" ht="18.75" customHeight="1" x14ac:dyDescent="0.2">
      <c r="B1660" s="137" t="s">
        <v>5966</v>
      </c>
      <c r="C1660" s="147">
        <v>0</v>
      </c>
      <c r="D1660" s="147">
        <v>0</v>
      </c>
      <c r="E1660" s="54">
        <v>0</v>
      </c>
      <c r="F1660" s="54">
        <v>0</v>
      </c>
      <c r="G1660" s="54">
        <v>1</v>
      </c>
      <c r="H1660" s="148">
        <v>0</v>
      </c>
    </row>
    <row r="1661" spans="2:8" s="28" customFormat="1" ht="18.75" customHeight="1" x14ac:dyDescent="0.2">
      <c r="B1661" s="137" t="s">
        <v>5931</v>
      </c>
      <c r="C1661" s="147">
        <v>0</v>
      </c>
      <c r="D1661" s="147">
        <v>0</v>
      </c>
      <c r="E1661" s="54">
        <v>0</v>
      </c>
      <c r="F1661" s="54">
        <v>0</v>
      </c>
      <c r="G1661" s="54">
        <v>0</v>
      </c>
      <c r="H1661" s="148">
        <v>0</v>
      </c>
    </row>
    <row r="1662" spans="2:8" s="28" customFormat="1" ht="18.75" customHeight="1" x14ac:dyDescent="0.2">
      <c r="B1662" s="137" t="s">
        <v>4441</v>
      </c>
      <c r="C1662" s="147">
        <v>0</v>
      </c>
      <c r="D1662" s="147">
        <v>0</v>
      </c>
      <c r="E1662" s="54">
        <v>0</v>
      </c>
      <c r="F1662" s="54">
        <v>0</v>
      </c>
      <c r="G1662" s="54">
        <v>156</v>
      </c>
      <c r="H1662" s="148">
        <v>0</v>
      </c>
    </row>
    <row r="1663" spans="2:8" s="28" customFormat="1" ht="18.75" customHeight="1" x14ac:dyDescent="0.2">
      <c r="B1663" s="137" t="s">
        <v>5910</v>
      </c>
      <c r="C1663" s="147">
        <v>0</v>
      </c>
      <c r="D1663" s="147">
        <v>0</v>
      </c>
      <c r="E1663" s="54">
        <v>0</v>
      </c>
      <c r="F1663" s="54">
        <v>2</v>
      </c>
      <c r="G1663" s="54">
        <v>0</v>
      </c>
      <c r="H1663" s="148">
        <v>0</v>
      </c>
    </row>
    <row r="1664" spans="2:8" s="28" customFormat="1" ht="18.75" customHeight="1" x14ac:dyDescent="0.2">
      <c r="B1664" s="137" t="s">
        <v>5882</v>
      </c>
      <c r="C1664" s="147">
        <v>0</v>
      </c>
      <c r="D1664" s="147">
        <v>0</v>
      </c>
      <c r="E1664" s="54">
        <v>0</v>
      </c>
      <c r="F1664" s="54">
        <v>0</v>
      </c>
      <c r="G1664" s="54">
        <v>0</v>
      </c>
      <c r="H1664" s="148">
        <v>0</v>
      </c>
    </row>
    <row r="1665" spans="2:8" s="28" customFormat="1" ht="18.75" customHeight="1" x14ac:dyDescent="0.2">
      <c r="B1665" s="137" t="s">
        <v>5925</v>
      </c>
      <c r="C1665" s="147">
        <v>0</v>
      </c>
      <c r="D1665" s="147">
        <v>3</v>
      </c>
      <c r="E1665" s="54">
        <v>0</v>
      </c>
      <c r="F1665" s="54">
        <v>0</v>
      </c>
      <c r="G1665" s="54">
        <v>0</v>
      </c>
      <c r="H1665" s="148">
        <v>0</v>
      </c>
    </row>
    <row r="1666" spans="2:8" s="28" customFormat="1" ht="18.75" customHeight="1" x14ac:dyDescent="0.2">
      <c r="B1666" s="137" t="s">
        <v>6449</v>
      </c>
      <c r="C1666" s="147">
        <v>0</v>
      </c>
      <c r="D1666" s="147">
        <v>0</v>
      </c>
      <c r="E1666" s="54">
        <v>0</v>
      </c>
      <c r="F1666" s="54">
        <v>0</v>
      </c>
      <c r="G1666" s="54">
        <v>0</v>
      </c>
      <c r="H1666" s="148">
        <v>0</v>
      </c>
    </row>
    <row r="1667" spans="2:8" s="28" customFormat="1" ht="18.75" customHeight="1" x14ac:dyDescent="0.2">
      <c r="B1667" s="137" t="s">
        <v>5938</v>
      </c>
      <c r="C1667" s="147">
        <v>0</v>
      </c>
      <c r="D1667" s="147">
        <v>38</v>
      </c>
      <c r="E1667" s="54">
        <v>0</v>
      </c>
      <c r="F1667" s="54">
        <v>0</v>
      </c>
      <c r="G1667" s="54">
        <v>0</v>
      </c>
      <c r="H1667" s="148">
        <v>0</v>
      </c>
    </row>
    <row r="1668" spans="2:8" s="28" customFormat="1" ht="18.75" customHeight="1" x14ac:dyDescent="0.2">
      <c r="B1668" s="137" t="s">
        <v>5884</v>
      </c>
      <c r="C1668" s="147">
        <v>0</v>
      </c>
      <c r="D1668" s="147">
        <v>0</v>
      </c>
      <c r="E1668" s="54">
        <v>0</v>
      </c>
      <c r="F1668" s="54">
        <v>0</v>
      </c>
      <c r="G1668" s="54">
        <v>0</v>
      </c>
      <c r="H1668" s="148">
        <v>0</v>
      </c>
    </row>
    <row r="1669" spans="2:8" s="28" customFormat="1" ht="18.75" customHeight="1" x14ac:dyDescent="0.2">
      <c r="B1669" s="137" t="s">
        <v>3224</v>
      </c>
      <c r="C1669" s="147">
        <v>2</v>
      </c>
      <c r="D1669" s="147">
        <v>0</v>
      </c>
      <c r="E1669" s="54">
        <v>2</v>
      </c>
      <c r="F1669" s="54">
        <v>5</v>
      </c>
      <c r="G1669" s="54">
        <v>0</v>
      </c>
      <c r="H1669" s="148">
        <v>0</v>
      </c>
    </row>
    <row r="1670" spans="2:8" s="28" customFormat="1" ht="18.75" customHeight="1" x14ac:dyDescent="0.2">
      <c r="B1670" s="137" t="s">
        <v>5886</v>
      </c>
      <c r="C1670" s="147">
        <v>0</v>
      </c>
      <c r="D1670" s="147">
        <v>0</v>
      </c>
      <c r="E1670" s="54">
        <v>0</v>
      </c>
      <c r="F1670" s="54">
        <v>0</v>
      </c>
      <c r="G1670" s="54">
        <v>0</v>
      </c>
      <c r="H1670" s="148">
        <v>0</v>
      </c>
    </row>
    <row r="1671" spans="2:8" s="28" customFormat="1" ht="18.75" customHeight="1" x14ac:dyDescent="0.2">
      <c r="B1671" s="137" t="s">
        <v>5913</v>
      </c>
      <c r="C1671" s="147">
        <v>0</v>
      </c>
      <c r="D1671" s="147">
        <v>6</v>
      </c>
      <c r="E1671" s="54">
        <v>0</v>
      </c>
      <c r="F1671" s="54">
        <v>0</v>
      </c>
      <c r="G1671" s="54">
        <v>0</v>
      </c>
      <c r="H1671" s="148">
        <v>0</v>
      </c>
    </row>
    <row r="1672" spans="2:8" s="28" customFormat="1" ht="18.75" customHeight="1" x14ac:dyDescent="0.2">
      <c r="B1672" s="137" t="s">
        <v>5895</v>
      </c>
      <c r="C1672" s="147">
        <v>0</v>
      </c>
      <c r="D1672" s="147">
        <v>0</v>
      </c>
      <c r="E1672" s="54">
        <v>0</v>
      </c>
      <c r="F1672" s="54">
        <v>0</v>
      </c>
      <c r="G1672" s="54">
        <v>0</v>
      </c>
      <c r="H1672" s="148">
        <v>0</v>
      </c>
    </row>
    <row r="1673" spans="2:8" s="28" customFormat="1" ht="18.75" customHeight="1" x14ac:dyDescent="0.2">
      <c r="B1673" s="137" t="s">
        <v>5921</v>
      </c>
      <c r="C1673" s="147">
        <v>0</v>
      </c>
      <c r="D1673" s="147">
        <v>33</v>
      </c>
      <c r="E1673" s="54">
        <v>8</v>
      </c>
      <c r="F1673" s="54">
        <v>0</v>
      </c>
      <c r="G1673" s="54">
        <v>0</v>
      </c>
      <c r="H1673" s="148">
        <v>0</v>
      </c>
    </row>
    <row r="1674" spans="2:8" s="28" customFormat="1" ht="18.75" customHeight="1" x14ac:dyDescent="0.2">
      <c r="B1674" s="137" t="s">
        <v>5898</v>
      </c>
      <c r="C1674" s="147">
        <v>0</v>
      </c>
      <c r="D1674" s="147">
        <v>27</v>
      </c>
      <c r="E1674" s="54">
        <v>0</v>
      </c>
      <c r="F1674" s="54">
        <v>0</v>
      </c>
      <c r="G1674" s="54">
        <v>0</v>
      </c>
      <c r="H1674" s="148">
        <v>0</v>
      </c>
    </row>
    <row r="1675" spans="2:8" s="28" customFormat="1" ht="18.75" customHeight="1" x14ac:dyDescent="0.2">
      <c r="B1675" s="137" t="s">
        <v>5928</v>
      </c>
      <c r="C1675" s="147">
        <v>0</v>
      </c>
      <c r="D1675" s="147">
        <v>0</v>
      </c>
      <c r="E1675" s="54">
        <v>0</v>
      </c>
      <c r="F1675" s="54">
        <v>0</v>
      </c>
      <c r="G1675" s="54">
        <v>0</v>
      </c>
      <c r="H1675" s="148">
        <v>0</v>
      </c>
    </row>
    <row r="1676" spans="2:8" s="28" customFormat="1" ht="18.75" customHeight="1" x14ac:dyDescent="0.2">
      <c r="B1676" s="137" t="s">
        <v>5905</v>
      </c>
      <c r="C1676" s="147">
        <v>0</v>
      </c>
      <c r="D1676" s="147">
        <v>101</v>
      </c>
      <c r="E1676" s="54">
        <v>0</v>
      </c>
      <c r="F1676" s="54">
        <v>0</v>
      </c>
      <c r="G1676" s="54">
        <v>0</v>
      </c>
      <c r="H1676" s="148">
        <v>0</v>
      </c>
    </row>
    <row r="1677" spans="2:8" s="28" customFormat="1" ht="18.75" customHeight="1" x14ac:dyDescent="0.2">
      <c r="B1677" s="137" t="s">
        <v>5935</v>
      </c>
      <c r="C1677" s="147">
        <v>0</v>
      </c>
      <c r="D1677" s="147">
        <v>0</v>
      </c>
      <c r="E1677" s="54">
        <v>0</v>
      </c>
      <c r="F1677" s="54">
        <v>0</v>
      </c>
      <c r="G1677" s="54">
        <v>0</v>
      </c>
      <c r="H1677" s="148">
        <v>0</v>
      </c>
    </row>
    <row r="1678" spans="2:8" s="28" customFormat="1" ht="18.75" customHeight="1" x14ac:dyDescent="0.2">
      <c r="B1678" s="137" t="s">
        <v>3546</v>
      </c>
      <c r="C1678" s="147">
        <v>170</v>
      </c>
      <c r="D1678" s="147">
        <v>0</v>
      </c>
      <c r="E1678" s="54">
        <v>0</v>
      </c>
      <c r="F1678" s="54">
        <v>0</v>
      </c>
      <c r="G1678" s="54">
        <v>0</v>
      </c>
      <c r="H1678" s="148">
        <v>0</v>
      </c>
    </row>
    <row r="1679" spans="2:8" s="28" customFormat="1" ht="18.75" customHeight="1" x14ac:dyDescent="0.2">
      <c r="B1679" s="137" t="s">
        <v>1028</v>
      </c>
      <c r="C1679" s="147">
        <v>129</v>
      </c>
      <c r="D1679" s="147">
        <v>194</v>
      </c>
      <c r="E1679" s="54">
        <v>0</v>
      </c>
      <c r="F1679" s="54">
        <v>0</v>
      </c>
      <c r="G1679" s="54">
        <v>0</v>
      </c>
      <c r="H1679" s="148">
        <v>0</v>
      </c>
    </row>
    <row r="1680" spans="2:8" s="28" customFormat="1" ht="18.75" customHeight="1" x14ac:dyDescent="0.2">
      <c r="B1680" s="137" t="s">
        <v>5889</v>
      </c>
      <c r="C1680" s="147">
        <v>0</v>
      </c>
      <c r="D1680" s="147">
        <v>1</v>
      </c>
      <c r="E1680" s="54">
        <v>0</v>
      </c>
      <c r="F1680" s="54">
        <v>0</v>
      </c>
      <c r="G1680" s="54">
        <v>0</v>
      </c>
      <c r="H1680" s="148">
        <v>0</v>
      </c>
    </row>
    <row r="1681" spans="2:8" s="28" customFormat="1" ht="18.75" customHeight="1" x14ac:dyDescent="0.2">
      <c r="B1681" s="137" t="s">
        <v>1818</v>
      </c>
      <c r="C1681" s="147">
        <v>0</v>
      </c>
      <c r="D1681" s="147">
        <v>0</v>
      </c>
      <c r="E1681" s="54">
        <v>0</v>
      </c>
      <c r="F1681" s="54">
        <v>2</v>
      </c>
      <c r="G1681" s="54">
        <v>0</v>
      </c>
      <c r="H1681" s="148">
        <v>0</v>
      </c>
    </row>
    <row r="1682" spans="2:8" s="28" customFormat="1" ht="18.75" customHeight="1" x14ac:dyDescent="0.2">
      <c r="B1682" s="137" t="s">
        <v>5891</v>
      </c>
      <c r="C1682" s="147">
        <v>0</v>
      </c>
      <c r="D1682" s="147">
        <v>0</v>
      </c>
      <c r="E1682" s="54">
        <v>0</v>
      </c>
      <c r="F1682" s="54">
        <v>0</v>
      </c>
      <c r="G1682" s="54">
        <v>0</v>
      </c>
      <c r="H1682" s="148">
        <v>0</v>
      </c>
    </row>
    <row r="1683" spans="2:8" s="28" customFormat="1" ht="18.75" customHeight="1" x14ac:dyDescent="0.2">
      <c r="B1683" s="137" t="s">
        <v>5908</v>
      </c>
      <c r="C1683" s="147">
        <v>0</v>
      </c>
      <c r="D1683" s="147">
        <v>0</v>
      </c>
      <c r="E1683" s="54">
        <v>2</v>
      </c>
      <c r="F1683" s="54">
        <v>0</v>
      </c>
      <c r="G1683" s="54">
        <v>0</v>
      </c>
      <c r="H1683" s="148">
        <v>0</v>
      </c>
    </row>
    <row r="1684" spans="2:8" s="28" customFormat="1" ht="18.75" customHeight="1" x14ac:dyDescent="0.2">
      <c r="B1684" s="137" t="s">
        <v>5893</v>
      </c>
      <c r="C1684" s="147">
        <v>0</v>
      </c>
      <c r="D1684" s="147">
        <v>0</v>
      </c>
      <c r="E1684" s="54">
        <v>0</v>
      </c>
      <c r="F1684" s="54">
        <v>0</v>
      </c>
      <c r="G1684" s="54">
        <v>6</v>
      </c>
      <c r="H1684" s="148">
        <v>0</v>
      </c>
    </row>
    <row r="1685" spans="2:8" s="28" customFormat="1" ht="18.75" customHeight="1" x14ac:dyDescent="0.2">
      <c r="B1685" s="137" t="s">
        <v>5912</v>
      </c>
      <c r="C1685" s="147">
        <v>0</v>
      </c>
      <c r="D1685" s="147">
        <v>0</v>
      </c>
      <c r="E1685" s="54">
        <v>0</v>
      </c>
      <c r="F1685" s="54">
        <v>0</v>
      </c>
      <c r="G1685" s="54">
        <v>0</v>
      </c>
      <c r="H1685" s="148">
        <v>0</v>
      </c>
    </row>
    <row r="1686" spans="2:8" s="28" customFormat="1" ht="18.75" customHeight="1" x14ac:dyDescent="0.2">
      <c r="B1686" s="137" t="s">
        <v>3754</v>
      </c>
      <c r="C1686" s="147">
        <v>0</v>
      </c>
      <c r="D1686" s="147">
        <v>319</v>
      </c>
      <c r="E1686" s="54">
        <v>0</v>
      </c>
      <c r="F1686" s="54">
        <v>0</v>
      </c>
      <c r="G1686" s="54">
        <v>0</v>
      </c>
      <c r="H1686" s="148">
        <v>0</v>
      </c>
    </row>
    <row r="1687" spans="2:8" s="28" customFormat="1" ht="18.75" customHeight="1" x14ac:dyDescent="0.2">
      <c r="B1687" s="137" t="s">
        <v>5915</v>
      </c>
      <c r="C1687" s="147">
        <v>0</v>
      </c>
      <c r="D1687" s="147">
        <v>0</v>
      </c>
      <c r="E1687" s="54">
        <v>18</v>
      </c>
      <c r="F1687" s="54">
        <v>0</v>
      </c>
      <c r="G1687" s="54">
        <v>0</v>
      </c>
      <c r="H1687" s="148">
        <v>0</v>
      </c>
    </row>
    <row r="1688" spans="2:8" s="28" customFormat="1" ht="18.75" customHeight="1" x14ac:dyDescent="0.2">
      <c r="B1688" s="137" t="s">
        <v>5897</v>
      </c>
      <c r="C1688" s="147">
        <v>0</v>
      </c>
      <c r="D1688" s="147">
        <v>0</v>
      </c>
      <c r="E1688" s="54">
        <v>0</v>
      </c>
      <c r="F1688" s="54">
        <v>5</v>
      </c>
      <c r="G1688" s="54">
        <v>2</v>
      </c>
      <c r="H1688" s="148">
        <v>0</v>
      </c>
    </row>
    <row r="1689" spans="2:8" s="28" customFormat="1" ht="18.75" customHeight="1" x14ac:dyDescent="0.2">
      <c r="B1689" s="137" t="s">
        <v>5919</v>
      </c>
      <c r="C1689" s="147">
        <v>0</v>
      </c>
      <c r="D1689" s="147">
        <v>0</v>
      </c>
      <c r="E1689" s="54">
        <v>0</v>
      </c>
      <c r="F1689" s="54">
        <v>1</v>
      </c>
      <c r="G1689" s="54">
        <v>1</v>
      </c>
      <c r="H1689" s="148">
        <v>0</v>
      </c>
    </row>
    <row r="1690" spans="2:8" s="28" customFormat="1" ht="18.75" customHeight="1" x14ac:dyDescent="0.2">
      <c r="B1690" s="137" t="s">
        <v>3936</v>
      </c>
      <c r="C1690" s="147">
        <v>0</v>
      </c>
      <c r="D1690" s="147">
        <v>14</v>
      </c>
      <c r="E1690" s="54">
        <v>0</v>
      </c>
      <c r="F1690" s="54">
        <v>0</v>
      </c>
      <c r="G1690" s="54">
        <v>0</v>
      </c>
      <c r="H1690" s="148">
        <v>0</v>
      </c>
    </row>
    <row r="1691" spans="2:8" s="28" customFormat="1" ht="18.75" customHeight="1" x14ac:dyDescent="0.2">
      <c r="B1691" s="137" t="s">
        <v>5923</v>
      </c>
      <c r="C1691" s="147">
        <v>0</v>
      </c>
      <c r="D1691" s="147">
        <v>0</v>
      </c>
      <c r="E1691" s="54">
        <v>0</v>
      </c>
      <c r="F1691" s="54">
        <v>0</v>
      </c>
      <c r="G1691" s="54">
        <v>0</v>
      </c>
      <c r="H1691" s="148">
        <v>0</v>
      </c>
    </row>
    <row r="1692" spans="2:8" s="28" customFormat="1" ht="18.75" customHeight="1" x14ac:dyDescent="0.2">
      <c r="B1692" s="137" t="s">
        <v>5899</v>
      </c>
      <c r="C1692" s="147">
        <v>0</v>
      </c>
      <c r="D1692" s="147">
        <v>0</v>
      </c>
      <c r="E1692" s="54">
        <v>0</v>
      </c>
      <c r="F1692" s="54">
        <v>0</v>
      </c>
      <c r="G1692" s="54">
        <v>0</v>
      </c>
      <c r="H1692" s="148">
        <v>0</v>
      </c>
    </row>
    <row r="1693" spans="2:8" s="28" customFormat="1" ht="18.75" customHeight="1" x14ac:dyDescent="0.2">
      <c r="B1693" s="137" t="s">
        <v>5906</v>
      </c>
      <c r="C1693" s="147">
        <v>0</v>
      </c>
      <c r="D1693" s="147">
        <v>16766</v>
      </c>
      <c r="E1693" s="54">
        <v>33717</v>
      </c>
      <c r="F1693" s="54">
        <v>0</v>
      </c>
      <c r="G1693" s="54">
        <v>0</v>
      </c>
      <c r="H1693" s="148">
        <v>0</v>
      </c>
    </row>
    <row r="1694" spans="2:8" s="28" customFormat="1" ht="18.75" customHeight="1" x14ac:dyDescent="0.2">
      <c r="B1694" s="137" t="s">
        <v>5901</v>
      </c>
      <c r="C1694" s="147">
        <v>0</v>
      </c>
      <c r="D1694" s="147">
        <v>0</v>
      </c>
      <c r="E1694" s="54">
        <v>0</v>
      </c>
      <c r="F1694" s="54">
        <v>5</v>
      </c>
      <c r="G1694" s="54">
        <v>4</v>
      </c>
      <c r="H1694" s="148">
        <v>0</v>
      </c>
    </row>
    <row r="1695" spans="2:8" s="28" customFormat="1" ht="18.75" customHeight="1" x14ac:dyDescent="0.2">
      <c r="B1695" s="137" t="s">
        <v>5929</v>
      </c>
      <c r="C1695" s="147">
        <v>0</v>
      </c>
      <c r="D1695" s="147">
        <v>0</v>
      </c>
      <c r="E1695" s="54">
        <v>0</v>
      </c>
      <c r="F1695" s="54">
        <v>2</v>
      </c>
      <c r="G1695" s="54">
        <v>0</v>
      </c>
      <c r="H1695" s="148">
        <v>0</v>
      </c>
    </row>
    <row r="1696" spans="2:8" s="28" customFormat="1" ht="18.75" customHeight="1" x14ac:dyDescent="0.2">
      <c r="B1696" s="137" t="s">
        <v>5903</v>
      </c>
      <c r="C1696" s="147">
        <v>6</v>
      </c>
      <c r="D1696" s="147">
        <v>0</v>
      </c>
      <c r="E1696" s="54">
        <v>0</v>
      </c>
      <c r="F1696" s="54">
        <v>7</v>
      </c>
      <c r="G1696" s="54">
        <v>0</v>
      </c>
      <c r="H1696" s="148">
        <v>0</v>
      </c>
    </row>
    <row r="1697" spans="2:8" s="28" customFormat="1" ht="18.75" customHeight="1" x14ac:dyDescent="0.2">
      <c r="B1697" s="137" t="s">
        <v>5933</v>
      </c>
      <c r="C1697" s="147">
        <v>0</v>
      </c>
      <c r="D1697" s="147">
        <v>0</v>
      </c>
      <c r="E1697" s="54">
        <v>0</v>
      </c>
      <c r="F1697" s="54">
        <v>0</v>
      </c>
      <c r="G1697" s="54">
        <v>0</v>
      </c>
      <c r="H1697" s="148">
        <v>0</v>
      </c>
    </row>
    <row r="1698" spans="2:8" s="28" customFormat="1" ht="18.75" customHeight="1" x14ac:dyDescent="0.2">
      <c r="B1698" s="137" t="s">
        <v>5934</v>
      </c>
      <c r="C1698" s="147">
        <v>174</v>
      </c>
      <c r="D1698" s="147">
        <v>0</v>
      </c>
      <c r="E1698" s="54">
        <v>0</v>
      </c>
      <c r="F1698" s="54">
        <v>0</v>
      </c>
      <c r="G1698" s="54">
        <v>0</v>
      </c>
      <c r="H1698" s="148">
        <v>0</v>
      </c>
    </row>
    <row r="1699" spans="2:8" s="28" customFormat="1" ht="18.75" customHeight="1" x14ac:dyDescent="0.2">
      <c r="B1699" s="137" t="s">
        <v>1071</v>
      </c>
      <c r="C1699" s="147">
        <v>0</v>
      </c>
      <c r="D1699" s="147">
        <v>0</v>
      </c>
      <c r="E1699" s="54">
        <v>12</v>
      </c>
      <c r="F1699" s="54">
        <v>1</v>
      </c>
      <c r="G1699" s="54">
        <v>3</v>
      </c>
      <c r="H1699" s="148">
        <v>0</v>
      </c>
    </row>
    <row r="1700" spans="2:8" s="28" customFormat="1" ht="18.75" customHeight="1" x14ac:dyDescent="0.2">
      <c r="B1700" s="137" t="s">
        <v>1713</v>
      </c>
      <c r="C1700" s="147">
        <v>2</v>
      </c>
      <c r="D1700" s="147">
        <v>21</v>
      </c>
      <c r="E1700" s="54">
        <v>7</v>
      </c>
      <c r="F1700" s="54">
        <v>9</v>
      </c>
      <c r="G1700" s="54">
        <v>0</v>
      </c>
      <c r="H1700" s="148">
        <v>0</v>
      </c>
    </row>
    <row r="1701" spans="2:8" s="28" customFormat="1" ht="18.75" customHeight="1" x14ac:dyDescent="0.2">
      <c r="B1701" s="137" t="s">
        <v>4383</v>
      </c>
      <c r="C1701" s="147">
        <v>0</v>
      </c>
      <c r="D1701" s="147">
        <v>151</v>
      </c>
      <c r="E1701" s="54">
        <v>0</v>
      </c>
      <c r="F1701" s="54">
        <v>0</v>
      </c>
      <c r="G1701" s="54">
        <v>0</v>
      </c>
      <c r="H1701" s="148">
        <v>0</v>
      </c>
    </row>
    <row r="1702" spans="2:8" s="28" customFormat="1" ht="18.75" customHeight="1" x14ac:dyDescent="0.2">
      <c r="B1702" s="137" t="s">
        <v>5937</v>
      </c>
      <c r="C1702" s="147">
        <v>149</v>
      </c>
      <c r="D1702" s="147">
        <v>0</v>
      </c>
      <c r="E1702" s="54">
        <v>0</v>
      </c>
      <c r="F1702" s="54">
        <v>0</v>
      </c>
      <c r="G1702" s="54">
        <v>0</v>
      </c>
      <c r="H1702" s="148">
        <v>0</v>
      </c>
    </row>
    <row r="1703" spans="2:8" s="28" customFormat="1" ht="18.75" customHeight="1" x14ac:dyDescent="0.2">
      <c r="B1703" s="137" t="s">
        <v>5941</v>
      </c>
      <c r="C1703" s="147">
        <v>0</v>
      </c>
      <c r="D1703" s="147">
        <v>364</v>
      </c>
      <c r="E1703" s="54">
        <v>331</v>
      </c>
      <c r="F1703" s="54">
        <v>2150</v>
      </c>
      <c r="G1703" s="54">
        <v>1</v>
      </c>
      <c r="H1703" s="148">
        <v>0</v>
      </c>
    </row>
    <row r="1704" spans="2:8" s="28" customFormat="1" ht="18.75" customHeight="1" x14ac:dyDescent="0.2">
      <c r="B1704" s="137" t="s">
        <v>1478</v>
      </c>
      <c r="C1704" s="147">
        <v>0</v>
      </c>
      <c r="D1704" s="147">
        <v>0</v>
      </c>
      <c r="E1704" s="54">
        <v>0</v>
      </c>
      <c r="F1704" s="54">
        <v>0</v>
      </c>
      <c r="G1704" s="54">
        <v>0</v>
      </c>
      <c r="H1704" s="148">
        <v>0</v>
      </c>
    </row>
    <row r="1705" spans="2:8" s="28" customFormat="1" ht="18.75" customHeight="1" x14ac:dyDescent="0.2">
      <c r="B1705" s="137" t="s">
        <v>5887</v>
      </c>
      <c r="C1705" s="147">
        <v>0</v>
      </c>
      <c r="D1705" s="147">
        <v>0</v>
      </c>
      <c r="E1705" s="54">
        <v>0</v>
      </c>
      <c r="F1705" s="54">
        <v>0</v>
      </c>
      <c r="G1705" s="54">
        <v>0</v>
      </c>
      <c r="H1705" s="148">
        <v>0</v>
      </c>
    </row>
    <row r="1706" spans="2:8" s="28" customFormat="1" ht="18.75" customHeight="1" x14ac:dyDescent="0.2">
      <c r="B1706" s="137" t="s">
        <v>5907</v>
      </c>
      <c r="C1706" s="147">
        <v>0</v>
      </c>
      <c r="D1706" s="147">
        <v>2</v>
      </c>
      <c r="E1706" s="54">
        <v>0</v>
      </c>
      <c r="F1706" s="54">
        <v>17</v>
      </c>
      <c r="G1706" s="54">
        <v>0</v>
      </c>
      <c r="H1706" s="148">
        <v>0</v>
      </c>
    </row>
    <row r="1707" spans="2:8" s="28" customFormat="1" ht="18.75" customHeight="1" x14ac:dyDescent="0.2">
      <c r="B1707" s="137" t="s">
        <v>5877</v>
      </c>
      <c r="C1707" s="147">
        <v>0</v>
      </c>
      <c r="D1707" s="147">
        <v>3</v>
      </c>
      <c r="E1707" s="54">
        <v>0</v>
      </c>
      <c r="F1707" s="54">
        <v>0</v>
      </c>
      <c r="G1707" s="54">
        <v>0</v>
      </c>
      <c r="H1707" s="148">
        <v>0</v>
      </c>
    </row>
    <row r="1708" spans="2:8" s="28" customFormat="1" ht="18.75" customHeight="1" x14ac:dyDescent="0.2">
      <c r="B1708" s="137" t="s">
        <v>5909</v>
      </c>
      <c r="C1708" s="147">
        <v>0</v>
      </c>
      <c r="D1708" s="147">
        <v>3</v>
      </c>
      <c r="E1708" s="54">
        <v>2</v>
      </c>
      <c r="F1708" s="54">
        <v>0</v>
      </c>
      <c r="G1708" s="54">
        <v>0</v>
      </c>
      <c r="H1708" s="148">
        <v>0</v>
      </c>
    </row>
    <row r="1709" spans="2:8" s="28" customFormat="1" ht="18.75" customHeight="1" x14ac:dyDescent="0.2">
      <c r="B1709" s="137" t="s">
        <v>5888</v>
      </c>
      <c r="C1709" s="147">
        <v>0</v>
      </c>
      <c r="D1709" s="147">
        <v>2</v>
      </c>
      <c r="E1709" s="54">
        <v>0</v>
      </c>
      <c r="F1709" s="54">
        <v>0</v>
      </c>
      <c r="G1709" s="54">
        <v>0</v>
      </c>
      <c r="H1709" s="148">
        <v>0</v>
      </c>
    </row>
    <row r="1710" spans="2:8" s="28" customFormat="1" ht="18.75" customHeight="1" x14ac:dyDescent="0.2">
      <c r="B1710" s="137" t="s">
        <v>5911</v>
      </c>
      <c r="C1710" s="147">
        <v>0</v>
      </c>
      <c r="D1710" s="147">
        <v>0</v>
      </c>
      <c r="E1710" s="54">
        <v>0</v>
      </c>
      <c r="F1710" s="54">
        <v>0</v>
      </c>
      <c r="G1710" s="54">
        <v>0</v>
      </c>
      <c r="H1710" s="148">
        <v>0</v>
      </c>
    </row>
    <row r="1711" spans="2:8" s="28" customFormat="1" ht="18.75" customHeight="1" x14ac:dyDescent="0.2">
      <c r="B1711" s="137" t="s">
        <v>3611</v>
      </c>
      <c r="C1711" s="147">
        <v>0</v>
      </c>
      <c r="D1711" s="147">
        <v>0</v>
      </c>
      <c r="E1711" s="54">
        <v>0</v>
      </c>
      <c r="F1711" s="54">
        <v>4</v>
      </c>
      <c r="G1711" s="54">
        <v>0</v>
      </c>
      <c r="H1711" s="148">
        <v>0</v>
      </c>
    </row>
    <row r="1712" spans="2:8" s="28" customFormat="1" ht="18.75" customHeight="1" x14ac:dyDescent="0.2">
      <c r="B1712" s="137" t="s">
        <v>5942</v>
      </c>
      <c r="C1712" s="147">
        <v>0</v>
      </c>
      <c r="D1712" s="147">
        <v>0</v>
      </c>
      <c r="E1712" s="54">
        <v>0</v>
      </c>
      <c r="F1712" s="54">
        <v>0</v>
      </c>
      <c r="G1712" s="54">
        <v>0</v>
      </c>
      <c r="H1712" s="148">
        <v>0</v>
      </c>
    </row>
    <row r="1713" spans="2:8" s="28" customFormat="1" ht="18.75" customHeight="1" x14ac:dyDescent="0.2">
      <c r="B1713" s="137" t="s">
        <v>5890</v>
      </c>
      <c r="C1713" s="147">
        <v>0</v>
      </c>
      <c r="D1713" s="147">
        <v>0</v>
      </c>
      <c r="E1713" s="54">
        <v>0</v>
      </c>
      <c r="F1713" s="54">
        <v>0</v>
      </c>
      <c r="G1713" s="54">
        <v>0</v>
      </c>
      <c r="H1713" s="148">
        <v>0</v>
      </c>
    </row>
    <row r="1714" spans="2:8" s="28" customFormat="1" ht="18.75" customHeight="1" x14ac:dyDescent="0.2">
      <c r="B1714" s="137" t="s">
        <v>5914</v>
      </c>
      <c r="C1714" s="147">
        <v>0</v>
      </c>
      <c r="D1714" s="147">
        <v>0</v>
      </c>
      <c r="E1714" s="54">
        <v>0</v>
      </c>
      <c r="F1714" s="54">
        <v>0</v>
      </c>
      <c r="G1714" s="54">
        <v>0</v>
      </c>
      <c r="H1714" s="148">
        <v>0</v>
      </c>
    </row>
    <row r="1715" spans="2:8" s="28" customFormat="1" ht="18.75" customHeight="1" x14ac:dyDescent="0.2">
      <c r="B1715" s="137" t="s">
        <v>5879</v>
      </c>
      <c r="C1715" s="147">
        <v>64</v>
      </c>
      <c r="D1715" s="147">
        <v>0</v>
      </c>
      <c r="E1715" s="54">
        <v>0</v>
      </c>
      <c r="F1715" s="54">
        <v>0</v>
      </c>
      <c r="G1715" s="54">
        <v>0</v>
      </c>
      <c r="H1715" s="148">
        <v>0</v>
      </c>
    </row>
    <row r="1716" spans="2:8" s="28" customFormat="1" ht="18.75" customHeight="1" x14ac:dyDescent="0.2">
      <c r="B1716" s="137" t="s">
        <v>5916</v>
      </c>
      <c r="C1716" s="147">
        <v>0</v>
      </c>
      <c r="D1716" s="147">
        <v>0</v>
      </c>
      <c r="E1716" s="54">
        <v>1</v>
      </c>
      <c r="F1716" s="54">
        <v>0</v>
      </c>
      <c r="G1716" s="54">
        <v>0</v>
      </c>
      <c r="H1716" s="148">
        <v>0</v>
      </c>
    </row>
    <row r="1717" spans="2:8" s="28" customFormat="1" ht="18.75" customHeight="1" x14ac:dyDescent="0.2">
      <c r="B1717" s="137" t="s">
        <v>5892</v>
      </c>
      <c r="C1717" s="147">
        <v>0</v>
      </c>
      <c r="D1717" s="147">
        <v>24</v>
      </c>
      <c r="E1717" s="54">
        <v>0</v>
      </c>
      <c r="F1717" s="54">
        <v>0</v>
      </c>
      <c r="G1717" s="54">
        <v>0</v>
      </c>
      <c r="H1717" s="148">
        <v>0</v>
      </c>
    </row>
    <row r="1718" spans="2:8" s="28" customFormat="1" ht="18.75" customHeight="1" x14ac:dyDescent="0.2">
      <c r="B1718" s="137" t="s">
        <v>5918</v>
      </c>
      <c r="C1718" s="147">
        <v>0</v>
      </c>
      <c r="D1718" s="147">
        <v>0</v>
      </c>
      <c r="E1718" s="54">
        <v>0</v>
      </c>
      <c r="F1718" s="54">
        <v>0</v>
      </c>
      <c r="G1718" s="54">
        <v>0</v>
      </c>
      <c r="H1718" s="148">
        <v>0</v>
      </c>
    </row>
    <row r="1719" spans="2:8" s="28" customFormat="1" ht="18.75" customHeight="1" x14ac:dyDescent="0.2">
      <c r="B1719" s="137" t="s">
        <v>5868</v>
      </c>
      <c r="C1719" s="147">
        <v>0</v>
      </c>
      <c r="D1719" s="147">
        <v>0</v>
      </c>
      <c r="E1719" s="54">
        <v>0</v>
      </c>
      <c r="F1719" s="54">
        <v>10</v>
      </c>
      <c r="G1719" s="54">
        <v>0</v>
      </c>
      <c r="H1719" s="148">
        <v>0</v>
      </c>
    </row>
    <row r="1720" spans="2:8" s="28" customFormat="1" ht="18.75" customHeight="1" x14ac:dyDescent="0.2">
      <c r="B1720" s="137" t="s">
        <v>5920</v>
      </c>
      <c r="C1720" s="147">
        <v>0</v>
      </c>
      <c r="D1720" s="147">
        <v>0</v>
      </c>
      <c r="E1720" s="54">
        <v>0</v>
      </c>
      <c r="F1720" s="54">
        <v>38</v>
      </c>
      <c r="G1720" s="54">
        <v>0</v>
      </c>
      <c r="H1720" s="148">
        <v>0</v>
      </c>
    </row>
    <row r="1721" spans="2:8" s="28" customFormat="1" ht="18.75" customHeight="1" x14ac:dyDescent="0.2">
      <c r="B1721" s="137" t="s">
        <v>5894</v>
      </c>
      <c r="C1721" s="147">
        <v>0</v>
      </c>
      <c r="D1721" s="147">
        <v>0</v>
      </c>
      <c r="E1721" s="54">
        <v>0</v>
      </c>
      <c r="F1721" s="54">
        <v>0</v>
      </c>
      <c r="G1721" s="54">
        <v>0</v>
      </c>
      <c r="H1721" s="148">
        <v>0</v>
      </c>
    </row>
    <row r="1722" spans="2:8" s="28" customFormat="1" ht="18.75" customHeight="1" x14ac:dyDescent="0.2">
      <c r="B1722" s="137" t="s">
        <v>5922</v>
      </c>
      <c r="C1722" s="147">
        <v>0</v>
      </c>
      <c r="D1722" s="147">
        <v>0</v>
      </c>
      <c r="E1722" s="54">
        <v>0</v>
      </c>
      <c r="F1722" s="54">
        <v>4</v>
      </c>
      <c r="G1722" s="54">
        <v>0</v>
      </c>
      <c r="H1722" s="148">
        <v>0</v>
      </c>
    </row>
    <row r="1723" spans="2:8" s="28" customFormat="1" ht="18.75" customHeight="1" x14ac:dyDescent="0.2">
      <c r="B1723" s="137" t="s">
        <v>1024</v>
      </c>
      <c r="C1723" s="147">
        <v>0</v>
      </c>
      <c r="D1723" s="147">
        <v>0</v>
      </c>
      <c r="E1723" s="54">
        <v>0</v>
      </c>
      <c r="F1723" s="54">
        <v>257</v>
      </c>
      <c r="G1723" s="54">
        <v>0</v>
      </c>
      <c r="H1723" s="148">
        <v>0</v>
      </c>
    </row>
    <row r="1724" spans="2:8" s="28" customFormat="1" ht="18.75" customHeight="1" x14ac:dyDescent="0.2">
      <c r="B1724" s="137" t="s">
        <v>5924</v>
      </c>
      <c r="C1724" s="147">
        <v>0</v>
      </c>
      <c r="D1724" s="147">
        <v>0</v>
      </c>
      <c r="E1724" s="54">
        <v>0</v>
      </c>
      <c r="F1724" s="54">
        <v>0</v>
      </c>
      <c r="G1724" s="54">
        <v>0</v>
      </c>
      <c r="H1724" s="148">
        <v>0</v>
      </c>
    </row>
    <row r="1725" spans="2:8" s="28" customFormat="1" ht="18.75" customHeight="1" x14ac:dyDescent="0.2">
      <c r="B1725" s="137" t="s">
        <v>5896</v>
      </c>
      <c r="C1725" s="147">
        <v>0</v>
      </c>
      <c r="D1725" s="147">
        <v>0</v>
      </c>
      <c r="E1725" s="54">
        <v>2020</v>
      </c>
      <c r="F1725" s="54">
        <v>7022</v>
      </c>
      <c r="G1725" s="54">
        <v>15062</v>
      </c>
      <c r="H1725" s="148">
        <v>0</v>
      </c>
    </row>
    <row r="1726" spans="2:8" s="28" customFormat="1" ht="18.75" customHeight="1" x14ac:dyDescent="0.2">
      <c r="B1726" s="137" t="s">
        <v>6378</v>
      </c>
      <c r="C1726" s="147">
        <v>0</v>
      </c>
      <c r="D1726" s="147">
        <v>0</v>
      </c>
      <c r="E1726" s="54">
        <v>0</v>
      </c>
      <c r="F1726" s="54">
        <v>0</v>
      </c>
      <c r="G1726" s="54">
        <v>0</v>
      </c>
      <c r="H1726" s="148">
        <v>0</v>
      </c>
    </row>
    <row r="1727" spans="2:8" s="28" customFormat="1" ht="18.75" customHeight="1" x14ac:dyDescent="0.2">
      <c r="B1727" s="137" t="s">
        <v>5873</v>
      </c>
      <c r="C1727" s="147">
        <v>0</v>
      </c>
      <c r="D1727" s="147">
        <v>0</v>
      </c>
      <c r="E1727" s="54">
        <v>7</v>
      </c>
      <c r="F1727" s="54">
        <v>0</v>
      </c>
      <c r="G1727" s="54">
        <v>0</v>
      </c>
      <c r="H1727" s="148">
        <v>0</v>
      </c>
    </row>
    <row r="1728" spans="2:8" s="28" customFormat="1" ht="18.75" customHeight="1" x14ac:dyDescent="0.2">
      <c r="B1728" s="137" t="s">
        <v>5927</v>
      </c>
      <c r="C1728" s="147">
        <v>0</v>
      </c>
      <c r="D1728" s="147">
        <v>0</v>
      </c>
      <c r="E1728" s="54">
        <v>0</v>
      </c>
      <c r="F1728" s="54">
        <v>0</v>
      </c>
      <c r="G1728" s="54">
        <v>0</v>
      </c>
      <c r="H1728" s="148">
        <v>0</v>
      </c>
    </row>
    <row r="1729" spans="2:8" s="28" customFormat="1" ht="18.75" customHeight="1" x14ac:dyDescent="0.2">
      <c r="B1729" s="137" t="s">
        <v>6020</v>
      </c>
      <c r="C1729" s="147">
        <v>18</v>
      </c>
      <c r="D1729" s="147">
        <v>4</v>
      </c>
      <c r="E1729" s="54">
        <v>0</v>
      </c>
      <c r="F1729" s="54">
        <v>0</v>
      </c>
      <c r="G1729" s="54">
        <v>0</v>
      </c>
      <c r="H1729" s="148">
        <v>0</v>
      </c>
    </row>
    <row r="1730" spans="2:8" s="28" customFormat="1" ht="18.75" customHeight="1" x14ac:dyDescent="0.2">
      <c r="B1730" s="137" t="s">
        <v>3520</v>
      </c>
      <c r="C1730" s="147">
        <v>0</v>
      </c>
      <c r="D1730" s="147">
        <v>0</v>
      </c>
      <c r="E1730" s="54">
        <v>0</v>
      </c>
      <c r="F1730" s="54">
        <v>0</v>
      </c>
      <c r="G1730" s="54">
        <v>0</v>
      </c>
      <c r="H1730" s="148">
        <v>0</v>
      </c>
    </row>
    <row r="1731" spans="2:8" s="28" customFormat="1" ht="18.75" customHeight="1" x14ac:dyDescent="0.2">
      <c r="B1731" s="137" t="s">
        <v>5975</v>
      </c>
      <c r="C1731" s="147">
        <v>11287</v>
      </c>
      <c r="D1731" s="147">
        <v>11880</v>
      </c>
      <c r="E1731" s="54">
        <v>23117</v>
      </c>
      <c r="F1731" s="54">
        <v>288</v>
      </c>
      <c r="G1731" s="54">
        <v>0</v>
      </c>
      <c r="H1731" s="148">
        <v>0</v>
      </c>
    </row>
    <row r="1732" spans="2:8" s="28" customFormat="1" ht="18.75" customHeight="1" x14ac:dyDescent="0.2">
      <c r="B1732" s="137" t="s">
        <v>5930</v>
      </c>
      <c r="C1732" s="147">
        <v>0</v>
      </c>
      <c r="D1732" s="147">
        <v>0</v>
      </c>
      <c r="E1732" s="54">
        <v>0</v>
      </c>
      <c r="F1732" s="54">
        <v>0</v>
      </c>
      <c r="G1732" s="54">
        <v>0</v>
      </c>
      <c r="H1732" s="148">
        <v>0</v>
      </c>
    </row>
    <row r="1733" spans="2:8" s="28" customFormat="1" ht="18.75" customHeight="1" x14ac:dyDescent="0.2">
      <c r="B1733" s="137" t="s">
        <v>3829</v>
      </c>
      <c r="C1733" s="147">
        <v>158</v>
      </c>
      <c r="D1733" s="147">
        <v>0</v>
      </c>
      <c r="E1733" s="54">
        <v>0</v>
      </c>
      <c r="F1733" s="54">
        <v>0</v>
      </c>
      <c r="G1733" s="54">
        <v>0</v>
      </c>
      <c r="H1733" s="148">
        <v>0</v>
      </c>
    </row>
    <row r="1734" spans="2:8" s="28" customFormat="1" ht="18.75" customHeight="1" x14ac:dyDescent="0.2">
      <c r="B1734" s="137" t="s">
        <v>5932</v>
      </c>
      <c r="C1734" s="147">
        <v>1</v>
      </c>
      <c r="D1734" s="147">
        <v>0</v>
      </c>
      <c r="E1734" s="54">
        <v>0</v>
      </c>
      <c r="F1734" s="54">
        <v>0</v>
      </c>
      <c r="G1734" s="54">
        <v>0</v>
      </c>
      <c r="H1734" s="148">
        <v>0</v>
      </c>
    </row>
    <row r="1735" spans="2:8" s="28" customFormat="1" ht="18.75" customHeight="1" x14ac:dyDescent="0.2">
      <c r="B1735" s="137" t="s">
        <v>5943</v>
      </c>
      <c r="C1735" s="147">
        <v>210</v>
      </c>
      <c r="D1735" s="147">
        <v>283</v>
      </c>
      <c r="E1735" s="54">
        <v>0</v>
      </c>
      <c r="F1735" s="54">
        <v>0</v>
      </c>
      <c r="G1735" s="54">
        <v>0</v>
      </c>
      <c r="H1735" s="148">
        <v>0</v>
      </c>
    </row>
    <row r="1736" spans="2:8" s="28" customFormat="1" ht="18.75" customHeight="1" x14ac:dyDescent="0.2">
      <c r="B1736" s="137" t="s">
        <v>5944</v>
      </c>
      <c r="C1736" s="147">
        <v>0</v>
      </c>
      <c r="D1736" s="147">
        <v>0</v>
      </c>
      <c r="E1736" s="54">
        <v>0</v>
      </c>
      <c r="F1736" s="54">
        <v>0</v>
      </c>
      <c r="G1736" s="54">
        <v>9</v>
      </c>
      <c r="H1736" s="148">
        <v>0</v>
      </c>
    </row>
    <row r="1737" spans="2:8" s="28" customFormat="1" ht="18.75" customHeight="1" x14ac:dyDescent="0.2">
      <c r="B1737" s="137" t="s">
        <v>5900</v>
      </c>
      <c r="C1737" s="147">
        <v>2</v>
      </c>
      <c r="D1737" s="147">
        <v>0</v>
      </c>
      <c r="E1737" s="54">
        <v>0</v>
      </c>
      <c r="F1737" s="54">
        <v>0</v>
      </c>
      <c r="G1737" s="54">
        <v>1</v>
      </c>
      <c r="H1737" s="148">
        <v>0</v>
      </c>
    </row>
    <row r="1738" spans="2:8" s="28" customFormat="1" ht="18.75" customHeight="1" x14ac:dyDescent="0.2">
      <c r="B1738" s="137" t="s">
        <v>877</v>
      </c>
      <c r="C1738" s="147">
        <v>0</v>
      </c>
      <c r="D1738" s="147">
        <v>1</v>
      </c>
      <c r="E1738" s="54">
        <v>0</v>
      </c>
      <c r="F1738" s="54">
        <v>0</v>
      </c>
      <c r="G1738" s="54">
        <v>0</v>
      </c>
      <c r="H1738" s="148">
        <v>0</v>
      </c>
    </row>
    <row r="1739" spans="2:8" s="28" customFormat="1" ht="18.75" customHeight="1" x14ac:dyDescent="0.2">
      <c r="B1739" s="137" t="s">
        <v>5883</v>
      </c>
      <c r="C1739" s="147">
        <v>0</v>
      </c>
      <c r="D1739" s="147">
        <v>0</v>
      </c>
      <c r="E1739" s="54">
        <v>0</v>
      </c>
      <c r="F1739" s="54">
        <v>0</v>
      </c>
      <c r="G1739" s="54">
        <v>12</v>
      </c>
      <c r="H1739" s="148">
        <v>0</v>
      </c>
    </row>
    <row r="1740" spans="2:8" s="28" customFormat="1" ht="18.75" customHeight="1" x14ac:dyDescent="0.2">
      <c r="B1740" s="137" t="s">
        <v>5952</v>
      </c>
      <c r="C1740" s="147">
        <v>0</v>
      </c>
      <c r="D1740" s="147">
        <v>0</v>
      </c>
      <c r="E1740" s="54">
        <v>12</v>
      </c>
      <c r="F1740" s="54">
        <v>0</v>
      </c>
      <c r="G1740" s="54">
        <v>0</v>
      </c>
      <c r="H1740" s="148">
        <v>0</v>
      </c>
    </row>
    <row r="1741" spans="2:8" s="28" customFormat="1" ht="18.75" customHeight="1" x14ac:dyDescent="0.2">
      <c r="B1741" s="137" t="s">
        <v>5902</v>
      </c>
      <c r="C1741" s="147">
        <v>0</v>
      </c>
      <c r="D1741" s="147">
        <v>0</v>
      </c>
      <c r="E1741" s="54">
        <v>0</v>
      </c>
      <c r="F1741" s="54">
        <v>0</v>
      </c>
      <c r="G1741" s="54">
        <v>0</v>
      </c>
      <c r="H1741" s="148">
        <v>0</v>
      </c>
    </row>
    <row r="1742" spans="2:8" s="28" customFormat="1" ht="18.75" customHeight="1" x14ac:dyDescent="0.2">
      <c r="B1742" s="137" t="s">
        <v>5960</v>
      </c>
      <c r="C1742" s="147">
        <v>0</v>
      </c>
      <c r="D1742" s="147">
        <v>0</v>
      </c>
      <c r="E1742" s="54">
        <v>0</v>
      </c>
      <c r="F1742" s="54">
        <v>0</v>
      </c>
      <c r="G1742" s="54">
        <v>0</v>
      </c>
      <c r="H1742" s="148">
        <v>0</v>
      </c>
    </row>
    <row r="1743" spans="2:8" s="28" customFormat="1" ht="18.75" customHeight="1" x14ac:dyDescent="0.2">
      <c r="B1743" s="137" t="s">
        <v>5875</v>
      </c>
      <c r="C1743" s="147">
        <v>0</v>
      </c>
      <c r="D1743" s="147">
        <v>0</v>
      </c>
      <c r="E1743" s="54">
        <v>0</v>
      </c>
      <c r="F1743" s="54">
        <v>0</v>
      </c>
      <c r="G1743" s="54">
        <v>0</v>
      </c>
      <c r="H1743" s="148">
        <v>0</v>
      </c>
    </row>
    <row r="1744" spans="2:8" s="28" customFormat="1" ht="18.75" customHeight="1" x14ac:dyDescent="0.2">
      <c r="B1744" s="137" t="s">
        <v>5939</v>
      </c>
      <c r="C1744" s="147">
        <v>2639</v>
      </c>
      <c r="D1744" s="147">
        <v>0</v>
      </c>
      <c r="E1744" s="54">
        <v>0</v>
      </c>
      <c r="F1744" s="54">
        <v>0</v>
      </c>
      <c r="G1744" s="54">
        <v>0</v>
      </c>
      <c r="H1744" s="148">
        <v>0</v>
      </c>
    </row>
    <row r="1745" spans="2:8" s="28" customFormat="1" ht="18.75" customHeight="1" x14ac:dyDescent="0.2">
      <c r="B1745" s="137" t="s">
        <v>5904</v>
      </c>
      <c r="C1745" s="147">
        <v>0</v>
      </c>
      <c r="D1745" s="147">
        <v>2</v>
      </c>
      <c r="E1745" s="54">
        <v>4</v>
      </c>
      <c r="F1745" s="54">
        <v>0</v>
      </c>
      <c r="G1745" s="54">
        <v>0</v>
      </c>
      <c r="H1745" s="148">
        <v>0</v>
      </c>
    </row>
    <row r="1746" spans="2:8" s="28" customFormat="1" ht="18.75" customHeight="1" x14ac:dyDescent="0.2">
      <c r="B1746" s="137" t="s">
        <v>5940</v>
      </c>
      <c r="C1746" s="147">
        <v>0</v>
      </c>
      <c r="D1746" s="147">
        <v>0</v>
      </c>
      <c r="E1746" s="54">
        <v>270</v>
      </c>
      <c r="F1746" s="54">
        <v>523</v>
      </c>
      <c r="G1746" s="54">
        <v>0</v>
      </c>
      <c r="H1746" s="148">
        <v>0</v>
      </c>
    </row>
    <row r="1747" spans="2:8" s="28" customFormat="1" ht="18.75" customHeight="1" x14ac:dyDescent="0.2">
      <c r="B1747" s="137" t="s">
        <v>5885</v>
      </c>
      <c r="C1747" s="147">
        <v>7116</v>
      </c>
      <c r="D1747" s="147">
        <v>0</v>
      </c>
      <c r="E1747" s="54">
        <v>0</v>
      </c>
      <c r="F1747" s="54">
        <v>0</v>
      </c>
      <c r="G1747" s="54">
        <v>0</v>
      </c>
      <c r="H1747" s="148">
        <v>0</v>
      </c>
    </row>
    <row r="1748" spans="2:8" s="28" customFormat="1" ht="18.75" customHeight="1" x14ac:dyDescent="0.2">
      <c r="B1748" s="137" t="s">
        <v>5964</v>
      </c>
      <c r="C1748" s="147">
        <v>3530</v>
      </c>
      <c r="D1748" s="147">
        <v>0</v>
      </c>
      <c r="E1748" s="54">
        <v>0</v>
      </c>
      <c r="F1748" s="54">
        <v>0</v>
      </c>
      <c r="G1748" s="54">
        <v>0</v>
      </c>
      <c r="H1748" s="148">
        <v>0</v>
      </c>
    </row>
    <row r="1749" spans="2:8" s="28" customFormat="1" ht="18.75" customHeight="1" x14ac:dyDescent="0.2">
      <c r="B1749" s="137" t="s">
        <v>978</v>
      </c>
      <c r="C1749" s="147">
        <v>295</v>
      </c>
      <c r="D1749" s="147">
        <v>0</v>
      </c>
      <c r="E1749" s="54">
        <v>0</v>
      </c>
      <c r="F1749" s="54">
        <v>11</v>
      </c>
      <c r="G1749" s="54">
        <v>0</v>
      </c>
      <c r="H1749" s="148">
        <v>0</v>
      </c>
    </row>
    <row r="1750" spans="2:8" s="28" customFormat="1" ht="18.75" customHeight="1" x14ac:dyDescent="0.2">
      <c r="B1750" s="137" t="s">
        <v>5974</v>
      </c>
      <c r="C1750" s="147">
        <v>0</v>
      </c>
      <c r="D1750" s="147">
        <v>0</v>
      </c>
      <c r="E1750" s="54">
        <v>9</v>
      </c>
      <c r="F1750" s="54">
        <v>0</v>
      </c>
      <c r="G1750" s="54">
        <v>0</v>
      </c>
      <c r="H1750" s="148">
        <v>0</v>
      </c>
    </row>
    <row r="1751" spans="2:8" s="28" customFormat="1" ht="18.75" customHeight="1" x14ac:dyDescent="0.2">
      <c r="B1751" s="137" t="s">
        <v>5878</v>
      </c>
      <c r="C1751" s="147">
        <v>7</v>
      </c>
      <c r="D1751" s="147">
        <v>0</v>
      </c>
      <c r="E1751" s="54">
        <v>0</v>
      </c>
      <c r="F1751" s="54">
        <v>0</v>
      </c>
      <c r="G1751" s="54">
        <v>0</v>
      </c>
      <c r="H1751" s="148">
        <v>0</v>
      </c>
    </row>
    <row r="1752" spans="2:8" s="28" customFormat="1" ht="18.75" customHeight="1" x14ac:dyDescent="0.2">
      <c r="B1752" s="137" t="s">
        <v>1118</v>
      </c>
      <c r="C1752" s="147">
        <v>0</v>
      </c>
      <c r="D1752" s="147">
        <v>0</v>
      </c>
      <c r="E1752" s="54">
        <v>0</v>
      </c>
      <c r="F1752" s="54">
        <v>0</v>
      </c>
      <c r="G1752" s="54">
        <v>0</v>
      </c>
      <c r="H1752" s="148">
        <v>0</v>
      </c>
    </row>
    <row r="1753" spans="2:8" s="28" customFormat="1" ht="18.75" customHeight="1" x14ac:dyDescent="0.2">
      <c r="B1753" s="137" t="s">
        <v>4140</v>
      </c>
      <c r="C1753" s="147">
        <v>0</v>
      </c>
      <c r="D1753" s="147">
        <v>0</v>
      </c>
      <c r="E1753" s="54">
        <v>0</v>
      </c>
      <c r="F1753" s="54">
        <v>8</v>
      </c>
      <c r="G1753" s="54">
        <v>0</v>
      </c>
      <c r="H1753" s="148">
        <v>0</v>
      </c>
    </row>
    <row r="1754" spans="2:8" s="28" customFormat="1" ht="18.75" customHeight="1" x14ac:dyDescent="0.2">
      <c r="B1754" s="137" t="s">
        <v>2598</v>
      </c>
      <c r="C1754" s="147">
        <v>10</v>
      </c>
      <c r="D1754" s="147">
        <v>5</v>
      </c>
      <c r="E1754" s="54">
        <v>0</v>
      </c>
      <c r="F1754" s="54">
        <v>0</v>
      </c>
      <c r="G1754" s="54">
        <v>0</v>
      </c>
      <c r="H1754" s="148">
        <v>0</v>
      </c>
    </row>
    <row r="1755" spans="2:8" s="28" customFormat="1" ht="18.75" customHeight="1" x14ac:dyDescent="0.2">
      <c r="B1755" s="137" t="s">
        <v>5980</v>
      </c>
      <c r="C1755" s="147">
        <v>10</v>
      </c>
      <c r="D1755" s="147">
        <v>0</v>
      </c>
      <c r="E1755" s="54">
        <v>0</v>
      </c>
      <c r="F1755" s="54">
        <v>2</v>
      </c>
      <c r="G1755" s="54">
        <v>0</v>
      </c>
      <c r="H1755" s="148">
        <v>0</v>
      </c>
    </row>
    <row r="1756" spans="2:8" s="28" customFormat="1" ht="18.75" customHeight="1" x14ac:dyDescent="0.2">
      <c r="B1756" s="137" t="s">
        <v>1152</v>
      </c>
      <c r="C1756" s="147">
        <v>0</v>
      </c>
      <c r="D1756" s="147">
        <v>0</v>
      </c>
      <c r="E1756" s="54">
        <v>0</v>
      </c>
      <c r="F1756" s="54">
        <v>0</v>
      </c>
      <c r="G1756" s="54">
        <v>0</v>
      </c>
      <c r="H1756" s="148">
        <v>0</v>
      </c>
    </row>
    <row r="1757" spans="2:8" s="28" customFormat="1" ht="18.75" customHeight="1" x14ac:dyDescent="0.2">
      <c r="B1757" s="137" t="s">
        <v>2236</v>
      </c>
      <c r="C1757" s="147">
        <v>0</v>
      </c>
      <c r="D1757" s="147">
        <v>0</v>
      </c>
      <c r="E1757" s="54">
        <v>10</v>
      </c>
      <c r="F1757" s="54">
        <v>7</v>
      </c>
      <c r="G1757" s="54">
        <v>1</v>
      </c>
      <c r="H1757" s="148">
        <v>0</v>
      </c>
    </row>
    <row r="1758" spans="2:8" s="28" customFormat="1" ht="18.75" customHeight="1" x14ac:dyDescent="0.2">
      <c r="B1758" s="137" t="s">
        <v>5946</v>
      </c>
      <c r="C1758" s="147">
        <v>10</v>
      </c>
      <c r="D1758" s="147">
        <v>6</v>
      </c>
      <c r="E1758" s="54">
        <v>2</v>
      </c>
      <c r="F1758" s="54">
        <v>0</v>
      </c>
      <c r="G1758" s="54">
        <v>1</v>
      </c>
      <c r="H1758" s="148">
        <v>0</v>
      </c>
    </row>
    <row r="1759" spans="2:8" s="28" customFormat="1" ht="18.75" customHeight="1" x14ac:dyDescent="0.2">
      <c r="B1759" s="137" t="s">
        <v>5945</v>
      </c>
      <c r="C1759" s="147">
        <v>0</v>
      </c>
      <c r="D1759" s="147">
        <v>0</v>
      </c>
      <c r="E1759" s="54">
        <v>0</v>
      </c>
      <c r="F1759" s="54">
        <v>0</v>
      </c>
      <c r="G1759" s="54">
        <v>0</v>
      </c>
      <c r="H1759" s="148">
        <v>0</v>
      </c>
    </row>
    <row r="1760" spans="2:8" s="28" customFormat="1" ht="18.75" customHeight="1" x14ac:dyDescent="0.2">
      <c r="B1760" s="137" t="s">
        <v>5948</v>
      </c>
      <c r="C1760" s="147">
        <v>5</v>
      </c>
      <c r="D1760" s="147">
        <v>0</v>
      </c>
      <c r="E1760" s="54">
        <v>0</v>
      </c>
      <c r="F1760" s="54">
        <v>0</v>
      </c>
      <c r="G1760" s="54">
        <v>0</v>
      </c>
      <c r="H1760" s="148">
        <v>0</v>
      </c>
    </row>
    <row r="1761" spans="2:8" s="28" customFormat="1" ht="18.75" customHeight="1" x14ac:dyDescent="0.2">
      <c r="B1761" s="137" t="s">
        <v>5947</v>
      </c>
      <c r="C1761" s="147">
        <v>207</v>
      </c>
      <c r="D1761" s="147">
        <v>3</v>
      </c>
      <c r="E1761" s="54">
        <v>160</v>
      </c>
      <c r="F1761" s="54">
        <v>118</v>
      </c>
      <c r="G1761" s="54">
        <v>5</v>
      </c>
      <c r="H1761" s="148">
        <v>0</v>
      </c>
    </row>
    <row r="1762" spans="2:8" s="28" customFormat="1" ht="18.75" customHeight="1" x14ac:dyDescent="0.2">
      <c r="B1762" s="137" t="s">
        <v>5950</v>
      </c>
      <c r="C1762" s="147">
        <v>0</v>
      </c>
      <c r="D1762" s="147">
        <v>0</v>
      </c>
      <c r="E1762" s="54">
        <v>2</v>
      </c>
      <c r="F1762" s="54">
        <v>0</v>
      </c>
      <c r="G1762" s="54">
        <v>0</v>
      </c>
      <c r="H1762" s="148">
        <v>0</v>
      </c>
    </row>
    <row r="1763" spans="2:8" s="28" customFormat="1" ht="18.75" customHeight="1" x14ac:dyDescent="0.2">
      <c r="B1763" s="137" t="s">
        <v>5949</v>
      </c>
      <c r="C1763" s="147">
        <v>0</v>
      </c>
      <c r="D1763" s="147">
        <v>0</v>
      </c>
      <c r="E1763" s="54">
        <v>0</v>
      </c>
      <c r="F1763" s="54">
        <v>0</v>
      </c>
      <c r="G1763" s="54">
        <v>0</v>
      </c>
      <c r="H1763" s="148">
        <v>0</v>
      </c>
    </row>
    <row r="1764" spans="2:8" s="28" customFormat="1" ht="18.75" customHeight="1" x14ac:dyDescent="0.2">
      <c r="B1764" s="137" t="s">
        <v>3501</v>
      </c>
      <c r="C1764" s="147">
        <v>0</v>
      </c>
      <c r="D1764" s="147">
        <v>0</v>
      </c>
      <c r="E1764" s="54">
        <v>0</v>
      </c>
      <c r="F1764" s="54">
        <v>0</v>
      </c>
      <c r="G1764" s="54">
        <v>0</v>
      </c>
      <c r="H1764" s="148">
        <v>0</v>
      </c>
    </row>
    <row r="1765" spans="2:8" s="28" customFormat="1" ht="18.75" customHeight="1" x14ac:dyDescent="0.2">
      <c r="B1765" s="137" t="s">
        <v>3518</v>
      </c>
      <c r="C1765" s="147">
        <v>0</v>
      </c>
      <c r="D1765" s="147">
        <v>0</v>
      </c>
      <c r="E1765" s="54">
        <v>0</v>
      </c>
      <c r="F1765" s="54">
        <v>0</v>
      </c>
      <c r="G1765" s="54">
        <v>5</v>
      </c>
      <c r="H1765" s="148">
        <v>0</v>
      </c>
    </row>
    <row r="1766" spans="2:8" s="28" customFormat="1" ht="18.75" customHeight="1" x14ac:dyDescent="0.2">
      <c r="B1766" s="137" t="s">
        <v>5954</v>
      </c>
      <c r="C1766" s="147">
        <v>0</v>
      </c>
      <c r="D1766" s="147">
        <v>3</v>
      </c>
      <c r="E1766" s="54">
        <v>0</v>
      </c>
      <c r="F1766" s="54">
        <v>0</v>
      </c>
      <c r="G1766" s="54">
        <v>0</v>
      </c>
      <c r="H1766" s="148">
        <v>0</v>
      </c>
    </row>
    <row r="1767" spans="2:8" s="28" customFormat="1" ht="18.75" customHeight="1" x14ac:dyDescent="0.2">
      <c r="B1767" s="137" t="s">
        <v>5881</v>
      </c>
      <c r="C1767" s="147">
        <v>0</v>
      </c>
      <c r="D1767" s="147">
        <v>0</v>
      </c>
      <c r="E1767" s="54">
        <v>0</v>
      </c>
      <c r="F1767" s="54">
        <v>7</v>
      </c>
      <c r="G1767" s="54">
        <v>0</v>
      </c>
      <c r="H1767" s="148">
        <v>0</v>
      </c>
    </row>
    <row r="1768" spans="2:8" s="28" customFormat="1" ht="18.75" customHeight="1" x14ac:dyDescent="0.2">
      <c r="B1768" s="137" t="s">
        <v>5956</v>
      </c>
      <c r="C1768" s="147">
        <v>0</v>
      </c>
      <c r="D1768" s="147">
        <v>0</v>
      </c>
      <c r="E1768" s="54">
        <v>0</v>
      </c>
      <c r="F1768" s="54">
        <v>0</v>
      </c>
      <c r="G1768" s="54">
        <v>9</v>
      </c>
      <c r="H1768" s="148">
        <v>0</v>
      </c>
    </row>
    <row r="1769" spans="2:8" s="28" customFormat="1" ht="18.75" customHeight="1" x14ac:dyDescent="0.2">
      <c r="B1769" s="137" t="s">
        <v>5955</v>
      </c>
      <c r="C1769" s="147">
        <v>0</v>
      </c>
      <c r="D1769" s="147">
        <v>0</v>
      </c>
      <c r="E1769" s="54">
        <v>13</v>
      </c>
      <c r="F1769" s="54">
        <v>7</v>
      </c>
      <c r="G1769" s="54">
        <v>0</v>
      </c>
      <c r="H1769" s="148">
        <v>0</v>
      </c>
    </row>
    <row r="1770" spans="2:8" s="28" customFormat="1" ht="18.75" customHeight="1" x14ac:dyDescent="0.2">
      <c r="B1770" s="137" t="s">
        <v>1650</v>
      </c>
      <c r="C1770" s="147">
        <v>4</v>
      </c>
      <c r="D1770" s="147">
        <v>1</v>
      </c>
      <c r="E1770" s="54">
        <v>0</v>
      </c>
      <c r="F1770" s="54">
        <v>0</v>
      </c>
      <c r="G1770" s="54">
        <v>0</v>
      </c>
      <c r="H1770" s="148">
        <v>0</v>
      </c>
    </row>
    <row r="1771" spans="2:8" s="28" customFormat="1" ht="18.75" customHeight="1" x14ac:dyDescent="0.2">
      <c r="B1771" s="137" t="s">
        <v>1232</v>
      </c>
      <c r="C1771" s="147">
        <v>0</v>
      </c>
      <c r="D1771" s="147">
        <v>1</v>
      </c>
      <c r="E1771" s="54">
        <v>0</v>
      </c>
      <c r="F1771" s="54">
        <v>0</v>
      </c>
      <c r="G1771" s="54">
        <v>0</v>
      </c>
      <c r="H1771" s="148">
        <v>0</v>
      </c>
    </row>
    <row r="1772" spans="2:8" s="28" customFormat="1" ht="18.75" customHeight="1" x14ac:dyDescent="0.2">
      <c r="B1772" s="137" t="s">
        <v>965</v>
      </c>
      <c r="C1772" s="147">
        <v>0</v>
      </c>
      <c r="D1772" s="147">
        <v>1</v>
      </c>
      <c r="E1772" s="54">
        <v>0</v>
      </c>
      <c r="F1772" s="54">
        <v>0</v>
      </c>
      <c r="G1772" s="54">
        <v>0</v>
      </c>
      <c r="H1772" s="148">
        <v>0</v>
      </c>
    </row>
    <row r="1773" spans="2:8" s="28" customFormat="1" ht="18.75" customHeight="1" x14ac:dyDescent="0.2">
      <c r="B1773" s="137" t="s">
        <v>5958</v>
      </c>
      <c r="C1773" s="147">
        <v>0</v>
      </c>
      <c r="D1773" s="147">
        <v>0</v>
      </c>
      <c r="E1773" s="54">
        <v>0</v>
      </c>
      <c r="F1773" s="54">
        <v>0</v>
      </c>
      <c r="G1773" s="54">
        <v>0</v>
      </c>
      <c r="H1773" s="148">
        <v>0</v>
      </c>
    </row>
    <row r="1774" spans="2:8" s="28" customFormat="1" ht="18.75" customHeight="1" x14ac:dyDescent="0.2">
      <c r="B1774" s="137" t="s">
        <v>5996</v>
      </c>
      <c r="C1774" s="147">
        <v>0</v>
      </c>
      <c r="D1774" s="147">
        <v>12</v>
      </c>
      <c r="E1774" s="54">
        <v>0</v>
      </c>
      <c r="F1774" s="54">
        <v>0</v>
      </c>
      <c r="G1774" s="54">
        <v>0</v>
      </c>
      <c r="H1774" s="148">
        <v>0</v>
      </c>
    </row>
    <row r="1775" spans="2:8" s="28" customFormat="1" ht="18.75" customHeight="1" x14ac:dyDescent="0.2">
      <c r="B1775" s="137" t="s">
        <v>5959</v>
      </c>
      <c r="C1775" s="147">
        <v>0</v>
      </c>
      <c r="D1775" s="147">
        <v>0</v>
      </c>
      <c r="E1775" s="54">
        <v>0</v>
      </c>
      <c r="F1775" s="54">
        <v>0</v>
      </c>
      <c r="G1775" s="54">
        <v>0</v>
      </c>
      <c r="H1775" s="148">
        <v>0</v>
      </c>
    </row>
    <row r="1776" spans="2:8" s="28" customFormat="1" ht="18.75" customHeight="1" x14ac:dyDescent="0.2">
      <c r="B1776" s="137" t="s">
        <v>5998</v>
      </c>
      <c r="C1776" s="147">
        <v>5</v>
      </c>
      <c r="D1776" s="147">
        <v>0</v>
      </c>
      <c r="E1776" s="54">
        <v>0</v>
      </c>
      <c r="F1776" s="54">
        <v>0</v>
      </c>
      <c r="G1776" s="54">
        <v>0</v>
      </c>
      <c r="H1776" s="148">
        <v>0</v>
      </c>
    </row>
    <row r="1777" spans="2:8" s="28" customFormat="1" ht="18.75" customHeight="1" x14ac:dyDescent="0.2">
      <c r="B1777" s="137" t="s">
        <v>5961</v>
      </c>
      <c r="C1777" s="147">
        <v>4</v>
      </c>
      <c r="D1777" s="147">
        <v>6</v>
      </c>
      <c r="E1777" s="54">
        <v>2</v>
      </c>
      <c r="F1777" s="54">
        <v>3</v>
      </c>
      <c r="G1777" s="54">
        <v>17</v>
      </c>
      <c r="H1777" s="148">
        <v>0</v>
      </c>
    </row>
    <row r="1778" spans="2:8" s="28" customFormat="1" ht="18.75" customHeight="1" x14ac:dyDescent="0.2">
      <c r="B1778" s="137" t="s">
        <v>6002</v>
      </c>
      <c r="C1778" s="147">
        <v>0</v>
      </c>
      <c r="D1778" s="147">
        <v>92</v>
      </c>
      <c r="E1778" s="54">
        <v>0</v>
      </c>
      <c r="F1778" s="54">
        <v>0</v>
      </c>
      <c r="G1778" s="54">
        <v>0</v>
      </c>
      <c r="H1778" s="148">
        <v>0</v>
      </c>
    </row>
    <row r="1779" spans="2:8" s="28" customFormat="1" ht="18.75" customHeight="1" x14ac:dyDescent="0.2">
      <c r="B1779" s="137" t="s">
        <v>5963</v>
      </c>
      <c r="C1779" s="147">
        <v>0</v>
      </c>
      <c r="D1779" s="147">
        <v>1</v>
      </c>
      <c r="E1779" s="54">
        <v>8</v>
      </c>
      <c r="F1779" s="54">
        <v>0</v>
      </c>
      <c r="G1779" s="54">
        <v>4</v>
      </c>
      <c r="H1779" s="148">
        <v>0</v>
      </c>
    </row>
    <row r="1780" spans="2:8" s="28" customFormat="1" ht="18.75" customHeight="1" x14ac:dyDescent="0.2">
      <c r="B1780" s="137" t="s">
        <v>6203</v>
      </c>
      <c r="C1780" s="147">
        <v>0</v>
      </c>
      <c r="D1780" s="147">
        <v>11</v>
      </c>
      <c r="E1780" s="54">
        <v>0</v>
      </c>
      <c r="F1780" s="54">
        <v>0</v>
      </c>
      <c r="G1780" s="54">
        <v>0</v>
      </c>
      <c r="H1780" s="148">
        <v>0</v>
      </c>
    </row>
    <row r="1781" spans="2:8" s="28" customFormat="1" ht="18.75" customHeight="1" x14ac:dyDescent="0.2">
      <c r="B1781" s="137" t="s">
        <v>5965</v>
      </c>
      <c r="C1781" s="147">
        <v>1</v>
      </c>
      <c r="D1781" s="147">
        <v>0</v>
      </c>
      <c r="E1781" s="54">
        <v>0</v>
      </c>
      <c r="F1781" s="54">
        <v>0</v>
      </c>
      <c r="G1781" s="54">
        <v>0</v>
      </c>
      <c r="H1781" s="148">
        <v>0</v>
      </c>
    </row>
    <row r="1782" spans="2:8" s="28" customFormat="1" ht="18.75" customHeight="1" x14ac:dyDescent="0.2">
      <c r="B1782" s="137" t="s">
        <v>5968</v>
      </c>
      <c r="C1782" s="147">
        <v>0</v>
      </c>
      <c r="D1782" s="147">
        <v>0</v>
      </c>
      <c r="E1782" s="54">
        <v>0</v>
      </c>
      <c r="F1782" s="54">
        <v>0</v>
      </c>
      <c r="G1782" s="54">
        <v>0</v>
      </c>
      <c r="H1782" s="148">
        <v>0</v>
      </c>
    </row>
    <row r="1783" spans="2:8" s="28" customFormat="1" ht="18.75" customHeight="1" x14ac:dyDescent="0.2">
      <c r="B1783" s="137" t="s">
        <v>5967</v>
      </c>
      <c r="C1783" s="147">
        <v>0</v>
      </c>
      <c r="D1783" s="147">
        <v>0</v>
      </c>
      <c r="E1783" s="54">
        <v>0</v>
      </c>
      <c r="F1783" s="54">
        <v>0</v>
      </c>
      <c r="G1783" s="54">
        <v>9</v>
      </c>
      <c r="H1783" s="148">
        <v>0</v>
      </c>
    </row>
    <row r="1784" spans="2:8" s="28" customFormat="1" ht="18.75" customHeight="1" x14ac:dyDescent="0.2">
      <c r="B1784" s="137" t="s">
        <v>5970</v>
      </c>
      <c r="C1784" s="147">
        <v>0</v>
      </c>
      <c r="D1784" s="147">
        <v>0</v>
      </c>
      <c r="E1784" s="54">
        <v>0</v>
      </c>
      <c r="F1784" s="54">
        <v>0</v>
      </c>
      <c r="G1784" s="54">
        <v>0</v>
      </c>
      <c r="H1784" s="148">
        <v>0</v>
      </c>
    </row>
    <row r="1785" spans="2:8" s="28" customFormat="1" ht="18.75" customHeight="1" x14ac:dyDescent="0.2">
      <c r="B1785" s="137" t="s">
        <v>5969</v>
      </c>
      <c r="C1785" s="147">
        <v>0</v>
      </c>
      <c r="D1785" s="147">
        <v>0</v>
      </c>
      <c r="E1785" s="54">
        <v>0</v>
      </c>
      <c r="F1785" s="54">
        <v>0</v>
      </c>
      <c r="G1785" s="54">
        <v>0</v>
      </c>
      <c r="H1785" s="148">
        <v>0</v>
      </c>
    </row>
    <row r="1786" spans="2:8" s="28" customFormat="1" ht="18.75" customHeight="1" x14ac:dyDescent="0.2">
      <c r="B1786" s="137" t="s">
        <v>4382</v>
      </c>
      <c r="C1786" s="147">
        <v>0</v>
      </c>
      <c r="D1786" s="147">
        <v>0</v>
      </c>
      <c r="E1786" s="54">
        <v>2504</v>
      </c>
      <c r="F1786" s="54">
        <v>0</v>
      </c>
      <c r="G1786" s="54">
        <v>0</v>
      </c>
      <c r="H1786" s="148">
        <v>0</v>
      </c>
    </row>
    <row r="1787" spans="2:8" s="28" customFormat="1" ht="18.75" customHeight="1" x14ac:dyDescent="0.2">
      <c r="B1787" s="137" t="s">
        <v>5971</v>
      </c>
      <c r="C1787" s="147">
        <v>0</v>
      </c>
      <c r="D1787" s="147">
        <v>0</v>
      </c>
      <c r="E1787" s="54">
        <v>0</v>
      </c>
      <c r="F1787" s="54">
        <v>0</v>
      </c>
      <c r="G1787" s="54">
        <v>0</v>
      </c>
      <c r="H1787" s="148">
        <v>0</v>
      </c>
    </row>
    <row r="1788" spans="2:8" s="28" customFormat="1" ht="18.75" customHeight="1" x14ac:dyDescent="0.2">
      <c r="B1788" s="137" t="s">
        <v>5972</v>
      </c>
      <c r="C1788" s="147">
        <v>10</v>
      </c>
      <c r="D1788" s="147">
        <v>12</v>
      </c>
      <c r="E1788" s="54">
        <v>0</v>
      </c>
      <c r="F1788" s="54">
        <v>0</v>
      </c>
      <c r="G1788" s="54">
        <v>0</v>
      </c>
      <c r="H1788" s="148">
        <v>0</v>
      </c>
    </row>
    <row r="1789" spans="2:8" s="28" customFormat="1" ht="18.75" customHeight="1" x14ac:dyDescent="0.2">
      <c r="B1789" s="137" t="s">
        <v>997</v>
      </c>
      <c r="C1789" s="147">
        <v>0</v>
      </c>
      <c r="D1789" s="147">
        <v>0</v>
      </c>
      <c r="E1789" s="54">
        <v>0</v>
      </c>
      <c r="F1789" s="54">
        <v>2</v>
      </c>
      <c r="G1789" s="54">
        <v>0</v>
      </c>
      <c r="H1789" s="148">
        <v>0</v>
      </c>
    </row>
    <row r="1790" spans="2:8" s="28" customFormat="1" ht="18.75" customHeight="1" x14ac:dyDescent="0.2">
      <c r="B1790" s="137" t="s">
        <v>6019</v>
      </c>
      <c r="C1790" s="147">
        <v>0</v>
      </c>
      <c r="D1790" s="147">
        <v>0</v>
      </c>
      <c r="E1790" s="54">
        <v>474</v>
      </c>
      <c r="F1790" s="54">
        <v>0</v>
      </c>
      <c r="G1790" s="54">
        <v>0</v>
      </c>
      <c r="H1790" s="148">
        <v>0</v>
      </c>
    </row>
    <row r="1791" spans="2:8" s="28" customFormat="1" ht="18.75" customHeight="1" x14ac:dyDescent="0.2">
      <c r="B1791" s="137" t="s">
        <v>5870</v>
      </c>
      <c r="C1791" s="147">
        <v>0</v>
      </c>
      <c r="D1791" s="147">
        <v>1</v>
      </c>
      <c r="E1791" s="54">
        <v>0</v>
      </c>
      <c r="F1791" s="54">
        <v>0</v>
      </c>
      <c r="G1791" s="54">
        <v>0</v>
      </c>
      <c r="H1791" s="148">
        <v>0</v>
      </c>
    </row>
    <row r="1792" spans="2:8" s="28" customFormat="1" ht="18.75" customHeight="1" x14ac:dyDescent="0.2">
      <c r="B1792" s="137" t="s">
        <v>5976</v>
      </c>
      <c r="C1792" s="147">
        <v>3</v>
      </c>
      <c r="D1792" s="147">
        <v>30</v>
      </c>
      <c r="E1792" s="54">
        <v>12</v>
      </c>
      <c r="F1792" s="54">
        <v>3</v>
      </c>
      <c r="G1792" s="54">
        <v>0</v>
      </c>
      <c r="H1792" s="148">
        <v>0</v>
      </c>
    </row>
    <row r="1793" spans="2:8" s="28" customFormat="1" ht="18.75" customHeight="1" x14ac:dyDescent="0.2">
      <c r="B1793" s="137" t="s">
        <v>3954</v>
      </c>
      <c r="C1793" s="147">
        <v>0</v>
      </c>
      <c r="D1793" s="147">
        <v>0</v>
      </c>
      <c r="E1793" s="54">
        <v>0</v>
      </c>
      <c r="F1793" s="54">
        <v>0</v>
      </c>
      <c r="G1793" s="54">
        <v>0</v>
      </c>
      <c r="H1793" s="148">
        <v>0</v>
      </c>
    </row>
    <row r="1794" spans="2:8" s="28" customFormat="1" ht="18.75" customHeight="1" x14ac:dyDescent="0.2">
      <c r="B1794" s="137" t="s">
        <v>5977</v>
      </c>
      <c r="C1794" s="147">
        <v>0</v>
      </c>
      <c r="D1794" s="147">
        <v>6</v>
      </c>
      <c r="E1794" s="54">
        <v>0</v>
      </c>
      <c r="F1794" s="54">
        <v>0</v>
      </c>
      <c r="G1794" s="54">
        <v>2</v>
      </c>
      <c r="H1794" s="148">
        <v>0</v>
      </c>
    </row>
    <row r="1795" spans="2:8" s="28" customFormat="1" ht="18.75" customHeight="1" x14ac:dyDescent="0.2">
      <c r="B1795" s="137" t="s">
        <v>3830</v>
      </c>
      <c r="C1795" s="147">
        <v>4</v>
      </c>
      <c r="D1795" s="147">
        <v>0</v>
      </c>
      <c r="E1795" s="54">
        <v>0</v>
      </c>
      <c r="F1795" s="54">
        <v>0</v>
      </c>
      <c r="G1795" s="54">
        <v>0</v>
      </c>
      <c r="H1795" s="148">
        <v>0</v>
      </c>
    </row>
    <row r="1796" spans="2:8" s="28" customFormat="1" ht="18.75" customHeight="1" x14ac:dyDescent="0.2">
      <c r="B1796" s="137" t="s">
        <v>5979</v>
      </c>
      <c r="C1796" s="147">
        <v>0</v>
      </c>
      <c r="D1796" s="147">
        <v>0</v>
      </c>
      <c r="E1796" s="54">
        <v>3</v>
      </c>
      <c r="F1796" s="54">
        <v>0</v>
      </c>
      <c r="G1796" s="54">
        <v>0</v>
      </c>
      <c r="H1796" s="148">
        <v>0</v>
      </c>
    </row>
    <row r="1797" spans="2:8" s="28" customFormat="1" ht="18.75" customHeight="1" x14ac:dyDescent="0.2">
      <c r="B1797" s="137" t="s">
        <v>5874</v>
      </c>
      <c r="C1797" s="147">
        <v>8298</v>
      </c>
      <c r="D1797" s="147">
        <v>15094</v>
      </c>
      <c r="E1797" s="54">
        <v>9930</v>
      </c>
      <c r="F1797" s="54">
        <v>0</v>
      </c>
      <c r="G1797" s="54">
        <v>0</v>
      </c>
      <c r="H1797" s="148">
        <v>0</v>
      </c>
    </row>
    <row r="1798" spans="2:8" s="28" customFormat="1" ht="18.75" customHeight="1" x14ac:dyDescent="0.2">
      <c r="B1798" s="137" t="s">
        <v>5981</v>
      </c>
      <c r="C1798" s="147">
        <v>5</v>
      </c>
      <c r="D1798" s="147">
        <v>2</v>
      </c>
      <c r="E1798" s="54">
        <v>0</v>
      </c>
      <c r="F1798" s="54">
        <v>11</v>
      </c>
      <c r="G1798" s="54">
        <v>6</v>
      </c>
      <c r="H1798" s="148">
        <v>0</v>
      </c>
    </row>
    <row r="1799" spans="2:8" s="28" customFormat="1" ht="18.75" customHeight="1" x14ac:dyDescent="0.2">
      <c r="B1799" s="137" t="s">
        <v>5869</v>
      </c>
      <c r="C1799" s="147">
        <v>0</v>
      </c>
      <c r="D1799" s="147">
        <v>8</v>
      </c>
      <c r="E1799" s="54">
        <v>0</v>
      </c>
      <c r="F1799" s="54">
        <v>0</v>
      </c>
      <c r="G1799" s="54">
        <v>0</v>
      </c>
      <c r="H1799" s="148">
        <v>0</v>
      </c>
    </row>
    <row r="1800" spans="2:8" s="28" customFormat="1" ht="18.75" customHeight="1" x14ac:dyDescent="0.2">
      <c r="B1800" s="137" t="s">
        <v>5982</v>
      </c>
      <c r="C1800" s="147">
        <v>0</v>
      </c>
      <c r="D1800" s="147">
        <v>0</v>
      </c>
      <c r="E1800" s="54">
        <v>0</v>
      </c>
      <c r="F1800" s="54">
        <v>0</v>
      </c>
      <c r="G1800" s="54">
        <v>0</v>
      </c>
      <c r="H1800" s="148">
        <v>0</v>
      </c>
    </row>
    <row r="1801" spans="2:8" s="28" customFormat="1" ht="18.75" customHeight="1" x14ac:dyDescent="0.2">
      <c r="B1801" s="137" t="s">
        <v>5876</v>
      </c>
      <c r="C1801" s="147">
        <v>0</v>
      </c>
      <c r="D1801" s="147">
        <v>6518</v>
      </c>
      <c r="E1801" s="54">
        <v>4336</v>
      </c>
      <c r="F1801" s="54">
        <v>0</v>
      </c>
      <c r="G1801" s="54">
        <v>0</v>
      </c>
      <c r="H1801" s="148">
        <v>0</v>
      </c>
    </row>
    <row r="1802" spans="2:8" s="28" customFormat="1" ht="18.75" customHeight="1" x14ac:dyDescent="0.2">
      <c r="B1802" s="137" t="s">
        <v>5872</v>
      </c>
      <c r="C1802" s="147">
        <v>0</v>
      </c>
      <c r="D1802" s="147">
        <v>0</v>
      </c>
      <c r="E1802" s="54">
        <v>0</v>
      </c>
      <c r="F1802" s="54">
        <v>0</v>
      </c>
      <c r="G1802" s="54">
        <v>0</v>
      </c>
      <c r="H1802" s="148">
        <v>0</v>
      </c>
    </row>
    <row r="1803" spans="2:8" s="28" customFormat="1" ht="18.75" customHeight="1" x14ac:dyDescent="0.2">
      <c r="B1803" s="137" t="s">
        <v>5983</v>
      </c>
      <c r="C1803" s="147">
        <v>0</v>
      </c>
      <c r="D1803" s="147">
        <v>0</v>
      </c>
      <c r="E1803" s="54">
        <v>0</v>
      </c>
      <c r="F1803" s="54">
        <v>0</v>
      </c>
      <c r="G1803" s="54">
        <v>0</v>
      </c>
      <c r="H1803" s="148">
        <v>0</v>
      </c>
    </row>
    <row r="1804" spans="2:8" s="28" customFormat="1" ht="18.75" customHeight="1" x14ac:dyDescent="0.2">
      <c r="B1804" s="137" t="s">
        <v>5984</v>
      </c>
      <c r="C1804" s="147">
        <v>0</v>
      </c>
      <c r="D1804" s="147">
        <v>0</v>
      </c>
      <c r="E1804" s="54">
        <v>0</v>
      </c>
      <c r="F1804" s="54">
        <v>0</v>
      </c>
      <c r="G1804" s="54">
        <v>0</v>
      </c>
      <c r="H1804" s="148">
        <v>0</v>
      </c>
    </row>
    <row r="1805" spans="2:8" s="28" customFormat="1" ht="18.75" customHeight="1" x14ac:dyDescent="0.2">
      <c r="B1805" s="137" t="s">
        <v>1022</v>
      </c>
      <c r="C1805" s="147">
        <v>2</v>
      </c>
      <c r="D1805" s="147">
        <v>0</v>
      </c>
      <c r="E1805" s="54">
        <v>0</v>
      </c>
      <c r="F1805" s="54">
        <v>0</v>
      </c>
      <c r="G1805" s="54">
        <v>2</v>
      </c>
      <c r="H1805" s="148">
        <v>0</v>
      </c>
    </row>
    <row r="1806" spans="2:8" s="28" customFormat="1" ht="18.75" customHeight="1" x14ac:dyDescent="0.2">
      <c r="B1806" s="137" t="s">
        <v>5985</v>
      </c>
      <c r="C1806" s="147">
        <v>4</v>
      </c>
      <c r="D1806" s="147">
        <v>3</v>
      </c>
      <c r="E1806" s="54">
        <v>2</v>
      </c>
      <c r="F1806" s="54">
        <v>2</v>
      </c>
      <c r="G1806" s="54">
        <v>0</v>
      </c>
      <c r="H1806" s="148">
        <v>0</v>
      </c>
    </row>
    <row r="1807" spans="2:8" s="28" customFormat="1" ht="18.75" customHeight="1" x14ac:dyDescent="0.2">
      <c r="B1807" s="137" t="s">
        <v>5978</v>
      </c>
      <c r="C1807" s="147">
        <v>0</v>
      </c>
      <c r="D1807" s="147">
        <v>0</v>
      </c>
      <c r="E1807" s="54">
        <v>0</v>
      </c>
      <c r="F1807" s="54">
        <v>0</v>
      </c>
      <c r="G1807" s="54">
        <v>0</v>
      </c>
      <c r="H1807" s="148">
        <v>0</v>
      </c>
    </row>
    <row r="1808" spans="2:8" s="28" customFormat="1" ht="18.75" customHeight="1" x14ac:dyDescent="0.2">
      <c r="B1808" s="137" t="s">
        <v>5987</v>
      </c>
      <c r="C1808" s="147">
        <v>0</v>
      </c>
      <c r="D1808" s="147">
        <v>0</v>
      </c>
      <c r="E1808" s="54">
        <v>0</v>
      </c>
      <c r="F1808" s="54">
        <v>0</v>
      </c>
      <c r="G1808" s="54">
        <v>0</v>
      </c>
      <c r="H1808" s="148">
        <v>0</v>
      </c>
    </row>
    <row r="1809" spans="2:8" s="28" customFormat="1" ht="18.75" customHeight="1" x14ac:dyDescent="0.2">
      <c r="B1809" s="137" t="s">
        <v>5986</v>
      </c>
      <c r="C1809" s="147">
        <v>1</v>
      </c>
      <c r="D1809" s="147">
        <v>0</v>
      </c>
      <c r="E1809" s="54">
        <v>2</v>
      </c>
      <c r="F1809" s="54">
        <v>0</v>
      </c>
      <c r="G1809" s="54">
        <v>0</v>
      </c>
      <c r="H1809" s="148">
        <v>0</v>
      </c>
    </row>
    <row r="1810" spans="2:8" s="28" customFormat="1" ht="18.75" customHeight="1" x14ac:dyDescent="0.2">
      <c r="B1810" s="137" t="s">
        <v>5989</v>
      </c>
      <c r="C1810" s="147">
        <v>2</v>
      </c>
      <c r="D1810" s="147">
        <v>0</v>
      </c>
      <c r="E1810" s="54">
        <v>0</v>
      </c>
      <c r="F1810" s="54">
        <v>0</v>
      </c>
      <c r="G1810" s="54">
        <v>0</v>
      </c>
      <c r="H1810" s="148">
        <v>0</v>
      </c>
    </row>
    <row r="1811" spans="2:8" s="28" customFormat="1" ht="18.75" customHeight="1" x14ac:dyDescent="0.2">
      <c r="B1811" s="137" t="s">
        <v>5988</v>
      </c>
      <c r="C1811" s="147">
        <v>0</v>
      </c>
      <c r="D1811" s="147">
        <v>29</v>
      </c>
      <c r="E1811" s="54">
        <v>0</v>
      </c>
      <c r="F1811" s="54">
        <v>0</v>
      </c>
      <c r="G1811" s="54">
        <v>0</v>
      </c>
      <c r="H1811" s="148">
        <v>0</v>
      </c>
    </row>
    <row r="1812" spans="2:8" s="28" customFormat="1" ht="18.75" customHeight="1" x14ac:dyDescent="0.2">
      <c r="B1812" s="137" t="s">
        <v>5991</v>
      </c>
      <c r="C1812" s="147">
        <v>0</v>
      </c>
      <c r="D1812" s="147">
        <v>0</v>
      </c>
      <c r="E1812" s="54">
        <v>0</v>
      </c>
      <c r="F1812" s="54">
        <v>0</v>
      </c>
      <c r="G1812" s="54">
        <v>0</v>
      </c>
      <c r="H1812" s="148">
        <v>0</v>
      </c>
    </row>
    <row r="1813" spans="2:8" s="28" customFormat="1" ht="18.75" customHeight="1" x14ac:dyDescent="0.2">
      <c r="B1813" s="137" t="s">
        <v>5990</v>
      </c>
      <c r="C1813" s="147">
        <v>3469</v>
      </c>
      <c r="D1813" s="147">
        <v>0</v>
      </c>
      <c r="E1813" s="54">
        <v>633</v>
      </c>
      <c r="F1813" s="54">
        <v>5622</v>
      </c>
      <c r="G1813" s="54">
        <v>4875</v>
      </c>
      <c r="H1813" s="148">
        <v>0</v>
      </c>
    </row>
    <row r="1814" spans="2:8" s="28" customFormat="1" ht="18.75" customHeight="1" x14ac:dyDescent="0.2">
      <c r="B1814" s="137" t="s">
        <v>5993</v>
      </c>
      <c r="C1814" s="147">
        <v>0</v>
      </c>
      <c r="D1814" s="147">
        <v>8</v>
      </c>
      <c r="E1814" s="54">
        <v>0</v>
      </c>
      <c r="F1814" s="54">
        <v>159</v>
      </c>
      <c r="G1814" s="54">
        <v>0</v>
      </c>
      <c r="H1814" s="148">
        <v>0</v>
      </c>
    </row>
    <row r="1815" spans="2:8" s="28" customFormat="1" ht="18.75" customHeight="1" x14ac:dyDescent="0.2">
      <c r="B1815" s="137" t="s">
        <v>5880</v>
      </c>
      <c r="C1815" s="147">
        <v>0</v>
      </c>
      <c r="D1815" s="147">
        <v>0</v>
      </c>
      <c r="E1815" s="54">
        <v>0</v>
      </c>
      <c r="F1815" s="54">
        <v>48</v>
      </c>
      <c r="G1815" s="54">
        <v>0</v>
      </c>
      <c r="H1815" s="148">
        <v>0</v>
      </c>
    </row>
    <row r="1816" spans="2:8" s="28" customFormat="1" ht="18.75" customHeight="1" x14ac:dyDescent="0.2">
      <c r="B1816" s="137" t="s">
        <v>5995</v>
      </c>
      <c r="C1816" s="147">
        <v>0</v>
      </c>
      <c r="D1816" s="147">
        <v>0</v>
      </c>
      <c r="E1816" s="54">
        <v>0</v>
      </c>
      <c r="F1816" s="54">
        <v>0</v>
      </c>
      <c r="G1816" s="54">
        <v>12</v>
      </c>
      <c r="H1816" s="148">
        <v>0</v>
      </c>
    </row>
    <row r="1817" spans="2:8" s="28" customFormat="1" ht="18.75" customHeight="1" x14ac:dyDescent="0.2">
      <c r="B1817" s="137" t="s">
        <v>5994</v>
      </c>
      <c r="C1817" s="147">
        <v>0</v>
      </c>
      <c r="D1817" s="147">
        <v>0</v>
      </c>
      <c r="E1817" s="54">
        <v>0</v>
      </c>
      <c r="F1817" s="54">
        <v>2</v>
      </c>
      <c r="G1817" s="54">
        <v>0</v>
      </c>
      <c r="H1817" s="148">
        <v>0</v>
      </c>
    </row>
    <row r="1818" spans="2:8" s="28" customFormat="1" ht="18.75" customHeight="1" x14ac:dyDescent="0.2">
      <c r="B1818" s="137" t="s">
        <v>5951</v>
      </c>
      <c r="C1818" s="147">
        <v>0</v>
      </c>
      <c r="D1818" s="147">
        <v>0</v>
      </c>
      <c r="E1818" s="54">
        <v>0</v>
      </c>
      <c r="F1818" s="54">
        <v>75</v>
      </c>
      <c r="G1818" s="54">
        <v>0</v>
      </c>
      <c r="H1818" s="148">
        <v>0</v>
      </c>
    </row>
    <row r="1819" spans="2:8" s="28" customFormat="1" ht="18.75" customHeight="1" x14ac:dyDescent="0.2">
      <c r="B1819" s="137" t="s">
        <v>4480</v>
      </c>
      <c r="C1819" s="147">
        <v>0</v>
      </c>
      <c r="D1819" s="147">
        <v>0</v>
      </c>
      <c r="E1819" s="54">
        <v>0</v>
      </c>
      <c r="F1819" s="54">
        <v>0</v>
      </c>
      <c r="G1819" s="54">
        <v>0</v>
      </c>
      <c r="H1819" s="148">
        <v>0</v>
      </c>
    </row>
    <row r="1820" spans="2:8" s="28" customFormat="1" ht="18.75" customHeight="1" x14ac:dyDescent="0.2">
      <c r="B1820" s="137" t="s">
        <v>5871</v>
      </c>
      <c r="C1820" s="147">
        <v>28</v>
      </c>
      <c r="D1820" s="147">
        <v>0</v>
      </c>
      <c r="E1820" s="54">
        <v>0</v>
      </c>
      <c r="F1820" s="54">
        <v>0</v>
      </c>
      <c r="G1820" s="54">
        <v>0</v>
      </c>
      <c r="H1820" s="148">
        <v>0</v>
      </c>
    </row>
    <row r="1821" spans="2:8" s="28" customFormat="1" ht="18.75" customHeight="1" x14ac:dyDescent="0.2">
      <c r="B1821" s="137" t="s">
        <v>5997</v>
      </c>
      <c r="C1821" s="147">
        <v>0</v>
      </c>
      <c r="D1821" s="147">
        <v>0</v>
      </c>
      <c r="E1821" s="54">
        <v>0</v>
      </c>
      <c r="F1821" s="54">
        <v>0</v>
      </c>
      <c r="G1821" s="54">
        <v>0</v>
      </c>
      <c r="H1821" s="148">
        <v>0</v>
      </c>
    </row>
    <row r="1822" spans="2:8" s="28" customFormat="1" ht="18.75" customHeight="1" x14ac:dyDescent="0.2">
      <c r="B1822" s="137" t="s">
        <v>3996</v>
      </c>
      <c r="C1822" s="147">
        <v>0</v>
      </c>
      <c r="D1822" s="147">
        <v>4</v>
      </c>
      <c r="E1822" s="54">
        <v>0</v>
      </c>
      <c r="F1822" s="54">
        <v>0</v>
      </c>
      <c r="G1822" s="54">
        <v>0</v>
      </c>
      <c r="H1822" s="148">
        <v>0</v>
      </c>
    </row>
    <row r="1823" spans="2:8" s="28" customFormat="1" ht="18.75" customHeight="1" x14ac:dyDescent="0.2">
      <c r="B1823" s="137" t="s">
        <v>5999</v>
      </c>
      <c r="C1823" s="147">
        <v>0</v>
      </c>
      <c r="D1823" s="147">
        <v>0</v>
      </c>
      <c r="E1823" s="54">
        <v>172</v>
      </c>
      <c r="F1823" s="54">
        <v>2</v>
      </c>
      <c r="G1823" s="54">
        <v>0</v>
      </c>
      <c r="H1823" s="148">
        <v>0</v>
      </c>
    </row>
    <row r="1824" spans="2:8" s="28" customFormat="1" ht="18.75" customHeight="1" x14ac:dyDescent="0.2">
      <c r="B1824" s="137" t="s">
        <v>6001</v>
      </c>
      <c r="C1824" s="147">
        <v>0</v>
      </c>
      <c r="D1824" s="147">
        <v>0</v>
      </c>
      <c r="E1824" s="54">
        <v>182</v>
      </c>
      <c r="F1824" s="54">
        <v>0</v>
      </c>
      <c r="G1824" s="54">
        <v>0</v>
      </c>
      <c r="H1824" s="148">
        <v>0</v>
      </c>
    </row>
    <row r="1825" spans="2:8" s="28" customFormat="1" ht="18.75" customHeight="1" x14ac:dyDescent="0.2">
      <c r="B1825" s="137" t="s">
        <v>6000</v>
      </c>
      <c r="C1825" s="147">
        <v>4</v>
      </c>
      <c r="D1825" s="147">
        <v>16</v>
      </c>
      <c r="E1825" s="54">
        <v>0</v>
      </c>
      <c r="F1825" s="54">
        <v>0</v>
      </c>
      <c r="G1825" s="54">
        <v>4</v>
      </c>
      <c r="H1825" s="148">
        <v>0</v>
      </c>
    </row>
    <row r="1826" spans="2:8" s="28" customFormat="1" ht="18.75" customHeight="1" x14ac:dyDescent="0.2">
      <c r="B1826" s="137" t="s">
        <v>5953</v>
      </c>
      <c r="C1826" s="147">
        <v>0</v>
      </c>
      <c r="D1826" s="147">
        <v>0</v>
      </c>
      <c r="E1826" s="54">
        <v>0</v>
      </c>
      <c r="F1826" s="54">
        <v>0</v>
      </c>
      <c r="G1826" s="54">
        <v>0</v>
      </c>
      <c r="H1826" s="148">
        <v>0</v>
      </c>
    </row>
    <row r="1827" spans="2:8" s="28" customFormat="1" ht="18.75" customHeight="1" x14ac:dyDescent="0.2">
      <c r="B1827" s="137" t="s">
        <v>5926</v>
      </c>
      <c r="C1827" s="147">
        <v>0</v>
      </c>
      <c r="D1827" s="147">
        <v>0</v>
      </c>
      <c r="E1827" s="54">
        <v>0</v>
      </c>
      <c r="F1827" s="54">
        <v>85</v>
      </c>
      <c r="G1827" s="54">
        <v>0</v>
      </c>
      <c r="H1827" s="148">
        <v>0</v>
      </c>
    </row>
    <row r="1828" spans="2:8" s="28" customFormat="1" ht="18.75" customHeight="1" x14ac:dyDescent="0.2">
      <c r="B1828" s="137" t="s">
        <v>6004</v>
      </c>
      <c r="C1828" s="147">
        <v>0</v>
      </c>
      <c r="D1828" s="147">
        <v>0</v>
      </c>
      <c r="E1828" s="54">
        <v>0</v>
      </c>
      <c r="F1828" s="54">
        <v>0</v>
      </c>
      <c r="G1828" s="54">
        <v>0</v>
      </c>
      <c r="H1828" s="148">
        <v>0</v>
      </c>
    </row>
    <row r="1829" spans="2:8" s="28" customFormat="1" ht="18.75" customHeight="1" x14ac:dyDescent="0.2">
      <c r="B1829" s="137" t="s">
        <v>6003</v>
      </c>
      <c r="C1829" s="147">
        <v>0</v>
      </c>
      <c r="D1829" s="147">
        <v>0</v>
      </c>
      <c r="E1829" s="54">
        <v>0</v>
      </c>
      <c r="F1829" s="54">
        <v>0</v>
      </c>
      <c r="G1829" s="54">
        <v>2</v>
      </c>
      <c r="H1829" s="148">
        <v>0</v>
      </c>
    </row>
    <row r="1830" spans="2:8" s="28" customFormat="1" ht="18.75" customHeight="1" x14ac:dyDescent="0.2">
      <c r="B1830" s="137" t="s">
        <v>3990</v>
      </c>
      <c r="C1830" s="147">
        <v>0</v>
      </c>
      <c r="D1830" s="147">
        <v>14</v>
      </c>
      <c r="E1830" s="54">
        <v>0</v>
      </c>
      <c r="F1830" s="54">
        <v>0</v>
      </c>
      <c r="G1830" s="54">
        <v>10</v>
      </c>
      <c r="H1830" s="148">
        <v>0</v>
      </c>
    </row>
    <row r="1831" spans="2:8" s="28" customFormat="1" ht="18.75" customHeight="1" x14ac:dyDescent="0.2">
      <c r="B1831" s="137" t="s">
        <v>6005</v>
      </c>
      <c r="C1831" s="147">
        <v>0</v>
      </c>
      <c r="D1831" s="147">
        <v>0</v>
      </c>
      <c r="E1831" s="54">
        <v>0</v>
      </c>
      <c r="F1831" s="54">
        <v>0</v>
      </c>
      <c r="G1831" s="54">
        <v>6</v>
      </c>
      <c r="H1831" s="148">
        <v>0</v>
      </c>
    </row>
    <row r="1832" spans="2:8" s="28" customFormat="1" ht="18.75" customHeight="1" x14ac:dyDescent="0.2">
      <c r="B1832" s="137" t="s">
        <v>1495</v>
      </c>
      <c r="C1832" s="147">
        <v>185</v>
      </c>
      <c r="D1832" s="147">
        <v>0</v>
      </c>
      <c r="E1832" s="54">
        <v>0</v>
      </c>
      <c r="F1832" s="54">
        <v>0</v>
      </c>
      <c r="G1832" s="54">
        <v>0</v>
      </c>
      <c r="H1832" s="148">
        <v>0</v>
      </c>
    </row>
    <row r="1833" spans="2:8" s="28" customFormat="1" ht="18.75" customHeight="1" x14ac:dyDescent="0.2">
      <c r="B1833" s="137" t="s">
        <v>6006</v>
      </c>
      <c r="C1833" s="147">
        <v>0</v>
      </c>
      <c r="D1833" s="147">
        <v>0</v>
      </c>
      <c r="E1833" s="54">
        <v>0</v>
      </c>
      <c r="F1833" s="54">
        <v>0</v>
      </c>
      <c r="G1833" s="54">
        <v>0</v>
      </c>
      <c r="H1833" s="148">
        <v>0</v>
      </c>
    </row>
    <row r="1834" spans="2:8" s="28" customFormat="1" ht="18.75" customHeight="1" x14ac:dyDescent="0.2">
      <c r="B1834" s="137" t="s">
        <v>5973</v>
      </c>
      <c r="C1834" s="147">
        <v>0</v>
      </c>
      <c r="D1834" s="147">
        <v>3</v>
      </c>
      <c r="E1834" s="54">
        <v>0</v>
      </c>
      <c r="F1834" s="54">
        <v>6</v>
      </c>
      <c r="G1834" s="54">
        <v>0</v>
      </c>
      <c r="H1834" s="148">
        <v>0</v>
      </c>
    </row>
    <row r="1835" spans="2:8" s="28" customFormat="1" ht="18.75" customHeight="1" x14ac:dyDescent="0.2">
      <c r="B1835" s="137" t="s">
        <v>6008</v>
      </c>
      <c r="C1835" s="147">
        <v>0</v>
      </c>
      <c r="D1835" s="147">
        <v>0</v>
      </c>
      <c r="E1835" s="54">
        <v>0</v>
      </c>
      <c r="F1835" s="54">
        <v>0</v>
      </c>
      <c r="G1835" s="54">
        <v>13</v>
      </c>
      <c r="H1835" s="148">
        <v>0</v>
      </c>
    </row>
    <row r="1836" spans="2:8" s="28" customFormat="1" ht="18.75" customHeight="1" x14ac:dyDescent="0.2">
      <c r="B1836" s="137" t="s">
        <v>6021</v>
      </c>
      <c r="C1836" s="147">
        <v>0</v>
      </c>
      <c r="D1836" s="147">
        <v>0</v>
      </c>
      <c r="E1836" s="54">
        <v>0</v>
      </c>
      <c r="F1836" s="54">
        <v>268</v>
      </c>
      <c r="G1836" s="54">
        <v>0</v>
      </c>
      <c r="H1836" s="148">
        <v>0</v>
      </c>
    </row>
    <row r="1837" spans="2:8" s="28" customFormat="1" ht="18.75" customHeight="1" x14ac:dyDescent="0.2">
      <c r="B1837" s="137" t="s">
        <v>6010</v>
      </c>
      <c r="C1837" s="147">
        <v>6205</v>
      </c>
      <c r="D1837" s="147">
        <v>0</v>
      </c>
      <c r="E1837" s="54">
        <v>0</v>
      </c>
      <c r="F1837" s="54">
        <v>0</v>
      </c>
      <c r="G1837" s="54">
        <v>0</v>
      </c>
      <c r="H1837" s="148">
        <v>0</v>
      </c>
    </row>
    <row r="1838" spans="2:8" s="28" customFormat="1" ht="18.75" customHeight="1" x14ac:dyDescent="0.2">
      <c r="B1838" s="137" t="s">
        <v>6013</v>
      </c>
      <c r="C1838" s="147">
        <v>0</v>
      </c>
      <c r="D1838" s="147">
        <v>0</v>
      </c>
      <c r="E1838" s="54">
        <v>0</v>
      </c>
      <c r="F1838" s="54">
        <v>0</v>
      </c>
      <c r="G1838" s="54">
        <v>0</v>
      </c>
      <c r="H1838" s="148">
        <v>0</v>
      </c>
    </row>
    <row r="1839" spans="2:8" s="28" customFormat="1" ht="18.75" customHeight="1" x14ac:dyDescent="0.2">
      <c r="B1839" s="137" t="s">
        <v>6012</v>
      </c>
      <c r="C1839" s="147">
        <v>0</v>
      </c>
      <c r="D1839" s="147">
        <v>0</v>
      </c>
      <c r="E1839" s="54">
        <v>8</v>
      </c>
      <c r="F1839" s="54">
        <v>5</v>
      </c>
      <c r="G1839" s="54">
        <v>0</v>
      </c>
      <c r="H1839" s="148">
        <v>0</v>
      </c>
    </row>
    <row r="1840" spans="2:8" s="28" customFormat="1" ht="18.75" customHeight="1" x14ac:dyDescent="0.2">
      <c r="B1840" s="137" t="s">
        <v>6014</v>
      </c>
      <c r="C1840" s="147">
        <v>0</v>
      </c>
      <c r="D1840" s="147">
        <v>0</v>
      </c>
      <c r="E1840" s="54">
        <v>0</v>
      </c>
      <c r="F1840" s="54">
        <v>0</v>
      </c>
      <c r="G1840" s="54">
        <v>0</v>
      </c>
      <c r="H1840" s="148">
        <v>0</v>
      </c>
    </row>
    <row r="1841" spans="2:8" s="28" customFormat="1" ht="18.75" customHeight="1" x14ac:dyDescent="0.2">
      <c r="B1841" s="137" t="s">
        <v>139</v>
      </c>
      <c r="C1841" s="147">
        <v>0</v>
      </c>
      <c r="D1841" s="147">
        <v>0</v>
      </c>
      <c r="E1841" s="54">
        <v>168</v>
      </c>
      <c r="F1841" s="54">
        <v>0</v>
      </c>
      <c r="G1841" s="54">
        <v>0</v>
      </c>
      <c r="H1841" s="148">
        <v>0</v>
      </c>
    </row>
    <row r="1842" spans="2:8" s="28" customFormat="1" ht="18.75" customHeight="1" x14ac:dyDescent="0.2">
      <c r="B1842" s="137" t="s">
        <v>5992</v>
      </c>
      <c r="C1842" s="147">
        <v>0</v>
      </c>
      <c r="D1842" s="147">
        <v>0</v>
      </c>
      <c r="E1842" s="54">
        <v>0</v>
      </c>
      <c r="F1842" s="54">
        <v>0</v>
      </c>
      <c r="G1842" s="54">
        <v>4</v>
      </c>
      <c r="H1842" s="148">
        <v>0</v>
      </c>
    </row>
    <row r="1843" spans="2:8" s="28" customFormat="1" ht="18.75" customHeight="1" x14ac:dyDescent="0.2">
      <c r="B1843" s="137" t="s">
        <v>1355</v>
      </c>
      <c r="C1843" s="147">
        <v>0</v>
      </c>
      <c r="D1843" s="147">
        <v>1</v>
      </c>
      <c r="E1843" s="54">
        <v>0</v>
      </c>
      <c r="F1843" s="54">
        <v>0</v>
      </c>
      <c r="G1843" s="54">
        <v>0</v>
      </c>
      <c r="H1843" s="148">
        <v>0</v>
      </c>
    </row>
    <row r="1844" spans="2:8" s="28" customFormat="1" ht="18.75" customHeight="1" x14ac:dyDescent="0.2">
      <c r="B1844" s="137" t="s">
        <v>6007</v>
      </c>
      <c r="C1844" s="147">
        <v>0</v>
      </c>
      <c r="D1844" s="147">
        <v>6</v>
      </c>
      <c r="E1844" s="54">
        <v>0</v>
      </c>
      <c r="F1844" s="54">
        <v>0</v>
      </c>
      <c r="G1844" s="54">
        <v>0</v>
      </c>
      <c r="H1844" s="148">
        <v>0</v>
      </c>
    </row>
    <row r="1845" spans="2:8" s="28" customFormat="1" ht="18.75" customHeight="1" x14ac:dyDescent="0.2">
      <c r="B1845" s="137" t="s">
        <v>4401</v>
      </c>
      <c r="C1845" s="147">
        <v>0</v>
      </c>
      <c r="D1845" s="147">
        <v>0</v>
      </c>
      <c r="E1845" s="54">
        <v>1</v>
      </c>
      <c r="F1845" s="54">
        <v>0</v>
      </c>
      <c r="G1845" s="54">
        <v>0</v>
      </c>
      <c r="H1845" s="148">
        <v>0</v>
      </c>
    </row>
    <row r="1846" spans="2:8" s="28" customFormat="1" ht="18.75" customHeight="1" x14ac:dyDescent="0.2">
      <c r="B1846" s="137" t="s">
        <v>6009</v>
      </c>
      <c r="C1846" s="147">
        <v>0</v>
      </c>
      <c r="D1846" s="147">
        <v>0</v>
      </c>
      <c r="E1846" s="54">
        <v>4</v>
      </c>
      <c r="F1846" s="54">
        <v>0</v>
      </c>
      <c r="G1846" s="54">
        <v>0</v>
      </c>
      <c r="H1846" s="148">
        <v>0</v>
      </c>
    </row>
    <row r="1847" spans="2:8" s="28" customFormat="1" ht="18.75" customHeight="1" x14ac:dyDescent="0.2">
      <c r="B1847" s="137" t="s">
        <v>6011</v>
      </c>
      <c r="C1847" s="147">
        <v>0</v>
      </c>
      <c r="D1847" s="147">
        <v>19</v>
      </c>
      <c r="E1847" s="54">
        <v>0</v>
      </c>
      <c r="F1847" s="54">
        <v>1</v>
      </c>
      <c r="G1847" s="54">
        <v>0</v>
      </c>
      <c r="H1847" s="148">
        <v>0</v>
      </c>
    </row>
    <row r="1848" spans="2:8" s="28" customFormat="1" ht="18.75" customHeight="1" x14ac:dyDescent="0.2">
      <c r="B1848" s="137" t="s">
        <v>6016</v>
      </c>
      <c r="C1848" s="147">
        <v>0</v>
      </c>
      <c r="D1848" s="147">
        <v>0</v>
      </c>
      <c r="E1848" s="54">
        <v>0</v>
      </c>
      <c r="F1848" s="54">
        <v>0</v>
      </c>
      <c r="G1848" s="54">
        <v>0</v>
      </c>
      <c r="H1848" s="148">
        <v>0</v>
      </c>
    </row>
    <row r="1849" spans="2:8" s="28" customFormat="1" ht="18.75" customHeight="1" x14ac:dyDescent="0.2">
      <c r="B1849" s="137" t="s">
        <v>5957</v>
      </c>
      <c r="C1849" s="147">
        <v>0</v>
      </c>
      <c r="D1849" s="147">
        <v>3</v>
      </c>
      <c r="E1849" s="54">
        <v>0</v>
      </c>
      <c r="F1849" s="54">
        <v>0</v>
      </c>
      <c r="G1849" s="54">
        <v>2</v>
      </c>
      <c r="H1849" s="148">
        <v>0</v>
      </c>
    </row>
    <row r="1850" spans="2:8" s="28" customFormat="1" ht="18.75" customHeight="1" x14ac:dyDescent="0.2">
      <c r="B1850" s="137" t="s">
        <v>1221</v>
      </c>
      <c r="C1850" s="147">
        <v>4</v>
      </c>
      <c r="D1850" s="147">
        <v>0</v>
      </c>
      <c r="E1850" s="54">
        <v>0</v>
      </c>
      <c r="F1850" s="54">
        <v>0</v>
      </c>
      <c r="G1850" s="54">
        <v>0</v>
      </c>
      <c r="H1850" s="148">
        <v>0</v>
      </c>
    </row>
    <row r="1851" spans="2:8" s="28" customFormat="1" ht="18.75" customHeight="1" x14ac:dyDescent="0.2">
      <c r="B1851" s="137" t="s">
        <v>6018</v>
      </c>
      <c r="C1851" s="147">
        <v>29</v>
      </c>
      <c r="D1851" s="147">
        <v>23</v>
      </c>
      <c r="E1851" s="54">
        <v>0</v>
      </c>
      <c r="F1851" s="54">
        <v>5</v>
      </c>
      <c r="G1851" s="54">
        <v>33</v>
      </c>
      <c r="H1851" s="148">
        <v>0</v>
      </c>
    </row>
    <row r="1852" spans="2:8" s="28" customFormat="1" ht="18.75" customHeight="1" x14ac:dyDescent="0.2">
      <c r="B1852" s="137" t="s">
        <v>1195</v>
      </c>
      <c r="C1852" s="147">
        <v>0</v>
      </c>
      <c r="D1852" s="147">
        <v>0</v>
      </c>
      <c r="E1852" s="54">
        <v>0</v>
      </c>
      <c r="F1852" s="54">
        <v>0</v>
      </c>
      <c r="G1852" s="54">
        <v>0</v>
      </c>
      <c r="H1852" s="148">
        <v>0</v>
      </c>
    </row>
    <row r="1853" spans="2:8" s="28" customFormat="1" ht="18.75" customHeight="1" x14ac:dyDescent="0.2">
      <c r="B1853" s="137" t="s">
        <v>6015</v>
      </c>
      <c r="C1853" s="147">
        <v>0</v>
      </c>
      <c r="D1853" s="147">
        <v>0</v>
      </c>
      <c r="E1853" s="54">
        <v>159</v>
      </c>
      <c r="F1853" s="54">
        <v>0</v>
      </c>
      <c r="G1853" s="54">
        <v>0</v>
      </c>
      <c r="H1853" s="148">
        <v>0</v>
      </c>
    </row>
    <row r="1854" spans="2:8" s="28" customFormat="1" ht="18.75" customHeight="1" x14ac:dyDescent="0.2">
      <c r="B1854" s="137" t="s">
        <v>4428</v>
      </c>
      <c r="C1854" s="147">
        <v>0</v>
      </c>
      <c r="D1854" s="147">
        <v>0</v>
      </c>
      <c r="E1854" s="54">
        <v>0</v>
      </c>
      <c r="F1854" s="54">
        <v>0</v>
      </c>
      <c r="G1854" s="54">
        <v>0</v>
      </c>
      <c r="H1854" s="148">
        <v>0</v>
      </c>
    </row>
    <row r="1855" spans="2:8" s="28" customFormat="1" ht="18.75" customHeight="1" x14ac:dyDescent="0.2">
      <c r="B1855" s="137" t="s">
        <v>2313</v>
      </c>
      <c r="C1855" s="147">
        <v>0</v>
      </c>
      <c r="D1855" s="147">
        <v>0</v>
      </c>
      <c r="E1855" s="54">
        <v>0</v>
      </c>
      <c r="F1855" s="54">
        <v>0</v>
      </c>
      <c r="G1855" s="54">
        <v>0</v>
      </c>
      <c r="H1855" s="148">
        <v>0</v>
      </c>
    </row>
    <row r="1856" spans="2:8" s="28" customFormat="1" ht="18.75" customHeight="1" x14ac:dyDescent="0.2">
      <c r="B1856" s="137" t="s">
        <v>5962</v>
      </c>
      <c r="C1856" s="147">
        <v>0</v>
      </c>
      <c r="D1856" s="147">
        <v>0</v>
      </c>
      <c r="E1856" s="54">
        <v>0</v>
      </c>
      <c r="F1856" s="54">
        <v>0</v>
      </c>
      <c r="G1856" s="54">
        <v>4</v>
      </c>
      <c r="H1856" s="148">
        <v>0</v>
      </c>
    </row>
    <row r="1857" spans="2:8" s="28" customFormat="1" ht="18.75" customHeight="1" x14ac:dyDescent="0.2">
      <c r="B1857" s="137" t="s">
        <v>5724</v>
      </c>
      <c r="C1857" s="147">
        <v>5</v>
      </c>
      <c r="D1857" s="147">
        <v>0</v>
      </c>
      <c r="E1857" s="54">
        <v>7</v>
      </c>
      <c r="F1857" s="54">
        <v>6</v>
      </c>
      <c r="G1857" s="54">
        <v>6</v>
      </c>
      <c r="H1857" s="148">
        <v>0</v>
      </c>
    </row>
    <row r="1858" spans="2:8" s="28" customFormat="1" ht="18.75" customHeight="1" x14ac:dyDescent="0.2">
      <c r="B1858" s="137" t="s">
        <v>6022</v>
      </c>
      <c r="C1858" s="147">
        <v>0</v>
      </c>
      <c r="D1858" s="147">
        <v>0</v>
      </c>
      <c r="E1858" s="54">
        <v>0</v>
      </c>
      <c r="F1858" s="54">
        <v>1</v>
      </c>
      <c r="G1858" s="54">
        <v>2</v>
      </c>
      <c r="H1858" s="148">
        <v>0</v>
      </c>
    </row>
    <row r="1859" spans="2:8" s="28" customFormat="1" ht="18.75" customHeight="1" x14ac:dyDescent="0.2">
      <c r="B1859" s="137" t="s">
        <v>6023</v>
      </c>
      <c r="C1859" s="147">
        <v>0</v>
      </c>
      <c r="D1859" s="147">
        <v>14</v>
      </c>
      <c r="E1859" s="54">
        <v>0</v>
      </c>
      <c r="F1859" s="54">
        <v>0</v>
      </c>
      <c r="G1859" s="54">
        <v>0</v>
      </c>
      <c r="H1859" s="148">
        <v>0</v>
      </c>
    </row>
    <row r="1860" spans="2:8" s="28" customFormat="1" ht="18.75" customHeight="1" x14ac:dyDescent="0.2">
      <c r="B1860" s="137" t="s">
        <v>6044</v>
      </c>
      <c r="C1860" s="147">
        <v>0</v>
      </c>
      <c r="D1860" s="147">
        <v>0</v>
      </c>
      <c r="E1860" s="54">
        <v>0</v>
      </c>
      <c r="F1860" s="54">
        <v>0</v>
      </c>
      <c r="G1860" s="54">
        <v>0</v>
      </c>
      <c r="H1860" s="148">
        <v>0</v>
      </c>
    </row>
    <row r="1861" spans="2:8" s="28" customFormat="1" ht="18.75" customHeight="1" x14ac:dyDescent="0.2">
      <c r="B1861" s="137" t="s">
        <v>6117</v>
      </c>
      <c r="C1861" s="147">
        <v>0</v>
      </c>
      <c r="D1861" s="147">
        <v>0</v>
      </c>
      <c r="E1861" s="54">
        <v>0</v>
      </c>
      <c r="F1861" s="54">
        <v>0</v>
      </c>
      <c r="G1861" s="54">
        <v>0</v>
      </c>
      <c r="H1861" s="148">
        <v>0</v>
      </c>
    </row>
    <row r="1862" spans="2:8" s="28" customFormat="1" ht="18.75" customHeight="1" x14ac:dyDescent="0.2">
      <c r="B1862" s="137" t="s">
        <v>6052</v>
      </c>
      <c r="C1862" s="147">
        <v>0</v>
      </c>
      <c r="D1862" s="147">
        <v>0</v>
      </c>
      <c r="E1862" s="54">
        <v>0</v>
      </c>
      <c r="F1862" s="54">
        <v>0</v>
      </c>
      <c r="G1862" s="54">
        <v>0</v>
      </c>
      <c r="H1862" s="148">
        <v>0</v>
      </c>
    </row>
    <row r="1863" spans="2:8" s="28" customFormat="1" ht="18.75" customHeight="1" x14ac:dyDescent="0.2">
      <c r="B1863" s="137" t="s">
        <v>6060</v>
      </c>
      <c r="C1863" s="147">
        <v>0</v>
      </c>
      <c r="D1863" s="147">
        <v>0</v>
      </c>
      <c r="E1863" s="54">
        <v>0</v>
      </c>
      <c r="F1863" s="54">
        <v>0</v>
      </c>
      <c r="G1863" s="54">
        <v>0</v>
      </c>
      <c r="H1863" s="148">
        <v>0</v>
      </c>
    </row>
    <row r="1864" spans="2:8" s="28" customFormat="1" ht="18.75" customHeight="1" x14ac:dyDescent="0.2">
      <c r="B1864" s="137" t="s">
        <v>6131</v>
      </c>
      <c r="C1864" s="147">
        <v>0</v>
      </c>
      <c r="D1864" s="147">
        <v>0</v>
      </c>
      <c r="E1864" s="54">
        <v>0</v>
      </c>
      <c r="F1864" s="54">
        <v>0</v>
      </c>
      <c r="G1864" s="54">
        <v>11</v>
      </c>
      <c r="H1864" s="148">
        <v>0</v>
      </c>
    </row>
    <row r="1865" spans="2:8" s="28" customFormat="1" ht="18.75" customHeight="1" x14ac:dyDescent="0.2">
      <c r="B1865" s="137" t="s">
        <v>6136</v>
      </c>
      <c r="C1865" s="147">
        <v>0</v>
      </c>
      <c r="D1865" s="147">
        <v>0</v>
      </c>
      <c r="E1865" s="54">
        <v>4309</v>
      </c>
      <c r="F1865" s="54">
        <v>5709</v>
      </c>
      <c r="G1865" s="54">
        <v>0</v>
      </c>
      <c r="H1865" s="148">
        <v>0</v>
      </c>
    </row>
    <row r="1866" spans="2:8" s="28" customFormat="1" ht="18.75" customHeight="1" x14ac:dyDescent="0.2">
      <c r="B1866" s="137" t="s">
        <v>6055</v>
      </c>
      <c r="C1866" s="147">
        <v>0</v>
      </c>
      <c r="D1866" s="147">
        <v>0</v>
      </c>
      <c r="E1866" s="54">
        <v>0</v>
      </c>
      <c r="F1866" s="54">
        <v>0</v>
      </c>
      <c r="G1866" s="54">
        <v>0</v>
      </c>
      <c r="H1866" s="148">
        <v>0</v>
      </c>
    </row>
    <row r="1867" spans="2:8" s="28" customFormat="1" ht="18.75" customHeight="1" x14ac:dyDescent="0.2">
      <c r="B1867" s="137" t="s">
        <v>6063</v>
      </c>
      <c r="C1867" s="147">
        <v>0</v>
      </c>
      <c r="D1867" s="147">
        <v>0</v>
      </c>
      <c r="E1867" s="54">
        <v>4</v>
      </c>
      <c r="F1867" s="54">
        <v>0</v>
      </c>
      <c r="G1867" s="54">
        <v>4</v>
      </c>
      <c r="H1867" s="148">
        <v>0</v>
      </c>
    </row>
    <row r="1868" spans="2:8" s="28" customFormat="1" ht="18.75" customHeight="1" x14ac:dyDescent="0.2">
      <c r="B1868" s="137" t="s">
        <v>6056</v>
      </c>
      <c r="C1868" s="147">
        <v>0</v>
      </c>
      <c r="D1868" s="147">
        <v>0</v>
      </c>
      <c r="E1868" s="54">
        <v>182</v>
      </c>
      <c r="F1868" s="54">
        <v>0</v>
      </c>
      <c r="G1868" s="54">
        <v>0</v>
      </c>
      <c r="H1868" s="148">
        <v>0</v>
      </c>
    </row>
    <row r="1869" spans="2:8" s="28" customFormat="1" ht="18.75" customHeight="1" x14ac:dyDescent="0.2">
      <c r="B1869" s="137" t="s">
        <v>6065</v>
      </c>
      <c r="C1869" s="147">
        <v>0</v>
      </c>
      <c r="D1869" s="147">
        <v>0</v>
      </c>
      <c r="E1869" s="54">
        <v>0</v>
      </c>
      <c r="F1869" s="54">
        <v>0</v>
      </c>
      <c r="G1869" s="54">
        <v>0</v>
      </c>
      <c r="H1869" s="148">
        <v>0</v>
      </c>
    </row>
    <row r="1870" spans="2:8" s="28" customFormat="1" ht="18.75" customHeight="1" x14ac:dyDescent="0.2">
      <c r="B1870" s="137" t="s">
        <v>6123</v>
      </c>
      <c r="C1870" s="147">
        <v>0</v>
      </c>
      <c r="D1870" s="147">
        <v>0</v>
      </c>
      <c r="E1870" s="54">
        <v>0</v>
      </c>
      <c r="F1870" s="54">
        <v>0</v>
      </c>
      <c r="G1870" s="54">
        <v>0</v>
      </c>
      <c r="H1870" s="148">
        <v>0</v>
      </c>
    </row>
    <row r="1871" spans="2:8" s="28" customFormat="1" ht="18.75" customHeight="1" x14ac:dyDescent="0.2">
      <c r="B1871" s="137" t="s">
        <v>6067</v>
      </c>
      <c r="C1871" s="147">
        <v>0</v>
      </c>
      <c r="D1871" s="147">
        <v>13</v>
      </c>
      <c r="E1871" s="54">
        <v>0</v>
      </c>
      <c r="F1871" s="54">
        <v>0</v>
      </c>
      <c r="G1871" s="54">
        <v>0</v>
      </c>
      <c r="H1871" s="148">
        <v>0</v>
      </c>
    </row>
    <row r="1872" spans="2:8" s="28" customFormat="1" ht="18.75" customHeight="1" x14ac:dyDescent="0.2">
      <c r="B1872" s="137" t="s">
        <v>6137</v>
      </c>
      <c r="C1872" s="147">
        <v>0</v>
      </c>
      <c r="D1872" s="147">
        <v>0</v>
      </c>
      <c r="E1872" s="54">
        <v>0</v>
      </c>
      <c r="F1872" s="54">
        <v>0</v>
      </c>
      <c r="G1872" s="54">
        <v>0</v>
      </c>
      <c r="H1872" s="148">
        <v>0</v>
      </c>
    </row>
    <row r="1873" spans="2:8" s="28" customFormat="1" ht="18.75" customHeight="1" x14ac:dyDescent="0.2">
      <c r="B1873" s="137" t="s">
        <v>6069</v>
      </c>
      <c r="C1873" s="147">
        <v>0</v>
      </c>
      <c r="D1873" s="147">
        <v>0</v>
      </c>
      <c r="E1873" s="54">
        <v>0</v>
      </c>
      <c r="F1873" s="54">
        <v>0</v>
      </c>
      <c r="G1873" s="54">
        <v>0</v>
      </c>
      <c r="H1873" s="148">
        <v>0</v>
      </c>
    </row>
    <row r="1874" spans="2:8" s="28" customFormat="1" ht="18.75" customHeight="1" x14ac:dyDescent="0.2">
      <c r="B1874" s="137" t="s">
        <v>1059</v>
      </c>
      <c r="C1874" s="147">
        <v>2</v>
      </c>
      <c r="D1874" s="147">
        <v>12</v>
      </c>
      <c r="E1874" s="54">
        <v>2</v>
      </c>
      <c r="F1874" s="54">
        <v>0</v>
      </c>
      <c r="G1874" s="54">
        <v>0</v>
      </c>
      <c r="H1874" s="148">
        <v>0</v>
      </c>
    </row>
    <row r="1875" spans="2:8" s="28" customFormat="1" ht="18.75" customHeight="1" x14ac:dyDescent="0.2">
      <c r="B1875" s="137" t="s">
        <v>6070</v>
      </c>
      <c r="C1875" s="147">
        <v>0</v>
      </c>
      <c r="D1875" s="147">
        <v>0</v>
      </c>
      <c r="E1875" s="54">
        <v>0</v>
      </c>
      <c r="F1875" s="54">
        <v>0</v>
      </c>
      <c r="G1875" s="54">
        <v>0</v>
      </c>
      <c r="H1875" s="148">
        <v>0</v>
      </c>
    </row>
    <row r="1876" spans="2:8" s="28" customFormat="1" ht="18.75" customHeight="1" x14ac:dyDescent="0.2">
      <c r="B1876" s="137" t="s">
        <v>6025</v>
      </c>
      <c r="C1876" s="147">
        <v>0</v>
      </c>
      <c r="D1876" s="147">
        <v>0</v>
      </c>
      <c r="E1876" s="54">
        <v>0</v>
      </c>
      <c r="F1876" s="54">
        <v>0</v>
      </c>
      <c r="G1876" s="54">
        <v>0</v>
      </c>
      <c r="H1876" s="148">
        <v>0</v>
      </c>
    </row>
    <row r="1877" spans="2:8" s="28" customFormat="1" ht="18.75" customHeight="1" x14ac:dyDescent="0.2">
      <c r="B1877" s="137" t="s">
        <v>6072</v>
      </c>
      <c r="C1877" s="147">
        <v>0</v>
      </c>
      <c r="D1877" s="147">
        <v>0</v>
      </c>
      <c r="E1877" s="54">
        <v>0</v>
      </c>
      <c r="F1877" s="54">
        <v>0</v>
      </c>
      <c r="G1877" s="54">
        <v>0</v>
      </c>
      <c r="H1877" s="148">
        <v>0</v>
      </c>
    </row>
    <row r="1878" spans="2:8" s="28" customFormat="1" ht="18.75" customHeight="1" x14ac:dyDescent="0.2">
      <c r="B1878" s="137" t="s">
        <v>6173</v>
      </c>
      <c r="C1878" s="147">
        <v>0</v>
      </c>
      <c r="D1878" s="147">
        <v>2</v>
      </c>
      <c r="E1878" s="54">
        <v>13</v>
      </c>
      <c r="F1878" s="54">
        <v>14</v>
      </c>
      <c r="G1878" s="54">
        <v>4</v>
      </c>
      <c r="H1878" s="148">
        <v>0</v>
      </c>
    </row>
    <row r="1879" spans="2:8" s="28" customFormat="1" ht="18.75" customHeight="1" x14ac:dyDescent="0.2">
      <c r="B1879" s="137" t="s">
        <v>3011</v>
      </c>
      <c r="C1879" s="147">
        <v>0</v>
      </c>
      <c r="D1879" s="147">
        <v>0</v>
      </c>
      <c r="E1879" s="54">
        <v>0</v>
      </c>
      <c r="F1879" s="54">
        <v>15</v>
      </c>
      <c r="G1879" s="54">
        <v>12</v>
      </c>
      <c r="H1879" s="148">
        <v>0</v>
      </c>
    </row>
    <row r="1880" spans="2:8" s="28" customFormat="1" ht="18.75" customHeight="1" x14ac:dyDescent="0.2">
      <c r="B1880" s="137" t="s">
        <v>6059</v>
      </c>
      <c r="C1880" s="147">
        <v>0</v>
      </c>
      <c r="D1880" s="147">
        <v>0</v>
      </c>
      <c r="E1880" s="54">
        <v>0</v>
      </c>
      <c r="F1880" s="54">
        <v>63</v>
      </c>
      <c r="G1880" s="54">
        <v>0</v>
      </c>
      <c r="H1880" s="148">
        <v>0</v>
      </c>
    </row>
    <row r="1881" spans="2:8" s="28" customFormat="1" ht="18.75" customHeight="1" x14ac:dyDescent="0.2">
      <c r="B1881" s="137" t="s">
        <v>2991</v>
      </c>
      <c r="C1881" s="147">
        <v>0</v>
      </c>
      <c r="D1881" s="147">
        <v>0</v>
      </c>
      <c r="E1881" s="54">
        <v>0</v>
      </c>
      <c r="F1881" s="54">
        <v>0</v>
      </c>
      <c r="G1881" s="54">
        <v>11</v>
      </c>
      <c r="H1881" s="148">
        <v>0</v>
      </c>
    </row>
    <row r="1882" spans="2:8" s="28" customFormat="1" ht="18.75" customHeight="1" x14ac:dyDescent="0.2">
      <c r="B1882" s="137" t="s">
        <v>6120</v>
      </c>
      <c r="C1882" s="147">
        <v>0</v>
      </c>
      <c r="D1882" s="147">
        <v>0</v>
      </c>
      <c r="E1882" s="54">
        <v>0</v>
      </c>
      <c r="F1882" s="54">
        <v>0</v>
      </c>
      <c r="G1882" s="54">
        <v>0</v>
      </c>
      <c r="H1882" s="148">
        <v>0</v>
      </c>
    </row>
    <row r="1883" spans="2:8" s="28" customFormat="1" ht="18.75" customHeight="1" x14ac:dyDescent="0.2">
      <c r="B1883" s="137" t="s">
        <v>6076</v>
      </c>
      <c r="C1883" s="147">
        <v>0</v>
      </c>
      <c r="D1883" s="147">
        <v>0</v>
      </c>
      <c r="E1883" s="54">
        <v>0</v>
      </c>
      <c r="F1883" s="54">
        <v>0</v>
      </c>
      <c r="G1883" s="54">
        <v>0</v>
      </c>
      <c r="H1883" s="148">
        <v>0</v>
      </c>
    </row>
    <row r="1884" spans="2:8" s="28" customFormat="1" ht="18.75" customHeight="1" x14ac:dyDescent="0.2">
      <c r="B1884" s="137" t="s">
        <v>6127</v>
      </c>
      <c r="C1884" s="147">
        <v>0</v>
      </c>
      <c r="D1884" s="147">
        <v>0</v>
      </c>
      <c r="E1884" s="54">
        <v>0</v>
      </c>
      <c r="F1884" s="54">
        <v>0</v>
      </c>
      <c r="G1884" s="54">
        <v>0</v>
      </c>
      <c r="H1884" s="148">
        <v>0</v>
      </c>
    </row>
    <row r="1885" spans="2:8" s="28" customFormat="1" ht="18.75" customHeight="1" x14ac:dyDescent="0.2">
      <c r="B1885" s="137" t="s">
        <v>6078</v>
      </c>
      <c r="C1885" s="147">
        <v>0</v>
      </c>
      <c r="D1885" s="147">
        <v>0</v>
      </c>
      <c r="E1885" s="54">
        <v>0</v>
      </c>
      <c r="F1885" s="54">
        <v>0</v>
      </c>
      <c r="G1885" s="54">
        <v>0</v>
      </c>
      <c r="H1885" s="148">
        <v>0</v>
      </c>
    </row>
    <row r="1886" spans="2:8" s="28" customFormat="1" ht="18.75" customHeight="1" x14ac:dyDescent="0.2">
      <c r="B1886" s="137" t="s">
        <v>6049</v>
      </c>
      <c r="C1886" s="147">
        <v>0</v>
      </c>
      <c r="D1886" s="147">
        <v>0</v>
      </c>
      <c r="E1886" s="54">
        <v>66</v>
      </c>
      <c r="F1886" s="54">
        <v>3339</v>
      </c>
      <c r="G1886" s="54">
        <v>307</v>
      </c>
      <c r="H1886" s="148">
        <v>0</v>
      </c>
    </row>
    <row r="1887" spans="2:8" s="28" customFormat="1" ht="18.75" customHeight="1" x14ac:dyDescent="0.2">
      <c r="B1887" s="137" t="s">
        <v>6080</v>
      </c>
      <c r="C1887" s="147">
        <v>0</v>
      </c>
      <c r="D1887" s="147">
        <v>0</v>
      </c>
      <c r="E1887" s="54">
        <v>0</v>
      </c>
      <c r="F1887" s="54">
        <v>7</v>
      </c>
      <c r="G1887" s="54">
        <v>1</v>
      </c>
      <c r="H1887" s="148">
        <v>0</v>
      </c>
    </row>
    <row r="1888" spans="2:8" s="28" customFormat="1" ht="18.75" customHeight="1" x14ac:dyDescent="0.2">
      <c r="B1888" s="137" t="s">
        <v>6182</v>
      </c>
      <c r="C1888" s="147">
        <v>14</v>
      </c>
      <c r="D1888" s="147">
        <v>19</v>
      </c>
      <c r="E1888" s="54">
        <v>22</v>
      </c>
      <c r="F1888" s="54">
        <v>13</v>
      </c>
      <c r="G1888" s="54">
        <v>0</v>
      </c>
      <c r="H1888" s="148">
        <v>0</v>
      </c>
    </row>
    <row r="1889" spans="2:8" s="28" customFormat="1" ht="18.75" customHeight="1" x14ac:dyDescent="0.2">
      <c r="B1889" s="137" t="s">
        <v>6082</v>
      </c>
      <c r="C1889" s="147">
        <v>0</v>
      </c>
      <c r="D1889" s="147">
        <v>0</v>
      </c>
      <c r="E1889" s="54">
        <v>2</v>
      </c>
      <c r="F1889" s="54">
        <v>0</v>
      </c>
      <c r="G1889" s="54">
        <v>0</v>
      </c>
      <c r="H1889" s="148">
        <v>0</v>
      </c>
    </row>
    <row r="1890" spans="2:8" s="28" customFormat="1" ht="18.75" customHeight="1" x14ac:dyDescent="0.2">
      <c r="B1890" s="137" t="s">
        <v>6126</v>
      </c>
      <c r="C1890" s="147">
        <v>0</v>
      </c>
      <c r="D1890" s="147">
        <v>0</v>
      </c>
      <c r="E1890" s="54">
        <v>0</v>
      </c>
      <c r="F1890" s="54">
        <v>0</v>
      </c>
      <c r="G1890" s="54">
        <v>0</v>
      </c>
      <c r="H1890" s="148">
        <v>0</v>
      </c>
    </row>
    <row r="1891" spans="2:8" s="28" customFormat="1" ht="18.75" customHeight="1" x14ac:dyDescent="0.2">
      <c r="B1891" s="137" t="s">
        <v>6083</v>
      </c>
      <c r="C1891" s="147">
        <v>0</v>
      </c>
      <c r="D1891" s="147">
        <v>2</v>
      </c>
      <c r="E1891" s="54">
        <v>0</v>
      </c>
      <c r="F1891" s="54">
        <v>0</v>
      </c>
      <c r="G1891" s="54">
        <v>0</v>
      </c>
      <c r="H1891" s="148">
        <v>0</v>
      </c>
    </row>
    <row r="1892" spans="2:8" s="28" customFormat="1" ht="18.75" customHeight="1" x14ac:dyDescent="0.2">
      <c r="B1892" s="137" t="s">
        <v>6062</v>
      </c>
      <c r="C1892" s="147">
        <v>0</v>
      </c>
      <c r="D1892" s="147">
        <v>0</v>
      </c>
      <c r="E1892" s="54">
        <v>0</v>
      </c>
      <c r="F1892" s="54">
        <v>1</v>
      </c>
      <c r="G1892" s="54">
        <v>6</v>
      </c>
      <c r="H1892" s="148">
        <v>0</v>
      </c>
    </row>
    <row r="1893" spans="2:8" s="28" customFormat="1" ht="18.75" customHeight="1" x14ac:dyDescent="0.2">
      <c r="B1893" s="137" t="s">
        <v>6085</v>
      </c>
      <c r="C1893" s="147">
        <v>0</v>
      </c>
      <c r="D1893" s="147">
        <v>0</v>
      </c>
      <c r="E1893" s="54">
        <v>0</v>
      </c>
      <c r="F1893" s="54">
        <v>6</v>
      </c>
      <c r="G1893" s="54">
        <v>0</v>
      </c>
      <c r="H1893" s="148">
        <v>0</v>
      </c>
    </row>
    <row r="1894" spans="2:8" s="28" customFormat="1" ht="18.75" customHeight="1" x14ac:dyDescent="0.2">
      <c r="B1894" s="137" t="s">
        <v>6144</v>
      </c>
      <c r="C1894" s="147">
        <v>0</v>
      </c>
      <c r="D1894" s="147">
        <v>0</v>
      </c>
      <c r="E1894" s="54">
        <v>0</v>
      </c>
      <c r="F1894" s="54">
        <v>14</v>
      </c>
      <c r="G1894" s="54">
        <v>0</v>
      </c>
      <c r="H1894" s="148">
        <v>0</v>
      </c>
    </row>
    <row r="1895" spans="2:8" s="28" customFormat="1" ht="18.75" customHeight="1" x14ac:dyDescent="0.2">
      <c r="B1895" s="137" t="s">
        <v>1134</v>
      </c>
      <c r="C1895" s="147">
        <v>0</v>
      </c>
      <c r="D1895" s="147">
        <v>0</v>
      </c>
      <c r="E1895" s="54">
        <v>0</v>
      </c>
      <c r="F1895" s="54">
        <v>0</v>
      </c>
      <c r="G1895" s="54">
        <v>0</v>
      </c>
      <c r="H1895" s="148">
        <v>0</v>
      </c>
    </row>
    <row r="1896" spans="2:8" s="28" customFormat="1" ht="18.75" customHeight="1" x14ac:dyDescent="0.2">
      <c r="B1896" s="137" t="s">
        <v>6039</v>
      </c>
      <c r="C1896" s="147">
        <v>0</v>
      </c>
      <c r="D1896" s="147">
        <v>7</v>
      </c>
      <c r="E1896" s="54">
        <v>0</v>
      </c>
      <c r="F1896" s="54">
        <v>0</v>
      </c>
      <c r="G1896" s="54">
        <v>0</v>
      </c>
      <c r="H1896" s="148">
        <v>0</v>
      </c>
    </row>
    <row r="1897" spans="2:8" s="28" customFormat="1" ht="18.75" customHeight="1" x14ac:dyDescent="0.2">
      <c r="B1897" s="137" t="s">
        <v>6140</v>
      </c>
      <c r="C1897" s="147">
        <v>0</v>
      </c>
      <c r="D1897" s="147">
        <v>0</v>
      </c>
      <c r="E1897" s="54">
        <v>0</v>
      </c>
      <c r="F1897" s="54">
        <v>0</v>
      </c>
      <c r="G1897" s="54">
        <v>0</v>
      </c>
      <c r="H1897" s="148">
        <v>0</v>
      </c>
    </row>
    <row r="1898" spans="2:8" s="28" customFormat="1" ht="18.75" customHeight="1" x14ac:dyDescent="0.2">
      <c r="B1898" s="137" t="s">
        <v>6030</v>
      </c>
      <c r="C1898" s="147">
        <v>2</v>
      </c>
      <c r="D1898" s="147">
        <v>0</v>
      </c>
      <c r="E1898" s="54">
        <v>0</v>
      </c>
      <c r="F1898" s="54">
        <v>0</v>
      </c>
      <c r="G1898" s="54">
        <v>0</v>
      </c>
      <c r="H1898" s="148">
        <v>0</v>
      </c>
    </row>
    <row r="1899" spans="2:8" s="28" customFormat="1" ht="18.75" customHeight="1" x14ac:dyDescent="0.2">
      <c r="B1899" s="137" t="s">
        <v>6091</v>
      </c>
      <c r="C1899" s="147">
        <v>0</v>
      </c>
      <c r="D1899" s="147">
        <v>0</v>
      </c>
      <c r="E1899" s="54">
        <v>0</v>
      </c>
      <c r="F1899" s="54">
        <v>0</v>
      </c>
      <c r="G1899" s="54">
        <v>9</v>
      </c>
      <c r="H1899" s="148">
        <v>0</v>
      </c>
    </row>
    <row r="1900" spans="2:8" s="28" customFormat="1" ht="18.75" customHeight="1" x14ac:dyDescent="0.2">
      <c r="B1900" s="137" t="s">
        <v>6176</v>
      </c>
      <c r="C1900" s="147">
        <v>0</v>
      </c>
      <c r="D1900" s="147">
        <v>0</v>
      </c>
      <c r="E1900" s="54">
        <v>0</v>
      </c>
      <c r="F1900" s="54">
        <v>0</v>
      </c>
      <c r="G1900" s="54">
        <v>0</v>
      </c>
      <c r="H1900" s="148">
        <v>0</v>
      </c>
    </row>
    <row r="1901" spans="2:8" s="28" customFormat="1" ht="18.75" customHeight="1" x14ac:dyDescent="0.2">
      <c r="B1901" s="137" t="s">
        <v>6130</v>
      </c>
      <c r="C1901" s="147">
        <v>0</v>
      </c>
      <c r="D1901" s="147">
        <v>0</v>
      </c>
      <c r="E1901" s="54">
        <v>0</v>
      </c>
      <c r="F1901" s="54">
        <v>0</v>
      </c>
      <c r="G1901" s="54">
        <v>2</v>
      </c>
      <c r="H1901" s="148">
        <v>0</v>
      </c>
    </row>
    <row r="1902" spans="2:8" s="28" customFormat="1" ht="18.75" customHeight="1" x14ac:dyDescent="0.2">
      <c r="B1902" s="137" t="s">
        <v>6032</v>
      </c>
      <c r="C1902" s="147">
        <v>0</v>
      </c>
      <c r="D1902" s="147">
        <v>0</v>
      </c>
      <c r="E1902" s="54">
        <v>0</v>
      </c>
      <c r="F1902" s="54">
        <v>0</v>
      </c>
      <c r="G1902" s="54">
        <v>0</v>
      </c>
      <c r="H1902" s="148">
        <v>0</v>
      </c>
    </row>
    <row r="1903" spans="2:8" s="28" customFormat="1" ht="18.75" customHeight="1" x14ac:dyDescent="0.2">
      <c r="B1903" s="137" t="s">
        <v>6094</v>
      </c>
      <c r="C1903" s="147">
        <v>0</v>
      </c>
      <c r="D1903" s="147">
        <v>2</v>
      </c>
      <c r="E1903" s="54">
        <v>332</v>
      </c>
      <c r="F1903" s="54">
        <v>0</v>
      </c>
      <c r="G1903" s="54">
        <v>0</v>
      </c>
      <c r="H1903" s="148">
        <v>0</v>
      </c>
    </row>
    <row r="1904" spans="2:8" s="28" customFormat="1" ht="18.75" customHeight="1" x14ac:dyDescent="0.2">
      <c r="B1904" s="137" t="s">
        <v>6183</v>
      </c>
      <c r="C1904" s="147">
        <v>0</v>
      </c>
      <c r="D1904" s="147">
        <v>0</v>
      </c>
      <c r="E1904" s="54">
        <v>6</v>
      </c>
      <c r="F1904" s="54">
        <v>0</v>
      </c>
      <c r="G1904" s="54">
        <v>0</v>
      </c>
      <c r="H1904" s="148">
        <v>0</v>
      </c>
    </row>
    <row r="1905" spans="2:8" s="28" customFormat="1" ht="18.75" customHeight="1" x14ac:dyDescent="0.2">
      <c r="B1905" s="137" t="s">
        <v>6148</v>
      </c>
      <c r="C1905" s="147">
        <v>0</v>
      </c>
      <c r="D1905" s="147">
        <v>22</v>
      </c>
      <c r="E1905" s="54">
        <v>246</v>
      </c>
      <c r="F1905" s="54">
        <v>95</v>
      </c>
      <c r="G1905" s="54">
        <v>0</v>
      </c>
      <c r="H1905" s="148">
        <v>0</v>
      </c>
    </row>
    <row r="1906" spans="2:8" s="28" customFormat="1" ht="18.75" customHeight="1" x14ac:dyDescent="0.2">
      <c r="B1906" s="137" t="s">
        <v>6119</v>
      </c>
      <c r="C1906" s="147">
        <v>18</v>
      </c>
      <c r="D1906" s="147">
        <v>0</v>
      </c>
      <c r="E1906" s="54">
        <v>0</v>
      </c>
      <c r="F1906" s="54">
        <v>0</v>
      </c>
      <c r="G1906" s="54">
        <v>0</v>
      </c>
      <c r="H1906" s="148">
        <v>0</v>
      </c>
    </row>
    <row r="1907" spans="2:8" s="28" customFormat="1" ht="18.75" customHeight="1" x14ac:dyDescent="0.2">
      <c r="B1907" s="137" t="s">
        <v>6098</v>
      </c>
      <c r="C1907" s="147">
        <v>0</v>
      </c>
      <c r="D1907" s="147">
        <v>0</v>
      </c>
      <c r="E1907" s="54">
        <v>0</v>
      </c>
      <c r="F1907" s="54">
        <v>0</v>
      </c>
      <c r="G1907" s="54">
        <v>155</v>
      </c>
      <c r="H1907" s="148">
        <v>0</v>
      </c>
    </row>
    <row r="1908" spans="2:8" s="28" customFormat="1" ht="18.75" customHeight="1" x14ac:dyDescent="0.2">
      <c r="B1908" s="137" t="s">
        <v>6122</v>
      </c>
      <c r="C1908" s="147">
        <v>665</v>
      </c>
      <c r="D1908" s="147">
        <v>0</v>
      </c>
      <c r="E1908" s="54">
        <v>205</v>
      </c>
      <c r="F1908" s="54">
        <v>238</v>
      </c>
      <c r="G1908" s="54">
        <v>0</v>
      </c>
      <c r="H1908" s="148">
        <v>0</v>
      </c>
    </row>
    <row r="1909" spans="2:8" s="28" customFormat="1" ht="18.75" customHeight="1" x14ac:dyDescent="0.2">
      <c r="B1909" s="137" t="s">
        <v>6412</v>
      </c>
      <c r="C1909" s="147">
        <v>0</v>
      </c>
      <c r="D1909" s="147">
        <v>0</v>
      </c>
      <c r="E1909" s="54">
        <v>0</v>
      </c>
      <c r="F1909" s="54">
        <v>0</v>
      </c>
      <c r="G1909" s="54">
        <v>0</v>
      </c>
      <c r="H1909" s="148">
        <v>0</v>
      </c>
    </row>
    <row r="1910" spans="2:8" s="28" customFormat="1" ht="18.75" customHeight="1" x14ac:dyDescent="0.2">
      <c r="B1910" s="137" t="s">
        <v>1278</v>
      </c>
      <c r="C1910" s="147">
        <v>0</v>
      </c>
      <c r="D1910" s="147">
        <v>0</v>
      </c>
      <c r="E1910" s="54">
        <v>0</v>
      </c>
      <c r="F1910" s="54">
        <v>0</v>
      </c>
      <c r="G1910" s="54">
        <v>0</v>
      </c>
      <c r="H1910" s="148">
        <v>0</v>
      </c>
    </row>
    <row r="1911" spans="2:8" s="28" customFormat="1" ht="18.75" customHeight="1" x14ac:dyDescent="0.2">
      <c r="B1911" s="137" t="s">
        <v>6053</v>
      </c>
      <c r="C1911" s="147">
        <v>0</v>
      </c>
      <c r="D1911" s="147">
        <v>166</v>
      </c>
      <c r="E1911" s="54">
        <v>0</v>
      </c>
      <c r="F1911" s="54">
        <v>0</v>
      </c>
      <c r="G1911" s="54">
        <v>0</v>
      </c>
      <c r="H1911" s="148">
        <v>0</v>
      </c>
    </row>
    <row r="1912" spans="2:8" s="28" customFormat="1" ht="18.75" customHeight="1" x14ac:dyDescent="0.2">
      <c r="B1912" s="137" t="s">
        <v>6129</v>
      </c>
      <c r="C1912" s="147">
        <v>0</v>
      </c>
      <c r="D1912" s="147">
        <v>0</v>
      </c>
      <c r="E1912" s="54">
        <v>0</v>
      </c>
      <c r="F1912" s="54">
        <v>9</v>
      </c>
      <c r="G1912" s="54">
        <v>0</v>
      </c>
      <c r="H1912" s="148">
        <v>0</v>
      </c>
    </row>
    <row r="1913" spans="2:8" s="28" customFormat="1" ht="18.75" customHeight="1" x14ac:dyDescent="0.2">
      <c r="B1913" s="137" t="s">
        <v>6102</v>
      </c>
      <c r="C1913" s="147">
        <v>0</v>
      </c>
      <c r="D1913" s="147">
        <v>0</v>
      </c>
      <c r="E1913" s="54">
        <v>3</v>
      </c>
      <c r="F1913" s="54">
        <v>0</v>
      </c>
      <c r="G1913" s="54">
        <v>0</v>
      </c>
      <c r="H1913" s="148">
        <v>0</v>
      </c>
    </row>
    <row r="1914" spans="2:8" s="28" customFormat="1" ht="18.75" customHeight="1" x14ac:dyDescent="0.2">
      <c r="B1914" s="137" t="s">
        <v>4429</v>
      </c>
      <c r="C1914" s="147">
        <v>0</v>
      </c>
      <c r="D1914" s="147">
        <v>0</v>
      </c>
      <c r="E1914" s="54">
        <v>0</v>
      </c>
      <c r="F1914" s="54">
        <v>0</v>
      </c>
      <c r="G1914" s="54">
        <v>0</v>
      </c>
      <c r="H1914" s="148">
        <v>0</v>
      </c>
    </row>
    <row r="1915" spans="2:8" s="28" customFormat="1" ht="18.75" customHeight="1" x14ac:dyDescent="0.2">
      <c r="B1915" s="137" t="s">
        <v>6037</v>
      </c>
      <c r="C1915" s="147">
        <v>0</v>
      </c>
      <c r="D1915" s="147">
        <v>0</v>
      </c>
      <c r="E1915" s="54">
        <v>0</v>
      </c>
      <c r="F1915" s="54">
        <v>0</v>
      </c>
      <c r="G1915" s="54">
        <v>0</v>
      </c>
      <c r="H1915" s="148">
        <v>0</v>
      </c>
    </row>
    <row r="1916" spans="2:8" s="28" customFormat="1" ht="18.75" customHeight="1" x14ac:dyDescent="0.2">
      <c r="B1916" s="137" t="s">
        <v>6135</v>
      </c>
      <c r="C1916" s="147">
        <v>0</v>
      </c>
      <c r="D1916" s="147">
        <v>0</v>
      </c>
      <c r="E1916" s="54">
        <v>0</v>
      </c>
      <c r="F1916" s="54">
        <v>0</v>
      </c>
      <c r="G1916" s="54">
        <v>24</v>
      </c>
      <c r="H1916" s="148">
        <v>0</v>
      </c>
    </row>
    <row r="1917" spans="2:8" s="28" customFormat="1" ht="18.75" customHeight="1" x14ac:dyDescent="0.2">
      <c r="B1917" s="137" t="s">
        <v>6038</v>
      </c>
      <c r="C1917" s="147">
        <v>0</v>
      </c>
      <c r="D1917" s="147">
        <v>2</v>
      </c>
      <c r="E1917" s="54">
        <v>4</v>
      </c>
      <c r="F1917" s="54">
        <v>0</v>
      </c>
      <c r="G1917" s="54">
        <v>0</v>
      </c>
      <c r="H1917" s="148">
        <v>0</v>
      </c>
    </row>
    <row r="1918" spans="2:8" s="28" customFormat="1" ht="18.75" customHeight="1" x14ac:dyDescent="0.2">
      <c r="B1918" s="137" t="s">
        <v>6138</v>
      </c>
      <c r="C1918" s="147">
        <v>2916</v>
      </c>
      <c r="D1918" s="147">
        <v>0</v>
      </c>
      <c r="E1918" s="54">
        <v>0</v>
      </c>
      <c r="F1918" s="54">
        <v>0</v>
      </c>
      <c r="G1918" s="54">
        <v>0</v>
      </c>
      <c r="H1918" s="148">
        <v>0</v>
      </c>
    </row>
    <row r="1919" spans="2:8" s="28" customFormat="1" ht="18.75" customHeight="1" x14ac:dyDescent="0.2">
      <c r="B1919" s="137" t="s">
        <v>6204</v>
      </c>
      <c r="C1919" s="147">
        <v>0</v>
      </c>
      <c r="D1919" s="147">
        <v>0</v>
      </c>
      <c r="E1919" s="54">
        <v>0</v>
      </c>
      <c r="F1919" s="54">
        <v>86</v>
      </c>
      <c r="G1919" s="54">
        <v>0</v>
      </c>
      <c r="H1919" s="148">
        <v>0</v>
      </c>
    </row>
    <row r="1920" spans="2:8" s="28" customFormat="1" ht="18.75" customHeight="1" x14ac:dyDescent="0.2">
      <c r="B1920" s="137" t="s">
        <v>6142</v>
      </c>
      <c r="C1920" s="147">
        <v>0</v>
      </c>
      <c r="D1920" s="147">
        <v>0</v>
      </c>
      <c r="E1920" s="54">
        <v>0</v>
      </c>
      <c r="F1920" s="54">
        <v>0</v>
      </c>
      <c r="G1920" s="54">
        <v>0</v>
      </c>
      <c r="H1920" s="148">
        <v>0</v>
      </c>
    </row>
    <row r="1921" spans="2:8" s="28" customFormat="1" ht="18.75" customHeight="1" x14ac:dyDescent="0.2">
      <c r="B1921" s="137" t="s">
        <v>6110</v>
      </c>
      <c r="C1921" s="147">
        <v>0</v>
      </c>
      <c r="D1921" s="147">
        <v>2585</v>
      </c>
      <c r="E1921" s="54">
        <v>1778</v>
      </c>
      <c r="F1921" s="54">
        <v>0</v>
      </c>
      <c r="G1921" s="54">
        <v>0</v>
      </c>
      <c r="H1921" s="148">
        <v>0</v>
      </c>
    </row>
    <row r="1922" spans="2:8" s="28" customFormat="1" ht="18.75" customHeight="1" x14ac:dyDescent="0.2">
      <c r="B1922" s="137" t="s">
        <v>1276</v>
      </c>
      <c r="C1922" s="147">
        <v>0</v>
      </c>
      <c r="D1922" s="147">
        <v>4</v>
      </c>
      <c r="E1922" s="54">
        <v>0</v>
      </c>
      <c r="F1922" s="54">
        <v>0</v>
      </c>
      <c r="G1922" s="54">
        <v>0</v>
      </c>
      <c r="H1922" s="148">
        <v>0</v>
      </c>
    </row>
    <row r="1923" spans="2:8" s="28" customFormat="1" ht="18.75" customHeight="1" x14ac:dyDescent="0.2">
      <c r="B1923" s="137" t="s">
        <v>6112</v>
      </c>
      <c r="C1923" s="147">
        <v>0</v>
      </c>
      <c r="D1923" s="147">
        <v>0</v>
      </c>
      <c r="E1923" s="54">
        <v>187</v>
      </c>
      <c r="F1923" s="54">
        <v>0</v>
      </c>
      <c r="G1923" s="54">
        <v>0</v>
      </c>
      <c r="H1923" s="148">
        <v>0</v>
      </c>
    </row>
    <row r="1924" spans="2:8" s="28" customFormat="1" ht="18.75" customHeight="1" x14ac:dyDescent="0.2">
      <c r="B1924" s="137" t="s">
        <v>6024</v>
      </c>
      <c r="C1924" s="147">
        <v>0</v>
      </c>
      <c r="D1924" s="147">
        <v>0</v>
      </c>
      <c r="E1924" s="54">
        <v>0</v>
      </c>
      <c r="F1924" s="54">
        <v>0</v>
      </c>
      <c r="G1924" s="54">
        <v>0</v>
      </c>
      <c r="H1924" s="148">
        <v>0</v>
      </c>
    </row>
    <row r="1925" spans="2:8" s="28" customFormat="1" ht="18.75" customHeight="1" x14ac:dyDescent="0.2">
      <c r="B1925" s="137" t="s">
        <v>6090</v>
      </c>
      <c r="C1925" s="147">
        <v>0</v>
      </c>
      <c r="D1925" s="147">
        <v>0</v>
      </c>
      <c r="E1925" s="54">
        <v>0</v>
      </c>
      <c r="F1925" s="54">
        <v>0</v>
      </c>
      <c r="G1925" s="54">
        <v>0</v>
      </c>
      <c r="H1925" s="148">
        <v>0</v>
      </c>
    </row>
    <row r="1926" spans="2:8" s="28" customFormat="1" ht="18.75" customHeight="1" x14ac:dyDescent="0.2">
      <c r="B1926" s="137" t="s">
        <v>6086</v>
      </c>
      <c r="C1926" s="147">
        <v>0</v>
      </c>
      <c r="D1926" s="147">
        <v>0</v>
      </c>
      <c r="E1926" s="54">
        <v>0</v>
      </c>
      <c r="F1926" s="54">
        <v>0</v>
      </c>
      <c r="G1926" s="54">
        <v>0</v>
      </c>
      <c r="H1926" s="148">
        <v>0</v>
      </c>
    </row>
    <row r="1927" spans="2:8" s="28" customFormat="1" ht="18.75" customHeight="1" x14ac:dyDescent="0.2">
      <c r="B1927" s="137" t="s">
        <v>6115</v>
      </c>
      <c r="C1927" s="147">
        <v>4180</v>
      </c>
      <c r="D1927" s="147">
        <v>30000</v>
      </c>
      <c r="E1927" s="54">
        <v>4925</v>
      </c>
      <c r="F1927" s="54">
        <v>3516</v>
      </c>
      <c r="G1927" s="54">
        <v>0</v>
      </c>
      <c r="H1927" s="148">
        <v>0</v>
      </c>
    </row>
    <row r="1928" spans="2:8" s="28" customFormat="1" ht="18.75" customHeight="1" x14ac:dyDescent="0.2">
      <c r="B1928" s="137" t="s">
        <v>6088</v>
      </c>
      <c r="C1928" s="147">
        <v>4</v>
      </c>
      <c r="D1928" s="147">
        <v>0</v>
      </c>
      <c r="E1928" s="54">
        <v>4</v>
      </c>
      <c r="F1928" s="54">
        <v>0</v>
      </c>
      <c r="G1928" s="54">
        <v>5</v>
      </c>
      <c r="H1928" s="148">
        <v>0</v>
      </c>
    </row>
    <row r="1929" spans="2:8" s="28" customFormat="1" ht="18.75" customHeight="1" x14ac:dyDescent="0.2">
      <c r="B1929" s="137" t="s">
        <v>3057</v>
      </c>
      <c r="C1929" s="147">
        <v>0</v>
      </c>
      <c r="D1929" s="147">
        <v>0</v>
      </c>
      <c r="E1929" s="54">
        <v>0</v>
      </c>
      <c r="F1929" s="54">
        <v>0</v>
      </c>
      <c r="G1929" s="54">
        <v>0</v>
      </c>
      <c r="H1929" s="148">
        <v>0</v>
      </c>
    </row>
    <row r="1930" spans="2:8" s="28" customFormat="1" ht="18.75" customHeight="1" x14ac:dyDescent="0.2">
      <c r="B1930" s="137" t="s">
        <v>6087</v>
      </c>
      <c r="C1930" s="147">
        <v>0</v>
      </c>
      <c r="D1930" s="147">
        <v>0</v>
      </c>
      <c r="E1930" s="54">
        <v>0</v>
      </c>
      <c r="F1930" s="54">
        <v>0</v>
      </c>
      <c r="G1930" s="54">
        <v>0</v>
      </c>
      <c r="H1930" s="148">
        <v>0</v>
      </c>
    </row>
    <row r="1931" spans="2:8" s="28" customFormat="1" ht="18.75" customHeight="1" x14ac:dyDescent="0.2">
      <c r="B1931" s="137" t="s">
        <v>6118</v>
      </c>
      <c r="C1931" s="147">
        <v>0</v>
      </c>
      <c r="D1931" s="147">
        <v>0</v>
      </c>
      <c r="E1931" s="54">
        <v>0</v>
      </c>
      <c r="F1931" s="54">
        <v>0</v>
      </c>
      <c r="G1931" s="54">
        <v>0</v>
      </c>
      <c r="H1931" s="148">
        <v>0</v>
      </c>
    </row>
    <row r="1932" spans="2:8" s="28" customFormat="1" ht="18.75" customHeight="1" x14ac:dyDescent="0.2">
      <c r="B1932" s="137" t="s">
        <v>6092</v>
      </c>
      <c r="C1932" s="147">
        <v>0</v>
      </c>
      <c r="D1932" s="147">
        <v>0</v>
      </c>
      <c r="E1932" s="54">
        <v>0</v>
      </c>
      <c r="F1932" s="54">
        <v>0</v>
      </c>
      <c r="G1932" s="54">
        <v>0</v>
      </c>
      <c r="H1932" s="148">
        <v>0</v>
      </c>
    </row>
    <row r="1933" spans="2:8" s="28" customFormat="1" ht="18.75" customHeight="1" x14ac:dyDescent="0.2">
      <c r="B1933" s="137" t="s">
        <v>1032</v>
      </c>
      <c r="C1933" s="147">
        <v>1659</v>
      </c>
      <c r="D1933" s="147">
        <v>0</v>
      </c>
      <c r="E1933" s="54">
        <v>0</v>
      </c>
      <c r="F1933" s="54">
        <v>0</v>
      </c>
      <c r="G1933" s="54">
        <v>0</v>
      </c>
      <c r="H1933" s="148">
        <v>0</v>
      </c>
    </row>
    <row r="1934" spans="2:8" s="28" customFormat="1" ht="18.75" customHeight="1" x14ac:dyDescent="0.2">
      <c r="B1934" s="137" t="s">
        <v>6093</v>
      </c>
      <c r="C1934" s="147">
        <v>0</v>
      </c>
      <c r="D1934" s="147">
        <v>0</v>
      </c>
      <c r="E1934" s="54">
        <v>0</v>
      </c>
      <c r="F1934" s="54">
        <v>0</v>
      </c>
      <c r="G1934" s="54">
        <v>1</v>
      </c>
      <c r="H1934" s="148">
        <v>0</v>
      </c>
    </row>
    <row r="1935" spans="2:8" s="28" customFormat="1" ht="18.75" customHeight="1" x14ac:dyDescent="0.2">
      <c r="B1935" s="137" t="s">
        <v>6121</v>
      </c>
      <c r="C1935" s="147">
        <v>0</v>
      </c>
      <c r="D1935" s="147">
        <v>0</v>
      </c>
      <c r="E1935" s="54">
        <v>0</v>
      </c>
      <c r="F1935" s="54">
        <v>0</v>
      </c>
      <c r="G1935" s="54">
        <v>0</v>
      </c>
      <c r="H1935" s="148">
        <v>0</v>
      </c>
    </row>
    <row r="1936" spans="2:8" s="28" customFormat="1" ht="18.75" customHeight="1" x14ac:dyDescent="0.2">
      <c r="B1936" s="137" t="s">
        <v>6095</v>
      </c>
      <c r="C1936" s="147">
        <v>0</v>
      </c>
      <c r="D1936" s="147">
        <v>0</v>
      </c>
      <c r="E1936" s="54">
        <v>0</v>
      </c>
      <c r="F1936" s="54">
        <v>19</v>
      </c>
      <c r="G1936" s="54">
        <v>0</v>
      </c>
      <c r="H1936" s="148">
        <v>0</v>
      </c>
    </row>
    <row r="1937" spans="2:8" s="28" customFormat="1" ht="18.75" customHeight="1" x14ac:dyDescent="0.2">
      <c r="B1937" s="137" t="s">
        <v>3828</v>
      </c>
      <c r="C1937" s="147">
        <v>296</v>
      </c>
      <c r="D1937" s="147">
        <v>0</v>
      </c>
      <c r="E1937" s="54">
        <v>0</v>
      </c>
      <c r="F1937" s="54">
        <v>0</v>
      </c>
      <c r="G1937" s="54">
        <v>0</v>
      </c>
      <c r="H1937" s="148">
        <v>0</v>
      </c>
    </row>
    <row r="1938" spans="2:8" s="28" customFormat="1" ht="18.75" customHeight="1" x14ac:dyDescent="0.2">
      <c r="B1938" s="137" t="s">
        <v>4074</v>
      </c>
      <c r="C1938" s="147">
        <v>0</v>
      </c>
      <c r="D1938" s="147">
        <v>0</v>
      </c>
      <c r="E1938" s="54">
        <v>171</v>
      </c>
      <c r="F1938" s="54">
        <v>0</v>
      </c>
      <c r="G1938" s="54">
        <v>0</v>
      </c>
      <c r="H1938" s="148">
        <v>0</v>
      </c>
    </row>
    <row r="1939" spans="2:8" s="28" customFormat="1" ht="18.75" customHeight="1" x14ac:dyDescent="0.2">
      <c r="B1939" s="137" t="s">
        <v>6124</v>
      </c>
      <c r="C1939" s="147">
        <v>0</v>
      </c>
      <c r="D1939" s="147">
        <v>0</v>
      </c>
      <c r="E1939" s="54">
        <v>0</v>
      </c>
      <c r="F1939" s="54">
        <v>0</v>
      </c>
      <c r="G1939" s="54">
        <v>0</v>
      </c>
      <c r="H1939" s="148">
        <v>0</v>
      </c>
    </row>
    <row r="1940" spans="2:8" s="28" customFormat="1" ht="18.75" customHeight="1" x14ac:dyDescent="0.2">
      <c r="B1940" s="137" t="s">
        <v>6033</v>
      </c>
      <c r="C1940" s="147">
        <v>0</v>
      </c>
      <c r="D1940" s="147">
        <v>3</v>
      </c>
      <c r="E1940" s="54">
        <v>0</v>
      </c>
      <c r="F1940" s="54">
        <v>0</v>
      </c>
      <c r="G1940" s="54">
        <v>0</v>
      </c>
      <c r="H1940" s="148">
        <v>0</v>
      </c>
    </row>
    <row r="1941" spans="2:8" s="28" customFormat="1" ht="18.75" customHeight="1" x14ac:dyDescent="0.2">
      <c r="B1941" s="137" t="s">
        <v>6145</v>
      </c>
      <c r="C1941" s="147">
        <v>0</v>
      </c>
      <c r="D1941" s="147">
        <v>0</v>
      </c>
      <c r="E1941" s="54">
        <v>0</v>
      </c>
      <c r="F1941" s="54">
        <v>6</v>
      </c>
      <c r="G1941" s="54">
        <v>0</v>
      </c>
      <c r="H1941" s="148">
        <v>0</v>
      </c>
    </row>
    <row r="1942" spans="2:8" s="28" customFormat="1" ht="18.75" customHeight="1" x14ac:dyDescent="0.2">
      <c r="B1942" s="137" t="s">
        <v>6175</v>
      </c>
      <c r="C1942" s="147">
        <v>0</v>
      </c>
      <c r="D1942" s="147">
        <v>0</v>
      </c>
      <c r="E1942" s="54">
        <v>0</v>
      </c>
      <c r="F1942" s="54">
        <v>0</v>
      </c>
      <c r="G1942" s="54">
        <v>0</v>
      </c>
      <c r="H1942" s="148">
        <v>0</v>
      </c>
    </row>
    <row r="1943" spans="2:8" s="28" customFormat="1" ht="18.75" customHeight="1" x14ac:dyDescent="0.2">
      <c r="B1943" s="137" t="s">
        <v>6171</v>
      </c>
      <c r="C1943" s="147">
        <v>0</v>
      </c>
      <c r="D1943" s="147">
        <v>0</v>
      </c>
      <c r="E1943" s="54">
        <v>0</v>
      </c>
      <c r="F1943" s="54">
        <v>0</v>
      </c>
      <c r="G1943" s="54">
        <v>0</v>
      </c>
      <c r="H1943" s="148">
        <v>0</v>
      </c>
    </row>
    <row r="1944" spans="2:8" s="28" customFormat="1" ht="18.75" customHeight="1" x14ac:dyDescent="0.2">
      <c r="B1944" s="137" t="s">
        <v>6061</v>
      </c>
      <c r="C1944" s="147">
        <v>0</v>
      </c>
      <c r="D1944" s="147">
        <v>0</v>
      </c>
      <c r="E1944" s="54">
        <v>0</v>
      </c>
      <c r="F1944" s="54">
        <v>0</v>
      </c>
      <c r="G1944" s="54">
        <v>0</v>
      </c>
      <c r="H1944" s="148">
        <v>0</v>
      </c>
    </row>
    <row r="1945" spans="2:8" s="28" customFormat="1" ht="18.75" customHeight="1" x14ac:dyDescent="0.2">
      <c r="B1945" s="137" t="s">
        <v>6128</v>
      </c>
      <c r="C1945" s="147">
        <v>0</v>
      </c>
      <c r="D1945" s="147">
        <v>0</v>
      </c>
      <c r="E1945" s="54">
        <v>0</v>
      </c>
      <c r="F1945" s="54">
        <v>0</v>
      </c>
      <c r="G1945" s="54">
        <v>0</v>
      </c>
      <c r="H1945" s="148">
        <v>0</v>
      </c>
    </row>
    <row r="1946" spans="2:8" s="28" customFormat="1" ht="18.75" customHeight="1" x14ac:dyDescent="0.2">
      <c r="B1946" s="137" t="s">
        <v>6058</v>
      </c>
      <c r="C1946" s="147">
        <v>4</v>
      </c>
      <c r="D1946" s="147">
        <v>0</v>
      </c>
      <c r="E1946" s="54">
        <v>0</v>
      </c>
      <c r="F1946" s="54">
        <v>0</v>
      </c>
      <c r="G1946" s="54">
        <v>8</v>
      </c>
      <c r="H1946" s="148">
        <v>0</v>
      </c>
    </row>
    <row r="1947" spans="2:8" s="28" customFormat="1" ht="18.75" customHeight="1" x14ac:dyDescent="0.2">
      <c r="B1947" s="137" t="s">
        <v>998</v>
      </c>
      <c r="C1947" s="147">
        <v>90</v>
      </c>
      <c r="D1947" s="147">
        <v>9</v>
      </c>
      <c r="E1947" s="54">
        <v>3</v>
      </c>
      <c r="F1947" s="54">
        <v>0</v>
      </c>
      <c r="G1947" s="54">
        <v>0</v>
      </c>
      <c r="H1947" s="148">
        <v>0</v>
      </c>
    </row>
    <row r="1948" spans="2:8" s="28" customFormat="1" ht="18.75" customHeight="1" x14ac:dyDescent="0.2">
      <c r="B1948" s="137" t="s">
        <v>6162</v>
      </c>
      <c r="C1948" s="147">
        <v>0</v>
      </c>
      <c r="D1948" s="147">
        <v>0</v>
      </c>
      <c r="E1948" s="54">
        <v>2</v>
      </c>
      <c r="F1948" s="54">
        <v>0</v>
      </c>
      <c r="G1948" s="54">
        <v>0</v>
      </c>
      <c r="H1948" s="148">
        <v>0</v>
      </c>
    </row>
    <row r="1949" spans="2:8" s="28" customFormat="1" ht="18.75" customHeight="1" x14ac:dyDescent="0.2">
      <c r="B1949" s="137" t="s">
        <v>6107</v>
      </c>
      <c r="C1949" s="147">
        <v>0</v>
      </c>
      <c r="D1949" s="147">
        <v>312</v>
      </c>
      <c r="E1949" s="54">
        <v>320</v>
      </c>
      <c r="F1949" s="54">
        <v>0</v>
      </c>
      <c r="G1949" s="54">
        <v>0</v>
      </c>
      <c r="H1949" s="148">
        <v>0</v>
      </c>
    </row>
    <row r="1950" spans="2:8" s="28" customFormat="1" ht="18.75" customHeight="1" x14ac:dyDescent="0.2">
      <c r="B1950" s="137" t="s">
        <v>6116</v>
      </c>
      <c r="C1950" s="147">
        <v>0</v>
      </c>
      <c r="D1950" s="147">
        <v>2</v>
      </c>
      <c r="E1950" s="54">
        <v>0</v>
      </c>
      <c r="F1950" s="54">
        <v>0</v>
      </c>
      <c r="G1950" s="54">
        <v>0</v>
      </c>
      <c r="H1950" s="148">
        <v>0</v>
      </c>
    </row>
    <row r="1951" spans="2:8" s="28" customFormat="1" ht="18.75" customHeight="1" x14ac:dyDescent="0.2">
      <c r="B1951" s="137" t="s">
        <v>6133</v>
      </c>
      <c r="C1951" s="147">
        <v>0</v>
      </c>
      <c r="D1951" s="147">
        <v>0</v>
      </c>
      <c r="E1951" s="54">
        <v>0</v>
      </c>
      <c r="F1951" s="54">
        <v>0</v>
      </c>
      <c r="G1951" s="54">
        <v>0</v>
      </c>
      <c r="H1951" s="148">
        <v>0</v>
      </c>
    </row>
    <row r="1952" spans="2:8" s="28" customFormat="1" ht="18.75" customHeight="1" x14ac:dyDescent="0.2">
      <c r="B1952" s="137" t="s">
        <v>6045</v>
      </c>
      <c r="C1952" s="147">
        <v>0</v>
      </c>
      <c r="D1952" s="147">
        <v>0</v>
      </c>
      <c r="E1952" s="54">
        <v>0</v>
      </c>
      <c r="F1952" s="54">
        <v>0</v>
      </c>
      <c r="G1952" s="54">
        <v>0</v>
      </c>
      <c r="H1952" s="148">
        <v>0</v>
      </c>
    </row>
    <row r="1953" spans="2:8" s="28" customFormat="1" ht="18.75" customHeight="1" x14ac:dyDescent="0.2">
      <c r="B1953" s="137" t="s">
        <v>6134</v>
      </c>
      <c r="C1953" s="147">
        <v>0</v>
      </c>
      <c r="D1953" s="147">
        <v>0</v>
      </c>
      <c r="E1953" s="54">
        <v>0</v>
      </c>
      <c r="F1953" s="54">
        <v>0</v>
      </c>
      <c r="G1953" s="54">
        <v>0</v>
      </c>
      <c r="H1953" s="148">
        <v>0</v>
      </c>
    </row>
    <row r="1954" spans="2:8" s="28" customFormat="1" ht="18.75" customHeight="1" x14ac:dyDescent="0.2">
      <c r="B1954" s="137" t="s">
        <v>4489</v>
      </c>
      <c r="C1954" s="147">
        <v>0</v>
      </c>
      <c r="D1954" s="147">
        <v>0</v>
      </c>
      <c r="E1954" s="54">
        <v>0</v>
      </c>
      <c r="F1954" s="54">
        <v>0</v>
      </c>
      <c r="G1954" s="54">
        <v>0</v>
      </c>
      <c r="H1954" s="148">
        <v>0</v>
      </c>
    </row>
    <row r="1955" spans="2:8" s="28" customFormat="1" ht="18.75" customHeight="1" x14ac:dyDescent="0.2">
      <c r="B1955" s="137" t="s">
        <v>3868</v>
      </c>
      <c r="C1955" s="147">
        <v>105</v>
      </c>
      <c r="D1955" s="147">
        <v>0</v>
      </c>
      <c r="E1955" s="54">
        <v>0</v>
      </c>
      <c r="F1955" s="54">
        <v>0</v>
      </c>
      <c r="G1955" s="54">
        <v>0</v>
      </c>
      <c r="H1955" s="148">
        <v>0</v>
      </c>
    </row>
    <row r="1956" spans="2:8" s="28" customFormat="1" ht="18.75" customHeight="1" x14ac:dyDescent="0.2">
      <c r="B1956" s="137" t="s">
        <v>3998</v>
      </c>
      <c r="C1956" s="147">
        <v>0</v>
      </c>
      <c r="D1956" s="147">
        <v>3</v>
      </c>
      <c r="E1956" s="54">
        <v>0</v>
      </c>
      <c r="F1956" s="54">
        <v>0</v>
      </c>
      <c r="G1956" s="54">
        <v>0</v>
      </c>
      <c r="H1956" s="148">
        <v>0</v>
      </c>
    </row>
    <row r="1957" spans="2:8" s="28" customFormat="1" ht="18.75" customHeight="1" x14ac:dyDescent="0.2">
      <c r="B1957" s="137" t="s">
        <v>6042</v>
      </c>
      <c r="C1957" s="147">
        <v>0</v>
      </c>
      <c r="D1957" s="147">
        <v>0</v>
      </c>
      <c r="E1957" s="54">
        <v>0</v>
      </c>
      <c r="F1957" s="54">
        <v>24</v>
      </c>
      <c r="G1957" s="54">
        <v>0</v>
      </c>
      <c r="H1957" s="148">
        <v>0</v>
      </c>
    </row>
    <row r="1958" spans="2:8" s="28" customFormat="1" ht="18.75" customHeight="1" x14ac:dyDescent="0.2">
      <c r="B1958" s="137" t="s">
        <v>6071</v>
      </c>
      <c r="C1958" s="147">
        <v>0</v>
      </c>
      <c r="D1958" s="147">
        <v>0</v>
      </c>
      <c r="E1958" s="54">
        <v>0</v>
      </c>
      <c r="F1958" s="54">
        <v>0</v>
      </c>
      <c r="G1958" s="54">
        <v>0</v>
      </c>
      <c r="H1958" s="148">
        <v>0</v>
      </c>
    </row>
    <row r="1959" spans="2:8" s="28" customFormat="1" ht="18.75" customHeight="1" x14ac:dyDescent="0.2">
      <c r="B1959" s="137" t="s">
        <v>6040</v>
      </c>
      <c r="C1959" s="147">
        <v>0</v>
      </c>
      <c r="D1959" s="147">
        <v>0</v>
      </c>
      <c r="E1959" s="54">
        <v>0</v>
      </c>
      <c r="F1959" s="54">
        <v>0</v>
      </c>
      <c r="G1959" s="54">
        <v>4</v>
      </c>
      <c r="H1959" s="148">
        <v>0</v>
      </c>
    </row>
    <row r="1960" spans="2:8" s="28" customFormat="1" ht="18.75" customHeight="1" x14ac:dyDescent="0.2">
      <c r="B1960" s="137" t="s">
        <v>6046</v>
      </c>
      <c r="C1960" s="147">
        <v>0</v>
      </c>
      <c r="D1960" s="147">
        <v>0</v>
      </c>
      <c r="E1960" s="54">
        <v>0</v>
      </c>
      <c r="F1960" s="54">
        <v>0</v>
      </c>
      <c r="G1960" s="54">
        <v>2</v>
      </c>
      <c r="H1960" s="148">
        <v>0</v>
      </c>
    </row>
    <row r="1961" spans="2:8" s="28" customFormat="1" ht="18.75" customHeight="1" x14ac:dyDescent="0.2">
      <c r="B1961" s="137" t="s">
        <v>6104</v>
      </c>
      <c r="C1961" s="147">
        <v>0</v>
      </c>
      <c r="D1961" s="147">
        <v>392</v>
      </c>
      <c r="E1961" s="54">
        <v>0</v>
      </c>
      <c r="F1961" s="54">
        <v>0</v>
      </c>
      <c r="G1961" s="54">
        <v>0</v>
      </c>
      <c r="H1961" s="148">
        <v>0</v>
      </c>
    </row>
    <row r="1962" spans="2:8" s="28" customFormat="1" ht="18.75" customHeight="1" x14ac:dyDescent="0.2">
      <c r="B1962" s="137" t="s">
        <v>6073</v>
      </c>
      <c r="C1962" s="147">
        <v>0</v>
      </c>
      <c r="D1962" s="147">
        <v>0</v>
      </c>
      <c r="E1962" s="54">
        <v>0</v>
      </c>
      <c r="F1962" s="54">
        <v>4</v>
      </c>
      <c r="G1962" s="54">
        <v>0</v>
      </c>
      <c r="H1962" s="148">
        <v>0</v>
      </c>
    </row>
    <row r="1963" spans="2:8" s="28" customFormat="1" ht="18.75" customHeight="1" x14ac:dyDescent="0.2">
      <c r="B1963" s="137" t="s">
        <v>6195</v>
      </c>
      <c r="C1963" s="147">
        <v>6</v>
      </c>
      <c r="D1963" s="147">
        <v>10</v>
      </c>
      <c r="E1963" s="54">
        <v>6</v>
      </c>
      <c r="F1963" s="54">
        <v>2</v>
      </c>
      <c r="G1963" s="54">
        <v>2</v>
      </c>
      <c r="H1963" s="148">
        <v>0</v>
      </c>
    </row>
    <row r="1964" spans="2:8" s="28" customFormat="1" ht="18.75" customHeight="1" x14ac:dyDescent="0.2">
      <c r="B1964" s="137" t="s">
        <v>6047</v>
      </c>
      <c r="C1964" s="147">
        <v>8</v>
      </c>
      <c r="D1964" s="147">
        <v>0</v>
      </c>
      <c r="E1964" s="54">
        <v>2</v>
      </c>
      <c r="F1964" s="54">
        <v>35</v>
      </c>
      <c r="G1964" s="54">
        <v>0</v>
      </c>
      <c r="H1964" s="148">
        <v>0</v>
      </c>
    </row>
    <row r="1965" spans="2:8" s="28" customFormat="1" ht="18.75" customHeight="1" x14ac:dyDescent="0.2">
      <c r="B1965" s="137" t="s">
        <v>6197</v>
      </c>
      <c r="C1965" s="147">
        <v>0</v>
      </c>
      <c r="D1965" s="147">
        <v>0</v>
      </c>
      <c r="E1965" s="54">
        <v>0</v>
      </c>
      <c r="F1965" s="54">
        <v>7</v>
      </c>
      <c r="G1965" s="54">
        <v>0</v>
      </c>
      <c r="H1965" s="148">
        <v>0</v>
      </c>
    </row>
    <row r="1966" spans="2:8" s="28" customFormat="1" ht="18.75" customHeight="1" x14ac:dyDescent="0.2">
      <c r="B1966" s="137" t="s">
        <v>6074</v>
      </c>
      <c r="C1966" s="147">
        <v>0</v>
      </c>
      <c r="D1966" s="147">
        <v>0</v>
      </c>
      <c r="E1966" s="54">
        <v>0</v>
      </c>
      <c r="F1966" s="54">
        <v>0</v>
      </c>
      <c r="G1966" s="54">
        <v>0</v>
      </c>
      <c r="H1966" s="148">
        <v>0</v>
      </c>
    </row>
    <row r="1967" spans="2:8" s="28" customFormat="1" ht="18.75" customHeight="1" x14ac:dyDescent="0.2">
      <c r="B1967" s="137" t="s">
        <v>6199</v>
      </c>
      <c r="C1967" s="147">
        <v>0</v>
      </c>
      <c r="D1967" s="147">
        <v>8</v>
      </c>
      <c r="E1967" s="54">
        <v>0</v>
      </c>
      <c r="F1967" s="54">
        <v>0</v>
      </c>
      <c r="G1967" s="54">
        <v>0</v>
      </c>
      <c r="H1967" s="148">
        <v>0</v>
      </c>
    </row>
    <row r="1968" spans="2:8" s="28" customFormat="1" ht="18.75" customHeight="1" x14ac:dyDescent="0.2">
      <c r="B1968" s="137" t="s">
        <v>6048</v>
      </c>
      <c r="C1968" s="147">
        <v>0</v>
      </c>
      <c r="D1968" s="147">
        <v>0</v>
      </c>
      <c r="E1968" s="54">
        <v>0</v>
      </c>
      <c r="F1968" s="54">
        <v>0</v>
      </c>
      <c r="G1968" s="54">
        <v>3</v>
      </c>
      <c r="H1968" s="148">
        <v>0</v>
      </c>
    </row>
    <row r="1969" spans="2:8" s="28" customFormat="1" ht="18.75" customHeight="1" x14ac:dyDescent="0.2">
      <c r="B1969" s="137" t="s">
        <v>6201</v>
      </c>
      <c r="C1969" s="147">
        <v>0</v>
      </c>
      <c r="D1969" s="147">
        <v>0</v>
      </c>
      <c r="E1969" s="54">
        <v>0</v>
      </c>
      <c r="F1969" s="54">
        <v>0</v>
      </c>
      <c r="G1969" s="54">
        <v>0</v>
      </c>
      <c r="H1969" s="148">
        <v>0</v>
      </c>
    </row>
    <row r="1970" spans="2:8" s="28" customFormat="1" ht="18.75" customHeight="1" x14ac:dyDescent="0.2">
      <c r="B1970" s="137" t="s">
        <v>6075</v>
      </c>
      <c r="C1970" s="147">
        <v>0</v>
      </c>
      <c r="D1970" s="147">
        <v>0</v>
      </c>
      <c r="E1970" s="54">
        <v>0</v>
      </c>
      <c r="F1970" s="54">
        <v>0</v>
      </c>
      <c r="G1970" s="54">
        <v>0</v>
      </c>
      <c r="H1970" s="148">
        <v>0</v>
      </c>
    </row>
    <row r="1971" spans="2:8" s="28" customFormat="1" ht="18.75" customHeight="1" x14ac:dyDescent="0.2">
      <c r="B1971" s="137" t="s">
        <v>6149</v>
      </c>
      <c r="C1971" s="147">
        <v>0</v>
      </c>
      <c r="D1971" s="147">
        <v>0</v>
      </c>
      <c r="E1971" s="54">
        <v>2</v>
      </c>
      <c r="F1971" s="54">
        <v>0</v>
      </c>
      <c r="G1971" s="54">
        <v>0</v>
      </c>
      <c r="H1971" s="148">
        <v>0</v>
      </c>
    </row>
    <row r="1972" spans="2:8" s="28" customFormat="1" ht="18.75" customHeight="1" x14ac:dyDescent="0.2">
      <c r="B1972" s="137" t="s">
        <v>2561</v>
      </c>
      <c r="C1972" s="147">
        <v>8</v>
      </c>
      <c r="D1972" s="147">
        <v>0</v>
      </c>
      <c r="E1972" s="54">
        <v>0</v>
      </c>
      <c r="F1972" s="54">
        <v>0</v>
      </c>
      <c r="G1972" s="54">
        <v>0</v>
      </c>
      <c r="H1972" s="148">
        <v>0</v>
      </c>
    </row>
    <row r="1973" spans="2:8" s="28" customFormat="1" ht="18.75" customHeight="1" x14ac:dyDescent="0.2">
      <c r="B1973" s="137" t="s">
        <v>6027</v>
      </c>
      <c r="C1973" s="147">
        <v>0</v>
      </c>
      <c r="D1973" s="147">
        <v>0</v>
      </c>
      <c r="E1973" s="54">
        <v>0</v>
      </c>
      <c r="F1973" s="54">
        <v>0</v>
      </c>
      <c r="G1973" s="54">
        <v>0</v>
      </c>
      <c r="H1973" s="148">
        <v>0</v>
      </c>
    </row>
    <row r="1974" spans="2:8" s="28" customFormat="1" ht="18.75" customHeight="1" x14ac:dyDescent="0.2">
      <c r="B1974" s="137" t="s">
        <v>6077</v>
      </c>
      <c r="C1974" s="147">
        <v>0</v>
      </c>
      <c r="D1974" s="147">
        <v>8</v>
      </c>
      <c r="E1974" s="54">
        <v>0</v>
      </c>
      <c r="F1974" s="54">
        <v>0</v>
      </c>
      <c r="G1974" s="54">
        <v>0</v>
      </c>
      <c r="H1974" s="148">
        <v>0</v>
      </c>
    </row>
    <row r="1975" spans="2:8" s="28" customFormat="1" ht="18.75" customHeight="1" x14ac:dyDescent="0.2">
      <c r="B1975" s="137" t="s">
        <v>6151</v>
      </c>
      <c r="C1975" s="147">
        <v>0</v>
      </c>
      <c r="D1975" s="147">
        <v>0</v>
      </c>
      <c r="E1975" s="54">
        <v>0</v>
      </c>
      <c r="F1975" s="54">
        <v>0</v>
      </c>
      <c r="G1975" s="54">
        <v>0</v>
      </c>
      <c r="H1975" s="148">
        <v>0</v>
      </c>
    </row>
    <row r="1976" spans="2:8" s="28" customFormat="1" ht="18.75" customHeight="1" x14ac:dyDescent="0.2">
      <c r="B1976" s="137" t="s">
        <v>6050</v>
      </c>
      <c r="C1976" s="147">
        <v>0</v>
      </c>
      <c r="D1976" s="147">
        <v>0</v>
      </c>
      <c r="E1976" s="54">
        <v>0</v>
      </c>
      <c r="F1976" s="54">
        <v>0</v>
      </c>
      <c r="G1976" s="54">
        <v>0</v>
      </c>
      <c r="H1976" s="148">
        <v>0</v>
      </c>
    </row>
    <row r="1977" spans="2:8" s="28" customFormat="1" ht="18.75" customHeight="1" x14ac:dyDescent="0.2">
      <c r="B1977" s="137" t="s">
        <v>6153</v>
      </c>
      <c r="C1977" s="147">
        <v>0</v>
      </c>
      <c r="D1977" s="147">
        <v>0</v>
      </c>
      <c r="E1977" s="54">
        <v>0</v>
      </c>
      <c r="F1977" s="54">
        <v>0</v>
      </c>
      <c r="G1977" s="54">
        <v>0</v>
      </c>
      <c r="H1977" s="148">
        <v>0</v>
      </c>
    </row>
    <row r="1978" spans="2:8" s="28" customFormat="1" ht="18.75" customHeight="1" x14ac:dyDescent="0.2">
      <c r="B1978" s="137" t="s">
        <v>6079</v>
      </c>
      <c r="C1978" s="147">
        <v>0</v>
      </c>
      <c r="D1978" s="147">
        <v>0</v>
      </c>
      <c r="E1978" s="54">
        <v>0</v>
      </c>
      <c r="F1978" s="54">
        <v>0</v>
      </c>
      <c r="G1978" s="54">
        <v>2</v>
      </c>
      <c r="H1978" s="148">
        <v>0</v>
      </c>
    </row>
    <row r="1979" spans="2:8" s="28" customFormat="1" ht="18.75" customHeight="1" x14ac:dyDescent="0.2">
      <c r="B1979" s="137" t="s">
        <v>6029</v>
      </c>
      <c r="C1979" s="147">
        <v>0</v>
      </c>
      <c r="D1979" s="147">
        <v>0</v>
      </c>
      <c r="E1979" s="54">
        <v>0</v>
      </c>
      <c r="F1979" s="54">
        <v>0</v>
      </c>
      <c r="G1979" s="54">
        <v>0</v>
      </c>
      <c r="H1979" s="148">
        <v>0</v>
      </c>
    </row>
    <row r="1980" spans="2:8" s="28" customFormat="1" ht="18.75" customHeight="1" x14ac:dyDescent="0.2">
      <c r="B1980" s="137" t="s">
        <v>6036</v>
      </c>
      <c r="C1980" s="147">
        <v>3842</v>
      </c>
      <c r="D1980" s="147">
        <v>0</v>
      </c>
      <c r="E1980" s="54">
        <v>988</v>
      </c>
      <c r="F1980" s="54">
        <v>1676</v>
      </c>
      <c r="G1980" s="54">
        <v>0</v>
      </c>
      <c r="H1980" s="148">
        <v>0</v>
      </c>
    </row>
    <row r="1981" spans="2:8" s="28" customFormat="1" ht="18.75" customHeight="1" x14ac:dyDescent="0.2">
      <c r="B1981" s="137" t="s">
        <v>6097</v>
      </c>
      <c r="C1981" s="147">
        <v>0</v>
      </c>
      <c r="D1981" s="147">
        <v>36</v>
      </c>
      <c r="E1981" s="54">
        <v>0</v>
      </c>
      <c r="F1981" s="54">
        <v>0</v>
      </c>
      <c r="G1981" s="54">
        <v>0</v>
      </c>
      <c r="H1981" s="148">
        <v>0</v>
      </c>
    </row>
    <row r="1982" spans="2:8" s="28" customFormat="1" ht="18.75" customHeight="1" x14ac:dyDescent="0.2">
      <c r="B1982" s="137" t="s">
        <v>6081</v>
      </c>
      <c r="C1982" s="147">
        <v>0</v>
      </c>
      <c r="D1982" s="147">
        <v>0</v>
      </c>
      <c r="E1982" s="54">
        <v>0</v>
      </c>
      <c r="F1982" s="54">
        <v>0</v>
      </c>
      <c r="G1982" s="54">
        <v>0</v>
      </c>
      <c r="H1982" s="148">
        <v>0</v>
      </c>
    </row>
    <row r="1983" spans="2:8" s="28" customFormat="1" ht="18.75" customHeight="1" x14ac:dyDescent="0.2">
      <c r="B1983" s="137" t="s">
        <v>6189</v>
      </c>
      <c r="C1983" s="147">
        <v>12</v>
      </c>
      <c r="D1983" s="147">
        <v>12</v>
      </c>
      <c r="E1983" s="54">
        <v>0</v>
      </c>
      <c r="F1983" s="54">
        <v>0</v>
      </c>
      <c r="G1983" s="54">
        <v>0</v>
      </c>
      <c r="H1983" s="148">
        <v>0</v>
      </c>
    </row>
    <row r="1984" spans="2:8" s="28" customFormat="1" ht="18.75" customHeight="1" x14ac:dyDescent="0.2">
      <c r="B1984" s="137" t="s">
        <v>3831</v>
      </c>
      <c r="C1984" s="147">
        <v>1</v>
      </c>
      <c r="D1984" s="147">
        <v>0</v>
      </c>
      <c r="E1984" s="54">
        <v>0</v>
      </c>
      <c r="F1984" s="54">
        <v>0</v>
      </c>
      <c r="G1984" s="54">
        <v>0</v>
      </c>
      <c r="H1984" s="148">
        <v>0</v>
      </c>
    </row>
    <row r="1985" spans="2:8" s="28" customFormat="1" ht="18.75" customHeight="1" x14ac:dyDescent="0.2">
      <c r="B1985" s="137" t="s">
        <v>6191</v>
      </c>
      <c r="C1985" s="147">
        <v>0</v>
      </c>
      <c r="D1985" s="147">
        <v>0</v>
      </c>
      <c r="E1985" s="54">
        <v>0</v>
      </c>
      <c r="F1985" s="54">
        <v>0</v>
      </c>
      <c r="G1985" s="54">
        <v>0</v>
      </c>
      <c r="H1985" s="148">
        <v>0</v>
      </c>
    </row>
    <row r="1986" spans="2:8" s="28" customFormat="1" ht="18.75" customHeight="1" x14ac:dyDescent="0.2">
      <c r="B1986" s="137" t="s">
        <v>3997</v>
      </c>
      <c r="C1986" s="147">
        <v>0</v>
      </c>
      <c r="D1986" s="147">
        <v>3</v>
      </c>
      <c r="E1986" s="54">
        <v>0</v>
      </c>
      <c r="F1986" s="54">
        <v>0</v>
      </c>
      <c r="G1986" s="54">
        <v>0</v>
      </c>
      <c r="H1986" s="148">
        <v>0</v>
      </c>
    </row>
    <row r="1987" spans="2:8" s="28" customFormat="1" ht="18.75" customHeight="1" x14ac:dyDescent="0.2">
      <c r="B1987" s="137" t="s">
        <v>6068</v>
      </c>
      <c r="C1987" s="147">
        <v>8</v>
      </c>
      <c r="D1987" s="147">
        <v>0</v>
      </c>
      <c r="E1987" s="54">
        <v>0</v>
      </c>
      <c r="F1987" s="54">
        <v>2</v>
      </c>
      <c r="G1987" s="54">
        <v>0</v>
      </c>
      <c r="H1987" s="148">
        <v>0</v>
      </c>
    </row>
    <row r="1988" spans="2:8" s="28" customFormat="1" ht="18.75" customHeight="1" x14ac:dyDescent="0.2">
      <c r="B1988" s="137" t="s">
        <v>1911</v>
      </c>
      <c r="C1988" s="147">
        <v>1</v>
      </c>
      <c r="D1988" s="147">
        <v>0</v>
      </c>
      <c r="E1988" s="54">
        <v>0</v>
      </c>
      <c r="F1988" s="54">
        <v>0</v>
      </c>
      <c r="G1988" s="54">
        <v>13</v>
      </c>
      <c r="H1988" s="148">
        <v>0</v>
      </c>
    </row>
    <row r="1989" spans="2:8" s="28" customFormat="1" ht="18.75" customHeight="1" x14ac:dyDescent="0.2">
      <c r="B1989" s="137" t="s">
        <v>6139</v>
      </c>
      <c r="C1989" s="147">
        <v>0</v>
      </c>
      <c r="D1989" s="147">
        <v>8</v>
      </c>
      <c r="E1989" s="54">
        <v>0</v>
      </c>
      <c r="F1989" s="54">
        <v>0</v>
      </c>
      <c r="G1989" s="54">
        <v>0</v>
      </c>
      <c r="H1989" s="148">
        <v>0</v>
      </c>
    </row>
    <row r="1990" spans="2:8" s="28" customFormat="1" ht="18.75" customHeight="1" x14ac:dyDescent="0.2">
      <c r="B1990" s="137" t="s">
        <v>6051</v>
      </c>
      <c r="C1990" s="147">
        <v>0</v>
      </c>
      <c r="D1990" s="147">
        <v>0</v>
      </c>
      <c r="E1990" s="54">
        <v>0</v>
      </c>
      <c r="F1990" s="54">
        <v>2</v>
      </c>
      <c r="G1990" s="54">
        <v>0</v>
      </c>
      <c r="H1990" s="148">
        <v>0</v>
      </c>
    </row>
    <row r="1991" spans="2:8" s="28" customFormat="1" ht="18.75" customHeight="1" x14ac:dyDescent="0.2">
      <c r="B1991" s="137" t="s">
        <v>6194</v>
      </c>
      <c r="C1991" s="147">
        <v>0</v>
      </c>
      <c r="D1991" s="147">
        <v>0</v>
      </c>
      <c r="E1991" s="54">
        <v>0</v>
      </c>
      <c r="F1991" s="54">
        <v>0</v>
      </c>
      <c r="G1991" s="54">
        <v>0</v>
      </c>
      <c r="H1991" s="148">
        <v>0</v>
      </c>
    </row>
    <row r="1992" spans="2:8" s="28" customFormat="1" ht="18.75" customHeight="1" x14ac:dyDescent="0.2">
      <c r="B1992" s="137" t="s">
        <v>6034</v>
      </c>
      <c r="C1992" s="147">
        <v>0</v>
      </c>
      <c r="D1992" s="147">
        <v>0</v>
      </c>
      <c r="E1992" s="54">
        <v>0</v>
      </c>
      <c r="F1992" s="54">
        <v>0</v>
      </c>
      <c r="G1992" s="54">
        <v>8</v>
      </c>
      <c r="H1992" s="148">
        <v>0</v>
      </c>
    </row>
    <row r="1993" spans="2:8" s="28" customFormat="1" ht="18.75" customHeight="1" x14ac:dyDescent="0.2">
      <c r="B1993" s="137" t="s">
        <v>6196</v>
      </c>
      <c r="C1993" s="147">
        <v>0</v>
      </c>
      <c r="D1993" s="147">
        <v>2</v>
      </c>
      <c r="E1993" s="54">
        <v>0</v>
      </c>
      <c r="F1993" s="54">
        <v>0</v>
      </c>
      <c r="G1993" s="54">
        <v>0</v>
      </c>
      <c r="H1993" s="148">
        <v>0</v>
      </c>
    </row>
    <row r="1994" spans="2:8" s="28" customFormat="1" ht="18.75" customHeight="1" x14ac:dyDescent="0.2">
      <c r="B1994" s="137" t="s">
        <v>6150</v>
      </c>
      <c r="C1994" s="147">
        <v>134</v>
      </c>
      <c r="D1994" s="147">
        <v>0</v>
      </c>
      <c r="E1994" s="54">
        <v>0</v>
      </c>
      <c r="F1994" s="54">
        <v>0</v>
      </c>
      <c r="G1994" s="54">
        <v>0</v>
      </c>
      <c r="H1994" s="148">
        <v>0</v>
      </c>
    </row>
    <row r="1995" spans="2:8" s="28" customFormat="1" ht="18.75" customHeight="1" x14ac:dyDescent="0.2">
      <c r="B1995" s="137" t="s">
        <v>6198</v>
      </c>
      <c r="C1995" s="147">
        <v>0</v>
      </c>
      <c r="D1995" s="147">
        <v>0</v>
      </c>
      <c r="E1995" s="54">
        <v>0</v>
      </c>
      <c r="F1995" s="54">
        <v>0</v>
      </c>
      <c r="G1995" s="54">
        <v>7</v>
      </c>
      <c r="H1995" s="148">
        <v>0</v>
      </c>
    </row>
    <row r="1996" spans="2:8" s="28" customFormat="1" ht="18.75" customHeight="1" x14ac:dyDescent="0.2">
      <c r="B1996" s="137" t="s">
        <v>6152</v>
      </c>
      <c r="C1996" s="147">
        <v>0</v>
      </c>
      <c r="D1996" s="147">
        <v>0</v>
      </c>
      <c r="E1996" s="54">
        <v>177</v>
      </c>
      <c r="F1996" s="54">
        <v>0</v>
      </c>
      <c r="G1996" s="54">
        <v>0</v>
      </c>
      <c r="H1996" s="148">
        <v>0</v>
      </c>
    </row>
    <row r="1997" spans="2:8" s="28" customFormat="1" ht="18.75" customHeight="1" x14ac:dyDescent="0.2">
      <c r="B1997" s="137" t="s">
        <v>6200</v>
      </c>
      <c r="C1997" s="147">
        <v>0</v>
      </c>
      <c r="D1997" s="147">
        <v>0</v>
      </c>
      <c r="E1997" s="54">
        <v>0</v>
      </c>
      <c r="F1997" s="54">
        <v>0</v>
      </c>
      <c r="G1997" s="54">
        <v>0</v>
      </c>
      <c r="H1997" s="148">
        <v>0</v>
      </c>
    </row>
    <row r="1998" spans="2:8" s="28" customFormat="1" ht="18.75" customHeight="1" x14ac:dyDescent="0.2">
      <c r="B1998" s="137" t="s">
        <v>6154</v>
      </c>
      <c r="C1998" s="147">
        <v>0</v>
      </c>
      <c r="D1998" s="147">
        <v>0</v>
      </c>
      <c r="E1998" s="54">
        <v>0</v>
      </c>
      <c r="F1998" s="54">
        <v>0</v>
      </c>
      <c r="G1998" s="54">
        <v>0</v>
      </c>
      <c r="H1998" s="148">
        <v>0</v>
      </c>
    </row>
    <row r="1999" spans="2:8" s="28" customFormat="1" ht="18.75" customHeight="1" x14ac:dyDescent="0.2">
      <c r="B1999" s="137" t="s">
        <v>6202</v>
      </c>
      <c r="C1999" s="147">
        <v>0</v>
      </c>
      <c r="D1999" s="147">
        <v>0</v>
      </c>
      <c r="E1999" s="54">
        <v>0</v>
      </c>
      <c r="F1999" s="54">
        <v>0</v>
      </c>
      <c r="G1999" s="54">
        <v>0</v>
      </c>
      <c r="H1999" s="148">
        <v>0</v>
      </c>
    </row>
    <row r="2000" spans="2:8" s="28" customFormat="1" ht="18.75" customHeight="1" x14ac:dyDescent="0.2">
      <c r="B2000" s="137" t="s">
        <v>6026</v>
      </c>
      <c r="C2000" s="147">
        <v>0</v>
      </c>
      <c r="D2000" s="147">
        <v>0</v>
      </c>
      <c r="E2000" s="54">
        <v>0</v>
      </c>
      <c r="F2000" s="54">
        <v>0</v>
      </c>
      <c r="G2000" s="54">
        <v>2</v>
      </c>
      <c r="H2000" s="148">
        <v>0</v>
      </c>
    </row>
    <row r="2001" spans="2:8" s="28" customFormat="1" ht="18.75" customHeight="1" x14ac:dyDescent="0.2">
      <c r="B2001" s="137" t="s">
        <v>2893</v>
      </c>
      <c r="C2001" s="147">
        <v>0</v>
      </c>
      <c r="D2001" s="147">
        <v>0</v>
      </c>
      <c r="E2001" s="54">
        <v>0</v>
      </c>
      <c r="F2001" s="54">
        <v>0</v>
      </c>
      <c r="G2001" s="54">
        <v>0</v>
      </c>
      <c r="H2001" s="148">
        <v>0</v>
      </c>
    </row>
    <row r="2002" spans="2:8" s="28" customFormat="1" ht="18.75" customHeight="1" x14ac:dyDescent="0.2">
      <c r="B2002" s="137" t="s">
        <v>6158</v>
      </c>
      <c r="C2002" s="147">
        <v>0</v>
      </c>
      <c r="D2002" s="147">
        <v>0</v>
      </c>
      <c r="E2002" s="54">
        <v>0</v>
      </c>
      <c r="F2002" s="54">
        <v>0</v>
      </c>
      <c r="G2002" s="54">
        <v>0</v>
      </c>
      <c r="H2002" s="148">
        <v>0</v>
      </c>
    </row>
    <row r="2003" spans="2:8" s="28" customFormat="1" ht="18.75" customHeight="1" x14ac:dyDescent="0.2">
      <c r="B2003" s="137" t="s">
        <v>4083</v>
      </c>
      <c r="C2003" s="147">
        <v>0</v>
      </c>
      <c r="D2003" s="147">
        <v>0</v>
      </c>
      <c r="E2003" s="54">
        <v>0</v>
      </c>
      <c r="F2003" s="54">
        <v>0</v>
      </c>
      <c r="G2003" s="54">
        <v>0</v>
      </c>
      <c r="H2003" s="148">
        <v>0</v>
      </c>
    </row>
    <row r="2004" spans="2:8" s="28" customFormat="1" ht="18.75" customHeight="1" x14ac:dyDescent="0.2">
      <c r="B2004" s="137" t="s">
        <v>6160</v>
      </c>
      <c r="C2004" s="147">
        <v>0</v>
      </c>
      <c r="D2004" s="147">
        <v>0</v>
      </c>
      <c r="E2004" s="54">
        <v>0</v>
      </c>
      <c r="F2004" s="54">
        <v>2</v>
      </c>
      <c r="G2004" s="54">
        <v>0</v>
      </c>
      <c r="H2004" s="148">
        <v>0</v>
      </c>
    </row>
    <row r="2005" spans="2:8" s="28" customFormat="1" ht="18.75" customHeight="1" x14ac:dyDescent="0.2">
      <c r="B2005" s="137" t="s">
        <v>6180</v>
      </c>
      <c r="C2005" s="147">
        <v>0</v>
      </c>
      <c r="D2005" s="147">
        <v>0</v>
      </c>
      <c r="E2005" s="54">
        <v>0</v>
      </c>
      <c r="F2005" s="54">
        <v>0</v>
      </c>
      <c r="G2005" s="54">
        <v>0</v>
      </c>
      <c r="H2005" s="148">
        <v>0</v>
      </c>
    </row>
    <row r="2006" spans="2:8" s="28" customFormat="1" ht="18.75" customHeight="1" x14ac:dyDescent="0.2">
      <c r="B2006" s="137" t="s">
        <v>6450</v>
      </c>
      <c r="C2006" s="147">
        <v>0</v>
      </c>
      <c r="D2006" s="147">
        <v>0</v>
      </c>
      <c r="E2006" s="54">
        <v>0</v>
      </c>
      <c r="F2006" s="54">
        <v>0</v>
      </c>
      <c r="G2006" s="54">
        <v>0</v>
      </c>
      <c r="H2006" s="148">
        <v>0</v>
      </c>
    </row>
    <row r="2007" spans="2:8" s="28" customFormat="1" ht="18.75" customHeight="1" x14ac:dyDescent="0.2">
      <c r="B2007" s="137" t="s">
        <v>6108</v>
      </c>
      <c r="C2007" s="147">
        <v>0</v>
      </c>
      <c r="D2007" s="147">
        <v>0</v>
      </c>
      <c r="E2007" s="54">
        <v>0</v>
      </c>
      <c r="F2007" s="54">
        <v>3382</v>
      </c>
      <c r="G2007" s="54">
        <v>39867</v>
      </c>
      <c r="H2007" s="148">
        <v>0</v>
      </c>
    </row>
    <row r="2008" spans="2:8" s="28" customFormat="1" ht="18.75" customHeight="1" x14ac:dyDescent="0.2">
      <c r="B2008" s="137" t="s">
        <v>6084</v>
      </c>
      <c r="C2008" s="147">
        <v>0</v>
      </c>
      <c r="D2008" s="147">
        <v>0</v>
      </c>
      <c r="E2008" s="54">
        <v>0</v>
      </c>
      <c r="F2008" s="54">
        <v>0</v>
      </c>
      <c r="G2008" s="54">
        <v>0</v>
      </c>
      <c r="H2008" s="148">
        <v>0</v>
      </c>
    </row>
    <row r="2009" spans="2:8" s="28" customFormat="1" ht="18.75" customHeight="1" x14ac:dyDescent="0.2">
      <c r="B2009" s="137" t="s">
        <v>6184</v>
      </c>
      <c r="C2009" s="147">
        <v>0</v>
      </c>
      <c r="D2009" s="147">
        <v>0</v>
      </c>
      <c r="E2009" s="54">
        <v>0</v>
      </c>
      <c r="F2009" s="54">
        <v>0</v>
      </c>
      <c r="G2009" s="54">
        <v>0</v>
      </c>
      <c r="H2009" s="148">
        <v>0</v>
      </c>
    </row>
    <row r="2010" spans="2:8" s="28" customFormat="1" ht="18.75" customHeight="1" x14ac:dyDescent="0.2">
      <c r="B2010" s="137" t="s">
        <v>3994</v>
      </c>
      <c r="C2010" s="147">
        <v>0</v>
      </c>
      <c r="D2010" s="147">
        <v>13</v>
      </c>
      <c r="E2010" s="54">
        <v>0</v>
      </c>
      <c r="F2010" s="54">
        <v>4</v>
      </c>
      <c r="G2010" s="54">
        <v>0</v>
      </c>
      <c r="H2010" s="148">
        <v>0</v>
      </c>
    </row>
    <row r="2011" spans="2:8" s="28" customFormat="1" ht="18.75" customHeight="1" x14ac:dyDescent="0.2">
      <c r="B2011" s="137" t="s">
        <v>6101</v>
      </c>
      <c r="C2011" s="147">
        <v>0</v>
      </c>
      <c r="D2011" s="147">
        <v>0</v>
      </c>
      <c r="E2011" s="54">
        <v>0</v>
      </c>
      <c r="F2011" s="54">
        <v>0</v>
      </c>
      <c r="G2011" s="54">
        <v>0</v>
      </c>
      <c r="H2011" s="148">
        <v>0</v>
      </c>
    </row>
    <row r="2012" spans="2:8" s="28" customFormat="1" ht="18.75" customHeight="1" x14ac:dyDescent="0.2">
      <c r="B2012" s="137" t="s">
        <v>6165</v>
      </c>
      <c r="C2012" s="147">
        <v>0</v>
      </c>
      <c r="D2012" s="147">
        <v>0</v>
      </c>
      <c r="E2012" s="54">
        <v>0</v>
      </c>
      <c r="F2012" s="54">
        <v>0</v>
      </c>
      <c r="G2012" s="54">
        <v>0</v>
      </c>
      <c r="H2012" s="148">
        <v>0</v>
      </c>
    </row>
    <row r="2013" spans="2:8" s="28" customFormat="1" ht="18.75" customHeight="1" x14ac:dyDescent="0.2">
      <c r="B2013" s="137" t="s">
        <v>6125</v>
      </c>
      <c r="C2013" s="147">
        <v>0</v>
      </c>
      <c r="D2013" s="147">
        <v>0</v>
      </c>
      <c r="E2013" s="54">
        <v>0</v>
      </c>
      <c r="F2013" s="54">
        <v>0</v>
      </c>
      <c r="G2013" s="54">
        <v>0</v>
      </c>
      <c r="H2013" s="148">
        <v>0</v>
      </c>
    </row>
    <row r="2014" spans="2:8" s="28" customFormat="1" ht="18.75" customHeight="1" x14ac:dyDescent="0.2">
      <c r="B2014" s="137" t="s">
        <v>6167</v>
      </c>
      <c r="C2014" s="147">
        <v>0</v>
      </c>
      <c r="D2014" s="147">
        <v>0</v>
      </c>
      <c r="E2014" s="54">
        <v>0</v>
      </c>
      <c r="F2014" s="54">
        <v>0</v>
      </c>
      <c r="G2014" s="54">
        <v>9</v>
      </c>
      <c r="H2014" s="148">
        <v>0</v>
      </c>
    </row>
    <row r="2015" spans="2:8" s="28" customFormat="1" ht="18.75" customHeight="1" x14ac:dyDescent="0.2">
      <c r="B2015" s="137" t="s">
        <v>6041</v>
      </c>
      <c r="C2015" s="147">
        <v>0</v>
      </c>
      <c r="D2015" s="147">
        <v>0</v>
      </c>
      <c r="E2015" s="54">
        <v>0</v>
      </c>
      <c r="F2015" s="54">
        <v>0</v>
      </c>
      <c r="G2015" s="54">
        <v>0</v>
      </c>
      <c r="H2015" s="148">
        <v>0</v>
      </c>
    </row>
    <row r="2016" spans="2:8" s="28" customFormat="1" ht="18.75" customHeight="1" x14ac:dyDescent="0.2">
      <c r="B2016" s="137" t="s">
        <v>6168</v>
      </c>
      <c r="C2016" s="147">
        <v>0</v>
      </c>
      <c r="D2016" s="147">
        <v>0</v>
      </c>
      <c r="E2016" s="54">
        <v>28</v>
      </c>
      <c r="F2016" s="54">
        <v>0</v>
      </c>
      <c r="G2016" s="54">
        <v>8</v>
      </c>
      <c r="H2016" s="148">
        <v>0</v>
      </c>
    </row>
    <row r="2017" spans="2:8" s="28" customFormat="1" ht="18.75" customHeight="1" x14ac:dyDescent="0.2">
      <c r="B2017" s="137" t="s">
        <v>6028</v>
      </c>
      <c r="C2017" s="147">
        <v>2</v>
      </c>
      <c r="D2017" s="147">
        <v>5</v>
      </c>
      <c r="E2017" s="54">
        <v>6</v>
      </c>
      <c r="F2017" s="54">
        <v>0</v>
      </c>
      <c r="G2017" s="54">
        <v>0</v>
      </c>
      <c r="H2017" s="148">
        <v>0</v>
      </c>
    </row>
    <row r="2018" spans="2:8" s="28" customFormat="1" ht="18.75" customHeight="1" x14ac:dyDescent="0.2">
      <c r="B2018" s="137" t="s">
        <v>6170</v>
      </c>
      <c r="C2018" s="147">
        <v>0</v>
      </c>
      <c r="D2018" s="147">
        <v>0</v>
      </c>
      <c r="E2018" s="54">
        <v>0</v>
      </c>
      <c r="F2018" s="54">
        <v>0</v>
      </c>
      <c r="G2018" s="54">
        <v>0</v>
      </c>
      <c r="H2018" s="148">
        <v>0</v>
      </c>
    </row>
    <row r="2019" spans="2:8" s="28" customFormat="1" ht="18.75" customHeight="1" x14ac:dyDescent="0.2">
      <c r="B2019" s="137" t="s">
        <v>3835</v>
      </c>
      <c r="C2019" s="147">
        <v>0</v>
      </c>
      <c r="D2019" s="147">
        <v>0</v>
      </c>
      <c r="E2019" s="54">
        <v>0</v>
      </c>
      <c r="F2019" s="54">
        <v>0</v>
      </c>
      <c r="G2019" s="54">
        <v>0</v>
      </c>
      <c r="H2019" s="148">
        <v>0</v>
      </c>
    </row>
    <row r="2020" spans="2:8" s="28" customFormat="1" ht="18.75" customHeight="1" x14ac:dyDescent="0.2">
      <c r="B2020" s="137" t="s">
        <v>6172</v>
      </c>
      <c r="C2020" s="147">
        <v>0</v>
      </c>
      <c r="D2020" s="147">
        <v>0</v>
      </c>
      <c r="E2020" s="54">
        <v>0</v>
      </c>
      <c r="F2020" s="54">
        <v>4</v>
      </c>
      <c r="G2020" s="54">
        <v>0</v>
      </c>
      <c r="H2020" s="148">
        <v>0</v>
      </c>
    </row>
    <row r="2021" spans="2:8" s="28" customFormat="1" ht="18.75" customHeight="1" x14ac:dyDescent="0.2">
      <c r="B2021" s="137" t="s">
        <v>6105</v>
      </c>
      <c r="C2021" s="147">
        <v>0</v>
      </c>
      <c r="D2021" s="147">
        <v>0</v>
      </c>
      <c r="E2021" s="54">
        <v>0</v>
      </c>
      <c r="F2021" s="54">
        <v>0</v>
      </c>
      <c r="G2021" s="54">
        <v>0</v>
      </c>
      <c r="H2021" s="148">
        <v>0</v>
      </c>
    </row>
    <row r="2022" spans="2:8" s="28" customFormat="1" ht="18.75" customHeight="1" x14ac:dyDescent="0.2">
      <c r="B2022" s="137" t="s">
        <v>6031</v>
      </c>
      <c r="C2022" s="147">
        <v>0</v>
      </c>
      <c r="D2022" s="147">
        <v>0</v>
      </c>
      <c r="E2022" s="54">
        <v>0</v>
      </c>
      <c r="F2022" s="54">
        <v>0</v>
      </c>
      <c r="G2022" s="54">
        <v>0</v>
      </c>
      <c r="H2022" s="148">
        <v>0</v>
      </c>
    </row>
    <row r="2023" spans="2:8" s="28" customFormat="1" ht="18.75" customHeight="1" x14ac:dyDescent="0.2">
      <c r="B2023" s="137" t="s">
        <v>6186</v>
      </c>
      <c r="C2023" s="147">
        <v>0</v>
      </c>
      <c r="D2023" s="147">
        <v>0</v>
      </c>
      <c r="E2023" s="54">
        <v>7</v>
      </c>
      <c r="F2023" s="54">
        <v>0</v>
      </c>
      <c r="G2023" s="54">
        <v>0</v>
      </c>
      <c r="H2023" s="148">
        <v>0</v>
      </c>
    </row>
    <row r="2024" spans="2:8" s="28" customFormat="1" ht="18.75" customHeight="1" x14ac:dyDescent="0.2">
      <c r="B2024" s="137" t="s">
        <v>6054</v>
      </c>
      <c r="C2024" s="147">
        <v>2244</v>
      </c>
      <c r="D2024" s="147">
        <v>0</v>
      </c>
      <c r="E2024" s="54">
        <v>896</v>
      </c>
      <c r="F2024" s="54">
        <v>99</v>
      </c>
      <c r="G2024" s="54">
        <v>0</v>
      </c>
      <c r="H2024" s="148">
        <v>0</v>
      </c>
    </row>
    <row r="2025" spans="2:8" s="28" customFormat="1" ht="18.75" customHeight="1" x14ac:dyDescent="0.2">
      <c r="B2025" s="137" t="s">
        <v>6177</v>
      </c>
      <c r="C2025" s="147">
        <v>0</v>
      </c>
      <c r="D2025" s="147">
        <v>0</v>
      </c>
      <c r="E2025" s="54">
        <v>2</v>
      </c>
      <c r="F2025" s="54">
        <v>0</v>
      </c>
      <c r="G2025" s="54">
        <v>0</v>
      </c>
      <c r="H2025" s="148">
        <v>0</v>
      </c>
    </row>
    <row r="2026" spans="2:8" s="28" customFormat="1" ht="18.75" customHeight="1" x14ac:dyDescent="0.2">
      <c r="B2026" s="137" t="s">
        <v>6178</v>
      </c>
      <c r="C2026" s="147">
        <v>2</v>
      </c>
      <c r="D2026" s="147">
        <v>0</v>
      </c>
      <c r="E2026" s="54">
        <v>10</v>
      </c>
      <c r="F2026" s="54">
        <v>0</v>
      </c>
      <c r="G2026" s="54">
        <v>2</v>
      </c>
      <c r="H2026" s="148">
        <v>0</v>
      </c>
    </row>
    <row r="2027" spans="2:8" s="28" customFormat="1" ht="18.75" customHeight="1" x14ac:dyDescent="0.2">
      <c r="B2027" s="137" t="s">
        <v>6057</v>
      </c>
      <c r="C2027" s="147">
        <v>1</v>
      </c>
      <c r="D2027" s="147">
        <v>0</v>
      </c>
      <c r="E2027" s="54">
        <v>0</v>
      </c>
      <c r="F2027" s="54">
        <v>0</v>
      </c>
      <c r="G2027" s="54">
        <v>0</v>
      </c>
      <c r="H2027" s="148">
        <v>0</v>
      </c>
    </row>
    <row r="2028" spans="2:8" s="28" customFormat="1" ht="18.75" customHeight="1" x14ac:dyDescent="0.2">
      <c r="B2028" s="137" t="s">
        <v>6179</v>
      </c>
      <c r="C2028" s="147">
        <v>0</v>
      </c>
      <c r="D2028" s="147">
        <v>0</v>
      </c>
      <c r="E2028" s="54">
        <v>12</v>
      </c>
      <c r="F2028" s="54">
        <v>0</v>
      </c>
      <c r="G2028" s="54">
        <v>0</v>
      </c>
      <c r="H2028" s="148">
        <v>0</v>
      </c>
    </row>
    <row r="2029" spans="2:8" s="28" customFormat="1" ht="18.75" customHeight="1" x14ac:dyDescent="0.2">
      <c r="B2029" s="137" t="s">
        <v>6161</v>
      </c>
      <c r="C2029" s="147">
        <v>0</v>
      </c>
      <c r="D2029" s="147">
        <v>28</v>
      </c>
      <c r="E2029" s="54">
        <v>0</v>
      </c>
      <c r="F2029" s="54">
        <v>0</v>
      </c>
      <c r="G2029" s="54">
        <v>0</v>
      </c>
      <c r="H2029" s="148">
        <v>0</v>
      </c>
    </row>
    <row r="2030" spans="2:8" s="28" customFormat="1" ht="18.75" customHeight="1" x14ac:dyDescent="0.2">
      <c r="B2030" s="137" t="s">
        <v>6181</v>
      </c>
      <c r="C2030" s="147">
        <v>0</v>
      </c>
      <c r="D2030" s="147">
        <v>0</v>
      </c>
      <c r="E2030" s="54">
        <v>0</v>
      </c>
      <c r="F2030" s="54">
        <v>0</v>
      </c>
      <c r="G2030" s="54">
        <v>0</v>
      </c>
      <c r="H2030" s="148">
        <v>0</v>
      </c>
    </row>
    <row r="2031" spans="2:8" s="28" customFormat="1" ht="18.75" customHeight="1" x14ac:dyDescent="0.2">
      <c r="B2031" s="137" t="s">
        <v>6099</v>
      </c>
      <c r="C2031" s="147">
        <v>0</v>
      </c>
      <c r="D2031" s="147">
        <v>0</v>
      </c>
      <c r="E2031" s="54">
        <v>0</v>
      </c>
      <c r="F2031" s="54">
        <v>21</v>
      </c>
      <c r="G2031" s="54">
        <v>0</v>
      </c>
      <c r="H2031" s="148">
        <v>0</v>
      </c>
    </row>
    <row r="2032" spans="2:8" s="28" customFormat="1" ht="18.75" customHeight="1" x14ac:dyDescent="0.2">
      <c r="B2032" s="137" t="s">
        <v>2183</v>
      </c>
      <c r="C2032" s="147">
        <v>0</v>
      </c>
      <c r="D2032" s="147">
        <v>0</v>
      </c>
      <c r="E2032" s="54">
        <v>0</v>
      </c>
      <c r="F2032" s="54">
        <v>6</v>
      </c>
      <c r="G2032" s="54">
        <v>1</v>
      </c>
      <c r="H2032" s="148">
        <v>0</v>
      </c>
    </row>
    <row r="2033" spans="2:8" s="28" customFormat="1" ht="18.75" customHeight="1" x14ac:dyDescent="0.2">
      <c r="B2033" s="137" t="s">
        <v>6111</v>
      </c>
      <c r="C2033" s="147">
        <v>0</v>
      </c>
      <c r="D2033" s="147">
        <v>11</v>
      </c>
      <c r="E2033" s="54">
        <v>0</v>
      </c>
      <c r="F2033" s="54">
        <v>0</v>
      </c>
      <c r="G2033" s="54">
        <v>0</v>
      </c>
      <c r="H2033" s="148">
        <v>0</v>
      </c>
    </row>
    <row r="2034" spans="2:8" s="28" customFormat="1" ht="18.75" customHeight="1" x14ac:dyDescent="0.2">
      <c r="B2034" s="137" t="s">
        <v>6169</v>
      </c>
      <c r="C2034" s="147">
        <v>0</v>
      </c>
      <c r="D2034" s="147">
        <v>3</v>
      </c>
      <c r="E2034" s="54">
        <v>0</v>
      </c>
      <c r="F2034" s="54">
        <v>0</v>
      </c>
      <c r="G2034" s="54">
        <v>0</v>
      </c>
      <c r="H2034" s="148">
        <v>0</v>
      </c>
    </row>
    <row r="2035" spans="2:8" s="28" customFormat="1" ht="18.75" customHeight="1" x14ac:dyDescent="0.2">
      <c r="B2035" s="137" t="s">
        <v>6066</v>
      </c>
      <c r="C2035" s="147">
        <v>0</v>
      </c>
      <c r="D2035" s="147">
        <v>6</v>
      </c>
      <c r="E2035" s="54">
        <v>6</v>
      </c>
      <c r="F2035" s="54">
        <v>0</v>
      </c>
      <c r="G2035" s="54">
        <v>0</v>
      </c>
      <c r="H2035" s="148">
        <v>0</v>
      </c>
    </row>
    <row r="2036" spans="2:8" s="28" customFormat="1" ht="18.75" customHeight="1" x14ac:dyDescent="0.2">
      <c r="B2036" s="137" t="s">
        <v>6155</v>
      </c>
      <c r="C2036" s="147">
        <v>0</v>
      </c>
      <c r="D2036" s="147">
        <v>0</v>
      </c>
      <c r="E2036" s="54">
        <v>0</v>
      </c>
      <c r="F2036" s="54">
        <v>0</v>
      </c>
      <c r="G2036" s="54">
        <v>0</v>
      </c>
      <c r="H2036" s="148">
        <v>0</v>
      </c>
    </row>
    <row r="2037" spans="2:8" s="28" customFormat="1" ht="18.75" customHeight="1" x14ac:dyDescent="0.2">
      <c r="B2037" s="137" t="s">
        <v>6157</v>
      </c>
      <c r="C2037" s="147">
        <v>0</v>
      </c>
      <c r="D2037" s="147">
        <v>2</v>
      </c>
      <c r="E2037" s="54">
        <v>0</v>
      </c>
      <c r="F2037" s="54">
        <v>7</v>
      </c>
      <c r="G2037" s="54">
        <v>4</v>
      </c>
      <c r="H2037" s="148">
        <v>0</v>
      </c>
    </row>
    <row r="2038" spans="2:8" s="28" customFormat="1" ht="18.75" customHeight="1" x14ac:dyDescent="0.2">
      <c r="B2038" s="137" t="s">
        <v>6106</v>
      </c>
      <c r="C2038" s="147">
        <v>0</v>
      </c>
      <c r="D2038" s="147">
        <v>3680</v>
      </c>
      <c r="E2038" s="54">
        <v>0</v>
      </c>
      <c r="F2038" s="54">
        <v>0</v>
      </c>
      <c r="G2038" s="54">
        <v>0</v>
      </c>
      <c r="H2038" s="148">
        <v>0</v>
      </c>
    </row>
    <row r="2039" spans="2:8" s="28" customFormat="1" ht="18.75" customHeight="1" x14ac:dyDescent="0.2">
      <c r="B2039" s="137" t="s">
        <v>6188</v>
      </c>
      <c r="C2039" s="147">
        <v>0</v>
      </c>
      <c r="D2039" s="147">
        <v>0</v>
      </c>
      <c r="E2039" s="54">
        <v>0</v>
      </c>
      <c r="F2039" s="54">
        <v>0</v>
      </c>
      <c r="G2039" s="54">
        <v>0</v>
      </c>
      <c r="H2039" s="148">
        <v>0</v>
      </c>
    </row>
    <row r="2040" spans="2:8" s="28" customFormat="1" ht="18.75" customHeight="1" x14ac:dyDescent="0.2">
      <c r="B2040" s="137" t="s">
        <v>6064</v>
      </c>
      <c r="C2040" s="147">
        <v>0</v>
      </c>
      <c r="D2040" s="147">
        <v>0</v>
      </c>
      <c r="E2040" s="54">
        <v>14</v>
      </c>
      <c r="F2040" s="54">
        <v>0</v>
      </c>
      <c r="G2040" s="54">
        <v>0</v>
      </c>
      <c r="H2040" s="148">
        <v>0</v>
      </c>
    </row>
    <row r="2041" spans="2:8" s="28" customFormat="1" ht="18.75" customHeight="1" x14ac:dyDescent="0.2">
      <c r="B2041" s="137" t="s">
        <v>6190</v>
      </c>
      <c r="C2041" s="147">
        <v>0</v>
      </c>
      <c r="D2041" s="147">
        <v>0</v>
      </c>
      <c r="E2041" s="54">
        <v>0</v>
      </c>
      <c r="F2041" s="54">
        <v>4</v>
      </c>
      <c r="G2041" s="54">
        <v>2</v>
      </c>
      <c r="H2041" s="148">
        <v>0</v>
      </c>
    </row>
    <row r="2042" spans="2:8" s="28" customFormat="1" ht="18.75" customHeight="1" x14ac:dyDescent="0.2">
      <c r="B2042" s="137" t="s">
        <v>6146</v>
      </c>
      <c r="C2042" s="147">
        <v>0</v>
      </c>
      <c r="D2042" s="147">
        <v>0</v>
      </c>
      <c r="E2042" s="54">
        <v>0</v>
      </c>
      <c r="F2042" s="54">
        <v>0</v>
      </c>
      <c r="G2042" s="54">
        <v>0</v>
      </c>
      <c r="H2042" s="148">
        <v>0</v>
      </c>
    </row>
    <row r="2043" spans="2:8" s="28" customFormat="1" ht="18.75" customHeight="1" x14ac:dyDescent="0.2">
      <c r="B2043" s="137" t="s">
        <v>6035</v>
      </c>
      <c r="C2043" s="147">
        <v>0</v>
      </c>
      <c r="D2043" s="147">
        <v>0</v>
      </c>
      <c r="E2043" s="54">
        <v>0</v>
      </c>
      <c r="F2043" s="54">
        <v>0</v>
      </c>
      <c r="G2043" s="54">
        <v>0</v>
      </c>
      <c r="H2043" s="148">
        <v>0</v>
      </c>
    </row>
    <row r="2044" spans="2:8" s="28" customFormat="1" ht="18.75" customHeight="1" x14ac:dyDescent="0.2">
      <c r="B2044" s="137" t="s">
        <v>6043</v>
      </c>
      <c r="C2044" s="147">
        <v>0</v>
      </c>
      <c r="D2044" s="147">
        <v>0</v>
      </c>
      <c r="E2044" s="54">
        <v>0</v>
      </c>
      <c r="F2044" s="54">
        <v>90</v>
      </c>
      <c r="G2044" s="54">
        <v>0</v>
      </c>
      <c r="H2044" s="148">
        <v>0</v>
      </c>
    </row>
    <row r="2045" spans="2:8" s="28" customFormat="1" ht="18.75" customHeight="1" x14ac:dyDescent="0.2">
      <c r="B2045" s="137" t="s">
        <v>6192</v>
      </c>
      <c r="C2045" s="147">
        <v>0</v>
      </c>
      <c r="D2045" s="147">
        <v>0</v>
      </c>
      <c r="E2045" s="54">
        <v>0</v>
      </c>
      <c r="F2045" s="54">
        <v>0</v>
      </c>
      <c r="G2045" s="54">
        <v>0</v>
      </c>
      <c r="H2045" s="148">
        <v>0</v>
      </c>
    </row>
    <row r="2046" spans="2:8" s="28" customFormat="1" ht="18.75" customHeight="1" x14ac:dyDescent="0.2">
      <c r="B2046" s="137" t="s">
        <v>6159</v>
      </c>
      <c r="C2046" s="147">
        <v>0</v>
      </c>
      <c r="D2046" s="147">
        <v>0</v>
      </c>
      <c r="E2046" s="54">
        <v>13</v>
      </c>
      <c r="F2046" s="54">
        <v>0</v>
      </c>
      <c r="G2046" s="54">
        <v>2</v>
      </c>
      <c r="H2046" s="148">
        <v>0</v>
      </c>
    </row>
    <row r="2047" spans="2:8" s="28" customFormat="1" ht="18.75" customHeight="1" x14ac:dyDescent="0.2">
      <c r="B2047" s="137" t="s">
        <v>4389</v>
      </c>
      <c r="C2047" s="147">
        <v>0</v>
      </c>
      <c r="D2047" s="147">
        <v>0</v>
      </c>
      <c r="E2047" s="54">
        <v>0</v>
      </c>
      <c r="F2047" s="54">
        <v>8</v>
      </c>
      <c r="G2047" s="54">
        <v>0</v>
      </c>
      <c r="H2047" s="148">
        <v>0</v>
      </c>
    </row>
    <row r="2048" spans="2:8" s="28" customFormat="1" ht="18.75" customHeight="1" x14ac:dyDescent="0.2">
      <c r="B2048" s="137" t="s">
        <v>6163</v>
      </c>
      <c r="C2048" s="147">
        <v>20</v>
      </c>
      <c r="D2048" s="147">
        <v>38</v>
      </c>
      <c r="E2048" s="54">
        <v>10</v>
      </c>
      <c r="F2048" s="54">
        <v>7</v>
      </c>
      <c r="G2048" s="54">
        <v>0</v>
      </c>
      <c r="H2048" s="148">
        <v>0</v>
      </c>
    </row>
    <row r="2049" spans="2:8" s="28" customFormat="1" ht="18.75" customHeight="1" x14ac:dyDescent="0.2">
      <c r="B2049" s="137" t="s">
        <v>6164</v>
      </c>
      <c r="C2049" s="147">
        <v>0</v>
      </c>
      <c r="D2049" s="147">
        <v>0</v>
      </c>
      <c r="E2049" s="54">
        <v>0</v>
      </c>
      <c r="F2049" s="54">
        <v>0</v>
      </c>
      <c r="G2049" s="54">
        <v>0</v>
      </c>
      <c r="H2049" s="148">
        <v>0</v>
      </c>
    </row>
    <row r="2050" spans="2:8" s="28" customFormat="1" ht="18.75" customHeight="1" x14ac:dyDescent="0.2">
      <c r="B2050" s="137" t="s">
        <v>6193</v>
      </c>
      <c r="C2050" s="147">
        <v>0</v>
      </c>
      <c r="D2050" s="147">
        <v>140</v>
      </c>
      <c r="E2050" s="54">
        <v>0</v>
      </c>
      <c r="F2050" s="54">
        <v>0</v>
      </c>
      <c r="G2050" s="54">
        <v>0</v>
      </c>
      <c r="H2050" s="148">
        <v>0</v>
      </c>
    </row>
    <row r="2051" spans="2:8" s="28" customFormat="1" ht="18.75" customHeight="1" x14ac:dyDescent="0.2">
      <c r="B2051" s="137" t="s">
        <v>6166</v>
      </c>
      <c r="C2051" s="147">
        <v>0</v>
      </c>
      <c r="D2051" s="147">
        <v>0</v>
      </c>
      <c r="E2051" s="54">
        <v>0</v>
      </c>
      <c r="F2051" s="54">
        <v>0</v>
      </c>
      <c r="G2051" s="54">
        <v>0</v>
      </c>
      <c r="H2051" s="148">
        <v>0</v>
      </c>
    </row>
    <row r="2052" spans="2:8" s="28" customFormat="1" ht="18.75" customHeight="1" x14ac:dyDescent="0.2">
      <c r="B2052" s="137" t="s">
        <v>6147</v>
      </c>
      <c r="C2052" s="147">
        <v>0</v>
      </c>
      <c r="D2052" s="147">
        <v>0</v>
      </c>
      <c r="E2052" s="54">
        <v>0</v>
      </c>
      <c r="F2052" s="54">
        <v>2</v>
      </c>
      <c r="G2052" s="54">
        <v>0</v>
      </c>
      <c r="H2052" s="148">
        <v>0</v>
      </c>
    </row>
    <row r="2053" spans="2:8" s="28" customFormat="1" ht="18.75" customHeight="1" x14ac:dyDescent="0.2">
      <c r="B2053" s="137" t="s">
        <v>6185</v>
      </c>
      <c r="C2053" s="147">
        <v>0</v>
      </c>
      <c r="D2053" s="147">
        <v>0</v>
      </c>
      <c r="E2053" s="54">
        <v>0</v>
      </c>
      <c r="F2053" s="54">
        <v>0</v>
      </c>
      <c r="G2053" s="54">
        <v>0</v>
      </c>
      <c r="H2053" s="148">
        <v>0</v>
      </c>
    </row>
    <row r="2054" spans="2:8" s="28" customFormat="1" ht="18.75" customHeight="1" x14ac:dyDescent="0.2">
      <c r="B2054" s="137" t="s">
        <v>6132</v>
      </c>
      <c r="C2054" s="147">
        <v>0</v>
      </c>
      <c r="D2054" s="147">
        <v>0</v>
      </c>
      <c r="E2054" s="54">
        <v>0</v>
      </c>
      <c r="F2054" s="54">
        <v>0</v>
      </c>
      <c r="G2054" s="54">
        <v>0</v>
      </c>
      <c r="H2054" s="148">
        <v>0</v>
      </c>
    </row>
    <row r="2055" spans="2:8" s="28" customFormat="1" ht="18.75" customHeight="1" x14ac:dyDescent="0.2">
      <c r="B2055" s="137" t="s">
        <v>6187</v>
      </c>
      <c r="C2055" s="147">
        <v>21</v>
      </c>
      <c r="D2055" s="147">
        <v>0</v>
      </c>
      <c r="E2055" s="54">
        <v>0</v>
      </c>
      <c r="F2055" s="54">
        <v>13</v>
      </c>
      <c r="G2055" s="54">
        <v>0</v>
      </c>
      <c r="H2055" s="148">
        <v>0</v>
      </c>
    </row>
    <row r="2056" spans="2:8" s="28" customFormat="1" ht="18.75" customHeight="1" x14ac:dyDescent="0.2">
      <c r="B2056" s="137" t="s">
        <v>6206</v>
      </c>
      <c r="C2056" s="147">
        <v>0</v>
      </c>
      <c r="D2056" s="147">
        <v>0</v>
      </c>
      <c r="E2056" s="54">
        <v>0</v>
      </c>
      <c r="F2056" s="54">
        <v>0</v>
      </c>
      <c r="G2056" s="54">
        <v>0</v>
      </c>
      <c r="H2056" s="148">
        <v>0</v>
      </c>
    </row>
    <row r="2057" spans="2:8" s="28" customFormat="1" ht="18.75" customHeight="1" x14ac:dyDescent="0.2">
      <c r="B2057" s="137" t="s">
        <v>6335</v>
      </c>
      <c r="C2057" s="147">
        <v>0</v>
      </c>
      <c r="D2057" s="147">
        <v>0</v>
      </c>
      <c r="E2057" s="54">
        <v>0</v>
      </c>
      <c r="F2057" s="54">
        <v>0</v>
      </c>
      <c r="G2057" s="54">
        <v>2</v>
      </c>
      <c r="H2057" s="148">
        <v>0</v>
      </c>
    </row>
    <row r="2058" spans="2:8" s="28" customFormat="1" ht="18.75" customHeight="1" x14ac:dyDescent="0.2">
      <c r="B2058" s="137" t="s">
        <v>6237</v>
      </c>
      <c r="C2058" s="147">
        <v>0</v>
      </c>
      <c r="D2058" s="147">
        <v>0</v>
      </c>
      <c r="E2058" s="54">
        <v>0</v>
      </c>
      <c r="F2058" s="54">
        <v>9</v>
      </c>
      <c r="G2058" s="54">
        <v>0</v>
      </c>
      <c r="H2058" s="148">
        <v>0</v>
      </c>
    </row>
    <row r="2059" spans="2:8" s="28" customFormat="1" ht="18.75" customHeight="1" x14ac:dyDescent="0.2">
      <c r="B2059" s="137" t="s">
        <v>2895</v>
      </c>
      <c r="C2059" s="147">
        <v>75</v>
      </c>
      <c r="D2059" s="147">
        <v>0</v>
      </c>
      <c r="E2059" s="54">
        <v>0</v>
      </c>
      <c r="F2059" s="54">
        <v>0</v>
      </c>
      <c r="G2059" s="54">
        <v>0</v>
      </c>
      <c r="H2059" s="148">
        <v>0</v>
      </c>
    </row>
    <row r="2060" spans="2:8" s="28" customFormat="1" ht="18.75" customHeight="1" x14ac:dyDescent="0.2">
      <c r="B2060" s="137" t="s">
        <v>6268</v>
      </c>
      <c r="C2060" s="147">
        <v>0</v>
      </c>
      <c r="D2060" s="147">
        <v>0</v>
      </c>
      <c r="E2060" s="54">
        <v>0</v>
      </c>
      <c r="F2060" s="54">
        <v>2</v>
      </c>
      <c r="G2060" s="54">
        <v>0</v>
      </c>
      <c r="H2060" s="148">
        <v>0</v>
      </c>
    </row>
    <row r="2061" spans="2:8" s="28" customFormat="1" ht="18.75" customHeight="1" x14ac:dyDescent="0.2">
      <c r="B2061" s="137" t="s">
        <v>6300</v>
      </c>
      <c r="C2061" s="147">
        <v>0</v>
      </c>
      <c r="D2061" s="147">
        <v>0</v>
      </c>
      <c r="E2061" s="54">
        <v>0</v>
      </c>
      <c r="F2061" s="54">
        <v>32</v>
      </c>
      <c r="G2061" s="54">
        <v>128</v>
      </c>
      <c r="H2061" s="148">
        <v>0</v>
      </c>
    </row>
    <row r="2062" spans="2:8" s="28" customFormat="1" ht="18.75" customHeight="1" x14ac:dyDescent="0.2">
      <c r="B2062" s="137" t="s">
        <v>6270</v>
      </c>
      <c r="C2062" s="147">
        <v>0</v>
      </c>
      <c r="D2062" s="147">
        <v>0</v>
      </c>
      <c r="E2062" s="54">
        <v>0</v>
      </c>
      <c r="F2062" s="54">
        <v>0</v>
      </c>
      <c r="G2062" s="54">
        <v>0</v>
      </c>
      <c r="H2062" s="148">
        <v>0</v>
      </c>
    </row>
    <row r="2063" spans="2:8" s="28" customFormat="1" ht="18.75" customHeight="1" x14ac:dyDescent="0.2">
      <c r="B2063" s="137" t="s">
        <v>2150</v>
      </c>
      <c r="C2063" s="147">
        <v>0</v>
      </c>
      <c r="D2063" s="147">
        <v>0</v>
      </c>
      <c r="E2063" s="54">
        <v>0</v>
      </c>
      <c r="F2063" s="54">
        <v>6</v>
      </c>
      <c r="G2063" s="54">
        <v>6</v>
      </c>
      <c r="H2063" s="148">
        <v>0</v>
      </c>
    </row>
    <row r="2064" spans="2:8" s="28" customFormat="1" ht="18.75" customHeight="1" x14ac:dyDescent="0.2">
      <c r="B2064" s="137" t="s">
        <v>6272</v>
      </c>
      <c r="C2064" s="147">
        <v>0</v>
      </c>
      <c r="D2064" s="147">
        <v>0</v>
      </c>
      <c r="E2064" s="54">
        <v>0</v>
      </c>
      <c r="F2064" s="54">
        <v>0</v>
      </c>
      <c r="G2064" s="54">
        <v>0</v>
      </c>
      <c r="H2064" s="148">
        <v>0</v>
      </c>
    </row>
    <row r="2065" spans="2:8" s="28" customFormat="1" ht="18.75" customHeight="1" x14ac:dyDescent="0.2">
      <c r="B2065" s="137" t="s">
        <v>6224</v>
      </c>
      <c r="C2065" s="147">
        <v>0</v>
      </c>
      <c r="D2065" s="147">
        <v>0</v>
      </c>
      <c r="E2065" s="54">
        <v>0</v>
      </c>
      <c r="F2065" s="54">
        <v>0</v>
      </c>
      <c r="G2065" s="54">
        <v>0</v>
      </c>
      <c r="H2065" s="148">
        <v>0</v>
      </c>
    </row>
    <row r="2066" spans="2:8" s="28" customFormat="1" ht="18.75" customHeight="1" x14ac:dyDescent="0.2">
      <c r="B2066" s="137" t="s">
        <v>6288</v>
      </c>
      <c r="C2066" s="147">
        <v>0</v>
      </c>
      <c r="D2066" s="147">
        <v>2</v>
      </c>
      <c r="E2066" s="54">
        <v>0</v>
      </c>
      <c r="F2066" s="54">
        <v>0</v>
      </c>
      <c r="G2066" s="54">
        <v>0</v>
      </c>
      <c r="H2066" s="148">
        <v>0</v>
      </c>
    </row>
    <row r="2067" spans="2:8" s="28" customFormat="1" ht="18.75" customHeight="1" x14ac:dyDescent="0.2">
      <c r="B2067" s="137" t="s">
        <v>3993</v>
      </c>
      <c r="C2067" s="147">
        <v>0</v>
      </c>
      <c r="D2067" s="147">
        <v>9</v>
      </c>
      <c r="E2067" s="54">
        <v>0</v>
      </c>
      <c r="F2067" s="54">
        <v>0</v>
      </c>
      <c r="G2067" s="54">
        <v>0</v>
      </c>
      <c r="H2067" s="148">
        <v>0</v>
      </c>
    </row>
    <row r="2068" spans="2:8" s="28" customFormat="1" ht="18.75" customHeight="1" x14ac:dyDescent="0.2">
      <c r="B2068" s="137" t="s">
        <v>4390</v>
      </c>
      <c r="C2068" s="147">
        <v>0</v>
      </c>
      <c r="D2068" s="147">
        <v>0</v>
      </c>
      <c r="E2068" s="54">
        <v>0</v>
      </c>
      <c r="F2068" s="54">
        <v>8</v>
      </c>
      <c r="G2068" s="54">
        <v>0</v>
      </c>
      <c r="H2068" s="148">
        <v>0</v>
      </c>
    </row>
    <row r="2069" spans="2:8" s="28" customFormat="1" ht="18.75" customHeight="1" x14ac:dyDescent="0.2">
      <c r="B2069" s="137" t="s">
        <v>6308</v>
      </c>
      <c r="C2069" s="147">
        <v>0</v>
      </c>
      <c r="D2069" s="147">
        <v>0</v>
      </c>
      <c r="E2069" s="54">
        <v>0</v>
      </c>
      <c r="F2069" s="54">
        <v>0</v>
      </c>
      <c r="G2069" s="54">
        <v>0</v>
      </c>
      <c r="H2069" s="148">
        <v>0</v>
      </c>
    </row>
    <row r="2070" spans="2:8" s="28" customFormat="1" ht="18.75" customHeight="1" x14ac:dyDescent="0.2">
      <c r="B2070" s="137" t="s">
        <v>4005</v>
      </c>
      <c r="C2070" s="147">
        <v>0</v>
      </c>
      <c r="D2070" s="147">
        <v>0</v>
      </c>
      <c r="E2070" s="54">
        <v>0</v>
      </c>
      <c r="F2070" s="54">
        <v>0</v>
      </c>
      <c r="G2070" s="54">
        <v>0</v>
      </c>
      <c r="H2070" s="148">
        <v>0</v>
      </c>
    </row>
    <row r="2071" spans="2:8" s="28" customFormat="1" ht="18.75" customHeight="1" x14ac:dyDescent="0.2">
      <c r="B2071" s="137" t="s">
        <v>6321</v>
      </c>
      <c r="C2071" s="147">
        <v>0</v>
      </c>
      <c r="D2071" s="147">
        <v>0</v>
      </c>
      <c r="E2071" s="54">
        <v>0</v>
      </c>
      <c r="F2071" s="54">
        <v>0</v>
      </c>
      <c r="G2071" s="54">
        <v>0</v>
      </c>
      <c r="H2071" s="148">
        <v>0</v>
      </c>
    </row>
    <row r="2072" spans="2:8" s="28" customFormat="1" ht="18.75" customHeight="1" x14ac:dyDescent="0.2">
      <c r="B2072" s="137" t="s">
        <v>2328</v>
      </c>
      <c r="C2072" s="147">
        <v>0</v>
      </c>
      <c r="D2072" s="147">
        <v>0</v>
      </c>
      <c r="E2072" s="54">
        <v>0</v>
      </c>
      <c r="F2072" s="54">
        <v>6</v>
      </c>
      <c r="G2072" s="54">
        <v>0</v>
      </c>
      <c r="H2072" s="148">
        <v>0</v>
      </c>
    </row>
    <row r="2073" spans="2:8" s="28" customFormat="1" ht="18.75" customHeight="1" x14ac:dyDescent="0.2">
      <c r="B2073" s="137" t="s">
        <v>6331</v>
      </c>
      <c r="C2073" s="147">
        <v>3</v>
      </c>
      <c r="D2073" s="147">
        <v>7</v>
      </c>
      <c r="E2073" s="54">
        <v>8</v>
      </c>
      <c r="F2073" s="54">
        <v>11</v>
      </c>
      <c r="G2073" s="54">
        <v>25</v>
      </c>
      <c r="H2073" s="148">
        <v>0</v>
      </c>
    </row>
    <row r="2074" spans="2:8" s="28" customFormat="1" ht="18.75" customHeight="1" x14ac:dyDescent="0.2">
      <c r="B2074" s="137" t="s">
        <v>6243</v>
      </c>
      <c r="C2074" s="147">
        <v>0</v>
      </c>
      <c r="D2074" s="147">
        <v>0</v>
      </c>
      <c r="E2074" s="54">
        <v>0</v>
      </c>
      <c r="F2074" s="54">
        <v>0</v>
      </c>
      <c r="G2074" s="54">
        <v>0</v>
      </c>
      <c r="H2074" s="148">
        <v>0</v>
      </c>
    </row>
    <row r="2075" spans="2:8" s="28" customFormat="1" ht="18.75" customHeight="1" x14ac:dyDescent="0.2">
      <c r="B2075" s="137" t="s">
        <v>6210</v>
      </c>
      <c r="C2075" s="147">
        <v>0</v>
      </c>
      <c r="D2075" s="147">
        <v>0</v>
      </c>
      <c r="E2075" s="54">
        <v>0</v>
      </c>
      <c r="F2075" s="54">
        <v>0</v>
      </c>
      <c r="G2075" s="54">
        <v>0</v>
      </c>
      <c r="H2075" s="148">
        <v>0</v>
      </c>
    </row>
    <row r="2076" spans="2:8" s="28" customFormat="1" ht="18.75" customHeight="1" x14ac:dyDescent="0.2">
      <c r="B2076" s="137" t="s">
        <v>6245</v>
      </c>
      <c r="C2076" s="147">
        <v>132</v>
      </c>
      <c r="D2076" s="147">
        <v>0</v>
      </c>
      <c r="E2076" s="54">
        <v>0</v>
      </c>
      <c r="F2076" s="54">
        <v>0</v>
      </c>
      <c r="G2076" s="54">
        <v>0</v>
      </c>
      <c r="H2076" s="148">
        <v>0</v>
      </c>
    </row>
    <row r="2077" spans="2:8" s="28" customFormat="1" ht="18.75" customHeight="1" x14ac:dyDescent="0.2">
      <c r="B2077" s="137" t="s">
        <v>6356</v>
      </c>
      <c r="C2077" s="147">
        <v>0</v>
      </c>
      <c r="D2077" s="147">
        <v>0</v>
      </c>
      <c r="E2077" s="54">
        <v>0</v>
      </c>
      <c r="F2077" s="54">
        <v>0</v>
      </c>
      <c r="G2077" s="54">
        <v>0</v>
      </c>
      <c r="H2077" s="148">
        <v>0</v>
      </c>
    </row>
    <row r="2078" spans="2:8" s="28" customFormat="1" ht="18.75" customHeight="1" x14ac:dyDescent="0.2">
      <c r="B2078" s="137" t="s">
        <v>6247</v>
      </c>
      <c r="C2078" s="147">
        <v>9</v>
      </c>
      <c r="D2078" s="147">
        <v>0</v>
      </c>
      <c r="E2078" s="54">
        <v>0</v>
      </c>
      <c r="F2078" s="54">
        <v>0</v>
      </c>
      <c r="G2078" s="54">
        <v>0</v>
      </c>
      <c r="H2078" s="148">
        <v>0</v>
      </c>
    </row>
    <row r="2079" spans="2:8" s="28" customFormat="1" ht="18.75" customHeight="1" x14ac:dyDescent="0.2">
      <c r="B2079" s="137" t="s">
        <v>4082</v>
      </c>
      <c r="C2079" s="147">
        <v>0</v>
      </c>
      <c r="D2079" s="147">
        <v>0</v>
      </c>
      <c r="E2079" s="54">
        <v>0</v>
      </c>
      <c r="F2079" s="54">
        <v>0</v>
      </c>
      <c r="G2079" s="54">
        <v>0</v>
      </c>
      <c r="H2079" s="148">
        <v>0</v>
      </c>
    </row>
    <row r="2080" spans="2:8" s="28" customFormat="1" ht="18.75" customHeight="1" x14ac:dyDescent="0.2">
      <c r="B2080" s="137" t="s">
        <v>6249</v>
      </c>
      <c r="C2080" s="147">
        <v>0</v>
      </c>
      <c r="D2080" s="147">
        <v>0</v>
      </c>
      <c r="E2080" s="54">
        <v>7</v>
      </c>
      <c r="F2080" s="54">
        <v>4</v>
      </c>
      <c r="G2080" s="54">
        <v>8</v>
      </c>
      <c r="H2080" s="148">
        <v>0</v>
      </c>
    </row>
    <row r="2081" spans="2:8" s="28" customFormat="1" ht="18.75" customHeight="1" x14ac:dyDescent="0.2">
      <c r="B2081" s="137" t="s">
        <v>6298</v>
      </c>
      <c r="C2081" s="147">
        <v>0</v>
      </c>
      <c r="D2081" s="147">
        <v>11</v>
      </c>
      <c r="E2081" s="54">
        <v>0</v>
      </c>
      <c r="F2081" s="54">
        <v>0</v>
      </c>
      <c r="G2081" s="54">
        <v>0</v>
      </c>
      <c r="H2081" s="148">
        <v>0</v>
      </c>
    </row>
    <row r="2082" spans="2:8" s="28" customFormat="1" ht="18.75" customHeight="1" x14ac:dyDescent="0.2">
      <c r="B2082" s="137" t="s">
        <v>6250</v>
      </c>
      <c r="C2082" s="147">
        <v>0</v>
      </c>
      <c r="D2082" s="147">
        <v>0</v>
      </c>
      <c r="E2082" s="54">
        <v>0</v>
      </c>
      <c r="F2082" s="54">
        <v>0</v>
      </c>
      <c r="G2082" s="54">
        <v>0</v>
      </c>
      <c r="H2082" s="148">
        <v>0</v>
      </c>
    </row>
    <row r="2083" spans="2:8" s="28" customFormat="1" ht="18.75" customHeight="1" x14ac:dyDescent="0.2">
      <c r="B2083" s="137" t="s">
        <v>6233</v>
      </c>
      <c r="C2083" s="147">
        <v>5</v>
      </c>
      <c r="D2083" s="147">
        <v>0</v>
      </c>
      <c r="E2083" s="54">
        <v>12</v>
      </c>
      <c r="F2083" s="54">
        <v>4</v>
      </c>
      <c r="G2083" s="54">
        <v>0</v>
      </c>
      <c r="H2083" s="148">
        <v>0</v>
      </c>
    </row>
    <row r="2084" spans="2:8" s="28" customFormat="1" ht="18.75" customHeight="1" x14ac:dyDescent="0.2">
      <c r="B2084" s="137" t="s">
        <v>6252</v>
      </c>
      <c r="C2084" s="147">
        <v>0</v>
      </c>
      <c r="D2084" s="147">
        <v>5498</v>
      </c>
      <c r="E2084" s="54">
        <v>35903</v>
      </c>
      <c r="F2084" s="54">
        <v>8590</v>
      </c>
      <c r="G2084" s="54">
        <v>1973</v>
      </c>
      <c r="H2084" s="148">
        <v>0</v>
      </c>
    </row>
    <row r="2085" spans="2:8" s="28" customFormat="1" ht="18.75" customHeight="1" x14ac:dyDescent="0.2">
      <c r="B2085" s="137" t="s">
        <v>6311</v>
      </c>
      <c r="C2085" s="147">
        <v>0</v>
      </c>
      <c r="D2085" s="147">
        <v>10</v>
      </c>
      <c r="E2085" s="54">
        <v>0</v>
      </c>
      <c r="F2085" s="54">
        <v>0</v>
      </c>
      <c r="G2085" s="54">
        <v>0</v>
      </c>
      <c r="H2085" s="148">
        <v>0</v>
      </c>
    </row>
    <row r="2086" spans="2:8" s="28" customFormat="1" ht="18.75" customHeight="1" x14ac:dyDescent="0.2">
      <c r="B2086" s="137" t="s">
        <v>6254</v>
      </c>
      <c r="C2086" s="147">
        <v>0</v>
      </c>
      <c r="D2086" s="147">
        <v>0</v>
      </c>
      <c r="E2086" s="54">
        <v>34</v>
      </c>
      <c r="F2086" s="54">
        <v>8</v>
      </c>
      <c r="G2086" s="54">
        <v>10</v>
      </c>
      <c r="H2086" s="148">
        <v>0</v>
      </c>
    </row>
    <row r="2087" spans="2:8" s="28" customFormat="1" ht="18.75" customHeight="1" x14ac:dyDescent="0.2">
      <c r="B2087" s="137" t="s">
        <v>6317</v>
      </c>
      <c r="C2087" s="147">
        <v>0</v>
      </c>
      <c r="D2087" s="147">
        <v>0</v>
      </c>
      <c r="E2087" s="54">
        <v>0</v>
      </c>
      <c r="F2087" s="54">
        <v>8</v>
      </c>
      <c r="G2087" s="54">
        <v>0</v>
      </c>
      <c r="H2087" s="148">
        <v>0</v>
      </c>
    </row>
    <row r="2088" spans="2:8" s="28" customFormat="1" ht="18.75" customHeight="1" x14ac:dyDescent="0.2">
      <c r="B2088" s="137" t="s">
        <v>6256</v>
      </c>
      <c r="C2088" s="147">
        <v>0</v>
      </c>
      <c r="D2088" s="147">
        <v>0</v>
      </c>
      <c r="E2088" s="54">
        <v>0</v>
      </c>
      <c r="F2088" s="54">
        <v>41</v>
      </c>
      <c r="G2088" s="54">
        <v>0</v>
      </c>
      <c r="H2088" s="148">
        <v>0</v>
      </c>
    </row>
    <row r="2089" spans="2:8" s="28" customFormat="1" ht="18.75" customHeight="1" x14ac:dyDescent="0.2">
      <c r="B2089" s="137" t="s">
        <v>4402</v>
      </c>
      <c r="C2089" s="147">
        <v>0</v>
      </c>
      <c r="D2089" s="147">
        <v>1</v>
      </c>
      <c r="E2089" s="54">
        <v>0</v>
      </c>
      <c r="F2089" s="54">
        <v>0</v>
      </c>
      <c r="G2089" s="54">
        <v>0</v>
      </c>
      <c r="H2089" s="148">
        <v>0</v>
      </c>
    </row>
    <row r="2090" spans="2:8" s="28" customFormat="1" ht="18.75" customHeight="1" x14ac:dyDescent="0.2">
      <c r="B2090" s="137" t="s">
        <v>6258</v>
      </c>
      <c r="C2090" s="147">
        <v>0</v>
      </c>
      <c r="D2090" s="147">
        <v>0</v>
      </c>
      <c r="E2090" s="54">
        <v>2</v>
      </c>
      <c r="F2090" s="54">
        <v>0</v>
      </c>
      <c r="G2090" s="54">
        <v>0</v>
      </c>
      <c r="H2090" s="148">
        <v>0</v>
      </c>
    </row>
    <row r="2091" spans="2:8" s="28" customFormat="1" ht="18.75" customHeight="1" x14ac:dyDescent="0.2">
      <c r="B2091" s="137" t="s">
        <v>2858</v>
      </c>
      <c r="C2091" s="147">
        <v>0</v>
      </c>
      <c r="D2091" s="147">
        <v>0</v>
      </c>
      <c r="E2091" s="54">
        <v>2</v>
      </c>
      <c r="F2091" s="54">
        <v>0</v>
      </c>
      <c r="G2091" s="54">
        <v>0</v>
      </c>
      <c r="H2091" s="148">
        <v>0</v>
      </c>
    </row>
    <row r="2092" spans="2:8" s="28" customFormat="1" ht="18.75" customHeight="1" x14ac:dyDescent="0.2">
      <c r="B2092" s="137" t="s">
        <v>1002</v>
      </c>
      <c r="C2092" s="147">
        <v>0</v>
      </c>
      <c r="D2092" s="147">
        <v>0</v>
      </c>
      <c r="E2092" s="54">
        <v>0</v>
      </c>
      <c r="F2092" s="54">
        <v>0</v>
      </c>
      <c r="G2092" s="54">
        <v>0</v>
      </c>
      <c r="H2092" s="148">
        <v>0</v>
      </c>
    </row>
    <row r="2093" spans="2:8" s="28" customFormat="1" ht="18.75" customHeight="1" x14ac:dyDescent="0.2">
      <c r="B2093" s="137" t="s">
        <v>6291</v>
      </c>
      <c r="C2093" s="147">
        <v>6</v>
      </c>
      <c r="D2093" s="147">
        <v>0</v>
      </c>
      <c r="E2093" s="54">
        <v>0</v>
      </c>
      <c r="F2093" s="54">
        <v>0</v>
      </c>
      <c r="G2093" s="54">
        <v>0</v>
      </c>
      <c r="H2093" s="148">
        <v>0</v>
      </c>
    </row>
    <row r="2094" spans="2:8" s="28" customFormat="1" ht="18.75" customHeight="1" x14ac:dyDescent="0.2">
      <c r="B2094" s="137" t="s">
        <v>1042</v>
      </c>
      <c r="C2094" s="147">
        <v>0</v>
      </c>
      <c r="D2094" s="147">
        <v>0</v>
      </c>
      <c r="E2094" s="54">
        <v>0</v>
      </c>
      <c r="F2094" s="54">
        <v>0</v>
      </c>
      <c r="G2094" s="54">
        <v>0</v>
      </c>
      <c r="H2094" s="148">
        <v>0</v>
      </c>
    </row>
    <row r="2095" spans="2:8" s="28" customFormat="1" ht="18.75" customHeight="1" x14ac:dyDescent="0.2">
      <c r="B2095" s="137" t="s">
        <v>6341</v>
      </c>
      <c r="C2095" s="147">
        <v>0</v>
      </c>
      <c r="D2095" s="147">
        <v>0</v>
      </c>
      <c r="E2095" s="54">
        <v>0</v>
      </c>
      <c r="F2095" s="54">
        <v>0</v>
      </c>
      <c r="G2095" s="54">
        <v>0</v>
      </c>
      <c r="H2095" s="148">
        <v>0</v>
      </c>
    </row>
    <row r="2096" spans="2:8" s="28" customFormat="1" ht="18.75" customHeight="1" x14ac:dyDescent="0.2">
      <c r="B2096" s="137" t="s">
        <v>6261</v>
      </c>
      <c r="C2096" s="147">
        <v>0</v>
      </c>
      <c r="D2096" s="147">
        <v>0</v>
      </c>
      <c r="E2096" s="54">
        <v>0</v>
      </c>
      <c r="F2096" s="54">
        <v>0</v>
      </c>
      <c r="G2096" s="54">
        <v>0</v>
      </c>
      <c r="H2096" s="148">
        <v>0</v>
      </c>
    </row>
    <row r="2097" spans="2:8" s="28" customFormat="1" ht="18.75" customHeight="1" x14ac:dyDescent="0.2">
      <c r="B2097" s="137" t="s">
        <v>6215</v>
      </c>
      <c r="C2097" s="147">
        <v>0</v>
      </c>
      <c r="D2097" s="147">
        <v>0</v>
      </c>
      <c r="E2097" s="54">
        <v>0</v>
      </c>
      <c r="F2097" s="54">
        <v>5</v>
      </c>
      <c r="G2097" s="54">
        <v>0</v>
      </c>
      <c r="H2097" s="148">
        <v>0</v>
      </c>
    </row>
    <row r="2098" spans="2:8" s="28" customFormat="1" ht="18.75" customHeight="1" x14ac:dyDescent="0.2">
      <c r="B2098" s="137" t="s">
        <v>6263</v>
      </c>
      <c r="C2098" s="147">
        <v>0</v>
      </c>
      <c r="D2098" s="147">
        <v>0</v>
      </c>
      <c r="E2098" s="54">
        <v>0</v>
      </c>
      <c r="F2098" s="54">
        <v>0</v>
      </c>
      <c r="G2098" s="54">
        <v>0</v>
      </c>
      <c r="H2098" s="148">
        <v>0</v>
      </c>
    </row>
    <row r="2099" spans="2:8" s="28" customFormat="1" ht="18.75" customHeight="1" x14ac:dyDescent="0.2">
      <c r="B2099" s="137" t="s">
        <v>6353</v>
      </c>
      <c r="C2099" s="147">
        <v>0</v>
      </c>
      <c r="D2099" s="147">
        <v>0</v>
      </c>
      <c r="E2099" s="54">
        <v>0</v>
      </c>
      <c r="F2099" s="54">
        <v>0</v>
      </c>
      <c r="G2099" s="54">
        <v>0</v>
      </c>
      <c r="H2099" s="148">
        <v>0</v>
      </c>
    </row>
    <row r="2100" spans="2:8" s="28" customFormat="1" ht="18.75" customHeight="1" x14ac:dyDescent="0.2">
      <c r="B2100" s="137" t="s">
        <v>6297</v>
      </c>
      <c r="C2100" s="147">
        <v>0</v>
      </c>
      <c r="D2100" s="147">
        <v>0</v>
      </c>
      <c r="E2100" s="54">
        <v>0</v>
      </c>
      <c r="F2100" s="54">
        <v>2</v>
      </c>
      <c r="G2100" s="54">
        <v>0</v>
      </c>
      <c r="H2100" s="148">
        <v>0</v>
      </c>
    </row>
    <row r="2101" spans="2:8" s="28" customFormat="1" ht="18.75" customHeight="1" x14ac:dyDescent="0.2">
      <c r="B2101" s="137" t="s">
        <v>6229</v>
      </c>
      <c r="C2101" s="147">
        <v>0</v>
      </c>
      <c r="D2101" s="147">
        <v>0</v>
      </c>
      <c r="E2101" s="54">
        <v>0</v>
      </c>
      <c r="F2101" s="54">
        <v>0</v>
      </c>
      <c r="G2101" s="54">
        <v>0</v>
      </c>
      <c r="H2101" s="148">
        <v>0</v>
      </c>
    </row>
    <row r="2102" spans="2:8" s="28" customFormat="1" ht="18.75" customHeight="1" x14ac:dyDescent="0.2">
      <c r="B2102" s="137" t="s">
        <v>6267</v>
      </c>
      <c r="C2102" s="147">
        <v>0</v>
      </c>
      <c r="D2102" s="147">
        <v>0</v>
      </c>
      <c r="E2102" s="54">
        <v>0</v>
      </c>
      <c r="F2102" s="54">
        <v>0</v>
      </c>
      <c r="G2102" s="54">
        <v>0</v>
      </c>
      <c r="H2102" s="148">
        <v>0</v>
      </c>
    </row>
    <row r="2103" spans="2:8" s="28" customFormat="1" ht="18.75" customHeight="1" x14ac:dyDescent="0.2">
      <c r="B2103" s="137" t="s">
        <v>6231</v>
      </c>
      <c r="C2103" s="147">
        <v>0</v>
      </c>
      <c r="D2103" s="147">
        <v>0</v>
      </c>
      <c r="E2103" s="54">
        <v>0</v>
      </c>
      <c r="F2103" s="54">
        <v>0</v>
      </c>
      <c r="G2103" s="54">
        <v>0</v>
      </c>
      <c r="H2103" s="148">
        <v>0</v>
      </c>
    </row>
    <row r="2104" spans="2:8" s="28" customFormat="1" ht="18.75" customHeight="1" x14ac:dyDescent="0.2">
      <c r="B2104" s="137" t="s">
        <v>6305</v>
      </c>
      <c r="C2104" s="147">
        <v>0</v>
      </c>
      <c r="D2104" s="147">
        <v>0</v>
      </c>
      <c r="E2104" s="54">
        <v>0</v>
      </c>
      <c r="F2104" s="54">
        <v>0</v>
      </c>
      <c r="G2104" s="54">
        <v>0</v>
      </c>
      <c r="H2104" s="148">
        <v>0</v>
      </c>
    </row>
    <row r="2105" spans="2:8" s="28" customFormat="1" ht="18.75" customHeight="1" x14ac:dyDescent="0.2">
      <c r="B2105" s="137" t="s">
        <v>6293</v>
      </c>
      <c r="C2105" s="147">
        <v>0</v>
      </c>
      <c r="D2105" s="147">
        <v>0</v>
      </c>
      <c r="E2105" s="54">
        <v>0</v>
      </c>
      <c r="F2105" s="54">
        <v>0</v>
      </c>
      <c r="G2105" s="54">
        <v>0</v>
      </c>
      <c r="H2105" s="148">
        <v>0</v>
      </c>
    </row>
    <row r="2106" spans="2:8" s="28" customFormat="1" ht="18.75" customHeight="1" x14ac:dyDescent="0.2">
      <c r="B2106" s="137" t="s">
        <v>6269</v>
      </c>
      <c r="C2106" s="147">
        <v>0</v>
      </c>
      <c r="D2106" s="147">
        <v>0</v>
      </c>
      <c r="E2106" s="54">
        <v>0</v>
      </c>
      <c r="F2106" s="54">
        <v>197</v>
      </c>
      <c r="G2106" s="54">
        <v>0</v>
      </c>
      <c r="H2106" s="148">
        <v>0</v>
      </c>
    </row>
    <row r="2107" spans="2:8" s="28" customFormat="1" ht="18.75" customHeight="1" x14ac:dyDescent="0.2">
      <c r="B2107" s="137" t="s">
        <v>6296</v>
      </c>
      <c r="C2107" s="147">
        <v>2</v>
      </c>
      <c r="D2107" s="147">
        <v>0</v>
      </c>
      <c r="E2107" s="54">
        <v>0</v>
      </c>
      <c r="F2107" s="54">
        <v>0</v>
      </c>
      <c r="G2107" s="54">
        <v>0</v>
      </c>
      <c r="H2107" s="148">
        <v>0</v>
      </c>
    </row>
    <row r="2108" spans="2:8" s="28" customFormat="1" ht="18.75" customHeight="1" x14ac:dyDescent="0.2">
      <c r="B2108" s="137" t="s">
        <v>6322</v>
      </c>
      <c r="C2108" s="147">
        <v>0</v>
      </c>
      <c r="D2108" s="147">
        <v>0</v>
      </c>
      <c r="E2108" s="54">
        <v>1</v>
      </c>
      <c r="F2108" s="54">
        <v>0</v>
      </c>
      <c r="G2108" s="54">
        <v>0</v>
      </c>
      <c r="H2108" s="148">
        <v>0</v>
      </c>
    </row>
    <row r="2109" spans="2:8" s="28" customFormat="1" ht="18.75" customHeight="1" x14ac:dyDescent="0.2">
      <c r="B2109" s="137" t="s">
        <v>6299</v>
      </c>
      <c r="C2109" s="147">
        <v>0</v>
      </c>
      <c r="D2109" s="147">
        <v>10</v>
      </c>
      <c r="E2109" s="54">
        <v>0</v>
      </c>
      <c r="F2109" s="54">
        <v>0</v>
      </c>
      <c r="G2109" s="54">
        <v>0</v>
      </c>
      <c r="H2109" s="148">
        <v>0</v>
      </c>
    </row>
    <row r="2110" spans="2:8" s="28" customFormat="1" ht="18.75" customHeight="1" x14ac:dyDescent="0.2">
      <c r="B2110" s="137" t="s">
        <v>6323</v>
      </c>
      <c r="C2110" s="147">
        <v>1</v>
      </c>
      <c r="D2110" s="147">
        <v>0</v>
      </c>
      <c r="E2110" s="54">
        <v>0</v>
      </c>
      <c r="F2110" s="54">
        <v>0</v>
      </c>
      <c r="G2110" s="54">
        <v>0</v>
      </c>
      <c r="H2110" s="148">
        <v>0</v>
      </c>
    </row>
    <row r="2111" spans="2:8" s="28" customFormat="1" ht="18.75" customHeight="1" x14ac:dyDescent="0.2">
      <c r="B2111" s="137" t="s">
        <v>6302</v>
      </c>
      <c r="C2111" s="147">
        <v>0</v>
      </c>
      <c r="D2111" s="147">
        <v>2</v>
      </c>
      <c r="E2111" s="54">
        <v>0</v>
      </c>
      <c r="F2111" s="54">
        <v>310</v>
      </c>
      <c r="G2111" s="54">
        <v>185</v>
      </c>
      <c r="H2111" s="148">
        <v>0</v>
      </c>
    </row>
    <row r="2112" spans="2:8" s="28" customFormat="1" ht="18.75" customHeight="1" x14ac:dyDescent="0.2">
      <c r="B2112" s="137" t="s">
        <v>6273</v>
      </c>
      <c r="C2112" s="147">
        <v>0</v>
      </c>
      <c r="D2112" s="147">
        <v>0</v>
      </c>
      <c r="E2112" s="54">
        <v>1</v>
      </c>
      <c r="F2112" s="54">
        <v>0</v>
      </c>
      <c r="G2112" s="54">
        <v>0</v>
      </c>
      <c r="H2112" s="148">
        <v>0</v>
      </c>
    </row>
    <row r="2113" spans="2:8" s="28" customFormat="1" ht="18.75" customHeight="1" x14ac:dyDescent="0.2">
      <c r="B2113" s="137" t="s">
        <v>6306</v>
      </c>
      <c r="C2113" s="147">
        <v>0</v>
      </c>
      <c r="D2113" s="147">
        <v>0</v>
      </c>
      <c r="E2113" s="54">
        <v>0</v>
      </c>
      <c r="F2113" s="54">
        <v>0</v>
      </c>
      <c r="G2113" s="54">
        <v>0</v>
      </c>
      <c r="H2113" s="148">
        <v>0</v>
      </c>
    </row>
    <row r="2114" spans="2:8" s="28" customFormat="1" ht="18.75" customHeight="1" x14ac:dyDescent="0.2">
      <c r="B2114" s="137" t="s">
        <v>6275</v>
      </c>
      <c r="C2114" s="147">
        <v>0</v>
      </c>
      <c r="D2114" s="147">
        <v>8</v>
      </c>
      <c r="E2114" s="54">
        <v>0</v>
      </c>
      <c r="F2114" s="54">
        <v>0</v>
      </c>
      <c r="G2114" s="54">
        <v>0</v>
      </c>
      <c r="H2114" s="148">
        <v>0</v>
      </c>
    </row>
    <row r="2115" spans="2:8" s="28" customFormat="1" ht="18.75" customHeight="1" x14ac:dyDescent="0.2">
      <c r="B2115" s="137" t="s">
        <v>2396</v>
      </c>
      <c r="C2115" s="147">
        <v>0</v>
      </c>
      <c r="D2115" s="147">
        <v>0</v>
      </c>
      <c r="E2115" s="54">
        <v>0</v>
      </c>
      <c r="F2115" s="54">
        <v>0</v>
      </c>
      <c r="G2115" s="54">
        <v>2</v>
      </c>
      <c r="H2115" s="148">
        <v>0</v>
      </c>
    </row>
    <row r="2116" spans="2:8" s="28" customFormat="1" ht="18.75" customHeight="1" x14ac:dyDescent="0.2">
      <c r="B2116" s="137" t="s">
        <v>6276</v>
      </c>
      <c r="C2116" s="147">
        <v>25</v>
      </c>
      <c r="D2116" s="147">
        <v>0</v>
      </c>
      <c r="E2116" s="54">
        <v>0</v>
      </c>
      <c r="F2116" s="54">
        <v>0</v>
      </c>
      <c r="G2116" s="54">
        <v>0</v>
      </c>
      <c r="H2116" s="148">
        <v>0</v>
      </c>
    </row>
    <row r="2117" spans="2:8" s="28" customFormat="1" ht="18.75" customHeight="1" x14ac:dyDescent="0.2">
      <c r="B2117" s="137" t="s">
        <v>6333</v>
      </c>
      <c r="C2117" s="147">
        <v>0</v>
      </c>
      <c r="D2117" s="147">
        <v>0</v>
      </c>
      <c r="E2117" s="54">
        <v>4</v>
      </c>
      <c r="F2117" s="54">
        <v>0</v>
      </c>
      <c r="G2117" s="54">
        <v>0</v>
      </c>
      <c r="H2117" s="148">
        <v>0</v>
      </c>
    </row>
    <row r="2118" spans="2:8" s="28" customFormat="1" ht="18.75" customHeight="1" x14ac:dyDescent="0.2">
      <c r="B2118" s="137" t="s">
        <v>6343</v>
      </c>
      <c r="C2118" s="147">
        <v>0</v>
      </c>
      <c r="D2118" s="147">
        <v>0</v>
      </c>
      <c r="E2118" s="54">
        <v>0</v>
      </c>
      <c r="F2118" s="54">
        <v>0</v>
      </c>
      <c r="G2118" s="54">
        <v>0</v>
      </c>
      <c r="H2118" s="148">
        <v>0</v>
      </c>
    </row>
    <row r="2119" spans="2:8" s="28" customFormat="1" ht="18.75" customHeight="1" x14ac:dyDescent="0.2">
      <c r="B2119" s="137" t="s">
        <v>6315</v>
      </c>
      <c r="C2119" s="147">
        <v>0</v>
      </c>
      <c r="D2119" s="147">
        <v>0</v>
      </c>
      <c r="E2119" s="54">
        <v>0</v>
      </c>
      <c r="F2119" s="54">
        <v>0</v>
      </c>
      <c r="G2119" s="54">
        <v>0</v>
      </c>
      <c r="H2119" s="148">
        <v>0</v>
      </c>
    </row>
    <row r="2120" spans="2:8" s="28" customFormat="1" ht="18.75" customHeight="1" x14ac:dyDescent="0.2">
      <c r="B2120" s="137" t="s">
        <v>6278</v>
      </c>
      <c r="C2120" s="147">
        <v>0</v>
      </c>
      <c r="D2120" s="147">
        <v>0</v>
      </c>
      <c r="E2120" s="54">
        <v>0</v>
      </c>
      <c r="F2120" s="54">
        <v>0</v>
      </c>
      <c r="G2120" s="54">
        <v>0</v>
      </c>
      <c r="H2120" s="148">
        <v>0</v>
      </c>
    </row>
    <row r="2121" spans="2:8" s="28" customFormat="1" ht="18.75" customHeight="1" x14ac:dyDescent="0.2">
      <c r="B2121" s="137" t="s">
        <v>6319</v>
      </c>
      <c r="C2121" s="147">
        <v>0</v>
      </c>
      <c r="D2121" s="147">
        <v>0</v>
      </c>
      <c r="E2121" s="54">
        <v>0</v>
      </c>
      <c r="F2121" s="54">
        <v>0</v>
      </c>
      <c r="G2121" s="54">
        <v>0</v>
      </c>
      <c r="H2121" s="148">
        <v>0</v>
      </c>
    </row>
    <row r="2122" spans="2:8" s="28" customFormat="1" ht="18.75" customHeight="1" x14ac:dyDescent="0.2">
      <c r="B2122" s="137" t="s">
        <v>6279</v>
      </c>
      <c r="C2122" s="147">
        <v>0</v>
      </c>
      <c r="D2122" s="147">
        <v>0</v>
      </c>
      <c r="E2122" s="54">
        <v>0</v>
      </c>
      <c r="F2122" s="54">
        <v>0</v>
      </c>
      <c r="G2122" s="54">
        <v>0</v>
      </c>
      <c r="H2122" s="148">
        <v>0</v>
      </c>
    </row>
    <row r="2123" spans="2:8" s="28" customFormat="1" ht="18.75" customHeight="1" x14ac:dyDescent="0.2">
      <c r="B2123" s="137" t="s">
        <v>2193</v>
      </c>
      <c r="C2123" s="147">
        <v>0</v>
      </c>
      <c r="D2123" s="147">
        <v>0</v>
      </c>
      <c r="E2123" s="54">
        <v>0</v>
      </c>
      <c r="F2123" s="54">
        <v>0</v>
      </c>
      <c r="G2123" s="54">
        <v>0</v>
      </c>
      <c r="H2123" s="148">
        <v>0</v>
      </c>
    </row>
    <row r="2124" spans="2:8" s="28" customFormat="1" ht="18.75" customHeight="1" x14ac:dyDescent="0.2">
      <c r="B2124" s="137" t="s">
        <v>6280</v>
      </c>
      <c r="C2124" s="147">
        <v>577</v>
      </c>
      <c r="D2124" s="147">
        <v>0</v>
      </c>
      <c r="E2124" s="54">
        <v>5</v>
      </c>
      <c r="F2124" s="54">
        <v>0</v>
      </c>
      <c r="G2124" s="54">
        <v>6</v>
      </c>
      <c r="H2124" s="148">
        <v>0</v>
      </c>
    </row>
    <row r="2125" spans="2:8" s="28" customFormat="1" ht="18.75" customHeight="1" x14ac:dyDescent="0.2">
      <c r="B2125" s="137" t="s">
        <v>6324</v>
      </c>
      <c r="C2125" s="147">
        <v>164</v>
      </c>
      <c r="D2125" s="147">
        <v>1069</v>
      </c>
      <c r="E2125" s="54">
        <v>1050</v>
      </c>
      <c r="F2125" s="54">
        <v>1625</v>
      </c>
      <c r="G2125" s="54">
        <v>1362</v>
      </c>
      <c r="H2125" s="148">
        <v>0</v>
      </c>
    </row>
    <row r="2126" spans="2:8" s="28" customFormat="1" ht="18.75" customHeight="1" x14ac:dyDescent="0.2">
      <c r="B2126" s="137" t="s">
        <v>6282</v>
      </c>
      <c r="C2126" s="147">
        <v>0</v>
      </c>
      <c r="D2126" s="147">
        <v>0</v>
      </c>
      <c r="E2126" s="54">
        <v>0</v>
      </c>
      <c r="F2126" s="54">
        <v>0</v>
      </c>
      <c r="G2126" s="54">
        <v>0</v>
      </c>
      <c r="H2126" s="148">
        <v>0</v>
      </c>
    </row>
    <row r="2127" spans="2:8" s="28" customFormat="1" ht="18.75" customHeight="1" x14ac:dyDescent="0.2">
      <c r="B2127" s="137" t="s">
        <v>6327</v>
      </c>
      <c r="C2127" s="147">
        <v>0</v>
      </c>
      <c r="D2127" s="147">
        <v>41</v>
      </c>
      <c r="E2127" s="54">
        <v>0</v>
      </c>
      <c r="F2127" s="54">
        <v>0</v>
      </c>
      <c r="G2127" s="54">
        <v>0</v>
      </c>
      <c r="H2127" s="148">
        <v>0</v>
      </c>
    </row>
    <row r="2128" spans="2:8" s="28" customFormat="1" ht="18.75" customHeight="1" x14ac:dyDescent="0.2">
      <c r="B2128" s="137" t="s">
        <v>6284</v>
      </c>
      <c r="C2128" s="147">
        <v>2058</v>
      </c>
      <c r="D2128" s="147">
        <v>540</v>
      </c>
      <c r="E2128" s="54">
        <v>5437</v>
      </c>
      <c r="F2128" s="54">
        <v>13</v>
      </c>
      <c r="G2128" s="54">
        <v>0</v>
      </c>
      <c r="H2128" s="148">
        <v>0</v>
      </c>
    </row>
    <row r="2129" spans="2:8" s="28" customFormat="1" ht="18.75" customHeight="1" x14ac:dyDescent="0.2">
      <c r="B2129" s="137" t="s">
        <v>6349</v>
      </c>
      <c r="C2129" s="147">
        <v>0</v>
      </c>
      <c r="D2129" s="147">
        <v>0</v>
      </c>
      <c r="E2129" s="54">
        <v>0</v>
      </c>
      <c r="F2129" s="54">
        <v>0</v>
      </c>
      <c r="G2129" s="54">
        <v>0</v>
      </c>
      <c r="H2129" s="148">
        <v>0</v>
      </c>
    </row>
    <row r="2130" spans="2:8" s="28" customFormat="1" ht="18.75" customHeight="1" x14ac:dyDescent="0.2">
      <c r="B2130" s="137" t="s">
        <v>6286</v>
      </c>
      <c r="C2130" s="147">
        <v>14</v>
      </c>
      <c r="D2130" s="147">
        <v>0</v>
      </c>
      <c r="E2130" s="54">
        <v>6</v>
      </c>
      <c r="F2130" s="54">
        <v>0</v>
      </c>
      <c r="G2130" s="54">
        <v>34</v>
      </c>
      <c r="H2130" s="148">
        <v>0</v>
      </c>
    </row>
    <row r="2131" spans="2:8" s="28" customFormat="1" ht="18.75" customHeight="1" x14ac:dyDescent="0.2">
      <c r="B2131" s="137" t="s">
        <v>6363</v>
      </c>
      <c r="C2131" s="147">
        <v>0</v>
      </c>
      <c r="D2131" s="147">
        <v>14</v>
      </c>
      <c r="E2131" s="54">
        <v>0</v>
      </c>
      <c r="F2131" s="54">
        <v>0</v>
      </c>
      <c r="G2131" s="54">
        <v>159</v>
      </c>
      <c r="H2131" s="148">
        <v>0</v>
      </c>
    </row>
    <row r="2132" spans="2:8" s="28" customFormat="1" ht="18.75" customHeight="1" x14ac:dyDescent="0.2">
      <c r="B2132" s="137" t="s">
        <v>4467</v>
      </c>
      <c r="C2132" s="147">
        <v>0</v>
      </c>
      <c r="D2132" s="147">
        <v>0</v>
      </c>
      <c r="E2132" s="54">
        <v>0</v>
      </c>
      <c r="F2132" s="54">
        <v>0</v>
      </c>
      <c r="G2132" s="54">
        <v>5</v>
      </c>
      <c r="H2132" s="148">
        <v>0</v>
      </c>
    </row>
    <row r="2133" spans="2:8" s="28" customFormat="1" ht="18.75" customHeight="1" x14ac:dyDescent="0.2">
      <c r="B2133" s="137" t="s">
        <v>6357</v>
      </c>
      <c r="C2133" s="147">
        <v>0</v>
      </c>
      <c r="D2133" s="147">
        <v>0</v>
      </c>
      <c r="E2133" s="54">
        <v>0</v>
      </c>
      <c r="F2133" s="54">
        <v>30</v>
      </c>
      <c r="G2133" s="54">
        <v>0</v>
      </c>
      <c r="H2133" s="148">
        <v>0</v>
      </c>
    </row>
    <row r="2134" spans="2:8" s="28" customFormat="1" ht="18.75" customHeight="1" x14ac:dyDescent="0.2">
      <c r="B2134" s="137" t="s">
        <v>6290</v>
      </c>
      <c r="C2134" s="147">
        <v>0</v>
      </c>
      <c r="D2134" s="147">
        <v>7</v>
      </c>
      <c r="E2134" s="54">
        <v>0</v>
      </c>
      <c r="F2134" s="54">
        <v>0</v>
      </c>
      <c r="G2134" s="54">
        <v>0</v>
      </c>
      <c r="H2134" s="148">
        <v>0</v>
      </c>
    </row>
    <row r="2135" spans="2:8" s="28" customFormat="1" ht="18.75" customHeight="1" x14ac:dyDescent="0.2">
      <c r="B2135" s="137" t="s">
        <v>6339</v>
      </c>
      <c r="C2135" s="147">
        <v>0</v>
      </c>
      <c r="D2135" s="147">
        <v>0</v>
      </c>
      <c r="E2135" s="54">
        <v>0</v>
      </c>
      <c r="F2135" s="54">
        <v>6</v>
      </c>
      <c r="G2135" s="54">
        <v>0</v>
      </c>
      <c r="H2135" s="148">
        <v>0</v>
      </c>
    </row>
    <row r="2136" spans="2:8" s="28" customFormat="1" ht="18.75" customHeight="1" x14ac:dyDescent="0.2">
      <c r="B2136" s="137" t="s">
        <v>6292</v>
      </c>
      <c r="C2136" s="147">
        <v>0</v>
      </c>
      <c r="D2136" s="147">
        <v>3</v>
      </c>
      <c r="E2136" s="54">
        <v>0</v>
      </c>
      <c r="F2136" s="54">
        <v>0</v>
      </c>
      <c r="G2136" s="54">
        <v>5</v>
      </c>
      <c r="H2136" s="148">
        <v>0</v>
      </c>
    </row>
    <row r="2137" spans="2:8" s="28" customFormat="1" ht="18.75" customHeight="1" x14ac:dyDescent="0.2">
      <c r="B2137" s="137" t="s">
        <v>6342</v>
      </c>
      <c r="C2137" s="147">
        <v>0</v>
      </c>
      <c r="D2137" s="147">
        <v>0</v>
      </c>
      <c r="E2137" s="54">
        <v>0</v>
      </c>
      <c r="F2137" s="54">
        <v>2</v>
      </c>
      <c r="G2137" s="54">
        <v>0</v>
      </c>
      <c r="H2137" s="148">
        <v>0</v>
      </c>
    </row>
    <row r="2138" spans="2:8" s="28" customFormat="1" ht="18.75" customHeight="1" x14ac:dyDescent="0.2">
      <c r="B2138" s="137" t="s">
        <v>1163</v>
      </c>
      <c r="C2138" s="147">
        <v>1</v>
      </c>
      <c r="D2138" s="147">
        <v>0</v>
      </c>
      <c r="E2138" s="54">
        <v>0</v>
      </c>
      <c r="F2138" s="54">
        <v>0</v>
      </c>
      <c r="G2138" s="54">
        <v>37</v>
      </c>
      <c r="H2138" s="148">
        <v>0</v>
      </c>
    </row>
    <row r="2139" spans="2:8" s="28" customFormat="1" ht="18.75" customHeight="1" x14ac:dyDescent="0.2">
      <c r="B2139" s="137" t="s">
        <v>6211</v>
      </c>
      <c r="C2139" s="147">
        <v>0</v>
      </c>
      <c r="D2139" s="147">
        <v>24</v>
      </c>
      <c r="E2139" s="54">
        <v>0</v>
      </c>
      <c r="F2139" s="54">
        <v>0</v>
      </c>
      <c r="G2139" s="54">
        <v>0</v>
      </c>
      <c r="H2139" s="148">
        <v>0</v>
      </c>
    </row>
    <row r="2140" spans="2:8" s="28" customFormat="1" ht="18.75" customHeight="1" x14ac:dyDescent="0.2">
      <c r="B2140" s="137" t="s">
        <v>6294</v>
      </c>
      <c r="C2140" s="147">
        <v>0</v>
      </c>
      <c r="D2140" s="147">
        <v>0</v>
      </c>
      <c r="E2140" s="54">
        <v>24</v>
      </c>
      <c r="F2140" s="54">
        <v>43</v>
      </c>
      <c r="G2140" s="54">
        <v>0</v>
      </c>
      <c r="H2140" s="148">
        <v>0</v>
      </c>
    </row>
    <row r="2141" spans="2:8" s="28" customFormat="1" ht="18.75" customHeight="1" x14ac:dyDescent="0.2">
      <c r="B2141" s="137" t="s">
        <v>6347</v>
      </c>
      <c r="C2141" s="147">
        <v>76</v>
      </c>
      <c r="D2141" s="147">
        <v>1789</v>
      </c>
      <c r="E2141" s="54">
        <v>119</v>
      </c>
      <c r="F2141" s="54">
        <v>126</v>
      </c>
      <c r="G2141" s="54">
        <v>1</v>
      </c>
      <c r="H2141" s="148">
        <v>0</v>
      </c>
    </row>
    <row r="2142" spans="2:8" s="28" customFormat="1" ht="18.75" customHeight="1" x14ac:dyDescent="0.2">
      <c r="B2142" s="137" t="s">
        <v>6295</v>
      </c>
      <c r="C2142" s="147">
        <v>398</v>
      </c>
      <c r="D2142" s="147">
        <v>0</v>
      </c>
      <c r="E2142" s="54">
        <v>4684</v>
      </c>
      <c r="F2142" s="54">
        <v>12464</v>
      </c>
      <c r="G2142" s="54">
        <v>5718</v>
      </c>
      <c r="H2142" s="148">
        <v>0</v>
      </c>
    </row>
    <row r="2143" spans="2:8" s="28" customFormat="1" ht="18.75" customHeight="1" x14ac:dyDescent="0.2">
      <c r="B2143" s="137" t="s">
        <v>6218</v>
      </c>
      <c r="C2143" s="147">
        <v>0</v>
      </c>
      <c r="D2143" s="147">
        <v>0</v>
      </c>
      <c r="E2143" s="54">
        <v>0</v>
      </c>
      <c r="F2143" s="54">
        <v>0</v>
      </c>
      <c r="G2143" s="54">
        <v>28</v>
      </c>
      <c r="H2143" s="148">
        <v>0</v>
      </c>
    </row>
    <row r="2144" spans="2:8" s="28" customFormat="1" ht="18.75" customHeight="1" x14ac:dyDescent="0.2">
      <c r="B2144" s="137" t="s">
        <v>6379</v>
      </c>
      <c r="C2144" s="147">
        <v>0</v>
      </c>
      <c r="D2144" s="147">
        <v>0</v>
      </c>
      <c r="E2144" s="54">
        <v>0</v>
      </c>
      <c r="F2144" s="54">
        <v>0</v>
      </c>
      <c r="G2144" s="54">
        <v>0</v>
      </c>
      <c r="H2144" s="148">
        <v>0</v>
      </c>
    </row>
    <row r="2145" spans="2:8" s="28" customFormat="1" ht="18.75" customHeight="1" x14ac:dyDescent="0.2">
      <c r="B2145" s="137" t="s">
        <v>6355</v>
      </c>
      <c r="C2145" s="147">
        <v>0</v>
      </c>
      <c r="D2145" s="147">
        <v>0</v>
      </c>
      <c r="E2145" s="54">
        <v>0</v>
      </c>
      <c r="F2145" s="54">
        <v>10</v>
      </c>
      <c r="G2145" s="54">
        <v>0</v>
      </c>
      <c r="H2145" s="148">
        <v>0</v>
      </c>
    </row>
    <row r="2146" spans="2:8" s="28" customFormat="1" ht="18.75" customHeight="1" x14ac:dyDescent="0.2">
      <c r="B2146" s="137" t="s">
        <v>3304</v>
      </c>
      <c r="C2146" s="147">
        <v>0</v>
      </c>
      <c r="D2146" s="147">
        <v>0</v>
      </c>
      <c r="E2146" s="54">
        <v>0</v>
      </c>
      <c r="F2146" s="54">
        <v>0</v>
      </c>
      <c r="G2146" s="54">
        <v>0</v>
      </c>
      <c r="H2146" s="148">
        <v>0</v>
      </c>
    </row>
    <row r="2147" spans="2:8" s="28" customFormat="1" ht="18.75" customHeight="1" x14ac:dyDescent="0.2">
      <c r="B2147" s="137" t="s">
        <v>6222</v>
      </c>
      <c r="C2147" s="147">
        <v>0</v>
      </c>
      <c r="D2147" s="147">
        <v>26</v>
      </c>
      <c r="E2147" s="54">
        <v>26</v>
      </c>
      <c r="F2147" s="54">
        <v>0</v>
      </c>
      <c r="G2147" s="54">
        <v>11</v>
      </c>
      <c r="H2147" s="148">
        <v>0</v>
      </c>
    </row>
    <row r="2148" spans="2:8" s="28" customFormat="1" ht="18.75" customHeight="1" x14ac:dyDescent="0.2">
      <c r="B2148" s="137" t="s">
        <v>6287</v>
      </c>
      <c r="C2148" s="147">
        <v>0</v>
      </c>
      <c r="D2148" s="147">
        <v>0</v>
      </c>
      <c r="E2148" s="54">
        <v>0</v>
      </c>
      <c r="F2148" s="54">
        <v>6</v>
      </c>
      <c r="G2148" s="54">
        <v>0</v>
      </c>
      <c r="H2148" s="148">
        <v>0</v>
      </c>
    </row>
    <row r="2149" spans="2:8" s="28" customFormat="1" ht="18.75" customHeight="1" x14ac:dyDescent="0.2">
      <c r="B2149" s="137" t="s">
        <v>6226</v>
      </c>
      <c r="C2149" s="147">
        <v>0</v>
      </c>
      <c r="D2149" s="147">
        <v>0</v>
      </c>
      <c r="E2149" s="54">
        <v>0</v>
      </c>
      <c r="F2149" s="54">
        <v>0</v>
      </c>
      <c r="G2149" s="54">
        <v>0</v>
      </c>
      <c r="H2149" s="148">
        <v>0</v>
      </c>
    </row>
    <row r="2150" spans="2:8" s="28" customFormat="1" ht="18.75" customHeight="1" x14ac:dyDescent="0.2">
      <c r="B2150" s="137" t="s">
        <v>6301</v>
      </c>
      <c r="C2150" s="147">
        <v>0</v>
      </c>
      <c r="D2150" s="147">
        <v>0</v>
      </c>
      <c r="E2150" s="54">
        <v>0</v>
      </c>
      <c r="F2150" s="54">
        <v>0</v>
      </c>
      <c r="G2150" s="54">
        <v>0</v>
      </c>
      <c r="H2150" s="148">
        <v>0</v>
      </c>
    </row>
    <row r="2151" spans="2:8" s="28" customFormat="1" ht="18.75" customHeight="1" x14ac:dyDescent="0.2">
      <c r="B2151" s="137" t="s">
        <v>4385</v>
      </c>
      <c r="C2151" s="147">
        <v>0</v>
      </c>
      <c r="D2151" s="147">
        <v>11</v>
      </c>
      <c r="E2151" s="54">
        <v>0</v>
      </c>
      <c r="F2151" s="54">
        <v>0</v>
      </c>
      <c r="G2151" s="54">
        <v>0</v>
      </c>
      <c r="H2151" s="148">
        <v>0</v>
      </c>
    </row>
    <row r="2152" spans="2:8" s="28" customFormat="1" ht="18.75" customHeight="1" x14ac:dyDescent="0.2">
      <c r="B2152" s="137" t="s">
        <v>6303</v>
      </c>
      <c r="C2152" s="147">
        <v>0</v>
      </c>
      <c r="D2152" s="147">
        <v>0</v>
      </c>
      <c r="E2152" s="54">
        <v>1</v>
      </c>
      <c r="F2152" s="54">
        <v>0</v>
      </c>
      <c r="G2152" s="54">
        <v>0</v>
      </c>
      <c r="H2152" s="148">
        <v>0</v>
      </c>
    </row>
    <row r="2153" spans="2:8" s="28" customFormat="1" ht="18.75" customHeight="1" x14ac:dyDescent="0.2">
      <c r="B2153" s="137" t="s">
        <v>3942</v>
      </c>
      <c r="C2153" s="147">
        <v>0</v>
      </c>
      <c r="D2153" s="147">
        <v>4</v>
      </c>
      <c r="E2153" s="54">
        <v>0</v>
      </c>
      <c r="F2153" s="54">
        <v>0</v>
      </c>
      <c r="G2153" s="54">
        <v>0</v>
      </c>
      <c r="H2153" s="148">
        <v>0</v>
      </c>
    </row>
    <row r="2154" spans="2:8" s="28" customFormat="1" ht="18.75" customHeight="1" x14ac:dyDescent="0.2">
      <c r="B2154" s="137" t="s">
        <v>6246</v>
      </c>
      <c r="C2154" s="147">
        <v>2</v>
      </c>
      <c r="D2154" s="147">
        <v>0</v>
      </c>
      <c r="E2154" s="54">
        <v>1</v>
      </c>
      <c r="F2154" s="54">
        <v>0</v>
      </c>
      <c r="G2154" s="54">
        <v>7</v>
      </c>
      <c r="H2154" s="148">
        <v>0</v>
      </c>
    </row>
    <row r="2155" spans="2:8" s="28" customFormat="1" ht="18.75" customHeight="1" x14ac:dyDescent="0.2">
      <c r="B2155" s="137" t="s">
        <v>6248</v>
      </c>
      <c r="C2155" s="147">
        <v>0</v>
      </c>
      <c r="D2155" s="147">
        <v>0</v>
      </c>
      <c r="E2155" s="54">
        <v>0</v>
      </c>
      <c r="F2155" s="54">
        <v>0</v>
      </c>
      <c r="G2155" s="54">
        <v>0</v>
      </c>
      <c r="H2155" s="148">
        <v>0</v>
      </c>
    </row>
    <row r="2156" spans="2:8" s="28" customFormat="1" ht="18.75" customHeight="1" x14ac:dyDescent="0.2">
      <c r="B2156" s="137" t="s">
        <v>6307</v>
      </c>
      <c r="C2156" s="147">
        <v>0</v>
      </c>
      <c r="D2156" s="147">
        <v>14</v>
      </c>
      <c r="E2156" s="54">
        <v>4304</v>
      </c>
      <c r="F2156" s="54">
        <v>9577</v>
      </c>
      <c r="G2156" s="54">
        <v>38</v>
      </c>
      <c r="H2156" s="148">
        <v>0</v>
      </c>
    </row>
    <row r="2157" spans="2:8" s="28" customFormat="1" ht="18.75" customHeight="1" x14ac:dyDescent="0.2">
      <c r="B2157" s="137" t="s">
        <v>6228</v>
      </c>
      <c r="C2157" s="147">
        <v>0</v>
      </c>
      <c r="D2157" s="147">
        <v>0</v>
      </c>
      <c r="E2157" s="54">
        <v>0</v>
      </c>
      <c r="F2157" s="54">
        <v>0</v>
      </c>
      <c r="G2157" s="54">
        <v>2</v>
      </c>
      <c r="H2157" s="148">
        <v>0</v>
      </c>
    </row>
    <row r="2158" spans="2:8" s="28" customFormat="1" ht="18.75" customHeight="1" x14ac:dyDescent="0.2">
      <c r="B2158" s="137" t="s">
        <v>6309</v>
      </c>
      <c r="C2158" s="147">
        <v>0</v>
      </c>
      <c r="D2158" s="147">
        <v>0</v>
      </c>
      <c r="E2158" s="54">
        <v>0</v>
      </c>
      <c r="F2158" s="54">
        <v>0</v>
      </c>
      <c r="G2158" s="54">
        <v>0</v>
      </c>
      <c r="H2158" s="148">
        <v>0</v>
      </c>
    </row>
    <row r="2159" spans="2:8" s="28" customFormat="1" ht="18.75" customHeight="1" x14ac:dyDescent="0.2">
      <c r="B2159" s="137" t="s">
        <v>3876</v>
      </c>
      <c r="C2159" s="147">
        <v>0</v>
      </c>
      <c r="D2159" s="147">
        <v>0</v>
      </c>
      <c r="E2159" s="54">
        <v>0</v>
      </c>
      <c r="F2159" s="54">
        <v>0</v>
      </c>
      <c r="G2159" s="54">
        <v>0</v>
      </c>
      <c r="H2159" s="148">
        <v>0</v>
      </c>
    </row>
    <row r="2160" spans="2:8" s="28" customFormat="1" ht="18.75" customHeight="1" x14ac:dyDescent="0.2">
      <c r="B2160" s="137" t="s">
        <v>6310</v>
      </c>
      <c r="C2160" s="147">
        <v>0</v>
      </c>
      <c r="D2160" s="147">
        <v>0</v>
      </c>
      <c r="E2160" s="54">
        <v>0</v>
      </c>
      <c r="F2160" s="54">
        <v>0</v>
      </c>
      <c r="G2160" s="54">
        <v>0</v>
      </c>
      <c r="H2160" s="148">
        <v>0</v>
      </c>
    </row>
    <row r="2161" spans="2:8" s="28" customFormat="1" ht="18.75" customHeight="1" x14ac:dyDescent="0.2">
      <c r="B2161" s="137" t="s">
        <v>6216</v>
      </c>
      <c r="C2161" s="147">
        <v>0</v>
      </c>
      <c r="D2161" s="147">
        <v>0</v>
      </c>
      <c r="E2161" s="54">
        <v>0</v>
      </c>
      <c r="F2161" s="54">
        <v>0</v>
      </c>
      <c r="G2161" s="54">
        <v>0</v>
      </c>
      <c r="H2161" s="148">
        <v>0</v>
      </c>
    </row>
    <row r="2162" spans="2:8" s="28" customFormat="1" ht="18.75" customHeight="1" x14ac:dyDescent="0.2">
      <c r="B2162" s="137" t="s">
        <v>6312</v>
      </c>
      <c r="C2162" s="147">
        <v>164</v>
      </c>
      <c r="D2162" s="147">
        <v>0</v>
      </c>
      <c r="E2162" s="54">
        <v>0</v>
      </c>
      <c r="F2162" s="54">
        <v>0</v>
      </c>
      <c r="G2162" s="54">
        <v>0</v>
      </c>
      <c r="H2162" s="148">
        <v>0</v>
      </c>
    </row>
    <row r="2163" spans="2:8" s="28" customFormat="1" ht="18.75" customHeight="1" x14ac:dyDescent="0.2">
      <c r="B2163" s="137" t="s">
        <v>6251</v>
      </c>
      <c r="C2163" s="147">
        <v>4</v>
      </c>
      <c r="D2163" s="147">
        <v>5</v>
      </c>
      <c r="E2163" s="54">
        <v>0</v>
      </c>
      <c r="F2163" s="54">
        <v>0</v>
      </c>
      <c r="G2163" s="54">
        <v>0</v>
      </c>
      <c r="H2163" s="148">
        <v>0</v>
      </c>
    </row>
    <row r="2164" spans="2:8" s="28" customFormat="1" ht="18.75" customHeight="1" x14ac:dyDescent="0.2">
      <c r="B2164" s="137" t="s">
        <v>4099</v>
      </c>
      <c r="C2164" s="147">
        <v>0</v>
      </c>
      <c r="D2164" s="147">
        <v>0</v>
      </c>
      <c r="E2164" s="54">
        <v>1</v>
      </c>
      <c r="F2164" s="54">
        <v>0</v>
      </c>
      <c r="G2164" s="54">
        <v>0</v>
      </c>
      <c r="H2164" s="148">
        <v>0</v>
      </c>
    </row>
    <row r="2165" spans="2:8" s="28" customFormat="1" ht="18.75" customHeight="1" x14ac:dyDescent="0.2">
      <c r="B2165" s="137" t="s">
        <v>6230</v>
      </c>
      <c r="C2165" s="147">
        <v>51</v>
      </c>
      <c r="D2165" s="147">
        <v>0</v>
      </c>
      <c r="E2165" s="54">
        <v>0</v>
      </c>
      <c r="F2165" s="54">
        <v>0</v>
      </c>
      <c r="G2165" s="54">
        <v>2</v>
      </c>
      <c r="H2165" s="148">
        <v>0</v>
      </c>
    </row>
    <row r="2166" spans="2:8" s="28" customFormat="1" ht="18.75" customHeight="1" x14ac:dyDescent="0.2">
      <c r="B2166" s="137" t="s">
        <v>4392</v>
      </c>
      <c r="C2166" s="147">
        <v>7</v>
      </c>
      <c r="D2166" s="147">
        <v>0</v>
      </c>
      <c r="E2166" s="54">
        <v>0</v>
      </c>
      <c r="F2166" s="54">
        <v>0</v>
      </c>
      <c r="G2166" s="54">
        <v>0</v>
      </c>
      <c r="H2166" s="148">
        <v>0</v>
      </c>
    </row>
    <row r="2167" spans="2:8" s="28" customFormat="1" ht="18.75" customHeight="1" x14ac:dyDescent="0.2">
      <c r="B2167" s="137" t="s">
        <v>6253</v>
      </c>
      <c r="C2167" s="147">
        <v>0</v>
      </c>
      <c r="D2167" s="147">
        <v>0</v>
      </c>
      <c r="E2167" s="54">
        <v>0</v>
      </c>
      <c r="F2167" s="54">
        <v>0</v>
      </c>
      <c r="G2167" s="54">
        <v>0</v>
      </c>
      <c r="H2167" s="148">
        <v>0</v>
      </c>
    </row>
    <row r="2168" spans="2:8" s="28" customFormat="1" ht="18.75" customHeight="1" x14ac:dyDescent="0.2">
      <c r="B2168" s="137" t="s">
        <v>6316</v>
      </c>
      <c r="C2168" s="147">
        <v>1</v>
      </c>
      <c r="D2168" s="147">
        <v>0</v>
      </c>
      <c r="E2168" s="54">
        <v>0</v>
      </c>
      <c r="F2168" s="54">
        <v>0</v>
      </c>
      <c r="G2168" s="54">
        <v>0</v>
      </c>
      <c r="H2168" s="148">
        <v>0</v>
      </c>
    </row>
    <row r="2169" spans="2:8" s="28" customFormat="1" ht="18.75" customHeight="1" x14ac:dyDescent="0.2">
      <c r="B2169" s="137" t="s">
        <v>6207</v>
      </c>
      <c r="C2169" s="147">
        <v>0</v>
      </c>
      <c r="D2169" s="147">
        <v>0</v>
      </c>
      <c r="E2169" s="54">
        <v>0</v>
      </c>
      <c r="F2169" s="54">
        <v>0</v>
      </c>
      <c r="G2169" s="54">
        <v>0</v>
      </c>
      <c r="H2169" s="148">
        <v>0</v>
      </c>
    </row>
    <row r="2170" spans="2:8" s="28" customFormat="1" ht="18.75" customHeight="1" x14ac:dyDescent="0.2">
      <c r="B2170" s="137" t="s">
        <v>6318</v>
      </c>
      <c r="C2170" s="147">
        <v>1</v>
      </c>
      <c r="D2170" s="147">
        <v>0</v>
      </c>
      <c r="E2170" s="54">
        <v>0</v>
      </c>
      <c r="F2170" s="54">
        <v>0</v>
      </c>
      <c r="G2170" s="54">
        <v>0</v>
      </c>
      <c r="H2170" s="148">
        <v>0</v>
      </c>
    </row>
    <row r="2171" spans="2:8" s="28" customFormat="1" ht="18.75" customHeight="1" x14ac:dyDescent="0.2">
      <c r="B2171" s="137" t="s">
        <v>4079</v>
      </c>
      <c r="C2171" s="147">
        <v>0</v>
      </c>
      <c r="D2171" s="147">
        <v>0</v>
      </c>
      <c r="E2171" s="54">
        <v>3</v>
      </c>
      <c r="F2171" s="54">
        <v>0</v>
      </c>
      <c r="G2171" s="54">
        <v>0</v>
      </c>
      <c r="H2171" s="148">
        <v>0</v>
      </c>
    </row>
    <row r="2172" spans="2:8" s="28" customFormat="1" ht="18.75" customHeight="1" x14ac:dyDescent="0.2">
      <c r="B2172" s="137" t="s">
        <v>6320</v>
      </c>
      <c r="C2172" s="147">
        <v>0</v>
      </c>
      <c r="D2172" s="147">
        <v>0</v>
      </c>
      <c r="E2172" s="54">
        <v>0</v>
      </c>
      <c r="F2172" s="54">
        <v>0</v>
      </c>
      <c r="G2172" s="54">
        <v>4</v>
      </c>
      <c r="H2172" s="148">
        <v>0</v>
      </c>
    </row>
    <row r="2173" spans="2:8" s="28" customFormat="1" ht="18.75" customHeight="1" x14ac:dyDescent="0.2">
      <c r="B2173" s="137" t="s">
        <v>1254</v>
      </c>
      <c r="C2173" s="147">
        <v>0</v>
      </c>
      <c r="D2173" s="147">
        <v>0</v>
      </c>
      <c r="E2173" s="54">
        <v>0</v>
      </c>
      <c r="F2173" s="54">
        <v>0</v>
      </c>
      <c r="G2173" s="54">
        <v>0</v>
      </c>
      <c r="H2173" s="148">
        <v>0</v>
      </c>
    </row>
    <row r="2174" spans="2:8" s="28" customFormat="1" ht="18.75" customHeight="1" x14ac:dyDescent="0.2">
      <c r="B2174" s="137" t="s">
        <v>6255</v>
      </c>
      <c r="C2174" s="147">
        <v>0</v>
      </c>
      <c r="D2174" s="147">
        <v>0</v>
      </c>
      <c r="E2174" s="54">
        <v>2</v>
      </c>
      <c r="F2174" s="54">
        <v>0</v>
      </c>
      <c r="G2174" s="54">
        <v>8</v>
      </c>
      <c r="H2174" s="148">
        <v>0</v>
      </c>
    </row>
    <row r="2175" spans="2:8" s="28" customFormat="1" ht="18.75" customHeight="1" x14ac:dyDescent="0.2">
      <c r="B2175" s="137" t="s">
        <v>6257</v>
      </c>
      <c r="C2175" s="147">
        <v>0</v>
      </c>
      <c r="D2175" s="147">
        <v>20</v>
      </c>
      <c r="E2175" s="54">
        <v>0</v>
      </c>
      <c r="F2175" s="54">
        <v>0</v>
      </c>
      <c r="G2175" s="54">
        <v>14</v>
      </c>
      <c r="H2175" s="148">
        <v>0</v>
      </c>
    </row>
    <row r="2176" spans="2:8" s="28" customFormat="1" ht="18.75" customHeight="1" x14ac:dyDescent="0.2">
      <c r="B2176" s="137" t="s">
        <v>2194</v>
      </c>
      <c r="C2176" s="147">
        <v>0</v>
      </c>
      <c r="D2176" s="147">
        <v>10</v>
      </c>
      <c r="E2176" s="54">
        <v>9</v>
      </c>
      <c r="F2176" s="54">
        <v>4</v>
      </c>
      <c r="G2176" s="54">
        <v>0</v>
      </c>
      <c r="H2176" s="148">
        <v>0</v>
      </c>
    </row>
    <row r="2177" spans="2:8" s="28" customFormat="1" ht="18.75" customHeight="1" x14ac:dyDescent="0.2">
      <c r="B2177" s="137" t="s">
        <v>1316</v>
      </c>
      <c r="C2177" s="147">
        <v>0</v>
      </c>
      <c r="D2177" s="147">
        <v>0</v>
      </c>
      <c r="E2177" s="54">
        <v>0</v>
      </c>
      <c r="F2177" s="54">
        <v>0</v>
      </c>
      <c r="G2177" s="54">
        <v>0</v>
      </c>
      <c r="H2177" s="148">
        <v>0</v>
      </c>
    </row>
    <row r="2178" spans="2:8" s="28" customFormat="1" ht="18.75" customHeight="1" x14ac:dyDescent="0.2">
      <c r="B2178" s="137" t="s">
        <v>6232</v>
      </c>
      <c r="C2178" s="147">
        <v>41</v>
      </c>
      <c r="D2178" s="147">
        <v>0</v>
      </c>
      <c r="E2178" s="54">
        <v>0</v>
      </c>
      <c r="F2178" s="54">
        <v>0</v>
      </c>
      <c r="G2178" s="54">
        <v>0</v>
      </c>
      <c r="H2178" s="148">
        <v>0</v>
      </c>
    </row>
    <row r="2179" spans="2:8" s="28" customFormat="1" ht="18.75" customHeight="1" x14ac:dyDescent="0.2">
      <c r="B2179" s="137" t="s">
        <v>6259</v>
      </c>
      <c r="C2179" s="147">
        <v>0</v>
      </c>
      <c r="D2179" s="147">
        <v>0</v>
      </c>
      <c r="E2179" s="54">
        <v>0</v>
      </c>
      <c r="F2179" s="54">
        <v>0</v>
      </c>
      <c r="G2179" s="54">
        <v>0</v>
      </c>
      <c r="H2179" s="148">
        <v>0</v>
      </c>
    </row>
    <row r="2180" spans="2:8" s="28" customFormat="1" ht="18.75" customHeight="1" x14ac:dyDescent="0.2">
      <c r="B2180" s="137" t="s">
        <v>6325</v>
      </c>
      <c r="C2180" s="147">
        <v>0</v>
      </c>
      <c r="D2180" s="147">
        <v>0</v>
      </c>
      <c r="E2180" s="54">
        <v>0</v>
      </c>
      <c r="F2180" s="54">
        <v>0</v>
      </c>
      <c r="G2180" s="54">
        <v>13</v>
      </c>
      <c r="H2180" s="148">
        <v>0</v>
      </c>
    </row>
    <row r="2181" spans="2:8" s="28" customFormat="1" ht="18.75" customHeight="1" x14ac:dyDescent="0.2">
      <c r="B2181" s="137" t="s">
        <v>2382</v>
      </c>
      <c r="C2181" s="147">
        <v>0</v>
      </c>
      <c r="D2181" s="147">
        <v>11</v>
      </c>
      <c r="E2181" s="54">
        <v>5</v>
      </c>
      <c r="F2181" s="54">
        <v>0</v>
      </c>
      <c r="G2181" s="54">
        <v>40</v>
      </c>
      <c r="H2181" s="148">
        <v>0</v>
      </c>
    </row>
    <row r="2182" spans="2:8" s="28" customFormat="1" ht="18.75" customHeight="1" x14ac:dyDescent="0.2">
      <c r="B2182" s="137" t="s">
        <v>6326</v>
      </c>
      <c r="C2182" s="147">
        <v>0</v>
      </c>
      <c r="D2182" s="147">
        <v>0</v>
      </c>
      <c r="E2182" s="54">
        <v>0</v>
      </c>
      <c r="F2182" s="54">
        <v>0</v>
      </c>
      <c r="G2182" s="54">
        <v>0</v>
      </c>
      <c r="H2182" s="148">
        <v>0</v>
      </c>
    </row>
    <row r="2183" spans="2:8" s="28" customFormat="1" ht="18.75" customHeight="1" x14ac:dyDescent="0.2">
      <c r="B2183" s="137" t="s">
        <v>4400</v>
      </c>
      <c r="C2183" s="147">
        <v>2</v>
      </c>
      <c r="D2183" s="147">
        <v>0</v>
      </c>
      <c r="E2183" s="54">
        <v>0</v>
      </c>
      <c r="F2183" s="54">
        <v>0</v>
      </c>
      <c r="G2183" s="54">
        <v>0</v>
      </c>
      <c r="H2183" s="148">
        <v>0</v>
      </c>
    </row>
    <row r="2184" spans="2:8" s="28" customFormat="1" ht="18.75" customHeight="1" x14ac:dyDescent="0.2">
      <c r="B2184" s="137" t="s">
        <v>6313</v>
      </c>
      <c r="C2184" s="147">
        <v>0</v>
      </c>
      <c r="D2184" s="147">
        <v>0</v>
      </c>
      <c r="E2184" s="54">
        <v>4424</v>
      </c>
      <c r="F2184" s="54">
        <v>0</v>
      </c>
      <c r="G2184" s="54">
        <v>0</v>
      </c>
      <c r="H2184" s="148">
        <v>0</v>
      </c>
    </row>
    <row r="2185" spans="2:8" s="28" customFormat="1" ht="18.75" customHeight="1" x14ac:dyDescent="0.2">
      <c r="B2185" s="137" t="s">
        <v>6396</v>
      </c>
      <c r="C2185" s="147">
        <v>0</v>
      </c>
      <c r="D2185" s="147">
        <v>0</v>
      </c>
      <c r="E2185" s="54">
        <v>0</v>
      </c>
      <c r="F2185" s="54">
        <v>0</v>
      </c>
      <c r="G2185" s="54">
        <v>0</v>
      </c>
      <c r="H2185" s="148">
        <v>0</v>
      </c>
    </row>
    <row r="2186" spans="2:8" s="28" customFormat="1" ht="18.75" customHeight="1" x14ac:dyDescent="0.2">
      <c r="B2186" s="137" t="s">
        <v>6225</v>
      </c>
      <c r="C2186" s="147">
        <v>0</v>
      </c>
      <c r="D2186" s="147">
        <v>0</v>
      </c>
      <c r="E2186" s="54">
        <v>0</v>
      </c>
      <c r="F2186" s="54">
        <v>0</v>
      </c>
      <c r="G2186" s="54">
        <v>0</v>
      </c>
      <c r="H2186" s="148">
        <v>0</v>
      </c>
    </row>
    <row r="2187" spans="2:8" s="28" customFormat="1" ht="18.75" customHeight="1" x14ac:dyDescent="0.2">
      <c r="B2187" s="137" t="s">
        <v>1208</v>
      </c>
      <c r="C2187" s="147">
        <v>0</v>
      </c>
      <c r="D2187" s="147">
        <v>0</v>
      </c>
      <c r="E2187" s="54">
        <v>3</v>
      </c>
      <c r="F2187" s="54">
        <v>0</v>
      </c>
      <c r="G2187" s="54">
        <v>0</v>
      </c>
      <c r="H2187" s="148">
        <v>0</v>
      </c>
    </row>
    <row r="2188" spans="2:8" s="28" customFormat="1" ht="18.75" customHeight="1" x14ac:dyDescent="0.2">
      <c r="B2188" s="137" t="s">
        <v>3875</v>
      </c>
      <c r="C2188" s="147">
        <v>0</v>
      </c>
      <c r="D2188" s="147">
        <v>8</v>
      </c>
      <c r="E2188" s="54">
        <v>9</v>
      </c>
      <c r="F2188" s="54">
        <v>5</v>
      </c>
      <c r="G2188" s="54">
        <v>6</v>
      </c>
      <c r="H2188" s="148">
        <v>0</v>
      </c>
    </row>
    <row r="2189" spans="2:8" s="28" customFormat="1" ht="18.75" customHeight="1" x14ac:dyDescent="0.2">
      <c r="B2189" s="137" t="s">
        <v>6235</v>
      </c>
      <c r="C2189" s="147">
        <v>357</v>
      </c>
      <c r="D2189" s="147">
        <v>0</v>
      </c>
      <c r="E2189" s="54">
        <v>0</v>
      </c>
      <c r="F2189" s="54">
        <v>0</v>
      </c>
      <c r="G2189" s="54">
        <v>0</v>
      </c>
      <c r="H2189" s="148">
        <v>0</v>
      </c>
    </row>
    <row r="2190" spans="2:8" s="28" customFormat="1" ht="18.75" customHeight="1" x14ac:dyDescent="0.2">
      <c r="B2190" s="137" t="s">
        <v>6332</v>
      </c>
      <c r="C2190" s="147">
        <v>0</v>
      </c>
      <c r="D2190" s="147">
        <v>0</v>
      </c>
      <c r="E2190" s="54">
        <v>0</v>
      </c>
      <c r="F2190" s="54">
        <v>0</v>
      </c>
      <c r="G2190" s="54">
        <v>0</v>
      </c>
      <c r="H2190" s="148">
        <v>0</v>
      </c>
    </row>
    <row r="2191" spans="2:8" s="28" customFormat="1" ht="18.75" customHeight="1" x14ac:dyDescent="0.2">
      <c r="B2191" s="137" t="s">
        <v>6262</v>
      </c>
      <c r="C2191" s="147">
        <v>0</v>
      </c>
      <c r="D2191" s="147">
        <v>0</v>
      </c>
      <c r="E2191" s="54">
        <v>4</v>
      </c>
      <c r="F2191" s="54">
        <v>0</v>
      </c>
      <c r="G2191" s="54">
        <v>0</v>
      </c>
      <c r="H2191" s="148">
        <v>0</v>
      </c>
    </row>
    <row r="2192" spans="2:8" s="28" customFormat="1" ht="18.75" customHeight="1" x14ac:dyDescent="0.2">
      <c r="B2192" s="137" t="s">
        <v>6334</v>
      </c>
      <c r="C2192" s="147">
        <v>0</v>
      </c>
      <c r="D2192" s="147">
        <v>7</v>
      </c>
      <c r="E2192" s="54">
        <v>0</v>
      </c>
      <c r="F2192" s="54">
        <v>0</v>
      </c>
      <c r="G2192" s="54">
        <v>0</v>
      </c>
      <c r="H2192" s="148">
        <v>0</v>
      </c>
    </row>
    <row r="2193" spans="2:8" s="28" customFormat="1" ht="18.75" customHeight="1" x14ac:dyDescent="0.2">
      <c r="B2193" s="137" t="s">
        <v>6219</v>
      </c>
      <c r="C2193" s="147">
        <v>0</v>
      </c>
      <c r="D2193" s="147">
        <v>0</v>
      </c>
      <c r="E2193" s="54">
        <v>0</v>
      </c>
      <c r="F2193" s="54">
        <v>0</v>
      </c>
      <c r="G2193" s="54">
        <v>138</v>
      </c>
      <c r="H2193" s="148">
        <v>0</v>
      </c>
    </row>
    <row r="2194" spans="2:8" s="28" customFormat="1" ht="18.75" customHeight="1" x14ac:dyDescent="0.2">
      <c r="B2194" s="137" t="s">
        <v>6336</v>
      </c>
      <c r="C2194" s="147">
        <v>0</v>
      </c>
      <c r="D2194" s="147">
        <v>0</v>
      </c>
      <c r="E2194" s="54">
        <v>0</v>
      </c>
      <c r="F2194" s="54">
        <v>3</v>
      </c>
      <c r="G2194" s="54">
        <v>0</v>
      </c>
      <c r="H2194" s="148">
        <v>0</v>
      </c>
    </row>
    <row r="2195" spans="2:8" s="28" customFormat="1" ht="18.75" customHeight="1" x14ac:dyDescent="0.2">
      <c r="B2195" s="137" t="s">
        <v>92</v>
      </c>
      <c r="C2195" s="147">
        <v>0</v>
      </c>
      <c r="D2195" s="147">
        <v>24</v>
      </c>
      <c r="E2195" s="54">
        <v>35</v>
      </c>
      <c r="F2195" s="54">
        <v>36</v>
      </c>
      <c r="G2195" s="54">
        <v>286</v>
      </c>
      <c r="H2195" s="148">
        <v>0</v>
      </c>
    </row>
    <row r="2196" spans="2:8" s="28" customFormat="1" ht="18.75" customHeight="1" x14ac:dyDescent="0.2">
      <c r="B2196" s="137" t="s">
        <v>6337</v>
      </c>
      <c r="C2196" s="147">
        <v>0</v>
      </c>
      <c r="D2196" s="147">
        <v>0</v>
      </c>
      <c r="E2196" s="54">
        <v>0</v>
      </c>
      <c r="F2196" s="54">
        <v>0</v>
      </c>
      <c r="G2196" s="54">
        <v>0</v>
      </c>
      <c r="H2196" s="148">
        <v>0</v>
      </c>
    </row>
    <row r="2197" spans="2:8" s="28" customFormat="1" ht="18.75" customHeight="1" x14ac:dyDescent="0.2">
      <c r="B2197" s="137" t="s">
        <v>4455</v>
      </c>
      <c r="C2197" s="147">
        <v>0</v>
      </c>
      <c r="D2197" s="147">
        <v>0</v>
      </c>
      <c r="E2197" s="54">
        <v>0</v>
      </c>
      <c r="F2197" s="54">
        <v>0</v>
      </c>
      <c r="G2197" s="54">
        <v>0</v>
      </c>
      <c r="H2197" s="148">
        <v>0</v>
      </c>
    </row>
    <row r="2198" spans="2:8" s="28" customFormat="1" ht="18.75" customHeight="1" x14ac:dyDescent="0.2">
      <c r="B2198" s="137" t="s">
        <v>6338</v>
      </c>
      <c r="C2198" s="147">
        <v>0</v>
      </c>
      <c r="D2198" s="147">
        <v>0</v>
      </c>
      <c r="E2198" s="54">
        <v>0</v>
      </c>
      <c r="F2198" s="54">
        <v>0</v>
      </c>
      <c r="G2198" s="54">
        <v>0</v>
      </c>
      <c r="H2198" s="148">
        <v>0</v>
      </c>
    </row>
    <row r="2199" spans="2:8" s="28" customFormat="1" ht="18.75" customHeight="1" x14ac:dyDescent="0.2">
      <c r="B2199" s="137" t="s">
        <v>6266</v>
      </c>
      <c r="C2199" s="147">
        <v>122</v>
      </c>
      <c r="D2199" s="147">
        <v>0</v>
      </c>
      <c r="E2199" s="54">
        <v>0</v>
      </c>
      <c r="F2199" s="54">
        <v>0</v>
      </c>
      <c r="G2199" s="54">
        <v>0</v>
      </c>
      <c r="H2199" s="148">
        <v>0</v>
      </c>
    </row>
    <row r="2200" spans="2:8" s="28" customFormat="1" ht="18.75" customHeight="1" x14ac:dyDescent="0.2">
      <c r="B2200" s="137" t="s">
        <v>6340</v>
      </c>
      <c r="C2200" s="147">
        <v>0</v>
      </c>
      <c r="D2200" s="147">
        <v>0</v>
      </c>
      <c r="E2200" s="54">
        <v>0</v>
      </c>
      <c r="F2200" s="54">
        <v>4</v>
      </c>
      <c r="G2200" s="54">
        <v>0</v>
      </c>
      <c r="H2200" s="148">
        <v>0</v>
      </c>
    </row>
    <row r="2201" spans="2:8" s="28" customFormat="1" ht="18.75" customHeight="1" x14ac:dyDescent="0.2">
      <c r="B2201" s="137" t="s">
        <v>1808</v>
      </c>
      <c r="C2201" s="147">
        <v>0</v>
      </c>
      <c r="D2201" s="147">
        <v>0</v>
      </c>
      <c r="E2201" s="54">
        <v>0</v>
      </c>
      <c r="F2201" s="54">
        <v>0</v>
      </c>
      <c r="G2201" s="54">
        <v>0</v>
      </c>
      <c r="H2201" s="148">
        <v>0</v>
      </c>
    </row>
    <row r="2202" spans="2:8" s="28" customFormat="1" ht="18.75" customHeight="1" x14ac:dyDescent="0.2">
      <c r="B2202" s="137" t="s">
        <v>3429</v>
      </c>
      <c r="C2202" s="147">
        <v>0</v>
      </c>
      <c r="D2202" s="147">
        <v>0</v>
      </c>
      <c r="E2202" s="54">
        <v>0</v>
      </c>
      <c r="F2202" s="54">
        <v>0</v>
      </c>
      <c r="G2202" s="54">
        <v>0</v>
      </c>
      <c r="H2202" s="148">
        <v>0</v>
      </c>
    </row>
    <row r="2203" spans="2:8" s="28" customFormat="1" ht="18.75" customHeight="1" x14ac:dyDescent="0.2">
      <c r="B2203" s="137" t="s">
        <v>1075</v>
      </c>
      <c r="C2203" s="147">
        <v>0</v>
      </c>
      <c r="D2203" s="147">
        <v>1</v>
      </c>
      <c r="E2203" s="54">
        <v>13528</v>
      </c>
      <c r="F2203" s="54">
        <v>13129</v>
      </c>
      <c r="G2203" s="54">
        <v>0</v>
      </c>
      <c r="H2203" s="148">
        <v>0</v>
      </c>
    </row>
    <row r="2204" spans="2:8" s="28" customFormat="1" ht="18.75" customHeight="1" x14ac:dyDescent="0.2">
      <c r="B2204" s="137" t="s">
        <v>6260</v>
      </c>
      <c r="C2204" s="147">
        <v>50</v>
      </c>
      <c r="D2204" s="147">
        <v>0</v>
      </c>
      <c r="E2204" s="54">
        <v>0</v>
      </c>
      <c r="F2204" s="54">
        <v>0</v>
      </c>
      <c r="G2204" s="54">
        <v>0</v>
      </c>
      <c r="H2204" s="148">
        <v>0</v>
      </c>
    </row>
    <row r="2205" spans="2:8" s="28" customFormat="1" ht="18.75" customHeight="1" x14ac:dyDescent="0.2">
      <c r="B2205" s="137" t="s">
        <v>6213</v>
      </c>
      <c r="C2205" s="147">
        <v>0</v>
      </c>
      <c r="D2205" s="147">
        <v>0</v>
      </c>
      <c r="E2205" s="54">
        <v>0</v>
      </c>
      <c r="F2205" s="54">
        <v>0</v>
      </c>
      <c r="G2205" s="54">
        <v>0</v>
      </c>
      <c r="H2205" s="148">
        <v>0</v>
      </c>
    </row>
    <row r="2206" spans="2:8" s="28" customFormat="1" ht="18.75" customHeight="1" x14ac:dyDescent="0.2">
      <c r="B2206" s="137" t="s">
        <v>6234</v>
      </c>
      <c r="C2206" s="147">
        <v>0</v>
      </c>
      <c r="D2206" s="147">
        <v>0</v>
      </c>
      <c r="E2206" s="54">
        <v>4</v>
      </c>
      <c r="F2206" s="54">
        <v>0</v>
      </c>
      <c r="G2206" s="54">
        <v>0</v>
      </c>
      <c r="H2206" s="148">
        <v>0</v>
      </c>
    </row>
    <row r="2207" spans="2:8" s="28" customFormat="1" ht="18.75" customHeight="1" x14ac:dyDescent="0.2">
      <c r="B2207" s="137" t="s">
        <v>6281</v>
      </c>
      <c r="C2207" s="147">
        <v>0</v>
      </c>
      <c r="D2207" s="147">
        <v>14</v>
      </c>
      <c r="E2207" s="54">
        <v>0</v>
      </c>
      <c r="F2207" s="54">
        <v>0</v>
      </c>
      <c r="G2207" s="54">
        <v>0</v>
      </c>
      <c r="H2207" s="148">
        <v>0</v>
      </c>
    </row>
    <row r="2208" spans="2:8" s="28" customFormat="1" ht="18.75" customHeight="1" x14ac:dyDescent="0.2">
      <c r="B2208" s="137" t="s">
        <v>6344</v>
      </c>
      <c r="C2208" s="147">
        <v>0</v>
      </c>
      <c r="D2208" s="147">
        <v>0</v>
      </c>
      <c r="E2208" s="54">
        <v>6</v>
      </c>
      <c r="F2208" s="54">
        <v>0</v>
      </c>
      <c r="G2208" s="54">
        <v>0</v>
      </c>
      <c r="H2208" s="148">
        <v>0</v>
      </c>
    </row>
    <row r="2209" spans="2:8" s="28" customFormat="1" ht="18.75" customHeight="1" x14ac:dyDescent="0.2">
      <c r="B2209" s="137" t="s">
        <v>6221</v>
      </c>
      <c r="C2209" s="147">
        <v>1</v>
      </c>
      <c r="D2209" s="147">
        <v>0</v>
      </c>
      <c r="E2209" s="54">
        <v>0</v>
      </c>
      <c r="F2209" s="54">
        <v>0</v>
      </c>
      <c r="G2209" s="54">
        <v>6</v>
      </c>
      <c r="H2209" s="148">
        <v>0</v>
      </c>
    </row>
    <row r="2210" spans="2:8" s="28" customFormat="1" ht="18.75" customHeight="1" x14ac:dyDescent="0.2">
      <c r="B2210" s="137" t="s">
        <v>2607</v>
      </c>
      <c r="C2210" s="147">
        <v>0</v>
      </c>
      <c r="D2210" s="147">
        <v>28</v>
      </c>
      <c r="E2210" s="54">
        <v>0</v>
      </c>
      <c r="F2210" s="54">
        <v>0</v>
      </c>
      <c r="G2210" s="54">
        <v>0</v>
      </c>
      <c r="H2210" s="148">
        <v>0</v>
      </c>
    </row>
    <row r="2211" spans="2:8" s="28" customFormat="1" ht="18.75" customHeight="1" x14ac:dyDescent="0.2">
      <c r="B2211" s="137" t="s">
        <v>6304</v>
      </c>
      <c r="C2211" s="147">
        <v>0</v>
      </c>
      <c r="D2211" s="147">
        <v>0</v>
      </c>
      <c r="E2211" s="54">
        <v>0</v>
      </c>
      <c r="F2211" s="54">
        <v>3</v>
      </c>
      <c r="G2211" s="54">
        <v>0</v>
      </c>
      <c r="H2211" s="148">
        <v>0</v>
      </c>
    </row>
    <row r="2212" spans="2:8" s="28" customFormat="1" ht="18.75" customHeight="1" x14ac:dyDescent="0.2">
      <c r="B2212" s="137" t="s">
        <v>6348</v>
      </c>
      <c r="C2212" s="147">
        <v>0</v>
      </c>
      <c r="D2212" s="147">
        <v>0</v>
      </c>
      <c r="E2212" s="54">
        <v>0</v>
      </c>
      <c r="F2212" s="54">
        <v>0</v>
      </c>
      <c r="G2212" s="54">
        <v>0</v>
      </c>
      <c r="H2212" s="148">
        <v>0</v>
      </c>
    </row>
    <row r="2213" spans="2:8" s="28" customFormat="1" ht="18.75" customHeight="1" x14ac:dyDescent="0.2">
      <c r="B2213" s="137" t="s">
        <v>6240</v>
      </c>
      <c r="C2213" s="147">
        <v>0</v>
      </c>
      <c r="D2213" s="147">
        <v>0</v>
      </c>
      <c r="E2213" s="54">
        <v>0</v>
      </c>
      <c r="F2213" s="54">
        <v>0</v>
      </c>
      <c r="G2213" s="54">
        <v>0</v>
      </c>
      <c r="H2213" s="148">
        <v>0</v>
      </c>
    </row>
    <row r="2214" spans="2:8" s="28" customFormat="1" ht="18.75" customHeight="1" x14ac:dyDescent="0.2">
      <c r="B2214" s="137" t="s">
        <v>6350</v>
      </c>
      <c r="C2214" s="147">
        <v>0</v>
      </c>
      <c r="D2214" s="147">
        <v>6</v>
      </c>
      <c r="E2214" s="54">
        <v>0</v>
      </c>
      <c r="F2214" s="54">
        <v>0</v>
      </c>
      <c r="G2214" s="54">
        <v>0</v>
      </c>
      <c r="H2214" s="148">
        <v>0</v>
      </c>
    </row>
    <row r="2215" spans="2:8" s="28" customFormat="1" ht="18.75" customHeight="1" x14ac:dyDescent="0.2">
      <c r="B2215" s="137" t="s">
        <v>6271</v>
      </c>
      <c r="C2215" s="147">
        <v>0</v>
      </c>
      <c r="D2215" s="147">
        <v>6</v>
      </c>
      <c r="E2215" s="54">
        <v>0</v>
      </c>
      <c r="F2215" s="54">
        <v>0</v>
      </c>
      <c r="G2215" s="54">
        <v>0</v>
      </c>
      <c r="H2215" s="148">
        <v>0</v>
      </c>
    </row>
    <row r="2216" spans="2:8" s="28" customFormat="1" ht="18.75" customHeight="1" x14ac:dyDescent="0.2">
      <c r="B2216" s="137" t="s">
        <v>6352</v>
      </c>
      <c r="C2216" s="147">
        <v>0</v>
      </c>
      <c r="D2216" s="147">
        <v>2</v>
      </c>
      <c r="E2216" s="54">
        <v>0</v>
      </c>
      <c r="F2216" s="54">
        <v>16</v>
      </c>
      <c r="G2216" s="54">
        <v>0</v>
      </c>
      <c r="H2216" s="148">
        <v>0</v>
      </c>
    </row>
    <row r="2217" spans="2:8" s="28" customFormat="1" ht="18.75" customHeight="1" x14ac:dyDescent="0.2">
      <c r="B2217" s="137" t="s">
        <v>6212</v>
      </c>
      <c r="C2217" s="147">
        <v>495</v>
      </c>
      <c r="D2217" s="147">
        <v>0</v>
      </c>
      <c r="E2217" s="54">
        <v>109</v>
      </c>
      <c r="F2217" s="54">
        <v>305</v>
      </c>
      <c r="G2217" s="54">
        <v>0</v>
      </c>
      <c r="H2217" s="148">
        <v>0</v>
      </c>
    </row>
    <row r="2218" spans="2:8" s="28" customFormat="1" ht="18.75" customHeight="1" x14ac:dyDescent="0.2">
      <c r="B2218" s="137" t="s">
        <v>6354</v>
      </c>
      <c r="C2218" s="147">
        <v>12</v>
      </c>
      <c r="D2218" s="147">
        <v>0</v>
      </c>
      <c r="E2218" s="54">
        <v>25</v>
      </c>
      <c r="F2218" s="54">
        <v>0</v>
      </c>
      <c r="G2218" s="54">
        <v>0</v>
      </c>
      <c r="H2218" s="148">
        <v>0</v>
      </c>
    </row>
    <row r="2219" spans="2:8" s="28" customFormat="1" ht="18.75" customHeight="1" x14ac:dyDescent="0.2">
      <c r="B2219" s="137" t="s">
        <v>6209</v>
      </c>
      <c r="C2219" s="147">
        <v>0</v>
      </c>
      <c r="D2219" s="147">
        <v>0</v>
      </c>
      <c r="E2219" s="54">
        <v>6</v>
      </c>
      <c r="F2219" s="54">
        <v>0</v>
      </c>
      <c r="G2219" s="54">
        <v>0</v>
      </c>
      <c r="H2219" s="148">
        <v>0</v>
      </c>
    </row>
    <row r="2220" spans="2:8" s="28" customFormat="1" ht="18.75" customHeight="1" x14ac:dyDescent="0.2">
      <c r="B2220" s="137" t="s">
        <v>6358</v>
      </c>
      <c r="C2220" s="147">
        <v>18</v>
      </c>
      <c r="D2220" s="147">
        <v>0</v>
      </c>
      <c r="E2220" s="54">
        <v>0</v>
      </c>
      <c r="F2220" s="54">
        <v>0</v>
      </c>
      <c r="G2220" s="54">
        <v>0</v>
      </c>
      <c r="H2220" s="148">
        <v>0</v>
      </c>
    </row>
    <row r="2221" spans="2:8" s="28" customFormat="1" ht="18.75" customHeight="1" x14ac:dyDescent="0.2">
      <c r="B2221" s="137" t="s">
        <v>2860</v>
      </c>
      <c r="C2221" s="147">
        <v>0</v>
      </c>
      <c r="D2221" s="147">
        <v>9</v>
      </c>
      <c r="E2221" s="54">
        <v>0</v>
      </c>
      <c r="F2221" s="54">
        <v>0</v>
      </c>
      <c r="G2221" s="54">
        <v>0</v>
      </c>
      <c r="H2221" s="148">
        <v>0</v>
      </c>
    </row>
    <row r="2222" spans="2:8" s="28" customFormat="1" ht="18.75" customHeight="1" x14ac:dyDescent="0.2">
      <c r="B2222" s="137" t="s">
        <v>6360</v>
      </c>
      <c r="C2222" s="147">
        <v>0</v>
      </c>
      <c r="D2222" s="147">
        <v>0</v>
      </c>
      <c r="E2222" s="54">
        <v>0</v>
      </c>
      <c r="F2222" s="54">
        <v>0</v>
      </c>
      <c r="G2222" s="54">
        <v>0</v>
      </c>
      <c r="H2222" s="148">
        <v>0</v>
      </c>
    </row>
    <row r="2223" spans="2:8" s="28" customFormat="1" ht="18.75" customHeight="1" x14ac:dyDescent="0.2">
      <c r="B2223" s="137" t="s">
        <v>6274</v>
      </c>
      <c r="C2223" s="147">
        <v>0</v>
      </c>
      <c r="D2223" s="147">
        <v>2</v>
      </c>
      <c r="E2223" s="54">
        <v>72</v>
      </c>
      <c r="F2223" s="54">
        <v>0</v>
      </c>
      <c r="G2223" s="54">
        <v>0</v>
      </c>
      <c r="H2223" s="148">
        <v>0</v>
      </c>
    </row>
    <row r="2224" spans="2:8" s="28" customFormat="1" ht="18.75" customHeight="1" x14ac:dyDescent="0.2">
      <c r="B2224" s="137" t="s">
        <v>984</v>
      </c>
      <c r="C2224" s="147">
        <v>0</v>
      </c>
      <c r="D2224" s="147">
        <v>0</v>
      </c>
      <c r="E2224" s="54">
        <v>0</v>
      </c>
      <c r="F2224" s="54">
        <v>0</v>
      </c>
      <c r="G2224" s="54">
        <v>0</v>
      </c>
      <c r="H2224" s="148">
        <v>0</v>
      </c>
    </row>
    <row r="2225" spans="2:8" s="28" customFormat="1" ht="18.75" customHeight="1" x14ac:dyDescent="0.2">
      <c r="B2225" s="137" t="s">
        <v>6223</v>
      </c>
      <c r="C2225" s="147">
        <v>0</v>
      </c>
      <c r="D2225" s="147">
        <v>0</v>
      </c>
      <c r="E2225" s="54">
        <v>6</v>
      </c>
      <c r="F2225" s="54">
        <v>0</v>
      </c>
      <c r="G2225" s="54">
        <v>0</v>
      </c>
      <c r="H2225" s="148">
        <v>0</v>
      </c>
    </row>
    <row r="2226" spans="2:8" s="28" customFormat="1" ht="18.75" customHeight="1" x14ac:dyDescent="0.2">
      <c r="B2226" s="137" t="s">
        <v>3950</v>
      </c>
      <c r="C2226" s="147">
        <v>0</v>
      </c>
      <c r="D2226" s="147">
        <v>0</v>
      </c>
      <c r="E2226" s="54">
        <v>0</v>
      </c>
      <c r="F2226" s="54">
        <v>0</v>
      </c>
      <c r="G2226" s="54">
        <v>0</v>
      </c>
      <c r="H2226" s="148">
        <v>0</v>
      </c>
    </row>
    <row r="2227" spans="2:8" s="28" customFormat="1" ht="18.75" customHeight="1" x14ac:dyDescent="0.2">
      <c r="B2227" s="137" t="s">
        <v>6217</v>
      </c>
      <c r="C2227" s="147">
        <v>3</v>
      </c>
      <c r="D2227" s="147">
        <v>0</v>
      </c>
      <c r="E2227" s="54">
        <v>0</v>
      </c>
      <c r="F2227" s="54">
        <v>0</v>
      </c>
      <c r="G2227" s="54">
        <v>0</v>
      </c>
      <c r="H2227" s="148">
        <v>0</v>
      </c>
    </row>
    <row r="2228" spans="2:8" s="28" customFormat="1" ht="18.75" customHeight="1" x14ac:dyDescent="0.2">
      <c r="B2228" s="137" t="s">
        <v>6362</v>
      </c>
      <c r="C2228" s="147">
        <v>0</v>
      </c>
      <c r="D2228" s="147">
        <v>0</v>
      </c>
      <c r="E2228" s="54">
        <v>0</v>
      </c>
      <c r="F2228" s="54">
        <v>0</v>
      </c>
      <c r="G2228" s="54">
        <v>0</v>
      </c>
      <c r="H2228" s="148">
        <v>0</v>
      </c>
    </row>
    <row r="2229" spans="2:8" s="28" customFormat="1" ht="18.75" customHeight="1" x14ac:dyDescent="0.2">
      <c r="B2229" s="137" t="s">
        <v>1258</v>
      </c>
      <c r="C2229" s="147">
        <v>0</v>
      </c>
      <c r="D2229" s="147">
        <v>0</v>
      </c>
      <c r="E2229" s="54">
        <v>0</v>
      </c>
      <c r="F2229" s="54">
        <v>0</v>
      </c>
      <c r="G2229" s="54">
        <v>0</v>
      </c>
      <c r="H2229" s="148">
        <v>0</v>
      </c>
    </row>
    <row r="2230" spans="2:8" s="28" customFormat="1" ht="18.75" customHeight="1" x14ac:dyDescent="0.2">
      <c r="B2230" s="137" t="s">
        <v>6364</v>
      </c>
      <c r="C2230" s="147">
        <v>0</v>
      </c>
      <c r="D2230" s="147">
        <v>0</v>
      </c>
      <c r="E2230" s="54">
        <v>0</v>
      </c>
      <c r="F2230" s="54">
        <v>0</v>
      </c>
      <c r="G2230" s="54">
        <v>2</v>
      </c>
      <c r="H2230" s="148">
        <v>0</v>
      </c>
    </row>
    <row r="2231" spans="2:8" s="28" customFormat="1" ht="18.75" customHeight="1" x14ac:dyDescent="0.2">
      <c r="B2231" s="137" t="s">
        <v>6277</v>
      </c>
      <c r="C2231" s="147">
        <v>0</v>
      </c>
      <c r="D2231" s="147">
        <v>0</v>
      </c>
      <c r="E2231" s="54">
        <v>7</v>
      </c>
      <c r="F2231" s="54">
        <v>0</v>
      </c>
      <c r="G2231" s="54">
        <v>0</v>
      </c>
      <c r="H2231" s="148">
        <v>0</v>
      </c>
    </row>
    <row r="2232" spans="2:8" s="28" customFormat="1" ht="18.75" customHeight="1" x14ac:dyDescent="0.2">
      <c r="B2232" s="137" t="s">
        <v>2605</v>
      </c>
      <c r="C2232" s="147">
        <v>0</v>
      </c>
      <c r="D2232" s="147">
        <v>3</v>
      </c>
      <c r="E2232" s="54">
        <v>0</v>
      </c>
      <c r="F2232" s="54">
        <v>0</v>
      </c>
      <c r="G2232" s="54">
        <v>0</v>
      </c>
      <c r="H2232" s="148">
        <v>0</v>
      </c>
    </row>
    <row r="2233" spans="2:8" s="28" customFormat="1" ht="18.75" customHeight="1" x14ac:dyDescent="0.2">
      <c r="B2233" s="137" t="s">
        <v>6208</v>
      </c>
      <c r="C2233" s="147">
        <v>0</v>
      </c>
      <c r="D2233" s="147">
        <v>0</v>
      </c>
      <c r="E2233" s="54">
        <v>0</v>
      </c>
      <c r="F2233" s="54">
        <v>0</v>
      </c>
      <c r="G2233" s="54">
        <v>0</v>
      </c>
      <c r="H2233" s="148">
        <v>0</v>
      </c>
    </row>
    <row r="2234" spans="2:8" s="28" customFormat="1" ht="18.75" customHeight="1" x14ac:dyDescent="0.2">
      <c r="B2234" s="137" t="s">
        <v>6236</v>
      </c>
      <c r="C2234" s="147">
        <v>0</v>
      </c>
      <c r="D2234" s="147">
        <v>0</v>
      </c>
      <c r="E2234" s="54">
        <v>0</v>
      </c>
      <c r="F2234" s="54">
        <v>0</v>
      </c>
      <c r="G2234" s="54">
        <v>0</v>
      </c>
      <c r="H2234" s="148">
        <v>0</v>
      </c>
    </row>
    <row r="2235" spans="2:8" s="28" customFormat="1" ht="18.75" customHeight="1" x14ac:dyDescent="0.2">
      <c r="B2235" s="137" t="s">
        <v>6227</v>
      </c>
      <c r="C2235" s="147">
        <v>0</v>
      </c>
      <c r="D2235" s="147">
        <v>1</v>
      </c>
      <c r="E2235" s="54">
        <v>10</v>
      </c>
      <c r="F2235" s="54">
        <v>0</v>
      </c>
      <c r="G2235" s="54">
        <v>0</v>
      </c>
      <c r="H2235" s="148">
        <v>0</v>
      </c>
    </row>
    <row r="2236" spans="2:8" s="28" customFormat="1" ht="18.75" customHeight="1" x14ac:dyDescent="0.2">
      <c r="B2236" s="137" t="s">
        <v>4384</v>
      </c>
      <c r="C2236" s="147">
        <v>0</v>
      </c>
      <c r="D2236" s="147">
        <v>0</v>
      </c>
      <c r="E2236" s="54">
        <v>0</v>
      </c>
      <c r="F2236" s="54">
        <v>0</v>
      </c>
      <c r="G2236" s="54">
        <v>57</v>
      </c>
      <c r="H2236" s="148">
        <v>0</v>
      </c>
    </row>
    <row r="2237" spans="2:8" s="28" customFormat="1" ht="18.75" customHeight="1" x14ac:dyDescent="0.2">
      <c r="B2237" s="137" t="s">
        <v>6242</v>
      </c>
      <c r="C2237" s="147">
        <v>0</v>
      </c>
      <c r="D2237" s="147">
        <v>0</v>
      </c>
      <c r="E2237" s="54">
        <v>0</v>
      </c>
      <c r="F2237" s="54">
        <v>0</v>
      </c>
      <c r="G2237" s="54">
        <v>0</v>
      </c>
      <c r="H2237" s="148">
        <v>0</v>
      </c>
    </row>
    <row r="2238" spans="2:8" s="28" customFormat="1" ht="18.75" customHeight="1" x14ac:dyDescent="0.2">
      <c r="B2238" s="137" t="s">
        <v>4101</v>
      </c>
      <c r="C2238" s="147">
        <v>0</v>
      </c>
      <c r="D2238" s="147">
        <v>0</v>
      </c>
      <c r="E2238" s="54">
        <v>0</v>
      </c>
      <c r="F2238" s="54">
        <v>0</v>
      </c>
      <c r="G2238" s="54">
        <v>0</v>
      </c>
      <c r="H2238" s="148">
        <v>0</v>
      </c>
    </row>
    <row r="2239" spans="2:8" s="28" customFormat="1" ht="18.75" customHeight="1" x14ac:dyDescent="0.2">
      <c r="B2239" s="137" t="s">
        <v>6241</v>
      </c>
      <c r="C2239" s="147">
        <v>334</v>
      </c>
      <c r="D2239" s="147">
        <v>0</v>
      </c>
      <c r="E2239" s="54">
        <v>0</v>
      </c>
      <c r="F2239" s="54">
        <v>0</v>
      </c>
      <c r="G2239" s="54">
        <v>0</v>
      </c>
      <c r="H2239" s="148">
        <v>0</v>
      </c>
    </row>
    <row r="2240" spans="2:8" s="28" customFormat="1" ht="18.75" customHeight="1" x14ac:dyDescent="0.2">
      <c r="B2240" s="137" t="s">
        <v>1013</v>
      </c>
      <c r="C2240" s="147">
        <v>0</v>
      </c>
      <c r="D2240" s="147">
        <v>0</v>
      </c>
      <c r="E2240" s="54">
        <v>0</v>
      </c>
      <c r="F2240" s="54">
        <v>0</v>
      </c>
      <c r="G2240" s="54">
        <v>9</v>
      </c>
      <c r="H2240" s="148">
        <v>0</v>
      </c>
    </row>
    <row r="2241" spans="2:8" s="28" customFormat="1" ht="18.75" customHeight="1" x14ac:dyDescent="0.2">
      <c r="B2241" s="137" t="s">
        <v>6359</v>
      </c>
      <c r="C2241" s="147">
        <v>0</v>
      </c>
      <c r="D2241" s="147">
        <v>7</v>
      </c>
      <c r="E2241" s="54">
        <v>0</v>
      </c>
      <c r="F2241" s="54">
        <v>0</v>
      </c>
      <c r="G2241" s="54">
        <v>2</v>
      </c>
      <c r="H2241" s="148">
        <v>0</v>
      </c>
    </row>
    <row r="2242" spans="2:8" s="28" customFormat="1" ht="18.75" customHeight="1" x14ac:dyDescent="0.2">
      <c r="B2242" s="137" t="s">
        <v>6283</v>
      </c>
      <c r="C2242" s="147">
        <v>0</v>
      </c>
      <c r="D2242" s="147">
        <v>0</v>
      </c>
      <c r="E2242" s="54">
        <v>0</v>
      </c>
      <c r="F2242" s="54">
        <v>7</v>
      </c>
      <c r="G2242" s="54">
        <v>0</v>
      </c>
      <c r="H2242" s="148">
        <v>0</v>
      </c>
    </row>
    <row r="2243" spans="2:8" s="28" customFormat="1" ht="18.75" customHeight="1" x14ac:dyDescent="0.2">
      <c r="B2243" s="137" t="s">
        <v>6361</v>
      </c>
      <c r="C2243" s="147">
        <v>0</v>
      </c>
      <c r="D2243" s="147">
        <v>0</v>
      </c>
      <c r="E2243" s="54">
        <v>0</v>
      </c>
      <c r="F2243" s="54">
        <v>0</v>
      </c>
      <c r="G2243" s="54">
        <v>0</v>
      </c>
      <c r="H2243" s="148">
        <v>0</v>
      </c>
    </row>
    <row r="2244" spans="2:8" s="28" customFormat="1" ht="18.75" customHeight="1" x14ac:dyDescent="0.2">
      <c r="B2244" s="137" t="s">
        <v>6214</v>
      </c>
      <c r="C2244" s="147">
        <v>0</v>
      </c>
      <c r="D2244" s="147">
        <v>221</v>
      </c>
      <c r="E2244" s="54">
        <v>0</v>
      </c>
      <c r="F2244" s="54">
        <v>0</v>
      </c>
      <c r="G2244" s="54">
        <v>0</v>
      </c>
      <c r="H2244" s="148">
        <v>0</v>
      </c>
    </row>
    <row r="2245" spans="2:8" s="28" customFormat="1" ht="18.75" customHeight="1" x14ac:dyDescent="0.2">
      <c r="B2245" s="137" t="s">
        <v>853</v>
      </c>
      <c r="C2245" s="147">
        <v>2293</v>
      </c>
      <c r="D2245" s="147">
        <v>4</v>
      </c>
      <c r="E2245" s="54">
        <v>0</v>
      </c>
      <c r="F2245" s="54">
        <v>0</v>
      </c>
      <c r="G2245" s="54">
        <v>0</v>
      </c>
      <c r="H2245" s="148">
        <v>0</v>
      </c>
    </row>
    <row r="2246" spans="2:8" s="28" customFormat="1" ht="18.75" customHeight="1" x14ac:dyDescent="0.2">
      <c r="B2246" s="137" t="s">
        <v>6285</v>
      </c>
      <c r="C2246" s="147">
        <v>2</v>
      </c>
      <c r="D2246" s="147">
        <v>0</v>
      </c>
      <c r="E2246" s="54">
        <v>8</v>
      </c>
      <c r="F2246" s="54">
        <v>1</v>
      </c>
      <c r="G2246" s="54">
        <v>1</v>
      </c>
      <c r="H2246" s="148">
        <v>0</v>
      </c>
    </row>
    <row r="2247" spans="2:8" s="28" customFormat="1" ht="18.75" customHeight="1" x14ac:dyDescent="0.2">
      <c r="B2247" s="137" t="s">
        <v>6205</v>
      </c>
      <c r="C2247" s="147">
        <v>3279</v>
      </c>
      <c r="D2247" s="147">
        <v>7185</v>
      </c>
      <c r="E2247" s="54">
        <v>7788</v>
      </c>
      <c r="F2247" s="54">
        <v>0</v>
      </c>
      <c r="G2247" s="54">
        <v>0</v>
      </c>
      <c r="H2247" s="148">
        <v>0</v>
      </c>
    </row>
    <row r="2248" spans="2:8" s="28" customFormat="1" ht="18.75" customHeight="1" x14ac:dyDescent="0.2">
      <c r="B2248" s="137" t="s">
        <v>6244</v>
      </c>
      <c r="C2248" s="147">
        <v>1</v>
      </c>
      <c r="D2248" s="147">
        <v>0</v>
      </c>
      <c r="E2248" s="54">
        <v>0</v>
      </c>
      <c r="F2248" s="54">
        <v>0</v>
      </c>
      <c r="G2248" s="54">
        <v>0</v>
      </c>
      <c r="H2248" s="148">
        <v>0</v>
      </c>
    </row>
    <row r="2249" spans="2:8" s="28" customFormat="1" ht="18.75" customHeight="1" thickBot="1" x14ac:dyDescent="0.25">
      <c r="B2249" s="137" t="s">
        <v>6264</v>
      </c>
      <c r="C2249" s="147">
        <v>173</v>
      </c>
      <c r="D2249" s="147">
        <v>0</v>
      </c>
      <c r="E2249" s="54">
        <v>0</v>
      </c>
      <c r="F2249" s="54">
        <v>0</v>
      </c>
      <c r="G2249" s="54">
        <v>0</v>
      </c>
      <c r="H2249" s="148">
        <v>0</v>
      </c>
    </row>
    <row r="2250" spans="2:8" ht="18.75" customHeight="1" thickBot="1" x14ac:dyDescent="0.25">
      <c r="B2250" s="56" t="s">
        <v>3063</v>
      </c>
      <c r="C2250" s="141">
        <f t="shared" ref="C2250:H2250" si="0">SUM(C6:C2249)</f>
        <v>5477333</v>
      </c>
      <c r="D2250" s="141">
        <f t="shared" si="0"/>
        <v>10753756</v>
      </c>
      <c r="E2250" s="141">
        <f t="shared" si="0"/>
        <v>15480774</v>
      </c>
      <c r="F2250" s="141">
        <f t="shared" si="0"/>
        <v>17530010</v>
      </c>
      <c r="G2250" s="141">
        <f t="shared" si="0"/>
        <v>19003262</v>
      </c>
      <c r="H2250" s="142">
        <f t="shared" si="0"/>
        <v>17714677</v>
      </c>
    </row>
    <row r="2251" spans="2:8" ht="11.25" customHeight="1" x14ac:dyDescent="0.2"/>
    <row r="2252" spans="2:8" ht="11.25" customHeight="1" x14ac:dyDescent="0.2"/>
    <row r="2253" spans="2:8" ht="18.75" customHeight="1" x14ac:dyDescent="0.2">
      <c r="B2253" s="187" t="s">
        <v>4577</v>
      </c>
    </row>
    <row r="2254" spans="2:8" ht="18.75" customHeight="1" x14ac:dyDescent="0.2">
      <c r="B2254" s="43" t="s">
        <v>6428</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39370078740157483" header="0.31496062992125984" footer="0.31496062992125984"/>
  <pageSetup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sheetPr>
  <dimension ref="B1:O157"/>
  <sheetViews>
    <sheetView showGridLines="0" zoomScale="70" zoomScaleNormal="70" workbookViewId="0">
      <pane ySplit="4" topLeftCell="A5" activePane="bottomLeft" state="frozen"/>
      <selection pane="bottomLeft" activeCell="P1" sqref="P1"/>
    </sheetView>
  </sheetViews>
  <sheetFormatPr baseColWidth="10" defaultColWidth="11.42578125" defaultRowHeight="17.25" customHeight="1" x14ac:dyDescent="0.25"/>
  <cols>
    <col min="1" max="1" width="6.28515625" style="25" customWidth="1"/>
    <col min="2" max="2" width="12.85546875" style="25" customWidth="1"/>
    <col min="3" max="4" width="11.42578125" style="25" bestFit="1" customWidth="1"/>
    <col min="5" max="5" width="11.7109375" style="25" bestFit="1" customWidth="1"/>
    <col min="6" max="6" width="12.140625" style="25" customWidth="1"/>
    <col min="7" max="8" width="11.42578125" style="25" bestFit="1" customWidth="1"/>
    <col min="9" max="9" width="12.5703125" style="25" customWidth="1"/>
    <col min="10" max="10" width="12.7109375" style="25" customWidth="1"/>
    <col min="11" max="11" width="14.5703125" style="25" bestFit="1" customWidth="1"/>
    <col min="12" max="12" width="14.42578125" style="25" bestFit="1" customWidth="1"/>
    <col min="13" max="13" width="15.42578125" style="25" bestFit="1" customWidth="1"/>
    <col min="14" max="14" width="13" style="25" bestFit="1" customWidth="1"/>
    <col min="15" max="15" width="13.140625" style="25" bestFit="1" customWidth="1"/>
    <col min="16" max="16384" width="11.42578125" style="25"/>
  </cols>
  <sheetData>
    <row r="1" spans="2:15" s="3" customFormat="1" ht="17.25" customHeight="1" x14ac:dyDescent="0.25"/>
    <row r="2" spans="2:15" s="3" customFormat="1" ht="17.25" customHeight="1" x14ac:dyDescent="0.25">
      <c r="C2" s="13"/>
      <c r="D2" s="13"/>
      <c r="E2" s="13"/>
      <c r="G2" s="13"/>
      <c r="H2" s="13"/>
      <c r="I2" s="13"/>
      <c r="J2" s="13"/>
      <c r="K2" s="13"/>
      <c r="L2" s="13"/>
      <c r="M2" s="13"/>
      <c r="N2" s="13"/>
      <c r="O2" s="13"/>
    </row>
    <row r="3" spans="2:15" s="3" customFormat="1" ht="17.25" customHeight="1" x14ac:dyDescent="0.25">
      <c r="B3" s="13"/>
      <c r="C3" s="13"/>
      <c r="D3" s="13"/>
      <c r="E3" s="13"/>
      <c r="F3" s="268" t="s">
        <v>50</v>
      </c>
      <c r="G3" s="268"/>
      <c r="H3" s="268"/>
      <c r="I3" s="268"/>
      <c r="J3" s="268"/>
      <c r="K3" s="268"/>
      <c r="L3" s="268"/>
      <c r="M3" s="268"/>
      <c r="N3" s="268"/>
      <c r="O3" s="268"/>
    </row>
    <row r="4" spans="2:15" s="3" customFormat="1" ht="17.25" customHeight="1" x14ac:dyDescent="0.25">
      <c r="B4" s="85"/>
    </row>
    <row r="5" spans="2:15" s="3" customFormat="1" ht="17.25" customHeight="1" thickBot="1" x14ac:dyDescent="0.3">
      <c r="B5" s="85"/>
    </row>
    <row r="6" spans="2:15" s="3" customFormat="1" ht="17.25" customHeight="1" x14ac:dyDescent="0.25">
      <c r="B6" s="204" t="s">
        <v>3</v>
      </c>
      <c r="C6" s="206">
        <v>2005</v>
      </c>
      <c r="D6" s="207"/>
      <c r="E6" s="207"/>
      <c r="F6" s="207"/>
      <c r="G6" s="207"/>
      <c r="H6" s="207"/>
      <c r="I6" s="207"/>
      <c r="J6" s="207"/>
      <c r="K6" s="207"/>
      <c r="L6" s="207"/>
      <c r="M6" s="207"/>
      <c r="N6" s="207"/>
      <c r="O6" s="208"/>
    </row>
    <row r="7" spans="2:15" s="3" customFormat="1" ht="17.25" customHeight="1" x14ac:dyDescent="0.25">
      <c r="B7" s="205"/>
      <c r="C7" s="86" t="s">
        <v>5</v>
      </c>
      <c r="D7" s="86" t="s">
        <v>6</v>
      </c>
      <c r="E7" s="86" t="s">
        <v>7</v>
      </c>
      <c r="F7" s="86" t="s">
        <v>8</v>
      </c>
      <c r="G7" s="86" t="s">
        <v>9</v>
      </c>
      <c r="H7" s="86" t="s">
        <v>10</v>
      </c>
      <c r="I7" s="86" t="s">
        <v>11</v>
      </c>
      <c r="J7" s="86" t="s">
        <v>12</v>
      </c>
      <c r="K7" s="86" t="s">
        <v>13</v>
      </c>
      <c r="L7" s="86" t="s">
        <v>14</v>
      </c>
      <c r="M7" s="86" t="s">
        <v>15</v>
      </c>
      <c r="N7" s="86" t="s">
        <v>16</v>
      </c>
      <c r="O7" s="87" t="s">
        <v>17</v>
      </c>
    </row>
    <row r="8" spans="2:15" s="3" customFormat="1" ht="17.25" customHeight="1" x14ac:dyDescent="0.25">
      <c r="B8" s="88" t="s">
        <v>19</v>
      </c>
      <c r="C8" s="89">
        <v>3497</v>
      </c>
      <c r="D8" s="89">
        <v>3038</v>
      </c>
      <c r="E8" s="89">
        <v>3347</v>
      </c>
      <c r="F8" s="89">
        <v>2877</v>
      </c>
      <c r="G8" s="89">
        <v>2658</v>
      </c>
      <c r="H8" s="89">
        <v>2846</v>
      </c>
      <c r="I8" s="89">
        <v>3069</v>
      </c>
      <c r="J8" s="89">
        <v>2908</v>
      </c>
      <c r="K8" s="89">
        <v>2841</v>
      </c>
      <c r="L8" s="89">
        <v>2278</v>
      </c>
      <c r="M8" s="89">
        <v>2559</v>
      </c>
      <c r="N8" s="89">
        <v>3283</v>
      </c>
      <c r="O8" s="90">
        <f>SUM(C8:N8)</f>
        <v>35201</v>
      </c>
    </row>
    <row r="9" spans="2:15" s="3" customFormat="1" ht="17.25" customHeight="1" x14ac:dyDescent="0.25">
      <c r="B9" s="88" t="s">
        <v>20</v>
      </c>
      <c r="C9" s="91">
        <v>3468</v>
      </c>
      <c r="D9" s="91">
        <v>3035</v>
      </c>
      <c r="E9" s="91">
        <v>3330</v>
      </c>
      <c r="F9" s="91">
        <v>2873</v>
      </c>
      <c r="G9" s="91">
        <v>2662</v>
      </c>
      <c r="H9" s="91">
        <v>2838</v>
      </c>
      <c r="I9" s="91">
        <v>3475</v>
      </c>
      <c r="J9" s="91">
        <v>2935</v>
      </c>
      <c r="K9" s="91">
        <v>2279</v>
      </c>
      <c r="L9" s="91">
        <v>2235</v>
      </c>
      <c r="M9" s="91">
        <v>2554</v>
      </c>
      <c r="N9" s="91">
        <v>3172</v>
      </c>
      <c r="O9" s="90">
        <f t="shared" ref="O9" si="0">SUM(C9:N9)</f>
        <v>34856</v>
      </c>
    </row>
    <row r="10" spans="2:15" s="3" customFormat="1" ht="17.25" customHeight="1" thickBot="1" x14ac:dyDescent="0.3">
      <c r="B10" s="17" t="s">
        <v>17</v>
      </c>
      <c r="C10" s="18">
        <f>SUM(C8:C9)</f>
        <v>6965</v>
      </c>
      <c r="D10" s="18">
        <f t="shared" ref="D10:O10" si="1">SUM(D8:D9)</f>
        <v>6073</v>
      </c>
      <c r="E10" s="18">
        <f t="shared" si="1"/>
        <v>6677</v>
      </c>
      <c r="F10" s="18">
        <f t="shared" si="1"/>
        <v>5750</v>
      </c>
      <c r="G10" s="18">
        <f t="shared" si="1"/>
        <v>5320</v>
      </c>
      <c r="H10" s="18">
        <f t="shared" si="1"/>
        <v>5684</v>
      </c>
      <c r="I10" s="18">
        <f t="shared" si="1"/>
        <v>6544</v>
      </c>
      <c r="J10" s="18">
        <f t="shared" si="1"/>
        <v>5843</v>
      </c>
      <c r="K10" s="18">
        <f t="shared" si="1"/>
        <v>5120</v>
      </c>
      <c r="L10" s="18">
        <f t="shared" si="1"/>
        <v>4513</v>
      </c>
      <c r="M10" s="18">
        <f t="shared" si="1"/>
        <v>5113</v>
      </c>
      <c r="N10" s="18">
        <f t="shared" si="1"/>
        <v>6455</v>
      </c>
      <c r="O10" s="18">
        <f t="shared" si="1"/>
        <v>70057</v>
      </c>
    </row>
    <row r="11" spans="2:15" ht="17.25" customHeight="1" x14ac:dyDescent="0.25">
      <c r="B11" s="44"/>
      <c r="C11" s="45"/>
      <c r="D11" s="45"/>
      <c r="E11" s="45"/>
      <c r="F11" s="45"/>
      <c r="G11" s="45"/>
      <c r="H11" s="45"/>
      <c r="I11" s="45"/>
      <c r="J11" s="45"/>
      <c r="K11" s="45"/>
      <c r="L11" s="45"/>
      <c r="M11" s="45"/>
      <c r="N11" s="45"/>
      <c r="O11" s="45"/>
    </row>
    <row r="12" spans="2:15" ht="17.25" customHeight="1" thickBot="1" x14ac:dyDescent="0.3">
      <c r="B12" s="20"/>
      <c r="C12" s="16"/>
      <c r="D12" s="16"/>
      <c r="E12" s="16"/>
      <c r="F12" s="16"/>
      <c r="G12" s="16"/>
      <c r="H12" s="16"/>
      <c r="I12" s="16"/>
      <c r="J12" s="16"/>
      <c r="K12" s="16"/>
      <c r="L12" s="16"/>
      <c r="M12" s="16"/>
      <c r="N12" s="16"/>
      <c r="O12" s="16"/>
    </row>
    <row r="13" spans="2:15" ht="17.25" customHeight="1" x14ac:dyDescent="0.25">
      <c r="B13" s="204" t="s">
        <v>3</v>
      </c>
      <c r="C13" s="206" t="s">
        <v>4554</v>
      </c>
      <c r="D13" s="207"/>
      <c r="E13" s="207"/>
      <c r="F13" s="207"/>
      <c r="G13" s="207"/>
      <c r="H13" s="207"/>
      <c r="I13" s="207"/>
      <c r="J13" s="207"/>
      <c r="K13" s="207"/>
      <c r="L13" s="207"/>
      <c r="M13" s="207"/>
      <c r="N13" s="207"/>
      <c r="O13" s="208"/>
    </row>
    <row r="14" spans="2:15" ht="17.25" customHeight="1" x14ac:dyDescent="0.25">
      <c r="B14" s="205"/>
      <c r="C14" s="86" t="s">
        <v>5</v>
      </c>
      <c r="D14" s="86" t="s">
        <v>6</v>
      </c>
      <c r="E14" s="86" t="s">
        <v>7</v>
      </c>
      <c r="F14" s="86" t="s">
        <v>8</v>
      </c>
      <c r="G14" s="86" t="s">
        <v>9</v>
      </c>
      <c r="H14" s="86" t="s">
        <v>10</v>
      </c>
      <c r="I14" s="86" t="s">
        <v>11</v>
      </c>
      <c r="J14" s="86" t="s">
        <v>12</v>
      </c>
      <c r="K14" s="86" t="s">
        <v>13</v>
      </c>
      <c r="L14" s="86" t="s">
        <v>14</v>
      </c>
      <c r="M14" s="86" t="s">
        <v>15</v>
      </c>
      <c r="N14" s="86" t="s">
        <v>16</v>
      </c>
      <c r="O14" s="87" t="s">
        <v>17</v>
      </c>
    </row>
    <row r="15" spans="2:15" ht="17.25" customHeight="1" x14ac:dyDescent="0.25">
      <c r="B15" s="88" t="s">
        <v>19</v>
      </c>
      <c r="C15" s="89">
        <v>3370</v>
      </c>
      <c r="D15" s="89">
        <v>2963</v>
      </c>
      <c r="E15" s="89">
        <v>3286</v>
      </c>
      <c r="F15" s="89">
        <v>3331</v>
      </c>
      <c r="G15" s="89">
        <v>2750</v>
      </c>
      <c r="H15" s="89">
        <v>2941</v>
      </c>
      <c r="I15" s="89">
        <v>3522</v>
      </c>
      <c r="J15" s="89">
        <v>3245</v>
      </c>
      <c r="K15" s="89">
        <v>2340</v>
      </c>
      <c r="L15" s="89">
        <v>2268</v>
      </c>
      <c r="M15" s="89">
        <v>2567</v>
      </c>
      <c r="N15" s="89">
        <v>3169</v>
      </c>
      <c r="O15" s="90">
        <f>SUM(C15:N15)</f>
        <v>35752</v>
      </c>
    </row>
    <row r="16" spans="2:15" ht="17.25" customHeight="1" x14ac:dyDescent="0.25">
      <c r="B16" s="88" t="s">
        <v>20</v>
      </c>
      <c r="C16" s="91">
        <v>3360</v>
      </c>
      <c r="D16" s="91">
        <v>2954</v>
      </c>
      <c r="E16" s="91">
        <v>3308</v>
      </c>
      <c r="F16" s="91">
        <v>3315</v>
      </c>
      <c r="G16" s="91">
        <v>2766</v>
      </c>
      <c r="H16" s="91">
        <v>2920</v>
      </c>
      <c r="I16" s="91">
        <v>3530</v>
      </c>
      <c r="J16" s="91">
        <v>3232</v>
      </c>
      <c r="K16" s="91">
        <v>2355</v>
      </c>
      <c r="L16" s="91">
        <v>2287</v>
      </c>
      <c r="M16" s="91">
        <v>2572</v>
      </c>
      <c r="N16" s="91">
        <v>3185</v>
      </c>
      <c r="O16" s="90">
        <f t="shared" ref="O16" si="2">SUM(C16:N16)</f>
        <v>35784</v>
      </c>
    </row>
    <row r="17" spans="2:15" ht="17.25" customHeight="1" thickBot="1" x14ac:dyDescent="0.3">
      <c r="B17" s="17" t="s">
        <v>17</v>
      </c>
      <c r="C17" s="18">
        <f>SUM(C15:C16)</f>
        <v>6730</v>
      </c>
      <c r="D17" s="18">
        <f t="shared" ref="D17:O17" si="3">SUM(D15:D16)</f>
        <v>5917</v>
      </c>
      <c r="E17" s="18">
        <f t="shared" si="3"/>
        <v>6594</v>
      </c>
      <c r="F17" s="18">
        <f t="shared" si="3"/>
        <v>6646</v>
      </c>
      <c r="G17" s="18">
        <f t="shared" si="3"/>
        <v>5516</v>
      </c>
      <c r="H17" s="18">
        <f t="shared" si="3"/>
        <v>5861</v>
      </c>
      <c r="I17" s="18">
        <f t="shared" si="3"/>
        <v>7052</v>
      </c>
      <c r="J17" s="18">
        <f t="shared" si="3"/>
        <v>6477</v>
      </c>
      <c r="K17" s="18">
        <f t="shared" si="3"/>
        <v>4695</v>
      </c>
      <c r="L17" s="18">
        <f t="shared" si="3"/>
        <v>4555</v>
      </c>
      <c r="M17" s="18">
        <f t="shared" si="3"/>
        <v>5139</v>
      </c>
      <c r="N17" s="18">
        <f t="shared" si="3"/>
        <v>6354</v>
      </c>
      <c r="O17" s="18">
        <f t="shared" si="3"/>
        <v>71536</v>
      </c>
    </row>
    <row r="18" spans="2:15" ht="17.25" customHeight="1" x14ac:dyDescent="0.25">
      <c r="B18" s="44"/>
      <c r="C18" s="45"/>
      <c r="D18" s="45"/>
      <c r="E18" s="45"/>
      <c r="F18" s="45"/>
      <c r="G18" s="45"/>
      <c r="H18" s="45"/>
      <c r="I18" s="45"/>
      <c r="J18" s="45"/>
      <c r="K18" s="45"/>
      <c r="L18" s="45"/>
      <c r="M18" s="45"/>
      <c r="N18" s="45"/>
      <c r="O18" s="45"/>
    </row>
    <row r="19" spans="2:15" ht="17.25" customHeight="1" thickBot="1" x14ac:dyDescent="0.3">
      <c r="B19" s="20"/>
      <c r="C19" s="16"/>
      <c r="D19" s="16"/>
      <c r="E19" s="16"/>
      <c r="F19" s="16"/>
      <c r="G19" s="16"/>
      <c r="H19" s="16"/>
      <c r="I19" s="16"/>
      <c r="J19" s="16"/>
      <c r="K19" s="16"/>
      <c r="L19" s="16"/>
      <c r="M19" s="16"/>
      <c r="N19" s="16"/>
      <c r="O19" s="16"/>
    </row>
    <row r="20" spans="2:15" ht="17.25" customHeight="1" x14ac:dyDescent="0.25">
      <c r="B20" s="204" t="s">
        <v>3</v>
      </c>
      <c r="C20" s="206" t="s">
        <v>4553</v>
      </c>
      <c r="D20" s="207"/>
      <c r="E20" s="207"/>
      <c r="F20" s="207"/>
      <c r="G20" s="207"/>
      <c r="H20" s="207"/>
      <c r="I20" s="207"/>
      <c r="J20" s="207"/>
      <c r="K20" s="207"/>
      <c r="L20" s="207"/>
      <c r="M20" s="207"/>
      <c r="N20" s="207"/>
      <c r="O20" s="208"/>
    </row>
    <row r="21" spans="2:15" ht="17.25" customHeight="1" x14ac:dyDescent="0.25">
      <c r="B21" s="205"/>
      <c r="C21" s="86" t="s">
        <v>5</v>
      </c>
      <c r="D21" s="86" t="s">
        <v>6</v>
      </c>
      <c r="E21" s="86" t="s">
        <v>7</v>
      </c>
      <c r="F21" s="86" t="s">
        <v>8</v>
      </c>
      <c r="G21" s="86" t="s">
        <v>9</v>
      </c>
      <c r="H21" s="86" t="s">
        <v>10</v>
      </c>
      <c r="I21" s="86" t="s">
        <v>11</v>
      </c>
      <c r="J21" s="86" t="s">
        <v>12</v>
      </c>
      <c r="K21" s="86" t="s">
        <v>13</v>
      </c>
      <c r="L21" s="86" t="s">
        <v>14</v>
      </c>
      <c r="M21" s="86" t="s">
        <v>15</v>
      </c>
      <c r="N21" s="86" t="s">
        <v>16</v>
      </c>
      <c r="O21" s="87" t="s">
        <v>17</v>
      </c>
    </row>
    <row r="22" spans="2:15" ht="17.25" customHeight="1" x14ac:dyDescent="0.25">
      <c r="B22" s="88" t="s">
        <v>19</v>
      </c>
      <c r="C22" s="89">
        <v>3429</v>
      </c>
      <c r="D22" s="89">
        <v>3036</v>
      </c>
      <c r="E22" s="89">
        <v>3334</v>
      </c>
      <c r="F22" s="89">
        <v>3156</v>
      </c>
      <c r="G22" s="89">
        <v>2739</v>
      </c>
      <c r="H22" s="89">
        <v>2956</v>
      </c>
      <c r="I22" s="89">
        <v>3379</v>
      </c>
      <c r="J22" s="89">
        <v>3183</v>
      </c>
      <c r="K22" s="89">
        <v>2407</v>
      </c>
      <c r="L22" s="89">
        <v>2282</v>
      </c>
      <c r="M22" s="89">
        <v>2738</v>
      </c>
      <c r="N22" s="89">
        <v>3399</v>
      </c>
      <c r="O22" s="90">
        <f>SUM(C22:N22)</f>
        <v>36038</v>
      </c>
    </row>
    <row r="23" spans="2:15" ht="17.25" customHeight="1" x14ac:dyDescent="0.25">
      <c r="B23" s="88" t="s">
        <v>20</v>
      </c>
      <c r="C23" s="91">
        <v>3429</v>
      </c>
      <c r="D23" s="91">
        <v>3009</v>
      </c>
      <c r="E23" s="91">
        <v>3316</v>
      </c>
      <c r="F23" s="91">
        <v>3183</v>
      </c>
      <c r="G23" s="91">
        <v>2727</v>
      </c>
      <c r="H23" s="91">
        <v>2952</v>
      </c>
      <c r="I23" s="91">
        <v>3378</v>
      </c>
      <c r="J23" s="91">
        <v>3178</v>
      </c>
      <c r="K23" s="91">
        <v>2425</v>
      </c>
      <c r="L23" s="91">
        <v>2288</v>
      </c>
      <c r="M23" s="91">
        <v>2709</v>
      </c>
      <c r="N23" s="91">
        <v>3414</v>
      </c>
      <c r="O23" s="90">
        <f t="shared" ref="O23" si="4">SUM(C23:N23)</f>
        <v>36008</v>
      </c>
    </row>
    <row r="24" spans="2:15" ht="17.25" customHeight="1" thickBot="1" x14ac:dyDescent="0.3">
      <c r="B24" s="17" t="s">
        <v>17</v>
      </c>
      <c r="C24" s="18">
        <f>SUM(C22:C23)</f>
        <v>6858</v>
      </c>
      <c r="D24" s="18">
        <f t="shared" ref="D24:O24" si="5">SUM(D22:D23)</f>
        <v>6045</v>
      </c>
      <c r="E24" s="18">
        <f t="shared" si="5"/>
        <v>6650</v>
      </c>
      <c r="F24" s="18">
        <f t="shared" si="5"/>
        <v>6339</v>
      </c>
      <c r="G24" s="18">
        <f t="shared" si="5"/>
        <v>5466</v>
      </c>
      <c r="H24" s="18">
        <f t="shared" si="5"/>
        <v>5908</v>
      </c>
      <c r="I24" s="18">
        <f t="shared" si="5"/>
        <v>6757</v>
      </c>
      <c r="J24" s="18">
        <f t="shared" si="5"/>
        <v>6361</v>
      </c>
      <c r="K24" s="18">
        <f t="shared" si="5"/>
        <v>4832</v>
      </c>
      <c r="L24" s="18">
        <f t="shared" si="5"/>
        <v>4570</v>
      </c>
      <c r="M24" s="18">
        <f t="shared" si="5"/>
        <v>5447</v>
      </c>
      <c r="N24" s="18">
        <f t="shared" si="5"/>
        <v>6813</v>
      </c>
      <c r="O24" s="18">
        <f t="shared" si="5"/>
        <v>72046</v>
      </c>
    </row>
    <row r="25" spans="2:15" ht="17.25" customHeight="1" x14ac:dyDescent="0.25">
      <c r="B25" s="44"/>
      <c r="C25" s="45"/>
      <c r="D25" s="45"/>
      <c r="E25" s="45"/>
      <c r="F25" s="45"/>
      <c r="G25" s="45"/>
      <c r="H25" s="45"/>
      <c r="I25" s="45"/>
      <c r="J25" s="45"/>
      <c r="K25" s="45"/>
      <c r="L25" s="45"/>
      <c r="M25" s="45"/>
      <c r="N25" s="45"/>
      <c r="O25" s="45"/>
    </row>
    <row r="26" spans="2:15" ht="17.25" customHeight="1" thickBot="1" x14ac:dyDescent="0.3">
      <c r="B26" s="20"/>
      <c r="C26" s="16"/>
      <c r="D26" s="16"/>
      <c r="E26" s="16"/>
      <c r="F26" s="16"/>
      <c r="G26" s="16"/>
      <c r="H26" s="16"/>
      <c r="I26" s="16"/>
      <c r="J26" s="16"/>
      <c r="K26" s="16"/>
      <c r="L26" s="16"/>
      <c r="M26" s="16"/>
      <c r="N26" s="16"/>
      <c r="O26" s="16"/>
    </row>
    <row r="27" spans="2:15" ht="18" x14ac:dyDescent="0.25">
      <c r="B27" s="204" t="s">
        <v>3</v>
      </c>
      <c r="C27" s="206" t="s">
        <v>4552</v>
      </c>
      <c r="D27" s="207"/>
      <c r="E27" s="207"/>
      <c r="F27" s="207"/>
      <c r="G27" s="207"/>
      <c r="H27" s="207"/>
      <c r="I27" s="207"/>
      <c r="J27" s="207"/>
      <c r="K27" s="207"/>
      <c r="L27" s="207"/>
      <c r="M27" s="207"/>
      <c r="N27" s="207"/>
      <c r="O27" s="208"/>
    </row>
    <row r="28" spans="2:15" ht="17.25" customHeight="1" x14ac:dyDescent="0.25">
      <c r="B28" s="205"/>
      <c r="C28" s="86" t="s">
        <v>5</v>
      </c>
      <c r="D28" s="86" t="s">
        <v>6</v>
      </c>
      <c r="E28" s="86" t="s">
        <v>7</v>
      </c>
      <c r="F28" s="86" t="s">
        <v>8</v>
      </c>
      <c r="G28" s="86" t="s">
        <v>9</v>
      </c>
      <c r="H28" s="86" t="s">
        <v>10</v>
      </c>
      <c r="I28" s="86" t="s">
        <v>11</v>
      </c>
      <c r="J28" s="86" t="s">
        <v>12</v>
      </c>
      <c r="K28" s="86" t="s">
        <v>13</v>
      </c>
      <c r="L28" s="86" t="s">
        <v>14</v>
      </c>
      <c r="M28" s="86" t="s">
        <v>15</v>
      </c>
      <c r="N28" s="86" t="s">
        <v>16</v>
      </c>
      <c r="O28" s="87" t="s">
        <v>17</v>
      </c>
    </row>
    <row r="29" spans="2:15" ht="17.25" customHeight="1" x14ac:dyDescent="0.25">
      <c r="B29" s="88" t="s">
        <v>19</v>
      </c>
      <c r="C29" s="89">
        <v>3642</v>
      </c>
      <c r="D29" s="89">
        <v>3333</v>
      </c>
      <c r="E29" s="89">
        <v>3657</v>
      </c>
      <c r="F29" s="89">
        <v>3062</v>
      </c>
      <c r="G29" s="89">
        <v>2734</v>
      </c>
      <c r="H29" s="89">
        <v>2918</v>
      </c>
      <c r="I29" s="89">
        <v>3306</v>
      </c>
      <c r="J29" s="89">
        <v>3103</v>
      </c>
      <c r="K29" s="89">
        <v>2292</v>
      </c>
      <c r="L29" s="89">
        <v>2245</v>
      </c>
      <c r="M29" s="89">
        <v>2671</v>
      </c>
      <c r="N29" s="89">
        <v>3345</v>
      </c>
      <c r="O29" s="90">
        <f>SUM(C29:N29)</f>
        <v>36308</v>
      </c>
    </row>
    <row r="30" spans="2:15" ht="17.25" customHeight="1" x14ac:dyDescent="0.25">
      <c r="B30" s="88" t="s">
        <v>20</v>
      </c>
      <c r="C30" s="91">
        <v>3524</v>
      </c>
      <c r="D30" s="91">
        <v>3362</v>
      </c>
      <c r="E30" s="91">
        <v>3659</v>
      </c>
      <c r="F30" s="91">
        <v>3070</v>
      </c>
      <c r="G30" s="91">
        <v>2747</v>
      </c>
      <c r="H30" s="91">
        <v>2902</v>
      </c>
      <c r="I30" s="91">
        <v>3295</v>
      </c>
      <c r="J30" s="91">
        <v>3127</v>
      </c>
      <c r="K30" s="91">
        <v>2308</v>
      </c>
      <c r="L30" s="91">
        <v>2229</v>
      </c>
      <c r="M30" s="91">
        <v>2683</v>
      </c>
      <c r="N30" s="91">
        <v>3348</v>
      </c>
      <c r="O30" s="90">
        <f t="shared" ref="O30" si="6">SUM(C30:N30)</f>
        <v>36254</v>
      </c>
    </row>
    <row r="31" spans="2:15" ht="17.25" customHeight="1" thickBot="1" x14ac:dyDescent="0.3">
      <c r="B31" s="17" t="s">
        <v>17</v>
      </c>
      <c r="C31" s="18">
        <f>SUM(C29:C30)</f>
        <v>7166</v>
      </c>
      <c r="D31" s="18">
        <f t="shared" ref="D31:O31" si="7">SUM(D29:D30)</f>
        <v>6695</v>
      </c>
      <c r="E31" s="18">
        <f t="shared" si="7"/>
        <v>7316</v>
      </c>
      <c r="F31" s="18">
        <f t="shared" si="7"/>
        <v>6132</v>
      </c>
      <c r="G31" s="18">
        <f t="shared" si="7"/>
        <v>5481</v>
      </c>
      <c r="H31" s="18">
        <f t="shared" si="7"/>
        <v>5820</v>
      </c>
      <c r="I31" s="18">
        <f t="shared" si="7"/>
        <v>6601</v>
      </c>
      <c r="J31" s="18">
        <f t="shared" si="7"/>
        <v>6230</v>
      </c>
      <c r="K31" s="18">
        <f t="shared" si="7"/>
        <v>4600</v>
      </c>
      <c r="L31" s="18">
        <f t="shared" si="7"/>
        <v>4474</v>
      </c>
      <c r="M31" s="18">
        <f t="shared" si="7"/>
        <v>5354</v>
      </c>
      <c r="N31" s="18">
        <f t="shared" si="7"/>
        <v>6693</v>
      </c>
      <c r="O31" s="18">
        <f t="shared" si="7"/>
        <v>72562</v>
      </c>
    </row>
    <row r="32" spans="2:15" ht="17.25" customHeight="1" x14ac:dyDescent="0.25">
      <c r="B32" s="44"/>
      <c r="C32" s="45"/>
      <c r="D32" s="45"/>
      <c r="E32" s="45"/>
      <c r="F32" s="45"/>
      <c r="G32" s="45"/>
      <c r="H32" s="45"/>
      <c r="I32" s="45"/>
      <c r="J32" s="45"/>
      <c r="K32" s="45"/>
      <c r="L32" s="45"/>
      <c r="M32" s="45"/>
      <c r="N32" s="45"/>
      <c r="O32" s="45"/>
    </row>
    <row r="33" spans="2:15" ht="17.25" customHeight="1" thickBot="1" x14ac:dyDescent="0.3">
      <c r="B33" s="20"/>
      <c r="C33" s="16"/>
      <c r="D33" s="16"/>
      <c r="E33" s="16"/>
      <c r="F33" s="16"/>
      <c r="G33" s="16"/>
      <c r="H33" s="16"/>
      <c r="I33" s="16"/>
      <c r="J33" s="16"/>
      <c r="K33" s="16"/>
      <c r="L33" s="16"/>
      <c r="M33" s="16"/>
      <c r="N33" s="16"/>
      <c r="O33" s="16"/>
    </row>
    <row r="34" spans="2:15" ht="17.25" customHeight="1" x14ac:dyDescent="0.25">
      <c r="B34" s="204" t="s">
        <v>3</v>
      </c>
      <c r="C34" s="206" t="s">
        <v>4551</v>
      </c>
      <c r="D34" s="207"/>
      <c r="E34" s="207"/>
      <c r="F34" s="207"/>
      <c r="G34" s="207"/>
      <c r="H34" s="207"/>
      <c r="I34" s="207"/>
      <c r="J34" s="207"/>
      <c r="K34" s="207"/>
      <c r="L34" s="207"/>
      <c r="M34" s="207"/>
      <c r="N34" s="207"/>
      <c r="O34" s="208"/>
    </row>
    <row r="35" spans="2:15" ht="17.25" customHeight="1" x14ac:dyDescent="0.25">
      <c r="B35" s="205"/>
      <c r="C35" s="86" t="s">
        <v>5</v>
      </c>
      <c r="D35" s="86" t="s">
        <v>6</v>
      </c>
      <c r="E35" s="86" t="s">
        <v>7</v>
      </c>
      <c r="F35" s="86" t="s">
        <v>8</v>
      </c>
      <c r="G35" s="86" t="s">
        <v>9</v>
      </c>
      <c r="H35" s="86" t="s">
        <v>10</v>
      </c>
      <c r="I35" s="86" t="s">
        <v>11</v>
      </c>
      <c r="J35" s="86" t="s">
        <v>12</v>
      </c>
      <c r="K35" s="86" t="s">
        <v>13</v>
      </c>
      <c r="L35" s="86" t="s">
        <v>14</v>
      </c>
      <c r="M35" s="86" t="s">
        <v>15</v>
      </c>
      <c r="N35" s="86" t="s">
        <v>16</v>
      </c>
      <c r="O35" s="87" t="s">
        <v>17</v>
      </c>
    </row>
    <row r="36" spans="2:15" ht="17.25" customHeight="1" x14ac:dyDescent="0.25">
      <c r="B36" s="88" t="s">
        <v>19</v>
      </c>
      <c r="C36" s="89">
        <v>3646</v>
      </c>
      <c r="D36" s="89">
        <v>3245</v>
      </c>
      <c r="E36" s="89">
        <v>3634</v>
      </c>
      <c r="F36" s="89">
        <v>3258</v>
      </c>
      <c r="G36" s="89">
        <v>2855</v>
      </c>
      <c r="H36" s="89">
        <v>3040</v>
      </c>
      <c r="I36" s="89">
        <v>3550</v>
      </c>
      <c r="J36" s="89">
        <v>3273</v>
      </c>
      <c r="K36" s="89">
        <v>2481</v>
      </c>
      <c r="L36" s="89">
        <v>2509</v>
      </c>
      <c r="M36" s="89">
        <v>2860</v>
      </c>
      <c r="N36" s="89">
        <v>3629</v>
      </c>
      <c r="O36" s="90">
        <f>SUM(C36:N36)</f>
        <v>37980</v>
      </c>
    </row>
    <row r="37" spans="2:15" ht="17.25" customHeight="1" x14ac:dyDescent="0.25">
      <c r="B37" s="88" t="s">
        <v>20</v>
      </c>
      <c r="C37" s="91">
        <v>3631</v>
      </c>
      <c r="D37" s="91">
        <v>3239</v>
      </c>
      <c r="E37" s="91">
        <v>3639</v>
      </c>
      <c r="F37" s="91">
        <v>3261</v>
      </c>
      <c r="G37" s="91">
        <v>2858</v>
      </c>
      <c r="H37" s="91">
        <v>3047</v>
      </c>
      <c r="I37" s="91">
        <v>3559</v>
      </c>
      <c r="J37" s="91">
        <v>3270</v>
      </c>
      <c r="K37" s="91">
        <v>2488</v>
      </c>
      <c r="L37" s="91">
        <v>2495</v>
      </c>
      <c r="M37" s="91">
        <v>2861</v>
      </c>
      <c r="N37" s="91">
        <v>3622</v>
      </c>
      <c r="O37" s="90">
        <f t="shared" ref="O37" si="8">SUM(C37:N37)</f>
        <v>37970</v>
      </c>
    </row>
    <row r="38" spans="2:15" ht="17.25" customHeight="1" thickBot="1" x14ac:dyDescent="0.3">
      <c r="B38" s="17" t="s">
        <v>17</v>
      </c>
      <c r="C38" s="18">
        <f>SUM(C36:C37)</f>
        <v>7277</v>
      </c>
      <c r="D38" s="18">
        <f t="shared" ref="D38:O38" si="9">SUM(D36:D37)</f>
        <v>6484</v>
      </c>
      <c r="E38" s="18">
        <f t="shared" si="9"/>
        <v>7273</v>
      </c>
      <c r="F38" s="18">
        <f t="shared" si="9"/>
        <v>6519</v>
      </c>
      <c r="G38" s="18">
        <f t="shared" si="9"/>
        <v>5713</v>
      </c>
      <c r="H38" s="18">
        <f t="shared" si="9"/>
        <v>6087</v>
      </c>
      <c r="I38" s="18">
        <f t="shared" si="9"/>
        <v>7109</v>
      </c>
      <c r="J38" s="18">
        <f t="shared" si="9"/>
        <v>6543</v>
      </c>
      <c r="K38" s="18">
        <f t="shared" si="9"/>
        <v>4969</v>
      </c>
      <c r="L38" s="18">
        <f t="shared" si="9"/>
        <v>5004</v>
      </c>
      <c r="M38" s="18">
        <f t="shared" si="9"/>
        <v>5721</v>
      </c>
      <c r="N38" s="18">
        <f t="shared" si="9"/>
        <v>7251</v>
      </c>
      <c r="O38" s="18">
        <f t="shared" si="9"/>
        <v>75950</v>
      </c>
    </row>
    <row r="39" spans="2:15" ht="17.25" customHeight="1" x14ac:dyDescent="0.25">
      <c r="B39" s="44"/>
      <c r="C39" s="45"/>
      <c r="D39" s="45"/>
      <c r="E39" s="45"/>
      <c r="F39" s="45"/>
      <c r="G39" s="45"/>
      <c r="H39" s="45"/>
      <c r="I39" s="45"/>
      <c r="J39" s="45"/>
      <c r="K39" s="45"/>
      <c r="L39" s="45"/>
      <c r="M39" s="45"/>
      <c r="N39" s="45"/>
      <c r="O39" s="45"/>
    </row>
    <row r="40" spans="2:15" ht="17.25" customHeight="1" thickBot="1" x14ac:dyDescent="0.3">
      <c r="B40" s="20"/>
      <c r="C40" s="16"/>
      <c r="D40" s="16"/>
      <c r="E40" s="16"/>
      <c r="F40" s="16"/>
      <c r="G40" s="16"/>
      <c r="H40" s="16"/>
      <c r="I40" s="16"/>
      <c r="J40" s="16"/>
      <c r="K40" s="16"/>
      <c r="L40" s="16"/>
      <c r="M40" s="16"/>
      <c r="N40" s="16"/>
      <c r="O40" s="16"/>
    </row>
    <row r="41" spans="2:15" ht="17.25" customHeight="1" x14ac:dyDescent="0.25">
      <c r="B41" s="204" t="s">
        <v>3</v>
      </c>
      <c r="C41" s="206" t="s">
        <v>4550</v>
      </c>
      <c r="D41" s="207"/>
      <c r="E41" s="207"/>
      <c r="F41" s="207"/>
      <c r="G41" s="207"/>
      <c r="H41" s="207"/>
      <c r="I41" s="207"/>
      <c r="J41" s="207"/>
      <c r="K41" s="207"/>
      <c r="L41" s="207"/>
      <c r="M41" s="207"/>
      <c r="N41" s="207"/>
      <c r="O41" s="208"/>
    </row>
    <row r="42" spans="2:15" ht="17.25" customHeight="1" x14ac:dyDescent="0.25">
      <c r="B42" s="205"/>
      <c r="C42" s="86" t="s">
        <v>5</v>
      </c>
      <c r="D42" s="86" t="s">
        <v>6</v>
      </c>
      <c r="E42" s="86" t="s">
        <v>7</v>
      </c>
      <c r="F42" s="86" t="s">
        <v>8</v>
      </c>
      <c r="G42" s="86" t="s">
        <v>9</v>
      </c>
      <c r="H42" s="86" t="s">
        <v>10</v>
      </c>
      <c r="I42" s="86" t="s">
        <v>11</v>
      </c>
      <c r="J42" s="86" t="s">
        <v>12</v>
      </c>
      <c r="K42" s="86" t="s">
        <v>13</v>
      </c>
      <c r="L42" s="86" t="s">
        <v>14</v>
      </c>
      <c r="M42" s="86" t="s">
        <v>15</v>
      </c>
      <c r="N42" s="86" t="s">
        <v>16</v>
      </c>
      <c r="O42" s="87" t="s">
        <v>17</v>
      </c>
    </row>
    <row r="43" spans="2:15" ht="17.25" customHeight="1" x14ac:dyDescent="0.25">
      <c r="B43" s="88" t="s">
        <v>19</v>
      </c>
      <c r="C43" s="89">
        <v>4068</v>
      </c>
      <c r="D43" s="89">
        <v>3620</v>
      </c>
      <c r="E43" s="89">
        <v>3933</v>
      </c>
      <c r="F43" s="89">
        <v>3381</v>
      </c>
      <c r="G43" s="89">
        <v>3030</v>
      </c>
      <c r="H43" s="89">
        <v>3267</v>
      </c>
      <c r="I43" s="89">
        <v>3709</v>
      </c>
      <c r="J43" s="89">
        <v>3264</v>
      </c>
      <c r="K43" s="89">
        <v>2411</v>
      </c>
      <c r="L43" s="89">
        <v>2388</v>
      </c>
      <c r="M43" s="89">
        <v>2698</v>
      </c>
      <c r="N43" s="89">
        <v>3452</v>
      </c>
      <c r="O43" s="90">
        <f>SUM(C43:N43)</f>
        <v>39221</v>
      </c>
    </row>
    <row r="44" spans="2:15" ht="17.25" customHeight="1" x14ac:dyDescent="0.25">
      <c r="B44" s="88" t="s">
        <v>20</v>
      </c>
      <c r="C44" s="91">
        <v>4069</v>
      </c>
      <c r="D44" s="91">
        <v>3651</v>
      </c>
      <c r="E44" s="91">
        <v>3981</v>
      </c>
      <c r="F44" s="91">
        <v>3374</v>
      </c>
      <c r="G44" s="91">
        <v>3036</v>
      </c>
      <c r="H44" s="91">
        <v>3261</v>
      </c>
      <c r="I44" s="91">
        <v>3693</v>
      </c>
      <c r="J44" s="91">
        <v>3274</v>
      </c>
      <c r="K44" s="91">
        <v>2427</v>
      </c>
      <c r="L44" s="91">
        <v>2377</v>
      </c>
      <c r="M44" s="91">
        <v>2703</v>
      </c>
      <c r="N44" s="91">
        <v>3438</v>
      </c>
      <c r="O44" s="90">
        <f t="shared" ref="O44" si="10">SUM(C44:N44)</f>
        <v>39284</v>
      </c>
    </row>
    <row r="45" spans="2:15" ht="17.25" customHeight="1" thickBot="1" x14ac:dyDescent="0.3">
      <c r="B45" s="17" t="s">
        <v>17</v>
      </c>
      <c r="C45" s="18">
        <f>SUM(C43:C44)</f>
        <v>8137</v>
      </c>
      <c r="D45" s="18">
        <f t="shared" ref="D45:O45" si="11">SUM(D43:D44)</f>
        <v>7271</v>
      </c>
      <c r="E45" s="18">
        <f t="shared" si="11"/>
        <v>7914</v>
      </c>
      <c r="F45" s="18">
        <f t="shared" si="11"/>
        <v>6755</v>
      </c>
      <c r="G45" s="18">
        <f t="shared" si="11"/>
        <v>6066</v>
      </c>
      <c r="H45" s="18">
        <f t="shared" si="11"/>
        <v>6528</v>
      </c>
      <c r="I45" s="18">
        <f t="shared" si="11"/>
        <v>7402</v>
      </c>
      <c r="J45" s="18">
        <f t="shared" si="11"/>
        <v>6538</v>
      </c>
      <c r="K45" s="18">
        <f t="shared" si="11"/>
        <v>4838</v>
      </c>
      <c r="L45" s="18">
        <f t="shared" si="11"/>
        <v>4765</v>
      </c>
      <c r="M45" s="18">
        <f t="shared" si="11"/>
        <v>5401</v>
      </c>
      <c r="N45" s="18">
        <f t="shared" si="11"/>
        <v>6890</v>
      </c>
      <c r="O45" s="18">
        <f t="shared" si="11"/>
        <v>78505</v>
      </c>
    </row>
    <row r="46" spans="2:15" ht="17.25" customHeight="1" x14ac:dyDescent="0.25">
      <c r="B46" s="44"/>
      <c r="C46" s="45"/>
      <c r="D46" s="45"/>
      <c r="E46" s="45"/>
      <c r="F46" s="45"/>
      <c r="G46" s="45"/>
      <c r="H46" s="45"/>
      <c r="I46" s="45"/>
      <c r="J46" s="45"/>
      <c r="K46" s="45"/>
      <c r="L46" s="45"/>
      <c r="M46" s="45"/>
      <c r="N46" s="45"/>
      <c r="O46" s="45"/>
    </row>
    <row r="47" spans="2:15" ht="17.25" customHeight="1" thickBot="1" x14ac:dyDescent="0.3">
      <c r="B47" s="20"/>
      <c r="C47" s="16"/>
      <c r="D47" s="16"/>
      <c r="E47" s="16"/>
      <c r="F47" s="16"/>
      <c r="G47" s="16"/>
      <c r="H47" s="16"/>
      <c r="I47" s="16"/>
      <c r="J47" s="16"/>
      <c r="K47" s="16"/>
      <c r="L47" s="16"/>
      <c r="M47" s="16"/>
      <c r="N47" s="16"/>
      <c r="O47" s="16"/>
    </row>
    <row r="48" spans="2:15" ht="17.25" customHeight="1" x14ac:dyDescent="0.25">
      <c r="B48" s="265" t="s">
        <v>3</v>
      </c>
      <c r="C48" s="267" t="s">
        <v>4549</v>
      </c>
      <c r="D48" s="207"/>
      <c r="E48" s="207"/>
      <c r="F48" s="207"/>
      <c r="G48" s="207"/>
      <c r="H48" s="207"/>
      <c r="I48" s="207"/>
      <c r="J48" s="207"/>
      <c r="K48" s="207"/>
      <c r="L48" s="207"/>
      <c r="M48" s="207"/>
      <c r="N48" s="207"/>
      <c r="O48" s="208"/>
    </row>
    <row r="49" spans="2:15" ht="17.25" customHeight="1" x14ac:dyDescent="0.25">
      <c r="B49" s="266"/>
      <c r="C49" s="149" t="s">
        <v>5</v>
      </c>
      <c r="D49" s="86" t="s">
        <v>6</v>
      </c>
      <c r="E49" s="86" t="s">
        <v>7</v>
      </c>
      <c r="F49" s="86" t="s">
        <v>8</v>
      </c>
      <c r="G49" s="86" t="s">
        <v>9</v>
      </c>
      <c r="H49" s="86" t="s">
        <v>10</v>
      </c>
      <c r="I49" s="86" t="s">
        <v>11</v>
      </c>
      <c r="J49" s="86" t="s">
        <v>12</v>
      </c>
      <c r="K49" s="86" t="s">
        <v>13</v>
      </c>
      <c r="L49" s="86" t="s">
        <v>14</v>
      </c>
      <c r="M49" s="86" t="s">
        <v>15</v>
      </c>
      <c r="N49" s="86" t="s">
        <v>16</v>
      </c>
      <c r="O49" s="87" t="s">
        <v>17</v>
      </c>
    </row>
    <row r="50" spans="2:15" ht="17.25" customHeight="1" x14ac:dyDescent="0.25">
      <c r="B50" s="150" t="s">
        <v>19</v>
      </c>
      <c r="C50" s="151">
        <v>3852</v>
      </c>
      <c r="D50" s="89">
        <v>3394</v>
      </c>
      <c r="E50" s="89">
        <v>3719</v>
      </c>
      <c r="F50" s="89">
        <v>3396</v>
      </c>
      <c r="G50" s="89">
        <v>2938</v>
      </c>
      <c r="H50" s="89">
        <v>3186</v>
      </c>
      <c r="I50" s="89">
        <v>3742</v>
      </c>
      <c r="J50" s="89">
        <v>3186</v>
      </c>
      <c r="K50" s="89">
        <v>2680</v>
      </c>
      <c r="L50" s="89">
        <v>2662</v>
      </c>
      <c r="M50" s="89">
        <v>2887</v>
      </c>
      <c r="N50" s="89">
        <v>3666</v>
      </c>
      <c r="O50" s="90">
        <f>SUM(C50:N50)</f>
        <v>39308</v>
      </c>
    </row>
    <row r="51" spans="2:15" ht="17.25" customHeight="1" x14ac:dyDescent="0.25">
      <c r="B51" s="150" t="s">
        <v>20</v>
      </c>
      <c r="C51" s="152">
        <v>3865</v>
      </c>
      <c r="D51" s="91">
        <v>3394</v>
      </c>
      <c r="E51" s="91">
        <v>3716</v>
      </c>
      <c r="F51" s="91">
        <v>3399</v>
      </c>
      <c r="G51" s="91">
        <v>2944</v>
      </c>
      <c r="H51" s="91">
        <v>3185</v>
      </c>
      <c r="I51" s="91">
        <v>3747</v>
      </c>
      <c r="J51" s="91">
        <v>3199</v>
      </c>
      <c r="K51" s="91">
        <v>2678</v>
      </c>
      <c r="L51" s="91">
        <v>2666</v>
      </c>
      <c r="M51" s="91">
        <v>2890</v>
      </c>
      <c r="N51" s="91">
        <v>3659</v>
      </c>
      <c r="O51" s="90">
        <f t="shared" ref="O51" si="12">SUM(C51:N51)</f>
        <v>39342</v>
      </c>
    </row>
    <row r="52" spans="2:15" ht="17.25" customHeight="1" thickBot="1" x14ac:dyDescent="0.3">
      <c r="B52" s="153" t="s">
        <v>17</v>
      </c>
      <c r="C52" s="154">
        <f>SUM(C50:C51)</f>
        <v>7717</v>
      </c>
      <c r="D52" s="18">
        <f t="shared" ref="D52:O52" si="13">SUM(D50:D51)</f>
        <v>6788</v>
      </c>
      <c r="E52" s="18">
        <f t="shared" si="13"/>
        <v>7435</v>
      </c>
      <c r="F52" s="18">
        <f t="shared" si="13"/>
        <v>6795</v>
      </c>
      <c r="G52" s="18">
        <f t="shared" si="13"/>
        <v>5882</v>
      </c>
      <c r="H52" s="18">
        <f t="shared" si="13"/>
        <v>6371</v>
      </c>
      <c r="I52" s="18">
        <f t="shared" si="13"/>
        <v>7489</v>
      </c>
      <c r="J52" s="18">
        <f t="shared" si="13"/>
        <v>6385</v>
      </c>
      <c r="K52" s="18">
        <f t="shared" si="13"/>
        <v>5358</v>
      </c>
      <c r="L52" s="18">
        <f t="shared" si="13"/>
        <v>5328</v>
      </c>
      <c r="M52" s="18">
        <f t="shared" si="13"/>
        <v>5777</v>
      </c>
      <c r="N52" s="18">
        <f t="shared" si="13"/>
        <v>7325</v>
      </c>
      <c r="O52" s="32">
        <f t="shared" si="13"/>
        <v>78650</v>
      </c>
    </row>
    <row r="53" spans="2:15" ht="17.25" customHeight="1" x14ac:dyDescent="0.25">
      <c r="B53" s="44"/>
      <c r="C53" s="45"/>
      <c r="D53" s="45"/>
      <c r="E53" s="45"/>
      <c r="F53" s="45"/>
      <c r="G53" s="45"/>
      <c r="H53" s="45"/>
      <c r="I53" s="45"/>
      <c r="J53" s="45"/>
      <c r="K53" s="45"/>
      <c r="L53" s="45"/>
      <c r="M53" s="45"/>
      <c r="N53" s="45"/>
      <c r="O53" s="45"/>
    </row>
    <row r="54" spans="2:15" ht="17.25" customHeight="1" thickBot="1" x14ac:dyDescent="0.3">
      <c r="B54" s="20"/>
      <c r="C54" s="16"/>
      <c r="D54" s="16"/>
      <c r="E54" s="16"/>
      <c r="F54" s="16"/>
      <c r="G54" s="16"/>
      <c r="H54" s="16"/>
      <c r="I54" s="16"/>
      <c r="J54" s="16"/>
      <c r="K54" s="16"/>
      <c r="L54" s="16"/>
      <c r="M54" s="16"/>
      <c r="N54" s="16"/>
      <c r="O54" s="16"/>
    </row>
    <row r="55" spans="2:15" ht="17.25" customHeight="1" x14ac:dyDescent="0.25">
      <c r="B55" s="204" t="s">
        <v>3</v>
      </c>
      <c r="C55" s="206" t="s">
        <v>4548</v>
      </c>
      <c r="D55" s="207"/>
      <c r="E55" s="207"/>
      <c r="F55" s="207"/>
      <c r="G55" s="207"/>
      <c r="H55" s="207"/>
      <c r="I55" s="207"/>
      <c r="J55" s="207"/>
      <c r="K55" s="207"/>
      <c r="L55" s="207"/>
      <c r="M55" s="207"/>
      <c r="N55" s="207"/>
      <c r="O55" s="208"/>
    </row>
    <row r="56" spans="2:15" ht="17.25" customHeight="1" x14ac:dyDescent="0.25">
      <c r="B56" s="205"/>
      <c r="C56" s="86" t="s">
        <v>5</v>
      </c>
      <c r="D56" s="86" t="s">
        <v>6</v>
      </c>
      <c r="E56" s="86" t="s">
        <v>7</v>
      </c>
      <c r="F56" s="86" t="s">
        <v>8</v>
      </c>
      <c r="G56" s="86" t="s">
        <v>9</v>
      </c>
      <c r="H56" s="86" t="s">
        <v>10</v>
      </c>
      <c r="I56" s="86" t="s">
        <v>11</v>
      </c>
      <c r="J56" s="86" t="s">
        <v>12</v>
      </c>
      <c r="K56" s="86" t="s">
        <v>13</v>
      </c>
      <c r="L56" s="86" t="s">
        <v>14</v>
      </c>
      <c r="M56" s="86" t="s">
        <v>15</v>
      </c>
      <c r="N56" s="86" t="s">
        <v>16</v>
      </c>
      <c r="O56" s="87" t="s">
        <v>17</v>
      </c>
    </row>
    <row r="57" spans="2:15" ht="17.25" customHeight="1" x14ac:dyDescent="0.25">
      <c r="B57" s="88" t="s">
        <v>19</v>
      </c>
      <c r="C57" s="89">
        <v>4039</v>
      </c>
      <c r="D57" s="89">
        <v>3738</v>
      </c>
      <c r="E57" s="89">
        <v>4120</v>
      </c>
      <c r="F57" s="89">
        <v>3659</v>
      </c>
      <c r="G57" s="89">
        <v>3061</v>
      </c>
      <c r="H57" s="89">
        <v>3367</v>
      </c>
      <c r="I57" s="89">
        <v>3854</v>
      </c>
      <c r="J57" s="89">
        <v>3409</v>
      </c>
      <c r="K57" s="89">
        <v>2673</v>
      </c>
      <c r="L57" s="89">
        <v>2620</v>
      </c>
      <c r="M57" s="89">
        <v>3025</v>
      </c>
      <c r="N57" s="89">
        <v>3760</v>
      </c>
      <c r="O57" s="90">
        <f>SUM(C57:N57)</f>
        <v>41325</v>
      </c>
    </row>
    <row r="58" spans="2:15" ht="17.25" customHeight="1" x14ac:dyDescent="0.25">
      <c r="B58" s="88" t="s">
        <v>20</v>
      </c>
      <c r="C58" s="91">
        <v>4042</v>
      </c>
      <c r="D58" s="91">
        <v>3736</v>
      </c>
      <c r="E58" s="91">
        <v>4113</v>
      </c>
      <c r="F58" s="91">
        <v>3657</v>
      </c>
      <c r="G58" s="91">
        <v>3064</v>
      </c>
      <c r="H58" s="91">
        <v>3362</v>
      </c>
      <c r="I58" s="91">
        <v>3852</v>
      </c>
      <c r="J58" s="91">
        <v>3412</v>
      </c>
      <c r="K58" s="91">
        <v>2678</v>
      </c>
      <c r="L58" s="91">
        <v>2614</v>
      </c>
      <c r="M58" s="91">
        <v>3031</v>
      </c>
      <c r="N58" s="91">
        <v>3750</v>
      </c>
      <c r="O58" s="90">
        <f t="shared" ref="O58" si="14">SUM(C58:N58)</f>
        <v>41311</v>
      </c>
    </row>
    <row r="59" spans="2:15" ht="17.25" customHeight="1" thickBot="1" x14ac:dyDescent="0.3">
      <c r="B59" s="17" t="s">
        <v>17</v>
      </c>
      <c r="C59" s="18">
        <f>SUM(C57:C58)</f>
        <v>8081</v>
      </c>
      <c r="D59" s="18">
        <f t="shared" ref="D59:O59" si="15">SUM(D57:D58)</f>
        <v>7474</v>
      </c>
      <c r="E59" s="18">
        <f t="shared" si="15"/>
        <v>8233</v>
      </c>
      <c r="F59" s="18">
        <f t="shared" si="15"/>
        <v>7316</v>
      </c>
      <c r="G59" s="18">
        <f t="shared" si="15"/>
        <v>6125</v>
      </c>
      <c r="H59" s="18">
        <f t="shared" si="15"/>
        <v>6729</v>
      </c>
      <c r="I59" s="18">
        <f t="shared" si="15"/>
        <v>7706</v>
      </c>
      <c r="J59" s="18">
        <f t="shared" si="15"/>
        <v>6821</v>
      </c>
      <c r="K59" s="18">
        <f t="shared" si="15"/>
        <v>5351</v>
      </c>
      <c r="L59" s="18">
        <f t="shared" si="15"/>
        <v>5234</v>
      </c>
      <c r="M59" s="18">
        <f t="shared" si="15"/>
        <v>6056</v>
      </c>
      <c r="N59" s="18">
        <f t="shared" si="15"/>
        <v>7510</v>
      </c>
      <c r="O59" s="18">
        <f t="shared" si="15"/>
        <v>82636</v>
      </c>
    </row>
    <row r="60" spans="2:15" ht="17.25" customHeight="1" x14ac:dyDescent="0.25">
      <c r="B60" s="44"/>
      <c r="C60" s="45"/>
      <c r="D60" s="45"/>
      <c r="E60" s="45"/>
      <c r="F60" s="45"/>
      <c r="G60" s="45"/>
      <c r="H60" s="45"/>
      <c r="I60" s="45"/>
      <c r="J60" s="45"/>
      <c r="K60" s="45"/>
      <c r="L60" s="45"/>
      <c r="M60" s="45"/>
      <c r="N60" s="45"/>
      <c r="O60" s="45"/>
    </row>
    <row r="61" spans="2:15" ht="17.25" customHeight="1" thickBot="1" x14ac:dyDescent="0.3">
      <c r="B61" s="20"/>
      <c r="C61" s="16"/>
      <c r="D61" s="16"/>
      <c r="E61" s="16"/>
      <c r="F61" s="16"/>
      <c r="G61" s="16"/>
      <c r="H61" s="16"/>
      <c r="I61" s="16"/>
      <c r="J61" s="16"/>
      <c r="K61" s="16"/>
      <c r="L61" s="16"/>
      <c r="M61" s="16"/>
      <c r="N61" s="16"/>
      <c r="O61" s="16"/>
    </row>
    <row r="62" spans="2:15" ht="17.25" customHeight="1" x14ac:dyDescent="0.25">
      <c r="B62" s="204" t="s">
        <v>3</v>
      </c>
      <c r="C62" s="206" t="s">
        <v>4547</v>
      </c>
      <c r="D62" s="207"/>
      <c r="E62" s="207"/>
      <c r="F62" s="207"/>
      <c r="G62" s="207"/>
      <c r="H62" s="207"/>
      <c r="I62" s="207"/>
      <c r="J62" s="207"/>
      <c r="K62" s="207"/>
      <c r="L62" s="207"/>
      <c r="M62" s="207"/>
      <c r="N62" s="207"/>
      <c r="O62" s="208"/>
    </row>
    <row r="63" spans="2:15" ht="17.25" customHeight="1" x14ac:dyDescent="0.25">
      <c r="B63" s="205"/>
      <c r="C63" s="86" t="s">
        <v>5</v>
      </c>
      <c r="D63" s="86" t="s">
        <v>6</v>
      </c>
      <c r="E63" s="86" t="s">
        <v>7</v>
      </c>
      <c r="F63" s="86" t="s">
        <v>8</v>
      </c>
      <c r="G63" s="86" t="s">
        <v>9</v>
      </c>
      <c r="H63" s="86" t="s">
        <v>10</v>
      </c>
      <c r="I63" s="86" t="s">
        <v>11</v>
      </c>
      <c r="J63" s="86" t="s">
        <v>12</v>
      </c>
      <c r="K63" s="86" t="s">
        <v>13</v>
      </c>
      <c r="L63" s="86" t="s">
        <v>14</v>
      </c>
      <c r="M63" s="86" t="s">
        <v>15</v>
      </c>
      <c r="N63" s="86" t="s">
        <v>16</v>
      </c>
      <c r="O63" s="87" t="s">
        <v>17</v>
      </c>
    </row>
    <row r="64" spans="2:15" ht="17.25" customHeight="1" x14ac:dyDescent="0.25">
      <c r="B64" s="88" t="s">
        <v>19</v>
      </c>
      <c r="C64" s="89">
        <v>3984</v>
      </c>
      <c r="D64" s="89">
        <v>3601</v>
      </c>
      <c r="E64" s="89">
        <v>4116</v>
      </c>
      <c r="F64" s="89">
        <v>3392</v>
      </c>
      <c r="G64" s="89">
        <v>3084</v>
      </c>
      <c r="H64" s="89">
        <v>3409</v>
      </c>
      <c r="I64" s="89">
        <v>4007</v>
      </c>
      <c r="J64" s="89">
        <v>3720</v>
      </c>
      <c r="K64" s="89">
        <v>2813</v>
      </c>
      <c r="L64" s="89">
        <v>2931</v>
      </c>
      <c r="M64" s="89">
        <v>3247</v>
      </c>
      <c r="N64" s="89">
        <v>4045</v>
      </c>
      <c r="O64" s="90">
        <f>SUM(C64:N64)</f>
        <v>42349</v>
      </c>
    </row>
    <row r="65" spans="2:15" ht="17.25" customHeight="1" x14ac:dyDescent="0.25">
      <c r="B65" s="88" t="s">
        <v>20</v>
      </c>
      <c r="C65" s="91">
        <v>3986</v>
      </c>
      <c r="D65" s="91">
        <v>3606</v>
      </c>
      <c r="E65" s="91">
        <v>4100</v>
      </c>
      <c r="F65" s="91">
        <v>3407</v>
      </c>
      <c r="G65" s="91">
        <v>3091</v>
      </c>
      <c r="H65" s="91">
        <v>3392</v>
      </c>
      <c r="I65" s="91">
        <v>4017</v>
      </c>
      <c r="J65" s="91">
        <v>3715</v>
      </c>
      <c r="K65" s="91">
        <v>2821</v>
      </c>
      <c r="L65" s="91">
        <v>2926</v>
      </c>
      <c r="M65" s="91">
        <v>3244</v>
      </c>
      <c r="N65" s="91">
        <v>4036</v>
      </c>
      <c r="O65" s="90">
        <f t="shared" ref="O65" si="16">SUM(C65:N65)</f>
        <v>42341</v>
      </c>
    </row>
    <row r="66" spans="2:15" ht="17.25" customHeight="1" thickBot="1" x14ac:dyDescent="0.3">
      <c r="B66" s="17" t="s">
        <v>17</v>
      </c>
      <c r="C66" s="18">
        <f>SUM(C64:C65)</f>
        <v>7970</v>
      </c>
      <c r="D66" s="18">
        <f t="shared" ref="D66:O66" si="17">SUM(D64:D65)</f>
        <v>7207</v>
      </c>
      <c r="E66" s="18">
        <f t="shared" si="17"/>
        <v>8216</v>
      </c>
      <c r="F66" s="18">
        <f t="shared" si="17"/>
        <v>6799</v>
      </c>
      <c r="G66" s="18">
        <f t="shared" si="17"/>
        <v>6175</v>
      </c>
      <c r="H66" s="18">
        <f t="shared" si="17"/>
        <v>6801</v>
      </c>
      <c r="I66" s="18">
        <f t="shared" si="17"/>
        <v>8024</v>
      </c>
      <c r="J66" s="18">
        <f t="shared" si="17"/>
        <v>7435</v>
      </c>
      <c r="K66" s="18">
        <f t="shared" si="17"/>
        <v>5634</v>
      </c>
      <c r="L66" s="18">
        <f t="shared" si="17"/>
        <v>5857</v>
      </c>
      <c r="M66" s="18">
        <f t="shared" si="17"/>
        <v>6491</v>
      </c>
      <c r="N66" s="18">
        <f t="shared" si="17"/>
        <v>8081</v>
      </c>
      <c r="O66" s="18">
        <f t="shared" si="17"/>
        <v>84690</v>
      </c>
    </row>
    <row r="67" spans="2:15" ht="17.25" customHeight="1" x14ac:dyDescent="0.25">
      <c r="B67" s="44"/>
      <c r="C67" s="45"/>
      <c r="D67" s="45"/>
      <c r="E67" s="45"/>
      <c r="F67" s="45"/>
      <c r="G67" s="45"/>
      <c r="H67" s="45"/>
      <c r="I67" s="45"/>
      <c r="J67" s="45"/>
      <c r="K67" s="45"/>
      <c r="L67" s="45"/>
      <c r="M67" s="45"/>
      <c r="N67" s="45"/>
      <c r="O67" s="45"/>
    </row>
    <row r="68" spans="2:15" ht="17.25" customHeight="1" thickBot="1" x14ac:dyDescent="0.3">
      <c r="B68" s="20"/>
      <c r="C68" s="16"/>
      <c r="D68" s="16"/>
      <c r="E68" s="16"/>
      <c r="F68" s="16"/>
      <c r="G68" s="16"/>
      <c r="H68" s="16"/>
      <c r="I68" s="16"/>
      <c r="J68" s="16"/>
      <c r="K68" s="16"/>
      <c r="L68" s="16"/>
      <c r="M68" s="16"/>
      <c r="N68" s="16"/>
      <c r="O68" s="16"/>
    </row>
    <row r="69" spans="2:15" ht="17.25" customHeight="1" x14ac:dyDescent="0.25">
      <c r="B69" s="204" t="s">
        <v>3</v>
      </c>
      <c r="C69" s="206" t="s">
        <v>4546</v>
      </c>
      <c r="D69" s="207"/>
      <c r="E69" s="207"/>
      <c r="F69" s="207"/>
      <c r="G69" s="207"/>
      <c r="H69" s="207"/>
      <c r="I69" s="207"/>
      <c r="J69" s="207"/>
      <c r="K69" s="207"/>
      <c r="L69" s="207"/>
      <c r="M69" s="207"/>
      <c r="N69" s="207"/>
      <c r="O69" s="208"/>
    </row>
    <row r="70" spans="2:15" ht="17.25" customHeight="1" x14ac:dyDescent="0.25">
      <c r="B70" s="205"/>
      <c r="C70" s="86" t="s">
        <v>5</v>
      </c>
      <c r="D70" s="86" t="s">
        <v>6</v>
      </c>
      <c r="E70" s="86" t="s">
        <v>7</v>
      </c>
      <c r="F70" s="86" t="s">
        <v>8</v>
      </c>
      <c r="G70" s="86" t="s">
        <v>9</v>
      </c>
      <c r="H70" s="86" t="s">
        <v>10</v>
      </c>
      <c r="I70" s="86" t="s">
        <v>11</v>
      </c>
      <c r="J70" s="86" t="s">
        <v>12</v>
      </c>
      <c r="K70" s="86" t="s">
        <v>13</v>
      </c>
      <c r="L70" s="86" t="s">
        <v>14</v>
      </c>
      <c r="M70" s="86" t="s">
        <v>15</v>
      </c>
      <c r="N70" s="86" t="s">
        <v>16</v>
      </c>
      <c r="O70" s="87" t="s">
        <v>17</v>
      </c>
    </row>
    <row r="71" spans="2:15" ht="17.25" customHeight="1" x14ac:dyDescent="0.25">
      <c r="B71" s="88" t="s">
        <v>19</v>
      </c>
      <c r="C71" s="89">
        <v>4230</v>
      </c>
      <c r="D71" s="89">
        <v>3845</v>
      </c>
      <c r="E71" s="89">
        <v>4443</v>
      </c>
      <c r="F71" s="89">
        <v>4075</v>
      </c>
      <c r="G71" s="89">
        <v>3755</v>
      </c>
      <c r="H71" s="89">
        <v>4026</v>
      </c>
      <c r="I71" s="89">
        <v>4572</v>
      </c>
      <c r="J71" s="89">
        <v>4267</v>
      </c>
      <c r="K71" s="89">
        <v>3098</v>
      </c>
      <c r="L71" s="89">
        <v>3193</v>
      </c>
      <c r="M71" s="89">
        <v>3590</v>
      </c>
      <c r="N71" s="89">
        <v>4340</v>
      </c>
      <c r="O71" s="90">
        <f>SUM(C71:N71)</f>
        <v>47434</v>
      </c>
    </row>
    <row r="72" spans="2:15" ht="17.25" customHeight="1" x14ac:dyDescent="0.25">
      <c r="B72" s="88" t="s">
        <v>20</v>
      </c>
      <c r="C72" s="91">
        <v>4241</v>
      </c>
      <c r="D72" s="91">
        <v>3843</v>
      </c>
      <c r="E72" s="91">
        <v>4440</v>
      </c>
      <c r="F72" s="91">
        <v>4087</v>
      </c>
      <c r="G72" s="91">
        <v>3744</v>
      </c>
      <c r="H72" s="91">
        <v>4027</v>
      </c>
      <c r="I72" s="91">
        <v>4562</v>
      </c>
      <c r="J72" s="91">
        <v>4268</v>
      </c>
      <c r="K72" s="91">
        <v>3099</v>
      </c>
      <c r="L72" s="91">
        <v>3181</v>
      </c>
      <c r="M72" s="91">
        <v>3586</v>
      </c>
      <c r="N72" s="91">
        <v>4334</v>
      </c>
      <c r="O72" s="90">
        <f t="shared" ref="O72" si="18">SUM(C72:N72)</f>
        <v>47412</v>
      </c>
    </row>
    <row r="73" spans="2:15" ht="17.25" customHeight="1" thickBot="1" x14ac:dyDescent="0.3">
      <c r="B73" s="17" t="s">
        <v>17</v>
      </c>
      <c r="C73" s="18">
        <f>SUM(C71:C72)</f>
        <v>8471</v>
      </c>
      <c r="D73" s="18">
        <f t="shared" ref="D73:O73" si="19">SUM(D71:D72)</f>
        <v>7688</v>
      </c>
      <c r="E73" s="18">
        <f t="shared" si="19"/>
        <v>8883</v>
      </c>
      <c r="F73" s="18">
        <f t="shared" si="19"/>
        <v>8162</v>
      </c>
      <c r="G73" s="18">
        <f t="shared" si="19"/>
        <v>7499</v>
      </c>
      <c r="H73" s="18">
        <f t="shared" si="19"/>
        <v>8053</v>
      </c>
      <c r="I73" s="18">
        <f t="shared" si="19"/>
        <v>9134</v>
      </c>
      <c r="J73" s="18">
        <f t="shared" si="19"/>
        <v>8535</v>
      </c>
      <c r="K73" s="18">
        <f t="shared" si="19"/>
        <v>6197</v>
      </c>
      <c r="L73" s="18">
        <f t="shared" si="19"/>
        <v>6374</v>
      </c>
      <c r="M73" s="18">
        <f t="shared" si="19"/>
        <v>7176</v>
      </c>
      <c r="N73" s="18">
        <f t="shared" si="19"/>
        <v>8674</v>
      </c>
      <c r="O73" s="18">
        <f t="shared" si="19"/>
        <v>94846</v>
      </c>
    </row>
    <row r="74" spans="2:15" ht="17.25" customHeight="1" x14ac:dyDescent="0.25">
      <c r="B74" s="44"/>
      <c r="C74" s="45"/>
      <c r="D74" s="45"/>
      <c r="E74" s="45"/>
      <c r="F74" s="45"/>
      <c r="G74" s="45"/>
      <c r="H74" s="45"/>
      <c r="I74" s="45"/>
      <c r="J74" s="45"/>
      <c r="K74" s="45"/>
      <c r="L74" s="45"/>
      <c r="M74" s="45"/>
      <c r="N74" s="45"/>
      <c r="O74" s="45"/>
    </row>
    <row r="75" spans="2:15" ht="17.25" customHeight="1" thickBot="1" x14ac:dyDescent="0.3">
      <c r="B75" s="20"/>
      <c r="C75" s="16"/>
      <c r="D75" s="16"/>
      <c r="E75" s="16"/>
      <c r="F75" s="16"/>
      <c r="G75" s="16"/>
      <c r="H75" s="16"/>
      <c r="I75" s="16"/>
      <c r="J75" s="16"/>
      <c r="K75" s="16"/>
      <c r="L75" s="16"/>
      <c r="M75" s="16"/>
      <c r="N75" s="16"/>
      <c r="O75" s="16"/>
    </row>
    <row r="76" spans="2:15" ht="17.25" customHeight="1" x14ac:dyDescent="0.25">
      <c r="B76" s="265" t="s">
        <v>3</v>
      </c>
      <c r="C76" s="267" t="s">
        <v>4545</v>
      </c>
      <c r="D76" s="207"/>
      <c r="E76" s="207"/>
      <c r="F76" s="207"/>
      <c r="G76" s="207"/>
      <c r="H76" s="207"/>
      <c r="I76" s="207"/>
      <c r="J76" s="207"/>
      <c r="K76" s="207"/>
      <c r="L76" s="207"/>
      <c r="M76" s="207"/>
      <c r="N76" s="207"/>
      <c r="O76" s="208"/>
    </row>
    <row r="77" spans="2:15" ht="17.25" customHeight="1" x14ac:dyDescent="0.25">
      <c r="B77" s="266"/>
      <c r="C77" s="149" t="s">
        <v>5</v>
      </c>
      <c r="D77" s="86" t="s">
        <v>6</v>
      </c>
      <c r="E77" s="86" t="s">
        <v>7</v>
      </c>
      <c r="F77" s="86" t="s">
        <v>8</v>
      </c>
      <c r="G77" s="86" t="s">
        <v>9</v>
      </c>
      <c r="H77" s="86" t="s">
        <v>10</v>
      </c>
      <c r="I77" s="86" t="s">
        <v>11</v>
      </c>
      <c r="J77" s="86" t="s">
        <v>12</v>
      </c>
      <c r="K77" s="86" t="s">
        <v>13</v>
      </c>
      <c r="L77" s="86" t="s">
        <v>14</v>
      </c>
      <c r="M77" s="86" t="s">
        <v>15</v>
      </c>
      <c r="N77" s="86" t="s">
        <v>16</v>
      </c>
      <c r="O77" s="87" t="s">
        <v>17</v>
      </c>
    </row>
    <row r="78" spans="2:15" ht="17.25" customHeight="1" x14ac:dyDescent="0.25">
      <c r="B78" s="150" t="s">
        <v>19</v>
      </c>
      <c r="C78" s="151">
        <v>4560</v>
      </c>
      <c r="D78" s="89">
        <v>4003</v>
      </c>
      <c r="E78" s="89">
        <v>4538</v>
      </c>
      <c r="F78" s="89">
        <v>4166</v>
      </c>
      <c r="G78" s="89">
        <v>3705</v>
      </c>
      <c r="H78" s="89">
        <v>4066</v>
      </c>
      <c r="I78" s="89">
        <v>4722</v>
      </c>
      <c r="J78" s="89">
        <v>4355</v>
      </c>
      <c r="K78" s="89">
        <v>3367</v>
      </c>
      <c r="L78" s="89">
        <v>3472</v>
      </c>
      <c r="M78" s="89">
        <v>3642</v>
      </c>
      <c r="N78" s="89">
        <v>4608</v>
      </c>
      <c r="O78" s="90">
        <f>SUM(C78:N78)</f>
        <v>49204</v>
      </c>
    </row>
    <row r="79" spans="2:15" ht="17.25" customHeight="1" x14ac:dyDescent="0.25">
      <c r="B79" s="150" t="s">
        <v>20</v>
      </c>
      <c r="C79" s="152">
        <v>4561</v>
      </c>
      <c r="D79" s="91">
        <v>4003</v>
      </c>
      <c r="E79" s="91">
        <v>4546</v>
      </c>
      <c r="F79" s="91">
        <v>4165</v>
      </c>
      <c r="G79" s="91">
        <v>3723</v>
      </c>
      <c r="H79" s="91">
        <v>4053</v>
      </c>
      <c r="I79" s="91">
        <v>4725</v>
      </c>
      <c r="J79" s="91">
        <v>4363</v>
      </c>
      <c r="K79" s="91">
        <v>3380</v>
      </c>
      <c r="L79" s="91">
        <v>3468</v>
      </c>
      <c r="M79" s="91">
        <v>3641</v>
      </c>
      <c r="N79" s="91">
        <v>4607</v>
      </c>
      <c r="O79" s="90">
        <f t="shared" ref="O79" si="20">SUM(C79:N79)</f>
        <v>49235</v>
      </c>
    </row>
    <row r="80" spans="2:15" ht="17.25" customHeight="1" thickBot="1" x14ac:dyDescent="0.3">
      <c r="B80" s="153" t="s">
        <v>17</v>
      </c>
      <c r="C80" s="154">
        <f>SUM(C78:C79)</f>
        <v>9121</v>
      </c>
      <c r="D80" s="18">
        <f t="shared" ref="D80:O80" si="21">SUM(D78:D79)</f>
        <v>8006</v>
      </c>
      <c r="E80" s="18">
        <f t="shared" si="21"/>
        <v>9084</v>
      </c>
      <c r="F80" s="18">
        <f t="shared" si="21"/>
        <v>8331</v>
      </c>
      <c r="G80" s="18">
        <f t="shared" si="21"/>
        <v>7428</v>
      </c>
      <c r="H80" s="18">
        <f t="shared" si="21"/>
        <v>8119</v>
      </c>
      <c r="I80" s="18">
        <f t="shared" si="21"/>
        <v>9447</v>
      </c>
      <c r="J80" s="18">
        <f t="shared" si="21"/>
        <v>8718</v>
      </c>
      <c r="K80" s="18">
        <f t="shared" si="21"/>
        <v>6747</v>
      </c>
      <c r="L80" s="18">
        <f t="shared" si="21"/>
        <v>6940</v>
      </c>
      <c r="M80" s="18">
        <f t="shared" si="21"/>
        <v>7283</v>
      </c>
      <c r="N80" s="18">
        <f t="shared" si="21"/>
        <v>9215</v>
      </c>
      <c r="O80" s="32">
        <f t="shared" si="21"/>
        <v>98439</v>
      </c>
    </row>
    <row r="81" spans="2:15" ht="17.25" customHeight="1" x14ac:dyDescent="0.25">
      <c r="B81" s="44"/>
      <c r="C81" s="45"/>
      <c r="D81" s="45"/>
      <c r="E81" s="45"/>
      <c r="F81" s="45"/>
      <c r="G81" s="45"/>
      <c r="H81" s="45"/>
      <c r="I81" s="45"/>
      <c r="J81" s="45"/>
      <c r="K81" s="45"/>
      <c r="L81" s="45"/>
      <c r="M81" s="45"/>
      <c r="N81" s="45"/>
      <c r="O81" s="45"/>
    </row>
    <row r="82" spans="2:15" ht="17.25" customHeight="1" x14ac:dyDescent="0.25">
      <c r="B82" s="44"/>
      <c r="C82" s="45"/>
      <c r="D82" s="45"/>
      <c r="E82" s="45"/>
      <c r="F82" s="45"/>
      <c r="G82" s="45"/>
      <c r="H82" s="45"/>
      <c r="I82" s="45"/>
      <c r="J82" s="45"/>
      <c r="K82" s="45"/>
      <c r="L82" s="45"/>
      <c r="M82" s="45"/>
      <c r="N82" s="45"/>
      <c r="O82" s="45"/>
    </row>
    <row r="83" spans="2:15" ht="17.25" customHeight="1" x14ac:dyDescent="0.25">
      <c r="B83" s="44"/>
      <c r="C83" s="45"/>
      <c r="D83" s="45"/>
      <c r="E83" s="45"/>
      <c r="F83" s="45"/>
      <c r="G83" s="45"/>
      <c r="H83" s="45"/>
      <c r="I83" s="45"/>
      <c r="J83" s="45"/>
      <c r="K83" s="45"/>
      <c r="L83" s="45"/>
      <c r="M83" s="45"/>
      <c r="N83" s="45"/>
      <c r="O83" s="45"/>
    </row>
    <row r="84" spans="2:15" ht="17.25" customHeight="1" x14ac:dyDescent="0.25">
      <c r="B84" s="44"/>
      <c r="C84" s="45"/>
      <c r="D84" s="45"/>
      <c r="E84" s="45"/>
      <c r="F84" s="45"/>
      <c r="G84" s="45"/>
      <c r="H84" s="45"/>
      <c r="I84" s="45"/>
      <c r="J84" s="45"/>
      <c r="K84" s="45"/>
      <c r="L84" s="45"/>
      <c r="M84" s="45"/>
      <c r="N84" s="45"/>
      <c r="O84" s="45"/>
    </row>
    <row r="85" spans="2:15" ht="17.25" customHeight="1" thickBot="1" x14ac:dyDescent="0.3">
      <c r="B85" s="20"/>
      <c r="C85" s="16"/>
      <c r="D85" s="16"/>
      <c r="E85" s="16"/>
      <c r="F85" s="16"/>
      <c r="G85" s="16"/>
      <c r="H85" s="16"/>
      <c r="I85" s="16"/>
      <c r="J85" s="16"/>
      <c r="K85" s="16"/>
      <c r="L85" s="16"/>
      <c r="M85" s="16"/>
      <c r="N85" s="16"/>
      <c r="O85" s="16"/>
    </row>
    <row r="86" spans="2:15" ht="17.25" customHeight="1" x14ac:dyDescent="0.25">
      <c r="B86" s="265" t="s">
        <v>3</v>
      </c>
      <c r="C86" s="267" t="s">
        <v>4544</v>
      </c>
      <c r="D86" s="207"/>
      <c r="E86" s="207"/>
      <c r="F86" s="207"/>
      <c r="G86" s="207"/>
      <c r="H86" s="207"/>
      <c r="I86" s="207"/>
      <c r="J86" s="207"/>
      <c r="K86" s="207"/>
      <c r="L86" s="207"/>
      <c r="M86" s="207"/>
      <c r="N86" s="207"/>
      <c r="O86" s="208"/>
    </row>
    <row r="87" spans="2:15" ht="17.25" customHeight="1" x14ac:dyDescent="0.25">
      <c r="B87" s="266"/>
      <c r="C87" s="149" t="s">
        <v>5</v>
      </c>
      <c r="D87" s="86" t="s">
        <v>6</v>
      </c>
      <c r="E87" s="86" t="s">
        <v>7</v>
      </c>
      <c r="F87" s="86" t="s">
        <v>8</v>
      </c>
      <c r="G87" s="86" t="s">
        <v>9</v>
      </c>
      <c r="H87" s="86" t="s">
        <v>10</v>
      </c>
      <c r="I87" s="86" t="s">
        <v>11</v>
      </c>
      <c r="J87" s="86" t="s">
        <v>12</v>
      </c>
      <c r="K87" s="86" t="s">
        <v>13</v>
      </c>
      <c r="L87" s="86" t="s">
        <v>14</v>
      </c>
      <c r="M87" s="86" t="s">
        <v>15</v>
      </c>
      <c r="N87" s="86" t="s">
        <v>16</v>
      </c>
      <c r="O87" s="87" t="s">
        <v>17</v>
      </c>
    </row>
    <row r="88" spans="2:15" ht="17.25" customHeight="1" x14ac:dyDescent="0.25">
      <c r="B88" s="150" t="s">
        <v>51</v>
      </c>
      <c r="C88" s="151">
        <v>4848</v>
      </c>
      <c r="D88" s="89">
        <v>4373</v>
      </c>
      <c r="E88" s="89">
        <v>4677</v>
      </c>
      <c r="F88" s="89">
        <v>4265</v>
      </c>
      <c r="G88" s="89">
        <v>3981</v>
      </c>
      <c r="H88" s="89">
        <v>4317</v>
      </c>
      <c r="I88" s="89">
        <v>4981</v>
      </c>
      <c r="J88" s="89">
        <v>4451</v>
      </c>
      <c r="K88" s="89">
        <v>3328</v>
      </c>
      <c r="L88" s="89">
        <v>3461</v>
      </c>
      <c r="M88" s="89">
        <v>3727</v>
      </c>
      <c r="N88" s="89">
        <v>4761</v>
      </c>
      <c r="O88" s="90">
        <f>SUM(C88:N88)</f>
        <v>51170</v>
      </c>
    </row>
    <row r="89" spans="2:15" ht="17.25" customHeight="1" x14ac:dyDescent="0.25">
      <c r="B89" s="150" t="s">
        <v>52</v>
      </c>
      <c r="C89" s="152">
        <v>4864</v>
      </c>
      <c r="D89" s="91">
        <v>4374</v>
      </c>
      <c r="E89" s="91">
        <v>4653</v>
      </c>
      <c r="F89" s="91">
        <v>4232</v>
      </c>
      <c r="G89" s="91">
        <v>3992</v>
      </c>
      <c r="H89" s="91">
        <v>4333</v>
      </c>
      <c r="I89" s="91">
        <v>4962</v>
      </c>
      <c r="J89" s="91">
        <v>4463</v>
      </c>
      <c r="K89" s="91">
        <v>3325</v>
      </c>
      <c r="L89" s="91">
        <v>3455</v>
      </c>
      <c r="M89" s="91">
        <v>3724</v>
      </c>
      <c r="N89" s="91">
        <v>4755</v>
      </c>
      <c r="O89" s="90">
        <f t="shared" ref="O89" si="22">SUM(C89:N89)</f>
        <v>51132</v>
      </c>
    </row>
    <row r="90" spans="2:15" ht="17.25" customHeight="1" thickBot="1" x14ac:dyDescent="0.3">
      <c r="B90" s="153" t="s">
        <v>17</v>
      </c>
      <c r="C90" s="154">
        <f>SUM(C88:C89)</f>
        <v>9712</v>
      </c>
      <c r="D90" s="18">
        <f t="shared" ref="D90:O90" si="23">SUM(D88:D89)</f>
        <v>8747</v>
      </c>
      <c r="E90" s="18">
        <f t="shared" si="23"/>
        <v>9330</v>
      </c>
      <c r="F90" s="18">
        <f t="shared" si="23"/>
        <v>8497</v>
      </c>
      <c r="G90" s="18">
        <f t="shared" si="23"/>
        <v>7973</v>
      </c>
      <c r="H90" s="18">
        <f t="shared" si="23"/>
        <v>8650</v>
      </c>
      <c r="I90" s="18">
        <f t="shared" si="23"/>
        <v>9943</v>
      </c>
      <c r="J90" s="18">
        <f t="shared" si="23"/>
        <v>8914</v>
      </c>
      <c r="K90" s="18">
        <f t="shared" si="23"/>
        <v>6653</v>
      </c>
      <c r="L90" s="18">
        <f t="shared" si="23"/>
        <v>6916</v>
      </c>
      <c r="M90" s="18">
        <f t="shared" si="23"/>
        <v>7451</v>
      </c>
      <c r="N90" s="18">
        <f t="shared" si="23"/>
        <v>9516</v>
      </c>
      <c r="O90" s="32">
        <f t="shared" si="23"/>
        <v>102302</v>
      </c>
    </row>
    <row r="91" spans="2:15" ht="17.25" customHeight="1" x14ac:dyDescent="0.25">
      <c r="B91" s="44"/>
      <c r="C91" s="45"/>
      <c r="D91" s="45"/>
      <c r="E91" s="45"/>
      <c r="F91" s="45"/>
      <c r="G91" s="45"/>
      <c r="H91" s="45"/>
      <c r="I91" s="45"/>
      <c r="J91" s="45"/>
      <c r="K91" s="45"/>
      <c r="L91" s="45"/>
      <c r="M91" s="45"/>
      <c r="N91" s="45"/>
      <c r="O91" s="45"/>
    </row>
    <row r="92" spans="2:15" ht="17.25" customHeight="1" thickBot="1" x14ac:dyDescent="0.3">
      <c r="B92" s="20"/>
      <c r="C92" s="16"/>
      <c r="D92" s="16"/>
      <c r="E92" s="16"/>
      <c r="F92" s="16"/>
      <c r="G92" s="16"/>
      <c r="H92" s="16"/>
      <c r="I92" s="16"/>
      <c r="J92" s="16"/>
      <c r="K92" s="16"/>
      <c r="L92" s="16"/>
      <c r="M92" s="16"/>
      <c r="N92" s="16"/>
      <c r="O92" s="16"/>
    </row>
    <row r="93" spans="2:15" ht="17.25" customHeight="1" x14ac:dyDescent="0.25">
      <c r="B93" s="265" t="s">
        <v>3</v>
      </c>
      <c r="C93" s="267" t="s">
        <v>4543</v>
      </c>
      <c r="D93" s="207"/>
      <c r="E93" s="207"/>
      <c r="F93" s="207"/>
      <c r="G93" s="207"/>
      <c r="H93" s="207"/>
      <c r="I93" s="207"/>
      <c r="J93" s="207"/>
      <c r="K93" s="207"/>
      <c r="L93" s="207"/>
      <c r="M93" s="207"/>
      <c r="N93" s="207"/>
      <c r="O93" s="208"/>
    </row>
    <row r="94" spans="2:15" ht="17.25" customHeight="1" x14ac:dyDescent="0.25">
      <c r="B94" s="266"/>
      <c r="C94" s="149" t="s">
        <v>5</v>
      </c>
      <c r="D94" s="86" t="s">
        <v>6</v>
      </c>
      <c r="E94" s="86" t="s">
        <v>7</v>
      </c>
      <c r="F94" s="86" t="s">
        <v>8</v>
      </c>
      <c r="G94" s="86" t="s">
        <v>9</v>
      </c>
      <c r="H94" s="86" t="s">
        <v>10</v>
      </c>
      <c r="I94" s="86" t="s">
        <v>11</v>
      </c>
      <c r="J94" s="86" t="s">
        <v>12</v>
      </c>
      <c r="K94" s="86" t="s">
        <v>13</v>
      </c>
      <c r="L94" s="86" t="s">
        <v>14</v>
      </c>
      <c r="M94" s="86" t="s">
        <v>15</v>
      </c>
      <c r="N94" s="86" t="s">
        <v>16</v>
      </c>
      <c r="O94" s="87" t="s">
        <v>17</v>
      </c>
    </row>
    <row r="95" spans="2:15" ht="17.25" customHeight="1" x14ac:dyDescent="0.25">
      <c r="B95" s="150" t="s">
        <v>51</v>
      </c>
      <c r="C95" s="151">
        <v>4916</v>
      </c>
      <c r="D95" s="89">
        <v>4299</v>
      </c>
      <c r="E95" s="89">
        <v>4844</v>
      </c>
      <c r="F95" s="89">
        <v>4503</v>
      </c>
      <c r="G95" s="89">
        <v>3946</v>
      </c>
      <c r="H95" s="89">
        <v>4267</v>
      </c>
      <c r="I95" s="89">
        <v>4870</v>
      </c>
      <c r="J95" s="89">
        <v>4398</v>
      </c>
      <c r="K95" s="89">
        <v>3193</v>
      </c>
      <c r="L95" s="89">
        <v>3468</v>
      </c>
      <c r="M95" s="89">
        <v>3807</v>
      </c>
      <c r="N95" s="89">
        <v>4738</v>
      </c>
      <c r="O95" s="90">
        <f>SUM(C95:N95)</f>
        <v>51249</v>
      </c>
    </row>
    <row r="96" spans="2:15" ht="17.25" customHeight="1" x14ac:dyDescent="0.25">
      <c r="B96" s="150" t="s">
        <v>52</v>
      </c>
      <c r="C96" s="152">
        <v>4935</v>
      </c>
      <c r="D96" s="91">
        <v>4284</v>
      </c>
      <c r="E96" s="91">
        <v>4817</v>
      </c>
      <c r="F96" s="91">
        <v>4507</v>
      </c>
      <c r="G96" s="91">
        <v>3952</v>
      </c>
      <c r="H96" s="91">
        <v>4255</v>
      </c>
      <c r="I96" s="91">
        <v>4851</v>
      </c>
      <c r="J96" s="91">
        <v>4381</v>
      </c>
      <c r="K96" s="91">
        <v>3189</v>
      </c>
      <c r="L96" s="91">
        <v>3456</v>
      </c>
      <c r="M96" s="91">
        <v>3781</v>
      </c>
      <c r="N96" s="91">
        <v>4716</v>
      </c>
      <c r="O96" s="90">
        <f t="shared" ref="O96" si="24">SUM(C96:N96)</f>
        <v>51124</v>
      </c>
    </row>
    <row r="97" spans="2:15" ht="17.25" customHeight="1" thickBot="1" x14ac:dyDescent="0.3">
      <c r="B97" s="153" t="s">
        <v>17</v>
      </c>
      <c r="C97" s="154">
        <f>SUM(C95:C96)</f>
        <v>9851</v>
      </c>
      <c r="D97" s="18">
        <f t="shared" ref="D97:O97" si="25">SUM(D95:D96)</f>
        <v>8583</v>
      </c>
      <c r="E97" s="18">
        <f t="shared" si="25"/>
        <v>9661</v>
      </c>
      <c r="F97" s="18">
        <f t="shared" si="25"/>
        <v>9010</v>
      </c>
      <c r="G97" s="18">
        <f t="shared" si="25"/>
        <v>7898</v>
      </c>
      <c r="H97" s="18">
        <f t="shared" si="25"/>
        <v>8522</v>
      </c>
      <c r="I97" s="18">
        <f t="shared" si="25"/>
        <v>9721</v>
      </c>
      <c r="J97" s="18">
        <f t="shared" si="25"/>
        <v>8779</v>
      </c>
      <c r="K97" s="18">
        <f t="shared" si="25"/>
        <v>6382</v>
      </c>
      <c r="L97" s="18">
        <f t="shared" si="25"/>
        <v>6924</v>
      </c>
      <c r="M97" s="18">
        <f t="shared" si="25"/>
        <v>7588</v>
      </c>
      <c r="N97" s="18">
        <f t="shared" si="25"/>
        <v>9454</v>
      </c>
      <c r="O97" s="32">
        <f t="shared" si="25"/>
        <v>102373</v>
      </c>
    </row>
    <row r="98" spans="2:15" ht="17.25" customHeight="1" x14ac:dyDescent="0.25">
      <c r="B98" s="44"/>
      <c r="C98" s="45"/>
      <c r="D98" s="45"/>
      <c r="E98" s="45"/>
      <c r="F98" s="45"/>
      <c r="G98" s="45"/>
      <c r="H98" s="45"/>
      <c r="I98" s="45"/>
      <c r="J98" s="45"/>
      <c r="K98" s="45"/>
      <c r="L98" s="45"/>
      <c r="M98" s="45"/>
      <c r="N98" s="45"/>
      <c r="O98" s="45"/>
    </row>
    <row r="99" spans="2:15" ht="17.25" customHeight="1" thickBot="1" x14ac:dyDescent="0.3"/>
    <row r="100" spans="2:15" ht="17.25" customHeight="1" x14ac:dyDescent="0.25">
      <c r="B100" s="265" t="s">
        <v>3</v>
      </c>
      <c r="C100" s="267" t="s">
        <v>4542</v>
      </c>
      <c r="D100" s="207"/>
      <c r="E100" s="207"/>
      <c r="F100" s="207"/>
      <c r="G100" s="207"/>
      <c r="H100" s="207"/>
      <c r="I100" s="207"/>
      <c r="J100" s="207"/>
      <c r="K100" s="207"/>
      <c r="L100" s="207"/>
      <c r="M100" s="207"/>
      <c r="N100" s="207"/>
      <c r="O100" s="208"/>
    </row>
    <row r="101" spans="2:15" ht="17.25" customHeight="1" x14ac:dyDescent="0.25">
      <c r="B101" s="266"/>
      <c r="C101" s="149" t="s">
        <v>5</v>
      </c>
      <c r="D101" s="86" t="s">
        <v>6</v>
      </c>
      <c r="E101" s="86" t="s">
        <v>7</v>
      </c>
      <c r="F101" s="86" t="s">
        <v>8</v>
      </c>
      <c r="G101" s="86" t="s">
        <v>9</v>
      </c>
      <c r="H101" s="86" t="s">
        <v>10</v>
      </c>
      <c r="I101" s="86" t="s">
        <v>11</v>
      </c>
      <c r="J101" s="86" t="s">
        <v>12</v>
      </c>
      <c r="K101" s="86" t="s">
        <v>13</v>
      </c>
      <c r="L101" s="86" t="s">
        <v>14</v>
      </c>
      <c r="M101" s="86" t="s">
        <v>15</v>
      </c>
      <c r="N101" s="86" t="s">
        <v>16</v>
      </c>
      <c r="O101" s="87" t="s">
        <v>17</v>
      </c>
    </row>
    <row r="102" spans="2:15" ht="17.25" customHeight="1" x14ac:dyDescent="0.25">
      <c r="B102" s="150" t="s">
        <v>51</v>
      </c>
      <c r="C102" s="151">
        <v>4846</v>
      </c>
      <c r="D102" s="89">
        <v>4342</v>
      </c>
      <c r="E102" s="89">
        <v>5014</v>
      </c>
      <c r="F102" s="89">
        <v>4532</v>
      </c>
      <c r="G102" s="89">
        <v>4060</v>
      </c>
      <c r="H102" s="89">
        <v>4450</v>
      </c>
      <c r="I102" s="89">
        <v>5135</v>
      </c>
      <c r="J102" s="89">
        <v>4649</v>
      </c>
      <c r="K102" s="89">
        <v>3642</v>
      </c>
      <c r="L102" s="89">
        <v>3733</v>
      </c>
      <c r="M102" s="89">
        <v>4098</v>
      </c>
      <c r="N102" s="89">
        <v>5053</v>
      </c>
      <c r="O102" s="90">
        <f>SUM(C102:N102)</f>
        <v>53554</v>
      </c>
    </row>
    <row r="103" spans="2:15" ht="17.25" customHeight="1" x14ac:dyDescent="0.25">
      <c r="B103" s="150" t="s">
        <v>52</v>
      </c>
      <c r="C103" s="152">
        <v>4840</v>
      </c>
      <c r="D103" s="91">
        <v>4323</v>
      </c>
      <c r="E103" s="91">
        <v>5009</v>
      </c>
      <c r="F103" s="91">
        <v>4543</v>
      </c>
      <c r="G103" s="91">
        <v>4052</v>
      </c>
      <c r="H103" s="91">
        <v>4435</v>
      </c>
      <c r="I103" s="91">
        <v>5144</v>
      </c>
      <c r="J103" s="91">
        <v>4624</v>
      </c>
      <c r="K103" s="91">
        <v>3647</v>
      </c>
      <c r="L103" s="91">
        <v>3722</v>
      </c>
      <c r="M103" s="91">
        <v>4084</v>
      </c>
      <c r="N103" s="91">
        <v>5024</v>
      </c>
      <c r="O103" s="90">
        <f t="shared" ref="O103" si="26">SUM(C103:N103)</f>
        <v>53447</v>
      </c>
    </row>
    <row r="104" spans="2:15" ht="17.25" customHeight="1" thickBot="1" x14ac:dyDescent="0.3">
      <c r="B104" s="153" t="s">
        <v>17</v>
      </c>
      <c r="C104" s="154">
        <f>SUM(C102:C103)</f>
        <v>9686</v>
      </c>
      <c r="D104" s="18">
        <f t="shared" ref="D104:O104" si="27">SUM(D102:D103)</f>
        <v>8665</v>
      </c>
      <c r="E104" s="18">
        <f t="shared" si="27"/>
        <v>10023</v>
      </c>
      <c r="F104" s="18">
        <f t="shared" si="27"/>
        <v>9075</v>
      </c>
      <c r="G104" s="18">
        <f t="shared" si="27"/>
        <v>8112</v>
      </c>
      <c r="H104" s="18">
        <f t="shared" si="27"/>
        <v>8885</v>
      </c>
      <c r="I104" s="18">
        <f t="shared" si="27"/>
        <v>10279</v>
      </c>
      <c r="J104" s="18">
        <f t="shared" si="27"/>
        <v>9273</v>
      </c>
      <c r="K104" s="18">
        <f t="shared" si="27"/>
        <v>7289</v>
      </c>
      <c r="L104" s="18">
        <f t="shared" si="27"/>
        <v>7455</v>
      </c>
      <c r="M104" s="18">
        <f t="shared" si="27"/>
        <v>8182</v>
      </c>
      <c r="N104" s="18">
        <f t="shared" si="27"/>
        <v>10077</v>
      </c>
      <c r="O104" s="32">
        <f t="shared" si="27"/>
        <v>107001</v>
      </c>
    </row>
    <row r="105" spans="2:15" ht="17.25" customHeight="1" x14ac:dyDescent="0.25">
      <c r="B105" s="44"/>
      <c r="C105" s="45"/>
      <c r="D105" s="45"/>
      <c r="E105" s="45"/>
      <c r="F105" s="45"/>
      <c r="G105" s="45"/>
      <c r="H105" s="45"/>
      <c r="I105" s="45"/>
      <c r="J105" s="45"/>
      <c r="K105" s="45"/>
      <c r="L105" s="45"/>
      <c r="M105" s="45"/>
      <c r="N105" s="45"/>
      <c r="O105" s="45"/>
    </row>
    <row r="106" spans="2:15" ht="17.25" customHeight="1" thickBot="1" x14ac:dyDescent="0.3"/>
    <row r="107" spans="2:15" ht="17.25" customHeight="1" x14ac:dyDescent="0.25">
      <c r="B107" s="265" t="s">
        <v>3</v>
      </c>
      <c r="C107" s="267" t="s">
        <v>4541</v>
      </c>
      <c r="D107" s="207"/>
      <c r="E107" s="207"/>
      <c r="F107" s="207"/>
      <c r="G107" s="207"/>
      <c r="H107" s="207"/>
      <c r="I107" s="207"/>
      <c r="J107" s="207"/>
      <c r="K107" s="207"/>
      <c r="L107" s="207"/>
      <c r="M107" s="207"/>
      <c r="N107" s="207"/>
      <c r="O107" s="208"/>
    </row>
    <row r="108" spans="2:15" ht="17.25" customHeight="1" x14ac:dyDescent="0.25">
      <c r="B108" s="266"/>
      <c r="C108" s="149" t="s">
        <v>5</v>
      </c>
      <c r="D108" s="86" t="s">
        <v>6</v>
      </c>
      <c r="E108" s="86" t="s">
        <v>7</v>
      </c>
      <c r="F108" s="86" t="s">
        <v>8</v>
      </c>
      <c r="G108" s="86" t="s">
        <v>9</v>
      </c>
      <c r="H108" s="86" t="s">
        <v>10</v>
      </c>
      <c r="I108" s="86" t="s">
        <v>11</v>
      </c>
      <c r="J108" s="86" t="s">
        <v>12</v>
      </c>
      <c r="K108" s="86" t="s">
        <v>13</v>
      </c>
      <c r="L108" s="86" t="s">
        <v>14</v>
      </c>
      <c r="M108" s="86" t="s">
        <v>15</v>
      </c>
      <c r="N108" s="86" t="s">
        <v>16</v>
      </c>
      <c r="O108" s="87" t="s">
        <v>17</v>
      </c>
    </row>
    <row r="109" spans="2:15" ht="17.25" customHeight="1" x14ac:dyDescent="0.25">
      <c r="B109" s="150" t="s">
        <v>51</v>
      </c>
      <c r="C109" s="151">
        <v>5313</v>
      </c>
      <c r="D109" s="89">
        <v>4760</v>
      </c>
      <c r="E109" s="89">
        <v>5528</v>
      </c>
      <c r="F109" s="89">
        <v>4898</v>
      </c>
      <c r="G109" s="89">
        <v>4795</v>
      </c>
      <c r="H109" s="89">
        <v>5153</v>
      </c>
      <c r="I109" s="89">
        <v>5601</v>
      </c>
      <c r="J109" s="89">
        <v>5084</v>
      </c>
      <c r="K109" s="89">
        <v>3899</v>
      </c>
      <c r="L109" s="89">
        <v>3801</v>
      </c>
      <c r="M109" s="89">
        <v>4251</v>
      </c>
      <c r="N109" s="89">
        <v>5182</v>
      </c>
      <c r="O109" s="90">
        <f>SUM(C109:N109)</f>
        <v>58265</v>
      </c>
    </row>
    <row r="110" spans="2:15" ht="17.25" customHeight="1" x14ac:dyDescent="0.25">
      <c r="B110" s="150" t="s">
        <v>52</v>
      </c>
      <c r="C110" s="152">
        <v>5326</v>
      </c>
      <c r="D110" s="91">
        <v>4748</v>
      </c>
      <c r="E110" s="91">
        <v>5481</v>
      </c>
      <c r="F110" s="91">
        <v>4876</v>
      </c>
      <c r="G110" s="91">
        <v>4793</v>
      </c>
      <c r="H110" s="91">
        <v>5135</v>
      </c>
      <c r="I110" s="91">
        <v>5586</v>
      </c>
      <c r="J110" s="91">
        <v>5071</v>
      </c>
      <c r="K110" s="91">
        <v>3891</v>
      </c>
      <c r="L110" s="91">
        <v>3800</v>
      </c>
      <c r="M110" s="91">
        <v>4246</v>
      </c>
      <c r="N110" s="91">
        <v>5173</v>
      </c>
      <c r="O110" s="90">
        <f t="shared" ref="O110" si="28">SUM(C110:N110)</f>
        <v>58126</v>
      </c>
    </row>
    <row r="111" spans="2:15" ht="17.25" customHeight="1" thickBot="1" x14ac:dyDescent="0.3">
      <c r="B111" s="153" t="s">
        <v>17</v>
      </c>
      <c r="C111" s="154">
        <f>SUM(C109:C110)</f>
        <v>10639</v>
      </c>
      <c r="D111" s="18">
        <f t="shared" ref="D111:O111" si="29">SUM(D109:D110)</f>
        <v>9508</v>
      </c>
      <c r="E111" s="18">
        <f t="shared" si="29"/>
        <v>11009</v>
      </c>
      <c r="F111" s="18">
        <f t="shared" si="29"/>
        <v>9774</v>
      </c>
      <c r="G111" s="18">
        <v>9588</v>
      </c>
      <c r="H111" s="18">
        <v>10288</v>
      </c>
      <c r="I111" s="18">
        <f t="shared" si="29"/>
        <v>11187</v>
      </c>
      <c r="J111" s="18">
        <f t="shared" si="29"/>
        <v>10155</v>
      </c>
      <c r="K111" s="18">
        <f t="shared" si="29"/>
        <v>7790</v>
      </c>
      <c r="L111" s="18">
        <f t="shared" si="29"/>
        <v>7601</v>
      </c>
      <c r="M111" s="18">
        <f t="shared" si="29"/>
        <v>8497</v>
      </c>
      <c r="N111" s="18">
        <f t="shared" si="29"/>
        <v>10355</v>
      </c>
      <c r="O111" s="32">
        <f t="shared" si="29"/>
        <v>116391</v>
      </c>
    </row>
    <row r="112" spans="2:15" ht="17.25" customHeight="1" x14ac:dyDescent="0.25">
      <c r="B112" s="44"/>
      <c r="C112" s="45"/>
      <c r="D112" s="45"/>
      <c r="E112" s="45"/>
      <c r="F112" s="45"/>
      <c r="G112" s="45"/>
      <c r="H112" s="45"/>
      <c r="I112" s="45"/>
      <c r="J112" s="45"/>
      <c r="K112" s="45"/>
      <c r="L112" s="45"/>
      <c r="M112" s="45"/>
      <c r="N112" s="45"/>
      <c r="O112" s="45"/>
    </row>
    <row r="113" spans="2:15" ht="17.25" customHeight="1" thickBot="1" x14ac:dyDescent="0.3"/>
    <row r="114" spans="2:15" ht="17.25" customHeight="1" x14ac:dyDescent="0.25">
      <c r="B114" s="265" t="s">
        <v>3</v>
      </c>
      <c r="C114" s="267" t="s">
        <v>4540</v>
      </c>
      <c r="D114" s="207"/>
      <c r="E114" s="207"/>
      <c r="F114" s="207"/>
      <c r="G114" s="207"/>
      <c r="H114" s="207"/>
      <c r="I114" s="207"/>
      <c r="J114" s="207"/>
      <c r="K114" s="207"/>
      <c r="L114" s="207"/>
      <c r="M114" s="207"/>
      <c r="N114" s="207"/>
      <c r="O114" s="208"/>
    </row>
    <row r="115" spans="2:15" ht="17.25" customHeight="1" x14ac:dyDescent="0.25">
      <c r="B115" s="266"/>
      <c r="C115" s="149" t="s">
        <v>5</v>
      </c>
      <c r="D115" s="86" t="s">
        <v>6</v>
      </c>
      <c r="E115" s="86" t="s">
        <v>7</v>
      </c>
      <c r="F115" s="86" t="s">
        <v>8</v>
      </c>
      <c r="G115" s="86" t="s">
        <v>9</v>
      </c>
      <c r="H115" s="86" t="s">
        <v>10</v>
      </c>
      <c r="I115" s="86" t="s">
        <v>11</v>
      </c>
      <c r="J115" s="86" t="s">
        <v>12</v>
      </c>
      <c r="K115" s="86" t="s">
        <v>13</v>
      </c>
      <c r="L115" s="86" t="s">
        <v>14</v>
      </c>
      <c r="M115" s="86" t="s">
        <v>15</v>
      </c>
      <c r="N115" s="86" t="s">
        <v>16</v>
      </c>
      <c r="O115" s="87" t="s">
        <v>17</v>
      </c>
    </row>
    <row r="116" spans="2:15" ht="17.25" customHeight="1" x14ac:dyDescent="0.25">
      <c r="B116" s="150" t="s">
        <v>51</v>
      </c>
      <c r="C116" s="151">
        <v>5276</v>
      </c>
      <c r="D116" s="89">
        <v>4653</v>
      </c>
      <c r="E116" s="89">
        <v>3449</v>
      </c>
      <c r="F116" s="89">
        <v>193</v>
      </c>
      <c r="G116" s="89">
        <v>243</v>
      </c>
      <c r="H116" s="89">
        <v>281</v>
      </c>
      <c r="I116" s="89">
        <v>1738</v>
      </c>
      <c r="J116" s="89">
        <v>1755</v>
      </c>
      <c r="K116" s="89">
        <v>1494</v>
      </c>
      <c r="L116" s="89">
        <v>1766</v>
      </c>
      <c r="M116" s="89">
        <v>2197</v>
      </c>
      <c r="N116" s="89">
        <v>3441</v>
      </c>
      <c r="O116" s="90">
        <f>SUM(C116:N116)</f>
        <v>26486</v>
      </c>
    </row>
    <row r="117" spans="2:15" ht="17.25" customHeight="1" x14ac:dyDescent="0.25">
      <c r="B117" s="150" t="s">
        <v>52</v>
      </c>
      <c r="C117" s="152">
        <v>5293</v>
      </c>
      <c r="D117" s="91">
        <v>4630</v>
      </c>
      <c r="E117" s="91">
        <v>3450</v>
      </c>
      <c r="F117" s="91">
        <v>182</v>
      </c>
      <c r="G117" s="91">
        <v>242</v>
      </c>
      <c r="H117" s="91">
        <v>272</v>
      </c>
      <c r="I117" s="91">
        <v>1736</v>
      </c>
      <c r="J117" s="91">
        <v>1749</v>
      </c>
      <c r="K117" s="91">
        <v>1485</v>
      </c>
      <c r="L117" s="91">
        <v>1738</v>
      </c>
      <c r="M117" s="91">
        <v>2191</v>
      </c>
      <c r="N117" s="91">
        <v>3411</v>
      </c>
      <c r="O117" s="90">
        <f t="shared" ref="O117" si="30">SUM(C117:N117)</f>
        <v>26379</v>
      </c>
    </row>
    <row r="118" spans="2:15" ht="17.25" customHeight="1" thickBot="1" x14ac:dyDescent="0.3">
      <c r="B118" s="153" t="s">
        <v>17</v>
      </c>
      <c r="C118" s="154">
        <f>SUM(C116:C117)</f>
        <v>10569</v>
      </c>
      <c r="D118" s="18">
        <f t="shared" ref="D118:H118" si="31">SUM(D116:D117)</f>
        <v>9283</v>
      </c>
      <c r="E118" s="18">
        <f t="shared" si="31"/>
        <v>6899</v>
      </c>
      <c r="F118" s="18">
        <f t="shared" si="31"/>
        <v>375</v>
      </c>
      <c r="G118" s="18">
        <f t="shared" si="31"/>
        <v>485</v>
      </c>
      <c r="H118" s="18">
        <f t="shared" si="31"/>
        <v>553</v>
      </c>
      <c r="I118" s="18">
        <f t="shared" ref="I118:O118" si="32">SUM(I116:I117)</f>
        <v>3474</v>
      </c>
      <c r="J118" s="18">
        <f t="shared" si="32"/>
        <v>3504</v>
      </c>
      <c r="K118" s="18">
        <f t="shared" si="32"/>
        <v>2979</v>
      </c>
      <c r="L118" s="18">
        <f t="shared" si="32"/>
        <v>3504</v>
      </c>
      <c r="M118" s="18">
        <f t="shared" si="32"/>
        <v>4388</v>
      </c>
      <c r="N118" s="18">
        <f t="shared" si="32"/>
        <v>6852</v>
      </c>
      <c r="O118" s="32">
        <f t="shared" si="32"/>
        <v>52865</v>
      </c>
    </row>
    <row r="119" spans="2:15" ht="17.25" customHeight="1" x14ac:dyDescent="0.25">
      <c r="B119" s="44"/>
      <c r="C119" s="45"/>
      <c r="D119" s="45"/>
      <c r="E119" s="45"/>
      <c r="F119" s="45"/>
      <c r="G119" s="45"/>
      <c r="H119" s="45"/>
      <c r="I119" s="45"/>
      <c r="J119" s="45"/>
      <c r="K119" s="45"/>
      <c r="L119" s="45"/>
      <c r="M119" s="45"/>
      <c r="N119" s="45"/>
      <c r="O119" s="45"/>
    </row>
    <row r="120" spans="2:15" ht="17.25" customHeight="1" thickBot="1" x14ac:dyDescent="0.3"/>
    <row r="121" spans="2:15" ht="17.25" customHeight="1" x14ac:dyDescent="0.25">
      <c r="B121" s="265" t="s">
        <v>3</v>
      </c>
      <c r="C121" s="267" t="s">
        <v>4539</v>
      </c>
      <c r="D121" s="207"/>
      <c r="E121" s="207"/>
      <c r="F121" s="207"/>
      <c r="G121" s="207"/>
      <c r="H121" s="207"/>
      <c r="I121" s="207"/>
      <c r="J121" s="207"/>
      <c r="K121" s="207"/>
      <c r="L121" s="207"/>
      <c r="M121" s="207"/>
      <c r="N121" s="207"/>
      <c r="O121" s="208"/>
    </row>
    <row r="122" spans="2:15" ht="17.25" customHeight="1" x14ac:dyDescent="0.25">
      <c r="B122" s="266"/>
      <c r="C122" s="149" t="s">
        <v>5</v>
      </c>
      <c r="D122" s="86" t="s">
        <v>6</v>
      </c>
      <c r="E122" s="86" t="s">
        <v>7</v>
      </c>
      <c r="F122" s="86" t="s">
        <v>8</v>
      </c>
      <c r="G122" s="86" t="s">
        <v>9</v>
      </c>
      <c r="H122" s="86" t="s">
        <v>10</v>
      </c>
      <c r="I122" s="86" t="s">
        <v>11</v>
      </c>
      <c r="J122" s="86" t="s">
        <v>12</v>
      </c>
      <c r="K122" s="86" t="s">
        <v>13</v>
      </c>
      <c r="L122" s="86" t="s">
        <v>14</v>
      </c>
      <c r="M122" s="86" t="s">
        <v>15</v>
      </c>
      <c r="N122" s="86" t="s">
        <v>16</v>
      </c>
      <c r="O122" s="87" t="s">
        <v>17</v>
      </c>
    </row>
    <row r="123" spans="2:15" ht="17.25" customHeight="1" x14ac:dyDescent="0.25">
      <c r="B123" s="150" t="s">
        <v>51</v>
      </c>
      <c r="C123" s="151">
        <v>3395</v>
      </c>
      <c r="D123" s="89">
        <v>2919</v>
      </c>
      <c r="E123" s="89">
        <v>3576</v>
      </c>
      <c r="F123" s="89">
        <v>3566</v>
      </c>
      <c r="G123" s="89">
        <v>3810</v>
      </c>
      <c r="H123" s="89">
        <v>4128</v>
      </c>
      <c r="I123" s="89">
        <v>4433</v>
      </c>
      <c r="J123" s="89">
        <v>4313</v>
      </c>
      <c r="K123" s="89">
        <v>3704</v>
      </c>
      <c r="L123" s="89">
        <v>3842</v>
      </c>
      <c r="M123" s="89">
        <v>4306</v>
      </c>
      <c r="N123" s="89">
        <v>5455</v>
      </c>
      <c r="O123" s="90">
        <f>SUM(C123:N123)</f>
        <v>47447</v>
      </c>
    </row>
    <row r="124" spans="2:15" ht="17.25" customHeight="1" x14ac:dyDescent="0.25">
      <c r="B124" s="150" t="s">
        <v>52</v>
      </c>
      <c r="C124" s="152">
        <v>3393</v>
      </c>
      <c r="D124" s="91">
        <v>2906</v>
      </c>
      <c r="E124" s="91">
        <v>3573</v>
      </c>
      <c r="F124" s="91">
        <v>3569</v>
      </c>
      <c r="G124" s="91">
        <v>3811</v>
      </c>
      <c r="H124" s="91">
        <v>4131</v>
      </c>
      <c r="I124" s="91">
        <v>4419</v>
      </c>
      <c r="J124" s="91">
        <v>4297</v>
      </c>
      <c r="K124" s="91">
        <v>3693</v>
      </c>
      <c r="L124" s="91">
        <v>3839</v>
      </c>
      <c r="M124" s="91">
        <v>4304</v>
      </c>
      <c r="N124" s="91">
        <v>5437</v>
      </c>
      <c r="O124" s="90">
        <f t="shared" ref="O124" si="33">SUM(C124:N124)</f>
        <v>47372</v>
      </c>
    </row>
    <row r="125" spans="2:15" ht="17.25" customHeight="1" thickBot="1" x14ac:dyDescent="0.3">
      <c r="B125" s="153" t="s">
        <v>17</v>
      </c>
      <c r="C125" s="154">
        <f>SUM(C123:C124)</f>
        <v>6788</v>
      </c>
      <c r="D125" s="18">
        <f t="shared" ref="D125:H125" si="34">SUM(D123:D124)</f>
        <v>5825</v>
      </c>
      <c r="E125" s="18">
        <f t="shared" si="34"/>
        <v>7149</v>
      </c>
      <c r="F125" s="18">
        <f t="shared" si="34"/>
        <v>7135</v>
      </c>
      <c r="G125" s="18">
        <f t="shared" si="34"/>
        <v>7621</v>
      </c>
      <c r="H125" s="18">
        <f t="shared" si="34"/>
        <v>8259</v>
      </c>
      <c r="I125" s="18">
        <f t="shared" ref="I125:N125" si="35">SUM(I123:I124)</f>
        <v>8852</v>
      </c>
      <c r="J125" s="18">
        <f t="shared" si="35"/>
        <v>8610</v>
      </c>
      <c r="K125" s="18">
        <f t="shared" si="35"/>
        <v>7397</v>
      </c>
      <c r="L125" s="18">
        <f t="shared" si="35"/>
        <v>7681</v>
      </c>
      <c r="M125" s="18">
        <f t="shared" si="35"/>
        <v>8610</v>
      </c>
      <c r="N125" s="18">
        <f t="shared" si="35"/>
        <v>10892</v>
      </c>
      <c r="O125" s="32">
        <f t="shared" ref="O125" si="36">SUM(O123:O124)</f>
        <v>94819</v>
      </c>
    </row>
    <row r="126" spans="2:15" ht="17.25" customHeight="1" x14ac:dyDescent="0.25">
      <c r="B126" s="44"/>
      <c r="C126" s="45"/>
      <c r="D126" s="45"/>
      <c r="E126" s="45"/>
      <c r="F126" s="45"/>
      <c r="G126" s="45"/>
      <c r="H126" s="45"/>
      <c r="I126" s="45"/>
      <c r="J126" s="45"/>
      <c r="K126" s="45"/>
      <c r="L126" s="45"/>
      <c r="M126" s="45"/>
      <c r="N126" s="45"/>
      <c r="O126" s="45"/>
    </row>
    <row r="127" spans="2:15" ht="17.25" customHeight="1" thickBot="1" x14ac:dyDescent="0.3"/>
    <row r="128" spans="2:15" ht="17.25" customHeight="1" x14ac:dyDescent="0.25">
      <c r="B128" s="265" t="s">
        <v>3</v>
      </c>
      <c r="C128" s="267" t="s">
        <v>4538</v>
      </c>
      <c r="D128" s="207"/>
      <c r="E128" s="207"/>
      <c r="F128" s="207"/>
      <c r="G128" s="207"/>
      <c r="H128" s="207"/>
      <c r="I128" s="207"/>
      <c r="J128" s="207"/>
      <c r="K128" s="207"/>
      <c r="L128" s="207"/>
      <c r="M128" s="207"/>
      <c r="N128" s="207"/>
      <c r="O128" s="208"/>
    </row>
    <row r="129" spans="2:15" ht="17.25" customHeight="1" x14ac:dyDescent="0.25">
      <c r="B129" s="266"/>
      <c r="C129" s="149" t="s">
        <v>5</v>
      </c>
      <c r="D129" s="86" t="s">
        <v>6</v>
      </c>
      <c r="E129" s="86" t="s">
        <v>7</v>
      </c>
      <c r="F129" s="86" t="s">
        <v>8</v>
      </c>
      <c r="G129" s="86" t="s">
        <v>9</v>
      </c>
      <c r="H129" s="86" t="s">
        <v>10</v>
      </c>
      <c r="I129" s="86" t="s">
        <v>11</v>
      </c>
      <c r="J129" s="86" t="s">
        <v>12</v>
      </c>
      <c r="K129" s="86" t="s">
        <v>13</v>
      </c>
      <c r="L129" s="86" t="s">
        <v>14</v>
      </c>
      <c r="M129" s="86" t="s">
        <v>15</v>
      </c>
      <c r="N129" s="86" t="s">
        <v>16</v>
      </c>
      <c r="O129" s="87" t="s">
        <v>17</v>
      </c>
    </row>
    <row r="130" spans="2:15" ht="17.25" customHeight="1" x14ac:dyDescent="0.25">
      <c r="B130" s="150" t="s">
        <v>51</v>
      </c>
      <c r="C130" s="151">
        <v>5239</v>
      </c>
      <c r="D130" s="89">
        <v>4520</v>
      </c>
      <c r="E130" s="89">
        <v>5148</v>
      </c>
      <c r="F130" s="89">
        <v>4995</v>
      </c>
      <c r="G130" s="89">
        <v>4580</v>
      </c>
      <c r="H130" s="89">
        <v>4900</v>
      </c>
      <c r="I130" s="89">
        <v>5286</v>
      </c>
      <c r="J130" s="89">
        <v>5257</v>
      </c>
      <c r="K130" s="89">
        <v>4079</v>
      </c>
      <c r="L130" s="89">
        <v>4384</v>
      </c>
      <c r="M130" s="89">
        <v>4891</v>
      </c>
      <c r="N130" s="89">
        <v>5917</v>
      </c>
      <c r="O130" s="90">
        <f>SUM(C130:N130)</f>
        <v>59196</v>
      </c>
    </row>
    <row r="131" spans="2:15" ht="17.25" customHeight="1" x14ac:dyDescent="0.25">
      <c r="B131" s="150" t="s">
        <v>52</v>
      </c>
      <c r="C131" s="152">
        <v>5231</v>
      </c>
      <c r="D131" s="91">
        <v>4512</v>
      </c>
      <c r="E131" s="91">
        <v>5139</v>
      </c>
      <c r="F131" s="91">
        <v>5001</v>
      </c>
      <c r="G131" s="91">
        <v>4591</v>
      </c>
      <c r="H131" s="91">
        <v>4907</v>
      </c>
      <c r="I131" s="91">
        <v>5283</v>
      </c>
      <c r="J131" s="91">
        <v>5257</v>
      </c>
      <c r="K131" s="91">
        <v>4097</v>
      </c>
      <c r="L131" s="91">
        <v>4375</v>
      </c>
      <c r="M131" s="91">
        <v>4883</v>
      </c>
      <c r="N131" s="91">
        <v>5919</v>
      </c>
      <c r="O131" s="90">
        <f t="shared" ref="O131" si="37">SUM(C131:N131)</f>
        <v>59195</v>
      </c>
    </row>
    <row r="132" spans="2:15" ht="17.25" customHeight="1" thickBot="1" x14ac:dyDescent="0.3">
      <c r="B132" s="153" t="s">
        <v>17</v>
      </c>
      <c r="C132" s="154">
        <f>SUM(C130:C131)</f>
        <v>10470</v>
      </c>
      <c r="D132" s="18">
        <f t="shared" ref="D132:N132" si="38">SUM(D130:D131)</f>
        <v>9032</v>
      </c>
      <c r="E132" s="18">
        <f t="shared" si="38"/>
        <v>10287</v>
      </c>
      <c r="F132" s="18">
        <f t="shared" si="38"/>
        <v>9996</v>
      </c>
      <c r="G132" s="18">
        <f t="shared" si="38"/>
        <v>9171</v>
      </c>
      <c r="H132" s="18">
        <f t="shared" si="38"/>
        <v>9807</v>
      </c>
      <c r="I132" s="18">
        <f t="shared" si="38"/>
        <v>10569</v>
      </c>
      <c r="J132" s="18">
        <f t="shared" si="38"/>
        <v>10514</v>
      </c>
      <c r="K132" s="18">
        <f t="shared" si="38"/>
        <v>8176</v>
      </c>
      <c r="L132" s="18">
        <f t="shared" si="38"/>
        <v>8759</v>
      </c>
      <c r="M132" s="18">
        <f t="shared" si="38"/>
        <v>9774</v>
      </c>
      <c r="N132" s="18">
        <f t="shared" si="38"/>
        <v>11836</v>
      </c>
      <c r="O132" s="32">
        <f>SUM(O130:O131)</f>
        <v>118391</v>
      </c>
    </row>
    <row r="133" spans="2:15" ht="17.25" customHeight="1" x14ac:dyDescent="0.25">
      <c r="B133" s="44"/>
      <c r="C133" s="45"/>
      <c r="D133" s="45"/>
      <c r="E133" s="45"/>
      <c r="F133" s="45"/>
      <c r="G133" s="45"/>
      <c r="H133" s="45"/>
      <c r="I133" s="45"/>
      <c r="J133" s="45"/>
      <c r="K133" s="45"/>
      <c r="L133" s="45"/>
      <c r="M133" s="45"/>
      <c r="N133" s="45"/>
      <c r="O133" s="45"/>
    </row>
    <row r="134" spans="2:15" ht="17.25" customHeight="1" thickBot="1" x14ac:dyDescent="0.3">
      <c r="B134" s="44"/>
      <c r="C134" s="45"/>
      <c r="D134" s="45"/>
      <c r="E134" s="45"/>
      <c r="F134" s="45"/>
      <c r="G134" s="45"/>
      <c r="H134" s="45"/>
      <c r="I134" s="45"/>
      <c r="J134" s="45"/>
      <c r="K134" s="45"/>
      <c r="L134" s="45"/>
      <c r="M134" s="45"/>
      <c r="N134" s="45"/>
      <c r="O134" s="45"/>
    </row>
    <row r="135" spans="2:15" ht="17.25" customHeight="1" x14ac:dyDescent="0.25">
      <c r="B135" s="265" t="s">
        <v>3</v>
      </c>
      <c r="C135" s="267" t="s">
        <v>4537</v>
      </c>
      <c r="D135" s="207"/>
      <c r="E135" s="207"/>
      <c r="F135" s="207"/>
      <c r="G135" s="207"/>
      <c r="H135" s="207"/>
      <c r="I135" s="207"/>
      <c r="J135" s="207"/>
      <c r="K135" s="207"/>
      <c r="L135" s="207"/>
      <c r="M135" s="207"/>
      <c r="N135" s="207"/>
      <c r="O135" s="208"/>
    </row>
    <row r="136" spans="2:15" ht="17.25" customHeight="1" x14ac:dyDescent="0.25">
      <c r="B136" s="266"/>
      <c r="C136" s="149" t="s">
        <v>5</v>
      </c>
      <c r="D136" s="86" t="s">
        <v>6</v>
      </c>
      <c r="E136" s="86" t="s">
        <v>7</v>
      </c>
      <c r="F136" s="86" t="s">
        <v>8</v>
      </c>
      <c r="G136" s="86" t="s">
        <v>9</v>
      </c>
      <c r="H136" s="86" t="s">
        <v>10</v>
      </c>
      <c r="I136" s="86" t="s">
        <v>11</v>
      </c>
      <c r="J136" s="86" t="s">
        <v>12</v>
      </c>
      <c r="K136" s="86" t="s">
        <v>13</v>
      </c>
      <c r="L136" s="86" t="s">
        <v>14</v>
      </c>
      <c r="M136" s="86" t="s">
        <v>15</v>
      </c>
      <c r="N136" s="86" t="s">
        <v>16</v>
      </c>
      <c r="O136" s="87" t="s">
        <v>17</v>
      </c>
    </row>
    <row r="137" spans="2:15" ht="17.25" customHeight="1" x14ac:dyDescent="0.25">
      <c r="B137" s="150" t="s">
        <v>51</v>
      </c>
      <c r="C137" s="151">
        <v>5899</v>
      </c>
      <c r="D137" s="89">
        <v>5109</v>
      </c>
      <c r="E137" s="89">
        <v>5843</v>
      </c>
      <c r="F137" s="89">
        <v>5577</v>
      </c>
      <c r="G137" s="89">
        <v>5246</v>
      </c>
      <c r="H137" s="89">
        <v>5395</v>
      </c>
      <c r="I137" s="89">
        <v>5955</v>
      </c>
      <c r="J137" s="89">
        <v>5762</v>
      </c>
      <c r="K137" s="89">
        <v>4882</v>
      </c>
      <c r="L137" s="89">
        <v>4893</v>
      </c>
      <c r="M137" s="89">
        <v>5404</v>
      </c>
      <c r="N137" s="89">
        <v>6540</v>
      </c>
      <c r="O137" s="90">
        <f>SUM(C137:N137)</f>
        <v>66505</v>
      </c>
    </row>
    <row r="138" spans="2:15" ht="17.25" customHeight="1" x14ac:dyDescent="0.25">
      <c r="B138" s="150" t="s">
        <v>52</v>
      </c>
      <c r="C138" s="152">
        <v>5904</v>
      </c>
      <c r="D138" s="91">
        <v>5130</v>
      </c>
      <c r="E138" s="91">
        <v>5832</v>
      </c>
      <c r="F138" s="91">
        <v>5569</v>
      </c>
      <c r="G138" s="91">
        <v>5254</v>
      </c>
      <c r="H138" s="91">
        <v>5398</v>
      </c>
      <c r="I138" s="91">
        <v>5953</v>
      </c>
      <c r="J138" s="91">
        <v>5766</v>
      </c>
      <c r="K138" s="91">
        <v>4888</v>
      </c>
      <c r="L138" s="91">
        <v>4896</v>
      </c>
      <c r="M138" s="91">
        <v>5388</v>
      </c>
      <c r="N138" s="91">
        <v>6514</v>
      </c>
      <c r="O138" s="90">
        <f t="shared" ref="O138" si="39">SUM(C138:N138)</f>
        <v>66492</v>
      </c>
    </row>
    <row r="139" spans="2:15" ht="17.25" customHeight="1" thickBot="1" x14ac:dyDescent="0.3">
      <c r="B139" s="153" t="s">
        <v>17</v>
      </c>
      <c r="C139" s="154">
        <f>SUM(C137:C138)</f>
        <v>11803</v>
      </c>
      <c r="D139" s="18">
        <f t="shared" ref="D139:N139" si="40">SUM(D137:D138)</f>
        <v>10239</v>
      </c>
      <c r="E139" s="18">
        <f t="shared" si="40"/>
        <v>11675</v>
      </c>
      <c r="F139" s="18">
        <f t="shared" si="40"/>
        <v>11146</v>
      </c>
      <c r="G139" s="18">
        <f t="shared" si="40"/>
        <v>10500</v>
      </c>
      <c r="H139" s="18">
        <f t="shared" si="40"/>
        <v>10793</v>
      </c>
      <c r="I139" s="156">
        <f t="shared" si="40"/>
        <v>11908</v>
      </c>
      <c r="J139" s="156">
        <f t="shared" si="40"/>
        <v>11528</v>
      </c>
      <c r="K139" s="156">
        <f t="shared" si="40"/>
        <v>9770</v>
      </c>
      <c r="L139" s="156">
        <f t="shared" si="40"/>
        <v>9789</v>
      </c>
      <c r="M139" s="156">
        <f t="shared" si="40"/>
        <v>10792</v>
      </c>
      <c r="N139" s="156">
        <f t="shared" si="40"/>
        <v>13054</v>
      </c>
      <c r="O139" s="32">
        <f>SUM(O137:O138)</f>
        <v>132997</v>
      </c>
    </row>
    <row r="140" spans="2:15" ht="17.25" customHeight="1" x14ac:dyDescent="0.25">
      <c r="B140" s="44"/>
      <c r="C140" s="45"/>
      <c r="D140" s="45"/>
      <c r="E140" s="45"/>
      <c r="F140" s="45"/>
      <c r="G140" s="45"/>
      <c r="H140" s="45"/>
      <c r="I140" s="186"/>
      <c r="J140" s="186"/>
      <c r="K140" s="186"/>
      <c r="L140" s="186"/>
      <c r="M140" s="186"/>
      <c r="N140" s="186"/>
      <c r="O140" s="45"/>
    </row>
    <row r="141" spans="2:15" ht="17.25" customHeight="1" thickBot="1" x14ac:dyDescent="0.3">
      <c r="B141" s="44"/>
      <c r="C141" s="45"/>
      <c r="D141" s="45"/>
      <c r="E141" s="45"/>
      <c r="F141" s="45"/>
      <c r="G141" s="45"/>
      <c r="H141" s="45"/>
      <c r="I141" s="45"/>
      <c r="J141" s="45"/>
      <c r="K141" s="45"/>
      <c r="L141" s="45"/>
      <c r="M141" s="45"/>
      <c r="N141" s="45"/>
      <c r="O141" s="45"/>
    </row>
    <row r="142" spans="2:15" ht="18" x14ac:dyDescent="0.25">
      <c r="B142" s="265" t="s">
        <v>3</v>
      </c>
      <c r="C142" s="267" t="s">
        <v>4536</v>
      </c>
      <c r="D142" s="207"/>
      <c r="E142" s="207"/>
      <c r="F142" s="207"/>
      <c r="G142" s="207"/>
      <c r="H142" s="207"/>
      <c r="I142" s="207"/>
      <c r="J142" s="207"/>
      <c r="K142" s="207"/>
      <c r="L142" s="207"/>
      <c r="M142" s="207"/>
      <c r="N142" s="207"/>
      <c r="O142" s="208"/>
    </row>
    <row r="143" spans="2:15" ht="17.25" customHeight="1" x14ac:dyDescent="0.25">
      <c r="B143" s="266"/>
      <c r="C143" s="149" t="s">
        <v>5</v>
      </c>
      <c r="D143" s="86" t="s">
        <v>6</v>
      </c>
      <c r="E143" s="86" t="s">
        <v>7</v>
      </c>
      <c r="F143" s="86" t="s">
        <v>8</v>
      </c>
      <c r="G143" s="86" t="s">
        <v>9</v>
      </c>
      <c r="H143" s="86" t="s">
        <v>10</v>
      </c>
      <c r="I143" s="86" t="s">
        <v>11</v>
      </c>
      <c r="J143" s="86" t="s">
        <v>12</v>
      </c>
      <c r="K143" s="86" t="s">
        <v>13</v>
      </c>
      <c r="L143" s="86" t="s">
        <v>14</v>
      </c>
      <c r="M143" s="86" t="s">
        <v>15</v>
      </c>
      <c r="N143" s="86" t="s">
        <v>16</v>
      </c>
      <c r="O143" s="87" t="s">
        <v>17</v>
      </c>
    </row>
    <row r="144" spans="2:15" ht="17.25" customHeight="1" x14ac:dyDescent="0.25">
      <c r="B144" s="150" t="s">
        <v>51</v>
      </c>
      <c r="C144" s="151">
        <v>6573</v>
      </c>
      <c r="D144" s="89">
        <v>5890</v>
      </c>
      <c r="E144" s="89">
        <v>6270</v>
      </c>
      <c r="F144" s="89">
        <v>5780</v>
      </c>
      <c r="G144" s="89">
        <v>5510</v>
      </c>
      <c r="H144" s="89">
        <v>5681</v>
      </c>
      <c r="I144" s="89">
        <v>6089</v>
      </c>
      <c r="J144" s="89">
        <v>5418</v>
      </c>
      <c r="K144" s="89">
        <v>4176</v>
      </c>
      <c r="L144" s="89">
        <v>4481</v>
      </c>
      <c r="M144" s="89">
        <v>5272</v>
      </c>
      <c r="N144" s="89">
        <v>6477</v>
      </c>
      <c r="O144" s="167">
        <f>SUM(C144:N144)</f>
        <v>67617</v>
      </c>
    </row>
    <row r="145" spans="2:15" ht="17.25" customHeight="1" x14ac:dyDescent="0.25">
      <c r="B145" s="150" t="s">
        <v>52</v>
      </c>
      <c r="C145" s="152">
        <v>6594</v>
      </c>
      <c r="D145" s="91">
        <v>5885</v>
      </c>
      <c r="E145" s="91">
        <v>6252</v>
      </c>
      <c r="F145" s="91">
        <v>5793</v>
      </c>
      <c r="G145" s="91">
        <v>5494</v>
      </c>
      <c r="H145" s="91">
        <v>5673</v>
      </c>
      <c r="I145" s="91">
        <v>6077</v>
      </c>
      <c r="J145" s="91">
        <v>5419</v>
      </c>
      <c r="K145" s="91">
        <v>4184</v>
      </c>
      <c r="L145" s="91">
        <v>4477</v>
      </c>
      <c r="M145" s="91">
        <v>5262</v>
      </c>
      <c r="N145" s="91">
        <v>6464</v>
      </c>
      <c r="O145" s="167">
        <f t="shared" ref="O145" si="41">SUM(C145:N145)</f>
        <v>67574</v>
      </c>
    </row>
    <row r="146" spans="2:15" ht="17.25" customHeight="1" thickBot="1" x14ac:dyDescent="0.3">
      <c r="B146" s="153" t="s">
        <v>17</v>
      </c>
      <c r="C146" s="166">
        <f>SUM(C144:C145)</f>
        <v>13167</v>
      </c>
      <c r="D146" s="156">
        <f t="shared" ref="D146:N146" si="42">SUM(D144:D145)</f>
        <v>11775</v>
      </c>
      <c r="E146" s="156">
        <f t="shared" si="42"/>
        <v>12522</v>
      </c>
      <c r="F146" s="156">
        <f t="shared" si="42"/>
        <v>11573</v>
      </c>
      <c r="G146" s="156">
        <f t="shared" si="42"/>
        <v>11004</v>
      </c>
      <c r="H146" s="156">
        <f t="shared" si="42"/>
        <v>11354</v>
      </c>
      <c r="I146" s="156">
        <f t="shared" si="42"/>
        <v>12166</v>
      </c>
      <c r="J146" s="156">
        <f t="shared" si="42"/>
        <v>10837</v>
      </c>
      <c r="K146" s="156">
        <f t="shared" si="42"/>
        <v>8360</v>
      </c>
      <c r="L146" s="156">
        <f t="shared" si="42"/>
        <v>8958</v>
      </c>
      <c r="M146" s="156">
        <f t="shared" si="42"/>
        <v>10534</v>
      </c>
      <c r="N146" s="156">
        <f t="shared" si="42"/>
        <v>12941</v>
      </c>
      <c r="O146" s="168">
        <f>SUM(O144:O145)</f>
        <v>135191</v>
      </c>
    </row>
    <row r="147" spans="2:15" ht="17.25" customHeight="1" x14ac:dyDescent="0.25">
      <c r="B147" s="44"/>
      <c r="C147" s="186"/>
      <c r="D147" s="186"/>
      <c r="E147" s="186"/>
      <c r="F147" s="186"/>
      <c r="G147" s="186"/>
      <c r="H147" s="186"/>
      <c r="I147" s="186"/>
      <c r="J147" s="186"/>
      <c r="K147" s="186"/>
      <c r="L147" s="186"/>
      <c r="M147" s="186"/>
      <c r="N147" s="186"/>
      <c r="O147" s="186"/>
    </row>
    <row r="148" spans="2:15" ht="17.25" customHeight="1" thickBot="1" x14ac:dyDescent="0.3">
      <c r="B148" s="44"/>
      <c r="C148" s="45"/>
      <c r="D148" s="45"/>
      <c r="E148" s="45"/>
      <c r="F148" s="45"/>
      <c r="G148" s="45"/>
      <c r="H148" s="45"/>
      <c r="I148" s="45"/>
      <c r="J148" s="45"/>
      <c r="K148" s="45"/>
      <c r="L148" s="45"/>
      <c r="M148" s="45"/>
      <c r="N148" s="45"/>
      <c r="O148" s="45"/>
    </row>
    <row r="149" spans="2:15" ht="17.25" customHeight="1" x14ac:dyDescent="0.25">
      <c r="B149" s="265" t="s">
        <v>3</v>
      </c>
      <c r="C149" s="267" t="s">
        <v>4535</v>
      </c>
      <c r="D149" s="207"/>
      <c r="E149" s="207"/>
      <c r="F149" s="207"/>
      <c r="G149" s="207"/>
      <c r="H149" s="207"/>
      <c r="I149" s="207"/>
      <c r="J149" s="207"/>
      <c r="K149" s="207"/>
      <c r="L149" s="207"/>
      <c r="M149" s="207"/>
      <c r="N149" s="207"/>
      <c r="O149" s="208"/>
    </row>
    <row r="150" spans="2:15" ht="17.25" customHeight="1" x14ac:dyDescent="0.25">
      <c r="B150" s="266"/>
      <c r="C150" s="149" t="s">
        <v>5</v>
      </c>
      <c r="D150" s="86" t="s">
        <v>6</v>
      </c>
      <c r="E150" s="86" t="s">
        <v>7</v>
      </c>
      <c r="F150" s="86" t="s">
        <v>8</v>
      </c>
      <c r="G150" s="86" t="s">
        <v>9</v>
      </c>
      <c r="H150" s="86" t="s">
        <v>10</v>
      </c>
      <c r="I150" s="86" t="s">
        <v>11</v>
      </c>
      <c r="J150" s="86" t="s">
        <v>12</v>
      </c>
      <c r="K150" s="86" t="s">
        <v>13</v>
      </c>
      <c r="L150" s="86" t="s">
        <v>14</v>
      </c>
      <c r="M150" s="86" t="s">
        <v>15</v>
      </c>
      <c r="N150" s="86" t="s">
        <v>16</v>
      </c>
      <c r="O150" s="87" t="s">
        <v>17</v>
      </c>
    </row>
    <row r="151" spans="2:15" ht="17.25" customHeight="1" x14ac:dyDescent="0.25">
      <c r="B151" s="150" t="s">
        <v>51</v>
      </c>
      <c r="C151" s="151">
        <v>6332</v>
      </c>
      <c r="D151" s="89">
        <v>5634</v>
      </c>
      <c r="E151" s="89">
        <v>6512</v>
      </c>
      <c r="F151" s="89">
        <v>5831</v>
      </c>
      <c r="G151" s="89">
        <v>5194</v>
      </c>
      <c r="H151" s="89">
        <v>5708</v>
      </c>
      <c r="I151" s="89">
        <v>6414</v>
      </c>
      <c r="J151" s="89">
        <v>5968</v>
      </c>
      <c r="K151" s="89">
        <v>4464</v>
      </c>
      <c r="L151" s="89">
        <v>4803</v>
      </c>
      <c r="M151" s="89">
        <v>5455</v>
      </c>
      <c r="N151" s="89"/>
      <c r="O151" s="167">
        <f>SUM(C151:N151)</f>
        <v>62315</v>
      </c>
    </row>
    <row r="152" spans="2:15" ht="17.25" customHeight="1" x14ac:dyDescent="0.25">
      <c r="B152" s="150" t="s">
        <v>52</v>
      </c>
      <c r="C152" s="152">
        <v>6348</v>
      </c>
      <c r="D152" s="91">
        <v>5622</v>
      </c>
      <c r="E152" s="91">
        <v>6499</v>
      </c>
      <c r="F152" s="91">
        <v>5833</v>
      </c>
      <c r="G152" s="91">
        <v>5197</v>
      </c>
      <c r="H152" s="91">
        <v>5698</v>
      </c>
      <c r="I152" s="91">
        <v>6412</v>
      </c>
      <c r="J152" s="91">
        <v>5990</v>
      </c>
      <c r="K152" s="91">
        <v>4470</v>
      </c>
      <c r="L152" s="91">
        <v>4811</v>
      </c>
      <c r="M152" s="91">
        <v>5437</v>
      </c>
      <c r="N152" s="91"/>
      <c r="O152" s="167">
        <f t="shared" ref="O152" si="43">SUM(C152:N152)</f>
        <v>62317</v>
      </c>
    </row>
    <row r="153" spans="2:15" ht="17.25" customHeight="1" thickBot="1" x14ac:dyDescent="0.3">
      <c r="B153" s="153" t="s">
        <v>17</v>
      </c>
      <c r="C153" s="166">
        <f>SUM(C151:C152)</f>
        <v>12680</v>
      </c>
      <c r="D153" s="156">
        <f t="shared" ref="D153:N153" si="44">SUM(D151:D152)</f>
        <v>11256</v>
      </c>
      <c r="E153" s="156">
        <f t="shared" si="44"/>
        <v>13011</v>
      </c>
      <c r="F153" s="156">
        <f t="shared" si="44"/>
        <v>11664</v>
      </c>
      <c r="G153" s="156">
        <f t="shared" si="44"/>
        <v>10391</v>
      </c>
      <c r="H153" s="156">
        <f t="shared" si="44"/>
        <v>11406</v>
      </c>
      <c r="I153" s="156">
        <f t="shared" si="44"/>
        <v>12826</v>
      </c>
      <c r="J153" s="156">
        <f t="shared" si="44"/>
        <v>11958</v>
      </c>
      <c r="K153" s="156">
        <f t="shared" si="44"/>
        <v>8934</v>
      </c>
      <c r="L153" s="156">
        <f t="shared" si="44"/>
        <v>9614</v>
      </c>
      <c r="M153" s="156">
        <f t="shared" si="44"/>
        <v>10892</v>
      </c>
      <c r="N153" s="156">
        <f t="shared" si="44"/>
        <v>0</v>
      </c>
      <c r="O153" s="168">
        <f>SUM(O151:O152)</f>
        <v>124632</v>
      </c>
    </row>
    <row r="154" spans="2:15" ht="17.25" customHeight="1" x14ac:dyDescent="0.25">
      <c r="B154" s="44"/>
      <c r="C154" s="45"/>
      <c r="D154" s="45"/>
      <c r="E154" s="45"/>
      <c r="F154" s="45"/>
      <c r="G154" s="45"/>
      <c r="H154" s="45"/>
      <c r="I154" s="45"/>
      <c r="J154" s="45"/>
      <c r="K154" s="45"/>
      <c r="L154" s="45"/>
      <c r="M154" s="45"/>
      <c r="N154" s="45"/>
      <c r="O154" s="45"/>
    </row>
    <row r="155" spans="2:15" ht="17.25" customHeight="1" x14ac:dyDescent="0.25">
      <c r="B155" s="44"/>
      <c r="C155" s="45"/>
      <c r="D155" s="45"/>
      <c r="E155" s="45"/>
      <c r="F155" s="45"/>
      <c r="G155" s="45"/>
      <c r="H155" s="45"/>
      <c r="I155" s="45"/>
      <c r="J155" s="45"/>
      <c r="K155" s="45"/>
      <c r="L155" s="45"/>
      <c r="M155" s="45"/>
      <c r="N155" s="45"/>
      <c r="O155" s="45"/>
    </row>
    <row r="156" spans="2:15" ht="17.25" customHeight="1" x14ac:dyDescent="0.25">
      <c r="B156" s="187" t="s">
        <v>4577</v>
      </c>
    </row>
    <row r="157" spans="2:15" ht="17.25" customHeight="1" x14ac:dyDescent="0.25">
      <c r="B157" s="43" t="s">
        <v>6428</v>
      </c>
    </row>
  </sheetData>
  <mergeCells count="43">
    <mergeCell ref="F3:O3"/>
    <mergeCell ref="B69:B70"/>
    <mergeCell ref="B93:B94"/>
    <mergeCell ref="C93:O93"/>
    <mergeCell ref="B86:B87"/>
    <mergeCell ref="C48:O48"/>
    <mergeCell ref="B55:B56"/>
    <mergeCell ref="C55:O55"/>
    <mergeCell ref="B62:B63"/>
    <mergeCell ref="C62:O62"/>
    <mergeCell ref="B48:B49"/>
    <mergeCell ref="B20:B21"/>
    <mergeCell ref="C20:O20"/>
    <mergeCell ref="B6:B7"/>
    <mergeCell ref="C6:O6"/>
    <mergeCell ref="B13:B14"/>
    <mergeCell ref="B114:B115"/>
    <mergeCell ref="C114:O114"/>
    <mergeCell ref="B107:B108"/>
    <mergeCell ref="C107:O107"/>
    <mergeCell ref="B76:B77"/>
    <mergeCell ref="C76:O76"/>
    <mergeCell ref="C13:O13"/>
    <mergeCell ref="B27:B28"/>
    <mergeCell ref="C27:O27"/>
    <mergeCell ref="B34:B35"/>
    <mergeCell ref="C34:O34"/>
    <mergeCell ref="B41:B42"/>
    <mergeCell ref="C41:O41"/>
    <mergeCell ref="B149:B150"/>
    <mergeCell ref="C149:O149"/>
    <mergeCell ref="C128:O128"/>
    <mergeCell ref="B128:B129"/>
    <mergeCell ref="B100:B101"/>
    <mergeCell ref="C100:O100"/>
    <mergeCell ref="C142:O142"/>
    <mergeCell ref="B142:B143"/>
    <mergeCell ref="B135:B136"/>
    <mergeCell ref="C135:O135"/>
    <mergeCell ref="C86:O86"/>
    <mergeCell ref="C69:O69"/>
    <mergeCell ref="B121:B122"/>
    <mergeCell ref="C121:O121"/>
  </mergeCells>
  <printOptions horizontalCentered="1"/>
  <pageMargins left="0.23622047244094491" right="0.23622047244094491" top="0.39370078740157483" bottom="0.74803149606299213" header="0.31496062992125984" footer="0.31496062992125984"/>
  <pageSetup scale="50" orientation="portrait" r:id="rId1"/>
  <ignoredErrors>
    <ignoredError sqref="C121 C135 C142 C149 C128 C114 C107 C100 C93 C86 C76 C69 C62 C55 C48 C41 C34 C27 C20 C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6CF64-CEDD-41CF-8C17-6246AF1A77F8}">
  <sheetPr>
    <pageSetUpPr fitToPage="1"/>
  </sheetPr>
  <dimension ref="A1:K38"/>
  <sheetViews>
    <sheetView showGridLines="0" view="pageBreakPreview" zoomScale="85" zoomScaleNormal="100" zoomScaleSheetLayoutView="85" workbookViewId="0">
      <selection activeCell="K1" sqref="K1"/>
    </sheetView>
  </sheetViews>
  <sheetFormatPr baseColWidth="10" defaultRowHeight="15" x14ac:dyDescent="0.25"/>
  <sheetData>
    <row r="1" spans="1:11" x14ac:dyDescent="0.25">
      <c r="A1" s="92"/>
      <c r="B1" s="92"/>
      <c r="C1" s="92"/>
      <c r="D1" s="92"/>
      <c r="E1" s="92"/>
      <c r="F1" s="92"/>
      <c r="G1" s="92"/>
      <c r="H1" s="92"/>
      <c r="I1" s="92"/>
      <c r="J1" s="92"/>
      <c r="K1" s="92"/>
    </row>
    <row r="2" spans="1:11" x14ac:dyDescent="0.25">
      <c r="A2" s="92"/>
      <c r="B2" s="92"/>
      <c r="C2" s="92"/>
      <c r="D2" s="92"/>
      <c r="E2" s="92"/>
      <c r="F2" s="92"/>
      <c r="G2" s="92"/>
      <c r="H2" s="92"/>
      <c r="I2" s="92"/>
      <c r="J2" s="92"/>
      <c r="K2" s="92"/>
    </row>
    <row r="3" spans="1:11" x14ac:dyDescent="0.25">
      <c r="A3" s="92"/>
      <c r="B3" s="92"/>
      <c r="C3" s="92"/>
      <c r="D3" s="92"/>
      <c r="E3" s="92"/>
      <c r="F3" s="92"/>
      <c r="G3" s="92"/>
      <c r="H3" s="92"/>
      <c r="I3" s="92"/>
      <c r="J3" s="92"/>
      <c r="K3" s="92"/>
    </row>
    <row r="4" spans="1:11" x14ac:dyDescent="0.25">
      <c r="A4" s="92"/>
      <c r="B4" s="92"/>
      <c r="C4" s="92"/>
      <c r="D4" s="92"/>
      <c r="E4" s="92"/>
      <c r="F4" s="92"/>
      <c r="G4" s="92"/>
      <c r="H4" s="92"/>
      <c r="I4" s="92"/>
      <c r="J4" s="92"/>
      <c r="K4" s="92"/>
    </row>
    <row r="5" spans="1:11" x14ac:dyDescent="0.25">
      <c r="A5" s="92"/>
      <c r="B5" s="92"/>
      <c r="C5" s="92"/>
      <c r="D5" s="92"/>
      <c r="E5" s="92"/>
      <c r="F5" s="92"/>
      <c r="G5" s="92"/>
      <c r="H5" s="92"/>
      <c r="I5" s="92"/>
      <c r="J5" s="92"/>
      <c r="K5" s="92"/>
    </row>
    <row r="6" spans="1:11" x14ac:dyDescent="0.25">
      <c r="A6" s="92"/>
      <c r="B6" s="92"/>
      <c r="C6" s="92"/>
      <c r="D6" s="92"/>
      <c r="E6" s="92"/>
      <c r="F6" s="92"/>
      <c r="G6" s="92"/>
      <c r="H6" s="92"/>
      <c r="I6" s="92"/>
      <c r="J6" s="92"/>
      <c r="K6" s="92"/>
    </row>
    <row r="7" spans="1:11" x14ac:dyDescent="0.25">
      <c r="A7" s="92"/>
      <c r="B7" s="92"/>
      <c r="C7" s="92"/>
      <c r="D7" s="92"/>
      <c r="E7" s="92"/>
      <c r="F7" s="92"/>
      <c r="G7" s="92"/>
      <c r="H7" s="92"/>
      <c r="I7" s="92"/>
      <c r="J7" s="92"/>
      <c r="K7" s="92"/>
    </row>
    <row r="8" spans="1:11" x14ac:dyDescent="0.25">
      <c r="A8" s="92"/>
      <c r="B8" s="92"/>
      <c r="C8" s="92"/>
      <c r="D8" s="92"/>
      <c r="E8" s="92"/>
      <c r="F8" s="92"/>
      <c r="G8" s="92"/>
      <c r="H8" s="92"/>
      <c r="I8" s="92"/>
      <c r="J8" s="92"/>
      <c r="K8" s="92"/>
    </row>
    <row r="9" spans="1:11" x14ac:dyDescent="0.25">
      <c r="A9" s="92"/>
      <c r="B9" s="92"/>
      <c r="C9" s="92"/>
      <c r="D9" s="92"/>
      <c r="E9" s="92"/>
      <c r="F9" s="92"/>
      <c r="G9" s="92"/>
      <c r="H9" s="92"/>
      <c r="I9" s="92"/>
      <c r="J9" s="92"/>
      <c r="K9" s="92"/>
    </row>
    <row r="10" spans="1:11" x14ac:dyDescent="0.25">
      <c r="A10" s="92"/>
      <c r="B10" s="92"/>
      <c r="C10" s="92"/>
      <c r="D10" s="92"/>
      <c r="E10" s="92"/>
      <c r="F10" s="92"/>
      <c r="G10" s="92"/>
      <c r="H10" s="92"/>
      <c r="I10" s="92"/>
      <c r="J10" s="92"/>
      <c r="K10" s="92"/>
    </row>
    <row r="11" spans="1:11" x14ac:dyDescent="0.25">
      <c r="A11" s="92"/>
      <c r="B11" s="92"/>
      <c r="C11" s="92"/>
      <c r="D11" s="92"/>
      <c r="E11" s="92"/>
      <c r="F11" s="92"/>
      <c r="G11" s="92"/>
      <c r="H11" s="92"/>
      <c r="I11" s="92"/>
      <c r="J11" s="92"/>
      <c r="K11" s="92"/>
    </row>
    <row r="12" spans="1:11" x14ac:dyDescent="0.25">
      <c r="A12" s="92"/>
      <c r="B12" s="92"/>
      <c r="C12" s="92"/>
      <c r="D12" s="92"/>
      <c r="E12" s="92"/>
      <c r="F12" s="92"/>
      <c r="G12" s="92"/>
      <c r="H12" s="92"/>
      <c r="I12" s="92"/>
      <c r="J12" s="92"/>
      <c r="K12" s="92"/>
    </row>
    <row r="13" spans="1:11" x14ac:dyDescent="0.25">
      <c r="A13" s="92"/>
      <c r="B13" s="92"/>
      <c r="C13" s="92"/>
      <c r="D13" s="92"/>
      <c r="E13" s="92"/>
      <c r="F13" s="92"/>
      <c r="G13" s="92"/>
      <c r="H13" s="92"/>
      <c r="I13" s="92"/>
      <c r="J13" s="92"/>
      <c r="K13" s="92"/>
    </row>
    <row r="14" spans="1:11" x14ac:dyDescent="0.25">
      <c r="A14" s="92"/>
      <c r="B14" s="92"/>
      <c r="C14" s="92"/>
      <c r="D14" s="92"/>
      <c r="E14" s="92"/>
      <c r="F14" s="92"/>
      <c r="G14" s="92"/>
      <c r="H14" s="92"/>
      <c r="I14" s="92"/>
      <c r="J14" s="92"/>
      <c r="K14" s="92"/>
    </row>
    <row r="15" spans="1:11" x14ac:dyDescent="0.25">
      <c r="A15" s="92"/>
      <c r="B15" s="92"/>
      <c r="C15" s="92"/>
      <c r="D15" s="92"/>
      <c r="E15" s="92"/>
      <c r="F15" s="92"/>
      <c r="G15" s="92"/>
      <c r="H15" s="92"/>
      <c r="I15" s="92"/>
      <c r="J15" s="92"/>
      <c r="K15" s="92"/>
    </row>
    <row r="16" spans="1:11" x14ac:dyDescent="0.25">
      <c r="A16" s="92"/>
      <c r="B16" s="92"/>
      <c r="C16" s="92"/>
      <c r="D16" s="92"/>
      <c r="E16" s="92"/>
      <c r="F16" s="92"/>
      <c r="G16" s="92"/>
      <c r="H16" s="92"/>
      <c r="I16" s="92"/>
      <c r="J16" s="92"/>
      <c r="K16" s="92"/>
    </row>
    <row r="17" spans="1:11" x14ac:dyDescent="0.25">
      <c r="A17" s="92"/>
      <c r="B17" s="92"/>
      <c r="C17" s="92"/>
      <c r="D17" s="92"/>
      <c r="E17" s="92"/>
      <c r="F17" s="92"/>
      <c r="G17" s="92"/>
      <c r="H17" s="92"/>
      <c r="I17" s="92"/>
      <c r="J17" s="92"/>
      <c r="K17" s="92"/>
    </row>
    <row r="18" spans="1:11" x14ac:dyDescent="0.25">
      <c r="A18" s="92"/>
      <c r="B18" s="92"/>
      <c r="C18" s="92"/>
      <c r="D18" s="92"/>
      <c r="E18" s="92"/>
      <c r="F18" s="92"/>
      <c r="G18" s="92"/>
      <c r="H18" s="92"/>
      <c r="I18" s="92"/>
      <c r="J18" s="92"/>
      <c r="K18" s="92"/>
    </row>
    <row r="19" spans="1:11" x14ac:dyDescent="0.25">
      <c r="A19" s="92"/>
      <c r="B19" s="92"/>
      <c r="C19" s="92"/>
      <c r="D19" s="92"/>
      <c r="E19" s="92"/>
      <c r="F19" s="92"/>
      <c r="G19" s="92"/>
      <c r="H19" s="92"/>
      <c r="I19" s="92"/>
      <c r="J19" s="92"/>
      <c r="K19" s="92"/>
    </row>
    <row r="20" spans="1:11" x14ac:dyDescent="0.25">
      <c r="A20" s="92"/>
      <c r="B20" s="92"/>
      <c r="C20" s="92"/>
      <c r="D20" s="92"/>
      <c r="E20" s="92"/>
      <c r="F20" s="92"/>
      <c r="G20" s="92"/>
      <c r="H20" s="92"/>
      <c r="I20" s="92"/>
      <c r="J20" s="92"/>
      <c r="K20" s="92"/>
    </row>
    <row r="21" spans="1:11" x14ac:dyDescent="0.25">
      <c r="A21" s="92"/>
      <c r="B21" s="92"/>
      <c r="C21" s="92"/>
      <c r="D21" s="92"/>
      <c r="E21" s="92"/>
      <c r="F21" s="92"/>
      <c r="G21" s="92"/>
      <c r="H21" s="92"/>
      <c r="I21" s="92"/>
      <c r="J21" s="92"/>
      <c r="K21" s="92"/>
    </row>
    <row r="22" spans="1:11" x14ac:dyDescent="0.25">
      <c r="A22" s="92"/>
      <c r="B22" s="92"/>
      <c r="C22" s="92"/>
      <c r="D22" s="92"/>
      <c r="E22" s="92"/>
      <c r="F22" s="92"/>
      <c r="G22" s="92"/>
      <c r="H22" s="92"/>
      <c r="I22" s="92"/>
      <c r="J22" s="92"/>
      <c r="K22" s="92"/>
    </row>
    <row r="23" spans="1:11" x14ac:dyDescent="0.25">
      <c r="A23" s="92"/>
      <c r="B23" s="92"/>
      <c r="C23" s="92"/>
      <c r="D23" s="92"/>
      <c r="E23" s="92"/>
      <c r="F23" s="92"/>
      <c r="G23" s="92"/>
      <c r="H23" s="92"/>
      <c r="I23" s="92"/>
      <c r="J23" s="92"/>
      <c r="K23" s="92"/>
    </row>
    <row r="24" spans="1:11" x14ac:dyDescent="0.25">
      <c r="A24" s="92"/>
      <c r="B24" s="92"/>
      <c r="C24" s="92"/>
      <c r="D24" s="92"/>
      <c r="E24" s="92"/>
      <c r="F24" s="92"/>
      <c r="G24" s="92"/>
      <c r="H24" s="92"/>
      <c r="I24" s="92"/>
      <c r="J24" s="92"/>
      <c r="K24" s="92"/>
    </row>
    <row r="25" spans="1:11" x14ac:dyDescent="0.25">
      <c r="A25" s="92"/>
      <c r="B25" s="92"/>
      <c r="C25" s="92"/>
      <c r="D25" s="92"/>
      <c r="E25" s="92"/>
      <c r="F25" s="92"/>
      <c r="G25" s="92"/>
      <c r="H25" s="92"/>
      <c r="I25" s="92"/>
      <c r="J25" s="92"/>
      <c r="K25" s="92"/>
    </row>
    <row r="26" spans="1:11" x14ac:dyDescent="0.25">
      <c r="A26" s="92"/>
      <c r="B26" s="92"/>
      <c r="C26" s="92"/>
      <c r="D26" s="92"/>
      <c r="E26" s="92"/>
      <c r="F26" s="92"/>
      <c r="G26" s="92"/>
      <c r="H26" s="92"/>
      <c r="I26" s="92"/>
      <c r="J26" s="92"/>
      <c r="K26" s="92"/>
    </row>
    <row r="27" spans="1:11" x14ac:dyDescent="0.25">
      <c r="A27" s="92"/>
      <c r="B27" s="92"/>
      <c r="C27" s="92"/>
      <c r="D27" s="92"/>
      <c r="E27" s="92"/>
      <c r="F27" s="92"/>
      <c r="G27" s="92"/>
      <c r="H27" s="92"/>
      <c r="I27" s="92"/>
      <c r="J27" s="92"/>
      <c r="K27" s="92"/>
    </row>
    <row r="28" spans="1:11" x14ac:dyDescent="0.25">
      <c r="A28" s="92"/>
      <c r="B28" s="92"/>
      <c r="C28" s="92"/>
      <c r="D28" s="92"/>
      <c r="E28" s="92"/>
      <c r="F28" s="92"/>
      <c r="G28" s="92"/>
      <c r="H28" s="92"/>
      <c r="I28" s="92"/>
      <c r="J28" s="92"/>
      <c r="K28" s="92"/>
    </row>
    <row r="29" spans="1:11" x14ac:dyDescent="0.25">
      <c r="A29" s="92"/>
      <c r="B29" s="92"/>
      <c r="C29" s="92"/>
      <c r="D29" s="92"/>
      <c r="E29" s="92"/>
      <c r="F29" s="92"/>
      <c r="G29" s="92"/>
      <c r="H29" s="92"/>
      <c r="I29" s="92"/>
      <c r="J29" s="92"/>
      <c r="K29" s="92"/>
    </row>
    <row r="30" spans="1:11" x14ac:dyDescent="0.25">
      <c r="A30" s="92"/>
      <c r="B30" s="92"/>
      <c r="C30" s="92"/>
      <c r="D30" s="92"/>
      <c r="E30" s="92"/>
      <c r="F30" s="92"/>
      <c r="G30" s="92"/>
      <c r="H30" s="92"/>
      <c r="I30" s="92"/>
      <c r="J30" s="92"/>
      <c r="K30" s="92"/>
    </row>
    <row r="31" spans="1:11" x14ac:dyDescent="0.25">
      <c r="A31" s="92"/>
      <c r="B31" s="92"/>
      <c r="C31" s="92"/>
      <c r="D31" s="92"/>
      <c r="E31" s="92"/>
      <c r="F31" s="92"/>
      <c r="G31" s="92"/>
      <c r="H31" s="92"/>
      <c r="I31" s="92"/>
      <c r="J31" s="92"/>
      <c r="K31" s="92"/>
    </row>
    <row r="32" spans="1:11" x14ac:dyDescent="0.25">
      <c r="A32" s="92"/>
      <c r="B32" s="92"/>
      <c r="C32" s="92"/>
      <c r="D32" s="92"/>
      <c r="E32" s="92"/>
      <c r="F32" s="92"/>
      <c r="G32" s="92"/>
      <c r="H32" s="92"/>
      <c r="I32" s="92"/>
      <c r="J32" s="92"/>
      <c r="K32" s="92"/>
    </row>
    <row r="33" spans="1:11" x14ac:dyDescent="0.25">
      <c r="A33" s="92"/>
      <c r="B33" s="92"/>
      <c r="C33" s="92"/>
      <c r="D33" s="92"/>
      <c r="E33" s="92"/>
      <c r="F33" s="92"/>
      <c r="G33" s="92"/>
      <c r="H33" s="92"/>
      <c r="I33" s="92"/>
      <c r="J33" s="92"/>
      <c r="K33" s="92"/>
    </row>
    <row r="34" spans="1:11" x14ac:dyDescent="0.25">
      <c r="A34" s="92"/>
      <c r="B34" s="92"/>
      <c r="C34" s="92"/>
      <c r="D34" s="92"/>
      <c r="E34" s="92"/>
      <c r="F34" s="92"/>
      <c r="G34" s="92"/>
      <c r="H34" s="92"/>
      <c r="I34" s="92"/>
      <c r="J34" s="92"/>
      <c r="K34" s="92"/>
    </row>
    <row r="35" spans="1:11" x14ac:dyDescent="0.25">
      <c r="A35" s="92"/>
      <c r="B35" s="92"/>
      <c r="C35" s="92"/>
      <c r="D35" s="92"/>
      <c r="E35" s="92"/>
      <c r="F35" s="92"/>
      <c r="G35" s="92"/>
      <c r="H35" s="92"/>
      <c r="I35" s="92"/>
      <c r="J35" s="92"/>
      <c r="K35" s="92"/>
    </row>
    <row r="36" spans="1:11" x14ac:dyDescent="0.25">
      <c r="A36" s="92"/>
      <c r="B36" s="92"/>
      <c r="C36" s="92"/>
      <c r="D36" s="92"/>
      <c r="E36" s="92"/>
      <c r="F36" s="92"/>
      <c r="G36" s="92"/>
      <c r="H36" s="92"/>
      <c r="I36" s="92"/>
      <c r="J36" s="92"/>
      <c r="K36" s="92"/>
    </row>
    <row r="37" spans="1:11" x14ac:dyDescent="0.25">
      <c r="A37" s="187" t="s">
        <v>4577</v>
      </c>
      <c r="B37" s="92"/>
      <c r="C37" s="92"/>
      <c r="D37" s="92"/>
      <c r="E37" s="92"/>
      <c r="F37" s="92"/>
      <c r="G37" s="92"/>
      <c r="H37" s="92"/>
      <c r="I37" s="92"/>
      <c r="J37" s="92"/>
      <c r="K37" s="92"/>
    </row>
    <row r="38" spans="1:11" x14ac:dyDescent="0.25">
      <c r="A38" s="43" t="s">
        <v>6428</v>
      </c>
      <c r="B38" s="92"/>
      <c r="C38" s="92"/>
      <c r="D38" s="92"/>
      <c r="E38" s="92"/>
      <c r="F38" s="92"/>
      <c r="G38" s="92"/>
      <c r="H38" s="92"/>
      <c r="I38" s="92"/>
      <c r="J38" s="92"/>
      <c r="K38" s="92"/>
    </row>
  </sheetData>
  <printOptions horizontalCentered="1"/>
  <pageMargins left="0.39370078740157483" right="0.39370078740157483" top="0.39370078740157483" bottom="0.39370078740157483" header="0.31496062992125984" footer="0.31496062992125984"/>
  <pageSetup scale="97" orientation="landscape" r:id="rId1"/>
  <rowBreaks count="1" manualBreakCount="1">
    <brk id="38"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499984740745262"/>
  </sheetPr>
  <dimension ref="B1:CT226"/>
  <sheetViews>
    <sheetView showGridLines="0" zoomScale="70" zoomScaleNormal="70" workbookViewId="0">
      <pane ySplit="4" topLeftCell="A5" activePane="bottomLeft" state="frozen"/>
      <selection pane="bottomLeft" activeCell="Q1" sqref="Q1"/>
    </sheetView>
  </sheetViews>
  <sheetFormatPr baseColWidth="10" defaultRowHeight="18" customHeight="1" x14ac:dyDescent="0.25"/>
  <cols>
    <col min="1" max="1" width="4.7109375" customWidth="1"/>
    <col min="2" max="2" width="16.85546875" bestFit="1" customWidth="1"/>
    <col min="3" max="3" width="11.7109375" bestFit="1" customWidth="1"/>
    <col min="4" max="4" width="11" bestFit="1" customWidth="1"/>
    <col min="5" max="11" width="12.42578125" customWidth="1"/>
    <col min="12" max="12" width="14.5703125" bestFit="1" customWidth="1"/>
    <col min="13" max="13" width="12.42578125" customWidth="1"/>
    <col min="14" max="14" width="13.5703125" bestFit="1" customWidth="1"/>
    <col min="15" max="15" width="13" bestFit="1" customWidth="1"/>
    <col min="16" max="16" width="15" bestFit="1" customWidth="1"/>
  </cols>
  <sheetData>
    <row r="1" spans="2:98" s="1" customFormat="1" ht="18" customHeight="1" x14ac:dyDescent="0.25">
      <c r="B1" s="2"/>
      <c r="C1" s="2"/>
      <c r="D1" s="2"/>
      <c r="E1" s="2"/>
      <c r="F1" s="2"/>
      <c r="G1" s="2"/>
      <c r="H1" s="2"/>
      <c r="I1" s="2"/>
      <c r="J1" s="2"/>
      <c r="K1" s="2"/>
      <c r="L1" s="2"/>
      <c r="M1" s="2"/>
      <c r="N1" s="2"/>
      <c r="O1" s="2"/>
      <c r="P1" s="2"/>
    </row>
    <row r="2" spans="2:98" s="1" customFormat="1" ht="18" customHeight="1" x14ac:dyDescent="0.25">
      <c r="C2" s="182"/>
      <c r="D2" s="182"/>
      <c r="Q2" s="13"/>
    </row>
    <row r="3" spans="2:98" s="1" customFormat="1" ht="18" customHeight="1" x14ac:dyDescent="0.25">
      <c r="B3" s="169"/>
      <c r="C3" s="169"/>
      <c r="D3" s="169"/>
      <c r="E3" s="271" t="s">
        <v>47</v>
      </c>
      <c r="F3" s="271"/>
      <c r="G3" s="271"/>
      <c r="H3" s="271"/>
      <c r="I3" s="271"/>
      <c r="J3" s="271"/>
      <c r="K3" s="271"/>
      <c r="L3" s="271"/>
      <c r="M3" s="271"/>
      <c r="N3" s="271"/>
      <c r="O3" s="271"/>
      <c r="P3" s="271"/>
      <c r="Q3" s="13"/>
    </row>
    <row r="4" spans="2:98" ht="18" customHeight="1" x14ac:dyDescent="0.25">
      <c r="B4" s="155"/>
      <c r="C4" s="92"/>
      <c r="D4" s="92"/>
      <c r="E4" s="92"/>
      <c r="F4" s="92"/>
      <c r="G4" s="92"/>
      <c r="H4" s="92"/>
      <c r="I4" s="92"/>
      <c r="J4" s="92"/>
      <c r="K4" s="92"/>
      <c r="L4" s="92"/>
      <c r="M4" s="92"/>
      <c r="N4" s="92"/>
      <c r="O4" s="92"/>
      <c r="P4" s="92"/>
    </row>
    <row r="5" spans="2:98" ht="15.75" thickBot="1" x14ac:dyDescent="0.3">
      <c r="B5" s="92"/>
      <c r="C5" s="92"/>
      <c r="D5" s="92"/>
      <c r="E5" s="92"/>
      <c r="F5" s="92"/>
      <c r="G5" s="92"/>
      <c r="H5" s="92"/>
      <c r="I5" s="92"/>
      <c r="J5" s="92"/>
      <c r="K5" s="92"/>
      <c r="L5" s="92"/>
      <c r="M5" s="92"/>
      <c r="N5" s="92"/>
      <c r="O5" s="92"/>
      <c r="P5" s="92"/>
    </row>
    <row r="6" spans="2:98" ht="18" customHeight="1" x14ac:dyDescent="0.25">
      <c r="B6" s="235" t="s">
        <v>3</v>
      </c>
      <c r="C6" s="233"/>
      <c r="D6" s="269" t="s">
        <v>4556</v>
      </c>
      <c r="E6" s="269"/>
      <c r="F6" s="269"/>
      <c r="G6" s="269"/>
      <c r="H6" s="269"/>
      <c r="I6" s="269"/>
      <c r="J6" s="269"/>
      <c r="K6" s="269"/>
      <c r="L6" s="269"/>
      <c r="M6" s="269"/>
      <c r="N6" s="269"/>
      <c r="O6" s="269"/>
      <c r="P6" s="270"/>
    </row>
    <row r="7" spans="2:98" ht="18" customHeight="1" thickBot="1" x14ac:dyDescent="0.3">
      <c r="B7" s="236"/>
      <c r="C7" s="237"/>
      <c r="D7" s="93" t="s">
        <v>5</v>
      </c>
      <c r="E7" s="93" t="s">
        <v>6</v>
      </c>
      <c r="F7" s="93" t="s">
        <v>7</v>
      </c>
      <c r="G7" s="93" t="s">
        <v>8</v>
      </c>
      <c r="H7" s="93" t="s">
        <v>9</v>
      </c>
      <c r="I7" s="93" t="s">
        <v>10</v>
      </c>
      <c r="J7" s="93" t="s">
        <v>11</v>
      </c>
      <c r="K7" s="93" t="s">
        <v>12</v>
      </c>
      <c r="L7" s="93" t="s">
        <v>13</v>
      </c>
      <c r="M7" s="93" t="s">
        <v>14</v>
      </c>
      <c r="N7" s="93" t="s">
        <v>15</v>
      </c>
      <c r="O7" s="93" t="s">
        <v>16</v>
      </c>
      <c r="P7" s="94" t="s">
        <v>17</v>
      </c>
    </row>
    <row r="8" spans="2:98" ht="18" customHeight="1" x14ac:dyDescent="0.25">
      <c r="B8" s="230" t="s">
        <v>18</v>
      </c>
      <c r="C8" s="95" t="s">
        <v>19</v>
      </c>
      <c r="D8" s="96">
        <v>2497</v>
      </c>
      <c r="E8" s="96">
        <v>2159</v>
      </c>
      <c r="F8" s="97">
        <v>2442</v>
      </c>
      <c r="G8" s="97">
        <v>2183</v>
      </c>
      <c r="H8" s="96">
        <v>2096</v>
      </c>
      <c r="I8" s="96">
        <v>2175</v>
      </c>
      <c r="J8" s="96">
        <v>2367</v>
      </c>
      <c r="K8" s="97">
        <v>2300</v>
      </c>
      <c r="L8" s="97">
        <v>2166</v>
      </c>
      <c r="M8" s="96">
        <v>1757</v>
      </c>
      <c r="N8" s="96">
        <v>1998</v>
      </c>
      <c r="O8" s="96">
        <v>2526</v>
      </c>
      <c r="P8" s="98">
        <f>SUM(D8:O8)</f>
        <v>26666</v>
      </c>
      <c r="CT8" s="9"/>
    </row>
    <row r="9" spans="2:98" ht="18" customHeight="1" x14ac:dyDescent="0.25">
      <c r="B9" s="231"/>
      <c r="C9" s="99" t="s">
        <v>20</v>
      </c>
      <c r="D9" s="100">
        <v>2474</v>
      </c>
      <c r="E9" s="100">
        <v>2156</v>
      </c>
      <c r="F9" s="100">
        <v>2441</v>
      </c>
      <c r="G9" s="100">
        <v>2183</v>
      </c>
      <c r="H9" s="100">
        <v>2097</v>
      </c>
      <c r="I9" s="100">
        <v>2160</v>
      </c>
      <c r="J9" s="100">
        <v>2615</v>
      </c>
      <c r="K9" s="100">
        <v>2318</v>
      </c>
      <c r="L9" s="100">
        <v>1814</v>
      </c>
      <c r="M9" s="100">
        <v>1734</v>
      </c>
      <c r="N9" s="100">
        <v>1987</v>
      </c>
      <c r="O9" s="100">
        <v>2445</v>
      </c>
      <c r="P9" s="101">
        <f>SUM(D9:O9)</f>
        <v>26424</v>
      </c>
      <c r="CT9" s="9"/>
    </row>
    <row r="10" spans="2:98" s="10" customFormat="1" ht="18" customHeight="1" thickBot="1" x14ac:dyDescent="0.3">
      <c r="B10" s="232"/>
      <c r="C10" s="102" t="s">
        <v>17</v>
      </c>
      <c r="D10" s="103">
        <f>SUM(D8:D9)</f>
        <v>4971</v>
      </c>
      <c r="E10" s="103">
        <f t="shared" ref="E10:O10" si="0">SUM(E8:E9)</f>
        <v>4315</v>
      </c>
      <c r="F10" s="103">
        <f t="shared" si="0"/>
        <v>4883</v>
      </c>
      <c r="G10" s="103">
        <f t="shared" si="0"/>
        <v>4366</v>
      </c>
      <c r="H10" s="103">
        <f t="shared" si="0"/>
        <v>4193</v>
      </c>
      <c r="I10" s="103">
        <f t="shared" si="0"/>
        <v>4335</v>
      </c>
      <c r="J10" s="103">
        <f t="shared" si="0"/>
        <v>4982</v>
      </c>
      <c r="K10" s="103">
        <f t="shared" si="0"/>
        <v>4618</v>
      </c>
      <c r="L10" s="103">
        <f t="shared" si="0"/>
        <v>3980</v>
      </c>
      <c r="M10" s="103">
        <f t="shared" si="0"/>
        <v>3491</v>
      </c>
      <c r="N10" s="103">
        <f t="shared" si="0"/>
        <v>3985</v>
      </c>
      <c r="O10" s="103">
        <f t="shared" si="0"/>
        <v>4971</v>
      </c>
      <c r="P10" s="104">
        <f>SUM(P8:P9)</f>
        <v>53090</v>
      </c>
      <c r="CT10" s="11"/>
    </row>
    <row r="11" spans="2:98" ht="18" customHeight="1" x14ac:dyDescent="0.25">
      <c r="B11" s="227" t="s">
        <v>21</v>
      </c>
      <c r="C11" s="95" t="s">
        <v>19</v>
      </c>
      <c r="D11" s="97">
        <v>1000</v>
      </c>
      <c r="E11" s="97">
        <v>879</v>
      </c>
      <c r="F11" s="97">
        <v>905</v>
      </c>
      <c r="G11" s="97">
        <v>694</v>
      </c>
      <c r="H11" s="97">
        <v>562</v>
      </c>
      <c r="I11" s="97">
        <v>671</v>
      </c>
      <c r="J11" s="97">
        <v>702</v>
      </c>
      <c r="K11" s="97">
        <v>608</v>
      </c>
      <c r="L11" s="97">
        <v>675</v>
      </c>
      <c r="M11" s="97">
        <v>521</v>
      </c>
      <c r="N11" s="97">
        <v>561</v>
      </c>
      <c r="O11" s="97">
        <v>757</v>
      </c>
      <c r="P11" s="105">
        <f>SUM(D11:O11)</f>
        <v>8535</v>
      </c>
      <c r="CT11" s="9"/>
    </row>
    <row r="12" spans="2:98" ht="18" customHeight="1" x14ac:dyDescent="0.25">
      <c r="B12" s="228"/>
      <c r="C12" s="99" t="s">
        <v>20</v>
      </c>
      <c r="D12" s="100">
        <v>994</v>
      </c>
      <c r="E12" s="100">
        <v>879</v>
      </c>
      <c r="F12" s="100">
        <v>889</v>
      </c>
      <c r="G12" s="100">
        <v>690</v>
      </c>
      <c r="H12" s="100">
        <v>565</v>
      </c>
      <c r="I12" s="100">
        <v>678</v>
      </c>
      <c r="J12" s="100">
        <v>860</v>
      </c>
      <c r="K12" s="100">
        <v>617</v>
      </c>
      <c r="L12" s="100">
        <v>465</v>
      </c>
      <c r="M12" s="100">
        <v>501</v>
      </c>
      <c r="N12" s="100">
        <v>567</v>
      </c>
      <c r="O12" s="100">
        <v>727</v>
      </c>
      <c r="P12" s="101">
        <f>SUM(D12:O12)</f>
        <v>8432</v>
      </c>
      <c r="CT12" s="9"/>
    </row>
    <row r="13" spans="2:98" s="10" customFormat="1" ht="18" customHeight="1" thickBot="1" x14ac:dyDescent="0.3">
      <c r="B13" s="229"/>
      <c r="C13" s="102" t="s">
        <v>17</v>
      </c>
      <c r="D13" s="106">
        <f>SUM(D11:D12)</f>
        <v>1994</v>
      </c>
      <c r="E13" s="106">
        <f t="shared" ref="E13:P13" si="1">SUM(E11:E12)</f>
        <v>1758</v>
      </c>
      <c r="F13" s="106">
        <f t="shared" si="1"/>
        <v>1794</v>
      </c>
      <c r="G13" s="106">
        <f t="shared" si="1"/>
        <v>1384</v>
      </c>
      <c r="H13" s="106">
        <f t="shared" si="1"/>
        <v>1127</v>
      </c>
      <c r="I13" s="106">
        <f t="shared" si="1"/>
        <v>1349</v>
      </c>
      <c r="J13" s="106">
        <f t="shared" si="1"/>
        <v>1562</v>
      </c>
      <c r="K13" s="106">
        <f t="shared" si="1"/>
        <v>1225</v>
      </c>
      <c r="L13" s="106">
        <f t="shared" si="1"/>
        <v>1140</v>
      </c>
      <c r="M13" s="106">
        <f t="shared" si="1"/>
        <v>1022</v>
      </c>
      <c r="N13" s="106">
        <f t="shared" si="1"/>
        <v>1128</v>
      </c>
      <c r="O13" s="106">
        <f t="shared" si="1"/>
        <v>1484</v>
      </c>
      <c r="P13" s="107">
        <f t="shared" si="1"/>
        <v>16967</v>
      </c>
      <c r="CT13" s="11"/>
    </row>
    <row r="14" spans="2:98" ht="18" customHeight="1" thickBot="1" x14ac:dyDescent="0.3">
      <c r="B14" s="225" t="s">
        <v>17</v>
      </c>
      <c r="C14" s="226"/>
      <c r="D14" s="108">
        <f>+D10+D13</f>
        <v>6965</v>
      </c>
      <c r="E14" s="108">
        <f t="shared" ref="E14:P14" si="2">+E10+E13</f>
        <v>6073</v>
      </c>
      <c r="F14" s="108">
        <f t="shared" si="2"/>
        <v>6677</v>
      </c>
      <c r="G14" s="108">
        <f t="shared" si="2"/>
        <v>5750</v>
      </c>
      <c r="H14" s="108">
        <f t="shared" si="2"/>
        <v>5320</v>
      </c>
      <c r="I14" s="108">
        <f t="shared" si="2"/>
        <v>5684</v>
      </c>
      <c r="J14" s="108">
        <f t="shared" si="2"/>
        <v>6544</v>
      </c>
      <c r="K14" s="108">
        <f t="shared" si="2"/>
        <v>5843</v>
      </c>
      <c r="L14" s="108">
        <f t="shared" si="2"/>
        <v>5120</v>
      </c>
      <c r="M14" s="108">
        <f t="shared" si="2"/>
        <v>4513</v>
      </c>
      <c r="N14" s="108">
        <f t="shared" si="2"/>
        <v>5113</v>
      </c>
      <c r="O14" s="108">
        <f t="shared" si="2"/>
        <v>6455</v>
      </c>
      <c r="P14" s="109">
        <f t="shared" si="2"/>
        <v>70057</v>
      </c>
      <c r="CT14" s="12"/>
    </row>
    <row r="15" spans="2:98" ht="18" customHeight="1" thickBot="1" x14ac:dyDescent="0.3">
      <c r="B15" s="3"/>
      <c r="C15" s="21"/>
      <c r="D15" s="3"/>
      <c r="E15" s="3"/>
      <c r="F15" s="3"/>
      <c r="G15" s="3"/>
      <c r="H15" s="3"/>
      <c r="I15" s="3"/>
      <c r="J15" s="3"/>
      <c r="K15" s="3"/>
      <c r="L15" s="3"/>
      <c r="M15" s="3"/>
      <c r="N15" s="3"/>
      <c r="O15" s="3"/>
      <c r="P15" s="3"/>
    </row>
    <row r="16" spans="2:98" ht="18" customHeight="1" x14ac:dyDescent="0.25">
      <c r="B16" s="235" t="s">
        <v>3</v>
      </c>
      <c r="C16" s="233"/>
      <c r="D16" s="269" t="s">
        <v>4554</v>
      </c>
      <c r="E16" s="269"/>
      <c r="F16" s="269"/>
      <c r="G16" s="269"/>
      <c r="H16" s="269"/>
      <c r="I16" s="269"/>
      <c r="J16" s="269"/>
      <c r="K16" s="269"/>
      <c r="L16" s="269"/>
      <c r="M16" s="269"/>
      <c r="N16" s="269"/>
      <c r="O16" s="269"/>
      <c r="P16" s="270"/>
    </row>
    <row r="17" spans="2:16" ht="18" customHeight="1" thickBot="1" x14ac:dyDescent="0.3">
      <c r="B17" s="236"/>
      <c r="C17" s="237"/>
      <c r="D17" s="93" t="s">
        <v>5</v>
      </c>
      <c r="E17" s="93" t="s">
        <v>6</v>
      </c>
      <c r="F17" s="93" t="s">
        <v>7</v>
      </c>
      <c r="G17" s="93" t="s">
        <v>8</v>
      </c>
      <c r="H17" s="93" t="s">
        <v>9</v>
      </c>
      <c r="I17" s="93" t="s">
        <v>10</v>
      </c>
      <c r="J17" s="93" t="s">
        <v>11</v>
      </c>
      <c r="K17" s="93" t="s">
        <v>12</v>
      </c>
      <c r="L17" s="93" t="s">
        <v>13</v>
      </c>
      <c r="M17" s="93" t="s">
        <v>14</v>
      </c>
      <c r="N17" s="93" t="s">
        <v>15</v>
      </c>
      <c r="O17" s="93" t="s">
        <v>16</v>
      </c>
      <c r="P17" s="94" t="s">
        <v>17</v>
      </c>
    </row>
    <row r="18" spans="2:16" ht="18" customHeight="1" x14ac:dyDescent="0.25">
      <c r="B18" s="230" t="s">
        <v>18</v>
      </c>
      <c r="C18" s="95" t="s">
        <v>19</v>
      </c>
      <c r="D18" s="96">
        <v>2606</v>
      </c>
      <c r="E18" s="96">
        <v>2234</v>
      </c>
      <c r="F18" s="97">
        <v>2461</v>
      </c>
      <c r="G18" s="97">
        <v>2473</v>
      </c>
      <c r="H18" s="96">
        <v>2203</v>
      </c>
      <c r="I18" s="96">
        <v>2308</v>
      </c>
      <c r="J18" s="96">
        <v>2751</v>
      </c>
      <c r="K18" s="97">
        <v>2645</v>
      </c>
      <c r="L18" s="97">
        <v>1890</v>
      </c>
      <c r="M18" s="96">
        <v>1844</v>
      </c>
      <c r="N18" s="96">
        <v>1980</v>
      </c>
      <c r="O18" s="96">
        <v>2414</v>
      </c>
      <c r="P18" s="98">
        <f>SUM(D18:O18)</f>
        <v>27809</v>
      </c>
    </row>
    <row r="19" spans="2:16" ht="18" customHeight="1" x14ac:dyDescent="0.25">
      <c r="B19" s="231"/>
      <c r="C19" s="99" t="s">
        <v>20</v>
      </c>
      <c r="D19" s="100">
        <v>2587</v>
      </c>
      <c r="E19" s="100">
        <v>2224</v>
      </c>
      <c r="F19" s="100">
        <v>2442</v>
      </c>
      <c r="G19" s="100">
        <v>2441</v>
      </c>
      <c r="H19" s="100">
        <v>2194</v>
      </c>
      <c r="I19" s="100">
        <v>2303</v>
      </c>
      <c r="J19" s="100">
        <v>2745</v>
      </c>
      <c r="K19" s="100">
        <v>2608</v>
      </c>
      <c r="L19" s="100">
        <v>1904</v>
      </c>
      <c r="M19" s="100">
        <v>1850</v>
      </c>
      <c r="N19" s="100">
        <v>1978</v>
      </c>
      <c r="O19" s="100">
        <v>2401</v>
      </c>
      <c r="P19" s="101">
        <f>SUM(D19:O19)</f>
        <v>27677</v>
      </c>
    </row>
    <row r="20" spans="2:16" ht="18" customHeight="1" thickBot="1" x14ac:dyDescent="0.3">
      <c r="B20" s="232"/>
      <c r="C20" s="102" t="s">
        <v>17</v>
      </c>
      <c r="D20" s="103">
        <f>+D18+D19</f>
        <v>5193</v>
      </c>
      <c r="E20" s="103">
        <f t="shared" ref="E20:P20" si="3">+E18+E19</f>
        <v>4458</v>
      </c>
      <c r="F20" s="103">
        <f t="shared" si="3"/>
        <v>4903</v>
      </c>
      <c r="G20" s="103">
        <f t="shared" si="3"/>
        <v>4914</v>
      </c>
      <c r="H20" s="103">
        <f t="shared" si="3"/>
        <v>4397</v>
      </c>
      <c r="I20" s="103">
        <f t="shared" si="3"/>
        <v>4611</v>
      </c>
      <c r="J20" s="103">
        <f t="shared" si="3"/>
        <v>5496</v>
      </c>
      <c r="K20" s="103">
        <f t="shared" si="3"/>
        <v>5253</v>
      </c>
      <c r="L20" s="103">
        <f t="shared" si="3"/>
        <v>3794</v>
      </c>
      <c r="M20" s="103">
        <f t="shared" si="3"/>
        <v>3694</v>
      </c>
      <c r="N20" s="103">
        <f t="shared" si="3"/>
        <v>3958</v>
      </c>
      <c r="O20" s="103">
        <f t="shared" si="3"/>
        <v>4815</v>
      </c>
      <c r="P20" s="104">
        <f t="shared" si="3"/>
        <v>55486</v>
      </c>
    </row>
    <row r="21" spans="2:16" s="10" customFormat="1" ht="18" customHeight="1" x14ac:dyDescent="0.25">
      <c r="B21" s="227" t="s">
        <v>21</v>
      </c>
      <c r="C21" s="95" t="s">
        <v>19</v>
      </c>
      <c r="D21" s="97">
        <v>764</v>
      </c>
      <c r="E21" s="97">
        <v>729</v>
      </c>
      <c r="F21" s="97">
        <v>825</v>
      </c>
      <c r="G21" s="97">
        <v>858</v>
      </c>
      <c r="H21" s="97">
        <v>547</v>
      </c>
      <c r="I21" s="97">
        <v>633</v>
      </c>
      <c r="J21" s="97">
        <v>771</v>
      </c>
      <c r="K21" s="97">
        <v>600</v>
      </c>
      <c r="L21" s="97">
        <v>450</v>
      </c>
      <c r="M21" s="97">
        <v>424</v>
      </c>
      <c r="N21" s="97">
        <v>587</v>
      </c>
      <c r="O21" s="97">
        <v>755</v>
      </c>
      <c r="P21" s="105">
        <f>SUM(D21:O21)</f>
        <v>7943</v>
      </c>
    </row>
    <row r="22" spans="2:16" ht="18" customHeight="1" x14ac:dyDescent="0.25">
      <c r="B22" s="228"/>
      <c r="C22" s="99" t="s">
        <v>20</v>
      </c>
      <c r="D22" s="100">
        <v>773</v>
      </c>
      <c r="E22" s="100">
        <v>730</v>
      </c>
      <c r="F22" s="100">
        <v>866</v>
      </c>
      <c r="G22" s="100">
        <v>874</v>
      </c>
      <c r="H22" s="100">
        <v>572</v>
      </c>
      <c r="I22" s="100">
        <v>617</v>
      </c>
      <c r="J22" s="100">
        <v>785</v>
      </c>
      <c r="K22" s="100">
        <v>624</v>
      </c>
      <c r="L22" s="100">
        <v>451</v>
      </c>
      <c r="M22" s="100">
        <v>437</v>
      </c>
      <c r="N22" s="100">
        <v>594</v>
      </c>
      <c r="O22" s="100">
        <v>784</v>
      </c>
      <c r="P22" s="101">
        <f>SUM(D22:O22)</f>
        <v>8107</v>
      </c>
    </row>
    <row r="23" spans="2:16" ht="18" customHeight="1" thickBot="1" x14ac:dyDescent="0.3">
      <c r="B23" s="229"/>
      <c r="C23" s="102" t="s">
        <v>17</v>
      </c>
      <c r="D23" s="106">
        <f>+D21+D22</f>
        <v>1537</v>
      </c>
      <c r="E23" s="106">
        <f t="shared" ref="E23:P23" si="4">+E21+E22</f>
        <v>1459</v>
      </c>
      <c r="F23" s="106">
        <f t="shared" si="4"/>
        <v>1691</v>
      </c>
      <c r="G23" s="106">
        <f t="shared" si="4"/>
        <v>1732</v>
      </c>
      <c r="H23" s="106">
        <f t="shared" si="4"/>
        <v>1119</v>
      </c>
      <c r="I23" s="106">
        <f t="shared" si="4"/>
        <v>1250</v>
      </c>
      <c r="J23" s="106">
        <f t="shared" si="4"/>
        <v>1556</v>
      </c>
      <c r="K23" s="106">
        <f t="shared" si="4"/>
        <v>1224</v>
      </c>
      <c r="L23" s="106">
        <f t="shared" si="4"/>
        <v>901</v>
      </c>
      <c r="M23" s="106">
        <f t="shared" si="4"/>
        <v>861</v>
      </c>
      <c r="N23" s="106">
        <f t="shared" si="4"/>
        <v>1181</v>
      </c>
      <c r="O23" s="106">
        <f t="shared" si="4"/>
        <v>1539</v>
      </c>
      <c r="P23" s="107">
        <f t="shared" si="4"/>
        <v>16050</v>
      </c>
    </row>
    <row r="24" spans="2:16" s="10" customFormat="1" ht="18" customHeight="1" thickBot="1" x14ac:dyDescent="0.3">
      <c r="B24" s="225" t="s">
        <v>17</v>
      </c>
      <c r="C24" s="226"/>
      <c r="D24" s="108">
        <f>+D20+D23</f>
        <v>6730</v>
      </c>
      <c r="E24" s="108">
        <f t="shared" ref="E24:P24" si="5">+E20+E23</f>
        <v>5917</v>
      </c>
      <c r="F24" s="108">
        <f t="shared" si="5"/>
        <v>6594</v>
      </c>
      <c r="G24" s="108">
        <f t="shared" si="5"/>
        <v>6646</v>
      </c>
      <c r="H24" s="108">
        <f t="shared" si="5"/>
        <v>5516</v>
      </c>
      <c r="I24" s="108">
        <f t="shared" si="5"/>
        <v>5861</v>
      </c>
      <c r="J24" s="108">
        <f t="shared" si="5"/>
        <v>7052</v>
      </c>
      <c r="K24" s="108">
        <f t="shared" si="5"/>
        <v>6477</v>
      </c>
      <c r="L24" s="108">
        <f t="shared" si="5"/>
        <v>4695</v>
      </c>
      <c r="M24" s="108">
        <f t="shared" si="5"/>
        <v>4555</v>
      </c>
      <c r="N24" s="108">
        <f t="shared" si="5"/>
        <v>5139</v>
      </c>
      <c r="O24" s="108">
        <f t="shared" si="5"/>
        <v>6354</v>
      </c>
      <c r="P24" s="109">
        <f t="shared" si="5"/>
        <v>71536</v>
      </c>
    </row>
    <row r="25" spans="2:16" ht="18" customHeight="1" thickBot="1" x14ac:dyDescent="0.3">
      <c r="B25" s="3"/>
      <c r="C25" s="21"/>
      <c r="D25" s="3"/>
      <c r="E25" s="3"/>
      <c r="F25" s="3"/>
      <c r="G25" s="3"/>
      <c r="H25" s="3"/>
      <c r="I25" s="3"/>
      <c r="J25" s="3"/>
      <c r="K25" s="3"/>
      <c r="L25" s="3"/>
      <c r="M25" s="3"/>
      <c r="N25" s="3"/>
      <c r="O25" s="3"/>
      <c r="P25" s="3"/>
    </row>
    <row r="26" spans="2:16" ht="18" customHeight="1" x14ac:dyDescent="0.25">
      <c r="B26" s="235" t="s">
        <v>3</v>
      </c>
      <c r="C26" s="233"/>
      <c r="D26" s="269" t="s">
        <v>4553</v>
      </c>
      <c r="E26" s="269"/>
      <c r="F26" s="269"/>
      <c r="G26" s="269"/>
      <c r="H26" s="269"/>
      <c r="I26" s="269"/>
      <c r="J26" s="269"/>
      <c r="K26" s="269"/>
      <c r="L26" s="269"/>
      <c r="M26" s="269"/>
      <c r="N26" s="269"/>
      <c r="O26" s="269"/>
      <c r="P26" s="270"/>
    </row>
    <row r="27" spans="2:16" ht="18" customHeight="1" thickBot="1" x14ac:dyDescent="0.3">
      <c r="B27" s="236"/>
      <c r="C27" s="237"/>
      <c r="D27" s="93" t="s">
        <v>5</v>
      </c>
      <c r="E27" s="93" t="s">
        <v>6</v>
      </c>
      <c r="F27" s="93" t="s">
        <v>7</v>
      </c>
      <c r="G27" s="93" t="s">
        <v>8</v>
      </c>
      <c r="H27" s="93" t="s">
        <v>9</v>
      </c>
      <c r="I27" s="93" t="s">
        <v>10</v>
      </c>
      <c r="J27" s="93" t="s">
        <v>11</v>
      </c>
      <c r="K27" s="93" t="s">
        <v>12</v>
      </c>
      <c r="L27" s="93" t="s">
        <v>13</v>
      </c>
      <c r="M27" s="93" t="s">
        <v>14</v>
      </c>
      <c r="N27" s="93" t="s">
        <v>15</v>
      </c>
      <c r="O27" s="93" t="s">
        <v>16</v>
      </c>
      <c r="P27" s="94" t="s">
        <v>17</v>
      </c>
    </row>
    <row r="28" spans="2:16" ht="18" customHeight="1" x14ac:dyDescent="0.25">
      <c r="B28" s="230" t="s">
        <v>18</v>
      </c>
      <c r="C28" s="95" t="s">
        <v>19</v>
      </c>
      <c r="D28" s="96">
        <v>2504</v>
      </c>
      <c r="E28" s="96">
        <v>2131</v>
      </c>
      <c r="F28" s="97">
        <v>2382</v>
      </c>
      <c r="G28" s="97">
        <v>2350</v>
      </c>
      <c r="H28" s="96">
        <v>2168</v>
      </c>
      <c r="I28" s="96">
        <v>2386</v>
      </c>
      <c r="J28" s="96">
        <v>2652</v>
      </c>
      <c r="K28" s="97">
        <v>2553</v>
      </c>
      <c r="L28" s="97">
        <v>1961</v>
      </c>
      <c r="M28" s="96">
        <v>1821</v>
      </c>
      <c r="N28" s="96">
        <v>2125</v>
      </c>
      <c r="O28" s="96">
        <v>2560</v>
      </c>
      <c r="P28" s="98">
        <f>SUM(D28:O28)</f>
        <v>27593</v>
      </c>
    </row>
    <row r="29" spans="2:16" ht="18" customHeight="1" x14ac:dyDescent="0.25">
      <c r="B29" s="231"/>
      <c r="C29" s="99" t="s">
        <v>20</v>
      </c>
      <c r="D29" s="100">
        <v>2499</v>
      </c>
      <c r="E29" s="100">
        <v>2118</v>
      </c>
      <c r="F29" s="100">
        <v>2361</v>
      </c>
      <c r="G29" s="100">
        <v>2379</v>
      </c>
      <c r="H29" s="100">
        <v>2154</v>
      </c>
      <c r="I29" s="100">
        <v>2379</v>
      </c>
      <c r="J29" s="100">
        <v>2651</v>
      </c>
      <c r="K29" s="100">
        <v>2544</v>
      </c>
      <c r="L29" s="100">
        <v>1968</v>
      </c>
      <c r="M29" s="100">
        <v>1829</v>
      </c>
      <c r="N29" s="100">
        <v>2100</v>
      </c>
      <c r="O29" s="100">
        <v>2562</v>
      </c>
      <c r="P29" s="101">
        <f t="shared" ref="P29:P33" si="6">SUM(D29:O29)</f>
        <v>27544</v>
      </c>
    </row>
    <row r="30" spans="2:16" ht="18" customHeight="1" thickBot="1" x14ac:dyDescent="0.3">
      <c r="B30" s="232"/>
      <c r="C30" s="102" t="s">
        <v>17</v>
      </c>
      <c r="D30" s="103">
        <f>+D28+D29</f>
        <v>5003</v>
      </c>
      <c r="E30" s="103">
        <f t="shared" ref="E30:O30" si="7">+E28+E29</f>
        <v>4249</v>
      </c>
      <c r="F30" s="103">
        <f t="shared" si="7"/>
        <v>4743</v>
      </c>
      <c r="G30" s="103">
        <f t="shared" si="7"/>
        <v>4729</v>
      </c>
      <c r="H30" s="103">
        <f t="shared" si="7"/>
        <v>4322</v>
      </c>
      <c r="I30" s="103">
        <f t="shared" si="7"/>
        <v>4765</v>
      </c>
      <c r="J30" s="103">
        <f t="shared" si="7"/>
        <v>5303</v>
      </c>
      <c r="K30" s="103">
        <f t="shared" si="7"/>
        <v>5097</v>
      </c>
      <c r="L30" s="103">
        <f t="shared" si="7"/>
        <v>3929</v>
      </c>
      <c r="M30" s="103">
        <f t="shared" si="7"/>
        <v>3650</v>
      </c>
      <c r="N30" s="103">
        <f t="shared" si="7"/>
        <v>4225</v>
      </c>
      <c r="O30" s="103">
        <f t="shared" si="7"/>
        <v>5122</v>
      </c>
      <c r="P30" s="104">
        <f t="shared" si="6"/>
        <v>55137</v>
      </c>
    </row>
    <row r="31" spans="2:16" s="10" customFormat="1" ht="18" customHeight="1" x14ac:dyDescent="0.25">
      <c r="B31" s="227" t="s">
        <v>21</v>
      </c>
      <c r="C31" s="95" t="s">
        <v>19</v>
      </c>
      <c r="D31" s="97">
        <v>925</v>
      </c>
      <c r="E31" s="97">
        <v>905</v>
      </c>
      <c r="F31" s="97">
        <v>952</v>
      </c>
      <c r="G31" s="97">
        <v>806</v>
      </c>
      <c r="H31" s="97">
        <v>571</v>
      </c>
      <c r="I31" s="97">
        <v>570</v>
      </c>
      <c r="J31" s="97">
        <v>727</v>
      </c>
      <c r="K31" s="97">
        <v>630</v>
      </c>
      <c r="L31" s="97">
        <v>446</v>
      </c>
      <c r="M31" s="97">
        <v>461</v>
      </c>
      <c r="N31" s="97">
        <v>613</v>
      </c>
      <c r="O31" s="97">
        <v>839</v>
      </c>
      <c r="P31" s="105">
        <f t="shared" si="6"/>
        <v>8445</v>
      </c>
    </row>
    <row r="32" spans="2:16" ht="18" customHeight="1" x14ac:dyDescent="0.25">
      <c r="B32" s="228"/>
      <c r="C32" s="99" t="s">
        <v>20</v>
      </c>
      <c r="D32" s="100">
        <v>930</v>
      </c>
      <c r="E32" s="100">
        <v>891</v>
      </c>
      <c r="F32" s="100">
        <v>955</v>
      </c>
      <c r="G32" s="100">
        <v>804</v>
      </c>
      <c r="H32" s="100">
        <v>573</v>
      </c>
      <c r="I32" s="100">
        <v>573</v>
      </c>
      <c r="J32" s="100">
        <v>727</v>
      </c>
      <c r="K32" s="100">
        <v>634</v>
      </c>
      <c r="L32" s="100">
        <v>457</v>
      </c>
      <c r="M32" s="100">
        <v>459</v>
      </c>
      <c r="N32" s="100">
        <v>609</v>
      </c>
      <c r="O32" s="100">
        <v>852</v>
      </c>
      <c r="P32" s="101">
        <f t="shared" si="6"/>
        <v>8464</v>
      </c>
    </row>
    <row r="33" spans="2:16" ht="18" customHeight="1" thickBot="1" x14ac:dyDescent="0.3">
      <c r="B33" s="229"/>
      <c r="C33" s="102" t="s">
        <v>17</v>
      </c>
      <c r="D33" s="106">
        <f>+D31+D32</f>
        <v>1855</v>
      </c>
      <c r="E33" s="106">
        <v>261668</v>
      </c>
      <c r="F33" s="106">
        <v>277156</v>
      </c>
      <c r="G33" s="106">
        <v>217400</v>
      </c>
      <c r="H33" s="106">
        <v>132023</v>
      </c>
      <c r="I33" s="106">
        <v>147815</v>
      </c>
      <c r="J33" s="106">
        <v>199883</v>
      </c>
      <c r="K33" s="106">
        <v>194309</v>
      </c>
      <c r="L33" s="106">
        <v>140683</v>
      </c>
      <c r="M33" s="106">
        <v>131587</v>
      </c>
      <c r="N33" s="106">
        <v>138928</v>
      </c>
      <c r="O33" s="106">
        <v>200863</v>
      </c>
      <c r="P33" s="107">
        <f t="shared" si="6"/>
        <v>2044170</v>
      </c>
    </row>
    <row r="34" spans="2:16" s="10" customFormat="1" ht="18" customHeight="1" thickBot="1" x14ac:dyDescent="0.3">
      <c r="B34" s="225" t="s">
        <v>17</v>
      </c>
      <c r="C34" s="226"/>
      <c r="D34" s="108">
        <f>+D33+D30</f>
        <v>6858</v>
      </c>
      <c r="E34" s="108">
        <f t="shared" ref="E34:P34" si="8">+E33+E30</f>
        <v>265917</v>
      </c>
      <c r="F34" s="108">
        <f t="shared" si="8"/>
        <v>281899</v>
      </c>
      <c r="G34" s="108">
        <f t="shared" si="8"/>
        <v>222129</v>
      </c>
      <c r="H34" s="108">
        <f t="shared" si="8"/>
        <v>136345</v>
      </c>
      <c r="I34" s="108">
        <f t="shared" si="8"/>
        <v>152580</v>
      </c>
      <c r="J34" s="108">
        <f t="shared" si="8"/>
        <v>205186</v>
      </c>
      <c r="K34" s="108">
        <f t="shared" si="8"/>
        <v>199406</v>
      </c>
      <c r="L34" s="108">
        <f t="shared" si="8"/>
        <v>144612</v>
      </c>
      <c r="M34" s="108">
        <f t="shared" si="8"/>
        <v>135237</v>
      </c>
      <c r="N34" s="108">
        <f t="shared" si="8"/>
        <v>143153</v>
      </c>
      <c r="O34" s="108">
        <f t="shared" si="8"/>
        <v>205985</v>
      </c>
      <c r="P34" s="109">
        <f t="shared" si="8"/>
        <v>2099307</v>
      </c>
    </row>
    <row r="35" spans="2:16" ht="18" customHeight="1" thickBot="1" x14ac:dyDescent="0.3">
      <c r="B35" s="3"/>
      <c r="C35" s="21"/>
      <c r="D35" s="3"/>
      <c r="E35" s="3"/>
      <c r="F35" s="3"/>
      <c r="G35" s="3"/>
      <c r="H35" s="3"/>
      <c r="I35" s="3"/>
      <c r="J35" s="3"/>
      <c r="K35" s="3"/>
      <c r="L35" s="3"/>
      <c r="M35" s="3"/>
      <c r="N35" s="3"/>
      <c r="O35" s="3"/>
      <c r="P35" s="3"/>
    </row>
    <row r="36" spans="2:16" ht="18" customHeight="1" x14ac:dyDescent="0.25">
      <c r="B36" s="235" t="s">
        <v>3</v>
      </c>
      <c r="C36" s="233"/>
      <c r="D36" s="269" t="s">
        <v>4552</v>
      </c>
      <c r="E36" s="269"/>
      <c r="F36" s="269"/>
      <c r="G36" s="269"/>
      <c r="H36" s="269"/>
      <c r="I36" s="269"/>
      <c r="J36" s="269"/>
      <c r="K36" s="269"/>
      <c r="L36" s="269"/>
      <c r="M36" s="269"/>
      <c r="N36" s="269"/>
      <c r="O36" s="269"/>
      <c r="P36" s="270"/>
    </row>
    <row r="37" spans="2:16" ht="18" customHeight="1" thickBot="1" x14ac:dyDescent="0.3">
      <c r="B37" s="236"/>
      <c r="C37" s="237"/>
      <c r="D37" s="93" t="s">
        <v>5</v>
      </c>
      <c r="E37" s="93" t="s">
        <v>6</v>
      </c>
      <c r="F37" s="93" t="s">
        <v>7</v>
      </c>
      <c r="G37" s="93" t="s">
        <v>8</v>
      </c>
      <c r="H37" s="93" t="s">
        <v>9</v>
      </c>
      <c r="I37" s="93" t="s">
        <v>10</v>
      </c>
      <c r="J37" s="93" t="s">
        <v>11</v>
      </c>
      <c r="K37" s="93" t="s">
        <v>12</v>
      </c>
      <c r="L37" s="93" t="s">
        <v>13</v>
      </c>
      <c r="M37" s="93" t="s">
        <v>14</v>
      </c>
      <c r="N37" s="93" t="s">
        <v>15</v>
      </c>
      <c r="O37" s="93" t="s">
        <v>16</v>
      </c>
      <c r="P37" s="94" t="s">
        <v>17</v>
      </c>
    </row>
    <row r="38" spans="2:16" ht="18" customHeight="1" x14ac:dyDescent="0.25">
      <c r="B38" s="230" t="s">
        <v>18</v>
      </c>
      <c r="C38" s="95" t="s">
        <v>19</v>
      </c>
      <c r="D38" s="96">
        <v>2629</v>
      </c>
      <c r="E38" s="96">
        <v>2417</v>
      </c>
      <c r="F38" s="97">
        <v>2674</v>
      </c>
      <c r="G38" s="97">
        <v>2356</v>
      </c>
      <c r="H38" s="96">
        <v>2188</v>
      </c>
      <c r="I38" s="96">
        <v>2305</v>
      </c>
      <c r="J38" s="96">
        <v>2521</v>
      </c>
      <c r="K38" s="97">
        <v>2523</v>
      </c>
      <c r="L38" s="97">
        <v>1855</v>
      </c>
      <c r="M38" s="96">
        <v>1841</v>
      </c>
      <c r="N38" s="96">
        <v>2137</v>
      </c>
      <c r="O38" s="96">
        <v>2651</v>
      </c>
      <c r="P38" s="98">
        <f>SUM(D38:O38)</f>
        <v>28097</v>
      </c>
    </row>
    <row r="39" spans="2:16" ht="18" customHeight="1" x14ac:dyDescent="0.25">
      <c r="B39" s="231"/>
      <c r="C39" s="99" t="s">
        <v>20</v>
      </c>
      <c r="D39" s="100">
        <v>2527</v>
      </c>
      <c r="E39" s="100">
        <v>2449</v>
      </c>
      <c r="F39" s="100">
        <v>2672</v>
      </c>
      <c r="G39" s="100">
        <v>2350</v>
      </c>
      <c r="H39" s="100">
        <v>2192</v>
      </c>
      <c r="I39" s="100">
        <v>2283</v>
      </c>
      <c r="J39" s="100">
        <v>2506</v>
      </c>
      <c r="K39" s="100">
        <v>2537</v>
      </c>
      <c r="L39" s="100">
        <v>1863</v>
      </c>
      <c r="M39" s="100">
        <v>1821</v>
      </c>
      <c r="N39" s="100">
        <v>2144</v>
      </c>
      <c r="O39" s="100">
        <v>2655</v>
      </c>
      <c r="P39" s="101">
        <f t="shared" ref="P39:P43" si="9">SUM(D39:O39)</f>
        <v>27999</v>
      </c>
    </row>
    <row r="40" spans="2:16" ht="18" customHeight="1" thickBot="1" x14ac:dyDescent="0.3">
      <c r="B40" s="232"/>
      <c r="C40" s="102" t="s">
        <v>17</v>
      </c>
      <c r="D40" s="103">
        <f>+D38+D39</f>
        <v>5156</v>
      </c>
      <c r="E40" s="103">
        <f t="shared" ref="E40:O40" si="10">+E38+E39</f>
        <v>4866</v>
      </c>
      <c r="F40" s="103">
        <f t="shared" si="10"/>
        <v>5346</v>
      </c>
      <c r="G40" s="103">
        <f t="shared" si="10"/>
        <v>4706</v>
      </c>
      <c r="H40" s="103">
        <f t="shared" si="10"/>
        <v>4380</v>
      </c>
      <c r="I40" s="103">
        <f t="shared" si="10"/>
        <v>4588</v>
      </c>
      <c r="J40" s="103">
        <f t="shared" si="10"/>
        <v>5027</v>
      </c>
      <c r="K40" s="103">
        <f t="shared" si="10"/>
        <v>5060</v>
      </c>
      <c r="L40" s="103">
        <f t="shared" si="10"/>
        <v>3718</v>
      </c>
      <c r="M40" s="103">
        <f t="shared" si="10"/>
        <v>3662</v>
      </c>
      <c r="N40" s="103">
        <f t="shared" si="10"/>
        <v>4281</v>
      </c>
      <c r="O40" s="103">
        <f t="shared" si="10"/>
        <v>5306</v>
      </c>
      <c r="P40" s="104">
        <f t="shared" si="9"/>
        <v>56096</v>
      </c>
    </row>
    <row r="41" spans="2:16" s="10" customFormat="1" ht="18" customHeight="1" x14ac:dyDescent="0.25">
      <c r="B41" s="227" t="s">
        <v>21</v>
      </c>
      <c r="C41" s="95" t="s">
        <v>19</v>
      </c>
      <c r="D41" s="97">
        <v>1013</v>
      </c>
      <c r="E41" s="97">
        <v>916</v>
      </c>
      <c r="F41" s="97">
        <v>983</v>
      </c>
      <c r="G41" s="97">
        <v>706</v>
      </c>
      <c r="H41" s="97">
        <v>546</v>
      </c>
      <c r="I41" s="97">
        <v>613</v>
      </c>
      <c r="J41" s="97">
        <v>785</v>
      </c>
      <c r="K41" s="97">
        <v>580</v>
      </c>
      <c r="L41" s="97">
        <v>437</v>
      </c>
      <c r="M41" s="97">
        <v>404</v>
      </c>
      <c r="N41" s="97">
        <v>534</v>
      </c>
      <c r="O41" s="97">
        <v>694</v>
      </c>
      <c r="P41" s="105">
        <f t="shared" si="9"/>
        <v>8211</v>
      </c>
    </row>
    <row r="42" spans="2:16" ht="18" customHeight="1" x14ac:dyDescent="0.25">
      <c r="B42" s="228"/>
      <c r="C42" s="99" t="s">
        <v>20</v>
      </c>
      <c r="D42" s="100">
        <v>997</v>
      </c>
      <c r="E42" s="100">
        <v>913</v>
      </c>
      <c r="F42" s="100">
        <v>987</v>
      </c>
      <c r="G42" s="100">
        <v>720</v>
      </c>
      <c r="H42" s="100">
        <v>555</v>
      </c>
      <c r="I42" s="100">
        <v>619</v>
      </c>
      <c r="J42" s="100">
        <v>789</v>
      </c>
      <c r="K42" s="100">
        <v>590</v>
      </c>
      <c r="L42" s="100">
        <v>445</v>
      </c>
      <c r="M42" s="100">
        <v>408</v>
      </c>
      <c r="N42" s="100">
        <v>539</v>
      </c>
      <c r="O42" s="100">
        <v>693</v>
      </c>
      <c r="P42" s="101">
        <f t="shared" si="9"/>
        <v>8255</v>
      </c>
    </row>
    <row r="43" spans="2:16" ht="18" customHeight="1" thickBot="1" x14ac:dyDescent="0.3">
      <c r="B43" s="229"/>
      <c r="C43" s="102" t="s">
        <v>17</v>
      </c>
      <c r="D43" s="106">
        <f>+D41+D42</f>
        <v>2010</v>
      </c>
      <c r="E43" s="106">
        <f t="shared" ref="E43:O43" si="11">+E41+E42</f>
        <v>1829</v>
      </c>
      <c r="F43" s="106">
        <f t="shared" si="11"/>
        <v>1970</v>
      </c>
      <c r="G43" s="106">
        <f t="shared" si="11"/>
        <v>1426</v>
      </c>
      <c r="H43" s="106">
        <f t="shared" si="11"/>
        <v>1101</v>
      </c>
      <c r="I43" s="106">
        <f t="shared" si="11"/>
        <v>1232</v>
      </c>
      <c r="J43" s="106">
        <f t="shared" si="11"/>
        <v>1574</v>
      </c>
      <c r="K43" s="106">
        <f t="shared" si="11"/>
        <v>1170</v>
      </c>
      <c r="L43" s="106">
        <f t="shared" si="11"/>
        <v>882</v>
      </c>
      <c r="M43" s="106">
        <f t="shared" si="11"/>
        <v>812</v>
      </c>
      <c r="N43" s="106">
        <f t="shared" si="11"/>
        <v>1073</v>
      </c>
      <c r="O43" s="106">
        <f t="shared" si="11"/>
        <v>1387</v>
      </c>
      <c r="P43" s="107">
        <f t="shared" si="9"/>
        <v>16466</v>
      </c>
    </row>
    <row r="44" spans="2:16" s="10" customFormat="1" ht="18" customHeight="1" thickBot="1" x14ac:dyDescent="0.3">
      <c r="B44" s="225" t="s">
        <v>17</v>
      </c>
      <c r="C44" s="226"/>
      <c r="D44" s="108">
        <f>+D40+D43</f>
        <v>7166</v>
      </c>
      <c r="E44" s="108">
        <f t="shared" ref="E44:O44" si="12">+E40+E43</f>
        <v>6695</v>
      </c>
      <c r="F44" s="108">
        <f t="shared" si="12"/>
        <v>7316</v>
      </c>
      <c r="G44" s="108">
        <f t="shared" si="12"/>
        <v>6132</v>
      </c>
      <c r="H44" s="108">
        <f t="shared" si="12"/>
        <v>5481</v>
      </c>
      <c r="I44" s="108">
        <f t="shared" si="12"/>
        <v>5820</v>
      </c>
      <c r="J44" s="108">
        <f t="shared" si="12"/>
        <v>6601</v>
      </c>
      <c r="K44" s="108">
        <f t="shared" si="12"/>
        <v>6230</v>
      </c>
      <c r="L44" s="108">
        <f t="shared" si="12"/>
        <v>4600</v>
      </c>
      <c r="M44" s="108">
        <f t="shared" si="12"/>
        <v>4474</v>
      </c>
      <c r="N44" s="108">
        <f t="shared" si="12"/>
        <v>5354</v>
      </c>
      <c r="O44" s="108">
        <f t="shared" si="12"/>
        <v>6693</v>
      </c>
      <c r="P44" s="109">
        <f>+P40+P43</f>
        <v>72562</v>
      </c>
    </row>
    <row r="45" spans="2:16" ht="18" customHeight="1" thickBot="1" x14ac:dyDescent="0.3">
      <c r="B45" s="3"/>
      <c r="C45" s="21"/>
      <c r="D45" s="3"/>
      <c r="E45" s="3"/>
      <c r="F45" s="3"/>
      <c r="G45" s="3"/>
      <c r="H45" s="3"/>
      <c r="I45" s="3"/>
      <c r="J45" s="3"/>
      <c r="K45" s="3"/>
      <c r="L45" s="3"/>
      <c r="M45" s="3"/>
      <c r="N45" s="3"/>
      <c r="O45" s="3"/>
      <c r="P45" s="3"/>
    </row>
    <row r="46" spans="2:16" ht="18" customHeight="1" x14ac:dyDescent="0.25">
      <c r="B46" s="235" t="s">
        <v>3</v>
      </c>
      <c r="C46" s="233"/>
      <c r="D46" s="269" t="s">
        <v>4551</v>
      </c>
      <c r="E46" s="269"/>
      <c r="F46" s="269"/>
      <c r="G46" s="269"/>
      <c r="H46" s="269"/>
      <c r="I46" s="269"/>
      <c r="J46" s="269"/>
      <c r="K46" s="269"/>
      <c r="L46" s="269"/>
      <c r="M46" s="269"/>
      <c r="N46" s="269"/>
      <c r="O46" s="269"/>
      <c r="P46" s="270"/>
    </row>
    <row r="47" spans="2:16" ht="18" customHeight="1" thickBot="1" x14ac:dyDescent="0.3">
      <c r="B47" s="236"/>
      <c r="C47" s="237"/>
      <c r="D47" s="93" t="s">
        <v>5</v>
      </c>
      <c r="E47" s="93" t="s">
        <v>6</v>
      </c>
      <c r="F47" s="93" t="s">
        <v>7</v>
      </c>
      <c r="G47" s="93" t="s">
        <v>8</v>
      </c>
      <c r="H47" s="93" t="s">
        <v>9</v>
      </c>
      <c r="I47" s="93" t="s">
        <v>10</v>
      </c>
      <c r="J47" s="93" t="s">
        <v>11</v>
      </c>
      <c r="K47" s="93" t="s">
        <v>12</v>
      </c>
      <c r="L47" s="93" t="s">
        <v>13</v>
      </c>
      <c r="M47" s="93" t="s">
        <v>14</v>
      </c>
      <c r="N47" s="93" t="s">
        <v>15</v>
      </c>
      <c r="O47" s="93" t="s">
        <v>16</v>
      </c>
      <c r="P47" s="94" t="s">
        <v>17</v>
      </c>
    </row>
    <row r="48" spans="2:16" ht="18" customHeight="1" x14ac:dyDescent="0.25">
      <c r="B48" s="230" t="s">
        <v>18</v>
      </c>
      <c r="C48" s="95" t="s">
        <v>19</v>
      </c>
      <c r="D48" s="96">
        <v>2834</v>
      </c>
      <c r="E48" s="96">
        <v>2507</v>
      </c>
      <c r="F48" s="97">
        <v>2826</v>
      </c>
      <c r="G48" s="97">
        <v>2660</v>
      </c>
      <c r="H48" s="96">
        <v>2443</v>
      </c>
      <c r="I48" s="96">
        <v>2520</v>
      </c>
      <c r="J48" s="96">
        <v>2929</v>
      </c>
      <c r="K48" s="97">
        <v>2839</v>
      </c>
      <c r="L48" s="97">
        <v>2167</v>
      </c>
      <c r="M48" s="96">
        <v>2175</v>
      </c>
      <c r="N48" s="96">
        <v>2466</v>
      </c>
      <c r="O48" s="96">
        <v>2938</v>
      </c>
      <c r="P48" s="98">
        <f>SUM(D48:O48)</f>
        <v>31304</v>
      </c>
    </row>
    <row r="49" spans="2:16" ht="18" customHeight="1" x14ac:dyDescent="0.25">
      <c r="B49" s="231"/>
      <c r="C49" s="99" t="s">
        <v>20</v>
      </c>
      <c r="D49" s="100">
        <v>2816</v>
      </c>
      <c r="E49" s="100">
        <v>2503</v>
      </c>
      <c r="F49" s="100">
        <v>2832</v>
      </c>
      <c r="G49" s="100">
        <v>2665</v>
      </c>
      <c r="H49" s="100">
        <v>2444</v>
      </c>
      <c r="I49" s="100">
        <v>2522</v>
      </c>
      <c r="J49" s="100">
        <v>2930</v>
      </c>
      <c r="K49" s="100">
        <v>2840</v>
      </c>
      <c r="L49" s="100">
        <v>2172</v>
      </c>
      <c r="M49" s="100">
        <v>2169</v>
      </c>
      <c r="N49" s="100">
        <v>2467</v>
      </c>
      <c r="O49" s="100">
        <v>2945</v>
      </c>
      <c r="P49" s="101">
        <f>SUM(D49:O49)</f>
        <v>31305</v>
      </c>
    </row>
    <row r="50" spans="2:16" ht="18" customHeight="1" thickBot="1" x14ac:dyDescent="0.3">
      <c r="B50" s="232"/>
      <c r="C50" s="102" t="s">
        <v>17</v>
      </c>
      <c r="D50" s="103">
        <f>+D48+D49</f>
        <v>5650</v>
      </c>
      <c r="E50" s="103">
        <f t="shared" ref="E50:O50" si="13">+E48+E49</f>
        <v>5010</v>
      </c>
      <c r="F50" s="103">
        <f t="shared" si="13"/>
        <v>5658</v>
      </c>
      <c r="G50" s="103">
        <f t="shared" si="13"/>
        <v>5325</v>
      </c>
      <c r="H50" s="103">
        <f t="shared" si="13"/>
        <v>4887</v>
      </c>
      <c r="I50" s="103">
        <f t="shared" si="13"/>
        <v>5042</v>
      </c>
      <c r="J50" s="103">
        <f t="shared" si="13"/>
        <v>5859</v>
      </c>
      <c r="K50" s="103">
        <f t="shared" si="13"/>
        <v>5679</v>
      </c>
      <c r="L50" s="103">
        <f t="shared" si="13"/>
        <v>4339</v>
      </c>
      <c r="M50" s="103">
        <f t="shared" si="13"/>
        <v>4344</v>
      </c>
      <c r="N50" s="103">
        <f t="shared" si="13"/>
        <v>4933</v>
      </c>
      <c r="O50" s="103">
        <f t="shared" si="13"/>
        <v>5883</v>
      </c>
      <c r="P50" s="104">
        <f>+P48+P49</f>
        <v>62609</v>
      </c>
    </row>
    <row r="51" spans="2:16" s="10" customFormat="1" ht="18" customHeight="1" x14ac:dyDescent="0.25">
      <c r="B51" s="227" t="s">
        <v>21</v>
      </c>
      <c r="C51" s="95" t="s">
        <v>19</v>
      </c>
      <c r="D51" s="97">
        <v>812</v>
      </c>
      <c r="E51" s="97">
        <v>738</v>
      </c>
      <c r="F51" s="97">
        <v>808</v>
      </c>
      <c r="G51" s="97">
        <v>598</v>
      </c>
      <c r="H51" s="97">
        <v>412</v>
      </c>
      <c r="I51" s="97">
        <v>520</v>
      </c>
      <c r="J51" s="97">
        <v>621</v>
      </c>
      <c r="K51" s="97">
        <v>434</v>
      </c>
      <c r="L51" s="97">
        <v>314</v>
      </c>
      <c r="M51" s="97">
        <v>334</v>
      </c>
      <c r="N51" s="97">
        <v>394</v>
      </c>
      <c r="O51" s="97">
        <v>691</v>
      </c>
      <c r="P51" s="105">
        <f>SUM(D51:O51)</f>
        <v>6676</v>
      </c>
    </row>
    <row r="52" spans="2:16" ht="18" customHeight="1" x14ac:dyDescent="0.25">
      <c r="B52" s="228"/>
      <c r="C52" s="99" t="s">
        <v>20</v>
      </c>
      <c r="D52" s="100">
        <v>815</v>
      </c>
      <c r="E52" s="100">
        <v>736</v>
      </c>
      <c r="F52" s="100">
        <v>807</v>
      </c>
      <c r="G52" s="100">
        <v>596</v>
      </c>
      <c r="H52" s="100">
        <v>414</v>
      </c>
      <c r="I52" s="100">
        <v>525</v>
      </c>
      <c r="J52" s="100">
        <v>629</v>
      </c>
      <c r="K52" s="100">
        <v>430</v>
      </c>
      <c r="L52" s="100">
        <v>316</v>
      </c>
      <c r="M52" s="100">
        <v>326</v>
      </c>
      <c r="N52" s="100">
        <v>394</v>
      </c>
      <c r="O52" s="100">
        <v>677</v>
      </c>
      <c r="P52" s="101">
        <f>SUM(D52:O52)</f>
        <v>6665</v>
      </c>
    </row>
    <row r="53" spans="2:16" ht="18" customHeight="1" thickBot="1" x14ac:dyDescent="0.3">
      <c r="B53" s="229"/>
      <c r="C53" s="102" t="s">
        <v>17</v>
      </c>
      <c r="D53" s="106">
        <f>+D51+D52</f>
        <v>1627</v>
      </c>
      <c r="E53" s="106">
        <f t="shared" ref="E53:P53" si="14">+E51+E52</f>
        <v>1474</v>
      </c>
      <c r="F53" s="106">
        <f t="shared" si="14"/>
        <v>1615</v>
      </c>
      <c r="G53" s="106">
        <f t="shared" si="14"/>
        <v>1194</v>
      </c>
      <c r="H53" s="106">
        <f t="shared" si="14"/>
        <v>826</v>
      </c>
      <c r="I53" s="106">
        <f t="shared" si="14"/>
        <v>1045</v>
      </c>
      <c r="J53" s="106">
        <f t="shared" si="14"/>
        <v>1250</v>
      </c>
      <c r="K53" s="106">
        <f t="shared" si="14"/>
        <v>864</v>
      </c>
      <c r="L53" s="106">
        <f t="shared" si="14"/>
        <v>630</v>
      </c>
      <c r="M53" s="106">
        <f t="shared" si="14"/>
        <v>660</v>
      </c>
      <c r="N53" s="106">
        <f t="shared" si="14"/>
        <v>788</v>
      </c>
      <c r="O53" s="106">
        <f t="shared" si="14"/>
        <v>1368</v>
      </c>
      <c r="P53" s="107">
        <f t="shared" si="14"/>
        <v>13341</v>
      </c>
    </row>
    <row r="54" spans="2:16" s="10" customFormat="1" ht="18" customHeight="1" thickBot="1" x14ac:dyDescent="0.3">
      <c r="B54" s="225" t="s">
        <v>17</v>
      </c>
      <c r="C54" s="226"/>
      <c r="D54" s="108">
        <f>+D50+D53</f>
        <v>7277</v>
      </c>
      <c r="E54" s="108">
        <f t="shared" ref="E54:P54" si="15">+E50+E53</f>
        <v>6484</v>
      </c>
      <c r="F54" s="108">
        <f t="shared" si="15"/>
        <v>7273</v>
      </c>
      <c r="G54" s="108">
        <f t="shared" si="15"/>
        <v>6519</v>
      </c>
      <c r="H54" s="108">
        <f t="shared" si="15"/>
        <v>5713</v>
      </c>
      <c r="I54" s="108">
        <f t="shared" si="15"/>
        <v>6087</v>
      </c>
      <c r="J54" s="108">
        <f t="shared" si="15"/>
        <v>7109</v>
      </c>
      <c r="K54" s="108">
        <f t="shared" si="15"/>
        <v>6543</v>
      </c>
      <c r="L54" s="108">
        <f t="shared" si="15"/>
        <v>4969</v>
      </c>
      <c r="M54" s="108">
        <f t="shared" si="15"/>
        <v>5004</v>
      </c>
      <c r="N54" s="108">
        <f t="shared" si="15"/>
        <v>5721</v>
      </c>
      <c r="O54" s="108">
        <f t="shared" si="15"/>
        <v>7251</v>
      </c>
      <c r="P54" s="109">
        <f t="shared" si="15"/>
        <v>75950</v>
      </c>
    </row>
    <row r="55" spans="2:16" ht="18" customHeight="1" thickBot="1" x14ac:dyDescent="0.3">
      <c r="B55" s="3"/>
      <c r="C55" s="21"/>
      <c r="D55" s="3"/>
      <c r="E55" s="3"/>
      <c r="F55" s="3"/>
      <c r="G55" s="3"/>
      <c r="H55" s="3"/>
      <c r="I55" s="3"/>
      <c r="J55" s="3"/>
      <c r="K55" s="3"/>
      <c r="L55" s="3"/>
      <c r="M55" s="3"/>
      <c r="N55" s="3"/>
      <c r="O55" s="3"/>
      <c r="P55" s="3"/>
    </row>
    <row r="56" spans="2:16" ht="18" customHeight="1" x14ac:dyDescent="0.25">
      <c r="B56" s="235" t="s">
        <v>3</v>
      </c>
      <c r="C56" s="233"/>
      <c r="D56" s="269" t="s">
        <v>4550</v>
      </c>
      <c r="E56" s="269"/>
      <c r="F56" s="269"/>
      <c r="G56" s="269"/>
      <c r="H56" s="269"/>
      <c r="I56" s="269"/>
      <c r="J56" s="269"/>
      <c r="K56" s="269"/>
      <c r="L56" s="269"/>
      <c r="M56" s="269"/>
      <c r="N56" s="269"/>
      <c r="O56" s="269"/>
      <c r="P56" s="270"/>
    </row>
    <row r="57" spans="2:16" ht="18" customHeight="1" thickBot="1" x14ac:dyDescent="0.3">
      <c r="B57" s="236"/>
      <c r="C57" s="237"/>
      <c r="D57" s="93" t="s">
        <v>5</v>
      </c>
      <c r="E57" s="93" t="s">
        <v>6</v>
      </c>
      <c r="F57" s="93" t="s">
        <v>7</v>
      </c>
      <c r="G57" s="93" t="s">
        <v>8</v>
      </c>
      <c r="H57" s="93" t="s">
        <v>9</v>
      </c>
      <c r="I57" s="93" t="s">
        <v>10</v>
      </c>
      <c r="J57" s="93" t="s">
        <v>11</v>
      </c>
      <c r="K57" s="93" t="s">
        <v>12</v>
      </c>
      <c r="L57" s="93" t="s">
        <v>13</v>
      </c>
      <c r="M57" s="93" t="s">
        <v>14</v>
      </c>
      <c r="N57" s="93" t="s">
        <v>15</v>
      </c>
      <c r="O57" s="93" t="s">
        <v>16</v>
      </c>
      <c r="P57" s="94" t="s">
        <v>17</v>
      </c>
    </row>
    <row r="58" spans="2:16" ht="18" customHeight="1" x14ac:dyDescent="0.25">
      <c r="B58" s="230" t="s">
        <v>18</v>
      </c>
      <c r="C58" s="95" t="s">
        <v>19</v>
      </c>
      <c r="D58" s="96">
        <v>3092</v>
      </c>
      <c r="E58" s="96">
        <v>2690</v>
      </c>
      <c r="F58" s="97">
        <v>3004</v>
      </c>
      <c r="G58" s="97">
        <v>2692</v>
      </c>
      <c r="H58" s="96">
        <v>2538</v>
      </c>
      <c r="I58" s="96">
        <v>2597</v>
      </c>
      <c r="J58" s="96">
        <v>2947</v>
      </c>
      <c r="K58" s="97">
        <v>2694</v>
      </c>
      <c r="L58" s="97">
        <v>1977</v>
      </c>
      <c r="M58" s="96">
        <v>1978</v>
      </c>
      <c r="N58" s="96">
        <v>2185</v>
      </c>
      <c r="O58" s="96">
        <v>2707</v>
      </c>
      <c r="P58" s="98">
        <f>SUM(D58:O58)</f>
        <v>31101</v>
      </c>
    </row>
    <row r="59" spans="2:16" ht="18" customHeight="1" x14ac:dyDescent="0.25">
      <c r="B59" s="231"/>
      <c r="C59" s="99" t="s">
        <v>20</v>
      </c>
      <c r="D59" s="100">
        <v>3059</v>
      </c>
      <c r="E59" s="100">
        <v>2699</v>
      </c>
      <c r="F59" s="100">
        <v>3033</v>
      </c>
      <c r="G59" s="100">
        <v>2682</v>
      </c>
      <c r="H59" s="100">
        <v>2533</v>
      </c>
      <c r="I59" s="100">
        <v>2595</v>
      </c>
      <c r="J59" s="100">
        <v>2939</v>
      </c>
      <c r="K59" s="100">
        <v>2697</v>
      </c>
      <c r="L59" s="100">
        <v>1989</v>
      </c>
      <c r="M59" s="100">
        <v>1973</v>
      </c>
      <c r="N59" s="100">
        <v>2191</v>
      </c>
      <c r="O59" s="100">
        <v>2701</v>
      </c>
      <c r="P59" s="101">
        <f>SUM(D59:O59)</f>
        <v>31091</v>
      </c>
    </row>
    <row r="60" spans="2:16" ht="18" customHeight="1" thickBot="1" x14ac:dyDescent="0.3">
      <c r="B60" s="232"/>
      <c r="C60" s="102" t="s">
        <v>17</v>
      </c>
      <c r="D60" s="103">
        <f>+D58+D59</f>
        <v>6151</v>
      </c>
      <c r="E60" s="103">
        <f t="shared" ref="E60:O60" si="16">+E58+E59</f>
        <v>5389</v>
      </c>
      <c r="F60" s="103">
        <f t="shared" si="16"/>
        <v>6037</v>
      </c>
      <c r="G60" s="103">
        <f t="shared" si="16"/>
        <v>5374</v>
      </c>
      <c r="H60" s="103">
        <f t="shared" si="16"/>
        <v>5071</v>
      </c>
      <c r="I60" s="103">
        <f t="shared" si="16"/>
        <v>5192</v>
      </c>
      <c r="J60" s="103">
        <f t="shared" si="16"/>
        <v>5886</v>
      </c>
      <c r="K60" s="103">
        <f t="shared" si="16"/>
        <v>5391</v>
      </c>
      <c r="L60" s="103">
        <f t="shared" si="16"/>
        <v>3966</v>
      </c>
      <c r="M60" s="103">
        <f t="shared" si="16"/>
        <v>3951</v>
      </c>
      <c r="N60" s="103">
        <f t="shared" si="16"/>
        <v>4376</v>
      </c>
      <c r="O60" s="103">
        <f t="shared" si="16"/>
        <v>5408</v>
      </c>
      <c r="P60" s="104">
        <f>+P58+P59</f>
        <v>62192</v>
      </c>
    </row>
    <row r="61" spans="2:16" s="10" customFormat="1" ht="18" customHeight="1" x14ac:dyDescent="0.25">
      <c r="B61" s="227" t="s">
        <v>21</v>
      </c>
      <c r="C61" s="95" t="s">
        <v>19</v>
      </c>
      <c r="D61" s="97">
        <v>976</v>
      </c>
      <c r="E61" s="97">
        <v>930</v>
      </c>
      <c r="F61" s="97">
        <v>929</v>
      </c>
      <c r="G61" s="97">
        <v>689</v>
      </c>
      <c r="H61" s="97">
        <v>492</v>
      </c>
      <c r="I61" s="97">
        <v>670</v>
      </c>
      <c r="J61" s="97">
        <v>762</v>
      </c>
      <c r="K61" s="97">
        <v>570</v>
      </c>
      <c r="L61" s="97">
        <v>434</v>
      </c>
      <c r="M61" s="97">
        <v>410</v>
      </c>
      <c r="N61" s="97">
        <v>513</v>
      </c>
      <c r="O61" s="97">
        <v>745</v>
      </c>
      <c r="P61" s="105">
        <f>SUM(D61:O61)</f>
        <v>8120</v>
      </c>
    </row>
    <row r="62" spans="2:16" ht="18" customHeight="1" x14ac:dyDescent="0.25">
      <c r="B62" s="228"/>
      <c r="C62" s="99" t="s">
        <v>20</v>
      </c>
      <c r="D62" s="100">
        <v>1010</v>
      </c>
      <c r="E62" s="100">
        <v>952</v>
      </c>
      <c r="F62" s="100">
        <v>948</v>
      </c>
      <c r="G62" s="100">
        <v>692</v>
      </c>
      <c r="H62" s="100">
        <v>503</v>
      </c>
      <c r="I62" s="100">
        <v>666</v>
      </c>
      <c r="J62" s="100">
        <v>754</v>
      </c>
      <c r="K62" s="100">
        <v>577</v>
      </c>
      <c r="L62" s="100">
        <v>438</v>
      </c>
      <c r="M62" s="100">
        <v>404</v>
      </c>
      <c r="N62" s="100">
        <v>512</v>
      </c>
      <c r="O62" s="100">
        <v>737</v>
      </c>
      <c r="P62" s="101">
        <f>SUM(D62:O62)</f>
        <v>8193</v>
      </c>
    </row>
    <row r="63" spans="2:16" ht="18" customHeight="1" thickBot="1" x14ac:dyDescent="0.3">
      <c r="B63" s="229"/>
      <c r="C63" s="102" t="s">
        <v>17</v>
      </c>
      <c r="D63" s="106">
        <f>+D61+D62</f>
        <v>1986</v>
      </c>
      <c r="E63" s="106">
        <f t="shared" ref="E63:O63" si="17">+E61+E62</f>
        <v>1882</v>
      </c>
      <c r="F63" s="106">
        <f t="shared" si="17"/>
        <v>1877</v>
      </c>
      <c r="G63" s="106">
        <f t="shared" si="17"/>
        <v>1381</v>
      </c>
      <c r="H63" s="106">
        <f t="shared" si="17"/>
        <v>995</v>
      </c>
      <c r="I63" s="106">
        <f t="shared" si="17"/>
        <v>1336</v>
      </c>
      <c r="J63" s="106">
        <f t="shared" si="17"/>
        <v>1516</v>
      </c>
      <c r="K63" s="106">
        <f t="shared" si="17"/>
        <v>1147</v>
      </c>
      <c r="L63" s="106">
        <f t="shared" si="17"/>
        <v>872</v>
      </c>
      <c r="M63" s="106">
        <f t="shared" si="17"/>
        <v>814</v>
      </c>
      <c r="N63" s="106">
        <f t="shared" si="17"/>
        <v>1025</v>
      </c>
      <c r="O63" s="106">
        <f t="shared" si="17"/>
        <v>1482</v>
      </c>
      <c r="P63" s="107">
        <f>+P61+P62</f>
        <v>16313</v>
      </c>
    </row>
    <row r="64" spans="2:16" s="10" customFormat="1" ht="18" customHeight="1" thickBot="1" x14ac:dyDescent="0.3">
      <c r="B64" s="225" t="s">
        <v>17</v>
      </c>
      <c r="C64" s="226"/>
      <c r="D64" s="108">
        <f>+D60+D63</f>
        <v>8137</v>
      </c>
      <c r="E64" s="108">
        <f t="shared" ref="E64:N64" si="18">+E60+E63</f>
        <v>7271</v>
      </c>
      <c r="F64" s="108">
        <f t="shared" si="18"/>
        <v>7914</v>
      </c>
      <c r="G64" s="108">
        <f t="shared" si="18"/>
        <v>6755</v>
      </c>
      <c r="H64" s="108">
        <f t="shared" si="18"/>
        <v>6066</v>
      </c>
      <c r="I64" s="108">
        <f t="shared" si="18"/>
        <v>6528</v>
      </c>
      <c r="J64" s="108">
        <f t="shared" si="18"/>
        <v>7402</v>
      </c>
      <c r="K64" s="108">
        <f t="shared" si="18"/>
        <v>6538</v>
      </c>
      <c r="L64" s="108">
        <f t="shared" si="18"/>
        <v>4838</v>
      </c>
      <c r="M64" s="108">
        <f t="shared" si="18"/>
        <v>4765</v>
      </c>
      <c r="N64" s="108">
        <f t="shared" si="18"/>
        <v>5401</v>
      </c>
      <c r="O64" s="108">
        <f>+O60+O63</f>
        <v>6890</v>
      </c>
      <c r="P64" s="109">
        <f>+P60+P63</f>
        <v>78505</v>
      </c>
    </row>
    <row r="65" spans="2:16" ht="18" customHeight="1" thickBot="1" x14ac:dyDescent="0.3">
      <c r="B65" s="3"/>
      <c r="C65" s="21"/>
      <c r="D65" s="3"/>
      <c r="E65" s="3"/>
      <c r="F65" s="3"/>
      <c r="G65" s="3"/>
      <c r="H65" s="3"/>
      <c r="I65" s="3"/>
      <c r="J65" s="3"/>
      <c r="K65" s="3"/>
      <c r="L65" s="3"/>
      <c r="M65" s="3"/>
      <c r="N65" s="3"/>
      <c r="O65" s="3"/>
      <c r="P65" s="3"/>
    </row>
    <row r="66" spans="2:16" ht="18" customHeight="1" x14ac:dyDescent="0.25">
      <c r="B66" s="235" t="s">
        <v>3</v>
      </c>
      <c r="C66" s="233"/>
      <c r="D66" s="269" t="s">
        <v>4549</v>
      </c>
      <c r="E66" s="269"/>
      <c r="F66" s="269"/>
      <c r="G66" s="269"/>
      <c r="H66" s="269"/>
      <c r="I66" s="269"/>
      <c r="J66" s="269"/>
      <c r="K66" s="269"/>
      <c r="L66" s="269"/>
      <c r="M66" s="269"/>
      <c r="N66" s="269"/>
      <c r="O66" s="269"/>
      <c r="P66" s="270"/>
    </row>
    <row r="67" spans="2:16" ht="18" customHeight="1" thickBot="1" x14ac:dyDescent="0.3">
      <c r="B67" s="236"/>
      <c r="C67" s="237"/>
      <c r="D67" s="93" t="s">
        <v>5</v>
      </c>
      <c r="E67" s="93" t="s">
        <v>6</v>
      </c>
      <c r="F67" s="93" t="s">
        <v>7</v>
      </c>
      <c r="G67" s="93" t="s">
        <v>8</v>
      </c>
      <c r="H67" s="93" t="s">
        <v>9</v>
      </c>
      <c r="I67" s="93" t="s">
        <v>10</v>
      </c>
      <c r="J67" s="93" t="s">
        <v>11</v>
      </c>
      <c r="K67" s="93" t="s">
        <v>12</v>
      </c>
      <c r="L67" s="93" t="s">
        <v>13</v>
      </c>
      <c r="M67" s="93" t="s">
        <v>14</v>
      </c>
      <c r="N67" s="93" t="s">
        <v>15</v>
      </c>
      <c r="O67" s="93" t="s">
        <v>16</v>
      </c>
      <c r="P67" s="94" t="s">
        <v>17</v>
      </c>
    </row>
    <row r="68" spans="2:16" ht="18" customHeight="1" x14ac:dyDescent="0.25">
      <c r="B68" s="230" t="s">
        <v>18</v>
      </c>
      <c r="C68" s="95" t="s">
        <v>19</v>
      </c>
      <c r="D68" s="96">
        <v>3017</v>
      </c>
      <c r="E68" s="96">
        <v>2681</v>
      </c>
      <c r="F68" s="97">
        <v>2930</v>
      </c>
      <c r="G68" s="97">
        <v>2759</v>
      </c>
      <c r="H68" s="96">
        <v>2423</v>
      </c>
      <c r="I68" s="96">
        <v>2558</v>
      </c>
      <c r="J68" s="96">
        <v>2960</v>
      </c>
      <c r="K68" s="97">
        <v>2627</v>
      </c>
      <c r="L68" s="97">
        <v>2215</v>
      </c>
      <c r="M68" s="96">
        <v>2197</v>
      </c>
      <c r="N68" s="96">
        <v>2376</v>
      </c>
      <c r="O68" s="96">
        <v>3018</v>
      </c>
      <c r="P68" s="98">
        <f>SUM(D68:O68)</f>
        <v>31761</v>
      </c>
    </row>
    <row r="69" spans="2:16" ht="18" customHeight="1" x14ac:dyDescent="0.25">
      <c r="B69" s="231"/>
      <c r="C69" s="99" t="s">
        <v>20</v>
      </c>
      <c r="D69" s="100">
        <v>3012</v>
      </c>
      <c r="E69" s="100">
        <v>2683</v>
      </c>
      <c r="F69" s="100">
        <v>2932</v>
      </c>
      <c r="G69" s="100">
        <v>2762</v>
      </c>
      <c r="H69" s="100">
        <v>2421</v>
      </c>
      <c r="I69" s="100">
        <v>2551</v>
      </c>
      <c r="J69" s="100">
        <v>2963</v>
      </c>
      <c r="K69" s="100">
        <v>2634</v>
      </c>
      <c r="L69" s="100">
        <v>2215</v>
      </c>
      <c r="M69" s="100">
        <v>2195</v>
      </c>
      <c r="N69" s="100">
        <v>2374</v>
      </c>
      <c r="O69" s="100">
        <v>3019</v>
      </c>
      <c r="P69" s="101">
        <f>SUM(D69:O69)</f>
        <v>31761</v>
      </c>
    </row>
    <row r="70" spans="2:16" ht="18" customHeight="1" thickBot="1" x14ac:dyDescent="0.3">
      <c r="B70" s="232"/>
      <c r="C70" s="102" t="s">
        <v>17</v>
      </c>
      <c r="D70" s="103">
        <f>+D68+D69</f>
        <v>6029</v>
      </c>
      <c r="E70" s="103">
        <f t="shared" ref="E70:O70" si="19">+E68+E69</f>
        <v>5364</v>
      </c>
      <c r="F70" s="103">
        <f t="shared" si="19"/>
        <v>5862</v>
      </c>
      <c r="G70" s="103">
        <f t="shared" si="19"/>
        <v>5521</v>
      </c>
      <c r="H70" s="103">
        <f t="shared" si="19"/>
        <v>4844</v>
      </c>
      <c r="I70" s="103">
        <f t="shared" si="19"/>
        <v>5109</v>
      </c>
      <c r="J70" s="103">
        <f t="shared" si="19"/>
        <v>5923</v>
      </c>
      <c r="K70" s="103">
        <f t="shared" si="19"/>
        <v>5261</v>
      </c>
      <c r="L70" s="103">
        <f t="shared" si="19"/>
        <v>4430</v>
      </c>
      <c r="M70" s="103">
        <f t="shared" si="19"/>
        <v>4392</v>
      </c>
      <c r="N70" s="103">
        <f t="shared" si="19"/>
        <v>4750</v>
      </c>
      <c r="O70" s="103">
        <f t="shared" si="19"/>
        <v>6037</v>
      </c>
      <c r="P70" s="104">
        <f>+P68+P69</f>
        <v>63522</v>
      </c>
    </row>
    <row r="71" spans="2:16" s="10" customFormat="1" ht="18" customHeight="1" x14ac:dyDescent="0.25">
      <c r="B71" s="227" t="s">
        <v>21</v>
      </c>
      <c r="C71" s="95" t="s">
        <v>19</v>
      </c>
      <c r="D71" s="97">
        <v>835</v>
      </c>
      <c r="E71" s="97">
        <v>713</v>
      </c>
      <c r="F71" s="97">
        <v>789</v>
      </c>
      <c r="G71" s="97">
        <v>637</v>
      </c>
      <c r="H71" s="97">
        <v>515</v>
      </c>
      <c r="I71" s="97">
        <v>628</v>
      </c>
      <c r="J71" s="97">
        <v>782</v>
      </c>
      <c r="K71" s="97">
        <v>559</v>
      </c>
      <c r="L71" s="97">
        <v>465</v>
      </c>
      <c r="M71" s="97">
        <v>465</v>
      </c>
      <c r="N71" s="97">
        <v>511</v>
      </c>
      <c r="O71" s="97">
        <v>648</v>
      </c>
      <c r="P71" s="105">
        <f>SUM(D71:O71)</f>
        <v>7547</v>
      </c>
    </row>
    <row r="72" spans="2:16" ht="18" customHeight="1" x14ac:dyDescent="0.25">
      <c r="B72" s="228"/>
      <c r="C72" s="99" t="s">
        <v>20</v>
      </c>
      <c r="D72" s="100">
        <v>853</v>
      </c>
      <c r="E72" s="100">
        <v>711</v>
      </c>
      <c r="F72" s="100">
        <v>784</v>
      </c>
      <c r="G72" s="100">
        <v>637</v>
      </c>
      <c r="H72" s="100">
        <v>523</v>
      </c>
      <c r="I72" s="100">
        <v>634</v>
      </c>
      <c r="J72" s="100">
        <v>784</v>
      </c>
      <c r="K72" s="100">
        <v>565</v>
      </c>
      <c r="L72" s="100">
        <v>463</v>
      </c>
      <c r="M72" s="100">
        <v>471</v>
      </c>
      <c r="N72" s="100">
        <v>516</v>
      </c>
      <c r="O72" s="100">
        <v>640</v>
      </c>
      <c r="P72" s="101">
        <f>SUM(D72:O72)</f>
        <v>7581</v>
      </c>
    </row>
    <row r="73" spans="2:16" ht="18" customHeight="1" thickBot="1" x14ac:dyDescent="0.3">
      <c r="B73" s="229"/>
      <c r="C73" s="102" t="s">
        <v>17</v>
      </c>
      <c r="D73" s="106">
        <f>+D71+D72</f>
        <v>1688</v>
      </c>
      <c r="E73" s="106">
        <f t="shared" ref="E73:O73" si="20">+E71+E72</f>
        <v>1424</v>
      </c>
      <c r="F73" s="106">
        <f t="shared" si="20"/>
        <v>1573</v>
      </c>
      <c r="G73" s="106">
        <f t="shared" si="20"/>
        <v>1274</v>
      </c>
      <c r="H73" s="106">
        <f t="shared" si="20"/>
        <v>1038</v>
      </c>
      <c r="I73" s="106">
        <f t="shared" si="20"/>
        <v>1262</v>
      </c>
      <c r="J73" s="106">
        <f t="shared" si="20"/>
        <v>1566</v>
      </c>
      <c r="K73" s="106">
        <f t="shared" si="20"/>
        <v>1124</v>
      </c>
      <c r="L73" s="106">
        <f t="shared" si="20"/>
        <v>928</v>
      </c>
      <c r="M73" s="106">
        <f t="shared" si="20"/>
        <v>936</v>
      </c>
      <c r="N73" s="106">
        <f t="shared" si="20"/>
        <v>1027</v>
      </c>
      <c r="O73" s="106">
        <f t="shared" si="20"/>
        <v>1288</v>
      </c>
      <c r="P73" s="107">
        <f>+P71+P72</f>
        <v>15128</v>
      </c>
    </row>
    <row r="74" spans="2:16" s="10" customFormat="1" ht="18" customHeight="1" thickBot="1" x14ac:dyDescent="0.3">
      <c r="B74" s="225" t="s">
        <v>17</v>
      </c>
      <c r="C74" s="226"/>
      <c r="D74" s="108">
        <f>+D70+D73</f>
        <v>7717</v>
      </c>
      <c r="E74" s="108">
        <f t="shared" ref="E74:N74" si="21">+E70+E73</f>
        <v>6788</v>
      </c>
      <c r="F74" s="108">
        <f t="shared" si="21"/>
        <v>7435</v>
      </c>
      <c r="G74" s="108">
        <f t="shared" si="21"/>
        <v>6795</v>
      </c>
      <c r="H74" s="108">
        <f t="shared" si="21"/>
        <v>5882</v>
      </c>
      <c r="I74" s="108">
        <f t="shared" si="21"/>
        <v>6371</v>
      </c>
      <c r="J74" s="108">
        <f t="shared" si="21"/>
        <v>7489</v>
      </c>
      <c r="K74" s="108">
        <f t="shared" si="21"/>
        <v>6385</v>
      </c>
      <c r="L74" s="108">
        <f t="shared" si="21"/>
        <v>5358</v>
      </c>
      <c r="M74" s="108">
        <f t="shared" si="21"/>
        <v>5328</v>
      </c>
      <c r="N74" s="108">
        <f t="shared" si="21"/>
        <v>5777</v>
      </c>
      <c r="O74" s="108">
        <f>+O70+O73</f>
        <v>7325</v>
      </c>
      <c r="P74" s="109">
        <f>+P70+P73</f>
        <v>78650</v>
      </c>
    </row>
    <row r="75" spans="2:16" s="10" customFormat="1" ht="18" customHeight="1" x14ac:dyDescent="0.25">
      <c r="B75" s="23"/>
      <c r="C75" s="23"/>
      <c r="D75" s="46"/>
      <c r="E75" s="46"/>
      <c r="F75" s="46"/>
      <c r="G75" s="46"/>
      <c r="H75" s="46"/>
      <c r="I75" s="46"/>
      <c r="J75" s="46"/>
      <c r="K75" s="46"/>
      <c r="L75" s="46"/>
      <c r="M75" s="46"/>
      <c r="N75" s="46"/>
      <c r="O75" s="46"/>
      <c r="P75" s="46"/>
    </row>
    <row r="76" spans="2:16" s="10" customFormat="1" ht="18" customHeight="1" x14ac:dyDescent="0.25">
      <c r="B76" s="23"/>
      <c r="C76" s="23"/>
      <c r="D76" s="46"/>
      <c r="E76" s="46"/>
      <c r="F76" s="46"/>
      <c r="G76" s="46"/>
      <c r="H76" s="46"/>
      <c r="I76" s="46"/>
      <c r="J76" s="46"/>
      <c r="K76" s="46"/>
      <c r="L76" s="46"/>
      <c r="M76" s="46"/>
      <c r="N76" s="46"/>
      <c r="O76" s="46"/>
      <c r="P76" s="46"/>
    </row>
    <row r="77" spans="2:16" s="10" customFormat="1" ht="18" customHeight="1" x14ac:dyDescent="0.25">
      <c r="B77" s="23"/>
      <c r="C77" s="23"/>
      <c r="D77" s="46"/>
      <c r="E77" s="46"/>
      <c r="F77" s="46"/>
      <c r="G77" s="46"/>
      <c r="H77" s="46"/>
      <c r="I77" s="46"/>
      <c r="J77" s="46"/>
      <c r="K77" s="46"/>
      <c r="L77" s="46"/>
      <c r="M77" s="46"/>
      <c r="N77" s="46"/>
      <c r="O77" s="46"/>
      <c r="P77" s="46"/>
    </row>
    <row r="78" spans="2:16" ht="18" customHeight="1" thickBot="1" x14ac:dyDescent="0.3">
      <c r="B78" s="25"/>
      <c r="C78" s="48"/>
      <c r="D78" s="25"/>
      <c r="E78" s="25"/>
      <c r="F78" s="25"/>
      <c r="G78" s="25"/>
      <c r="H78" s="25"/>
      <c r="I78" s="25"/>
      <c r="J78" s="25"/>
      <c r="K78" s="25"/>
      <c r="L78" s="25"/>
      <c r="M78" s="25"/>
      <c r="N78" s="25"/>
      <c r="O78" s="25"/>
      <c r="P78" s="25"/>
    </row>
    <row r="79" spans="2:16" ht="18" customHeight="1" x14ac:dyDescent="0.25">
      <c r="B79" s="235" t="s">
        <v>3</v>
      </c>
      <c r="C79" s="233"/>
      <c r="D79" s="269" t="s">
        <v>4548</v>
      </c>
      <c r="E79" s="269"/>
      <c r="F79" s="269"/>
      <c r="G79" s="269"/>
      <c r="H79" s="269"/>
      <c r="I79" s="269"/>
      <c r="J79" s="269"/>
      <c r="K79" s="269"/>
      <c r="L79" s="269"/>
      <c r="M79" s="269"/>
      <c r="N79" s="269"/>
      <c r="O79" s="269"/>
      <c r="P79" s="270"/>
    </row>
    <row r="80" spans="2:16" ht="18" customHeight="1" thickBot="1" x14ac:dyDescent="0.3">
      <c r="B80" s="236"/>
      <c r="C80" s="237"/>
      <c r="D80" s="93" t="s">
        <v>5</v>
      </c>
      <c r="E80" s="93" t="s">
        <v>6</v>
      </c>
      <c r="F80" s="93" t="s">
        <v>7</v>
      </c>
      <c r="G80" s="93" t="s">
        <v>8</v>
      </c>
      <c r="H80" s="93" t="s">
        <v>9</v>
      </c>
      <c r="I80" s="93" t="s">
        <v>10</v>
      </c>
      <c r="J80" s="93" t="s">
        <v>11</v>
      </c>
      <c r="K80" s="93" t="s">
        <v>12</v>
      </c>
      <c r="L80" s="93" t="s">
        <v>13</v>
      </c>
      <c r="M80" s="93" t="s">
        <v>14</v>
      </c>
      <c r="N80" s="93" t="s">
        <v>15</v>
      </c>
      <c r="O80" s="93" t="s">
        <v>16</v>
      </c>
      <c r="P80" s="94" t="s">
        <v>17</v>
      </c>
    </row>
    <row r="81" spans="2:16" ht="18" customHeight="1" x14ac:dyDescent="0.25">
      <c r="B81" s="230" t="s">
        <v>18</v>
      </c>
      <c r="C81" s="95" t="s">
        <v>19</v>
      </c>
      <c r="D81" s="96">
        <v>3160</v>
      </c>
      <c r="E81" s="96">
        <v>2952</v>
      </c>
      <c r="F81" s="97">
        <v>3299</v>
      </c>
      <c r="G81" s="97">
        <v>2986</v>
      </c>
      <c r="H81" s="96">
        <v>2556</v>
      </c>
      <c r="I81" s="96">
        <v>2763</v>
      </c>
      <c r="J81" s="96">
        <v>3060</v>
      </c>
      <c r="K81" s="97">
        <v>2906</v>
      </c>
      <c r="L81" s="97">
        <v>2325</v>
      </c>
      <c r="M81" s="96">
        <v>2295</v>
      </c>
      <c r="N81" s="96">
        <v>2607</v>
      </c>
      <c r="O81" s="96">
        <v>3201</v>
      </c>
      <c r="P81" s="98">
        <f>SUM(D81:O81)</f>
        <v>34110</v>
      </c>
    </row>
    <row r="82" spans="2:16" ht="18" customHeight="1" x14ac:dyDescent="0.25">
      <c r="B82" s="231"/>
      <c r="C82" s="99" t="s">
        <v>20</v>
      </c>
      <c r="D82" s="100">
        <v>3159</v>
      </c>
      <c r="E82" s="100">
        <v>2948</v>
      </c>
      <c r="F82" s="100">
        <v>3294</v>
      </c>
      <c r="G82" s="100">
        <v>2992</v>
      </c>
      <c r="H82" s="100">
        <v>2557</v>
      </c>
      <c r="I82" s="100">
        <v>2758</v>
      </c>
      <c r="J82" s="100">
        <v>3060</v>
      </c>
      <c r="K82" s="100">
        <v>2906</v>
      </c>
      <c r="L82" s="100">
        <v>2332</v>
      </c>
      <c r="M82" s="100">
        <v>2289</v>
      </c>
      <c r="N82" s="100">
        <v>2608</v>
      </c>
      <c r="O82" s="100">
        <v>3201</v>
      </c>
      <c r="P82" s="101">
        <f>SUM(D82:O82)</f>
        <v>34104</v>
      </c>
    </row>
    <row r="83" spans="2:16" ht="18" customHeight="1" thickBot="1" x14ac:dyDescent="0.3">
      <c r="B83" s="232"/>
      <c r="C83" s="102" t="s">
        <v>17</v>
      </c>
      <c r="D83" s="103">
        <f>+D81+D82</f>
        <v>6319</v>
      </c>
      <c r="E83" s="103">
        <f t="shared" ref="E83:O83" si="22">+E81+E82</f>
        <v>5900</v>
      </c>
      <c r="F83" s="103">
        <f t="shared" si="22"/>
        <v>6593</v>
      </c>
      <c r="G83" s="103">
        <f t="shared" si="22"/>
        <v>5978</v>
      </c>
      <c r="H83" s="103">
        <f t="shared" si="22"/>
        <v>5113</v>
      </c>
      <c r="I83" s="103">
        <f t="shared" si="22"/>
        <v>5521</v>
      </c>
      <c r="J83" s="103">
        <f t="shared" si="22"/>
        <v>6120</v>
      </c>
      <c r="K83" s="103">
        <f t="shared" si="22"/>
        <v>5812</v>
      </c>
      <c r="L83" s="103">
        <f t="shared" si="22"/>
        <v>4657</v>
      </c>
      <c r="M83" s="103">
        <f t="shared" si="22"/>
        <v>4584</v>
      </c>
      <c r="N83" s="103">
        <f t="shared" si="22"/>
        <v>5215</v>
      </c>
      <c r="O83" s="103">
        <f t="shared" si="22"/>
        <v>6402</v>
      </c>
      <c r="P83" s="104">
        <f>+P81+P82</f>
        <v>68214</v>
      </c>
    </row>
    <row r="84" spans="2:16" ht="18" customHeight="1" x14ac:dyDescent="0.25">
      <c r="B84" s="227" t="s">
        <v>21</v>
      </c>
      <c r="C84" s="95" t="s">
        <v>19</v>
      </c>
      <c r="D84" s="97">
        <v>879</v>
      </c>
      <c r="E84" s="97">
        <v>786</v>
      </c>
      <c r="F84" s="97">
        <v>821</v>
      </c>
      <c r="G84" s="97">
        <v>673</v>
      </c>
      <c r="H84" s="97">
        <v>505</v>
      </c>
      <c r="I84" s="97">
        <v>604</v>
      </c>
      <c r="J84" s="97">
        <v>794</v>
      </c>
      <c r="K84" s="97">
        <v>503</v>
      </c>
      <c r="L84" s="97">
        <v>348</v>
      </c>
      <c r="M84" s="97">
        <v>325</v>
      </c>
      <c r="N84" s="97">
        <v>418</v>
      </c>
      <c r="O84" s="97">
        <v>559</v>
      </c>
      <c r="P84" s="105">
        <f>SUM(D84:O84)</f>
        <v>7215</v>
      </c>
    </row>
    <row r="85" spans="2:16" ht="18" customHeight="1" x14ac:dyDescent="0.25">
      <c r="B85" s="228"/>
      <c r="C85" s="99" t="s">
        <v>20</v>
      </c>
      <c r="D85" s="100">
        <v>883</v>
      </c>
      <c r="E85" s="100">
        <v>788</v>
      </c>
      <c r="F85" s="100">
        <v>819</v>
      </c>
      <c r="G85" s="100">
        <v>665</v>
      </c>
      <c r="H85" s="100">
        <v>507</v>
      </c>
      <c r="I85" s="100">
        <v>604</v>
      </c>
      <c r="J85" s="100">
        <v>792</v>
      </c>
      <c r="K85" s="100">
        <v>506</v>
      </c>
      <c r="L85" s="100">
        <v>346</v>
      </c>
      <c r="M85" s="100">
        <v>325</v>
      </c>
      <c r="N85" s="100">
        <v>423</v>
      </c>
      <c r="O85" s="100">
        <v>549</v>
      </c>
      <c r="P85" s="101">
        <f>SUM(D85:O85)</f>
        <v>7207</v>
      </c>
    </row>
    <row r="86" spans="2:16" ht="18" customHeight="1" thickBot="1" x14ac:dyDescent="0.3">
      <c r="B86" s="229"/>
      <c r="C86" s="102" t="s">
        <v>17</v>
      </c>
      <c r="D86" s="106">
        <f>+D84+D85</f>
        <v>1762</v>
      </c>
      <c r="E86" s="106">
        <f t="shared" ref="E86:O86" si="23">+E84+E85</f>
        <v>1574</v>
      </c>
      <c r="F86" s="106">
        <f t="shared" si="23"/>
        <v>1640</v>
      </c>
      <c r="G86" s="106">
        <f t="shared" si="23"/>
        <v>1338</v>
      </c>
      <c r="H86" s="106">
        <f t="shared" si="23"/>
        <v>1012</v>
      </c>
      <c r="I86" s="106">
        <f t="shared" si="23"/>
        <v>1208</v>
      </c>
      <c r="J86" s="106">
        <f t="shared" si="23"/>
        <v>1586</v>
      </c>
      <c r="K86" s="106">
        <f t="shared" si="23"/>
        <v>1009</v>
      </c>
      <c r="L86" s="106">
        <f t="shared" si="23"/>
        <v>694</v>
      </c>
      <c r="M86" s="106">
        <f t="shared" si="23"/>
        <v>650</v>
      </c>
      <c r="N86" s="106">
        <f t="shared" si="23"/>
        <v>841</v>
      </c>
      <c r="O86" s="106">
        <f t="shared" si="23"/>
        <v>1108</v>
      </c>
      <c r="P86" s="107">
        <f>+P84+P85</f>
        <v>14422</v>
      </c>
    </row>
    <row r="87" spans="2:16" ht="18" customHeight="1" thickBot="1" x14ac:dyDescent="0.3">
      <c r="B87" s="225" t="s">
        <v>17</v>
      </c>
      <c r="C87" s="226"/>
      <c r="D87" s="108">
        <f>+D83+D86</f>
        <v>8081</v>
      </c>
      <c r="E87" s="108">
        <f t="shared" ref="E87:N87" si="24">+E83+E86</f>
        <v>7474</v>
      </c>
      <c r="F87" s="108">
        <f t="shared" si="24"/>
        <v>8233</v>
      </c>
      <c r="G87" s="108">
        <f t="shared" si="24"/>
        <v>7316</v>
      </c>
      <c r="H87" s="108">
        <f t="shared" si="24"/>
        <v>6125</v>
      </c>
      <c r="I87" s="108">
        <f t="shared" si="24"/>
        <v>6729</v>
      </c>
      <c r="J87" s="108">
        <f t="shared" si="24"/>
        <v>7706</v>
      </c>
      <c r="K87" s="108">
        <f t="shared" si="24"/>
        <v>6821</v>
      </c>
      <c r="L87" s="108">
        <f t="shared" si="24"/>
        <v>5351</v>
      </c>
      <c r="M87" s="108">
        <f t="shared" si="24"/>
        <v>5234</v>
      </c>
      <c r="N87" s="108">
        <f t="shared" si="24"/>
        <v>6056</v>
      </c>
      <c r="O87" s="108">
        <f>+O83+O86</f>
        <v>7510</v>
      </c>
      <c r="P87" s="109">
        <f>+P83+P86</f>
        <v>82636</v>
      </c>
    </row>
    <row r="88" spans="2:16" ht="18" customHeight="1" thickBot="1" x14ac:dyDescent="0.3">
      <c r="B88" s="3"/>
      <c r="C88" s="21"/>
      <c r="D88" s="3"/>
      <c r="E88" s="3"/>
      <c r="F88" s="3"/>
      <c r="G88" s="3"/>
      <c r="H88" s="3"/>
      <c r="I88" s="3"/>
      <c r="J88" s="3"/>
      <c r="K88" s="3"/>
      <c r="L88" s="3"/>
      <c r="M88" s="3"/>
      <c r="N88" s="3"/>
      <c r="O88" s="3"/>
      <c r="P88" s="3"/>
    </row>
    <row r="89" spans="2:16" ht="18" customHeight="1" x14ac:dyDescent="0.25">
      <c r="B89" s="235" t="s">
        <v>3</v>
      </c>
      <c r="C89" s="233"/>
      <c r="D89" s="269" t="s">
        <v>4555</v>
      </c>
      <c r="E89" s="269"/>
      <c r="F89" s="269"/>
      <c r="G89" s="269"/>
      <c r="H89" s="269"/>
      <c r="I89" s="269"/>
      <c r="J89" s="269"/>
      <c r="K89" s="269"/>
      <c r="L89" s="269"/>
      <c r="M89" s="269"/>
      <c r="N89" s="269"/>
      <c r="O89" s="269"/>
      <c r="P89" s="270"/>
    </row>
    <row r="90" spans="2:16" ht="18" customHeight="1" thickBot="1" x14ac:dyDescent="0.3">
      <c r="B90" s="236"/>
      <c r="C90" s="237"/>
      <c r="D90" s="93" t="s">
        <v>5</v>
      </c>
      <c r="E90" s="93" t="s">
        <v>6</v>
      </c>
      <c r="F90" s="93" t="s">
        <v>7</v>
      </c>
      <c r="G90" s="93" t="s">
        <v>8</v>
      </c>
      <c r="H90" s="93" t="s">
        <v>9</v>
      </c>
      <c r="I90" s="93" t="s">
        <v>10</v>
      </c>
      <c r="J90" s="93" t="s">
        <v>11</v>
      </c>
      <c r="K90" s="93" t="s">
        <v>12</v>
      </c>
      <c r="L90" s="93" t="s">
        <v>13</v>
      </c>
      <c r="M90" s="93" t="s">
        <v>14</v>
      </c>
      <c r="N90" s="93" t="s">
        <v>15</v>
      </c>
      <c r="O90" s="93" t="s">
        <v>16</v>
      </c>
      <c r="P90" s="94" t="s">
        <v>17</v>
      </c>
    </row>
    <row r="91" spans="2:16" ht="18" customHeight="1" x14ac:dyDescent="0.25">
      <c r="B91" s="230" t="s">
        <v>18</v>
      </c>
      <c r="C91" s="95" t="s">
        <v>19</v>
      </c>
      <c r="D91" s="96">
        <v>3323</v>
      </c>
      <c r="E91" s="96">
        <v>2982</v>
      </c>
      <c r="F91" s="97">
        <v>3397</v>
      </c>
      <c r="G91" s="97">
        <v>2812</v>
      </c>
      <c r="H91" s="96">
        <v>2643</v>
      </c>
      <c r="I91" s="96">
        <v>2827</v>
      </c>
      <c r="J91" s="96">
        <v>3394</v>
      </c>
      <c r="K91" s="97">
        <v>3284</v>
      </c>
      <c r="L91" s="97">
        <v>2533</v>
      </c>
      <c r="M91" s="96">
        <v>2594</v>
      </c>
      <c r="N91" s="96">
        <v>2876</v>
      </c>
      <c r="O91" s="96">
        <v>3506</v>
      </c>
      <c r="P91" s="98">
        <f>SUM(D91:O91)</f>
        <v>36171</v>
      </c>
    </row>
    <row r="92" spans="2:16" ht="18" customHeight="1" x14ac:dyDescent="0.25">
      <c r="B92" s="231"/>
      <c r="C92" s="99" t="s">
        <v>20</v>
      </c>
      <c r="D92" s="100">
        <v>3316</v>
      </c>
      <c r="E92" s="100">
        <v>2990</v>
      </c>
      <c r="F92" s="100">
        <v>3384</v>
      </c>
      <c r="G92" s="100">
        <v>2817</v>
      </c>
      <c r="H92" s="100">
        <v>2650</v>
      </c>
      <c r="I92" s="100">
        <v>2821</v>
      </c>
      <c r="J92" s="100">
        <v>3408</v>
      </c>
      <c r="K92" s="100">
        <v>3290</v>
      </c>
      <c r="L92" s="100">
        <v>2537</v>
      </c>
      <c r="M92" s="100">
        <v>2589</v>
      </c>
      <c r="N92" s="100">
        <v>2874</v>
      </c>
      <c r="O92" s="100">
        <v>3502</v>
      </c>
      <c r="P92" s="101">
        <f>SUM(D92:O92)</f>
        <v>36178</v>
      </c>
    </row>
    <row r="93" spans="2:16" ht="18" customHeight="1" thickBot="1" x14ac:dyDescent="0.3">
      <c r="B93" s="232"/>
      <c r="C93" s="102" t="s">
        <v>17</v>
      </c>
      <c r="D93" s="103">
        <f>+D91+D92</f>
        <v>6639</v>
      </c>
      <c r="E93" s="103">
        <f t="shared" ref="E93:O93" si="25">+E91+E92</f>
        <v>5972</v>
      </c>
      <c r="F93" s="103">
        <f t="shared" si="25"/>
        <v>6781</v>
      </c>
      <c r="G93" s="103">
        <f t="shared" si="25"/>
        <v>5629</v>
      </c>
      <c r="H93" s="103">
        <f t="shared" si="25"/>
        <v>5293</v>
      </c>
      <c r="I93" s="103">
        <f t="shared" si="25"/>
        <v>5648</v>
      </c>
      <c r="J93" s="103">
        <f t="shared" si="25"/>
        <v>6802</v>
      </c>
      <c r="K93" s="103">
        <f t="shared" si="25"/>
        <v>6574</v>
      </c>
      <c r="L93" s="103">
        <f t="shared" si="25"/>
        <v>5070</v>
      </c>
      <c r="M93" s="103">
        <f t="shared" si="25"/>
        <v>5183</v>
      </c>
      <c r="N93" s="103">
        <f t="shared" si="25"/>
        <v>5750</v>
      </c>
      <c r="O93" s="103">
        <f t="shared" si="25"/>
        <v>7008</v>
      </c>
      <c r="P93" s="104">
        <f>+P91+P92</f>
        <v>72349</v>
      </c>
    </row>
    <row r="94" spans="2:16" ht="18" customHeight="1" x14ac:dyDescent="0.25">
      <c r="B94" s="227" t="s">
        <v>21</v>
      </c>
      <c r="C94" s="95" t="s">
        <v>19</v>
      </c>
      <c r="D94" s="97">
        <v>661</v>
      </c>
      <c r="E94" s="97">
        <v>619</v>
      </c>
      <c r="F94" s="97">
        <v>719</v>
      </c>
      <c r="G94" s="97">
        <v>580</v>
      </c>
      <c r="H94" s="97">
        <v>441</v>
      </c>
      <c r="I94" s="97">
        <v>582</v>
      </c>
      <c r="J94" s="97">
        <v>613</v>
      </c>
      <c r="K94" s="97">
        <v>436</v>
      </c>
      <c r="L94" s="97">
        <v>280</v>
      </c>
      <c r="M94" s="97">
        <v>337</v>
      </c>
      <c r="N94" s="97">
        <v>371</v>
      </c>
      <c r="O94" s="97">
        <v>539</v>
      </c>
      <c r="P94" s="105">
        <f>SUM(D94:O94)</f>
        <v>6178</v>
      </c>
    </row>
    <row r="95" spans="2:16" ht="18" customHeight="1" x14ac:dyDescent="0.25">
      <c r="B95" s="228"/>
      <c r="C95" s="99" t="s">
        <v>20</v>
      </c>
      <c r="D95" s="100">
        <v>670</v>
      </c>
      <c r="E95" s="100">
        <v>616</v>
      </c>
      <c r="F95" s="100">
        <v>716</v>
      </c>
      <c r="G95" s="100">
        <v>590</v>
      </c>
      <c r="H95" s="100">
        <v>441</v>
      </c>
      <c r="I95" s="100">
        <v>571</v>
      </c>
      <c r="J95" s="100">
        <v>609</v>
      </c>
      <c r="K95" s="100">
        <v>425</v>
      </c>
      <c r="L95" s="100">
        <v>284</v>
      </c>
      <c r="M95" s="100">
        <v>337</v>
      </c>
      <c r="N95" s="100">
        <v>370</v>
      </c>
      <c r="O95" s="100">
        <v>534</v>
      </c>
      <c r="P95" s="101">
        <f>SUM(D95:O95)</f>
        <v>6163</v>
      </c>
    </row>
    <row r="96" spans="2:16" ht="18" customHeight="1" thickBot="1" x14ac:dyDescent="0.3">
      <c r="B96" s="229"/>
      <c r="C96" s="102" t="s">
        <v>17</v>
      </c>
      <c r="D96" s="106">
        <f>+D94+D95</f>
        <v>1331</v>
      </c>
      <c r="E96" s="106">
        <f t="shared" ref="E96:O96" si="26">+E94+E95</f>
        <v>1235</v>
      </c>
      <c r="F96" s="106">
        <f t="shared" si="26"/>
        <v>1435</v>
      </c>
      <c r="G96" s="106">
        <f t="shared" si="26"/>
        <v>1170</v>
      </c>
      <c r="H96" s="106">
        <f t="shared" si="26"/>
        <v>882</v>
      </c>
      <c r="I96" s="106">
        <f t="shared" si="26"/>
        <v>1153</v>
      </c>
      <c r="J96" s="106">
        <f t="shared" si="26"/>
        <v>1222</v>
      </c>
      <c r="K96" s="106">
        <f t="shared" si="26"/>
        <v>861</v>
      </c>
      <c r="L96" s="106">
        <f t="shared" si="26"/>
        <v>564</v>
      </c>
      <c r="M96" s="106">
        <f t="shared" si="26"/>
        <v>674</v>
      </c>
      <c r="N96" s="106">
        <f t="shared" si="26"/>
        <v>741</v>
      </c>
      <c r="O96" s="106">
        <f t="shared" si="26"/>
        <v>1073</v>
      </c>
      <c r="P96" s="107">
        <f>+P94+P95</f>
        <v>12341</v>
      </c>
    </row>
    <row r="97" spans="2:16" ht="18" customHeight="1" thickBot="1" x14ac:dyDescent="0.3">
      <c r="B97" s="225" t="s">
        <v>17</v>
      </c>
      <c r="C97" s="226"/>
      <c r="D97" s="108">
        <f>+D93+D96</f>
        <v>7970</v>
      </c>
      <c r="E97" s="108">
        <f t="shared" ref="E97:N97" si="27">+E93+E96</f>
        <v>7207</v>
      </c>
      <c r="F97" s="108">
        <f t="shared" si="27"/>
        <v>8216</v>
      </c>
      <c r="G97" s="108">
        <f t="shared" si="27"/>
        <v>6799</v>
      </c>
      <c r="H97" s="108">
        <f t="shared" si="27"/>
        <v>6175</v>
      </c>
      <c r="I97" s="108">
        <f t="shared" si="27"/>
        <v>6801</v>
      </c>
      <c r="J97" s="108">
        <f t="shared" si="27"/>
        <v>8024</v>
      </c>
      <c r="K97" s="108">
        <f t="shared" si="27"/>
        <v>7435</v>
      </c>
      <c r="L97" s="108">
        <f t="shared" si="27"/>
        <v>5634</v>
      </c>
      <c r="M97" s="108">
        <f t="shared" si="27"/>
        <v>5857</v>
      </c>
      <c r="N97" s="108">
        <f t="shared" si="27"/>
        <v>6491</v>
      </c>
      <c r="O97" s="108">
        <f>+O93+O96</f>
        <v>8081</v>
      </c>
      <c r="P97" s="109">
        <f>+P93+P96</f>
        <v>84690</v>
      </c>
    </row>
    <row r="98" spans="2:16" ht="18" customHeight="1" thickBot="1" x14ac:dyDescent="0.3">
      <c r="B98" s="3"/>
      <c r="C98" s="21"/>
      <c r="D98" s="3"/>
      <c r="E98" s="3"/>
      <c r="F98" s="3"/>
      <c r="G98" s="3"/>
      <c r="H98" s="3"/>
      <c r="I98" s="3"/>
      <c r="J98" s="3"/>
      <c r="K98" s="3"/>
      <c r="L98" s="3"/>
      <c r="M98" s="3"/>
      <c r="N98" s="3"/>
      <c r="O98" s="3"/>
      <c r="P98" s="3"/>
    </row>
    <row r="99" spans="2:16" ht="18" customHeight="1" x14ac:dyDescent="0.25">
      <c r="B99" s="235" t="s">
        <v>3</v>
      </c>
      <c r="C99" s="233"/>
      <c r="D99" s="269" t="s">
        <v>4546</v>
      </c>
      <c r="E99" s="269"/>
      <c r="F99" s="269"/>
      <c r="G99" s="269"/>
      <c r="H99" s="269"/>
      <c r="I99" s="269"/>
      <c r="J99" s="269"/>
      <c r="K99" s="269"/>
      <c r="L99" s="269"/>
      <c r="M99" s="269"/>
      <c r="N99" s="269"/>
      <c r="O99" s="269"/>
      <c r="P99" s="270"/>
    </row>
    <row r="100" spans="2:16" ht="18" customHeight="1" thickBot="1" x14ac:dyDescent="0.3">
      <c r="B100" s="236"/>
      <c r="C100" s="237"/>
      <c r="D100" s="93" t="s">
        <v>5</v>
      </c>
      <c r="E100" s="93" t="s">
        <v>6</v>
      </c>
      <c r="F100" s="93" t="s">
        <v>7</v>
      </c>
      <c r="G100" s="93" t="s">
        <v>8</v>
      </c>
      <c r="H100" s="93" t="s">
        <v>9</v>
      </c>
      <c r="I100" s="93" t="s">
        <v>10</v>
      </c>
      <c r="J100" s="93" t="s">
        <v>11</v>
      </c>
      <c r="K100" s="93" t="s">
        <v>12</v>
      </c>
      <c r="L100" s="93" t="s">
        <v>13</v>
      </c>
      <c r="M100" s="93" t="s">
        <v>14</v>
      </c>
      <c r="N100" s="93" t="s">
        <v>15</v>
      </c>
      <c r="O100" s="93" t="s">
        <v>16</v>
      </c>
      <c r="P100" s="94" t="s">
        <v>17</v>
      </c>
    </row>
    <row r="101" spans="2:16" ht="18" customHeight="1" x14ac:dyDescent="0.25">
      <c r="B101" s="230" t="s">
        <v>18</v>
      </c>
      <c r="C101" s="95" t="s">
        <v>19</v>
      </c>
      <c r="D101" s="96">
        <v>3585</v>
      </c>
      <c r="E101" s="96">
        <v>3187</v>
      </c>
      <c r="F101" s="97">
        <v>3622</v>
      </c>
      <c r="G101" s="97">
        <v>3378</v>
      </c>
      <c r="H101" s="96">
        <v>3217</v>
      </c>
      <c r="I101" s="96">
        <v>3375</v>
      </c>
      <c r="J101" s="96">
        <v>3863</v>
      </c>
      <c r="K101" s="97">
        <v>3741</v>
      </c>
      <c r="L101" s="97">
        <v>2761</v>
      </c>
      <c r="M101" s="96">
        <v>2825</v>
      </c>
      <c r="N101" s="96">
        <v>3183</v>
      </c>
      <c r="O101" s="96">
        <v>3758</v>
      </c>
      <c r="P101" s="98">
        <f>SUM(D101:O101)</f>
        <v>40495</v>
      </c>
    </row>
    <row r="102" spans="2:16" ht="18" customHeight="1" x14ac:dyDescent="0.25">
      <c r="B102" s="231"/>
      <c r="C102" s="99" t="s">
        <v>20</v>
      </c>
      <c r="D102" s="100">
        <v>3579</v>
      </c>
      <c r="E102" s="100">
        <v>3186</v>
      </c>
      <c r="F102" s="100">
        <v>3621</v>
      </c>
      <c r="G102" s="100">
        <v>3382</v>
      </c>
      <c r="H102" s="100">
        <v>3216</v>
      </c>
      <c r="I102" s="100">
        <v>3373</v>
      </c>
      <c r="J102" s="100">
        <v>3861</v>
      </c>
      <c r="K102" s="100">
        <v>3744</v>
      </c>
      <c r="L102" s="100">
        <v>2762</v>
      </c>
      <c r="M102" s="100">
        <v>2824</v>
      </c>
      <c r="N102" s="100">
        <v>3177</v>
      </c>
      <c r="O102" s="100">
        <v>3760</v>
      </c>
      <c r="P102" s="101">
        <f>SUM(D102:O102)</f>
        <v>40485</v>
      </c>
    </row>
    <row r="103" spans="2:16" ht="18" customHeight="1" thickBot="1" x14ac:dyDescent="0.3">
      <c r="B103" s="232"/>
      <c r="C103" s="102" t="s">
        <v>17</v>
      </c>
      <c r="D103" s="103">
        <f>SUM(D101:D102)</f>
        <v>7164</v>
      </c>
      <c r="E103" s="103">
        <f t="shared" ref="E103:P103" si="28">SUM(E101:E102)</f>
        <v>6373</v>
      </c>
      <c r="F103" s="103">
        <f t="shared" si="28"/>
        <v>7243</v>
      </c>
      <c r="G103" s="103">
        <f t="shared" si="28"/>
        <v>6760</v>
      </c>
      <c r="H103" s="103">
        <f t="shared" si="28"/>
        <v>6433</v>
      </c>
      <c r="I103" s="103">
        <f t="shared" si="28"/>
        <v>6748</v>
      </c>
      <c r="J103" s="103">
        <f t="shared" si="28"/>
        <v>7724</v>
      </c>
      <c r="K103" s="103">
        <f t="shared" si="28"/>
        <v>7485</v>
      </c>
      <c r="L103" s="103">
        <f t="shared" si="28"/>
        <v>5523</v>
      </c>
      <c r="M103" s="103">
        <f t="shared" si="28"/>
        <v>5649</v>
      </c>
      <c r="N103" s="103">
        <f t="shared" si="28"/>
        <v>6360</v>
      </c>
      <c r="O103" s="103">
        <f t="shared" si="28"/>
        <v>7518</v>
      </c>
      <c r="P103" s="104">
        <f t="shared" si="28"/>
        <v>80980</v>
      </c>
    </row>
    <row r="104" spans="2:16" ht="18" customHeight="1" x14ac:dyDescent="0.25">
      <c r="B104" s="227" t="s">
        <v>21</v>
      </c>
      <c r="C104" s="95" t="s">
        <v>19</v>
      </c>
      <c r="D104" s="97">
        <v>645</v>
      </c>
      <c r="E104" s="97">
        <v>658</v>
      </c>
      <c r="F104" s="97">
        <v>821</v>
      </c>
      <c r="G104" s="97">
        <v>697</v>
      </c>
      <c r="H104" s="97">
        <v>538</v>
      </c>
      <c r="I104" s="97">
        <v>651</v>
      </c>
      <c r="J104" s="97">
        <v>709</v>
      </c>
      <c r="K104" s="97">
        <v>526</v>
      </c>
      <c r="L104" s="97">
        <v>337</v>
      </c>
      <c r="M104" s="97">
        <v>368</v>
      </c>
      <c r="N104" s="97">
        <v>407</v>
      </c>
      <c r="O104" s="97">
        <v>582</v>
      </c>
      <c r="P104" s="105">
        <f>SUM(D104:O104)</f>
        <v>6939</v>
      </c>
    </row>
    <row r="105" spans="2:16" ht="18" customHeight="1" x14ac:dyDescent="0.25">
      <c r="B105" s="228"/>
      <c r="C105" s="99" t="s">
        <v>20</v>
      </c>
      <c r="D105" s="100">
        <v>662</v>
      </c>
      <c r="E105" s="100">
        <v>657</v>
      </c>
      <c r="F105" s="100">
        <v>819</v>
      </c>
      <c r="G105" s="100">
        <v>705</v>
      </c>
      <c r="H105" s="100">
        <v>528</v>
      </c>
      <c r="I105" s="100">
        <v>654</v>
      </c>
      <c r="J105" s="100">
        <v>701</v>
      </c>
      <c r="K105" s="100">
        <v>524</v>
      </c>
      <c r="L105" s="100">
        <v>337</v>
      </c>
      <c r="M105" s="100">
        <v>357</v>
      </c>
      <c r="N105" s="100">
        <v>409</v>
      </c>
      <c r="O105" s="100">
        <v>574</v>
      </c>
      <c r="P105" s="101">
        <f>SUM(D105:O105)</f>
        <v>6927</v>
      </c>
    </row>
    <row r="106" spans="2:16" ht="18" customHeight="1" thickBot="1" x14ac:dyDescent="0.3">
      <c r="B106" s="229"/>
      <c r="C106" s="102" t="s">
        <v>17</v>
      </c>
      <c r="D106" s="106">
        <f>SUM(D104:D105)</f>
        <v>1307</v>
      </c>
      <c r="E106" s="106">
        <f t="shared" ref="E106:P106" si="29">SUM(E104:E105)</f>
        <v>1315</v>
      </c>
      <c r="F106" s="106">
        <f t="shared" si="29"/>
        <v>1640</v>
      </c>
      <c r="G106" s="106">
        <f t="shared" si="29"/>
        <v>1402</v>
      </c>
      <c r="H106" s="106">
        <f t="shared" si="29"/>
        <v>1066</v>
      </c>
      <c r="I106" s="106">
        <f t="shared" si="29"/>
        <v>1305</v>
      </c>
      <c r="J106" s="106">
        <f t="shared" si="29"/>
        <v>1410</v>
      </c>
      <c r="K106" s="106">
        <f t="shared" si="29"/>
        <v>1050</v>
      </c>
      <c r="L106" s="106">
        <f t="shared" si="29"/>
        <v>674</v>
      </c>
      <c r="M106" s="106">
        <f t="shared" si="29"/>
        <v>725</v>
      </c>
      <c r="N106" s="106">
        <f t="shared" si="29"/>
        <v>816</v>
      </c>
      <c r="O106" s="106">
        <f t="shared" si="29"/>
        <v>1156</v>
      </c>
      <c r="P106" s="107">
        <f t="shared" si="29"/>
        <v>13866</v>
      </c>
    </row>
    <row r="107" spans="2:16" ht="18" customHeight="1" thickBot="1" x14ac:dyDescent="0.3">
      <c r="B107" s="225" t="s">
        <v>17</v>
      </c>
      <c r="C107" s="226"/>
      <c r="D107" s="108">
        <f>+D103+D106</f>
        <v>8471</v>
      </c>
      <c r="E107" s="108">
        <f t="shared" ref="E107:P107" si="30">+E103+E106</f>
        <v>7688</v>
      </c>
      <c r="F107" s="108">
        <f t="shared" si="30"/>
        <v>8883</v>
      </c>
      <c r="G107" s="108">
        <f t="shared" si="30"/>
        <v>8162</v>
      </c>
      <c r="H107" s="108">
        <f t="shared" si="30"/>
        <v>7499</v>
      </c>
      <c r="I107" s="108">
        <f t="shared" si="30"/>
        <v>8053</v>
      </c>
      <c r="J107" s="108">
        <f t="shared" si="30"/>
        <v>9134</v>
      </c>
      <c r="K107" s="108">
        <f t="shared" si="30"/>
        <v>8535</v>
      </c>
      <c r="L107" s="108">
        <f t="shared" si="30"/>
        <v>6197</v>
      </c>
      <c r="M107" s="108">
        <f t="shared" si="30"/>
        <v>6374</v>
      </c>
      <c r="N107" s="108">
        <f t="shared" si="30"/>
        <v>7176</v>
      </c>
      <c r="O107" s="108">
        <f t="shared" si="30"/>
        <v>8674</v>
      </c>
      <c r="P107" s="109">
        <f t="shared" si="30"/>
        <v>94846</v>
      </c>
    </row>
    <row r="108" spans="2:16" ht="18" customHeight="1" thickBot="1" x14ac:dyDescent="0.3">
      <c r="B108" s="3"/>
      <c r="C108" s="21"/>
      <c r="D108" s="3"/>
      <c r="E108" s="3"/>
      <c r="F108" s="3"/>
      <c r="G108" s="3"/>
      <c r="H108" s="3"/>
      <c r="I108" s="3"/>
      <c r="J108" s="3"/>
      <c r="K108" s="3"/>
      <c r="L108" s="3"/>
      <c r="M108" s="3"/>
      <c r="N108" s="3"/>
      <c r="O108" s="3"/>
      <c r="P108" s="3"/>
    </row>
    <row r="109" spans="2:16" ht="18" customHeight="1" x14ac:dyDescent="0.25">
      <c r="B109" s="235" t="s">
        <v>3</v>
      </c>
      <c r="C109" s="233"/>
      <c r="D109" s="269" t="s">
        <v>4545</v>
      </c>
      <c r="E109" s="269"/>
      <c r="F109" s="269"/>
      <c r="G109" s="269"/>
      <c r="H109" s="269"/>
      <c r="I109" s="269"/>
      <c r="J109" s="269"/>
      <c r="K109" s="269"/>
      <c r="L109" s="269"/>
      <c r="M109" s="269"/>
      <c r="N109" s="269"/>
      <c r="O109" s="269"/>
      <c r="P109" s="270"/>
    </row>
    <row r="110" spans="2:16" ht="18" customHeight="1" thickBot="1" x14ac:dyDescent="0.3">
      <c r="B110" s="236"/>
      <c r="C110" s="237"/>
      <c r="D110" s="93" t="s">
        <v>5</v>
      </c>
      <c r="E110" s="93" t="s">
        <v>6</v>
      </c>
      <c r="F110" s="93" t="s">
        <v>7</v>
      </c>
      <c r="G110" s="93" t="s">
        <v>8</v>
      </c>
      <c r="H110" s="93" t="s">
        <v>9</v>
      </c>
      <c r="I110" s="93" t="s">
        <v>10</v>
      </c>
      <c r="J110" s="93" t="s">
        <v>11</v>
      </c>
      <c r="K110" s="93" t="s">
        <v>12</v>
      </c>
      <c r="L110" s="93" t="s">
        <v>13</v>
      </c>
      <c r="M110" s="93" t="s">
        <v>14</v>
      </c>
      <c r="N110" s="93" t="s">
        <v>15</v>
      </c>
      <c r="O110" s="93" t="s">
        <v>16</v>
      </c>
      <c r="P110" s="94" t="s">
        <v>17</v>
      </c>
    </row>
    <row r="111" spans="2:16" ht="18" customHeight="1" x14ac:dyDescent="0.25">
      <c r="B111" s="230" t="s">
        <v>18</v>
      </c>
      <c r="C111" s="95" t="s">
        <v>19</v>
      </c>
      <c r="D111" s="96">
        <v>3975</v>
      </c>
      <c r="E111" s="96">
        <v>3473</v>
      </c>
      <c r="F111" s="97">
        <v>3948</v>
      </c>
      <c r="G111" s="97">
        <v>3714</v>
      </c>
      <c r="H111" s="96">
        <v>3317</v>
      </c>
      <c r="I111" s="96">
        <v>3439</v>
      </c>
      <c r="J111" s="96">
        <v>3938</v>
      </c>
      <c r="K111" s="97">
        <v>3808</v>
      </c>
      <c r="L111" s="97">
        <v>2943</v>
      </c>
      <c r="M111" s="96">
        <v>3020</v>
      </c>
      <c r="N111" s="96">
        <v>3170</v>
      </c>
      <c r="O111" s="96">
        <v>3908</v>
      </c>
      <c r="P111" s="98">
        <f>SUM(D111:O111)</f>
        <v>42653</v>
      </c>
    </row>
    <row r="112" spans="2:16" ht="18" customHeight="1" x14ac:dyDescent="0.25">
      <c r="B112" s="231"/>
      <c r="C112" s="99" t="s">
        <v>20</v>
      </c>
      <c r="D112" s="100">
        <v>3969</v>
      </c>
      <c r="E112" s="100">
        <v>3476</v>
      </c>
      <c r="F112" s="100">
        <v>3960</v>
      </c>
      <c r="G112" s="100">
        <v>3703</v>
      </c>
      <c r="H112" s="100">
        <v>3328</v>
      </c>
      <c r="I112" s="100">
        <v>3430</v>
      </c>
      <c r="J112" s="100">
        <v>3937</v>
      </c>
      <c r="K112" s="100">
        <v>3810</v>
      </c>
      <c r="L112" s="100">
        <v>2948</v>
      </c>
      <c r="M112" s="100">
        <v>3013</v>
      </c>
      <c r="N112" s="100">
        <v>3170</v>
      </c>
      <c r="O112" s="100">
        <v>3910</v>
      </c>
      <c r="P112" s="101">
        <f>SUM(D112:O112)</f>
        <v>42654</v>
      </c>
    </row>
    <row r="113" spans="2:16" ht="18" customHeight="1" thickBot="1" x14ac:dyDescent="0.3">
      <c r="B113" s="232"/>
      <c r="C113" s="102" t="s">
        <v>17</v>
      </c>
      <c r="D113" s="103">
        <f>SUM(D111:D112)</f>
        <v>7944</v>
      </c>
      <c r="E113" s="103">
        <f t="shared" ref="E113:P113" si="31">SUM(E111:E112)</f>
        <v>6949</v>
      </c>
      <c r="F113" s="103">
        <f t="shared" si="31"/>
        <v>7908</v>
      </c>
      <c r="G113" s="103">
        <f t="shared" si="31"/>
        <v>7417</v>
      </c>
      <c r="H113" s="103">
        <f t="shared" si="31"/>
        <v>6645</v>
      </c>
      <c r="I113" s="103">
        <f t="shared" si="31"/>
        <v>6869</v>
      </c>
      <c r="J113" s="103">
        <f t="shared" si="31"/>
        <v>7875</v>
      </c>
      <c r="K113" s="103">
        <f t="shared" si="31"/>
        <v>7618</v>
      </c>
      <c r="L113" s="103">
        <f t="shared" si="31"/>
        <v>5891</v>
      </c>
      <c r="M113" s="103">
        <f t="shared" si="31"/>
        <v>6033</v>
      </c>
      <c r="N113" s="103">
        <f t="shared" si="31"/>
        <v>6340</v>
      </c>
      <c r="O113" s="103">
        <f t="shared" si="31"/>
        <v>7818</v>
      </c>
      <c r="P113" s="104">
        <f t="shared" si="31"/>
        <v>85307</v>
      </c>
    </row>
    <row r="114" spans="2:16" ht="18" customHeight="1" x14ac:dyDescent="0.25">
      <c r="B114" s="227" t="s">
        <v>21</v>
      </c>
      <c r="C114" s="95" t="s">
        <v>19</v>
      </c>
      <c r="D114" s="97">
        <v>585</v>
      </c>
      <c r="E114" s="97">
        <v>530</v>
      </c>
      <c r="F114" s="97">
        <v>590</v>
      </c>
      <c r="G114" s="97">
        <v>452</v>
      </c>
      <c r="H114" s="97">
        <v>388</v>
      </c>
      <c r="I114" s="97">
        <v>627</v>
      </c>
      <c r="J114" s="97">
        <v>784</v>
      </c>
      <c r="K114" s="97">
        <v>547</v>
      </c>
      <c r="L114" s="97">
        <v>424</v>
      </c>
      <c r="M114" s="97">
        <v>452</v>
      </c>
      <c r="N114" s="97">
        <v>472</v>
      </c>
      <c r="O114" s="97">
        <v>700</v>
      </c>
      <c r="P114" s="105">
        <f>SUM(D114:O114)</f>
        <v>6551</v>
      </c>
    </row>
    <row r="115" spans="2:16" ht="18" customHeight="1" x14ac:dyDescent="0.25">
      <c r="B115" s="228"/>
      <c r="C115" s="99" t="s">
        <v>20</v>
      </c>
      <c r="D115" s="100">
        <v>592</v>
      </c>
      <c r="E115" s="100">
        <v>527</v>
      </c>
      <c r="F115" s="100">
        <v>586</v>
      </c>
      <c r="G115" s="100">
        <v>462</v>
      </c>
      <c r="H115" s="100">
        <v>395</v>
      </c>
      <c r="I115" s="100">
        <v>623</v>
      </c>
      <c r="J115" s="100">
        <v>788</v>
      </c>
      <c r="K115" s="100">
        <v>553</v>
      </c>
      <c r="L115" s="100">
        <v>432</v>
      </c>
      <c r="M115" s="100">
        <v>455</v>
      </c>
      <c r="N115" s="100">
        <v>471</v>
      </c>
      <c r="O115" s="100">
        <v>697</v>
      </c>
      <c r="P115" s="101">
        <f>SUM(D115:O115)</f>
        <v>6581</v>
      </c>
    </row>
    <row r="116" spans="2:16" ht="18" customHeight="1" thickBot="1" x14ac:dyDescent="0.3">
      <c r="B116" s="229"/>
      <c r="C116" s="102" t="s">
        <v>17</v>
      </c>
      <c r="D116" s="106">
        <f>SUM(D114:D115)</f>
        <v>1177</v>
      </c>
      <c r="E116" s="106">
        <f t="shared" ref="E116:P116" si="32">SUM(E114:E115)</f>
        <v>1057</v>
      </c>
      <c r="F116" s="106">
        <f t="shared" si="32"/>
        <v>1176</v>
      </c>
      <c r="G116" s="106">
        <f t="shared" si="32"/>
        <v>914</v>
      </c>
      <c r="H116" s="106">
        <f t="shared" si="32"/>
        <v>783</v>
      </c>
      <c r="I116" s="106">
        <f t="shared" si="32"/>
        <v>1250</v>
      </c>
      <c r="J116" s="106">
        <f t="shared" si="32"/>
        <v>1572</v>
      </c>
      <c r="K116" s="106">
        <f t="shared" si="32"/>
        <v>1100</v>
      </c>
      <c r="L116" s="106">
        <f t="shared" si="32"/>
        <v>856</v>
      </c>
      <c r="M116" s="106">
        <f t="shared" si="32"/>
        <v>907</v>
      </c>
      <c r="N116" s="106">
        <f t="shared" si="32"/>
        <v>943</v>
      </c>
      <c r="O116" s="106">
        <f t="shared" si="32"/>
        <v>1397</v>
      </c>
      <c r="P116" s="107">
        <f t="shared" si="32"/>
        <v>13132</v>
      </c>
    </row>
    <row r="117" spans="2:16" ht="18" customHeight="1" thickBot="1" x14ac:dyDescent="0.3">
      <c r="B117" s="225" t="s">
        <v>17</v>
      </c>
      <c r="C117" s="226"/>
      <c r="D117" s="108">
        <f>+D113+D116</f>
        <v>9121</v>
      </c>
      <c r="E117" s="108">
        <f t="shared" ref="E117:P117" si="33">+E113+E116</f>
        <v>8006</v>
      </c>
      <c r="F117" s="108">
        <f t="shared" si="33"/>
        <v>9084</v>
      </c>
      <c r="G117" s="108">
        <f t="shared" si="33"/>
        <v>8331</v>
      </c>
      <c r="H117" s="108">
        <f t="shared" si="33"/>
        <v>7428</v>
      </c>
      <c r="I117" s="108">
        <f t="shared" si="33"/>
        <v>8119</v>
      </c>
      <c r="J117" s="108">
        <f t="shared" si="33"/>
        <v>9447</v>
      </c>
      <c r="K117" s="108">
        <f t="shared" si="33"/>
        <v>8718</v>
      </c>
      <c r="L117" s="108">
        <f t="shared" si="33"/>
        <v>6747</v>
      </c>
      <c r="M117" s="108">
        <f t="shared" si="33"/>
        <v>6940</v>
      </c>
      <c r="N117" s="108">
        <f t="shared" si="33"/>
        <v>7283</v>
      </c>
      <c r="O117" s="108">
        <f t="shared" si="33"/>
        <v>9215</v>
      </c>
      <c r="P117" s="109">
        <f t="shared" si="33"/>
        <v>98439</v>
      </c>
    </row>
    <row r="118" spans="2:16" ht="18" customHeight="1" thickBot="1" x14ac:dyDescent="0.3">
      <c r="B118" s="3"/>
      <c r="C118" s="21"/>
      <c r="D118" s="3"/>
      <c r="E118" s="3"/>
      <c r="F118" s="3"/>
      <c r="G118" s="3"/>
      <c r="H118" s="3"/>
      <c r="I118" s="3"/>
      <c r="J118" s="3"/>
      <c r="K118" s="3"/>
      <c r="L118" s="3"/>
      <c r="M118" s="3"/>
      <c r="N118" s="3"/>
      <c r="O118" s="3"/>
      <c r="P118" s="3"/>
    </row>
    <row r="119" spans="2:16" ht="18" customHeight="1" x14ac:dyDescent="0.25">
      <c r="B119" s="235" t="s">
        <v>3</v>
      </c>
      <c r="C119" s="233"/>
      <c r="D119" s="269" t="s">
        <v>4544</v>
      </c>
      <c r="E119" s="269"/>
      <c r="F119" s="269"/>
      <c r="G119" s="269"/>
      <c r="H119" s="269"/>
      <c r="I119" s="269"/>
      <c r="J119" s="269"/>
      <c r="K119" s="269"/>
      <c r="L119" s="269"/>
      <c r="M119" s="269"/>
      <c r="N119" s="269"/>
      <c r="O119" s="269"/>
      <c r="P119" s="270"/>
    </row>
    <row r="120" spans="2:16" ht="18" customHeight="1" thickBot="1" x14ac:dyDescent="0.3">
      <c r="B120" s="236"/>
      <c r="C120" s="237"/>
      <c r="D120" s="93" t="s">
        <v>5</v>
      </c>
      <c r="E120" s="93" t="s">
        <v>6</v>
      </c>
      <c r="F120" s="93" t="s">
        <v>7</v>
      </c>
      <c r="G120" s="93" t="s">
        <v>8</v>
      </c>
      <c r="H120" s="93" t="s">
        <v>9</v>
      </c>
      <c r="I120" s="93" t="s">
        <v>10</v>
      </c>
      <c r="J120" s="93" t="s">
        <v>11</v>
      </c>
      <c r="K120" s="93" t="s">
        <v>12</v>
      </c>
      <c r="L120" s="93" t="s">
        <v>13</v>
      </c>
      <c r="M120" s="93" t="s">
        <v>14</v>
      </c>
      <c r="N120" s="93" t="s">
        <v>15</v>
      </c>
      <c r="O120" s="93" t="s">
        <v>16</v>
      </c>
      <c r="P120" s="94" t="s">
        <v>17</v>
      </c>
    </row>
    <row r="121" spans="2:16" ht="18" customHeight="1" x14ac:dyDescent="0.25">
      <c r="B121" s="230" t="s">
        <v>18</v>
      </c>
      <c r="C121" s="95" t="s">
        <v>51</v>
      </c>
      <c r="D121" s="96">
        <v>4074</v>
      </c>
      <c r="E121" s="96">
        <v>3666</v>
      </c>
      <c r="F121" s="97">
        <v>3932</v>
      </c>
      <c r="G121" s="97">
        <v>3706</v>
      </c>
      <c r="H121" s="96">
        <v>3438</v>
      </c>
      <c r="I121" s="96">
        <v>3653</v>
      </c>
      <c r="J121" s="96">
        <v>4138</v>
      </c>
      <c r="K121" s="97">
        <v>3843</v>
      </c>
      <c r="L121" s="97">
        <v>2871</v>
      </c>
      <c r="M121" s="96">
        <v>2929</v>
      </c>
      <c r="N121" s="96">
        <v>3152</v>
      </c>
      <c r="O121" s="96">
        <v>4029</v>
      </c>
      <c r="P121" s="98">
        <f>SUM(D121:O121)</f>
        <v>43431</v>
      </c>
    </row>
    <row r="122" spans="2:16" ht="18" customHeight="1" x14ac:dyDescent="0.25">
      <c r="B122" s="231"/>
      <c r="C122" s="99" t="s">
        <v>52</v>
      </c>
      <c r="D122" s="100">
        <v>4089</v>
      </c>
      <c r="E122" s="100">
        <v>3671</v>
      </c>
      <c r="F122" s="100">
        <v>3919</v>
      </c>
      <c r="G122" s="100">
        <v>3679</v>
      </c>
      <c r="H122" s="100">
        <v>3436</v>
      </c>
      <c r="I122" s="100">
        <v>3655</v>
      </c>
      <c r="J122" s="100">
        <v>4116</v>
      </c>
      <c r="K122" s="100">
        <v>3838</v>
      </c>
      <c r="L122" s="100">
        <v>2865</v>
      </c>
      <c r="M122" s="100">
        <v>2927</v>
      </c>
      <c r="N122" s="100">
        <v>3143</v>
      </c>
      <c r="O122" s="100">
        <v>4031</v>
      </c>
      <c r="P122" s="101">
        <f>SUM(D122:O122)</f>
        <v>43369</v>
      </c>
    </row>
    <row r="123" spans="2:16" ht="18" customHeight="1" thickBot="1" x14ac:dyDescent="0.3">
      <c r="B123" s="232"/>
      <c r="C123" s="102" t="s">
        <v>17</v>
      </c>
      <c r="D123" s="103">
        <f>SUM(D121:D122)</f>
        <v>8163</v>
      </c>
      <c r="E123" s="103">
        <f t="shared" ref="E123:P123" si="34">SUM(E121:E122)</f>
        <v>7337</v>
      </c>
      <c r="F123" s="103">
        <f t="shared" si="34"/>
        <v>7851</v>
      </c>
      <c r="G123" s="103">
        <f t="shared" si="34"/>
        <v>7385</v>
      </c>
      <c r="H123" s="103">
        <f t="shared" si="34"/>
        <v>6874</v>
      </c>
      <c r="I123" s="103">
        <f t="shared" si="34"/>
        <v>7308</v>
      </c>
      <c r="J123" s="103">
        <f t="shared" si="34"/>
        <v>8254</v>
      </c>
      <c r="K123" s="103">
        <f t="shared" si="34"/>
        <v>7681</v>
      </c>
      <c r="L123" s="103">
        <f t="shared" si="34"/>
        <v>5736</v>
      </c>
      <c r="M123" s="103">
        <f t="shared" si="34"/>
        <v>5856</v>
      </c>
      <c r="N123" s="103">
        <f t="shared" si="34"/>
        <v>6295</v>
      </c>
      <c r="O123" s="103">
        <f t="shared" si="34"/>
        <v>8060</v>
      </c>
      <c r="P123" s="104">
        <f t="shared" si="34"/>
        <v>86800</v>
      </c>
    </row>
    <row r="124" spans="2:16" ht="18" customHeight="1" x14ac:dyDescent="0.25">
      <c r="B124" s="227" t="s">
        <v>21</v>
      </c>
      <c r="C124" s="95" t="s">
        <v>51</v>
      </c>
      <c r="D124" s="97">
        <v>774</v>
      </c>
      <c r="E124" s="97">
        <v>707</v>
      </c>
      <c r="F124" s="97">
        <v>745</v>
      </c>
      <c r="G124" s="97">
        <v>559</v>
      </c>
      <c r="H124" s="97">
        <v>543</v>
      </c>
      <c r="I124" s="97">
        <v>664</v>
      </c>
      <c r="J124" s="97">
        <v>843</v>
      </c>
      <c r="K124" s="97">
        <v>608</v>
      </c>
      <c r="L124" s="97">
        <v>457</v>
      </c>
      <c r="M124" s="97">
        <v>532</v>
      </c>
      <c r="N124" s="97">
        <v>575</v>
      </c>
      <c r="O124" s="97">
        <v>732</v>
      </c>
      <c r="P124" s="105">
        <f>SUM(D124:O124)</f>
        <v>7739</v>
      </c>
    </row>
    <row r="125" spans="2:16" ht="18" customHeight="1" x14ac:dyDescent="0.25">
      <c r="B125" s="228"/>
      <c r="C125" s="99" t="s">
        <v>52</v>
      </c>
      <c r="D125" s="100">
        <v>775</v>
      </c>
      <c r="E125" s="100">
        <v>703</v>
      </c>
      <c r="F125" s="100">
        <v>734</v>
      </c>
      <c r="G125" s="100">
        <v>553</v>
      </c>
      <c r="H125" s="100">
        <v>556</v>
      </c>
      <c r="I125" s="100">
        <v>678</v>
      </c>
      <c r="J125" s="100">
        <v>846</v>
      </c>
      <c r="K125" s="100">
        <v>625</v>
      </c>
      <c r="L125" s="100">
        <v>460</v>
      </c>
      <c r="M125" s="100">
        <v>528</v>
      </c>
      <c r="N125" s="100">
        <v>581</v>
      </c>
      <c r="O125" s="100">
        <v>724</v>
      </c>
      <c r="P125" s="101">
        <f>SUM(D125:O125)</f>
        <v>7763</v>
      </c>
    </row>
    <row r="126" spans="2:16" ht="18" customHeight="1" thickBot="1" x14ac:dyDescent="0.3">
      <c r="B126" s="229"/>
      <c r="C126" s="102" t="s">
        <v>17</v>
      </c>
      <c r="D126" s="106">
        <f>SUM(D124:D125)</f>
        <v>1549</v>
      </c>
      <c r="E126" s="106">
        <f t="shared" ref="E126:P126" si="35">SUM(E124:E125)</f>
        <v>1410</v>
      </c>
      <c r="F126" s="106">
        <f t="shared" si="35"/>
        <v>1479</v>
      </c>
      <c r="G126" s="106">
        <f t="shared" si="35"/>
        <v>1112</v>
      </c>
      <c r="H126" s="106">
        <f t="shared" si="35"/>
        <v>1099</v>
      </c>
      <c r="I126" s="106">
        <f t="shared" si="35"/>
        <v>1342</v>
      </c>
      <c r="J126" s="106">
        <f t="shared" si="35"/>
        <v>1689</v>
      </c>
      <c r="K126" s="106">
        <f t="shared" si="35"/>
        <v>1233</v>
      </c>
      <c r="L126" s="106">
        <f t="shared" si="35"/>
        <v>917</v>
      </c>
      <c r="M126" s="106">
        <f t="shared" si="35"/>
        <v>1060</v>
      </c>
      <c r="N126" s="106">
        <f t="shared" si="35"/>
        <v>1156</v>
      </c>
      <c r="O126" s="106">
        <f t="shared" si="35"/>
        <v>1456</v>
      </c>
      <c r="P126" s="107">
        <f t="shared" si="35"/>
        <v>15502</v>
      </c>
    </row>
    <row r="127" spans="2:16" ht="18" customHeight="1" thickBot="1" x14ac:dyDescent="0.3">
      <c r="B127" s="225" t="s">
        <v>17</v>
      </c>
      <c r="C127" s="226"/>
      <c r="D127" s="108">
        <f>+D123+D126</f>
        <v>9712</v>
      </c>
      <c r="E127" s="108">
        <f t="shared" ref="E127:P127" si="36">+E123+E126</f>
        <v>8747</v>
      </c>
      <c r="F127" s="108">
        <f t="shared" si="36"/>
        <v>9330</v>
      </c>
      <c r="G127" s="108">
        <f t="shared" si="36"/>
        <v>8497</v>
      </c>
      <c r="H127" s="108">
        <f t="shared" si="36"/>
        <v>7973</v>
      </c>
      <c r="I127" s="108">
        <f t="shared" si="36"/>
        <v>8650</v>
      </c>
      <c r="J127" s="108">
        <f t="shared" si="36"/>
        <v>9943</v>
      </c>
      <c r="K127" s="108">
        <f t="shared" si="36"/>
        <v>8914</v>
      </c>
      <c r="L127" s="108">
        <f t="shared" si="36"/>
        <v>6653</v>
      </c>
      <c r="M127" s="108">
        <f t="shared" si="36"/>
        <v>6916</v>
      </c>
      <c r="N127" s="108">
        <f t="shared" si="36"/>
        <v>7451</v>
      </c>
      <c r="O127" s="108">
        <f t="shared" si="36"/>
        <v>9516</v>
      </c>
      <c r="P127" s="109">
        <f t="shared" si="36"/>
        <v>102302</v>
      </c>
    </row>
    <row r="128" spans="2:16" ht="18" customHeight="1" thickBot="1" x14ac:dyDescent="0.3">
      <c r="B128" s="3"/>
      <c r="C128" s="21"/>
      <c r="D128" s="3"/>
      <c r="E128" s="3"/>
      <c r="F128" s="3"/>
      <c r="G128" s="3"/>
      <c r="H128" s="3"/>
      <c r="I128" s="3"/>
      <c r="J128" s="3"/>
      <c r="K128" s="3"/>
      <c r="L128" s="3"/>
      <c r="M128" s="3"/>
      <c r="N128" s="3"/>
      <c r="O128" s="3"/>
      <c r="P128" s="3"/>
    </row>
    <row r="129" spans="2:16" ht="18" customHeight="1" x14ac:dyDescent="0.25">
      <c r="B129" s="235" t="s">
        <v>3</v>
      </c>
      <c r="C129" s="233"/>
      <c r="D129" s="269" t="s">
        <v>4543</v>
      </c>
      <c r="E129" s="269"/>
      <c r="F129" s="269"/>
      <c r="G129" s="269"/>
      <c r="H129" s="269"/>
      <c r="I129" s="269"/>
      <c r="J129" s="269"/>
      <c r="K129" s="269"/>
      <c r="L129" s="269"/>
      <c r="M129" s="269"/>
      <c r="N129" s="269"/>
      <c r="O129" s="269"/>
      <c r="P129" s="270"/>
    </row>
    <row r="130" spans="2:16" ht="18" customHeight="1" thickBot="1" x14ac:dyDescent="0.3">
      <c r="B130" s="236"/>
      <c r="C130" s="237"/>
      <c r="D130" s="93" t="s">
        <v>5</v>
      </c>
      <c r="E130" s="93" t="s">
        <v>6</v>
      </c>
      <c r="F130" s="93" t="s">
        <v>7</v>
      </c>
      <c r="G130" s="93" t="s">
        <v>8</v>
      </c>
      <c r="H130" s="93" t="s">
        <v>9</v>
      </c>
      <c r="I130" s="93" t="s">
        <v>10</v>
      </c>
      <c r="J130" s="93" t="s">
        <v>11</v>
      </c>
      <c r="K130" s="93" t="s">
        <v>12</v>
      </c>
      <c r="L130" s="93" t="s">
        <v>13</v>
      </c>
      <c r="M130" s="93" t="s">
        <v>14</v>
      </c>
      <c r="N130" s="93" t="s">
        <v>15</v>
      </c>
      <c r="O130" s="93" t="s">
        <v>16</v>
      </c>
      <c r="P130" s="94" t="s">
        <v>17</v>
      </c>
    </row>
    <row r="131" spans="2:16" ht="18" customHeight="1" x14ac:dyDescent="0.25">
      <c r="B131" s="230" t="s">
        <v>18</v>
      </c>
      <c r="C131" s="95" t="s">
        <v>51</v>
      </c>
      <c r="D131" s="96">
        <v>4159</v>
      </c>
      <c r="E131" s="96">
        <v>3603</v>
      </c>
      <c r="F131" s="97">
        <v>4115</v>
      </c>
      <c r="G131" s="97">
        <v>3812</v>
      </c>
      <c r="H131" s="96">
        <v>3420</v>
      </c>
      <c r="I131" s="96">
        <v>3647</v>
      </c>
      <c r="J131" s="96">
        <v>4104</v>
      </c>
      <c r="K131" s="97">
        <v>3808</v>
      </c>
      <c r="L131" s="97">
        <v>2675</v>
      </c>
      <c r="M131" s="96">
        <v>2928</v>
      </c>
      <c r="N131" s="96">
        <v>3225</v>
      </c>
      <c r="O131" s="96">
        <v>3991</v>
      </c>
      <c r="P131" s="98">
        <f>SUM(D131:O131)</f>
        <v>43487</v>
      </c>
    </row>
    <row r="132" spans="2:16" ht="18" customHeight="1" x14ac:dyDescent="0.25">
      <c r="B132" s="231"/>
      <c r="C132" s="99" t="s">
        <v>52</v>
      </c>
      <c r="D132" s="100">
        <v>4161</v>
      </c>
      <c r="E132" s="100">
        <v>3591</v>
      </c>
      <c r="F132" s="100">
        <v>4085</v>
      </c>
      <c r="G132" s="100">
        <v>3820</v>
      </c>
      <c r="H132" s="100">
        <v>3418</v>
      </c>
      <c r="I132" s="100">
        <v>3633</v>
      </c>
      <c r="J132" s="100">
        <v>4082</v>
      </c>
      <c r="K132" s="100">
        <v>3793</v>
      </c>
      <c r="L132" s="100">
        <v>2659</v>
      </c>
      <c r="M132" s="100">
        <v>2924</v>
      </c>
      <c r="N132" s="100">
        <v>3210</v>
      </c>
      <c r="O132" s="100">
        <v>3984</v>
      </c>
      <c r="P132" s="101">
        <f>SUM(D132:O132)</f>
        <v>43360</v>
      </c>
    </row>
    <row r="133" spans="2:16" ht="18" customHeight="1" thickBot="1" x14ac:dyDescent="0.3">
      <c r="B133" s="232"/>
      <c r="C133" s="102" t="s">
        <v>17</v>
      </c>
      <c r="D133" s="103">
        <f>SUM(D131:D132)</f>
        <v>8320</v>
      </c>
      <c r="E133" s="103">
        <f t="shared" ref="E133:P133" si="37">SUM(E131:E132)</f>
        <v>7194</v>
      </c>
      <c r="F133" s="103">
        <f t="shared" si="37"/>
        <v>8200</v>
      </c>
      <c r="G133" s="103">
        <f t="shared" si="37"/>
        <v>7632</v>
      </c>
      <c r="H133" s="103">
        <f t="shared" si="37"/>
        <v>6838</v>
      </c>
      <c r="I133" s="103">
        <f t="shared" si="37"/>
        <v>7280</v>
      </c>
      <c r="J133" s="103">
        <f t="shared" si="37"/>
        <v>8186</v>
      </c>
      <c r="K133" s="103">
        <f t="shared" si="37"/>
        <v>7601</v>
      </c>
      <c r="L133" s="103">
        <f t="shared" si="37"/>
        <v>5334</v>
      </c>
      <c r="M133" s="103">
        <f t="shared" si="37"/>
        <v>5852</v>
      </c>
      <c r="N133" s="103">
        <f t="shared" si="37"/>
        <v>6435</v>
      </c>
      <c r="O133" s="103">
        <f t="shared" si="37"/>
        <v>7975</v>
      </c>
      <c r="P133" s="104">
        <f t="shared" si="37"/>
        <v>86847</v>
      </c>
    </row>
    <row r="134" spans="2:16" ht="18" customHeight="1" x14ac:dyDescent="0.25">
      <c r="B134" s="227" t="s">
        <v>21</v>
      </c>
      <c r="C134" s="95" t="s">
        <v>51</v>
      </c>
      <c r="D134" s="97">
        <v>757</v>
      </c>
      <c r="E134" s="97">
        <v>696</v>
      </c>
      <c r="F134" s="97">
        <v>729</v>
      </c>
      <c r="G134" s="97">
        <v>691</v>
      </c>
      <c r="H134" s="97">
        <v>526</v>
      </c>
      <c r="I134" s="97">
        <v>620</v>
      </c>
      <c r="J134" s="97">
        <v>766</v>
      </c>
      <c r="K134" s="97">
        <v>590</v>
      </c>
      <c r="L134" s="97">
        <v>518</v>
      </c>
      <c r="M134" s="97">
        <v>540</v>
      </c>
      <c r="N134" s="97">
        <v>582</v>
      </c>
      <c r="O134" s="97">
        <v>747</v>
      </c>
      <c r="P134" s="105">
        <f>SUM(D134:O134)</f>
        <v>7762</v>
      </c>
    </row>
    <row r="135" spans="2:16" ht="18" customHeight="1" x14ac:dyDescent="0.25">
      <c r="B135" s="228"/>
      <c r="C135" s="99" t="s">
        <v>52</v>
      </c>
      <c r="D135" s="100">
        <v>774</v>
      </c>
      <c r="E135" s="100">
        <v>693</v>
      </c>
      <c r="F135" s="100">
        <v>732</v>
      </c>
      <c r="G135" s="100">
        <v>687</v>
      </c>
      <c r="H135" s="100">
        <v>534</v>
      </c>
      <c r="I135" s="100">
        <v>622</v>
      </c>
      <c r="J135" s="100">
        <v>769</v>
      </c>
      <c r="K135" s="100">
        <v>588</v>
      </c>
      <c r="L135" s="100">
        <v>530</v>
      </c>
      <c r="M135" s="100">
        <v>532</v>
      </c>
      <c r="N135" s="100">
        <v>571</v>
      </c>
      <c r="O135" s="100">
        <v>732</v>
      </c>
      <c r="P135" s="101">
        <f>SUM(D135:O135)</f>
        <v>7764</v>
      </c>
    </row>
    <row r="136" spans="2:16" ht="18" customHeight="1" thickBot="1" x14ac:dyDescent="0.3">
      <c r="B136" s="229"/>
      <c r="C136" s="102" t="s">
        <v>17</v>
      </c>
      <c r="D136" s="106">
        <f>SUM(D134:D135)</f>
        <v>1531</v>
      </c>
      <c r="E136" s="106">
        <f t="shared" ref="E136:P136" si="38">SUM(E134:E135)</f>
        <v>1389</v>
      </c>
      <c r="F136" s="106">
        <f t="shared" si="38"/>
        <v>1461</v>
      </c>
      <c r="G136" s="106">
        <f t="shared" si="38"/>
        <v>1378</v>
      </c>
      <c r="H136" s="106">
        <f t="shared" si="38"/>
        <v>1060</v>
      </c>
      <c r="I136" s="106">
        <f t="shared" si="38"/>
        <v>1242</v>
      </c>
      <c r="J136" s="106">
        <f t="shared" si="38"/>
        <v>1535</v>
      </c>
      <c r="K136" s="106">
        <f t="shared" si="38"/>
        <v>1178</v>
      </c>
      <c r="L136" s="106">
        <f t="shared" si="38"/>
        <v>1048</v>
      </c>
      <c r="M136" s="106">
        <f t="shared" si="38"/>
        <v>1072</v>
      </c>
      <c r="N136" s="106">
        <f t="shared" si="38"/>
        <v>1153</v>
      </c>
      <c r="O136" s="106">
        <f t="shared" si="38"/>
        <v>1479</v>
      </c>
      <c r="P136" s="107">
        <f t="shared" si="38"/>
        <v>15526</v>
      </c>
    </row>
    <row r="137" spans="2:16" ht="18" customHeight="1" thickBot="1" x14ac:dyDescent="0.3">
      <c r="B137" s="225" t="s">
        <v>17</v>
      </c>
      <c r="C137" s="226"/>
      <c r="D137" s="108">
        <f>+D133+D136</f>
        <v>9851</v>
      </c>
      <c r="E137" s="108">
        <f t="shared" ref="E137:P137" si="39">+E133+E136</f>
        <v>8583</v>
      </c>
      <c r="F137" s="108">
        <f t="shared" si="39"/>
        <v>9661</v>
      </c>
      <c r="G137" s="108">
        <f t="shared" si="39"/>
        <v>9010</v>
      </c>
      <c r="H137" s="108">
        <f t="shared" si="39"/>
        <v>7898</v>
      </c>
      <c r="I137" s="108">
        <f t="shared" si="39"/>
        <v>8522</v>
      </c>
      <c r="J137" s="108">
        <f t="shared" si="39"/>
        <v>9721</v>
      </c>
      <c r="K137" s="108">
        <f t="shared" si="39"/>
        <v>8779</v>
      </c>
      <c r="L137" s="108">
        <f t="shared" si="39"/>
        <v>6382</v>
      </c>
      <c r="M137" s="108">
        <f t="shared" si="39"/>
        <v>6924</v>
      </c>
      <c r="N137" s="108">
        <f t="shared" si="39"/>
        <v>7588</v>
      </c>
      <c r="O137" s="108">
        <f t="shared" si="39"/>
        <v>9454</v>
      </c>
      <c r="P137" s="109">
        <f t="shared" si="39"/>
        <v>102373</v>
      </c>
    </row>
    <row r="138" spans="2:16" ht="18" customHeight="1" thickBot="1" x14ac:dyDescent="0.3">
      <c r="B138" s="92"/>
      <c r="C138" s="92"/>
      <c r="D138" s="92"/>
      <c r="E138" s="92"/>
      <c r="F138" s="92"/>
      <c r="G138" s="92"/>
      <c r="H138" s="92"/>
      <c r="I138" s="92"/>
      <c r="J138" s="92"/>
      <c r="K138" s="92"/>
      <c r="L138" s="92"/>
      <c r="M138" s="92"/>
      <c r="N138" s="92"/>
      <c r="O138" s="92"/>
      <c r="P138" s="92"/>
    </row>
    <row r="139" spans="2:16" ht="18" customHeight="1" x14ac:dyDescent="0.25">
      <c r="B139" s="235" t="s">
        <v>3</v>
      </c>
      <c r="C139" s="233"/>
      <c r="D139" s="269" t="s">
        <v>4542</v>
      </c>
      <c r="E139" s="269"/>
      <c r="F139" s="269"/>
      <c r="G139" s="269"/>
      <c r="H139" s="269"/>
      <c r="I139" s="269"/>
      <c r="J139" s="269"/>
      <c r="K139" s="269"/>
      <c r="L139" s="269"/>
      <c r="M139" s="269"/>
      <c r="N139" s="269"/>
      <c r="O139" s="269"/>
      <c r="P139" s="270"/>
    </row>
    <row r="140" spans="2:16" ht="18" customHeight="1" thickBot="1" x14ac:dyDescent="0.3">
      <c r="B140" s="236"/>
      <c r="C140" s="237"/>
      <c r="D140" s="93" t="s">
        <v>5</v>
      </c>
      <c r="E140" s="93" t="s">
        <v>6</v>
      </c>
      <c r="F140" s="93" t="s">
        <v>7</v>
      </c>
      <c r="G140" s="93" t="s">
        <v>8</v>
      </c>
      <c r="H140" s="93" t="s">
        <v>9</v>
      </c>
      <c r="I140" s="93" t="s">
        <v>10</v>
      </c>
      <c r="J140" s="93" t="s">
        <v>11</v>
      </c>
      <c r="K140" s="93" t="s">
        <v>12</v>
      </c>
      <c r="L140" s="93" t="s">
        <v>13</v>
      </c>
      <c r="M140" s="93" t="s">
        <v>14</v>
      </c>
      <c r="N140" s="93" t="s">
        <v>15</v>
      </c>
      <c r="O140" s="93" t="s">
        <v>16</v>
      </c>
      <c r="P140" s="94" t="s">
        <v>17</v>
      </c>
    </row>
    <row r="141" spans="2:16" ht="18" customHeight="1" x14ac:dyDescent="0.25">
      <c r="B141" s="230" t="s">
        <v>18</v>
      </c>
      <c r="C141" s="95" t="s">
        <v>51</v>
      </c>
      <c r="D141" s="96">
        <v>4023</v>
      </c>
      <c r="E141" s="96">
        <v>3522</v>
      </c>
      <c r="F141" s="97">
        <v>4129</v>
      </c>
      <c r="G141" s="97">
        <v>3789</v>
      </c>
      <c r="H141" s="96">
        <v>3424</v>
      </c>
      <c r="I141" s="96">
        <v>3678</v>
      </c>
      <c r="J141" s="96">
        <v>4252</v>
      </c>
      <c r="K141" s="97">
        <v>3971</v>
      </c>
      <c r="L141" s="97">
        <v>3181</v>
      </c>
      <c r="M141" s="96">
        <v>3253</v>
      </c>
      <c r="N141" s="96">
        <v>3506</v>
      </c>
      <c r="O141" s="96">
        <v>4260</v>
      </c>
      <c r="P141" s="98">
        <f>SUM(D141:O141)</f>
        <v>44988</v>
      </c>
    </row>
    <row r="142" spans="2:16" ht="18" customHeight="1" x14ac:dyDescent="0.25">
      <c r="B142" s="231"/>
      <c r="C142" s="99" t="s">
        <v>52</v>
      </c>
      <c r="D142" s="100">
        <v>4015</v>
      </c>
      <c r="E142" s="100">
        <v>3516</v>
      </c>
      <c r="F142" s="100">
        <v>4125</v>
      </c>
      <c r="G142" s="100">
        <v>3785</v>
      </c>
      <c r="H142" s="100">
        <v>3420</v>
      </c>
      <c r="I142" s="100">
        <v>3666</v>
      </c>
      <c r="J142" s="100">
        <v>4254</v>
      </c>
      <c r="K142" s="100">
        <v>3953</v>
      </c>
      <c r="L142" s="100">
        <v>3191</v>
      </c>
      <c r="M142" s="100">
        <v>3236</v>
      </c>
      <c r="N142" s="100">
        <v>3492</v>
      </c>
      <c r="O142" s="100">
        <v>4242</v>
      </c>
      <c r="P142" s="101">
        <f>SUM(D142:O142)</f>
        <v>44895</v>
      </c>
    </row>
    <row r="143" spans="2:16" ht="18" customHeight="1" thickBot="1" x14ac:dyDescent="0.3">
      <c r="B143" s="232"/>
      <c r="C143" s="102" t="s">
        <v>17</v>
      </c>
      <c r="D143" s="103">
        <f>SUM(D141:D142)</f>
        <v>8038</v>
      </c>
      <c r="E143" s="103">
        <f t="shared" ref="E143:P143" si="40">SUM(E141:E142)</f>
        <v>7038</v>
      </c>
      <c r="F143" s="103">
        <f t="shared" si="40"/>
        <v>8254</v>
      </c>
      <c r="G143" s="103">
        <f t="shared" si="40"/>
        <v>7574</v>
      </c>
      <c r="H143" s="103">
        <f t="shared" si="40"/>
        <v>6844</v>
      </c>
      <c r="I143" s="103">
        <f t="shared" si="40"/>
        <v>7344</v>
      </c>
      <c r="J143" s="103">
        <f t="shared" si="40"/>
        <v>8506</v>
      </c>
      <c r="K143" s="103">
        <f t="shared" si="40"/>
        <v>7924</v>
      </c>
      <c r="L143" s="103">
        <f t="shared" si="40"/>
        <v>6372</v>
      </c>
      <c r="M143" s="103">
        <f t="shared" si="40"/>
        <v>6489</v>
      </c>
      <c r="N143" s="103">
        <f t="shared" si="40"/>
        <v>6998</v>
      </c>
      <c r="O143" s="103">
        <f t="shared" si="40"/>
        <v>8502</v>
      </c>
      <c r="P143" s="104">
        <f t="shared" si="40"/>
        <v>89883</v>
      </c>
    </row>
    <row r="144" spans="2:16" ht="18" customHeight="1" x14ac:dyDescent="0.25">
      <c r="B144" s="227" t="s">
        <v>21</v>
      </c>
      <c r="C144" s="95" t="s">
        <v>51</v>
      </c>
      <c r="D144" s="96">
        <v>823</v>
      </c>
      <c r="E144" s="96">
        <v>820</v>
      </c>
      <c r="F144" s="97">
        <v>885</v>
      </c>
      <c r="G144" s="97">
        <v>743</v>
      </c>
      <c r="H144" s="96">
        <v>636</v>
      </c>
      <c r="I144" s="96">
        <v>772</v>
      </c>
      <c r="J144" s="96">
        <v>883</v>
      </c>
      <c r="K144" s="97">
        <v>678</v>
      </c>
      <c r="L144" s="97">
        <v>461</v>
      </c>
      <c r="M144" s="96">
        <v>480</v>
      </c>
      <c r="N144" s="96">
        <v>592</v>
      </c>
      <c r="O144" s="96">
        <v>793</v>
      </c>
      <c r="P144" s="105">
        <f>SUM(D144:O144)</f>
        <v>8566</v>
      </c>
    </row>
    <row r="145" spans="2:16" ht="18" customHeight="1" x14ac:dyDescent="0.25">
      <c r="B145" s="228"/>
      <c r="C145" s="99" t="s">
        <v>52</v>
      </c>
      <c r="D145" s="100">
        <v>825</v>
      </c>
      <c r="E145" s="100">
        <v>807</v>
      </c>
      <c r="F145" s="100">
        <v>884</v>
      </c>
      <c r="G145" s="100">
        <v>758</v>
      </c>
      <c r="H145" s="100">
        <v>632</v>
      </c>
      <c r="I145" s="100">
        <v>769</v>
      </c>
      <c r="J145" s="100">
        <v>890</v>
      </c>
      <c r="K145" s="100">
        <v>671</v>
      </c>
      <c r="L145" s="100">
        <v>456</v>
      </c>
      <c r="M145" s="100">
        <v>486</v>
      </c>
      <c r="N145" s="100">
        <v>592</v>
      </c>
      <c r="O145" s="100">
        <v>782</v>
      </c>
      <c r="P145" s="101">
        <f>SUM(D145:O145)</f>
        <v>8552</v>
      </c>
    </row>
    <row r="146" spans="2:16" ht="18" customHeight="1" thickBot="1" x14ac:dyDescent="0.3">
      <c r="B146" s="229"/>
      <c r="C146" s="102" t="s">
        <v>17</v>
      </c>
      <c r="D146" s="106">
        <f>SUM(D144:D145)</f>
        <v>1648</v>
      </c>
      <c r="E146" s="106">
        <f t="shared" ref="E146:P146" si="41">SUM(E144:E145)</f>
        <v>1627</v>
      </c>
      <c r="F146" s="106">
        <f t="shared" si="41"/>
        <v>1769</v>
      </c>
      <c r="G146" s="106">
        <f t="shared" si="41"/>
        <v>1501</v>
      </c>
      <c r="H146" s="106">
        <f t="shared" si="41"/>
        <v>1268</v>
      </c>
      <c r="I146" s="106">
        <f t="shared" si="41"/>
        <v>1541</v>
      </c>
      <c r="J146" s="106">
        <f t="shared" si="41"/>
        <v>1773</v>
      </c>
      <c r="K146" s="106">
        <f t="shared" si="41"/>
        <v>1349</v>
      </c>
      <c r="L146" s="106">
        <f t="shared" si="41"/>
        <v>917</v>
      </c>
      <c r="M146" s="106">
        <f t="shared" si="41"/>
        <v>966</v>
      </c>
      <c r="N146" s="106">
        <f t="shared" si="41"/>
        <v>1184</v>
      </c>
      <c r="O146" s="106">
        <f t="shared" si="41"/>
        <v>1575</v>
      </c>
      <c r="P146" s="107">
        <f t="shared" si="41"/>
        <v>17118</v>
      </c>
    </row>
    <row r="147" spans="2:16" ht="18" customHeight="1" thickBot="1" x14ac:dyDescent="0.3">
      <c r="B147" s="225" t="s">
        <v>17</v>
      </c>
      <c r="C147" s="226"/>
      <c r="D147" s="108">
        <f>+D143+D146</f>
        <v>9686</v>
      </c>
      <c r="E147" s="108">
        <f t="shared" ref="E147:P147" si="42">+E143+E146</f>
        <v>8665</v>
      </c>
      <c r="F147" s="108">
        <f t="shared" si="42"/>
        <v>10023</v>
      </c>
      <c r="G147" s="108">
        <f t="shared" si="42"/>
        <v>9075</v>
      </c>
      <c r="H147" s="108">
        <f t="shared" si="42"/>
        <v>8112</v>
      </c>
      <c r="I147" s="108">
        <f t="shared" si="42"/>
        <v>8885</v>
      </c>
      <c r="J147" s="108">
        <f t="shared" si="42"/>
        <v>10279</v>
      </c>
      <c r="K147" s="108">
        <f t="shared" si="42"/>
        <v>9273</v>
      </c>
      <c r="L147" s="108">
        <f t="shared" si="42"/>
        <v>7289</v>
      </c>
      <c r="M147" s="108">
        <f t="shared" si="42"/>
        <v>7455</v>
      </c>
      <c r="N147" s="108">
        <f t="shared" si="42"/>
        <v>8182</v>
      </c>
      <c r="O147" s="108">
        <f t="shared" si="42"/>
        <v>10077</v>
      </c>
      <c r="P147" s="109">
        <f t="shared" si="42"/>
        <v>107001</v>
      </c>
    </row>
    <row r="148" spans="2:16" ht="18" customHeight="1" x14ac:dyDescent="0.25">
      <c r="B148" s="23"/>
      <c r="C148" s="23"/>
      <c r="D148" s="46"/>
      <c r="E148" s="46"/>
      <c r="F148" s="46"/>
      <c r="G148" s="46"/>
      <c r="H148" s="46"/>
      <c r="I148" s="46"/>
      <c r="J148" s="46"/>
      <c r="K148" s="46"/>
      <c r="L148" s="46"/>
      <c r="M148" s="46"/>
      <c r="N148" s="46"/>
      <c r="O148" s="46"/>
      <c r="P148" s="46"/>
    </row>
    <row r="149" spans="2:16" ht="18" customHeight="1" x14ac:dyDescent="0.25">
      <c r="B149" s="23"/>
      <c r="C149" s="23"/>
      <c r="D149" s="46"/>
      <c r="E149" s="46"/>
      <c r="F149" s="46"/>
      <c r="G149" s="46"/>
      <c r="H149" s="46"/>
      <c r="I149" s="46"/>
      <c r="J149" s="46"/>
      <c r="K149" s="46"/>
      <c r="L149" s="46"/>
      <c r="M149" s="46"/>
      <c r="N149" s="46"/>
      <c r="O149" s="46"/>
      <c r="P149" s="46"/>
    </row>
    <row r="150" spans="2:16" ht="18" customHeight="1" x14ac:dyDescent="0.25">
      <c r="B150" s="23"/>
      <c r="C150" s="23"/>
      <c r="D150" s="46"/>
      <c r="E150" s="46"/>
      <c r="F150" s="46"/>
      <c r="G150" s="46"/>
      <c r="H150" s="46"/>
      <c r="I150" s="46"/>
      <c r="J150" s="46"/>
      <c r="K150" s="46"/>
      <c r="L150" s="46"/>
      <c r="M150" s="46"/>
      <c r="N150" s="46"/>
      <c r="O150" s="46"/>
      <c r="P150" s="46"/>
    </row>
    <row r="151" spans="2:16" ht="18" customHeight="1" x14ac:dyDescent="0.25">
      <c r="B151" s="23"/>
      <c r="C151" s="23"/>
      <c r="D151" s="46"/>
      <c r="E151" s="46"/>
      <c r="F151" s="46"/>
      <c r="G151" s="46"/>
      <c r="H151" s="46"/>
      <c r="I151" s="46"/>
      <c r="J151" s="46"/>
      <c r="K151" s="46"/>
      <c r="L151" s="46"/>
      <c r="M151" s="46"/>
      <c r="N151" s="46"/>
      <c r="O151" s="46"/>
      <c r="P151" s="46"/>
    </row>
    <row r="152" spans="2:16" ht="18" customHeight="1" x14ac:dyDescent="0.25">
      <c r="B152" s="23"/>
      <c r="C152" s="23"/>
      <c r="D152" s="46"/>
      <c r="E152" s="46"/>
      <c r="F152" s="46"/>
      <c r="G152" s="46"/>
      <c r="H152" s="46"/>
      <c r="I152" s="46"/>
      <c r="J152" s="46"/>
      <c r="K152" s="46"/>
      <c r="L152" s="46"/>
      <c r="M152" s="46"/>
      <c r="N152" s="46"/>
      <c r="O152" s="46"/>
      <c r="P152" s="46"/>
    </row>
    <row r="153" spans="2:16" ht="18" customHeight="1" thickBot="1" x14ac:dyDescent="0.3">
      <c r="B153" s="92"/>
      <c r="C153" s="92"/>
      <c r="D153" s="92"/>
      <c r="E153" s="92"/>
      <c r="F153" s="92"/>
      <c r="G153" s="92"/>
      <c r="H153" s="92"/>
      <c r="I153" s="92"/>
      <c r="J153" s="92"/>
      <c r="K153" s="92"/>
      <c r="L153" s="92"/>
      <c r="M153" s="92"/>
      <c r="N153" s="92"/>
      <c r="O153" s="92"/>
      <c r="P153" s="92"/>
    </row>
    <row r="154" spans="2:16" ht="18" customHeight="1" x14ac:dyDescent="0.25">
      <c r="B154" s="235" t="s">
        <v>3</v>
      </c>
      <c r="C154" s="233"/>
      <c r="D154" s="269" t="s">
        <v>4541</v>
      </c>
      <c r="E154" s="269"/>
      <c r="F154" s="269"/>
      <c r="G154" s="269"/>
      <c r="H154" s="269"/>
      <c r="I154" s="269"/>
      <c r="J154" s="269"/>
      <c r="K154" s="269"/>
      <c r="L154" s="269"/>
      <c r="M154" s="269"/>
      <c r="N154" s="269"/>
      <c r="O154" s="269"/>
      <c r="P154" s="270"/>
    </row>
    <row r="155" spans="2:16" ht="18" customHeight="1" thickBot="1" x14ac:dyDescent="0.3">
      <c r="B155" s="236"/>
      <c r="C155" s="237"/>
      <c r="D155" s="93" t="s">
        <v>5</v>
      </c>
      <c r="E155" s="93" t="s">
        <v>6</v>
      </c>
      <c r="F155" s="93" t="s">
        <v>7</v>
      </c>
      <c r="G155" s="93" t="s">
        <v>8</v>
      </c>
      <c r="H155" s="93" t="s">
        <v>9</v>
      </c>
      <c r="I155" s="93" t="s">
        <v>10</v>
      </c>
      <c r="J155" s="93" t="s">
        <v>11</v>
      </c>
      <c r="K155" s="93" t="s">
        <v>12</v>
      </c>
      <c r="L155" s="93" t="s">
        <v>13</v>
      </c>
      <c r="M155" s="93" t="s">
        <v>14</v>
      </c>
      <c r="N155" s="93" t="s">
        <v>15</v>
      </c>
      <c r="O155" s="93" t="s">
        <v>16</v>
      </c>
      <c r="P155" s="94" t="s">
        <v>17</v>
      </c>
    </row>
    <row r="156" spans="2:16" ht="18" customHeight="1" x14ac:dyDescent="0.25">
      <c r="B156" s="230" t="s">
        <v>18</v>
      </c>
      <c r="C156" s="95" t="s">
        <v>51</v>
      </c>
      <c r="D156" s="96">
        <v>4456</v>
      </c>
      <c r="E156" s="96">
        <v>3937</v>
      </c>
      <c r="F156" s="97">
        <v>4570</v>
      </c>
      <c r="G156" s="97">
        <v>4091</v>
      </c>
      <c r="H156" s="96">
        <v>4121</v>
      </c>
      <c r="I156" s="96">
        <v>4299</v>
      </c>
      <c r="J156" s="96">
        <v>4665</v>
      </c>
      <c r="K156" s="97">
        <v>4374</v>
      </c>
      <c r="L156" s="97">
        <v>3340</v>
      </c>
      <c r="M156" s="96">
        <v>3237</v>
      </c>
      <c r="N156" s="96">
        <v>3604</v>
      </c>
      <c r="O156" s="96">
        <v>4364</v>
      </c>
      <c r="P156" s="98">
        <f>SUM(D156:O156)</f>
        <v>49058</v>
      </c>
    </row>
    <row r="157" spans="2:16" ht="18" customHeight="1" x14ac:dyDescent="0.25">
      <c r="B157" s="231"/>
      <c r="C157" s="99" t="s">
        <v>52</v>
      </c>
      <c r="D157" s="100">
        <v>4453</v>
      </c>
      <c r="E157" s="100">
        <v>3936</v>
      </c>
      <c r="F157" s="100">
        <v>4540</v>
      </c>
      <c r="G157" s="100">
        <v>4087</v>
      </c>
      <c r="H157" s="100">
        <v>4108</v>
      </c>
      <c r="I157" s="100">
        <v>4286</v>
      </c>
      <c r="J157" s="100">
        <v>4658</v>
      </c>
      <c r="K157" s="100">
        <v>4366</v>
      </c>
      <c r="L157" s="100">
        <v>3339</v>
      </c>
      <c r="M157" s="100">
        <v>3243</v>
      </c>
      <c r="N157" s="100">
        <v>3605</v>
      </c>
      <c r="O157" s="100">
        <v>4362</v>
      </c>
      <c r="P157" s="101">
        <f>SUM(D157:O157)</f>
        <v>48983</v>
      </c>
    </row>
    <row r="158" spans="2:16" ht="18" customHeight="1" thickBot="1" x14ac:dyDescent="0.3">
      <c r="B158" s="232"/>
      <c r="C158" s="102" t="s">
        <v>17</v>
      </c>
      <c r="D158" s="103">
        <f>SUM(D156:D157)</f>
        <v>8909</v>
      </c>
      <c r="E158" s="103">
        <f t="shared" ref="E158:O158" si="43">SUM(E156:E157)</f>
        <v>7873</v>
      </c>
      <c r="F158" s="103">
        <f t="shared" si="43"/>
        <v>9110</v>
      </c>
      <c r="G158" s="103">
        <f t="shared" si="43"/>
        <v>8178</v>
      </c>
      <c r="H158" s="103">
        <f>SUM(H156:H157)</f>
        <v>8229</v>
      </c>
      <c r="I158" s="103">
        <f>SUM(I156:I157)</f>
        <v>8585</v>
      </c>
      <c r="J158" s="103">
        <f t="shared" si="43"/>
        <v>9323</v>
      </c>
      <c r="K158" s="103">
        <f t="shared" si="43"/>
        <v>8740</v>
      </c>
      <c r="L158" s="103">
        <f t="shared" si="43"/>
        <v>6679</v>
      </c>
      <c r="M158" s="103">
        <f t="shared" si="43"/>
        <v>6480</v>
      </c>
      <c r="N158" s="103">
        <f t="shared" si="43"/>
        <v>7209</v>
      </c>
      <c r="O158" s="103">
        <f t="shared" si="43"/>
        <v>8726</v>
      </c>
      <c r="P158" s="104">
        <f>SUM(P156:P157)</f>
        <v>98041</v>
      </c>
    </row>
    <row r="159" spans="2:16" ht="18" customHeight="1" x14ac:dyDescent="0.25">
      <c r="B159" s="227" t="s">
        <v>21</v>
      </c>
      <c r="C159" s="95" t="s">
        <v>51</v>
      </c>
      <c r="D159" s="96">
        <v>857</v>
      </c>
      <c r="E159" s="96">
        <v>823</v>
      </c>
      <c r="F159" s="97">
        <v>958</v>
      </c>
      <c r="G159" s="97">
        <v>807</v>
      </c>
      <c r="H159" s="96">
        <v>674</v>
      </c>
      <c r="I159" s="96">
        <v>854</v>
      </c>
      <c r="J159" s="96">
        <v>936</v>
      </c>
      <c r="K159" s="97">
        <v>710</v>
      </c>
      <c r="L159" s="97">
        <v>559</v>
      </c>
      <c r="M159" s="96">
        <v>564</v>
      </c>
      <c r="N159" s="96">
        <v>647</v>
      </c>
      <c r="O159" s="96">
        <v>818</v>
      </c>
      <c r="P159" s="105">
        <f>SUM(D159:O159)</f>
        <v>9207</v>
      </c>
    </row>
    <row r="160" spans="2:16" ht="18" customHeight="1" x14ac:dyDescent="0.25">
      <c r="B160" s="228"/>
      <c r="C160" s="99" t="s">
        <v>52</v>
      </c>
      <c r="D160" s="100">
        <v>873</v>
      </c>
      <c r="E160" s="100">
        <v>812</v>
      </c>
      <c r="F160" s="100">
        <v>941</v>
      </c>
      <c r="G160" s="100">
        <v>789</v>
      </c>
      <c r="H160" s="100">
        <v>685</v>
      </c>
      <c r="I160" s="100">
        <v>849</v>
      </c>
      <c r="J160" s="100">
        <v>928</v>
      </c>
      <c r="K160" s="100">
        <v>705</v>
      </c>
      <c r="L160" s="100">
        <v>552</v>
      </c>
      <c r="M160" s="100">
        <v>557</v>
      </c>
      <c r="N160" s="100">
        <v>641</v>
      </c>
      <c r="O160" s="100">
        <v>811</v>
      </c>
      <c r="P160" s="101">
        <f>SUM(D160:O160)</f>
        <v>9143</v>
      </c>
    </row>
    <row r="161" spans="2:16" ht="18" customHeight="1" thickBot="1" x14ac:dyDescent="0.3">
      <c r="B161" s="229"/>
      <c r="C161" s="102" t="s">
        <v>17</v>
      </c>
      <c r="D161" s="106">
        <f>SUM(D159:D160)</f>
        <v>1730</v>
      </c>
      <c r="E161" s="106">
        <f t="shared" ref="E161:P161" si="44">SUM(E159:E160)</f>
        <v>1635</v>
      </c>
      <c r="F161" s="106">
        <f t="shared" si="44"/>
        <v>1899</v>
      </c>
      <c r="G161" s="106">
        <f t="shared" si="44"/>
        <v>1596</v>
      </c>
      <c r="H161" s="106">
        <f t="shared" si="44"/>
        <v>1359</v>
      </c>
      <c r="I161" s="106">
        <f t="shared" si="44"/>
        <v>1703</v>
      </c>
      <c r="J161" s="106">
        <f t="shared" si="44"/>
        <v>1864</v>
      </c>
      <c r="K161" s="106">
        <f t="shared" si="44"/>
        <v>1415</v>
      </c>
      <c r="L161" s="106">
        <f t="shared" si="44"/>
        <v>1111</v>
      </c>
      <c r="M161" s="106">
        <f t="shared" si="44"/>
        <v>1121</v>
      </c>
      <c r="N161" s="106">
        <f t="shared" si="44"/>
        <v>1288</v>
      </c>
      <c r="O161" s="106">
        <f t="shared" si="44"/>
        <v>1629</v>
      </c>
      <c r="P161" s="107">
        <f t="shared" si="44"/>
        <v>18350</v>
      </c>
    </row>
    <row r="162" spans="2:16" ht="18" customHeight="1" thickBot="1" x14ac:dyDescent="0.3">
      <c r="B162" s="225" t="s">
        <v>17</v>
      </c>
      <c r="C162" s="226"/>
      <c r="D162" s="108">
        <f>+D158+D161</f>
        <v>10639</v>
      </c>
      <c r="E162" s="108">
        <f t="shared" ref="E162:P162" si="45">+E158+E161</f>
        <v>9508</v>
      </c>
      <c r="F162" s="108">
        <f t="shared" si="45"/>
        <v>11009</v>
      </c>
      <c r="G162" s="108">
        <f t="shared" si="45"/>
        <v>9774</v>
      </c>
      <c r="H162" s="108">
        <f t="shared" si="45"/>
        <v>9588</v>
      </c>
      <c r="I162" s="108">
        <f t="shared" si="45"/>
        <v>10288</v>
      </c>
      <c r="J162" s="108">
        <f t="shared" si="45"/>
        <v>11187</v>
      </c>
      <c r="K162" s="108">
        <f t="shared" si="45"/>
        <v>10155</v>
      </c>
      <c r="L162" s="108">
        <f t="shared" si="45"/>
        <v>7790</v>
      </c>
      <c r="M162" s="108">
        <f t="shared" si="45"/>
        <v>7601</v>
      </c>
      <c r="N162" s="108">
        <f t="shared" si="45"/>
        <v>8497</v>
      </c>
      <c r="O162" s="108">
        <f t="shared" si="45"/>
        <v>10355</v>
      </c>
      <c r="P162" s="109">
        <f t="shared" si="45"/>
        <v>116391</v>
      </c>
    </row>
    <row r="163" spans="2:16" ht="18" customHeight="1" thickBot="1" x14ac:dyDescent="0.3">
      <c r="B163" s="92"/>
      <c r="C163" s="92"/>
      <c r="D163" s="92"/>
      <c r="E163" s="92"/>
      <c r="F163" s="92"/>
      <c r="G163" s="92"/>
      <c r="H163" s="92"/>
      <c r="I163" s="92"/>
      <c r="J163" s="92"/>
      <c r="K163" s="92"/>
      <c r="L163" s="92"/>
      <c r="M163" s="92"/>
      <c r="N163" s="92"/>
      <c r="O163" s="92"/>
      <c r="P163" s="92"/>
    </row>
    <row r="164" spans="2:16" ht="18" customHeight="1" x14ac:dyDescent="0.25">
      <c r="B164" s="235" t="s">
        <v>3</v>
      </c>
      <c r="C164" s="233"/>
      <c r="D164" s="269" t="s">
        <v>4540</v>
      </c>
      <c r="E164" s="269"/>
      <c r="F164" s="269"/>
      <c r="G164" s="269"/>
      <c r="H164" s="269"/>
      <c r="I164" s="269"/>
      <c r="J164" s="269"/>
      <c r="K164" s="269"/>
      <c r="L164" s="269"/>
      <c r="M164" s="269"/>
      <c r="N164" s="269"/>
      <c r="O164" s="269"/>
      <c r="P164" s="270"/>
    </row>
    <row r="165" spans="2:16" ht="18" customHeight="1" thickBot="1" x14ac:dyDescent="0.3">
      <c r="B165" s="236"/>
      <c r="C165" s="237"/>
      <c r="D165" s="93" t="s">
        <v>5</v>
      </c>
      <c r="E165" s="93" t="s">
        <v>6</v>
      </c>
      <c r="F165" s="93" t="s">
        <v>7</v>
      </c>
      <c r="G165" s="93" t="s">
        <v>8</v>
      </c>
      <c r="H165" s="93" t="s">
        <v>9</v>
      </c>
      <c r="I165" s="93" t="s">
        <v>10</v>
      </c>
      <c r="J165" s="93" t="s">
        <v>11</v>
      </c>
      <c r="K165" s="93" t="s">
        <v>12</v>
      </c>
      <c r="L165" s="93" t="s">
        <v>13</v>
      </c>
      <c r="M165" s="93" t="s">
        <v>14</v>
      </c>
      <c r="N165" s="93" t="s">
        <v>15</v>
      </c>
      <c r="O165" s="93" t="s">
        <v>16</v>
      </c>
      <c r="P165" s="94" t="s">
        <v>17</v>
      </c>
    </row>
    <row r="166" spans="2:16" ht="18" customHeight="1" x14ac:dyDescent="0.25">
      <c r="B166" s="230" t="s">
        <v>18</v>
      </c>
      <c r="C166" s="95" t="s">
        <v>51</v>
      </c>
      <c r="D166" s="96">
        <v>4465</v>
      </c>
      <c r="E166" s="96">
        <v>3909</v>
      </c>
      <c r="F166" s="97">
        <v>2758</v>
      </c>
      <c r="G166" s="97">
        <v>85</v>
      </c>
      <c r="H166" s="96">
        <v>119</v>
      </c>
      <c r="I166" s="96">
        <v>140</v>
      </c>
      <c r="J166" s="96">
        <v>1484</v>
      </c>
      <c r="K166" s="97">
        <v>1524</v>
      </c>
      <c r="L166" s="97">
        <v>1220</v>
      </c>
      <c r="M166" s="96">
        <v>1456</v>
      </c>
      <c r="N166" s="96">
        <v>1848</v>
      </c>
      <c r="O166" s="96">
        <v>2879</v>
      </c>
      <c r="P166" s="98">
        <f>SUM(D166:O166)</f>
        <v>21887</v>
      </c>
    </row>
    <row r="167" spans="2:16" ht="18" customHeight="1" x14ac:dyDescent="0.25">
      <c r="B167" s="231"/>
      <c r="C167" s="99" t="s">
        <v>52</v>
      </c>
      <c r="D167" s="100">
        <v>4473</v>
      </c>
      <c r="E167" s="100">
        <v>3904</v>
      </c>
      <c r="F167" s="100">
        <v>2778</v>
      </c>
      <c r="G167" s="100">
        <v>86</v>
      </c>
      <c r="H167" s="100">
        <v>119</v>
      </c>
      <c r="I167" s="100">
        <v>140</v>
      </c>
      <c r="J167" s="100">
        <v>1477</v>
      </c>
      <c r="K167" s="100">
        <v>1523</v>
      </c>
      <c r="L167" s="100">
        <v>1218</v>
      </c>
      <c r="M167" s="100">
        <v>1446</v>
      </c>
      <c r="N167" s="100">
        <v>1843</v>
      </c>
      <c r="O167" s="100">
        <v>2866</v>
      </c>
      <c r="P167" s="101">
        <f>SUM(D167:O167)</f>
        <v>21873</v>
      </c>
    </row>
    <row r="168" spans="2:16" ht="18" customHeight="1" thickBot="1" x14ac:dyDescent="0.3">
      <c r="B168" s="232"/>
      <c r="C168" s="102" t="s">
        <v>17</v>
      </c>
      <c r="D168" s="103">
        <f>SUM(D166:D167)</f>
        <v>8938</v>
      </c>
      <c r="E168" s="103">
        <f t="shared" ref="E168:G168" si="46">SUM(E166:E167)</f>
        <v>7813</v>
      </c>
      <c r="F168" s="103">
        <f t="shared" si="46"/>
        <v>5536</v>
      </c>
      <c r="G168" s="103">
        <f t="shared" si="46"/>
        <v>171</v>
      </c>
      <c r="H168" s="103">
        <f>SUM(H166:H167)</f>
        <v>238</v>
      </c>
      <c r="I168" s="103">
        <f>SUM(I166:I167)</f>
        <v>280</v>
      </c>
      <c r="J168" s="103">
        <f t="shared" ref="J168:O168" si="47">SUM(J166:J167)</f>
        <v>2961</v>
      </c>
      <c r="K168" s="103">
        <f t="shared" si="47"/>
        <v>3047</v>
      </c>
      <c r="L168" s="103">
        <f t="shared" si="47"/>
        <v>2438</v>
      </c>
      <c r="M168" s="103">
        <f t="shared" si="47"/>
        <v>2902</v>
      </c>
      <c r="N168" s="103">
        <f t="shared" si="47"/>
        <v>3691</v>
      </c>
      <c r="O168" s="103">
        <f t="shared" si="47"/>
        <v>5745</v>
      </c>
      <c r="P168" s="104">
        <f>SUM(P166:P167)</f>
        <v>43760</v>
      </c>
    </row>
    <row r="169" spans="2:16" ht="18" customHeight="1" x14ac:dyDescent="0.25">
      <c r="B169" s="227" t="s">
        <v>21</v>
      </c>
      <c r="C169" s="95" t="s">
        <v>51</v>
      </c>
      <c r="D169" s="96">
        <v>811</v>
      </c>
      <c r="E169" s="96">
        <v>744</v>
      </c>
      <c r="F169" s="97">
        <v>691</v>
      </c>
      <c r="G169" s="97">
        <v>108</v>
      </c>
      <c r="H169" s="96">
        <v>124</v>
      </c>
      <c r="I169" s="96">
        <v>141</v>
      </c>
      <c r="J169" s="96">
        <v>254</v>
      </c>
      <c r="K169" s="97">
        <v>231</v>
      </c>
      <c r="L169" s="97">
        <v>274</v>
      </c>
      <c r="M169" s="96">
        <v>310</v>
      </c>
      <c r="N169" s="96">
        <v>349</v>
      </c>
      <c r="O169" s="96">
        <v>562</v>
      </c>
      <c r="P169" s="105">
        <f>SUM(D169:O169)</f>
        <v>4599</v>
      </c>
    </row>
    <row r="170" spans="2:16" ht="18" customHeight="1" x14ac:dyDescent="0.25">
      <c r="B170" s="228"/>
      <c r="C170" s="99" t="s">
        <v>52</v>
      </c>
      <c r="D170" s="100">
        <v>820</v>
      </c>
      <c r="E170" s="100">
        <v>726</v>
      </c>
      <c r="F170" s="100">
        <v>672</v>
      </c>
      <c r="G170" s="100">
        <v>96</v>
      </c>
      <c r="H170" s="100">
        <v>123</v>
      </c>
      <c r="I170" s="100">
        <v>132</v>
      </c>
      <c r="J170" s="100">
        <v>259</v>
      </c>
      <c r="K170" s="100">
        <v>226</v>
      </c>
      <c r="L170" s="100">
        <v>267</v>
      </c>
      <c r="M170" s="100">
        <v>292</v>
      </c>
      <c r="N170" s="100">
        <v>348</v>
      </c>
      <c r="O170" s="100">
        <v>545</v>
      </c>
      <c r="P170" s="101">
        <f>SUM(D170:O170)</f>
        <v>4506</v>
      </c>
    </row>
    <row r="171" spans="2:16" ht="18" customHeight="1" thickBot="1" x14ac:dyDescent="0.3">
      <c r="B171" s="229"/>
      <c r="C171" s="102" t="s">
        <v>17</v>
      </c>
      <c r="D171" s="106">
        <f>SUM(D169:D170)</f>
        <v>1631</v>
      </c>
      <c r="E171" s="106">
        <f t="shared" ref="E171:P171" si="48">SUM(E169:E170)</f>
        <v>1470</v>
      </c>
      <c r="F171" s="106">
        <f t="shared" si="48"/>
        <v>1363</v>
      </c>
      <c r="G171" s="106">
        <f t="shared" si="48"/>
        <v>204</v>
      </c>
      <c r="H171" s="106">
        <f t="shared" si="48"/>
        <v>247</v>
      </c>
      <c r="I171" s="106">
        <f t="shared" si="48"/>
        <v>273</v>
      </c>
      <c r="J171" s="106">
        <f t="shared" si="48"/>
        <v>513</v>
      </c>
      <c r="K171" s="106">
        <f t="shared" si="48"/>
        <v>457</v>
      </c>
      <c r="L171" s="106">
        <f t="shared" si="48"/>
        <v>541</v>
      </c>
      <c r="M171" s="106">
        <f t="shared" si="48"/>
        <v>602</v>
      </c>
      <c r="N171" s="106">
        <f t="shared" si="48"/>
        <v>697</v>
      </c>
      <c r="O171" s="106">
        <f t="shared" si="48"/>
        <v>1107</v>
      </c>
      <c r="P171" s="107">
        <f t="shared" si="48"/>
        <v>9105</v>
      </c>
    </row>
    <row r="172" spans="2:16" ht="18" customHeight="1" thickBot="1" x14ac:dyDescent="0.3">
      <c r="B172" s="225" t="s">
        <v>17</v>
      </c>
      <c r="C172" s="226"/>
      <c r="D172" s="108">
        <f>+D168+D171</f>
        <v>10569</v>
      </c>
      <c r="E172" s="108">
        <f t="shared" ref="E172:P172" si="49">+E168+E171</f>
        <v>9283</v>
      </c>
      <c r="F172" s="108">
        <f t="shared" si="49"/>
        <v>6899</v>
      </c>
      <c r="G172" s="108">
        <f t="shared" si="49"/>
        <v>375</v>
      </c>
      <c r="H172" s="108">
        <f t="shared" si="49"/>
        <v>485</v>
      </c>
      <c r="I172" s="108">
        <f t="shared" si="49"/>
        <v>553</v>
      </c>
      <c r="J172" s="108">
        <f t="shared" si="49"/>
        <v>3474</v>
      </c>
      <c r="K172" s="108">
        <f t="shared" si="49"/>
        <v>3504</v>
      </c>
      <c r="L172" s="108">
        <f t="shared" si="49"/>
        <v>2979</v>
      </c>
      <c r="M172" s="108">
        <f t="shared" si="49"/>
        <v>3504</v>
      </c>
      <c r="N172" s="108">
        <f t="shared" si="49"/>
        <v>4388</v>
      </c>
      <c r="O172" s="108">
        <f t="shared" si="49"/>
        <v>6852</v>
      </c>
      <c r="P172" s="109">
        <f t="shared" si="49"/>
        <v>52865</v>
      </c>
    </row>
    <row r="173" spans="2:16" ht="18" customHeight="1" thickBot="1" x14ac:dyDescent="0.3">
      <c r="B173" s="92"/>
      <c r="C173" s="92"/>
      <c r="D173" s="92"/>
      <c r="E173" s="92"/>
      <c r="F173" s="92"/>
      <c r="G173" s="92"/>
      <c r="H173" s="92"/>
      <c r="I173" s="92"/>
      <c r="J173" s="92"/>
      <c r="K173" s="92"/>
      <c r="L173" s="92"/>
      <c r="M173" s="92"/>
      <c r="N173" s="92"/>
      <c r="O173" s="92"/>
      <c r="P173" s="92"/>
    </row>
    <row r="174" spans="2:16" ht="18" customHeight="1" x14ac:dyDescent="0.25">
      <c r="B174" s="235" t="s">
        <v>3</v>
      </c>
      <c r="C174" s="233"/>
      <c r="D174" s="269" t="s">
        <v>4539</v>
      </c>
      <c r="E174" s="269"/>
      <c r="F174" s="269"/>
      <c r="G174" s="269"/>
      <c r="H174" s="269"/>
      <c r="I174" s="269"/>
      <c r="J174" s="269"/>
      <c r="K174" s="269"/>
      <c r="L174" s="269"/>
      <c r="M174" s="269"/>
      <c r="N174" s="269"/>
      <c r="O174" s="269"/>
      <c r="P174" s="270"/>
    </row>
    <row r="175" spans="2:16" ht="18" customHeight="1" thickBot="1" x14ac:dyDescent="0.3">
      <c r="B175" s="236"/>
      <c r="C175" s="237"/>
      <c r="D175" s="93" t="s">
        <v>5</v>
      </c>
      <c r="E175" s="93" t="s">
        <v>6</v>
      </c>
      <c r="F175" s="93" t="s">
        <v>7</v>
      </c>
      <c r="G175" s="93" t="s">
        <v>8</v>
      </c>
      <c r="H175" s="93" t="s">
        <v>9</v>
      </c>
      <c r="I175" s="93" t="s">
        <v>10</v>
      </c>
      <c r="J175" s="93" t="s">
        <v>11</v>
      </c>
      <c r="K175" s="93" t="s">
        <v>12</v>
      </c>
      <c r="L175" s="93" t="s">
        <v>13</v>
      </c>
      <c r="M175" s="93" t="s">
        <v>14</v>
      </c>
      <c r="N175" s="93" t="s">
        <v>15</v>
      </c>
      <c r="O175" s="93" t="s">
        <v>16</v>
      </c>
      <c r="P175" s="94" t="s">
        <v>17</v>
      </c>
    </row>
    <row r="176" spans="2:16" ht="18" customHeight="1" x14ac:dyDescent="0.25">
      <c r="B176" s="230" t="s">
        <v>18</v>
      </c>
      <c r="C176" s="95" t="s">
        <v>51</v>
      </c>
      <c r="D176" s="96">
        <v>2887</v>
      </c>
      <c r="E176" s="96">
        <v>2437</v>
      </c>
      <c r="F176" s="97">
        <v>2923</v>
      </c>
      <c r="G176" s="97">
        <v>2905</v>
      </c>
      <c r="H176" s="96">
        <v>3129</v>
      </c>
      <c r="I176" s="96">
        <v>3401</v>
      </c>
      <c r="J176" s="96">
        <v>3610</v>
      </c>
      <c r="K176" s="97">
        <v>3572</v>
      </c>
      <c r="L176" s="97">
        <v>3019</v>
      </c>
      <c r="M176" s="96">
        <v>3050</v>
      </c>
      <c r="N176" s="96">
        <v>3463</v>
      </c>
      <c r="O176" s="96">
        <v>4381</v>
      </c>
      <c r="P176" s="98">
        <f>SUM(D176:O176)</f>
        <v>38777</v>
      </c>
    </row>
    <row r="177" spans="2:16" ht="18" customHeight="1" x14ac:dyDescent="0.25">
      <c r="B177" s="231"/>
      <c r="C177" s="99" t="s">
        <v>52</v>
      </c>
      <c r="D177" s="100">
        <v>2874</v>
      </c>
      <c r="E177" s="100">
        <v>2437</v>
      </c>
      <c r="F177" s="100">
        <v>2917</v>
      </c>
      <c r="G177" s="100">
        <v>2914</v>
      </c>
      <c r="H177" s="100">
        <v>3129</v>
      </c>
      <c r="I177" s="100">
        <v>3400</v>
      </c>
      <c r="J177" s="100">
        <v>3604</v>
      </c>
      <c r="K177" s="100">
        <v>3570</v>
      </c>
      <c r="L177" s="100">
        <v>3019</v>
      </c>
      <c r="M177" s="100">
        <v>3051</v>
      </c>
      <c r="N177" s="100">
        <v>3467</v>
      </c>
      <c r="O177" s="100">
        <v>4381</v>
      </c>
      <c r="P177" s="101">
        <f>SUM(D177:O177)</f>
        <v>38763</v>
      </c>
    </row>
    <row r="178" spans="2:16" ht="18" customHeight="1" thickBot="1" x14ac:dyDescent="0.3">
      <c r="B178" s="232"/>
      <c r="C178" s="102" t="s">
        <v>17</v>
      </c>
      <c r="D178" s="103">
        <f>SUM(D176:D177)</f>
        <v>5761</v>
      </c>
      <c r="E178" s="103">
        <f t="shared" ref="E178:G178" si="50">SUM(E176:E177)</f>
        <v>4874</v>
      </c>
      <c r="F178" s="103">
        <f t="shared" si="50"/>
        <v>5840</v>
      </c>
      <c r="G178" s="103">
        <f t="shared" si="50"/>
        <v>5819</v>
      </c>
      <c r="H178" s="103">
        <f t="shared" ref="H178:O178" si="51">SUM(H176:H177)</f>
        <v>6258</v>
      </c>
      <c r="I178" s="103">
        <f t="shared" si="51"/>
        <v>6801</v>
      </c>
      <c r="J178" s="103">
        <f t="shared" si="51"/>
        <v>7214</v>
      </c>
      <c r="K178" s="103">
        <f t="shared" si="51"/>
        <v>7142</v>
      </c>
      <c r="L178" s="103">
        <f t="shared" si="51"/>
        <v>6038</v>
      </c>
      <c r="M178" s="103">
        <f t="shared" si="51"/>
        <v>6101</v>
      </c>
      <c r="N178" s="103">
        <f t="shared" si="51"/>
        <v>6930</v>
      </c>
      <c r="O178" s="103">
        <f t="shared" si="51"/>
        <v>8762</v>
      </c>
      <c r="P178" s="104">
        <f>SUM(P176:P177)</f>
        <v>77540</v>
      </c>
    </row>
    <row r="179" spans="2:16" ht="18" customHeight="1" x14ac:dyDescent="0.25">
      <c r="B179" s="227" t="s">
        <v>21</v>
      </c>
      <c r="C179" s="95" t="s">
        <v>51</v>
      </c>
      <c r="D179" s="96">
        <v>508</v>
      </c>
      <c r="E179" s="96">
        <v>482</v>
      </c>
      <c r="F179" s="97">
        <v>653</v>
      </c>
      <c r="G179" s="97">
        <v>661</v>
      </c>
      <c r="H179" s="96">
        <v>681</v>
      </c>
      <c r="I179" s="96">
        <v>727</v>
      </c>
      <c r="J179" s="96">
        <v>823</v>
      </c>
      <c r="K179" s="97">
        <v>741</v>
      </c>
      <c r="L179" s="97">
        <v>685</v>
      </c>
      <c r="M179" s="96">
        <v>792</v>
      </c>
      <c r="N179" s="96">
        <v>843</v>
      </c>
      <c r="O179" s="96">
        <v>1074</v>
      </c>
      <c r="P179" s="105">
        <f>SUM(D179:O179)</f>
        <v>8670</v>
      </c>
    </row>
    <row r="180" spans="2:16" ht="18" customHeight="1" x14ac:dyDescent="0.25">
      <c r="B180" s="228"/>
      <c r="C180" s="99" t="s">
        <v>52</v>
      </c>
      <c r="D180" s="100">
        <v>519</v>
      </c>
      <c r="E180" s="100">
        <v>469</v>
      </c>
      <c r="F180" s="100">
        <v>656</v>
      </c>
      <c r="G180" s="100">
        <v>655</v>
      </c>
      <c r="H180" s="100">
        <v>682</v>
      </c>
      <c r="I180" s="100">
        <v>731</v>
      </c>
      <c r="J180" s="100">
        <v>815</v>
      </c>
      <c r="K180" s="100">
        <v>727</v>
      </c>
      <c r="L180" s="100">
        <v>674</v>
      </c>
      <c r="M180" s="100">
        <v>788</v>
      </c>
      <c r="N180" s="100">
        <v>837</v>
      </c>
      <c r="O180" s="100">
        <v>1056</v>
      </c>
      <c r="P180" s="101">
        <f>SUM(D180:O180)</f>
        <v>8609</v>
      </c>
    </row>
    <row r="181" spans="2:16" ht="18" customHeight="1" thickBot="1" x14ac:dyDescent="0.3">
      <c r="B181" s="229"/>
      <c r="C181" s="102" t="s">
        <v>17</v>
      </c>
      <c r="D181" s="106">
        <f>SUM(D179:D180)</f>
        <v>1027</v>
      </c>
      <c r="E181" s="106">
        <f t="shared" ref="E181:P181" si="52">SUM(E179:E180)</f>
        <v>951</v>
      </c>
      <c r="F181" s="106">
        <f t="shared" si="52"/>
        <v>1309</v>
      </c>
      <c r="G181" s="106">
        <f t="shared" si="52"/>
        <v>1316</v>
      </c>
      <c r="H181" s="106">
        <f t="shared" si="52"/>
        <v>1363</v>
      </c>
      <c r="I181" s="106">
        <f t="shared" si="52"/>
        <v>1458</v>
      </c>
      <c r="J181" s="106">
        <f t="shared" si="52"/>
        <v>1638</v>
      </c>
      <c r="K181" s="106">
        <f t="shared" ref="K181:L181" si="53">SUM(K179:K180)</f>
        <v>1468</v>
      </c>
      <c r="L181" s="106">
        <f t="shared" si="53"/>
        <v>1359</v>
      </c>
      <c r="M181" s="106">
        <f t="shared" ref="M181:N181" si="54">SUM(M179:M180)</f>
        <v>1580</v>
      </c>
      <c r="N181" s="106">
        <f t="shared" si="54"/>
        <v>1680</v>
      </c>
      <c r="O181" s="106">
        <f t="shared" ref="O181" si="55">SUM(O179:O180)</f>
        <v>2130</v>
      </c>
      <c r="P181" s="107">
        <f t="shared" si="52"/>
        <v>17279</v>
      </c>
    </row>
    <row r="182" spans="2:16" ht="18" customHeight="1" thickBot="1" x14ac:dyDescent="0.3">
      <c r="B182" s="225" t="s">
        <v>17</v>
      </c>
      <c r="C182" s="226"/>
      <c r="D182" s="108">
        <f>+D178+D181</f>
        <v>6788</v>
      </c>
      <c r="E182" s="108">
        <f t="shared" ref="E182:P182" si="56">+E178+E181</f>
        <v>5825</v>
      </c>
      <c r="F182" s="108">
        <f t="shared" si="56"/>
        <v>7149</v>
      </c>
      <c r="G182" s="108">
        <f t="shared" si="56"/>
        <v>7135</v>
      </c>
      <c r="H182" s="108">
        <f t="shared" si="56"/>
        <v>7621</v>
      </c>
      <c r="I182" s="108">
        <f t="shared" si="56"/>
        <v>8259</v>
      </c>
      <c r="J182" s="108">
        <f t="shared" si="56"/>
        <v>8852</v>
      </c>
      <c r="K182" s="108">
        <f t="shared" ref="K182:L182" si="57">+K178+K181</f>
        <v>8610</v>
      </c>
      <c r="L182" s="108">
        <f t="shared" si="57"/>
        <v>7397</v>
      </c>
      <c r="M182" s="108">
        <f t="shared" ref="M182:N182" si="58">+M178+M181</f>
        <v>7681</v>
      </c>
      <c r="N182" s="108">
        <f t="shared" si="58"/>
        <v>8610</v>
      </c>
      <c r="O182" s="108">
        <f t="shared" ref="O182" si="59">+O178+O181</f>
        <v>10892</v>
      </c>
      <c r="P182" s="109">
        <f t="shared" si="56"/>
        <v>94819</v>
      </c>
    </row>
    <row r="183" spans="2:16" ht="18" customHeight="1" thickBot="1" x14ac:dyDescent="0.3">
      <c r="B183" s="92"/>
      <c r="C183" s="92"/>
      <c r="D183" s="92"/>
      <c r="E183" s="92"/>
      <c r="F183" s="92"/>
      <c r="G183" s="92"/>
      <c r="H183" s="92"/>
      <c r="I183" s="92"/>
      <c r="J183" s="92"/>
      <c r="K183" s="92"/>
      <c r="L183" s="92"/>
      <c r="M183" s="92"/>
      <c r="N183" s="92"/>
      <c r="O183" s="92"/>
      <c r="P183" s="92"/>
    </row>
    <row r="184" spans="2:16" ht="18" customHeight="1" x14ac:dyDescent="0.25">
      <c r="B184" s="235" t="s">
        <v>3</v>
      </c>
      <c r="C184" s="233"/>
      <c r="D184" s="269" t="s">
        <v>4538</v>
      </c>
      <c r="E184" s="269"/>
      <c r="F184" s="269"/>
      <c r="G184" s="269"/>
      <c r="H184" s="269"/>
      <c r="I184" s="269"/>
      <c r="J184" s="269"/>
      <c r="K184" s="269"/>
      <c r="L184" s="269"/>
      <c r="M184" s="269"/>
      <c r="N184" s="269"/>
      <c r="O184" s="269"/>
      <c r="P184" s="270"/>
    </row>
    <row r="185" spans="2:16" ht="18" customHeight="1" thickBot="1" x14ac:dyDescent="0.3">
      <c r="B185" s="236"/>
      <c r="C185" s="237"/>
      <c r="D185" s="93" t="s">
        <v>5</v>
      </c>
      <c r="E185" s="93" t="s">
        <v>6</v>
      </c>
      <c r="F185" s="93" t="s">
        <v>7</v>
      </c>
      <c r="G185" s="93" t="s">
        <v>8</v>
      </c>
      <c r="H185" s="93" t="s">
        <v>9</v>
      </c>
      <c r="I185" s="93" t="s">
        <v>10</v>
      </c>
      <c r="J185" s="93" t="s">
        <v>11</v>
      </c>
      <c r="K185" s="93" t="s">
        <v>12</v>
      </c>
      <c r="L185" s="93" t="s">
        <v>13</v>
      </c>
      <c r="M185" s="93" t="s">
        <v>14</v>
      </c>
      <c r="N185" s="93" t="s">
        <v>15</v>
      </c>
      <c r="O185" s="93" t="s">
        <v>16</v>
      </c>
      <c r="P185" s="94" t="s">
        <v>17</v>
      </c>
    </row>
    <row r="186" spans="2:16" ht="18" customHeight="1" x14ac:dyDescent="0.25">
      <c r="B186" s="230" t="s">
        <v>18</v>
      </c>
      <c r="C186" s="95" t="s">
        <v>51</v>
      </c>
      <c r="D186" s="96">
        <v>4186</v>
      </c>
      <c r="E186" s="96">
        <v>3667</v>
      </c>
      <c r="F186" s="97">
        <v>4238</v>
      </c>
      <c r="G186" s="97">
        <v>4218</v>
      </c>
      <c r="H186" s="96">
        <v>3951</v>
      </c>
      <c r="I186" s="96">
        <v>4169</v>
      </c>
      <c r="J186" s="96">
        <v>4451</v>
      </c>
      <c r="K186" s="97">
        <v>4490</v>
      </c>
      <c r="L186" s="97">
        <v>3547</v>
      </c>
      <c r="M186" s="96">
        <v>3852</v>
      </c>
      <c r="N186" s="96">
        <v>4294</v>
      </c>
      <c r="O186" s="96">
        <v>5226</v>
      </c>
      <c r="P186" s="98">
        <f>SUM(D186:O186)</f>
        <v>50289</v>
      </c>
    </row>
    <row r="187" spans="2:16" ht="18" customHeight="1" x14ac:dyDescent="0.25">
      <c r="B187" s="231"/>
      <c r="C187" s="99" t="s">
        <v>52</v>
      </c>
      <c r="D187" s="100">
        <v>4183</v>
      </c>
      <c r="E187" s="100">
        <v>3663</v>
      </c>
      <c r="F187" s="100">
        <v>4239</v>
      </c>
      <c r="G187" s="100">
        <v>4216</v>
      </c>
      <c r="H187" s="100">
        <v>3960</v>
      </c>
      <c r="I187" s="100">
        <v>4172</v>
      </c>
      <c r="J187" s="100">
        <v>4446</v>
      </c>
      <c r="K187" s="100">
        <v>4487</v>
      </c>
      <c r="L187" s="100">
        <v>3557</v>
      </c>
      <c r="M187" s="100">
        <v>3845</v>
      </c>
      <c r="N187" s="100">
        <v>4294</v>
      </c>
      <c r="O187" s="100">
        <v>5229</v>
      </c>
      <c r="P187" s="101">
        <f>SUM(D187:O187)</f>
        <v>50291</v>
      </c>
    </row>
    <row r="188" spans="2:16" ht="18" customHeight="1" thickBot="1" x14ac:dyDescent="0.3">
      <c r="B188" s="232"/>
      <c r="C188" s="102" t="s">
        <v>17</v>
      </c>
      <c r="D188" s="103">
        <f>SUM(D186:D187)</f>
        <v>8369</v>
      </c>
      <c r="E188" s="103">
        <f t="shared" ref="E188:O188" si="60">SUM(E186:E187)</f>
        <v>7330</v>
      </c>
      <c r="F188" s="103">
        <f t="shared" si="60"/>
        <v>8477</v>
      </c>
      <c r="G188" s="103">
        <f t="shared" si="60"/>
        <v>8434</v>
      </c>
      <c r="H188" s="103">
        <f t="shared" si="60"/>
        <v>7911</v>
      </c>
      <c r="I188" s="103">
        <f t="shared" si="60"/>
        <v>8341</v>
      </c>
      <c r="J188" s="103">
        <f t="shared" si="60"/>
        <v>8897</v>
      </c>
      <c r="K188" s="103">
        <f t="shared" si="60"/>
        <v>8977</v>
      </c>
      <c r="L188" s="103">
        <f t="shared" si="60"/>
        <v>7104</v>
      </c>
      <c r="M188" s="103">
        <f t="shared" si="60"/>
        <v>7697</v>
      </c>
      <c r="N188" s="103">
        <f t="shared" si="60"/>
        <v>8588</v>
      </c>
      <c r="O188" s="103">
        <f t="shared" si="60"/>
        <v>10455</v>
      </c>
      <c r="P188" s="104">
        <f>SUM(P186:P187)</f>
        <v>100580</v>
      </c>
    </row>
    <row r="189" spans="2:16" ht="18" customHeight="1" x14ac:dyDescent="0.25">
      <c r="B189" s="227" t="s">
        <v>21</v>
      </c>
      <c r="C189" s="95" t="s">
        <v>51</v>
      </c>
      <c r="D189" s="96">
        <v>1053</v>
      </c>
      <c r="E189" s="96">
        <v>853</v>
      </c>
      <c r="F189" s="97">
        <v>910</v>
      </c>
      <c r="G189" s="97">
        <v>777</v>
      </c>
      <c r="H189" s="96">
        <v>629</v>
      </c>
      <c r="I189" s="96">
        <v>731</v>
      </c>
      <c r="J189" s="96">
        <v>835</v>
      </c>
      <c r="K189" s="97">
        <v>767</v>
      </c>
      <c r="L189" s="97">
        <v>532</v>
      </c>
      <c r="M189" s="96">
        <v>532</v>
      </c>
      <c r="N189" s="96">
        <v>597</v>
      </c>
      <c r="O189" s="96">
        <v>691</v>
      </c>
      <c r="P189" s="105">
        <f>SUM(D189:O189)</f>
        <v>8907</v>
      </c>
    </row>
    <row r="190" spans="2:16" ht="18" customHeight="1" x14ac:dyDescent="0.25">
      <c r="B190" s="228"/>
      <c r="C190" s="99" t="s">
        <v>52</v>
      </c>
      <c r="D190" s="100">
        <v>1048</v>
      </c>
      <c r="E190" s="100">
        <v>849</v>
      </c>
      <c r="F190" s="100">
        <v>900</v>
      </c>
      <c r="G190" s="100">
        <v>785</v>
      </c>
      <c r="H190" s="100">
        <v>631</v>
      </c>
      <c r="I190" s="100">
        <v>735</v>
      </c>
      <c r="J190" s="100">
        <v>837</v>
      </c>
      <c r="K190" s="100">
        <v>770</v>
      </c>
      <c r="L190" s="100">
        <v>540</v>
      </c>
      <c r="M190" s="100">
        <v>530</v>
      </c>
      <c r="N190" s="100">
        <v>589</v>
      </c>
      <c r="O190" s="100">
        <v>690</v>
      </c>
      <c r="P190" s="101">
        <f>SUM(D190:O190)</f>
        <v>8904</v>
      </c>
    </row>
    <row r="191" spans="2:16" ht="18" customHeight="1" thickBot="1" x14ac:dyDescent="0.3">
      <c r="B191" s="229"/>
      <c r="C191" s="102" t="s">
        <v>17</v>
      </c>
      <c r="D191" s="106">
        <f>SUM(D189:D190)</f>
        <v>2101</v>
      </c>
      <c r="E191" s="106">
        <f t="shared" ref="E191:P191" si="61">SUM(E189:E190)</f>
        <v>1702</v>
      </c>
      <c r="F191" s="106">
        <f t="shared" ref="F191:G191" si="62">SUM(F189:F190)</f>
        <v>1810</v>
      </c>
      <c r="G191" s="106">
        <f t="shared" si="62"/>
        <v>1562</v>
      </c>
      <c r="H191" s="106">
        <f t="shared" ref="H191:I191" si="63">SUM(H189:H190)</f>
        <v>1260</v>
      </c>
      <c r="I191" s="106">
        <f t="shared" si="63"/>
        <v>1466</v>
      </c>
      <c r="J191" s="106">
        <f t="shared" ref="J191:K191" si="64">SUM(J189:J190)</f>
        <v>1672</v>
      </c>
      <c r="K191" s="106">
        <f t="shared" si="64"/>
        <v>1537</v>
      </c>
      <c r="L191" s="106">
        <f t="shared" ref="L191:M191" si="65">SUM(L189:L190)</f>
        <v>1072</v>
      </c>
      <c r="M191" s="106">
        <f t="shared" si="65"/>
        <v>1062</v>
      </c>
      <c r="N191" s="106">
        <f t="shared" ref="N191:O191" si="66">SUM(N189:N190)</f>
        <v>1186</v>
      </c>
      <c r="O191" s="106">
        <f t="shared" si="66"/>
        <v>1381</v>
      </c>
      <c r="P191" s="107">
        <f t="shared" si="61"/>
        <v>17811</v>
      </c>
    </row>
    <row r="192" spans="2:16" ht="18" customHeight="1" thickBot="1" x14ac:dyDescent="0.3">
      <c r="B192" s="225" t="s">
        <v>17</v>
      </c>
      <c r="C192" s="226"/>
      <c r="D192" s="108">
        <f>+D188+D191</f>
        <v>10470</v>
      </c>
      <c r="E192" s="108">
        <f t="shared" ref="E192:P192" si="67">+E188+E191</f>
        <v>9032</v>
      </c>
      <c r="F192" s="108">
        <f t="shared" ref="F192:G192" si="68">+F188+F191</f>
        <v>10287</v>
      </c>
      <c r="G192" s="108">
        <f t="shared" si="68"/>
        <v>9996</v>
      </c>
      <c r="H192" s="108">
        <f t="shared" ref="H192:I192" si="69">+H188+H191</f>
        <v>9171</v>
      </c>
      <c r="I192" s="108">
        <f t="shared" si="69"/>
        <v>9807</v>
      </c>
      <c r="J192" s="108">
        <f t="shared" ref="J192:K192" si="70">+J188+J191</f>
        <v>10569</v>
      </c>
      <c r="K192" s="108">
        <f t="shared" si="70"/>
        <v>10514</v>
      </c>
      <c r="L192" s="108">
        <f t="shared" ref="L192:M192" si="71">+L188+L191</f>
        <v>8176</v>
      </c>
      <c r="M192" s="108">
        <f t="shared" si="71"/>
        <v>8759</v>
      </c>
      <c r="N192" s="108">
        <f t="shared" ref="N192" si="72">+N188+N191</f>
        <v>9774</v>
      </c>
      <c r="O192" s="108">
        <f>+O188+O191</f>
        <v>11836</v>
      </c>
      <c r="P192" s="109">
        <f t="shared" si="67"/>
        <v>118391</v>
      </c>
    </row>
    <row r="193" spans="2:16" ht="18" customHeight="1" thickBot="1" x14ac:dyDescent="0.3">
      <c r="B193" s="23"/>
      <c r="C193" s="23"/>
      <c r="D193" s="46"/>
      <c r="E193" s="46"/>
      <c r="F193" s="46"/>
      <c r="G193" s="46"/>
      <c r="H193" s="46"/>
      <c r="I193" s="46"/>
      <c r="J193" s="46"/>
      <c r="K193" s="46"/>
      <c r="L193" s="46"/>
      <c r="M193" s="46"/>
      <c r="N193" s="46"/>
      <c r="O193" s="46"/>
      <c r="P193" s="46"/>
    </row>
    <row r="194" spans="2:16" ht="18" customHeight="1" x14ac:dyDescent="0.25">
      <c r="B194" s="235" t="s">
        <v>3</v>
      </c>
      <c r="C194" s="233"/>
      <c r="D194" s="269" t="s">
        <v>4537</v>
      </c>
      <c r="E194" s="269"/>
      <c r="F194" s="269"/>
      <c r="G194" s="269"/>
      <c r="H194" s="269"/>
      <c r="I194" s="269"/>
      <c r="J194" s="269"/>
      <c r="K194" s="269"/>
      <c r="L194" s="269"/>
      <c r="M194" s="269"/>
      <c r="N194" s="269"/>
      <c r="O194" s="269"/>
      <c r="P194" s="270"/>
    </row>
    <row r="195" spans="2:16" ht="18" customHeight="1" thickBot="1" x14ac:dyDescent="0.3">
      <c r="B195" s="236"/>
      <c r="C195" s="237"/>
      <c r="D195" s="93" t="s">
        <v>5</v>
      </c>
      <c r="E195" s="93" t="s">
        <v>6</v>
      </c>
      <c r="F195" s="93" t="s">
        <v>7</v>
      </c>
      <c r="G195" s="93" t="s">
        <v>8</v>
      </c>
      <c r="H195" s="93" t="s">
        <v>9</v>
      </c>
      <c r="I195" s="93" t="s">
        <v>10</v>
      </c>
      <c r="J195" s="93" t="s">
        <v>11</v>
      </c>
      <c r="K195" s="93" t="s">
        <v>12</v>
      </c>
      <c r="L195" s="93" t="s">
        <v>13</v>
      </c>
      <c r="M195" s="93" t="s">
        <v>14</v>
      </c>
      <c r="N195" s="93" t="s">
        <v>15</v>
      </c>
      <c r="O195" s="93" t="s">
        <v>16</v>
      </c>
      <c r="P195" s="94" t="s">
        <v>17</v>
      </c>
    </row>
    <row r="196" spans="2:16" ht="18" customHeight="1" x14ac:dyDescent="0.25">
      <c r="B196" s="230" t="s">
        <v>18</v>
      </c>
      <c r="C196" s="95" t="s">
        <v>51</v>
      </c>
      <c r="D196" s="96">
        <v>5301</v>
      </c>
      <c r="E196" s="96">
        <v>4618</v>
      </c>
      <c r="F196" s="97">
        <v>5304</v>
      </c>
      <c r="G196" s="97">
        <v>5086</v>
      </c>
      <c r="H196" s="96">
        <v>4816</v>
      </c>
      <c r="I196" s="96">
        <v>4864</v>
      </c>
      <c r="J196" s="96">
        <v>5336</v>
      </c>
      <c r="K196" s="97">
        <v>5255</v>
      </c>
      <c r="L196" s="97">
        <v>4426</v>
      </c>
      <c r="M196" s="96">
        <v>4390</v>
      </c>
      <c r="N196" s="96">
        <v>4879</v>
      </c>
      <c r="O196" s="96">
        <v>5927</v>
      </c>
      <c r="P196" s="98">
        <f>SUM(D196:O196)</f>
        <v>60202</v>
      </c>
    </row>
    <row r="197" spans="2:16" ht="18" customHeight="1" x14ac:dyDescent="0.25">
      <c r="B197" s="231"/>
      <c r="C197" s="99" t="s">
        <v>52</v>
      </c>
      <c r="D197" s="100">
        <v>5304</v>
      </c>
      <c r="E197" s="100">
        <v>4631</v>
      </c>
      <c r="F197" s="100">
        <v>5298</v>
      </c>
      <c r="G197" s="100">
        <v>5078</v>
      </c>
      <c r="H197" s="100">
        <v>4825</v>
      </c>
      <c r="I197" s="100">
        <v>4863</v>
      </c>
      <c r="J197" s="100">
        <v>5338</v>
      </c>
      <c r="K197" s="100">
        <v>5261</v>
      </c>
      <c r="L197" s="100">
        <v>4430</v>
      </c>
      <c r="M197" s="100">
        <v>4386</v>
      </c>
      <c r="N197" s="100">
        <v>4874</v>
      </c>
      <c r="O197" s="100">
        <v>5913</v>
      </c>
      <c r="P197" s="101">
        <f>SUM(D197:O197)</f>
        <v>60201</v>
      </c>
    </row>
    <row r="198" spans="2:16" ht="18" customHeight="1" thickBot="1" x14ac:dyDescent="0.3">
      <c r="B198" s="232"/>
      <c r="C198" s="102" t="s">
        <v>17</v>
      </c>
      <c r="D198" s="103">
        <f>SUM(D196:D197)</f>
        <v>10605</v>
      </c>
      <c r="E198" s="103">
        <f t="shared" ref="E198:O198" si="73">SUM(E196:E197)</f>
        <v>9249</v>
      </c>
      <c r="F198" s="103">
        <f t="shared" si="73"/>
        <v>10602</v>
      </c>
      <c r="G198" s="103">
        <f t="shared" si="73"/>
        <v>10164</v>
      </c>
      <c r="H198" s="103">
        <f t="shared" si="73"/>
        <v>9641</v>
      </c>
      <c r="I198" s="103">
        <f t="shared" si="73"/>
        <v>9727</v>
      </c>
      <c r="J198" s="103">
        <f t="shared" si="73"/>
        <v>10674</v>
      </c>
      <c r="K198" s="103">
        <f t="shared" si="73"/>
        <v>10516</v>
      </c>
      <c r="L198" s="103">
        <f t="shared" si="73"/>
        <v>8856</v>
      </c>
      <c r="M198" s="103">
        <f t="shared" si="73"/>
        <v>8776</v>
      </c>
      <c r="N198" s="103">
        <f t="shared" si="73"/>
        <v>9753</v>
      </c>
      <c r="O198" s="103">
        <f t="shared" si="73"/>
        <v>11840</v>
      </c>
      <c r="P198" s="104">
        <f>SUM(P196:P197)</f>
        <v>120403</v>
      </c>
    </row>
    <row r="199" spans="2:16" ht="18" customHeight="1" x14ac:dyDescent="0.25">
      <c r="B199" s="227" t="s">
        <v>21</v>
      </c>
      <c r="C199" s="95" t="s">
        <v>51</v>
      </c>
      <c r="D199" s="96">
        <v>598</v>
      </c>
      <c r="E199" s="96">
        <v>491</v>
      </c>
      <c r="F199" s="97">
        <v>539</v>
      </c>
      <c r="G199" s="97">
        <v>491</v>
      </c>
      <c r="H199" s="96">
        <v>430</v>
      </c>
      <c r="I199" s="96">
        <v>531</v>
      </c>
      <c r="J199" s="96">
        <v>619</v>
      </c>
      <c r="K199" s="97">
        <v>507</v>
      </c>
      <c r="L199" s="97">
        <v>456</v>
      </c>
      <c r="M199" s="96">
        <v>503</v>
      </c>
      <c r="N199" s="96">
        <v>525</v>
      </c>
      <c r="O199" s="96">
        <v>613</v>
      </c>
      <c r="P199" s="105">
        <f>SUM(D199:O199)</f>
        <v>6303</v>
      </c>
    </row>
    <row r="200" spans="2:16" ht="18" customHeight="1" x14ac:dyDescent="0.25">
      <c r="B200" s="228"/>
      <c r="C200" s="99" t="s">
        <v>52</v>
      </c>
      <c r="D200" s="100">
        <v>599</v>
      </c>
      <c r="E200" s="100">
        <v>499</v>
      </c>
      <c r="F200" s="100">
        <v>534</v>
      </c>
      <c r="G200" s="100">
        <v>491</v>
      </c>
      <c r="H200" s="100">
        <v>429</v>
      </c>
      <c r="I200" s="100">
        <v>535</v>
      </c>
      <c r="J200" s="100">
        <v>615</v>
      </c>
      <c r="K200" s="100">
        <v>505</v>
      </c>
      <c r="L200" s="100">
        <v>458</v>
      </c>
      <c r="M200" s="100">
        <v>510</v>
      </c>
      <c r="N200" s="100">
        <v>514</v>
      </c>
      <c r="O200" s="100">
        <v>601</v>
      </c>
      <c r="P200" s="101">
        <f>SUM(D200:O200)</f>
        <v>6290</v>
      </c>
    </row>
    <row r="201" spans="2:16" ht="18" customHeight="1" thickBot="1" x14ac:dyDescent="0.3">
      <c r="B201" s="229"/>
      <c r="C201" s="102" t="s">
        <v>17</v>
      </c>
      <c r="D201" s="106">
        <f>SUM(D199:D200)</f>
        <v>1197</v>
      </c>
      <c r="E201" s="106">
        <f t="shared" ref="E201:P201" si="74">SUM(E199:E200)</f>
        <v>990</v>
      </c>
      <c r="F201" s="106">
        <f t="shared" si="74"/>
        <v>1073</v>
      </c>
      <c r="G201" s="106">
        <f t="shared" si="74"/>
        <v>982</v>
      </c>
      <c r="H201" s="106">
        <f t="shared" si="74"/>
        <v>859</v>
      </c>
      <c r="I201" s="106">
        <f t="shared" si="74"/>
        <v>1066</v>
      </c>
      <c r="J201" s="106">
        <f t="shared" si="74"/>
        <v>1234</v>
      </c>
      <c r="K201" s="106">
        <f t="shared" si="74"/>
        <v>1012</v>
      </c>
      <c r="L201" s="106">
        <f t="shared" si="74"/>
        <v>914</v>
      </c>
      <c r="M201" s="106">
        <f t="shared" si="74"/>
        <v>1013</v>
      </c>
      <c r="N201" s="106">
        <f t="shared" si="74"/>
        <v>1039</v>
      </c>
      <c r="O201" s="106">
        <f t="shared" si="74"/>
        <v>1214</v>
      </c>
      <c r="P201" s="107">
        <f t="shared" si="74"/>
        <v>12593</v>
      </c>
    </row>
    <row r="202" spans="2:16" ht="18" customHeight="1" thickBot="1" x14ac:dyDescent="0.3">
      <c r="B202" s="225" t="s">
        <v>17</v>
      </c>
      <c r="C202" s="226"/>
      <c r="D202" s="108">
        <f>+D198+D201</f>
        <v>11802</v>
      </c>
      <c r="E202" s="108">
        <f t="shared" ref="E202:N202" si="75">+E198+E201</f>
        <v>10239</v>
      </c>
      <c r="F202" s="108">
        <f t="shared" si="75"/>
        <v>11675</v>
      </c>
      <c r="G202" s="108">
        <f t="shared" si="75"/>
        <v>11146</v>
      </c>
      <c r="H202" s="108">
        <f t="shared" si="75"/>
        <v>10500</v>
      </c>
      <c r="I202" s="108">
        <f t="shared" si="75"/>
        <v>10793</v>
      </c>
      <c r="J202" s="108">
        <f t="shared" si="75"/>
        <v>11908</v>
      </c>
      <c r="K202" s="108">
        <f t="shared" si="75"/>
        <v>11528</v>
      </c>
      <c r="L202" s="108">
        <f t="shared" si="75"/>
        <v>9770</v>
      </c>
      <c r="M202" s="108">
        <f t="shared" si="75"/>
        <v>9789</v>
      </c>
      <c r="N202" s="108">
        <f t="shared" si="75"/>
        <v>10792</v>
      </c>
      <c r="O202" s="108">
        <f>+O198+O201</f>
        <v>13054</v>
      </c>
      <c r="P202" s="109">
        <f>+P198+P201</f>
        <v>132996</v>
      </c>
    </row>
    <row r="203" spans="2:16" ht="18" customHeight="1" thickBot="1" x14ac:dyDescent="0.3">
      <c r="B203" s="92"/>
      <c r="C203" s="92"/>
      <c r="D203" s="92"/>
      <c r="E203" s="92"/>
      <c r="F203" s="92"/>
      <c r="G203" s="92"/>
      <c r="H203" s="92"/>
      <c r="I203" s="92"/>
      <c r="J203" s="92"/>
      <c r="K203" s="92"/>
      <c r="L203" s="92"/>
      <c r="M203" s="92"/>
      <c r="N203" s="92"/>
      <c r="O203" s="92"/>
      <c r="P203" s="92"/>
    </row>
    <row r="204" spans="2:16" ht="18" customHeight="1" x14ac:dyDescent="0.25">
      <c r="B204" s="235" t="s">
        <v>3</v>
      </c>
      <c r="C204" s="233"/>
      <c r="D204" s="269" t="s">
        <v>4536</v>
      </c>
      <c r="E204" s="269"/>
      <c r="F204" s="269"/>
      <c r="G204" s="269"/>
      <c r="H204" s="269"/>
      <c r="I204" s="269"/>
      <c r="J204" s="269"/>
      <c r="K204" s="269"/>
      <c r="L204" s="269"/>
      <c r="M204" s="269"/>
      <c r="N204" s="269"/>
      <c r="O204" s="269"/>
      <c r="P204" s="270"/>
    </row>
    <row r="205" spans="2:16" ht="18" customHeight="1" thickBot="1" x14ac:dyDescent="0.3">
      <c r="B205" s="236"/>
      <c r="C205" s="237"/>
      <c r="D205" s="93" t="s">
        <v>5</v>
      </c>
      <c r="E205" s="93" t="s">
        <v>6</v>
      </c>
      <c r="F205" s="93" t="s">
        <v>7</v>
      </c>
      <c r="G205" s="93" t="s">
        <v>8</v>
      </c>
      <c r="H205" s="93" t="s">
        <v>9</v>
      </c>
      <c r="I205" s="93" t="s">
        <v>10</v>
      </c>
      <c r="J205" s="93" t="s">
        <v>11</v>
      </c>
      <c r="K205" s="93" t="s">
        <v>12</v>
      </c>
      <c r="L205" s="93" t="s">
        <v>13</v>
      </c>
      <c r="M205" s="93" t="s">
        <v>14</v>
      </c>
      <c r="N205" s="93" t="s">
        <v>15</v>
      </c>
      <c r="O205" s="93" t="s">
        <v>16</v>
      </c>
      <c r="P205" s="94" t="s">
        <v>17</v>
      </c>
    </row>
    <row r="206" spans="2:16" ht="18" customHeight="1" x14ac:dyDescent="0.25">
      <c r="B206" s="230" t="s">
        <v>18</v>
      </c>
      <c r="C206" s="95" t="s">
        <v>51</v>
      </c>
      <c r="D206" s="96">
        <v>6056</v>
      </c>
      <c r="E206" s="96">
        <v>5391</v>
      </c>
      <c r="F206" s="97">
        <v>5726</v>
      </c>
      <c r="G206" s="97">
        <v>5412</v>
      </c>
      <c r="H206" s="96">
        <v>5122</v>
      </c>
      <c r="I206" s="96">
        <v>5191</v>
      </c>
      <c r="J206" s="96">
        <v>5585</v>
      </c>
      <c r="K206" s="97">
        <v>5058</v>
      </c>
      <c r="L206" s="97">
        <v>3910</v>
      </c>
      <c r="M206" s="96">
        <v>4158</v>
      </c>
      <c r="N206" s="96">
        <v>4945</v>
      </c>
      <c r="O206" s="96">
        <v>5999</v>
      </c>
      <c r="P206" s="98">
        <f>SUM(D206:O206)</f>
        <v>62553</v>
      </c>
    </row>
    <row r="207" spans="2:16" ht="18" customHeight="1" x14ac:dyDescent="0.25">
      <c r="B207" s="231"/>
      <c r="C207" s="99" t="s">
        <v>52</v>
      </c>
      <c r="D207" s="100">
        <v>6062</v>
      </c>
      <c r="E207" s="100">
        <v>5393</v>
      </c>
      <c r="F207" s="100">
        <v>5722</v>
      </c>
      <c r="G207" s="100">
        <v>5421</v>
      </c>
      <c r="H207" s="100">
        <v>5118</v>
      </c>
      <c r="I207" s="100">
        <v>5179</v>
      </c>
      <c r="J207" s="100">
        <v>5579</v>
      </c>
      <c r="K207" s="100">
        <v>5052</v>
      </c>
      <c r="L207" s="100">
        <v>3919</v>
      </c>
      <c r="M207" s="100">
        <v>4157</v>
      </c>
      <c r="N207" s="100">
        <v>4935</v>
      </c>
      <c r="O207" s="100">
        <v>5995</v>
      </c>
      <c r="P207" s="101">
        <f>SUM(D207:O207)</f>
        <v>62532</v>
      </c>
    </row>
    <row r="208" spans="2:16" ht="18" customHeight="1" thickBot="1" x14ac:dyDescent="0.3">
      <c r="B208" s="232"/>
      <c r="C208" s="102" t="s">
        <v>17</v>
      </c>
      <c r="D208" s="103">
        <f>SUM(D206:D207)</f>
        <v>12118</v>
      </c>
      <c r="E208" s="103">
        <f t="shared" ref="E208:O208" si="76">SUM(E206:E207)</f>
        <v>10784</v>
      </c>
      <c r="F208" s="103">
        <f t="shared" si="76"/>
        <v>11448</v>
      </c>
      <c r="G208" s="103">
        <f t="shared" si="76"/>
        <v>10833</v>
      </c>
      <c r="H208" s="103">
        <f t="shared" si="76"/>
        <v>10240</v>
      </c>
      <c r="I208" s="103">
        <f t="shared" si="76"/>
        <v>10370</v>
      </c>
      <c r="J208" s="103">
        <f t="shared" si="76"/>
        <v>11164</v>
      </c>
      <c r="K208" s="103">
        <f t="shared" si="76"/>
        <v>10110</v>
      </c>
      <c r="L208" s="103">
        <f t="shared" si="76"/>
        <v>7829</v>
      </c>
      <c r="M208" s="103">
        <f t="shared" si="76"/>
        <v>8315</v>
      </c>
      <c r="N208" s="103">
        <f t="shared" si="76"/>
        <v>9880</v>
      </c>
      <c r="O208" s="103">
        <f t="shared" si="76"/>
        <v>11994</v>
      </c>
      <c r="P208" s="104">
        <f>SUM(P206:P207)</f>
        <v>125085</v>
      </c>
    </row>
    <row r="209" spans="2:16" ht="18" customHeight="1" x14ac:dyDescent="0.25">
      <c r="B209" s="227" t="s">
        <v>21</v>
      </c>
      <c r="C209" s="95" t="s">
        <v>51</v>
      </c>
      <c r="D209" s="96">
        <v>517</v>
      </c>
      <c r="E209" s="96">
        <v>499</v>
      </c>
      <c r="F209" s="97">
        <v>544</v>
      </c>
      <c r="G209" s="97">
        <v>368</v>
      </c>
      <c r="H209" s="96">
        <v>388</v>
      </c>
      <c r="I209" s="96">
        <v>490</v>
      </c>
      <c r="J209" s="96">
        <v>504</v>
      </c>
      <c r="K209" s="97">
        <v>360</v>
      </c>
      <c r="L209" s="97">
        <v>266</v>
      </c>
      <c r="M209" s="96">
        <v>323</v>
      </c>
      <c r="N209" s="96">
        <v>327</v>
      </c>
      <c r="O209" s="96">
        <v>478</v>
      </c>
      <c r="P209" s="105">
        <f>SUM(D209:O209)</f>
        <v>5064</v>
      </c>
    </row>
    <row r="210" spans="2:16" ht="18" customHeight="1" x14ac:dyDescent="0.25">
      <c r="B210" s="228"/>
      <c r="C210" s="99" t="s">
        <v>52</v>
      </c>
      <c r="D210" s="100">
        <v>532</v>
      </c>
      <c r="E210" s="100">
        <v>492</v>
      </c>
      <c r="F210" s="100">
        <v>530</v>
      </c>
      <c r="G210" s="100">
        <v>372</v>
      </c>
      <c r="H210" s="100">
        <v>376</v>
      </c>
      <c r="I210" s="100">
        <v>494</v>
      </c>
      <c r="J210" s="100">
        <v>498</v>
      </c>
      <c r="K210" s="100">
        <v>367</v>
      </c>
      <c r="L210" s="100">
        <v>265</v>
      </c>
      <c r="M210" s="100">
        <v>320</v>
      </c>
      <c r="N210" s="100">
        <v>327</v>
      </c>
      <c r="O210" s="100">
        <v>469</v>
      </c>
      <c r="P210" s="101">
        <f>SUM(D210:O210)</f>
        <v>5042</v>
      </c>
    </row>
    <row r="211" spans="2:16" ht="18" customHeight="1" thickBot="1" x14ac:dyDescent="0.3">
      <c r="B211" s="229"/>
      <c r="C211" s="102" t="s">
        <v>17</v>
      </c>
      <c r="D211" s="106">
        <f>SUM(D209:D210)</f>
        <v>1049</v>
      </c>
      <c r="E211" s="106">
        <f t="shared" ref="E211:P211" si="77">SUM(E209:E210)</f>
        <v>991</v>
      </c>
      <c r="F211" s="106">
        <f t="shared" si="77"/>
        <v>1074</v>
      </c>
      <c r="G211" s="106">
        <f t="shared" si="77"/>
        <v>740</v>
      </c>
      <c r="H211" s="106">
        <f t="shared" si="77"/>
        <v>764</v>
      </c>
      <c r="I211" s="106">
        <f t="shared" si="77"/>
        <v>984</v>
      </c>
      <c r="J211" s="106">
        <f t="shared" si="77"/>
        <v>1002</v>
      </c>
      <c r="K211" s="106">
        <f t="shared" si="77"/>
        <v>727</v>
      </c>
      <c r="L211" s="106">
        <f t="shared" si="77"/>
        <v>531</v>
      </c>
      <c r="M211" s="106">
        <f t="shared" si="77"/>
        <v>643</v>
      </c>
      <c r="N211" s="106">
        <f t="shared" si="77"/>
        <v>654</v>
      </c>
      <c r="O211" s="106">
        <f t="shared" si="77"/>
        <v>947</v>
      </c>
      <c r="P211" s="107">
        <f t="shared" si="77"/>
        <v>10106</v>
      </c>
    </row>
    <row r="212" spans="2:16" ht="18" customHeight="1" thickBot="1" x14ac:dyDescent="0.3">
      <c r="B212" s="225" t="s">
        <v>17</v>
      </c>
      <c r="C212" s="226"/>
      <c r="D212" s="108">
        <f>+D208+D211</f>
        <v>13167</v>
      </c>
      <c r="E212" s="108">
        <f t="shared" ref="E212:N212" si="78">+E208+E211</f>
        <v>11775</v>
      </c>
      <c r="F212" s="108">
        <f t="shared" si="78"/>
        <v>12522</v>
      </c>
      <c r="G212" s="108">
        <f t="shared" si="78"/>
        <v>11573</v>
      </c>
      <c r="H212" s="108">
        <f t="shared" si="78"/>
        <v>11004</v>
      </c>
      <c r="I212" s="108">
        <f t="shared" si="78"/>
        <v>11354</v>
      </c>
      <c r="J212" s="108">
        <f t="shared" si="78"/>
        <v>12166</v>
      </c>
      <c r="K212" s="108">
        <f t="shared" si="78"/>
        <v>10837</v>
      </c>
      <c r="L212" s="108">
        <f t="shared" si="78"/>
        <v>8360</v>
      </c>
      <c r="M212" s="108">
        <f t="shared" si="78"/>
        <v>8958</v>
      </c>
      <c r="N212" s="108">
        <f t="shared" si="78"/>
        <v>10534</v>
      </c>
      <c r="O212" s="108">
        <f>+O208+O211</f>
        <v>12941</v>
      </c>
      <c r="P212" s="109">
        <f>+P208+P211</f>
        <v>135191</v>
      </c>
    </row>
    <row r="213" spans="2:16" ht="18" customHeight="1" thickBot="1" x14ac:dyDescent="0.3">
      <c r="B213" s="92"/>
      <c r="C213" s="92"/>
      <c r="D213" s="92"/>
      <c r="E213" s="92"/>
      <c r="F213" s="92"/>
      <c r="G213" s="92"/>
      <c r="H213" s="92"/>
      <c r="I213" s="92"/>
      <c r="J213" s="92"/>
      <c r="K213" s="92"/>
      <c r="L213" s="92"/>
      <c r="M213" s="92"/>
      <c r="N213" s="92"/>
      <c r="O213" s="92"/>
      <c r="P213" s="92"/>
    </row>
    <row r="214" spans="2:16" ht="18" customHeight="1" x14ac:dyDescent="0.25">
      <c r="B214" s="235" t="s">
        <v>3</v>
      </c>
      <c r="C214" s="233"/>
      <c r="D214" s="269" t="s">
        <v>4535</v>
      </c>
      <c r="E214" s="269"/>
      <c r="F214" s="269"/>
      <c r="G214" s="269"/>
      <c r="H214" s="269"/>
      <c r="I214" s="269"/>
      <c r="J214" s="269"/>
      <c r="K214" s="269"/>
      <c r="L214" s="269"/>
      <c r="M214" s="269"/>
      <c r="N214" s="269"/>
      <c r="O214" s="269"/>
      <c r="P214" s="270"/>
    </row>
    <row r="215" spans="2:16" ht="18" customHeight="1" thickBot="1" x14ac:dyDescent="0.3">
      <c r="B215" s="236"/>
      <c r="C215" s="237"/>
      <c r="D215" s="93" t="s">
        <v>5</v>
      </c>
      <c r="E215" s="93" t="s">
        <v>6</v>
      </c>
      <c r="F215" s="93" t="s">
        <v>7</v>
      </c>
      <c r="G215" s="93" t="s">
        <v>8</v>
      </c>
      <c r="H215" s="93" t="s">
        <v>9</v>
      </c>
      <c r="I215" s="93" t="s">
        <v>10</v>
      </c>
      <c r="J215" s="93" t="s">
        <v>11</v>
      </c>
      <c r="K215" s="93" t="s">
        <v>12</v>
      </c>
      <c r="L215" s="93" t="s">
        <v>13</v>
      </c>
      <c r="M215" s="93" t="s">
        <v>14</v>
      </c>
      <c r="N215" s="93" t="s">
        <v>15</v>
      </c>
      <c r="O215" s="93" t="s">
        <v>16</v>
      </c>
      <c r="P215" s="94" t="s">
        <v>17</v>
      </c>
    </row>
    <row r="216" spans="2:16" ht="18" customHeight="1" x14ac:dyDescent="0.25">
      <c r="B216" s="230" t="s">
        <v>18</v>
      </c>
      <c r="C216" s="95" t="s">
        <v>51</v>
      </c>
      <c r="D216" s="96">
        <v>5879</v>
      </c>
      <c r="E216" s="96">
        <v>5218</v>
      </c>
      <c r="F216" s="97">
        <v>6018</v>
      </c>
      <c r="G216" s="97">
        <v>5486</v>
      </c>
      <c r="H216" s="96">
        <v>4883</v>
      </c>
      <c r="I216" s="96">
        <v>5290</v>
      </c>
      <c r="J216" s="96">
        <v>6002</v>
      </c>
      <c r="K216" s="97">
        <v>5610</v>
      </c>
      <c r="L216" s="97">
        <v>4214</v>
      </c>
      <c r="M216" s="96">
        <v>4501</v>
      </c>
      <c r="N216" s="96">
        <v>5060</v>
      </c>
      <c r="O216" s="96"/>
      <c r="P216" s="98">
        <f>SUM(D216:O216)</f>
        <v>58161</v>
      </c>
    </row>
    <row r="217" spans="2:16" ht="18" customHeight="1" x14ac:dyDescent="0.25">
      <c r="B217" s="231"/>
      <c r="C217" s="99" t="s">
        <v>52</v>
      </c>
      <c r="D217" s="100">
        <v>5888</v>
      </c>
      <c r="E217" s="100">
        <v>5207</v>
      </c>
      <c r="F217" s="100">
        <v>6006</v>
      </c>
      <c r="G217" s="100">
        <v>5492</v>
      </c>
      <c r="H217" s="100">
        <v>4880</v>
      </c>
      <c r="I217" s="100">
        <v>5284</v>
      </c>
      <c r="J217" s="100">
        <v>5999</v>
      </c>
      <c r="K217" s="100">
        <v>5632</v>
      </c>
      <c r="L217" s="100">
        <v>4223</v>
      </c>
      <c r="M217" s="100">
        <v>4501</v>
      </c>
      <c r="N217" s="100">
        <v>5048</v>
      </c>
      <c r="O217" s="100"/>
      <c r="P217" s="101">
        <f>SUM(D217:O217)</f>
        <v>58160</v>
      </c>
    </row>
    <row r="218" spans="2:16" ht="18" customHeight="1" thickBot="1" x14ac:dyDescent="0.3">
      <c r="B218" s="232"/>
      <c r="C218" s="102" t="s">
        <v>17</v>
      </c>
      <c r="D218" s="103">
        <f>SUM(D216:D217)</f>
        <v>11767</v>
      </c>
      <c r="E218" s="103">
        <f t="shared" ref="E218:O218" si="79">SUM(E216:E217)</f>
        <v>10425</v>
      </c>
      <c r="F218" s="103">
        <f t="shared" si="79"/>
        <v>12024</v>
      </c>
      <c r="G218" s="103">
        <f t="shared" si="79"/>
        <v>10978</v>
      </c>
      <c r="H218" s="103">
        <f t="shared" si="79"/>
        <v>9763</v>
      </c>
      <c r="I218" s="103">
        <f t="shared" si="79"/>
        <v>10574</v>
      </c>
      <c r="J218" s="103">
        <f t="shared" si="79"/>
        <v>12001</v>
      </c>
      <c r="K218" s="103">
        <f t="shared" si="79"/>
        <v>11242</v>
      </c>
      <c r="L218" s="103">
        <f t="shared" si="79"/>
        <v>8437</v>
      </c>
      <c r="M218" s="103">
        <f t="shared" si="79"/>
        <v>9002</v>
      </c>
      <c r="N218" s="103">
        <f t="shared" si="79"/>
        <v>10108</v>
      </c>
      <c r="O218" s="103">
        <f t="shared" si="79"/>
        <v>0</v>
      </c>
      <c r="P218" s="104">
        <f>SUM(P216:P217)</f>
        <v>116321</v>
      </c>
    </row>
    <row r="219" spans="2:16" ht="18" customHeight="1" x14ac:dyDescent="0.25">
      <c r="B219" s="227" t="s">
        <v>21</v>
      </c>
      <c r="C219" s="95" t="s">
        <v>51</v>
      </c>
      <c r="D219" s="96">
        <v>453</v>
      </c>
      <c r="E219" s="96">
        <v>416</v>
      </c>
      <c r="F219" s="97">
        <v>494</v>
      </c>
      <c r="G219" s="97">
        <v>345</v>
      </c>
      <c r="H219" s="96">
        <v>311</v>
      </c>
      <c r="I219" s="96">
        <v>418</v>
      </c>
      <c r="J219" s="96">
        <v>412</v>
      </c>
      <c r="K219" s="97">
        <v>358</v>
      </c>
      <c r="L219" s="97">
        <v>250</v>
      </c>
      <c r="M219" s="96">
        <v>302</v>
      </c>
      <c r="N219" s="96">
        <v>395</v>
      </c>
      <c r="O219" s="96"/>
      <c r="P219" s="105">
        <f>SUM(D219:O219)</f>
        <v>4154</v>
      </c>
    </row>
    <row r="220" spans="2:16" ht="18" customHeight="1" x14ac:dyDescent="0.25">
      <c r="B220" s="228"/>
      <c r="C220" s="99" t="s">
        <v>52</v>
      </c>
      <c r="D220" s="100">
        <v>460</v>
      </c>
      <c r="E220" s="100">
        <v>415</v>
      </c>
      <c r="F220" s="100">
        <v>493</v>
      </c>
      <c r="G220" s="100">
        <v>341</v>
      </c>
      <c r="H220" s="100">
        <v>317</v>
      </c>
      <c r="I220" s="100">
        <v>414</v>
      </c>
      <c r="J220" s="100">
        <v>413</v>
      </c>
      <c r="K220" s="100">
        <v>358</v>
      </c>
      <c r="L220" s="100">
        <v>247</v>
      </c>
      <c r="M220" s="100">
        <v>310</v>
      </c>
      <c r="N220" s="100">
        <v>389</v>
      </c>
      <c r="O220" s="100"/>
      <c r="P220" s="101">
        <f>SUM(D220:O220)</f>
        <v>4157</v>
      </c>
    </row>
    <row r="221" spans="2:16" ht="18" customHeight="1" thickBot="1" x14ac:dyDescent="0.3">
      <c r="B221" s="229"/>
      <c r="C221" s="102" t="s">
        <v>17</v>
      </c>
      <c r="D221" s="106">
        <f>SUM(D219:D220)</f>
        <v>913</v>
      </c>
      <c r="E221" s="106">
        <f t="shared" ref="E221:P221" si="80">SUM(E219:E220)</f>
        <v>831</v>
      </c>
      <c r="F221" s="106">
        <f t="shared" si="80"/>
        <v>987</v>
      </c>
      <c r="G221" s="106">
        <f t="shared" si="80"/>
        <v>686</v>
      </c>
      <c r="H221" s="106">
        <f t="shared" si="80"/>
        <v>628</v>
      </c>
      <c r="I221" s="106">
        <f t="shared" si="80"/>
        <v>832</v>
      </c>
      <c r="J221" s="106">
        <f t="shared" si="80"/>
        <v>825</v>
      </c>
      <c r="K221" s="106">
        <f t="shared" si="80"/>
        <v>716</v>
      </c>
      <c r="L221" s="106">
        <f t="shared" si="80"/>
        <v>497</v>
      </c>
      <c r="M221" s="106">
        <f t="shared" si="80"/>
        <v>612</v>
      </c>
      <c r="N221" s="106">
        <f t="shared" si="80"/>
        <v>784</v>
      </c>
      <c r="O221" s="106">
        <f t="shared" si="80"/>
        <v>0</v>
      </c>
      <c r="P221" s="107">
        <f t="shared" si="80"/>
        <v>8311</v>
      </c>
    </row>
    <row r="222" spans="2:16" ht="18" customHeight="1" thickBot="1" x14ac:dyDescent="0.3">
      <c r="B222" s="225" t="s">
        <v>17</v>
      </c>
      <c r="C222" s="226"/>
      <c r="D222" s="108">
        <f>+D218+D221</f>
        <v>12680</v>
      </c>
      <c r="E222" s="108">
        <f t="shared" ref="E222:N222" si="81">+E218+E221</f>
        <v>11256</v>
      </c>
      <c r="F222" s="108">
        <f t="shared" si="81"/>
        <v>13011</v>
      </c>
      <c r="G222" s="108">
        <f t="shared" si="81"/>
        <v>11664</v>
      </c>
      <c r="H222" s="108">
        <f t="shared" si="81"/>
        <v>10391</v>
      </c>
      <c r="I222" s="108">
        <f t="shared" si="81"/>
        <v>11406</v>
      </c>
      <c r="J222" s="108">
        <f t="shared" si="81"/>
        <v>12826</v>
      </c>
      <c r="K222" s="108">
        <f t="shared" si="81"/>
        <v>11958</v>
      </c>
      <c r="L222" s="108">
        <f t="shared" si="81"/>
        <v>8934</v>
      </c>
      <c r="M222" s="108">
        <f t="shared" si="81"/>
        <v>9614</v>
      </c>
      <c r="N222" s="108">
        <f t="shared" si="81"/>
        <v>10892</v>
      </c>
      <c r="O222" s="108">
        <f>+O218+O221</f>
        <v>0</v>
      </c>
      <c r="P222" s="109">
        <f>+P218+P221</f>
        <v>124632</v>
      </c>
    </row>
    <row r="223" spans="2:16" ht="18" customHeight="1" x14ac:dyDescent="0.25">
      <c r="B223" s="92"/>
      <c r="C223" s="92"/>
      <c r="D223" s="92"/>
      <c r="E223" s="92"/>
      <c r="F223" s="92"/>
      <c r="G223" s="92"/>
      <c r="H223" s="92"/>
      <c r="I223" s="92"/>
      <c r="J223" s="92"/>
      <c r="K223" s="92"/>
      <c r="L223" s="92"/>
      <c r="M223" s="92"/>
      <c r="N223" s="92"/>
      <c r="O223" s="92"/>
      <c r="P223" s="92"/>
    </row>
    <row r="224" spans="2:16" ht="18" customHeight="1" x14ac:dyDescent="0.25">
      <c r="B224" s="92"/>
      <c r="C224" s="92"/>
      <c r="D224" s="92"/>
      <c r="E224" s="92"/>
      <c r="F224" s="92"/>
      <c r="G224" s="92"/>
      <c r="H224" s="92"/>
      <c r="I224" s="92"/>
      <c r="J224" s="92"/>
      <c r="K224" s="92"/>
      <c r="L224" s="92"/>
      <c r="M224" s="92"/>
      <c r="N224" s="92"/>
      <c r="O224" s="92"/>
      <c r="P224" s="92"/>
    </row>
    <row r="225" spans="2:16" ht="18" customHeight="1" x14ac:dyDescent="0.25">
      <c r="B225" s="187" t="s">
        <v>4577</v>
      </c>
      <c r="C225" s="92"/>
      <c r="D225" s="92"/>
      <c r="E225" s="92"/>
      <c r="F225" s="92"/>
      <c r="G225" s="92"/>
      <c r="H225" s="92"/>
      <c r="I225" s="92"/>
      <c r="J225" s="92"/>
      <c r="K225" s="92"/>
      <c r="L225" s="92"/>
      <c r="M225" s="92"/>
      <c r="N225" s="92"/>
      <c r="O225" s="92"/>
      <c r="P225" s="92"/>
    </row>
    <row r="226" spans="2:16" ht="18" customHeight="1" x14ac:dyDescent="0.25">
      <c r="B226" s="43" t="s">
        <v>6428</v>
      </c>
    </row>
  </sheetData>
  <mergeCells count="106">
    <mergeCell ref="E3:P3"/>
    <mergeCell ref="B134:B136"/>
    <mergeCell ref="B137:C137"/>
    <mergeCell ref="B91:B93"/>
    <mergeCell ref="B94:B96"/>
    <mergeCell ref="B97:C97"/>
    <mergeCell ref="B99:C100"/>
    <mergeCell ref="B107:C107"/>
    <mergeCell ref="B109:C110"/>
    <mergeCell ref="B131:B133"/>
    <mergeCell ref="B74:C74"/>
    <mergeCell ref="B79:C80"/>
    <mergeCell ref="D79:P79"/>
    <mergeCell ref="D99:P99"/>
    <mergeCell ref="B81:B83"/>
    <mergeCell ref="B84:B86"/>
    <mergeCell ref="B87:C87"/>
    <mergeCell ref="B89:C90"/>
    <mergeCell ref="D89:P89"/>
    <mergeCell ref="B34:C34"/>
    <mergeCell ref="B36:C37"/>
    <mergeCell ref="D36:P36"/>
    <mergeCell ref="B64:C64"/>
    <mergeCell ref="B66:C67"/>
    <mergeCell ref="B16:C17"/>
    <mergeCell ref="D16:P16"/>
    <mergeCell ref="B18:B20"/>
    <mergeCell ref="B41:B43"/>
    <mergeCell ref="B44:C44"/>
    <mergeCell ref="B14:C14"/>
    <mergeCell ref="B6:C7"/>
    <mergeCell ref="D6:P6"/>
    <mergeCell ref="B8:B10"/>
    <mergeCell ref="B11:B13"/>
    <mergeCell ref="B21:B23"/>
    <mergeCell ref="B24:C24"/>
    <mergeCell ref="B26:C27"/>
    <mergeCell ref="B38:B40"/>
    <mergeCell ref="B48:B50"/>
    <mergeCell ref="B46:C47"/>
    <mergeCell ref="D46:P46"/>
    <mergeCell ref="B51:B53"/>
    <mergeCell ref="D26:P26"/>
    <mergeCell ref="B28:B30"/>
    <mergeCell ref="B31:B33"/>
    <mergeCell ref="D109:P109"/>
    <mergeCell ref="B124:B126"/>
    <mergeCell ref="D66:P66"/>
    <mergeCell ref="B68:B70"/>
    <mergeCell ref="B71:B73"/>
    <mergeCell ref="B54:C54"/>
    <mergeCell ref="B56:C57"/>
    <mergeCell ref="D56:P56"/>
    <mergeCell ref="B58:B60"/>
    <mergeCell ref="B61:B63"/>
    <mergeCell ref="B104:B106"/>
    <mergeCell ref="B101:B103"/>
    <mergeCell ref="B127:C127"/>
    <mergeCell ref="B129:C130"/>
    <mergeCell ref="D129:P129"/>
    <mergeCell ref="B111:B113"/>
    <mergeCell ref="B114:B116"/>
    <mergeCell ref="B117:C117"/>
    <mergeCell ref="B119:C120"/>
    <mergeCell ref="D119:P119"/>
    <mergeCell ref="B121:B123"/>
    <mergeCell ref="B139:C140"/>
    <mergeCell ref="D139:P139"/>
    <mergeCell ref="B141:B143"/>
    <mergeCell ref="B144:B146"/>
    <mergeCell ref="B147:C147"/>
    <mergeCell ref="B154:C155"/>
    <mergeCell ref="D154:P154"/>
    <mergeCell ref="B156:B158"/>
    <mergeCell ref="B159:B161"/>
    <mergeCell ref="B162:C162"/>
    <mergeCell ref="B164:C165"/>
    <mergeCell ref="D164:P164"/>
    <mergeCell ref="B166:B168"/>
    <mergeCell ref="B169:B171"/>
    <mergeCell ref="B172:C172"/>
    <mergeCell ref="B174:C175"/>
    <mergeCell ref="D174:P174"/>
    <mergeCell ref="B176:B178"/>
    <mergeCell ref="B214:C215"/>
    <mergeCell ref="D214:P214"/>
    <mergeCell ref="B216:B218"/>
    <mergeCell ref="B219:B221"/>
    <mergeCell ref="B222:C222"/>
    <mergeCell ref="B179:B181"/>
    <mergeCell ref="B182:C182"/>
    <mergeCell ref="B194:C195"/>
    <mergeCell ref="D194:P194"/>
    <mergeCell ref="B196:B198"/>
    <mergeCell ref="B199:B201"/>
    <mergeCell ref="B202:C202"/>
    <mergeCell ref="B212:C212"/>
    <mergeCell ref="B209:B211"/>
    <mergeCell ref="B206:B208"/>
    <mergeCell ref="D204:P204"/>
    <mergeCell ref="B204:C205"/>
    <mergeCell ref="B192:C192"/>
    <mergeCell ref="B189:B191"/>
    <mergeCell ref="B186:B188"/>
    <mergeCell ref="D184:P184"/>
    <mergeCell ref="B184:C185"/>
  </mergeCells>
  <printOptions horizontalCentered="1"/>
  <pageMargins left="0.23622047244094491" right="0.23622047244094491" top="0.74803149606299213" bottom="0.74803149606299213" header="0.31496062992125984" footer="0.31496062992125984"/>
  <pageSetup scale="50" fitToHeight="0" orientation="portrait" r:id="rId1"/>
  <ignoredErrors>
    <ignoredError sqref="P10 P50 P123 P133 P113 P103 P93 P83 P70 P60 P20 P143 P158 P178 P168 P188 P198 P208 P218" formula="1"/>
    <ignoredError sqref="D6 D2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B1:P583"/>
  <sheetViews>
    <sheetView showGridLines="0" zoomScale="70" zoomScaleNormal="70" workbookViewId="0">
      <pane ySplit="3" topLeftCell="A4" activePane="bottomLeft" state="frozen"/>
      <selection activeCell="B1" sqref="B1"/>
      <selection pane="bottomLeft" activeCell="Q1" sqref="Q1"/>
    </sheetView>
  </sheetViews>
  <sheetFormatPr baseColWidth="10" defaultColWidth="11.42578125" defaultRowHeight="15.75" customHeight="1" x14ac:dyDescent="0.2"/>
  <cols>
    <col min="1" max="1" width="1" style="7" customWidth="1"/>
    <col min="2" max="2" width="36.5703125" style="7" customWidth="1"/>
    <col min="3" max="3" width="11.5703125" style="7" customWidth="1"/>
    <col min="4" max="11" width="11.7109375" style="7" customWidth="1"/>
    <col min="12" max="12" width="12.85546875" style="7" customWidth="1"/>
    <col min="13" max="13" width="11.7109375" style="7" customWidth="1"/>
    <col min="14" max="14" width="12.140625" style="7" customWidth="1"/>
    <col min="15" max="15" width="12.28515625" style="7" customWidth="1"/>
    <col min="16" max="16" width="12.42578125" style="7" bestFit="1" customWidth="1"/>
    <col min="17" max="27" width="7.5703125" style="7" bestFit="1" customWidth="1"/>
    <col min="28" max="28" width="10" style="7" bestFit="1" customWidth="1"/>
    <col min="29" max="40" width="7.5703125" style="7" bestFit="1" customWidth="1"/>
    <col min="41" max="41" width="10" style="7" bestFit="1" customWidth="1"/>
    <col min="42" max="53" width="7.5703125" style="7" bestFit="1" customWidth="1"/>
    <col min="54" max="54" width="10" style="7" bestFit="1" customWidth="1"/>
    <col min="55" max="66" width="7.5703125" style="7" bestFit="1" customWidth="1"/>
    <col min="67" max="67" width="10" style="7" bestFit="1" customWidth="1"/>
    <col min="68" max="79" width="7.5703125" style="7" bestFit="1" customWidth="1"/>
    <col min="80" max="80" width="10" style="7" bestFit="1" customWidth="1"/>
    <col min="81" max="92" width="7.5703125" style="7" bestFit="1" customWidth="1"/>
    <col min="93" max="93" width="10" style="7" bestFit="1" customWidth="1"/>
    <col min="94" max="105" width="7.5703125" style="7" bestFit="1" customWidth="1"/>
    <col min="106" max="106" width="10" style="7" bestFit="1" customWidth="1"/>
    <col min="107" max="110" width="7.5703125" style="7" bestFit="1" customWidth="1"/>
    <col min="111" max="111" width="8.140625" style="7" customWidth="1"/>
    <col min="112" max="112" width="8.85546875" style="7" customWidth="1"/>
    <col min="113" max="16384" width="11.42578125" style="7"/>
  </cols>
  <sheetData>
    <row r="1" spans="2:16" s="2" customFormat="1" ht="15.75" customHeight="1" x14ac:dyDescent="0.2">
      <c r="C1" s="5"/>
      <c r="D1" s="5"/>
      <c r="E1" s="5"/>
      <c r="F1" s="5"/>
      <c r="G1" s="5"/>
      <c r="H1" s="5"/>
      <c r="I1" s="5"/>
      <c r="J1" s="5"/>
      <c r="K1" s="5"/>
      <c r="L1" s="5"/>
      <c r="M1" s="5"/>
      <c r="N1" s="5"/>
      <c r="O1" s="5"/>
      <c r="P1" s="5"/>
    </row>
    <row r="2" spans="2:16" s="2" customFormat="1" ht="15.75" customHeight="1" x14ac:dyDescent="0.2">
      <c r="C2" s="13"/>
      <c r="E2" s="271" t="s">
        <v>45</v>
      </c>
      <c r="F2" s="271"/>
      <c r="G2" s="271"/>
      <c r="H2" s="271"/>
      <c r="I2" s="271"/>
      <c r="J2" s="271"/>
      <c r="K2" s="271"/>
      <c r="L2" s="271"/>
      <c r="M2" s="271"/>
      <c r="N2" s="271"/>
      <c r="O2" s="271"/>
      <c r="P2" s="271"/>
    </row>
    <row r="3" spans="2:16" ht="15.75" customHeight="1" x14ac:dyDescent="0.25">
      <c r="B3" s="155"/>
    </row>
    <row r="4" spans="2:16" ht="15.75" customHeight="1" x14ac:dyDescent="0.25">
      <c r="B4" s="155"/>
    </row>
    <row r="5" spans="2:16" ht="15.75" customHeight="1" thickBot="1" x14ac:dyDescent="0.25"/>
    <row r="6" spans="2:16" s="8" customFormat="1" ht="15.75" customHeight="1" x14ac:dyDescent="0.25">
      <c r="B6" s="241">
        <v>2005</v>
      </c>
      <c r="C6" s="215"/>
      <c r="D6" s="215"/>
      <c r="E6" s="215"/>
      <c r="F6" s="215"/>
      <c r="G6" s="215"/>
      <c r="H6" s="215"/>
      <c r="I6" s="215"/>
      <c r="J6" s="215"/>
      <c r="K6" s="215"/>
      <c r="L6" s="215"/>
      <c r="M6" s="215"/>
      <c r="N6" s="215"/>
      <c r="O6" s="215"/>
      <c r="P6" s="216"/>
    </row>
    <row r="7" spans="2:16" s="8" customFormat="1" ht="15.75" customHeight="1" x14ac:dyDescent="0.25">
      <c r="B7" s="242" t="s">
        <v>41</v>
      </c>
      <c r="C7" s="243"/>
      <c r="D7" s="111" t="s">
        <v>5</v>
      </c>
      <c r="E7" s="112" t="s">
        <v>6</v>
      </c>
      <c r="F7" s="111" t="s">
        <v>7</v>
      </c>
      <c r="G7" s="112" t="s">
        <v>8</v>
      </c>
      <c r="H7" s="111" t="s">
        <v>9</v>
      </c>
      <c r="I7" s="112" t="s">
        <v>10</v>
      </c>
      <c r="J7" s="111" t="s">
        <v>11</v>
      </c>
      <c r="K7" s="112" t="s">
        <v>12</v>
      </c>
      <c r="L7" s="111" t="s">
        <v>13</v>
      </c>
      <c r="M7" s="112" t="s">
        <v>14</v>
      </c>
      <c r="N7" s="111" t="s">
        <v>15</v>
      </c>
      <c r="O7" s="112" t="s">
        <v>16</v>
      </c>
      <c r="P7" s="113" t="s">
        <v>17</v>
      </c>
    </row>
    <row r="8" spans="2:16" ht="15.75" customHeight="1" x14ac:dyDescent="0.2">
      <c r="B8" s="244" t="s">
        <v>42</v>
      </c>
      <c r="C8" s="114" t="s">
        <v>51</v>
      </c>
      <c r="D8" s="115">
        <v>129</v>
      </c>
      <c r="E8" s="116">
        <v>117</v>
      </c>
      <c r="F8" s="115">
        <v>109</v>
      </c>
      <c r="G8" s="116">
        <v>101</v>
      </c>
      <c r="H8" s="115">
        <v>104</v>
      </c>
      <c r="I8" s="116">
        <v>109</v>
      </c>
      <c r="J8" s="115">
        <v>151</v>
      </c>
      <c r="K8" s="116">
        <v>114</v>
      </c>
      <c r="L8" s="115">
        <v>113</v>
      </c>
      <c r="M8" s="116">
        <v>108</v>
      </c>
      <c r="N8" s="115">
        <v>108</v>
      </c>
      <c r="O8" s="116">
        <v>118</v>
      </c>
      <c r="P8" s="117">
        <f>SUM(D8:O8)</f>
        <v>1381</v>
      </c>
    </row>
    <row r="9" spans="2:16" ht="15.75" customHeight="1" x14ac:dyDescent="0.2">
      <c r="B9" s="245"/>
      <c r="C9" s="118" t="s">
        <v>52</v>
      </c>
      <c r="D9" s="119">
        <v>127</v>
      </c>
      <c r="E9" s="120">
        <v>128</v>
      </c>
      <c r="F9" s="119">
        <v>114</v>
      </c>
      <c r="G9" s="120">
        <v>107</v>
      </c>
      <c r="H9" s="119">
        <v>119</v>
      </c>
      <c r="I9" s="120">
        <v>115</v>
      </c>
      <c r="J9" s="119">
        <v>149</v>
      </c>
      <c r="K9" s="120">
        <v>126</v>
      </c>
      <c r="L9" s="119">
        <v>109</v>
      </c>
      <c r="M9" s="120">
        <v>114</v>
      </c>
      <c r="N9" s="119">
        <v>113</v>
      </c>
      <c r="O9" s="120">
        <v>141</v>
      </c>
      <c r="P9" s="121">
        <f t="shared" ref="P9:P24" si="0">SUM(D9:O9)</f>
        <v>1462</v>
      </c>
    </row>
    <row r="10" spans="2:16" ht="15.75" customHeight="1" x14ac:dyDescent="0.2">
      <c r="B10" s="246"/>
      <c r="C10" s="122" t="s">
        <v>17</v>
      </c>
      <c r="D10" s="123">
        <f>+D8+D9</f>
        <v>256</v>
      </c>
      <c r="E10" s="124">
        <f t="shared" ref="E10:O10" si="1">+E8+E9</f>
        <v>245</v>
      </c>
      <c r="F10" s="123">
        <f t="shared" si="1"/>
        <v>223</v>
      </c>
      <c r="G10" s="124">
        <f t="shared" si="1"/>
        <v>208</v>
      </c>
      <c r="H10" s="123">
        <f t="shared" si="1"/>
        <v>223</v>
      </c>
      <c r="I10" s="124">
        <f t="shared" si="1"/>
        <v>224</v>
      </c>
      <c r="J10" s="123">
        <f t="shared" si="1"/>
        <v>300</v>
      </c>
      <c r="K10" s="124">
        <f t="shared" si="1"/>
        <v>240</v>
      </c>
      <c r="L10" s="123">
        <f t="shared" si="1"/>
        <v>222</v>
      </c>
      <c r="M10" s="124">
        <f t="shared" si="1"/>
        <v>222</v>
      </c>
      <c r="N10" s="123">
        <f t="shared" si="1"/>
        <v>221</v>
      </c>
      <c r="O10" s="124">
        <f t="shared" si="1"/>
        <v>259</v>
      </c>
      <c r="P10" s="126">
        <f t="shared" si="0"/>
        <v>2843</v>
      </c>
    </row>
    <row r="11" spans="2:16" ht="15.75" customHeight="1" x14ac:dyDescent="0.2">
      <c r="B11" s="245" t="s">
        <v>43</v>
      </c>
      <c r="C11" s="118" t="s">
        <v>51</v>
      </c>
      <c r="D11" s="119">
        <v>290</v>
      </c>
      <c r="E11" s="120">
        <v>257</v>
      </c>
      <c r="F11" s="119">
        <v>276</v>
      </c>
      <c r="G11" s="120">
        <v>219</v>
      </c>
      <c r="H11" s="119">
        <v>174</v>
      </c>
      <c r="I11" s="120">
        <v>139</v>
      </c>
      <c r="J11" s="119">
        <v>172</v>
      </c>
      <c r="K11" s="120">
        <v>158</v>
      </c>
      <c r="L11" s="119">
        <v>102</v>
      </c>
      <c r="M11" s="120">
        <v>103</v>
      </c>
      <c r="N11" s="119">
        <v>174</v>
      </c>
      <c r="O11" s="120">
        <v>262</v>
      </c>
      <c r="P11" s="121">
        <f t="shared" si="0"/>
        <v>2326</v>
      </c>
    </row>
    <row r="12" spans="2:16" ht="15.75" customHeight="1" x14ac:dyDescent="0.2">
      <c r="B12" s="245"/>
      <c r="C12" s="118" t="s">
        <v>52</v>
      </c>
      <c r="D12" s="119">
        <v>281</v>
      </c>
      <c r="E12" s="120">
        <v>250</v>
      </c>
      <c r="F12" s="119">
        <v>277</v>
      </c>
      <c r="G12" s="120">
        <v>219</v>
      </c>
      <c r="H12" s="119">
        <v>179</v>
      </c>
      <c r="I12" s="120">
        <v>140</v>
      </c>
      <c r="J12" s="119">
        <v>169</v>
      </c>
      <c r="K12" s="120">
        <v>156</v>
      </c>
      <c r="L12" s="119">
        <v>100</v>
      </c>
      <c r="M12" s="120">
        <v>102</v>
      </c>
      <c r="N12" s="119">
        <v>172</v>
      </c>
      <c r="O12" s="120">
        <v>252</v>
      </c>
      <c r="P12" s="121">
        <f t="shared" si="0"/>
        <v>2297</v>
      </c>
    </row>
    <row r="13" spans="2:16" ht="15.75" customHeight="1" x14ac:dyDescent="0.2">
      <c r="B13" s="245"/>
      <c r="C13" s="122" t="s">
        <v>17</v>
      </c>
      <c r="D13" s="123">
        <f>+D11+D12</f>
        <v>571</v>
      </c>
      <c r="E13" s="124">
        <f t="shared" ref="E13:P13" si="2">+E11+E12</f>
        <v>507</v>
      </c>
      <c r="F13" s="123">
        <f t="shared" si="2"/>
        <v>553</v>
      </c>
      <c r="G13" s="124">
        <f t="shared" si="2"/>
        <v>438</v>
      </c>
      <c r="H13" s="123">
        <f t="shared" si="2"/>
        <v>353</v>
      </c>
      <c r="I13" s="124">
        <f t="shared" si="2"/>
        <v>279</v>
      </c>
      <c r="J13" s="123">
        <f t="shared" si="2"/>
        <v>341</v>
      </c>
      <c r="K13" s="124">
        <f t="shared" si="2"/>
        <v>314</v>
      </c>
      <c r="L13" s="123">
        <f t="shared" si="2"/>
        <v>202</v>
      </c>
      <c r="M13" s="124">
        <f t="shared" si="2"/>
        <v>205</v>
      </c>
      <c r="N13" s="123">
        <f t="shared" si="2"/>
        <v>346</v>
      </c>
      <c r="O13" s="124">
        <f t="shared" si="2"/>
        <v>514</v>
      </c>
      <c r="P13" s="126">
        <f t="shared" si="2"/>
        <v>4623</v>
      </c>
    </row>
    <row r="14" spans="2:16" ht="15.75" customHeight="1" x14ac:dyDescent="0.2">
      <c r="B14" s="244" t="s">
        <v>4595</v>
      </c>
      <c r="C14" s="114" t="s">
        <v>51</v>
      </c>
      <c r="D14" s="115">
        <v>363</v>
      </c>
      <c r="E14" s="116">
        <v>305</v>
      </c>
      <c r="F14" s="115">
        <v>354</v>
      </c>
      <c r="G14" s="116">
        <v>355</v>
      </c>
      <c r="H14" s="115">
        <v>384</v>
      </c>
      <c r="I14" s="116">
        <v>388</v>
      </c>
      <c r="J14" s="115">
        <v>453</v>
      </c>
      <c r="K14" s="116">
        <v>436</v>
      </c>
      <c r="L14" s="115">
        <v>382</v>
      </c>
      <c r="M14" s="116">
        <v>379</v>
      </c>
      <c r="N14" s="115">
        <v>376</v>
      </c>
      <c r="O14" s="116">
        <v>426</v>
      </c>
      <c r="P14" s="117">
        <f t="shared" si="0"/>
        <v>4601</v>
      </c>
    </row>
    <row r="15" spans="2:16" ht="15.75" customHeight="1" x14ac:dyDescent="0.2">
      <c r="B15" s="245"/>
      <c r="C15" s="118" t="s">
        <v>52</v>
      </c>
      <c r="D15" s="119">
        <v>365</v>
      </c>
      <c r="E15" s="120">
        <v>299</v>
      </c>
      <c r="F15" s="119">
        <v>349</v>
      </c>
      <c r="G15" s="120">
        <v>359</v>
      </c>
      <c r="H15" s="119">
        <v>386</v>
      </c>
      <c r="I15" s="120">
        <v>384</v>
      </c>
      <c r="J15" s="119">
        <v>452</v>
      </c>
      <c r="K15" s="120">
        <v>444</v>
      </c>
      <c r="L15" s="119">
        <v>382</v>
      </c>
      <c r="M15" s="120">
        <v>378</v>
      </c>
      <c r="N15" s="119">
        <v>375</v>
      </c>
      <c r="O15" s="120">
        <v>423</v>
      </c>
      <c r="P15" s="121">
        <f t="shared" si="0"/>
        <v>4596</v>
      </c>
    </row>
    <row r="16" spans="2:16" ht="15.75" customHeight="1" x14ac:dyDescent="0.2">
      <c r="B16" s="246"/>
      <c r="C16" s="122" t="s">
        <v>17</v>
      </c>
      <c r="D16" s="123">
        <f>+D14+D15</f>
        <v>728</v>
      </c>
      <c r="E16" s="124">
        <f t="shared" ref="E16:P16" si="3">+E14+E15</f>
        <v>604</v>
      </c>
      <c r="F16" s="123">
        <f t="shared" si="3"/>
        <v>703</v>
      </c>
      <c r="G16" s="124">
        <f t="shared" si="3"/>
        <v>714</v>
      </c>
      <c r="H16" s="123">
        <f t="shared" si="3"/>
        <v>770</v>
      </c>
      <c r="I16" s="124">
        <f t="shared" si="3"/>
        <v>772</v>
      </c>
      <c r="J16" s="123">
        <f t="shared" si="3"/>
        <v>905</v>
      </c>
      <c r="K16" s="124">
        <f t="shared" si="3"/>
        <v>880</v>
      </c>
      <c r="L16" s="123">
        <f t="shared" si="3"/>
        <v>764</v>
      </c>
      <c r="M16" s="124">
        <f t="shared" si="3"/>
        <v>757</v>
      </c>
      <c r="N16" s="123">
        <f t="shared" si="3"/>
        <v>751</v>
      </c>
      <c r="O16" s="124">
        <f t="shared" si="3"/>
        <v>849</v>
      </c>
      <c r="P16" s="126">
        <f t="shared" si="3"/>
        <v>9197</v>
      </c>
    </row>
    <row r="17" spans="2:16" ht="15.75" customHeight="1" x14ac:dyDescent="0.2">
      <c r="B17" s="245" t="s">
        <v>46</v>
      </c>
      <c r="C17" s="118" t="s">
        <v>51</v>
      </c>
      <c r="D17" s="119">
        <v>571</v>
      </c>
      <c r="E17" s="120">
        <v>515</v>
      </c>
      <c r="F17" s="119">
        <v>567</v>
      </c>
      <c r="G17" s="120">
        <v>427</v>
      </c>
      <c r="H17" s="119">
        <v>336</v>
      </c>
      <c r="I17" s="120">
        <v>361</v>
      </c>
      <c r="J17" s="119"/>
      <c r="K17" s="120">
        <v>398</v>
      </c>
      <c r="L17" s="119">
        <v>296</v>
      </c>
      <c r="M17" s="120">
        <v>310</v>
      </c>
      <c r="N17" s="119">
        <v>330</v>
      </c>
      <c r="O17" s="120">
        <v>462</v>
      </c>
      <c r="P17" s="121">
        <f t="shared" si="0"/>
        <v>4573</v>
      </c>
    </row>
    <row r="18" spans="2:16" ht="15.75" customHeight="1" x14ac:dyDescent="0.2">
      <c r="B18" s="245"/>
      <c r="C18" s="118" t="s">
        <v>52</v>
      </c>
      <c r="D18" s="119">
        <v>574</v>
      </c>
      <c r="E18" s="120">
        <v>520</v>
      </c>
      <c r="F18" s="119">
        <v>564</v>
      </c>
      <c r="G18" s="120">
        <v>429</v>
      </c>
      <c r="H18" s="119">
        <v>342</v>
      </c>
      <c r="I18" s="120">
        <v>357</v>
      </c>
      <c r="J18" s="119">
        <v>413</v>
      </c>
      <c r="K18" s="120">
        <v>393</v>
      </c>
      <c r="L18" s="119">
        <v>302</v>
      </c>
      <c r="M18" s="120">
        <v>303</v>
      </c>
      <c r="N18" s="119">
        <v>335</v>
      </c>
      <c r="O18" s="120">
        <v>453</v>
      </c>
      <c r="P18" s="121">
        <f t="shared" si="0"/>
        <v>4985</v>
      </c>
    </row>
    <row r="19" spans="2:16" ht="15.75" customHeight="1" x14ac:dyDescent="0.2">
      <c r="B19" s="245"/>
      <c r="C19" s="122" t="s">
        <v>17</v>
      </c>
      <c r="D19" s="123">
        <f>+D17+D18</f>
        <v>1145</v>
      </c>
      <c r="E19" s="124">
        <f t="shared" ref="E19:P19" si="4">+E17+E18</f>
        <v>1035</v>
      </c>
      <c r="F19" s="123">
        <f t="shared" si="4"/>
        <v>1131</v>
      </c>
      <c r="G19" s="124">
        <f t="shared" si="4"/>
        <v>856</v>
      </c>
      <c r="H19" s="123">
        <f t="shared" si="4"/>
        <v>678</v>
      </c>
      <c r="I19" s="124">
        <f t="shared" si="4"/>
        <v>718</v>
      </c>
      <c r="J19" s="123">
        <f t="shared" si="4"/>
        <v>413</v>
      </c>
      <c r="K19" s="124">
        <f t="shared" si="4"/>
        <v>791</v>
      </c>
      <c r="L19" s="123">
        <f t="shared" si="4"/>
        <v>598</v>
      </c>
      <c r="M19" s="124">
        <f t="shared" si="4"/>
        <v>613</v>
      </c>
      <c r="N19" s="123">
        <f t="shared" si="4"/>
        <v>665</v>
      </c>
      <c r="O19" s="124">
        <f t="shared" si="4"/>
        <v>915</v>
      </c>
      <c r="P19" s="126">
        <f t="shared" si="4"/>
        <v>9558</v>
      </c>
    </row>
    <row r="20" spans="2:16" ht="15.75" customHeight="1" x14ac:dyDescent="0.2">
      <c r="B20" s="244" t="s">
        <v>4593</v>
      </c>
      <c r="C20" s="114" t="s">
        <v>51</v>
      </c>
      <c r="D20" s="115">
        <v>1154</v>
      </c>
      <c r="E20" s="116">
        <v>921</v>
      </c>
      <c r="F20" s="115">
        <v>1025</v>
      </c>
      <c r="G20" s="116">
        <v>935</v>
      </c>
      <c r="H20" s="115">
        <v>957</v>
      </c>
      <c r="I20" s="116">
        <v>987</v>
      </c>
      <c r="J20" s="115">
        <v>1160</v>
      </c>
      <c r="K20" s="116">
        <v>1018</v>
      </c>
      <c r="L20" s="115">
        <v>827</v>
      </c>
      <c r="M20" s="116">
        <v>804</v>
      </c>
      <c r="N20" s="115">
        <v>811</v>
      </c>
      <c r="O20" s="116">
        <v>1035</v>
      </c>
      <c r="P20" s="117">
        <f t="shared" si="0"/>
        <v>11634</v>
      </c>
    </row>
    <row r="21" spans="2:16" ht="15.75" customHeight="1" x14ac:dyDescent="0.2">
      <c r="B21" s="245"/>
      <c r="C21" s="118" t="s">
        <v>52</v>
      </c>
      <c r="D21" s="119">
        <v>1144</v>
      </c>
      <c r="E21" s="120">
        <v>928</v>
      </c>
      <c r="F21" s="119">
        <v>1014</v>
      </c>
      <c r="G21" s="120">
        <v>943</v>
      </c>
      <c r="H21" s="119">
        <v>944</v>
      </c>
      <c r="I21" s="120">
        <v>987</v>
      </c>
      <c r="J21" s="119">
        <v>1188</v>
      </c>
      <c r="K21" s="120">
        <v>1017</v>
      </c>
      <c r="L21" s="119">
        <v>831</v>
      </c>
      <c r="M21" s="120">
        <v>803</v>
      </c>
      <c r="N21" s="119">
        <v>815</v>
      </c>
      <c r="O21" s="120">
        <v>1019</v>
      </c>
      <c r="P21" s="121">
        <f t="shared" si="0"/>
        <v>11633</v>
      </c>
    </row>
    <row r="22" spans="2:16" ht="15.75" customHeight="1" x14ac:dyDescent="0.2">
      <c r="B22" s="246"/>
      <c r="C22" s="122" t="s">
        <v>17</v>
      </c>
      <c r="D22" s="123">
        <f>+D20+D21</f>
        <v>2298</v>
      </c>
      <c r="E22" s="124">
        <f t="shared" ref="E22:P22" si="5">+E20+E21</f>
        <v>1849</v>
      </c>
      <c r="F22" s="123">
        <f t="shared" si="5"/>
        <v>2039</v>
      </c>
      <c r="G22" s="124">
        <f t="shared" si="5"/>
        <v>1878</v>
      </c>
      <c r="H22" s="123">
        <f t="shared" si="5"/>
        <v>1901</v>
      </c>
      <c r="I22" s="124">
        <f t="shared" si="5"/>
        <v>1974</v>
      </c>
      <c r="J22" s="123">
        <f t="shared" si="5"/>
        <v>2348</v>
      </c>
      <c r="K22" s="124">
        <f t="shared" si="5"/>
        <v>2035</v>
      </c>
      <c r="L22" s="123">
        <f t="shared" si="5"/>
        <v>1658</v>
      </c>
      <c r="M22" s="124">
        <f t="shared" si="5"/>
        <v>1607</v>
      </c>
      <c r="N22" s="123">
        <f t="shared" si="5"/>
        <v>1626</v>
      </c>
      <c r="O22" s="124">
        <f t="shared" si="5"/>
        <v>2054</v>
      </c>
      <c r="P22" s="126">
        <f t="shared" si="5"/>
        <v>23267</v>
      </c>
    </row>
    <row r="23" spans="2:16" ht="15.75" customHeight="1" x14ac:dyDescent="0.2">
      <c r="B23" s="245" t="s">
        <v>44</v>
      </c>
      <c r="C23" s="118" t="s">
        <v>51</v>
      </c>
      <c r="D23" s="119">
        <v>990</v>
      </c>
      <c r="E23" s="120">
        <v>923</v>
      </c>
      <c r="F23" s="119">
        <v>1016</v>
      </c>
      <c r="G23" s="120">
        <v>840</v>
      </c>
      <c r="H23" s="119">
        <v>703</v>
      </c>
      <c r="I23" s="120">
        <v>862</v>
      </c>
      <c r="J23" s="119">
        <v>1133</v>
      </c>
      <c r="K23" s="120">
        <v>784</v>
      </c>
      <c r="L23" s="119">
        <v>1121</v>
      </c>
      <c r="M23" s="120">
        <v>574</v>
      </c>
      <c r="N23" s="119">
        <v>760</v>
      </c>
      <c r="O23" s="120">
        <v>980</v>
      </c>
      <c r="P23" s="121">
        <f t="shared" si="0"/>
        <v>10686</v>
      </c>
    </row>
    <row r="24" spans="2:16" ht="15.75" customHeight="1" x14ac:dyDescent="0.2">
      <c r="B24" s="245"/>
      <c r="C24" s="118" t="s">
        <v>52</v>
      </c>
      <c r="D24" s="119">
        <v>977</v>
      </c>
      <c r="E24" s="120">
        <v>910</v>
      </c>
      <c r="F24" s="119">
        <v>1012</v>
      </c>
      <c r="G24" s="120">
        <v>816</v>
      </c>
      <c r="H24" s="119">
        <v>692</v>
      </c>
      <c r="I24" s="120">
        <v>855</v>
      </c>
      <c r="J24" s="119">
        <v>1104</v>
      </c>
      <c r="K24" s="120">
        <v>799</v>
      </c>
      <c r="L24" s="119">
        <v>555</v>
      </c>
      <c r="M24" s="120">
        <v>535</v>
      </c>
      <c r="N24" s="119">
        <v>744</v>
      </c>
      <c r="O24" s="120">
        <v>884</v>
      </c>
      <c r="P24" s="121">
        <f t="shared" si="0"/>
        <v>9883</v>
      </c>
    </row>
    <row r="25" spans="2:16" ht="15.75" customHeight="1" x14ac:dyDescent="0.2">
      <c r="B25" s="245"/>
      <c r="C25" s="122" t="s">
        <v>17</v>
      </c>
      <c r="D25" s="123">
        <f>+D23+D24</f>
        <v>1967</v>
      </c>
      <c r="E25" s="124">
        <f t="shared" ref="E25:P25" si="6">+E23+E24</f>
        <v>1833</v>
      </c>
      <c r="F25" s="123">
        <f t="shared" si="6"/>
        <v>2028</v>
      </c>
      <c r="G25" s="124">
        <f t="shared" si="6"/>
        <v>1656</v>
      </c>
      <c r="H25" s="123">
        <f t="shared" si="6"/>
        <v>1395</v>
      </c>
      <c r="I25" s="124">
        <f t="shared" si="6"/>
        <v>1717</v>
      </c>
      <c r="J25" s="123">
        <f t="shared" si="6"/>
        <v>2237</v>
      </c>
      <c r="K25" s="124">
        <f t="shared" si="6"/>
        <v>1583</v>
      </c>
      <c r="L25" s="123">
        <f t="shared" si="6"/>
        <v>1676</v>
      </c>
      <c r="M25" s="124">
        <f t="shared" si="6"/>
        <v>1109</v>
      </c>
      <c r="N25" s="123">
        <f t="shared" si="6"/>
        <v>1504</v>
      </c>
      <c r="O25" s="124">
        <f t="shared" si="6"/>
        <v>1864</v>
      </c>
      <c r="P25" s="126">
        <f t="shared" si="6"/>
        <v>20569</v>
      </c>
    </row>
    <row r="26" spans="2:16" ht="15.75" customHeight="1" thickBot="1" x14ac:dyDescent="0.25">
      <c r="B26" s="239" t="s">
        <v>31</v>
      </c>
      <c r="C26" s="240"/>
      <c r="D26" s="127">
        <f>+D10+D13+D16+D19+D22+D25</f>
        <v>6965</v>
      </c>
      <c r="E26" s="128">
        <f t="shared" ref="E26:P26" si="7">+E10+E13+E16+E19+E22+E25</f>
        <v>6073</v>
      </c>
      <c r="F26" s="127">
        <f t="shared" si="7"/>
        <v>6677</v>
      </c>
      <c r="G26" s="128">
        <f t="shared" si="7"/>
        <v>5750</v>
      </c>
      <c r="H26" s="127">
        <f t="shared" si="7"/>
        <v>5320</v>
      </c>
      <c r="I26" s="128">
        <f t="shared" si="7"/>
        <v>5684</v>
      </c>
      <c r="J26" s="127">
        <f t="shared" si="7"/>
        <v>6544</v>
      </c>
      <c r="K26" s="128">
        <f t="shared" si="7"/>
        <v>5843</v>
      </c>
      <c r="L26" s="127">
        <f t="shared" si="7"/>
        <v>5120</v>
      </c>
      <c r="M26" s="128">
        <f t="shared" si="7"/>
        <v>4513</v>
      </c>
      <c r="N26" s="127">
        <f t="shared" si="7"/>
        <v>5113</v>
      </c>
      <c r="O26" s="128">
        <f t="shared" si="7"/>
        <v>6455</v>
      </c>
      <c r="P26" s="129">
        <f t="shared" si="7"/>
        <v>70057</v>
      </c>
    </row>
    <row r="27" spans="2:16" ht="15.75" customHeight="1" x14ac:dyDescent="0.2">
      <c r="B27" s="23"/>
      <c r="C27" s="23"/>
      <c r="D27" s="40"/>
      <c r="E27" s="40"/>
      <c r="F27" s="40"/>
      <c r="G27" s="40"/>
      <c r="H27" s="40"/>
      <c r="I27" s="40"/>
      <c r="J27" s="40"/>
      <c r="K27" s="40"/>
      <c r="L27" s="40"/>
      <c r="M27" s="40"/>
      <c r="N27" s="40"/>
      <c r="O27" s="40"/>
      <c r="P27" s="40"/>
    </row>
    <row r="28" spans="2:16" ht="15.75" customHeight="1" x14ac:dyDescent="0.2">
      <c r="B28" s="23"/>
      <c r="C28" s="23"/>
      <c r="D28" s="40"/>
      <c r="E28" s="40"/>
      <c r="F28" s="40"/>
      <c r="G28" s="40"/>
      <c r="H28" s="40"/>
      <c r="I28" s="40"/>
      <c r="J28" s="40"/>
      <c r="K28" s="40"/>
      <c r="L28" s="40"/>
      <c r="M28" s="40"/>
      <c r="N28" s="40"/>
      <c r="O28" s="40"/>
      <c r="P28" s="40"/>
    </row>
    <row r="29" spans="2:16" ht="15.75" customHeight="1" x14ac:dyDescent="0.2">
      <c r="B29" s="23"/>
      <c r="C29" s="23"/>
      <c r="D29" s="40"/>
      <c r="E29" s="40"/>
      <c r="F29" s="40"/>
      <c r="G29" s="40"/>
      <c r="H29" s="40"/>
      <c r="I29" s="40"/>
      <c r="J29" s="40"/>
      <c r="K29" s="40"/>
      <c r="L29" s="40"/>
      <c r="M29" s="40"/>
      <c r="N29" s="40"/>
      <c r="O29" s="40"/>
      <c r="P29" s="40"/>
    </row>
    <row r="30" spans="2:16" ht="15.75" customHeight="1" thickBot="1" x14ac:dyDescent="0.25">
      <c r="B30" s="23"/>
      <c r="C30" s="23"/>
      <c r="D30" s="40"/>
      <c r="E30" s="40"/>
      <c r="F30" s="40"/>
      <c r="G30" s="40"/>
      <c r="H30" s="40"/>
      <c r="I30" s="40"/>
      <c r="J30" s="40"/>
      <c r="K30" s="40"/>
      <c r="L30" s="40"/>
      <c r="M30" s="40"/>
      <c r="N30" s="40"/>
      <c r="O30" s="40"/>
      <c r="P30" s="40"/>
    </row>
    <row r="31" spans="2:16" ht="15.75" customHeight="1" x14ac:dyDescent="0.2">
      <c r="B31" s="241">
        <v>2006</v>
      </c>
      <c r="C31" s="215"/>
      <c r="D31" s="215"/>
      <c r="E31" s="215"/>
      <c r="F31" s="215"/>
      <c r="G31" s="215"/>
      <c r="H31" s="215"/>
      <c r="I31" s="215"/>
      <c r="J31" s="215"/>
      <c r="K31" s="215"/>
      <c r="L31" s="215"/>
      <c r="M31" s="215"/>
      <c r="N31" s="215"/>
      <c r="O31" s="215"/>
      <c r="P31" s="216"/>
    </row>
    <row r="32" spans="2:16" ht="15.75" customHeight="1" x14ac:dyDescent="0.2">
      <c r="B32" s="242" t="s">
        <v>41</v>
      </c>
      <c r="C32" s="243"/>
      <c r="D32" s="111" t="s">
        <v>5</v>
      </c>
      <c r="E32" s="112" t="s">
        <v>6</v>
      </c>
      <c r="F32" s="111" t="s">
        <v>7</v>
      </c>
      <c r="G32" s="112" t="s">
        <v>8</v>
      </c>
      <c r="H32" s="111" t="s">
        <v>9</v>
      </c>
      <c r="I32" s="112" t="s">
        <v>10</v>
      </c>
      <c r="J32" s="111" t="s">
        <v>11</v>
      </c>
      <c r="K32" s="112" t="s">
        <v>12</v>
      </c>
      <c r="L32" s="111" t="s">
        <v>13</v>
      </c>
      <c r="M32" s="112" t="s">
        <v>14</v>
      </c>
      <c r="N32" s="111" t="s">
        <v>15</v>
      </c>
      <c r="O32" s="112" t="s">
        <v>16</v>
      </c>
      <c r="P32" s="113" t="s">
        <v>17</v>
      </c>
    </row>
    <row r="33" spans="2:16" ht="15.75" customHeight="1" x14ac:dyDescent="0.2">
      <c r="B33" s="244" t="s">
        <v>42</v>
      </c>
      <c r="C33" s="114" t="s">
        <v>51</v>
      </c>
      <c r="D33" s="115">
        <v>78</v>
      </c>
      <c r="E33" s="116">
        <v>22</v>
      </c>
      <c r="F33" s="115">
        <v>0</v>
      </c>
      <c r="G33" s="116">
        <v>0</v>
      </c>
      <c r="H33" s="115">
        <v>0</v>
      </c>
      <c r="I33" s="116">
        <v>0</v>
      </c>
      <c r="J33" s="115">
        <v>0</v>
      </c>
      <c r="K33" s="116">
        <v>0</v>
      </c>
      <c r="L33" s="115">
        <v>0</v>
      </c>
      <c r="M33" s="116">
        <v>0</v>
      </c>
      <c r="N33" s="115">
        <v>0</v>
      </c>
      <c r="O33" s="116">
        <v>0</v>
      </c>
      <c r="P33" s="117">
        <f>SUM(D33:O33)</f>
        <v>100</v>
      </c>
    </row>
    <row r="34" spans="2:16" ht="15.75" customHeight="1" x14ac:dyDescent="0.2">
      <c r="B34" s="245"/>
      <c r="C34" s="118" t="s">
        <v>52</v>
      </c>
      <c r="D34" s="119">
        <v>91</v>
      </c>
      <c r="E34" s="120">
        <v>17</v>
      </c>
      <c r="F34" s="119">
        <v>0</v>
      </c>
      <c r="G34" s="120">
        <v>0</v>
      </c>
      <c r="H34" s="119">
        <v>0</v>
      </c>
      <c r="I34" s="120">
        <v>0</v>
      </c>
      <c r="J34" s="119">
        <v>0</v>
      </c>
      <c r="K34" s="120">
        <v>0</v>
      </c>
      <c r="L34" s="119">
        <v>0</v>
      </c>
      <c r="M34" s="120">
        <v>0</v>
      </c>
      <c r="N34" s="119">
        <v>0</v>
      </c>
      <c r="O34" s="120">
        <v>0</v>
      </c>
      <c r="P34" s="121">
        <f t="shared" ref="P34:P55" si="8">SUM(D34:O34)</f>
        <v>108</v>
      </c>
    </row>
    <row r="35" spans="2:16" ht="15.75" customHeight="1" x14ac:dyDescent="0.2">
      <c r="B35" s="246"/>
      <c r="C35" s="122" t="s">
        <v>17</v>
      </c>
      <c r="D35" s="123">
        <f>+D33+D34</f>
        <v>169</v>
      </c>
      <c r="E35" s="124">
        <f t="shared" ref="E35:P35" si="9">+E33+E34</f>
        <v>39</v>
      </c>
      <c r="F35" s="123">
        <f t="shared" si="9"/>
        <v>0</v>
      </c>
      <c r="G35" s="124">
        <f t="shared" si="9"/>
        <v>0</v>
      </c>
      <c r="H35" s="123">
        <f t="shared" si="9"/>
        <v>0</v>
      </c>
      <c r="I35" s="124">
        <f t="shared" si="9"/>
        <v>0</v>
      </c>
      <c r="J35" s="123">
        <f t="shared" si="9"/>
        <v>0</v>
      </c>
      <c r="K35" s="124">
        <f t="shared" si="9"/>
        <v>0</v>
      </c>
      <c r="L35" s="123">
        <f t="shared" si="9"/>
        <v>0</v>
      </c>
      <c r="M35" s="124">
        <f t="shared" si="9"/>
        <v>0</v>
      </c>
      <c r="N35" s="123">
        <f t="shared" si="9"/>
        <v>0</v>
      </c>
      <c r="O35" s="124">
        <f t="shared" si="9"/>
        <v>0</v>
      </c>
      <c r="P35" s="126">
        <f t="shared" si="9"/>
        <v>208</v>
      </c>
    </row>
    <row r="36" spans="2:16" ht="15.75" customHeight="1" x14ac:dyDescent="0.2">
      <c r="B36" s="245" t="s">
        <v>4594</v>
      </c>
      <c r="C36" s="118" t="s">
        <v>51</v>
      </c>
      <c r="D36" s="119">
        <v>0</v>
      </c>
      <c r="E36" s="120">
        <v>0</v>
      </c>
      <c r="F36" s="119">
        <v>0</v>
      </c>
      <c r="G36" s="120">
        <v>0</v>
      </c>
      <c r="H36" s="119">
        <v>0</v>
      </c>
      <c r="I36" s="120">
        <v>0</v>
      </c>
      <c r="J36" s="119">
        <v>0</v>
      </c>
      <c r="K36" s="120">
        <v>0</v>
      </c>
      <c r="L36" s="119">
        <v>0</v>
      </c>
      <c r="M36" s="120">
        <v>0</v>
      </c>
      <c r="N36" s="119">
        <v>7</v>
      </c>
      <c r="O36" s="120">
        <v>38</v>
      </c>
      <c r="P36" s="121">
        <f t="shared" si="8"/>
        <v>45</v>
      </c>
    </row>
    <row r="37" spans="2:16" ht="15.75" customHeight="1" x14ac:dyDescent="0.2">
      <c r="B37" s="245"/>
      <c r="C37" s="118" t="s">
        <v>52</v>
      </c>
      <c r="D37" s="119">
        <v>0</v>
      </c>
      <c r="E37" s="120">
        <v>0</v>
      </c>
      <c r="F37" s="119">
        <v>0</v>
      </c>
      <c r="G37" s="120">
        <v>0</v>
      </c>
      <c r="H37" s="119">
        <v>0</v>
      </c>
      <c r="I37" s="120">
        <v>0</v>
      </c>
      <c r="J37" s="119">
        <v>0</v>
      </c>
      <c r="K37" s="120">
        <v>0</v>
      </c>
      <c r="L37" s="119">
        <v>0</v>
      </c>
      <c r="M37" s="120">
        <v>0</v>
      </c>
      <c r="N37" s="119">
        <v>7</v>
      </c>
      <c r="O37" s="120">
        <v>37</v>
      </c>
      <c r="P37" s="121">
        <f t="shared" si="8"/>
        <v>44</v>
      </c>
    </row>
    <row r="38" spans="2:16" ht="15.75" customHeight="1" x14ac:dyDescent="0.2">
      <c r="B38" s="245"/>
      <c r="C38" s="122" t="s">
        <v>17</v>
      </c>
      <c r="D38" s="123">
        <f>+D36+D37</f>
        <v>0</v>
      </c>
      <c r="E38" s="124">
        <f t="shared" ref="E38:P38" si="10">+E36+E37</f>
        <v>0</v>
      </c>
      <c r="F38" s="123">
        <f t="shared" si="10"/>
        <v>0</v>
      </c>
      <c r="G38" s="124">
        <f t="shared" si="10"/>
        <v>0</v>
      </c>
      <c r="H38" s="123">
        <f t="shared" si="10"/>
        <v>0</v>
      </c>
      <c r="I38" s="124">
        <f t="shared" si="10"/>
        <v>0</v>
      </c>
      <c r="J38" s="123">
        <f t="shared" si="10"/>
        <v>0</v>
      </c>
      <c r="K38" s="124">
        <f t="shared" si="10"/>
        <v>0</v>
      </c>
      <c r="L38" s="123">
        <f t="shared" si="10"/>
        <v>0</v>
      </c>
      <c r="M38" s="124">
        <f t="shared" si="10"/>
        <v>0</v>
      </c>
      <c r="N38" s="123">
        <f t="shared" si="10"/>
        <v>14</v>
      </c>
      <c r="O38" s="124">
        <f t="shared" si="10"/>
        <v>75</v>
      </c>
      <c r="P38" s="126">
        <f t="shared" si="10"/>
        <v>89</v>
      </c>
    </row>
    <row r="39" spans="2:16" ht="15.75" customHeight="1" x14ac:dyDescent="0.2">
      <c r="B39" s="244" t="s">
        <v>4596</v>
      </c>
      <c r="C39" s="114" t="s">
        <v>51</v>
      </c>
      <c r="D39" s="115">
        <v>0</v>
      </c>
      <c r="E39" s="116">
        <v>0</v>
      </c>
      <c r="F39" s="115">
        <v>110</v>
      </c>
      <c r="G39" s="116">
        <v>120</v>
      </c>
      <c r="H39" s="115">
        <v>107</v>
      </c>
      <c r="I39" s="116">
        <v>124</v>
      </c>
      <c r="J39" s="115">
        <v>158</v>
      </c>
      <c r="K39" s="116">
        <v>190</v>
      </c>
      <c r="L39" s="115">
        <v>150</v>
      </c>
      <c r="M39" s="116">
        <v>130</v>
      </c>
      <c r="N39" s="115">
        <v>155</v>
      </c>
      <c r="O39" s="116">
        <v>195</v>
      </c>
      <c r="P39" s="117">
        <f t="shared" si="8"/>
        <v>1439</v>
      </c>
    </row>
    <row r="40" spans="2:16" ht="15.75" customHeight="1" x14ac:dyDescent="0.2">
      <c r="B40" s="245"/>
      <c r="C40" s="118" t="s">
        <v>52</v>
      </c>
      <c r="D40" s="119">
        <v>0</v>
      </c>
      <c r="E40" s="120">
        <v>0</v>
      </c>
      <c r="F40" s="119">
        <v>134</v>
      </c>
      <c r="G40" s="120">
        <v>143</v>
      </c>
      <c r="H40" s="119">
        <v>135</v>
      </c>
      <c r="I40" s="120">
        <v>132</v>
      </c>
      <c r="J40" s="119">
        <v>192</v>
      </c>
      <c r="K40" s="120">
        <v>208</v>
      </c>
      <c r="L40" s="119">
        <v>168</v>
      </c>
      <c r="M40" s="120">
        <v>158</v>
      </c>
      <c r="N40" s="119">
        <v>163</v>
      </c>
      <c r="O40" s="120">
        <v>230</v>
      </c>
      <c r="P40" s="121">
        <f t="shared" si="8"/>
        <v>1663</v>
      </c>
    </row>
    <row r="41" spans="2:16" ht="15.75" customHeight="1" x14ac:dyDescent="0.2">
      <c r="B41" s="246"/>
      <c r="C41" s="122" t="s">
        <v>17</v>
      </c>
      <c r="D41" s="123">
        <f>+D39+D40</f>
        <v>0</v>
      </c>
      <c r="E41" s="124">
        <f t="shared" ref="E41:P41" si="11">+E39+E40</f>
        <v>0</v>
      </c>
      <c r="F41" s="123">
        <f t="shared" si="11"/>
        <v>244</v>
      </c>
      <c r="G41" s="124">
        <f t="shared" si="11"/>
        <v>263</v>
      </c>
      <c r="H41" s="123">
        <f t="shared" si="11"/>
        <v>242</v>
      </c>
      <c r="I41" s="124">
        <f t="shared" si="11"/>
        <v>256</v>
      </c>
      <c r="J41" s="123">
        <f t="shared" si="11"/>
        <v>350</v>
      </c>
      <c r="K41" s="124">
        <f t="shared" si="11"/>
        <v>398</v>
      </c>
      <c r="L41" s="123">
        <f t="shared" si="11"/>
        <v>318</v>
      </c>
      <c r="M41" s="124">
        <f t="shared" si="11"/>
        <v>288</v>
      </c>
      <c r="N41" s="123">
        <f t="shared" si="11"/>
        <v>318</v>
      </c>
      <c r="O41" s="124">
        <f t="shared" si="11"/>
        <v>425</v>
      </c>
      <c r="P41" s="126">
        <f t="shared" si="11"/>
        <v>3102</v>
      </c>
    </row>
    <row r="42" spans="2:16" ht="15.75" customHeight="1" x14ac:dyDescent="0.2">
      <c r="B42" s="245" t="s">
        <v>43</v>
      </c>
      <c r="C42" s="118" t="s">
        <v>51</v>
      </c>
      <c r="D42" s="119">
        <v>271</v>
      </c>
      <c r="E42" s="120">
        <v>259</v>
      </c>
      <c r="F42" s="119">
        <v>276</v>
      </c>
      <c r="G42" s="120">
        <v>269</v>
      </c>
      <c r="H42" s="119">
        <v>154</v>
      </c>
      <c r="I42" s="120">
        <v>130</v>
      </c>
      <c r="J42" s="119">
        <v>155</v>
      </c>
      <c r="K42" s="120">
        <v>159</v>
      </c>
      <c r="L42" s="119">
        <v>93</v>
      </c>
      <c r="M42" s="120">
        <v>94</v>
      </c>
      <c r="N42" s="119">
        <v>123</v>
      </c>
      <c r="O42" s="120">
        <v>213</v>
      </c>
      <c r="P42" s="121">
        <f t="shared" si="8"/>
        <v>2196</v>
      </c>
    </row>
    <row r="43" spans="2:16" ht="15.75" customHeight="1" x14ac:dyDescent="0.2">
      <c r="B43" s="245"/>
      <c r="C43" s="118" t="s">
        <v>52</v>
      </c>
      <c r="D43" s="119">
        <v>276</v>
      </c>
      <c r="E43" s="120">
        <v>261</v>
      </c>
      <c r="F43" s="119">
        <v>279</v>
      </c>
      <c r="G43" s="120">
        <v>269</v>
      </c>
      <c r="H43" s="119">
        <v>156</v>
      </c>
      <c r="I43" s="120">
        <v>127</v>
      </c>
      <c r="J43" s="119">
        <v>154</v>
      </c>
      <c r="K43" s="120">
        <v>155</v>
      </c>
      <c r="L43" s="119">
        <v>93</v>
      </c>
      <c r="M43" s="120">
        <v>94</v>
      </c>
      <c r="N43" s="119">
        <v>123</v>
      </c>
      <c r="O43" s="120">
        <v>208</v>
      </c>
      <c r="P43" s="121">
        <f t="shared" si="8"/>
        <v>2195</v>
      </c>
    </row>
    <row r="44" spans="2:16" ht="15.75" customHeight="1" x14ac:dyDescent="0.2">
      <c r="B44" s="245"/>
      <c r="C44" s="122" t="s">
        <v>17</v>
      </c>
      <c r="D44" s="123">
        <f>+D42+D43</f>
        <v>547</v>
      </c>
      <c r="E44" s="124">
        <f t="shared" ref="E44:P44" si="12">+E42+E43</f>
        <v>520</v>
      </c>
      <c r="F44" s="123">
        <f t="shared" si="12"/>
        <v>555</v>
      </c>
      <c r="G44" s="124">
        <f t="shared" si="12"/>
        <v>538</v>
      </c>
      <c r="H44" s="123">
        <f t="shared" si="12"/>
        <v>310</v>
      </c>
      <c r="I44" s="124">
        <f t="shared" si="12"/>
        <v>257</v>
      </c>
      <c r="J44" s="123">
        <f t="shared" si="12"/>
        <v>309</v>
      </c>
      <c r="K44" s="124">
        <f t="shared" si="12"/>
        <v>314</v>
      </c>
      <c r="L44" s="123">
        <f t="shared" si="12"/>
        <v>186</v>
      </c>
      <c r="M44" s="124">
        <f t="shared" si="12"/>
        <v>188</v>
      </c>
      <c r="N44" s="123">
        <f t="shared" si="12"/>
        <v>246</v>
      </c>
      <c r="O44" s="124">
        <f t="shared" si="12"/>
        <v>421</v>
      </c>
      <c r="P44" s="126">
        <f t="shared" si="12"/>
        <v>4391</v>
      </c>
    </row>
    <row r="45" spans="2:16" ht="15.75" customHeight="1" x14ac:dyDescent="0.2">
      <c r="B45" s="244" t="s">
        <v>4595</v>
      </c>
      <c r="C45" s="114" t="s">
        <v>51</v>
      </c>
      <c r="D45" s="115">
        <v>404</v>
      </c>
      <c r="E45" s="116">
        <v>314</v>
      </c>
      <c r="F45" s="115">
        <v>345</v>
      </c>
      <c r="G45" s="116">
        <v>351</v>
      </c>
      <c r="H45" s="115">
        <v>353</v>
      </c>
      <c r="I45" s="116">
        <v>381</v>
      </c>
      <c r="J45" s="115">
        <v>457</v>
      </c>
      <c r="K45" s="116">
        <v>481</v>
      </c>
      <c r="L45" s="115">
        <v>321</v>
      </c>
      <c r="M45" s="116">
        <v>305</v>
      </c>
      <c r="N45" s="115">
        <v>295</v>
      </c>
      <c r="O45" s="116">
        <v>339</v>
      </c>
      <c r="P45" s="117">
        <f t="shared" si="8"/>
        <v>4346</v>
      </c>
    </row>
    <row r="46" spans="2:16" ht="15.75" customHeight="1" x14ac:dyDescent="0.2">
      <c r="B46" s="245"/>
      <c r="C46" s="118" t="s">
        <v>52</v>
      </c>
      <c r="D46" s="119">
        <v>404</v>
      </c>
      <c r="E46" s="120">
        <v>317</v>
      </c>
      <c r="F46" s="119">
        <v>347</v>
      </c>
      <c r="G46" s="120">
        <v>347</v>
      </c>
      <c r="H46" s="119">
        <v>349</v>
      </c>
      <c r="I46" s="120">
        <v>378</v>
      </c>
      <c r="J46" s="119">
        <v>459</v>
      </c>
      <c r="K46" s="120">
        <v>472</v>
      </c>
      <c r="L46" s="119">
        <v>334</v>
      </c>
      <c r="M46" s="120">
        <v>303</v>
      </c>
      <c r="N46" s="119">
        <v>296</v>
      </c>
      <c r="O46" s="120">
        <v>338</v>
      </c>
      <c r="P46" s="121">
        <f t="shared" si="8"/>
        <v>4344</v>
      </c>
    </row>
    <row r="47" spans="2:16" ht="15.75" customHeight="1" x14ac:dyDescent="0.2">
      <c r="B47" s="246"/>
      <c r="C47" s="122" t="s">
        <v>17</v>
      </c>
      <c r="D47" s="123">
        <f>+D45+D46</f>
        <v>808</v>
      </c>
      <c r="E47" s="124">
        <f t="shared" ref="E47:P47" si="13">+E45+E46</f>
        <v>631</v>
      </c>
      <c r="F47" s="123">
        <f t="shared" si="13"/>
        <v>692</v>
      </c>
      <c r="G47" s="124">
        <f t="shared" si="13"/>
        <v>698</v>
      </c>
      <c r="H47" s="123">
        <f t="shared" si="13"/>
        <v>702</v>
      </c>
      <c r="I47" s="124">
        <f t="shared" si="13"/>
        <v>759</v>
      </c>
      <c r="J47" s="123">
        <f t="shared" si="13"/>
        <v>916</v>
      </c>
      <c r="K47" s="124">
        <f t="shared" si="13"/>
        <v>953</v>
      </c>
      <c r="L47" s="123">
        <f t="shared" si="13"/>
        <v>655</v>
      </c>
      <c r="M47" s="124">
        <f t="shared" si="13"/>
        <v>608</v>
      </c>
      <c r="N47" s="123">
        <f t="shared" si="13"/>
        <v>591</v>
      </c>
      <c r="O47" s="124">
        <f t="shared" si="13"/>
        <v>677</v>
      </c>
      <c r="P47" s="126">
        <f t="shared" si="13"/>
        <v>8690</v>
      </c>
    </row>
    <row r="48" spans="2:16" ht="15.75" customHeight="1" x14ac:dyDescent="0.2">
      <c r="B48" s="245" t="s">
        <v>46</v>
      </c>
      <c r="C48" s="118" t="s">
        <v>51</v>
      </c>
      <c r="D48" s="119">
        <v>516</v>
      </c>
      <c r="E48" s="120">
        <v>500</v>
      </c>
      <c r="F48" s="119">
        <v>534</v>
      </c>
      <c r="G48" s="120">
        <v>467</v>
      </c>
      <c r="H48" s="119">
        <v>349</v>
      </c>
      <c r="I48" s="120">
        <v>349</v>
      </c>
      <c r="J48" s="119">
        <v>378</v>
      </c>
      <c r="K48" s="120">
        <v>354</v>
      </c>
      <c r="L48" s="119">
        <v>291</v>
      </c>
      <c r="M48" s="120">
        <v>280</v>
      </c>
      <c r="N48" s="119">
        <v>303</v>
      </c>
      <c r="O48" s="120">
        <v>409</v>
      </c>
      <c r="P48" s="121">
        <f t="shared" si="8"/>
        <v>4730</v>
      </c>
    </row>
    <row r="49" spans="2:16" ht="15.75" customHeight="1" x14ac:dyDescent="0.2">
      <c r="B49" s="245"/>
      <c r="C49" s="118" t="s">
        <v>52</v>
      </c>
      <c r="D49" s="119">
        <v>514</v>
      </c>
      <c r="E49" s="120">
        <v>498</v>
      </c>
      <c r="F49" s="119">
        <v>542</v>
      </c>
      <c r="G49" s="120">
        <v>462</v>
      </c>
      <c r="H49" s="119">
        <v>345</v>
      </c>
      <c r="I49" s="120">
        <v>343</v>
      </c>
      <c r="J49" s="119">
        <v>369</v>
      </c>
      <c r="K49" s="120">
        <v>346</v>
      </c>
      <c r="L49" s="119">
        <v>289</v>
      </c>
      <c r="M49" s="120">
        <v>273</v>
      </c>
      <c r="N49" s="119">
        <v>298</v>
      </c>
      <c r="O49" s="120">
        <v>413</v>
      </c>
      <c r="P49" s="121">
        <f t="shared" si="8"/>
        <v>4692</v>
      </c>
    </row>
    <row r="50" spans="2:16" ht="15.75" customHeight="1" x14ac:dyDescent="0.2">
      <c r="B50" s="245"/>
      <c r="C50" s="122" t="s">
        <v>17</v>
      </c>
      <c r="D50" s="123">
        <f>+D48+D49</f>
        <v>1030</v>
      </c>
      <c r="E50" s="124">
        <f t="shared" ref="E50:P50" si="14">+E48+E49</f>
        <v>998</v>
      </c>
      <c r="F50" s="123">
        <f t="shared" si="14"/>
        <v>1076</v>
      </c>
      <c r="G50" s="124">
        <f t="shared" si="14"/>
        <v>929</v>
      </c>
      <c r="H50" s="123">
        <f t="shared" si="14"/>
        <v>694</v>
      </c>
      <c r="I50" s="124">
        <f t="shared" si="14"/>
        <v>692</v>
      </c>
      <c r="J50" s="123">
        <f t="shared" si="14"/>
        <v>747</v>
      </c>
      <c r="K50" s="124">
        <f t="shared" si="14"/>
        <v>700</v>
      </c>
      <c r="L50" s="123">
        <f t="shared" si="14"/>
        <v>580</v>
      </c>
      <c r="M50" s="124">
        <f t="shared" si="14"/>
        <v>553</v>
      </c>
      <c r="N50" s="123">
        <f t="shared" si="14"/>
        <v>601</v>
      </c>
      <c r="O50" s="124">
        <f t="shared" si="14"/>
        <v>822</v>
      </c>
      <c r="P50" s="126">
        <f t="shared" si="14"/>
        <v>9422</v>
      </c>
    </row>
    <row r="51" spans="2:16" ht="15.75" customHeight="1" x14ac:dyDescent="0.2">
      <c r="B51" s="244" t="s">
        <v>4593</v>
      </c>
      <c r="C51" s="114" t="s">
        <v>51</v>
      </c>
      <c r="D51" s="115">
        <v>1033</v>
      </c>
      <c r="E51" s="116">
        <v>844</v>
      </c>
      <c r="F51" s="115">
        <v>919</v>
      </c>
      <c r="G51" s="116">
        <v>956</v>
      </c>
      <c r="H51" s="115">
        <v>891</v>
      </c>
      <c r="I51" s="116">
        <v>899</v>
      </c>
      <c r="J51" s="115">
        <v>1126</v>
      </c>
      <c r="K51" s="116">
        <v>1117</v>
      </c>
      <c r="L51" s="115">
        <v>893</v>
      </c>
      <c r="M51" s="116">
        <v>883</v>
      </c>
      <c r="N51" s="115">
        <v>866</v>
      </c>
      <c r="O51" s="116">
        <v>1012</v>
      </c>
      <c r="P51" s="117">
        <f t="shared" si="8"/>
        <v>11439</v>
      </c>
    </row>
    <row r="52" spans="2:16" ht="15.75" customHeight="1" x14ac:dyDescent="0.2">
      <c r="B52" s="245"/>
      <c r="C52" s="118" t="s">
        <v>52</v>
      </c>
      <c r="D52" s="119">
        <v>1025</v>
      </c>
      <c r="E52" s="120">
        <v>841</v>
      </c>
      <c r="F52" s="119">
        <v>922</v>
      </c>
      <c r="G52" s="120">
        <v>959</v>
      </c>
      <c r="H52" s="119">
        <v>892</v>
      </c>
      <c r="I52" s="120">
        <v>903</v>
      </c>
      <c r="J52" s="119">
        <v>1130</v>
      </c>
      <c r="K52" s="120">
        <v>1117</v>
      </c>
      <c r="L52" s="119">
        <v>889</v>
      </c>
      <c r="M52" s="120">
        <v>881</v>
      </c>
      <c r="N52" s="119">
        <v>865</v>
      </c>
      <c r="O52" s="120">
        <v>1006</v>
      </c>
      <c r="P52" s="121">
        <f t="shared" si="8"/>
        <v>11430</v>
      </c>
    </row>
    <row r="53" spans="2:16" ht="15.75" customHeight="1" x14ac:dyDescent="0.2">
      <c r="B53" s="246"/>
      <c r="C53" s="122" t="s">
        <v>17</v>
      </c>
      <c r="D53" s="123">
        <f>+D51+D52</f>
        <v>2058</v>
      </c>
      <c r="E53" s="124">
        <f t="shared" ref="E53:P53" si="15">+E51+E52</f>
        <v>1685</v>
      </c>
      <c r="F53" s="123">
        <f t="shared" si="15"/>
        <v>1841</v>
      </c>
      <c r="G53" s="124">
        <f t="shared" si="15"/>
        <v>1915</v>
      </c>
      <c r="H53" s="123">
        <f t="shared" si="15"/>
        <v>1783</v>
      </c>
      <c r="I53" s="124">
        <f t="shared" si="15"/>
        <v>1802</v>
      </c>
      <c r="J53" s="123">
        <f t="shared" si="15"/>
        <v>2256</v>
      </c>
      <c r="K53" s="124">
        <f t="shared" si="15"/>
        <v>2234</v>
      </c>
      <c r="L53" s="123">
        <f t="shared" si="15"/>
        <v>1782</v>
      </c>
      <c r="M53" s="124">
        <f t="shared" si="15"/>
        <v>1764</v>
      </c>
      <c r="N53" s="123">
        <f t="shared" si="15"/>
        <v>1731</v>
      </c>
      <c r="O53" s="124">
        <f t="shared" si="15"/>
        <v>2018</v>
      </c>
      <c r="P53" s="126">
        <f t="shared" si="15"/>
        <v>22869</v>
      </c>
    </row>
    <row r="54" spans="2:16" ht="15.75" customHeight="1" x14ac:dyDescent="0.2">
      <c r="B54" s="245" t="s">
        <v>44</v>
      </c>
      <c r="C54" s="118" t="s">
        <v>51</v>
      </c>
      <c r="D54" s="119">
        <v>1068</v>
      </c>
      <c r="E54" s="120">
        <v>1024</v>
      </c>
      <c r="F54" s="119">
        <v>1102</v>
      </c>
      <c r="G54" s="120">
        <v>1168</v>
      </c>
      <c r="H54" s="119">
        <v>896</v>
      </c>
      <c r="I54" s="120">
        <v>1058</v>
      </c>
      <c r="J54" s="119">
        <v>1248</v>
      </c>
      <c r="K54" s="120">
        <v>944</v>
      </c>
      <c r="L54" s="119">
        <v>592</v>
      </c>
      <c r="M54" s="120">
        <v>576</v>
      </c>
      <c r="N54" s="119">
        <v>818</v>
      </c>
      <c r="O54" s="120">
        <v>963</v>
      </c>
      <c r="P54" s="121">
        <f t="shared" si="8"/>
        <v>11457</v>
      </c>
    </row>
    <row r="55" spans="2:16" ht="15.75" customHeight="1" x14ac:dyDescent="0.2">
      <c r="B55" s="245"/>
      <c r="C55" s="118" t="s">
        <v>52</v>
      </c>
      <c r="D55" s="119">
        <v>1050</v>
      </c>
      <c r="E55" s="120">
        <v>1020</v>
      </c>
      <c r="F55" s="119">
        <v>1084</v>
      </c>
      <c r="G55" s="120">
        <v>1135</v>
      </c>
      <c r="H55" s="119">
        <v>889</v>
      </c>
      <c r="I55" s="120">
        <v>1037</v>
      </c>
      <c r="J55" s="119">
        <v>1226</v>
      </c>
      <c r="K55" s="120">
        <v>934</v>
      </c>
      <c r="L55" s="119">
        <v>582</v>
      </c>
      <c r="M55" s="120">
        <v>578</v>
      </c>
      <c r="N55" s="119">
        <v>820</v>
      </c>
      <c r="O55" s="120">
        <v>953</v>
      </c>
      <c r="P55" s="121">
        <f t="shared" si="8"/>
        <v>11308</v>
      </c>
    </row>
    <row r="56" spans="2:16" ht="15.75" customHeight="1" x14ac:dyDescent="0.2">
      <c r="B56" s="245"/>
      <c r="C56" s="122" t="s">
        <v>17</v>
      </c>
      <c r="D56" s="123">
        <f>+D54+D55</f>
        <v>2118</v>
      </c>
      <c r="E56" s="124">
        <f t="shared" ref="E56:P56" si="16">+E54+E55</f>
        <v>2044</v>
      </c>
      <c r="F56" s="123">
        <f t="shared" si="16"/>
        <v>2186</v>
      </c>
      <c r="G56" s="124">
        <f t="shared" si="16"/>
        <v>2303</v>
      </c>
      <c r="H56" s="123">
        <f t="shared" si="16"/>
        <v>1785</v>
      </c>
      <c r="I56" s="124">
        <f t="shared" si="16"/>
        <v>2095</v>
      </c>
      <c r="J56" s="123">
        <f t="shared" si="16"/>
        <v>2474</v>
      </c>
      <c r="K56" s="124">
        <f t="shared" si="16"/>
        <v>1878</v>
      </c>
      <c r="L56" s="123">
        <f t="shared" si="16"/>
        <v>1174</v>
      </c>
      <c r="M56" s="124">
        <f t="shared" si="16"/>
        <v>1154</v>
      </c>
      <c r="N56" s="123">
        <f t="shared" si="16"/>
        <v>1638</v>
      </c>
      <c r="O56" s="124">
        <f t="shared" si="16"/>
        <v>1916</v>
      </c>
      <c r="P56" s="126">
        <f t="shared" si="16"/>
        <v>22765</v>
      </c>
    </row>
    <row r="57" spans="2:16" ht="15.75" customHeight="1" thickBot="1" x14ac:dyDescent="0.25">
      <c r="B57" s="239" t="s">
        <v>32</v>
      </c>
      <c r="C57" s="240"/>
      <c r="D57" s="127">
        <f>+D35+D38+D41+D44+D47+D50+D53+D56</f>
        <v>6730</v>
      </c>
      <c r="E57" s="128">
        <f t="shared" ref="E57:P57" si="17">+E35+E38+E41+E44+E47+E50+E53+E56</f>
        <v>5917</v>
      </c>
      <c r="F57" s="127">
        <f t="shared" si="17"/>
        <v>6594</v>
      </c>
      <c r="G57" s="128">
        <f t="shared" si="17"/>
        <v>6646</v>
      </c>
      <c r="H57" s="127">
        <f t="shared" si="17"/>
        <v>5516</v>
      </c>
      <c r="I57" s="128">
        <f t="shared" si="17"/>
        <v>5861</v>
      </c>
      <c r="J57" s="127">
        <f t="shared" si="17"/>
        <v>7052</v>
      </c>
      <c r="K57" s="128">
        <f t="shared" si="17"/>
        <v>6477</v>
      </c>
      <c r="L57" s="127">
        <f t="shared" si="17"/>
        <v>4695</v>
      </c>
      <c r="M57" s="128">
        <f t="shared" si="17"/>
        <v>4555</v>
      </c>
      <c r="N57" s="127">
        <f t="shared" si="17"/>
        <v>5139</v>
      </c>
      <c r="O57" s="128">
        <f t="shared" si="17"/>
        <v>6354</v>
      </c>
      <c r="P57" s="129">
        <f t="shared" si="17"/>
        <v>71536</v>
      </c>
    </row>
    <row r="58" spans="2:16" ht="15.75" customHeight="1" x14ac:dyDescent="0.2">
      <c r="B58" s="23"/>
      <c r="C58" s="23"/>
      <c r="D58" s="40"/>
      <c r="E58" s="40"/>
      <c r="F58" s="40"/>
      <c r="G58" s="40"/>
      <c r="H58" s="40"/>
      <c r="I58" s="40"/>
      <c r="J58" s="40"/>
      <c r="K58" s="40"/>
      <c r="L58" s="40"/>
      <c r="M58" s="40"/>
      <c r="N58" s="40"/>
      <c r="O58" s="40"/>
      <c r="P58" s="40"/>
    </row>
    <row r="59" spans="2:16" ht="15.75" customHeight="1" x14ac:dyDescent="0.2">
      <c r="B59" s="23"/>
      <c r="C59" s="23"/>
      <c r="D59" s="40"/>
      <c r="E59" s="40"/>
      <c r="F59" s="40"/>
      <c r="G59" s="40"/>
      <c r="H59" s="40"/>
      <c r="I59" s="40"/>
      <c r="J59" s="40"/>
      <c r="K59" s="40"/>
      <c r="L59" s="40"/>
      <c r="M59" s="40"/>
      <c r="N59" s="40"/>
      <c r="O59" s="40"/>
      <c r="P59" s="40"/>
    </row>
    <row r="60" spans="2:16" ht="15.75" customHeight="1" x14ac:dyDescent="0.2">
      <c r="B60" s="23"/>
      <c r="C60" s="23"/>
      <c r="D60" s="40"/>
      <c r="E60" s="40"/>
      <c r="F60" s="40"/>
      <c r="G60" s="40"/>
      <c r="H60" s="40"/>
      <c r="I60" s="40"/>
      <c r="J60" s="40"/>
      <c r="K60" s="40"/>
      <c r="L60" s="40"/>
      <c r="M60" s="40"/>
      <c r="N60" s="40"/>
      <c r="O60" s="40"/>
      <c r="P60" s="40"/>
    </row>
    <row r="61" spans="2:16" ht="15.75" customHeight="1" thickBot="1" x14ac:dyDescent="0.25">
      <c r="B61" s="23"/>
      <c r="C61" s="23"/>
      <c r="D61" s="40"/>
      <c r="E61" s="40"/>
      <c r="F61" s="40"/>
      <c r="G61" s="40"/>
      <c r="H61" s="40"/>
      <c r="I61" s="40"/>
      <c r="J61" s="40"/>
      <c r="K61" s="40"/>
      <c r="L61" s="40"/>
      <c r="M61" s="40"/>
      <c r="N61" s="40"/>
      <c r="O61" s="40"/>
      <c r="P61" s="40"/>
    </row>
    <row r="62" spans="2:16" ht="15.75" customHeight="1" x14ac:dyDescent="0.2">
      <c r="B62" s="241">
        <v>2007</v>
      </c>
      <c r="C62" s="215"/>
      <c r="D62" s="215"/>
      <c r="E62" s="215"/>
      <c r="F62" s="215"/>
      <c r="G62" s="215"/>
      <c r="H62" s="215"/>
      <c r="I62" s="215"/>
      <c r="J62" s="215"/>
      <c r="K62" s="215"/>
      <c r="L62" s="215"/>
      <c r="M62" s="215"/>
      <c r="N62" s="215"/>
      <c r="O62" s="215"/>
      <c r="P62" s="216"/>
    </row>
    <row r="63" spans="2:16" ht="15.75" customHeight="1" x14ac:dyDescent="0.2">
      <c r="B63" s="242" t="s">
        <v>41</v>
      </c>
      <c r="C63" s="243"/>
      <c r="D63" s="111" t="s">
        <v>5</v>
      </c>
      <c r="E63" s="112" t="s">
        <v>6</v>
      </c>
      <c r="F63" s="111" t="s">
        <v>7</v>
      </c>
      <c r="G63" s="112" t="s">
        <v>8</v>
      </c>
      <c r="H63" s="111" t="s">
        <v>9</v>
      </c>
      <c r="I63" s="112" t="s">
        <v>10</v>
      </c>
      <c r="J63" s="111" t="s">
        <v>11</v>
      </c>
      <c r="K63" s="112" t="s">
        <v>12</v>
      </c>
      <c r="L63" s="111" t="s">
        <v>13</v>
      </c>
      <c r="M63" s="112" t="s">
        <v>14</v>
      </c>
      <c r="N63" s="111" t="s">
        <v>15</v>
      </c>
      <c r="O63" s="112" t="s">
        <v>16</v>
      </c>
      <c r="P63" s="113" t="s">
        <v>17</v>
      </c>
    </row>
    <row r="64" spans="2:16" ht="15.75" customHeight="1" x14ac:dyDescent="0.2">
      <c r="B64" s="244" t="s">
        <v>4596</v>
      </c>
      <c r="C64" s="114" t="s">
        <v>51</v>
      </c>
      <c r="D64" s="115">
        <v>206</v>
      </c>
      <c r="E64" s="116">
        <v>197</v>
      </c>
      <c r="F64" s="115">
        <v>231</v>
      </c>
      <c r="G64" s="116">
        <v>213</v>
      </c>
      <c r="H64" s="115">
        <v>216</v>
      </c>
      <c r="I64" s="116">
        <v>195</v>
      </c>
      <c r="J64" s="115">
        <v>218</v>
      </c>
      <c r="K64" s="116">
        <v>191</v>
      </c>
      <c r="L64" s="115">
        <v>187</v>
      </c>
      <c r="M64" s="116">
        <v>210</v>
      </c>
      <c r="N64" s="115">
        <v>195</v>
      </c>
      <c r="O64" s="116">
        <v>213</v>
      </c>
      <c r="P64" s="117">
        <f>SUM(D64:O64)</f>
        <v>2472</v>
      </c>
    </row>
    <row r="65" spans="2:16" ht="15.75" customHeight="1" x14ac:dyDescent="0.2">
      <c r="B65" s="245"/>
      <c r="C65" s="118" t="s">
        <v>52</v>
      </c>
      <c r="D65" s="119">
        <v>222</v>
      </c>
      <c r="E65" s="120">
        <v>189</v>
      </c>
      <c r="F65" s="119">
        <v>245</v>
      </c>
      <c r="G65" s="120">
        <v>205</v>
      </c>
      <c r="H65" s="119">
        <v>216</v>
      </c>
      <c r="I65" s="120">
        <v>201</v>
      </c>
      <c r="J65" s="119">
        <v>219</v>
      </c>
      <c r="K65" s="120">
        <v>191</v>
      </c>
      <c r="L65" s="119">
        <v>196</v>
      </c>
      <c r="M65" s="120">
        <v>202</v>
      </c>
      <c r="N65" s="119">
        <v>205</v>
      </c>
      <c r="O65" s="120">
        <v>211</v>
      </c>
      <c r="P65" s="121">
        <f t="shared" ref="P65:P83" si="18">SUM(D65:O65)</f>
        <v>2502</v>
      </c>
    </row>
    <row r="66" spans="2:16" ht="15.75" customHeight="1" x14ac:dyDescent="0.2">
      <c r="B66" s="246"/>
      <c r="C66" s="122" t="s">
        <v>17</v>
      </c>
      <c r="D66" s="123">
        <f>+D64+D65</f>
        <v>428</v>
      </c>
      <c r="E66" s="124">
        <f t="shared" ref="E66:P66" si="19">+E64+E65</f>
        <v>386</v>
      </c>
      <c r="F66" s="123">
        <f t="shared" si="19"/>
        <v>476</v>
      </c>
      <c r="G66" s="124">
        <f t="shared" si="19"/>
        <v>418</v>
      </c>
      <c r="H66" s="123">
        <f t="shared" si="19"/>
        <v>432</v>
      </c>
      <c r="I66" s="124">
        <f t="shared" si="19"/>
        <v>396</v>
      </c>
      <c r="J66" s="123">
        <f t="shared" si="19"/>
        <v>437</v>
      </c>
      <c r="K66" s="124">
        <f t="shared" si="19"/>
        <v>382</v>
      </c>
      <c r="L66" s="123">
        <f t="shared" si="19"/>
        <v>383</v>
      </c>
      <c r="M66" s="124">
        <f t="shared" si="19"/>
        <v>412</v>
      </c>
      <c r="N66" s="123">
        <f t="shared" si="19"/>
        <v>400</v>
      </c>
      <c r="O66" s="124">
        <f t="shared" si="19"/>
        <v>424</v>
      </c>
      <c r="P66" s="126">
        <f t="shared" si="19"/>
        <v>4974</v>
      </c>
    </row>
    <row r="67" spans="2:16" ht="15.75" customHeight="1" x14ac:dyDescent="0.2">
      <c r="B67" s="245" t="s">
        <v>4594</v>
      </c>
      <c r="C67" s="118" t="s">
        <v>51</v>
      </c>
      <c r="D67" s="119">
        <v>73</v>
      </c>
      <c r="E67" s="120">
        <v>68</v>
      </c>
      <c r="F67" s="119">
        <v>62</v>
      </c>
      <c r="G67" s="120">
        <v>44</v>
      </c>
      <c r="H67" s="119">
        <v>24</v>
      </c>
      <c r="I67" s="120">
        <v>24</v>
      </c>
      <c r="J67" s="119">
        <v>38</v>
      </c>
      <c r="K67" s="120">
        <v>38</v>
      </c>
      <c r="L67" s="119">
        <v>27</v>
      </c>
      <c r="M67" s="120">
        <v>18</v>
      </c>
      <c r="N67" s="119">
        <v>24</v>
      </c>
      <c r="O67" s="120">
        <v>56</v>
      </c>
      <c r="P67" s="121">
        <f t="shared" si="18"/>
        <v>496</v>
      </c>
    </row>
    <row r="68" spans="2:16" ht="15.75" customHeight="1" x14ac:dyDescent="0.2">
      <c r="B68" s="245"/>
      <c r="C68" s="118" t="s">
        <v>52</v>
      </c>
      <c r="D68" s="119">
        <v>70</v>
      </c>
      <c r="E68" s="120">
        <v>65</v>
      </c>
      <c r="F68" s="119">
        <v>65</v>
      </c>
      <c r="G68" s="120">
        <v>43</v>
      </c>
      <c r="H68" s="119">
        <v>23</v>
      </c>
      <c r="I68" s="120">
        <v>26</v>
      </c>
      <c r="J68" s="119">
        <v>38</v>
      </c>
      <c r="K68" s="120">
        <v>37</v>
      </c>
      <c r="L68" s="119">
        <v>27</v>
      </c>
      <c r="M68" s="120">
        <v>18</v>
      </c>
      <c r="N68" s="119">
        <v>25</v>
      </c>
      <c r="O68" s="120">
        <v>56</v>
      </c>
      <c r="P68" s="121">
        <f t="shared" si="18"/>
        <v>493</v>
      </c>
    </row>
    <row r="69" spans="2:16" ht="15.75" customHeight="1" x14ac:dyDescent="0.2">
      <c r="B69" s="245"/>
      <c r="C69" s="122" t="s">
        <v>17</v>
      </c>
      <c r="D69" s="123">
        <f>+D67+D68</f>
        <v>143</v>
      </c>
      <c r="E69" s="124">
        <f t="shared" ref="E69:P69" si="20">+E67+E68</f>
        <v>133</v>
      </c>
      <c r="F69" s="123">
        <f t="shared" si="20"/>
        <v>127</v>
      </c>
      <c r="G69" s="124">
        <f t="shared" si="20"/>
        <v>87</v>
      </c>
      <c r="H69" s="123">
        <f t="shared" si="20"/>
        <v>47</v>
      </c>
      <c r="I69" s="124">
        <f t="shared" si="20"/>
        <v>50</v>
      </c>
      <c r="J69" s="123">
        <f t="shared" si="20"/>
        <v>76</v>
      </c>
      <c r="K69" s="124">
        <f t="shared" si="20"/>
        <v>75</v>
      </c>
      <c r="L69" s="123">
        <f t="shared" si="20"/>
        <v>54</v>
      </c>
      <c r="M69" s="124">
        <f t="shared" si="20"/>
        <v>36</v>
      </c>
      <c r="N69" s="123">
        <f t="shared" si="20"/>
        <v>49</v>
      </c>
      <c r="O69" s="124">
        <f t="shared" si="20"/>
        <v>112</v>
      </c>
      <c r="P69" s="126">
        <f t="shared" si="20"/>
        <v>989</v>
      </c>
    </row>
    <row r="70" spans="2:16" ht="15.75" customHeight="1" x14ac:dyDescent="0.2">
      <c r="B70" s="244" t="s">
        <v>43</v>
      </c>
      <c r="C70" s="114" t="s">
        <v>51</v>
      </c>
      <c r="D70" s="115">
        <v>235</v>
      </c>
      <c r="E70" s="116">
        <v>232</v>
      </c>
      <c r="F70" s="115">
        <v>228</v>
      </c>
      <c r="G70" s="116">
        <v>183</v>
      </c>
      <c r="H70" s="115">
        <v>130</v>
      </c>
      <c r="I70" s="116">
        <v>133</v>
      </c>
      <c r="J70" s="115">
        <v>141</v>
      </c>
      <c r="K70" s="116">
        <v>131</v>
      </c>
      <c r="L70" s="115">
        <v>80</v>
      </c>
      <c r="M70" s="116">
        <v>72</v>
      </c>
      <c r="N70" s="115">
        <v>117</v>
      </c>
      <c r="O70" s="116">
        <v>193</v>
      </c>
      <c r="P70" s="117">
        <f t="shared" si="18"/>
        <v>1875</v>
      </c>
    </row>
    <row r="71" spans="2:16" ht="15.75" customHeight="1" x14ac:dyDescent="0.2">
      <c r="B71" s="245"/>
      <c r="C71" s="118" t="s">
        <v>52</v>
      </c>
      <c r="D71" s="119">
        <v>236</v>
      </c>
      <c r="E71" s="120">
        <v>232</v>
      </c>
      <c r="F71" s="119">
        <v>224</v>
      </c>
      <c r="G71" s="120">
        <v>184</v>
      </c>
      <c r="H71" s="119">
        <v>127</v>
      </c>
      <c r="I71" s="120">
        <v>128</v>
      </c>
      <c r="J71" s="119">
        <v>142</v>
      </c>
      <c r="K71" s="120">
        <v>131</v>
      </c>
      <c r="L71" s="119">
        <v>80</v>
      </c>
      <c r="M71" s="120">
        <v>72</v>
      </c>
      <c r="N71" s="119">
        <v>119</v>
      </c>
      <c r="O71" s="120">
        <v>189</v>
      </c>
      <c r="P71" s="121">
        <f t="shared" si="18"/>
        <v>1864</v>
      </c>
    </row>
    <row r="72" spans="2:16" ht="15.75" customHeight="1" x14ac:dyDescent="0.2">
      <c r="B72" s="246"/>
      <c r="C72" s="122" t="s">
        <v>17</v>
      </c>
      <c r="D72" s="123">
        <f>+D70+D71</f>
        <v>471</v>
      </c>
      <c r="E72" s="124">
        <f t="shared" ref="E72:P72" si="21">+E70+E71</f>
        <v>464</v>
      </c>
      <c r="F72" s="123">
        <f t="shared" si="21"/>
        <v>452</v>
      </c>
      <c r="G72" s="124">
        <f t="shared" si="21"/>
        <v>367</v>
      </c>
      <c r="H72" s="123">
        <f t="shared" si="21"/>
        <v>257</v>
      </c>
      <c r="I72" s="124">
        <f t="shared" si="21"/>
        <v>261</v>
      </c>
      <c r="J72" s="123">
        <f t="shared" si="21"/>
        <v>283</v>
      </c>
      <c r="K72" s="124">
        <f t="shared" si="21"/>
        <v>262</v>
      </c>
      <c r="L72" s="123">
        <f t="shared" si="21"/>
        <v>160</v>
      </c>
      <c r="M72" s="124">
        <f t="shared" si="21"/>
        <v>144</v>
      </c>
      <c r="N72" s="123">
        <f t="shared" si="21"/>
        <v>236</v>
      </c>
      <c r="O72" s="124">
        <f t="shared" si="21"/>
        <v>382</v>
      </c>
      <c r="P72" s="126">
        <f t="shared" si="21"/>
        <v>3739</v>
      </c>
    </row>
    <row r="73" spans="2:16" ht="15.75" customHeight="1" x14ac:dyDescent="0.2">
      <c r="B73" s="244" t="s">
        <v>4595</v>
      </c>
      <c r="C73" s="114" t="s">
        <v>51</v>
      </c>
      <c r="D73" s="115">
        <v>329</v>
      </c>
      <c r="E73" s="116">
        <v>273</v>
      </c>
      <c r="F73" s="115">
        <v>313</v>
      </c>
      <c r="G73" s="116">
        <v>325</v>
      </c>
      <c r="H73" s="115">
        <v>367</v>
      </c>
      <c r="I73" s="116">
        <v>387</v>
      </c>
      <c r="J73" s="115">
        <v>413</v>
      </c>
      <c r="K73" s="116">
        <v>457</v>
      </c>
      <c r="L73" s="115">
        <v>337</v>
      </c>
      <c r="M73" s="116">
        <v>267</v>
      </c>
      <c r="N73" s="115">
        <v>292</v>
      </c>
      <c r="O73" s="116">
        <v>393</v>
      </c>
      <c r="P73" s="117">
        <f t="shared" si="18"/>
        <v>4153</v>
      </c>
    </row>
    <row r="74" spans="2:16" ht="15.75" customHeight="1" x14ac:dyDescent="0.2">
      <c r="B74" s="245"/>
      <c r="C74" s="118" t="s">
        <v>52</v>
      </c>
      <c r="D74" s="119">
        <v>328</v>
      </c>
      <c r="E74" s="120">
        <v>273</v>
      </c>
      <c r="F74" s="119">
        <v>306</v>
      </c>
      <c r="G74" s="120">
        <v>360</v>
      </c>
      <c r="H74" s="119">
        <v>369</v>
      </c>
      <c r="I74" s="120">
        <v>391</v>
      </c>
      <c r="J74" s="119">
        <v>409</v>
      </c>
      <c r="K74" s="120">
        <v>452</v>
      </c>
      <c r="L74" s="119">
        <v>336</v>
      </c>
      <c r="M74" s="120">
        <v>273</v>
      </c>
      <c r="N74" s="119">
        <v>304</v>
      </c>
      <c r="O74" s="120">
        <v>396</v>
      </c>
      <c r="P74" s="121">
        <f t="shared" si="18"/>
        <v>4197</v>
      </c>
    </row>
    <row r="75" spans="2:16" ht="15.75" customHeight="1" x14ac:dyDescent="0.2">
      <c r="B75" s="246"/>
      <c r="C75" s="122" t="s">
        <v>17</v>
      </c>
      <c r="D75" s="123">
        <f>+D73+D74</f>
        <v>657</v>
      </c>
      <c r="E75" s="124">
        <f t="shared" ref="E75:P75" si="22">+E73+E74</f>
        <v>546</v>
      </c>
      <c r="F75" s="123">
        <f t="shared" si="22"/>
        <v>619</v>
      </c>
      <c r="G75" s="124">
        <f t="shared" si="22"/>
        <v>685</v>
      </c>
      <c r="H75" s="123">
        <f t="shared" si="22"/>
        <v>736</v>
      </c>
      <c r="I75" s="124">
        <f t="shared" si="22"/>
        <v>778</v>
      </c>
      <c r="J75" s="123">
        <f t="shared" si="22"/>
        <v>822</v>
      </c>
      <c r="K75" s="124">
        <f t="shared" si="22"/>
        <v>909</v>
      </c>
      <c r="L75" s="123">
        <f t="shared" si="22"/>
        <v>673</v>
      </c>
      <c r="M75" s="124">
        <f t="shared" si="22"/>
        <v>540</v>
      </c>
      <c r="N75" s="123">
        <f t="shared" si="22"/>
        <v>596</v>
      </c>
      <c r="O75" s="124">
        <f t="shared" si="22"/>
        <v>789</v>
      </c>
      <c r="P75" s="126">
        <f t="shared" si="22"/>
        <v>8350</v>
      </c>
    </row>
    <row r="76" spans="2:16" ht="15.75" customHeight="1" x14ac:dyDescent="0.2">
      <c r="B76" s="245" t="s">
        <v>46</v>
      </c>
      <c r="C76" s="118" t="s">
        <v>51</v>
      </c>
      <c r="D76" s="119">
        <v>476</v>
      </c>
      <c r="E76" s="120">
        <v>454</v>
      </c>
      <c r="F76" s="119">
        <v>491</v>
      </c>
      <c r="G76" s="120">
        <v>414</v>
      </c>
      <c r="H76" s="119">
        <v>291</v>
      </c>
      <c r="I76" s="120">
        <v>285</v>
      </c>
      <c r="J76" s="119">
        <v>325</v>
      </c>
      <c r="K76" s="120">
        <v>316</v>
      </c>
      <c r="L76" s="119">
        <v>248</v>
      </c>
      <c r="M76" s="120">
        <v>247</v>
      </c>
      <c r="N76" s="119">
        <v>284</v>
      </c>
      <c r="O76" s="120">
        <v>381</v>
      </c>
      <c r="P76" s="121">
        <f t="shared" si="18"/>
        <v>4212</v>
      </c>
    </row>
    <row r="77" spans="2:16" ht="15.75" customHeight="1" x14ac:dyDescent="0.2">
      <c r="B77" s="245"/>
      <c r="C77" s="118" t="s">
        <v>52</v>
      </c>
      <c r="D77" s="119">
        <v>471</v>
      </c>
      <c r="E77" s="120">
        <v>449</v>
      </c>
      <c r="F77" s="119">
        <v>486</v>
      </c>
      <c r="G77" s="120">
        <v>416</v>
      </c>
      <c r="H77" s="119">
        <v>291</v>
      </c>
      <c r="I77" s="120">
        <v>288</v>
      </c>
      <c r="J77" s="119">
        <v>328</v>
      </c>
      <c r="K77" s="120">
        <v>319</v>
      </c>
      <c r="L77" s="119">
        <v>252</v>
      </c>
      <c r="M77" s="120">
        <v>254</v>
      </c>
      <c r="N77" s="119">
        <v>284</v>
      </c>
      <c r="O77" s="120">
        <v>391</v>
      </c>
      <c r="P77" s="121">
        <f t="shared" si="18"/>
        <v>4229</v>
      </c>
    </row>
    <row r="78" spans="2:16" ht="15.75" customHeight="1" x14ac:dyDescent="0.2">
      <c r="B78" s="245"/>
      <c r="C78" s="122" t="s">
        <v>17</v>
      </c>
      <c r="D78" s="123">
        <f>+D76+D77</f>
        <v>947</v>
      </c>
      <c r="E78" s="124">
        <f t="shared" ref="E78:P78" si="23">+E76+E77</f>
        <v>903</v>
      </c>
      <c r="F78" s="123">
        <f t="shared" si="23"/>
        <v>977</v>
      </c>
      <c r="G78" s="124">
        <f t="shared" si="23"/>
        <v>830</v>
      </c>
      <c r="H78" s="123">
        <f t="shared" si="23"/>
        <v>582</v>
      </c>
      <c r="I78" s="124">
        <f t="shared" si="23"/>
        <v>573</v>
      </c>
      <c r="J78" s="123">
        <f t="shared" si="23"/>
        <v>653</v>
      </c>
      <c r="K78" s="124">
        <f t="shared" si="23"/>
        <v>635</v>
      </c>
      <c r="L78" s="123">
        <f t="shared" si="23"/>
        <v>500</v>
      </c>
      <c r="M78" s="124">
        <f t="shared" si="23"/>
        <v>501</v>
      </c>
      <c r="N78" s="123">
        <f t="shared" si="23"/>
        <v>568</v>
      </c>
      <c r="O78" s="124">
        <f t="shared" si="23"/>
        <v>772</v>
      </c>
      <c r="P78" s="126">
        <f t="shared" si="23"/>
        <v>8441</v>
      </c>
    </row>
    <row r="79" spans="2:16" ht="15.75" customHeight="1" x14ac:dyDescent="0.2">
      <c r="B79" s="244" t="s">
        <v>4593</v>
      </c>
      <c r="C79" s="114" t="s">
        <v>51</v>
      </c>
      <c r="D79" s="115">
        <v>962</v>
      </c>
      <c r="E79" s="116">
        <v>762</v>
      </c>
      <c r="F79" s="115">
        <v>852</v>
      </c>
      <c r="G79" s="116">
        <v>858</v>
      </c>
      <c r="H79" s="115">
        <v>909</v>
      </c>
      <c r="I79" s="116">
        <v>1022</v>
      </c>
      <c r="J79" s="115">
        <v>1155</v>
      </c>
      <c r="K79" s="116">
        <v>1096</v>
      </c>
      <c r="L79" s="115">
        <v>926</v>
      </c>
      <c r="M79" s="116">
        <v>887</v>
      </c>
      <c r="N79" s="115">
        <v>961</v>
      </c>
      <c r="O79" s="116">
        <v>1147</v>
      </c>
      <c r="P79" s="117">
        <f t="shared" si="18"/>
        <v>11537</v>
      </c>
    </row>
    <row r="80" spans="2:16" ht="15.75" customHeight="1" x14ac:dyDescent="0.2">
      <c r="B80" s="245"/>
      <c r="C80" s="118" t="s">
        <v>52</v>
      </c>
      <c r="D80" s="119">
        <v>964</v>
      </c>
      <c r="E80" s="120">
        <v>761</v>
      </c>
      <c r="F80" s="119">
        <v>851</v>
      </c>
      <c r="G80" s="120">
        <v>858</v>
      </c>
      <c r="H80" s="119">
        <v>908</v>
      </c>
      <c r="I80" s="120">
        <v>1021</v>
      </c>
      <c r="J80" s="119">
        <v>1151</v>
      </c>
      <c r="K80" s="120">
        <v>1092</v>
      </c>
      <c r="L80" s="119">
        <v>927</v>
      </c>
      <c r="M80" s="120">
        <v>888</v>
      </c>
      <c r="N80" s="119">
        <v>962</v>
      </c>
      <c r="O80" s="120">
        <v>1147</v>
      </c>
      <c r="P80" s="121">
        <f t="shared" si="18"/>
        <v>11530</v>
      </c>
    </row>
    <row r="81" spans="2:16" ht="15.75" customHeight="1" x14ac:dyDescent="0.2">
      <c r="B81" s="246"/>
      <c r="C81" s="122" t="s">
        <v>17</v>
      </c>
      <c r="D81" s="123">
        <f>+D79+D80</f>
        <v>1926</v>
      </c>
      <c r="E81" s="124">
        <f t="shared" ref="E81:P81" si="24">+E79+E80</f>
        <v>1523</v>
      </c>
      <c r="F81" s="123">
        <f t="shared" si="24"/>
        <v>1703</v>
      </c>
      <c r="G81" s="124">
        <f t="shared" si="24"/>
        <v>1716</v>
      </c>
      <c r="H81" s="123">
        <f t="shared" si="24"/>
        <v>1817</v>
      </c>
      <c r="I81" s="124">
        <f t="shared" si="24"/>
        <v>2043</v>
      </c>
      <c r="J81" s="123">
        <f t="shared" si="24"/>
        <v>2306</v>
      </c>
      <c r="K81" s="124">
        <f t="shared" si="24"/>
        <v>2188</v>
      </c>
      <c r="L81" s="123">
        <f t="shared" si="24"/>
        <v>1853</v>
      </c>
      <c r="M81" s="124">
        <f t="shared" si="24"/>
        <v>1775</v>
      </c>
      <c r="N81" s="123">
        <f t="shared" si="24"/>
        <v>1923</v>
      </c>
      <c r="O81" s="124">
        <f t="shared" si="24"/>
        <v>2294</v>
      </c>
      <c r="P81" s="126">
        <f t="shared" si="24"/>
        <v>23067</v>
      </c>
    </row>
    <row r="82" spans="2:16" ht="15.75" customHeight="1" x14ac:dyDescent="0.2">
      <c r="B82" s="245" t="s">
        <v>44</v>
      </c>
      <c r="C82" s="118" t="s">
        <v>51</v>
      </c>
      <c r="D82" s="119">
        <v>1148</v>
      </c>
      <c r="E82" s="120">
        <v>1050</v>
      </c>
      <c r="F82" s="119">
        <v>1157</v>
      </c>
      <c r="G82" s="120">
        <v>1119</v>
      </c>
      <c r="H82" s="119">
        <v>802</v>
      </c>
      <c r="I82" s="120">
        <v>910</v>
      </c>
      <c r="J82" s="119">
        <v>1089</v>
      </c>
      <c r="K82" s="120">
        <v>954</v>
      </c>
      <c r="L82" s="119">
        <v>602</v>
      </c>
      <c r="M82" s="120">
        <v>581</v>
      </c>
      <c r="N82" s="119">
        <v>865</v>
      </c>
      <c r="O82" s="120">
        <v>1016</v>
      </c>
      <c r="P82" s="121">
        <f t="shared" si="18"/>
        <v>11293</v>
      </c>
    </row>
    <row r="83" spans="2:16" ht="15.75" customHeight="1" x14ac:dyDescent="0.2">
      <c r="B83" s="245"/>
      <c r="C83" s="118" t="s">
        <v>52</v>
      </c>
      <c r="D83" s="119">
        <v>1138</v>
      </c>
      <c r="E83" s="120">
        <v>1040</v>
      </c>
      <c r="F83" s="119">
        <v>1139</v>
      </c>
      <c r="G83" s="120">
        <v>1117</v>
      </c>
      <c r="H83" s="119">
        <v>793</v>
      </c>
      <c r="I83" s="120">
        <v>897</v>
      </c>
      <c r="J83" s="119">
        <v>1091</v>
      </c>
      <c r="K83" s="120">
        <v>956</v>
      </c>
      <c r="L83" s="119">
        <v>607</v>
      </c>
      <c r="M83" s="120">
        <v>581</v>
      </c>
      <c r="N83" s="119">
        <v>810</v>
      </c>
      <c r="O83" s="120">
        <v>1024</v>
      </c>
      <c r="P83" s="121">
        <f t="shared" si="18"/>
        <v>11193</v>
      </c>
    </row>
    <row r="84" spans="2:16" ht="15.75" customHeight="1" x14ac:dyDescent="0.2">
      <c r="B84" s="245"/>
      <c r="C84" s="122" t="s">
        <v>17</v>
      </c>
      <c r="D84" s="123">
        <f>+D82+D83</f>
        <v>2286</v>
      </c>
      <c r="E84" s="124">
        <f t="shared" ref="E84:P84" si="25">+E82+E83</f>
        <v>2090</v>
      </c>
      <c r="F84" s="123">
        <f t="shared" si="25"/>
        <v>2296</v>
      </c>
      <c r="G84" s="124">
        <f t="shared" si="25"/>
        <v>2236</v>
      </c>
      <c r="H84" s="123">
        <f t="shared" si="25"/>
        <v>1595</v>
      </c>
      <c r="I84" s="124">
        <f t="shared" si="25"/>
        <v>1807</v>
      </c>
      <c r="J84" s="123">
        <f t="shared" si="25"/>
        <v>2180</v>
      </c>
      <c r="K84" s="124">
        <f t="shared" si="25"/>
        <v>1910</v>
      </c>
      <c r="L84" s="123">
        <f t="shared" si="25"/>
        <v>1209</v>
      </c>
      <c r="M84" s="124">
        <f t="shared" si="25"/>
        <v>1162</v>
      </c>
      <c r="N84" s="123">
        <f t="shared" si="25"/>
        <v>1675</v>
      </c>
      <c r="O84" s="124">
        <f t="shared" si="25"/>
        <v>2040</v>
      </c>
      <c r="P84" s="126">
        <f t="shared" si="25"/>
        <v>22486</v>
      </c>
    </row>
    <row r="85" spans="2:16" ht="15.75" customHeight="1" thickBot="1" x14ac:dyDescent="0.25">
      <c r="B85" s="239" t="s">
        <v>33</v>
      </c>
      <c r="C85" s="240"/>
      <c r="D85" s="127">
        <f>+D66+D69+D72+D75+D78+D81+D84</f>
        <v>6858</v>
      </c>
      <c r="E85" s="128">
        <f t="shared" ref="E85:P85" si="26">+E66+E69+E72+E75+E78+E81+E84</f>
        <v>6045</v>
      </c>
      <c r="F85" s="127">
        <f t="shared" si="26"/>
        <v>6650</v>
      </c>
      <c r="G85" s="128">
        <f t="shared" si="26"/>
        <v>6339</v>
      </c>
      <c r="H85" s="127">
        <f t="shared" si="26"/>
        <v>5466</v>
      </c>
      <c r="I85" s="128">
        <f t="shared" si="26"/>
        <v>5908</v>
      </c>
      <c r="J85" s="127">
        <f t="shared" si="26"/>
        <v>6757</v>
      </c>
      <c r="K85" s="128">
        <f t="shared" si="26"/>
        <v>6361</v>
      </c>
      <c r="L85" s="127">
        <f t="shared" si="26"/>
        <v>4832</v>
      </c>
      <c r="M85" s="128">
        <f t="shared" si="26"/>
        <v>4570</v>
      </c>
      <c r="N85" s="127">
        <f t="shared" si="26"/>
        <v>5447</v>
      </c>
      <c r="O85" s="128">
        <f t="shared" si="26"/>
        <v>6813</v>
      </c>
      <c r="P85" s="129">
        <f t="shared" si="26"/>
        <v>72046</v>
      </c>
    </row>
    <row r="86" spans="2:16" ht="15.75" customHeight="1" x14ac:dyDescent="0.2">
      <c r="B86" s="23"/>
      <c r="C86" s="23"/>
      <c r="D86" s="40"/>
      <c r="E86" s="40"/>
      <c r="F86" s="40"/>
      <c r="G86" s="40"/>
      <c r="H86" s="40"/>
      <c r="I86" s="40"/>
      <c r="J86" s="40"/>
      <c r="K86" s="40"/>
      <c r="L86" s="40"/>
      <c r="M86" s="40"/>
      <c r="N86" s="40"/>
      <c r="O86" s="40"/>
      <c r="P86" s="40"/>
    </row>
    <row r="87" spans="2:16" ht="15.75" customHeight="1" x14ac:dyDescent="0.2">
      <c r="B87" s="23"/>
      <c r="C87" s="23"/>
      <c r="D87" s="40"/>
      <c r="E87" s="40"/>
      <c r="F87" s="40"/>
      <c r="G87" s="40"/>
      <c r="H87" s="40"/>
      <c r="I87" s="40"/>
      <c r="J87" s="40"/>
      <c r="K87" s="40"/>
      <c r="L87" s="40"/>
      <c r="M87" s="40"/>
      <c r="N87" s="40"/>
      <c r="O87" s="40"/>
      <c r="P87" s="40"/>
    </row>
    <row r="88" spans="2:16" ht="15.75" customHeight="1" x14ac:dyDescent="0.2">
      <c r="B88" s="23"/>
      <c r="C88" s="23"/>
      <c r="D88" s="40"/>
      <c r="E88" s="40"/>
      <c r="F88" s="40"/>
      <c r="G88" s="40"/>
      <c r="H88" s="40"/>
      <c r="I88" s="40"/>
      <c r="J88" s="40"/>
      <c r="K88" s="40"/>
      <c r="L88" s="40"/>
      <c r="M88" s="40"/>
      <c r="N88" s="40"/>
      <c r="O88" s="40"/>
      <c r="P88" s="40"/>
    </row>
    <row r="89" spans="2:16" ht="15.75" customHeight="1" thickBot="1" x14ac:dyDescent="0.25">
      <c r="B89" s="23"/>
      <c r="C89" s="23"/>
      <c r="D89" s="24"/>
      <c r="E89" s="24"/>
      <c r="F89" s="24"/>
      <c r="G89" s="24"/>
      <c r="H89" s="24"/>
      <c r="I89" s="24"/>
      <c r="J89" s="24"/>
      <c r="K89" s="24"/>
      <c r="L89" s="24"/>
      <c r="M89" s="24"/>
      <c r="N89" s="24"/>
      <c r="O89" s="24"/>
      <c r="P89" s="24"/>
    </row>
    <row r="90" spans="2:16" ht="15.75" customHeight="1" x14ac:dyDescent="0.2">
      <c r="B90" s="241">
        <v>2008</v>
      </c>
      <c r="C90" s="215"/>
      <c r="D90" s="215"/>
      <c r="E90" s="215"/>
      <c r="F90" s="215"/>
      <c r="G90" s="215"/>
      <c r="H90" s="215"/>
      <c r="I90" s="215"/>
      <c r="J90" s="215"/>
      <c r="K90" s="215"/>
      <c r="L90" s="215"/>
      <c r="M90" s="215"/>
      <c r="N90" s="215"/>
      <c r="O90" s="215"/>
      <c r="P90" s="216"/>
    </row>
    <row r="91" spans="2:16" ht="15.75" customHeight="1" x14ac:dyDescent="0.2">
      <c r="B91" s="242" t="s">
        <v>41</v>
      </c>
      <c r="C91" s="243"/>
      <c r="D91" s="111" t="s">
        <v>5</v>
      </c>
      <c r="E91" s="112" t="s">
        <v>6</v>
      </c>
      <c r="F91" s="111" t="s">
        <v>7</v>
      </c>
      <c r="G91" s="112" t="s">
        <v>8</v>
      </c>
      <c r="H91" s="111" t="s">
        <v>9</v>
      </c>
      <c r="I91" s="112" t="s">
        <v>10</v>
      </c>
      <c r="J91" s="111" t="s">
        <v>11</v>
      </c>
      <c r="K91" s="112" t="s">
        <v>12</v>
      </c>
      <c r="L91" s="111" t="s">
        <v>13</v>
      </c>
      <c r="M91" s="112" t="s">
        <v>14</v>
      </c>
      <c r="N91" s="111" t="s">
        <v>15</v>
      </c>
      <c r="O91" s="112" t="s">
        <v>16</v>
      </c>
      <c r="P91" s="113" t="s">
        <v>17</v>
      </c>
    </row>
    <row r="92" spans="2:16" ht="15.75" customHeight="1" x14ac:dyDescent="0.2">
      <c r="B92" s="244" t="s">
        <v>4596</v>
      </c>
      <c r="C92" s="114" t="s">
        <v>51</v>
      </c>
      <c r="D92" s="115">
        <v>201</v>
      </c>
      <c r="E92" s="116">
        <v>181</v>
      </c>
      <c r="F92" s="115">
        <v>211</v>
      </c>
      <c r="G92" s="116">
        <v>149</v>
      </c>
      <c r="H92" s="115">
        <v>121</v>
      </c>
      <c r="I92" s="116">
        <v>119</v>
      </c>
      <c r="J92" s="115">
        <v>171</v>
      </c>
      <c r="K92" s="116">
        <v>142</v>
      </c>
      <c r="L92" s="115">
        <v>142</v>
      </c>
      <c r="M92" s="116">
        <v>162</v>
      </c>
      <c r="N92" s="115">
        <v>152</v>
      </c>
      <c r="O92" s="116">
        <v>152</v>
      </c>
      <c r="P92" s="117">
        <f>SUM(D92:O92)</f>
        <v>1903</v>
      </c>
    </row>
    <row r="93" spans="2:16" ht="15.75" customHeight="1" x14ac:dyDescent="0.2">
      <c r="B93" s="245"/>
      <c r="C93" s="118" t="s">
        <v>52</v>
      </c>
      <c r="D93" s="119">
        <v>205</v>
      </c>
      <c r="E93" s="120">
        <v>199</v>
      </c>
      <c r="F93" s="119">
        <v>206</v>
      </c>
      <c r="G93" s="120">
        <v>153</v>
      </c>
      <c r="H93" s="119">
        <v>143</v>
      </c>
      <c r="I93" s="120">
        <v>130</v>
      </c>
      <c r="J93" s="119">
        <v>170</v>
      </c>
      <c r="K93" s="120">
        <v>153</v>
      </c>
      <c r="L93" s="119">
        <v>142</v>
      </c>
      <c r="M93" s="120">
        <v>175</v>
      </c>
      <c r="N93" s="119">
        <v>164</v>
      </c>
      <c r="O93" s="120">
        <v>155</v>
      </c>
      <c r="P93" s="121">
        <f t="shared" ref="P93:P111" si="27">SUM(D93:O93)</f>
        <v>1995</v>
      </c>
    </row>
    <row r="94" spans="2:16" ht="15.75" customHeight="1" x14ac:dyDescent="0.2">
      <c r="B94" s="246"/>
      <c r="C94" s="122" t="s">
        <v>17</v>
      </c>
      <c r="D94" s="123">
        <f>+D92+D93</f>
        <v>406</v>
      </c>
      <c r="E94" s="124">
        <f t="shared" ref="E94:P94" si="28">+E92+E93</f>
        <v>380</v>
      </c>
      <c r="F94" s="123">
        <f t="shared" si="28"/>
        <v>417</v>
      </c>
      <c r="G94" s="124">
        <f t="shared" si="28"/>
        <v>302</v>
      </c>
      <c r="H94" s="123">
        <f t="shared" si="28"/>
        <v>264</v>
      </c>
      <c r="I94" s="124">
        <f t="shared" si="28"/>
        <v>249</v>
      </c>
      <c r="J94" s="123">
        <f t="shared" si="28"/>
        <v>341</v>
      </c>
      <c r="K94" s="124">
        <f t="shared" si="28"/>
        <v>295</v>
      </c>
      <c r="L94" s="123">
        <f t="shared" si="28"/>
        <v>284</v>
      </c>
      <c r="M94" s="124">
        <f t="shared" si="28"/>
        <v>337</v>
      </c>
      <c r="N94" s="123">
        <f t="shared" si="28"/>
        <v>316</v>
      </c>
      <c r="O94" s="124">
        <f t="shared" si="28"/>
        <v>307</v>
      </c>
      <c r="P94" s="126">
        <f t="shared" si="28"/>
        <v>3898</v>
      </c>
    </row>
    <row r="95" spans="2:16" ht="15.75" customHeight="1" x14ac:dyDescent="0.2">
      <c r="B95" s="245" t="s">
        <v>4594</v>
      </c>
      <c r="C95" s="118" t="s">
        <v>51</v>
      </c>
      <c r="D95" s="119">
        <v>85</v>
      </c>
      <c r="E95" s="120">
        <v>80</v>
      </c>
      <c r="F95" s="119">
        <v>74</v>
      </c>
      <c r="G95" s="120">
        <v>46</v>
      </c>
      <c r="H95" s="119">
        <v>40</v>
      </c>
      <c r="I95" s="120">
        <v>48</v>
      </c>
      <c r="J95" s="119">
        <v>57</v>
      </c>
      <c r="K95" s="120">
        <v>52</v>
      </c>
      <c r="L95" s="119">
        <v>24</v>
      </c>
      <c r="M95" s="120">
        <v>21</v>
      </c>
      <c r="N95" s="119">
        <v>35</v>
      </c>
      <c r="O95" s="120">
        <v>50</v>
      </c>
      <c r="P95" s="121">
        <f t="shared" si="27"/>
        <v>612</v>
      </c>
    </row>
    <row r="96" spans="2:16" ht="15.75" customHeight="1" x14ac:dyDescent="0.2">
      <c r="B96" s="245"/>
      <c r="C96" s="118" t="s">
        <v>52</v>
      </c>
      <c r="D96" s="119">
        <v>85</v>
      </c>
      <c r="E96" s="120">
        <v>79</v>
      </c>
      <c r="F96" s="119">
        <v>73</v>
      </c>
      <c r="G96" s="120">
        <v>47</v>
      </c>
      <c r="H96" s="119">
        <v>41</v>
      </c>
      <c r="I96" s="120">
        <v>46</v>
      </c>
      <c r="J96" s="119">
        <v>56</v>
      </c>
      <c r="K96" s="120">
        <v>53</v>
      </c>
      <c r="L96" s="119">
        <v>24</v>
      </c>
      <c r="M96" s="120">
        <v>19</v>
      </c>
      <c r="N96" s="119">
        <v>32</v>
      </c>
      <c r="O96" s="120">
        <v>51</v>
      </c>
      <c r="P96" s="121">
        <f t="shared" si="27"/>
        <v>606</v>
      </c>
    </row>
    <row r="97" spans="2:16" ht="15.75" customHeight="1" x14ac:dyDescent="0.2">
      <c r="B97" s="245"/>
      <c r="C97" s="122" t="s">
        <v>17</v>
      </c>
      <c r="D97" s="123">
        <f>+D95+D96</f>
        <v>170</v>
      </c>
      <c r="E97" s="124">
        <f t="shared" ref="E97:P97" si="29">+E95+E96</f>
        <v>159</v>
      </c>
      <c r="F97" s="123">
        <f t="shared" si="29"/>
        <v>147</v>
      </c>
      <c r="G97" s="124">
        <f t="shared" si="29"/>
        <v>93</v>
      </c>
      <c r="H97" s="123">
        <f t="shared" si="29"/>
        <v>81</v>
      </c>
      <c r="I97" s="124">
        <f t="shared" si="29"/>
        <v>94</v>
      </c>
      <c r="J97" s="123">
        <f t="shared" si="29"/>
        <v>113</v>
      </c>
      <c r="K97" s="124">
        <f t="shared" si="29"/>
        <v>105</v>
      </c>
      <c r="L97" s="123">
        <f t="shared" si="29"/>
        <v>48</v>
      </c>
      <c r="M97" s="124">
        <f t="shared" si="29"/>
        <v>40</v>
      </c>
      <c r="N97" s="123">
        <f t="shared" si="29"/>
        <v>67</v>
      </c>
      <c r="O97" s="124">
        <f t="shared" si="29"/>
        <v>101</v>
      </c>
      <c r="P97" s="126">
        <f t="shared" si="29"/>
        <v>1218</v>
      </c>
    </row>
    <row r="98" spans="2:16" ht="15.75" customHeight="1" x14ac:dyDescent="0.2">
      <c r="B98" s="244" t="s">
        <v>43</v>
      </c>
      <c r="C98" s="114" t="s">
        <v>51</v>
      </c>
      <c r="D98" s="115">
        <v>225</v>
      </c>
      <c r="E98" s="116">
        <v>187</v>
      </c>
      <c r="F98" s="115">
        <v>211</v>
      </c>
      <c r="G98" s="116">
        <v>159</v>
      </c>
      <c r="H98" s="115">
        <v>92</v>
      </c>
      <c r="I98" s="116">
        <v>83</v>
      </c>
      <c r="J98" s="115">
        <v>99</v>
      </c>
      <c r="K98" s="116">
        <v>102</v>
      </c>
      <c r="L98" s="115">
        <v>108</v>
      </c>
      <c r="M98" s="116">
        <v>87</v>
      </c>
      <c r="N98" s="115">
        <v>116</v>
      </c>
      <c r="O98" s="116">
        <v>166</v>
      </c>
      <c r="P98" s="117">
        <f t="shared" si="27"/>
        <v>1635</v>
      </c>
    </row>
    <row r="99" spans="2:16" ht="15.75" customHeight="1" x14ac:dyDescent="0.2">
      <c r="B99" s="245"/>
      <c r="C99" s="118" t="s">
        <v>52</v>
      </c>
      <c r="D99" s="119">
        <v>224</v>
      </c>
      <c r="E99" s="120">
        <v>181</v>
      </c>
      <c r="F99" s="119">
        <v>211</v>
      </c>
      <c r="G99" s="120">
        <v>161</v>
      </c>
      <c r="H99" s="119">
        <v>90</v>
      </c>
      <c r="I99" s="120">
        <v>83</v>
      </c>
      <c r="J99" s="119">
        <v>101</v>
      </c>
      <c r="K99" s="120">
        <v>101</v>
      </c>
      <c r="L99" s="119">
        <v>113</v>
      </c>
      <c r="M99" s="120">
        <v>88</v>
      </c>
      <c r="N99" s="119">
        <v>115</v>
      </c>
      <c r="O99" s="120">
        <v>170</v>
      </c>
      <c r="P99" s="121">
        <f t="shared" si="27"/>
        <v>1638</v>
      </c>
    </row>
    <row r="100" spans="2:16" ht="15.75" customHeight="1" x14ac:dyDescent="0.2">
      <c r="B100" s="246"/>
      <c r="C100" s="122" t="s">
        <v>17</v>
      </c>
      <c r="D100" s="123">
        <f>+D98+D99</f>
        <v>449</v>
      </c>
      <c r="E100" s="124">
        <f t="shared" ref="E100:P100" si="30">+E98+E99</f>
        <v>368</v>
      </c>
      <c r="F100" s="123">
        <f t="shared" si="30"/>
        <v>422</v>
      </c>
      <c r="G100" s="124">
        <f t="shared" si="30"/>
        <v>320</v>
      </c>
      <c r="H100" s="123">
        <f t="shared" si="30"/>
        <v>182</v>
      </c>
      <c r="I100" s="124">
        <f t="shared" si="30"/>
        <v>166</v>
      </c>
      <c r="J100" s="123">
        <f t="shared" si="30"/>
        <v>200</v>
      </c>
      <c r="K100" s="124">
        <f t="shared" si="30"/>
        <v>203</v>
      </c>
      <c r="L100" s="123">
        <f t="shared" si="30"/>
        <v>221</v>
      </c>
      <c r="M100" s="124">
        <f t="shared" si="30"/>
        <v>175</v>
      </c>
      <c r="N100" s="123">
        <f t="shared" si="30"/>
        <v>231</v>
      </c>
      <c r="O100" s="124">
        <f t="shared" si="30"/>
        <v>336</v>
      </c>
      <c r="P100" s="126">
        <f t="shared" si="30"/>
        <v>3273</v>
      </c>
    </row>
    <row r="101" spans="2:16" ht="15.75" customHeight="1" x14ac:dyDescent="0.2">
      <c r="B101" s="244" t="s">
        <v>4595</v>
      </c>
      <c r="C101" s="114" t="s">
        <v>51</v>
      </c>
      <c r="D101" s="115">
        <v>361</v>
      </c>
      <c r="E101" s="116">
        <v>300</v>
      </c>
      <c r="F101" s="115">
        <v>316</v>
      </c>
      <c r="G101" s="116">
        <v>307</v>
      </c>
      <c r="H101" s="115">
        <v>327</v>
      </c>
      <c r="I101" s="116">
        <v>347</v>
      </c>
      <c r="J101" s="115">
        <v>386</v>
      </c>
      <c r="K101" s="116">
        <v>372</v>
      </c>
      <c r="L101" s="115">
        <v>264</v>
      </c>
      <c r="M101" s="116">
        <v>244</v>
      </c>
      <c r="N101" s="115">
        <v>255</v>
      </c>
      <c r="O101" s="116">
        <v>352</v>
      </c>
      <c r="P101" s="117">
        <f t="shared" si="27"/>
        <v>3831</v>
      </c>
    </row>
    <row r="102" spans="2:16" ht="15.75" customHeight="1" x14ac:dyDescent="0.2">
      <c r="B102" s="245"/>
      <c r="C102" s="118" t="s">
        <v>52</v>
      </c>
      <c r="D102" s="119">
        <v>276</v>
      </c>
      <c r="E102" s="120">
        <v>311</v>
      </c>
      <c r="F102" s="119">
        <v>321</v>
      </c>
      <c r="G102" s="120">
        <v>309</v>
      </c>
      <c r="H102" s="119">
        <v>327</v>
      </c>
      <c r="I102" s="120">
        <v>336</v>
      </c>
      <c r="J102" s="119">
        <v>370</v>
      </c>
      <c r="K102" s="120">
        <v>385</v>
      </c>
      <c r="L102" s="119">
        <v>267</v>
      </c>
      <c r="M102" s="120">
        <v>225</v>
      </c>
      <c r="N102" s="119">
        <v>254</v>
      </c>
      <c r="O102" s="120">
        <v>339</v>
      </c>
      <c r="P102" s="121">
        <f t="shared" si="27"/>
        <v>3720</v>
      </c>
    </row>
    <row r="103" spans="2:16" ht="15.75" customHeight="1" x14ac:dyDescent="0.2">
      <c r="B103" s="246"/>
      <c r="C103" s="122" t="s">
        <v>17</v>
      </c>
      <c r="D103" s="123">
        <f>+D101+D102</f>
        <v>637</v>
      </c>
      <c r="E103" s="124">
        <f t="shared" ref="E103:P103" si="31">+E101+E102</f>
        <v>611</v>
      </c>
      <c r="F103" s="123">
        <f t="shared" si="31"/>
        <v>637</v>
      </c>
      <c r="G103" s="124">
        <f t="shared" si="31"/>
        <v>616</v>
      </c>
      <c r="H103" s="123">
        <f t="shared" si="31"/>
        <v>654</v>
      </c>
      <c r="I103" s="124">
        <f t="shared" si="31"/>
        <v>683</v>
      </c>
      <c r="J103" s="123">
        <f t="shared" si="31"/>
        <v>756</v>
      </c>
      <c r="K103" s="124">
        <f t="shared" si="31"/>
        <v>757</v>
      </c>
      <c r="L103" s="123">
        <f t="shared" si="31"/>
        <v>531</v>
      </c>
      <c r="M103" s="124">
        <f t="shared" si="31"/>
        <v>469</v>
      </c>
      <c r="N103" s="123">
        <f t="shared" si="31"/>
        <v>509</v>
      </c>
      <c r="O103" s="124">
        <f t="shared" si="31"/>
        <v>691</v>
      </c>
      <c r="P103" s="126">
        <f t="shared" si="31"/>
        <v>7551</v>
      </c>
    </row>
    <row r="104" spans="2:16" ht="15.75" customHeight="1" x14ac:dyDescent="0.2">
      <c r="B104" s="245" t="s">
        <v>46</v>
      </c>
      <c r="C104" s="118" t="s">
        <v>51</v>
      </c>
      <c r="D104" s="119">
        <v>462</v>
      </c>
      <c r="E104" s="120">
        <v>457</v>
      </c>
      <c r="F104" s="119">
        <v>506</v>
      </c>
      <c r="G104" s="120">
        <v>397</v>
      </c>
      <c r="H104" s="119">
        <v>302</v>
      </c>
      <c r="I104" s="120">
        <v>282</v>
      </c>
      <c r="J104" s="119">
        <v>298</v>
      </c>
      <c r="K104" s="120">
        <v>301</v>
      </c>
      <c r="L104" s="119">
        <v>233</v>
      </c>
      <c r="M104" s="120">
        <v>228</v>
      </c>
      <c r="N104" s="119">
        <v>267</v>
      </c>
      <c r="O104" s="120">
        <v>378</v>
      </c>
      <c r="P104" s="121">
        <f t="shared" si="27"/>
        <v>4111</v>
      </c>
    </row>
    <row r="105" spans="2:16" ht="15.75" customHeight="1" x14ac:dyDescent="0.2">
      <c r="B105" s="245"/>
      <c r="C105" s="118" t="s">
        <v>52</v>
      </c>
      <c r="D105" s="119">
        <v>463</v>
      </c>
      <c r="E105" s="120">
        <v>460</v>
      </c>
      <c r="F105" s="119">
        <v>504</v>
      </c>
      <c r="G105" s="120">
        <v>403</v>
      </c>
      <c r="H105" s="119">
        <v>296</v>
      </c>
      <c r="I105" s="120">
        <v>279</v>
      </c>
      <c r="J105" s="119">
        <v>296</v>
      </c>
      <c r="K105" s="120">
        <v>298</v>
      </c>
      <c r="L105" s="119">
        <v>232</v>
      </c>
      <c r="M105" s="120">
        <v>228</v>
      </c>
      <c r="N105" s="119">
        <v>267</v>
      </c>
      <c r="O105" s="120">
        <v>378</v>
      </c>
      <c r="P105" s="121">
        <f t="shared" si="27"/>
        <v>4104</v>
      </c>
    </row>
    <row r="106" spans="2:16" ht="15.75" customHeight="1" x14ac:dyDescent="0.2">
      <c r="B106" s="245"/>
      <c r="C106" s="122" t="s">
        <v>17</v>
      </c>
      <c r="D106" s="123">
        <f>+D104+D105</f>
        <v>925</v>
      </c>
      <c r="E106" s="124">
        <f t="shared" ref="E106:P106" si="32">+E104+E105</f>
        <v>917</v>
      </c>
      <c r="F106" s="123">
        <f t="shared" si="32"/>
        <v>1010</v>
      </c>
      <c r="G106" s="124">
        <f t="shared" si="32"/>
        <v>800</v>
      </c>
      <c r="H106" s="123">
        <f t="shared" si="32"/>
        <v>598</v>
      </c>
      <c r="I106" s="124">
        <f t="shared" si="32"/>
        <v>561</v>
      </c>
      <c r="J106" s="123">
        <f t="shared" si="32"/>
        <v>594</v>
      </c>
      <c r="K106" s="124">
        <f t="shared" si="32"/>
        <v>599</v>
      </c>
      <c r="L106" s="123">
        <f t="shared" si="32"/>
        <v>465</v>
      </c>
      <c r="M106" s="124">
        <f t="shared" si="32"/>
        <v>456</v>
      </c>
      <c r="N106" s="123">
        <f t="shared" si="32"/>
        <v>534</v>
      </c>
      <c r="O106" s="124">
        <f t="shared" si="32"/>
        <v>756</v>
      </c>
      <c r="P106" s="126">
        <f t="shared" si="32"/>
        <v>8215</v>
      </c>
    </row>
    <row r="107" spans="2:16" ht="15.75" customHeight="1" x14ac:dyDescent="0.2">
      <c r="B107" s="244" t="s">
        <v>4593</v>
      </c>
      <c r="C107" s="114" t="s">
        <v>51</v>
      </c>
      <c r="D107" s="115">
        <v>1074</v>
      </c>
      <c r="E107" s="116">
        <v>957</v>
      </c>
      <c r="F107" s="115">
        <v>1067</v>
      </c>
      <c r="G107" s="116">
        <v>984</v>
      </c>
      <c r="H107" s="115">
        <v>1000</v>
      </c>
      <c r="I107" s="116">
        <v>1054</v>
      </c>
      <c r="J107" s="115">
        <v>1168</v>
      </c>
      <c r="K107" s="116">
        <v>1127</v>
      </c>
      <c r="L107" s="115">
        <v>957</v>
      </c>
      <c r="M107" s="116">
        <v>966</v>
      </c>
      <c r="N107" s="115">
        <v>1034</v>
      </c>
      <c r="O107" s="116">
        <v>1258</v>
      </c>
      <c r="P107" s="117">
        <f t="shared" si="27"/>
        <v>12646</v>
      </c>
    </row>
    <row r="108" spans="2:16" ht="15.75" customHeight="1" x14ac:dyDescent="0.2">
      <c r="B108" s="245"/>
      <c r="C108" s="118" t="s">
        <v>52</v>
      </c>
      <c r="D108" s="119">
        <v>1076</v>
      </c>
      <c r="E108" s="120">
        <v>952</v>
      </c>
      <c r="F108" s="119">
        <v>1068</v>
      </c>
      <c r="G108" s="120">
        <v>985</v>
      </c>
      <c r="H108" s="119">
        <v>999</v>
      </c>
      <c r="I108" s="120">
        <v>1049</v>
      </c>
      <c r="J108" s="119">
        <v>1163</v>
      </c>
      <c r="K108" s="120">
        <v>1135</v>
      </c>
      <c r="L108" s="119">
        <v>957</v>
      </c>
      <c r="M108" s="120">
        <v>963</v>
      </c>
      <c r="N108" s="119">
        <v>1034</v>
      </c>
      <c r="O108" s="120">
        <v>1262</v>
      </c>
      <c r="P108" s="121">
        <f t="shared" si="27"/>
        <v>12643</v>
      </c>
    </row>
    <row r="109" spans="2:16" ht="15.75" customHeight="1" x14ac:dyDescent="0.2">
      <c r="B109" s="246"/>
      <c r="C109" s="122" t="s">
        <v>17</v>
      </c>
      <c r="D109" s="123">
        <f>+D107+D108</f>
        <v>2150</v>
      </c>
      <c r="E109" s="124">
        <f t="shared" ref="E109:P109" si="33">+E107+E108</f>
        <v>1909</v>
      </c>
      <c r="F109" s="123">
        <f t="shared" si="33"/>
        <v>2135</v>
      </c>
      <c r="G109" s="124">
        <f t="shared" si="33"/>
        <v>1969</v>
      </c>
      <c r="H109" s="123">
        <f t="shared" si="33"/>
        <v>1999</v>
      </c>
      <c r="I109" s="124">
        <f t="shared" si="33"/>
        <v>2103</v>
      </c>
      <c r="J109" s="123">
        <f t="shared" si="33"/>
        <v>2331</v>
      </c>
      <c r="K109" s="124">
        <f t="shared" si="33"/>
        <v>2262</v>
      </c>
      <c r="L109" s="123">
        <f t="shared" si="33"/>
        <v>1914</v>
      </c>
      <c r="M109" s="124">
        <f t="shared" si="33"/>
        <v>1929</v>
      </c>
      <c r="N109" s="123">
        <f t="shared" si="33"/>
        <v>2068</v>
      </c>
      <c r="O109" s="124">
        <f t="shared" si="33"/>
        <v>2520</v>
      </c>
      <c r="P109" s="126">
        <f t="shared" si="33"/>
        <v>25289</v>
      </c>
    </row>
    <row r="110" spans="2:16" ht="15.75" customHeight="1" x14ac:dyDescent="0.2">
      <c r="B110" s="245" t="s">
        <v>44</v>
      </c>
      <c r="C110" s="118" t="s">
        <v>51</v>
      </c>
      <c r="D110" s="119">
        <v>1234</v>
      </c>
      <c r="E110" s="120">
        <v>1171</v>
      </c>
      <c r="F110" s="119">
        <v>1272</v>
      </c>
      <c r="G110" s="120">
        <v>1020</v>
      </c>
      <c r="H110" s="119">
        <v>852</v>
      </c>
      <c r="I110" s="120">
        <v>985</v>
      </c>
      <c r="J110" s="119">
        <v>1127</v>
      </c>
      <c r="K110" s="120">
        <v>1007</v>
      </c>
      <c r="L110" s="119">
        <v>564</v>
      </c>
      <c r="M110" s="120">
        <v>537</v>
      </c>
      <c r="N110" s="119">
        <v>812</v>
      </c>
      <c r="O110" s="120">
        <v>989</v>
      </c>
      <c r="P110" s="121">
        <f t="shared" si="27"/>
        <v>11570</v>
      </c>
    </row>
    <row r="111" spans="2:16" ht="15.75" customHeight="1" x14ac:dyDescent="0.2">
      <c r="B111" s="245"/>
      <c r="C111" s="118" t="s">
        <v>52</v>
      </c>
      <c r="D111" s="119">
        <v>1195</v>
      </c>
      <c r="E111" s="120">
        <v>1180</v>
      </c>
      <c r="F111" s="119">
        <v>1276</v>
      </c>
      <c r="G111" s="120">
        <v>1012</v>
      </c>
      <c r="H111" s="119">
        <v>851</v>
      </c>
      <c r="I111" s="120">
        <v>979</v>
      </c>
      <c r="J111" s="119">
        <v>1139</v>
      </c>
      <c r="K111" s="120">
        <v>1002</v>
      </c>
      <c r="L111" s="119">
        <v>573</v>
      </c>
      <c r="M111" s="120">
        <v>531</v>
      </c>
      <c r="N111" s="119">
        <v>817</v>
      </c>
      <c r="O111" s="120">
        <v>993</v>
      </c>
      <c r="P111" s="121">
        <f t="shared" si="27"/>
        <v>11548</v>
      </c>
    </row>
    <row r="112" spans="2:16" ht="15.75" customHeight="1" x14ac:dyDescent="0.2">
      <c r="B112" s="245"/>
      <c r="C112" s="122" t="s">
        <v>17</v>
      </c>
      <c r="D112" s="123">
        <f>+D110+D111</f>
        <v>2429</v>
      </c>
      <c r="E112" s="124">
        <f t="shared" ref="E112:P112" si="34">+E110+E111</f>
        <v>2351</v>
      </c>
      <c r="F112" s="123">
        <f t="shared" si="34"/>
        <v>2548</v>
      </c>
      <c r="G112" s="124">
        <f t="shared" si="34"/>
        <v>2032</v>
      </c>
      <c r="H112" s="123">
        <f t="shared" si="34"/>
        <v>1703</v>
      </c>
      <c r="I112" s="124">
        <f t="shared" si="34"/>
        <v>1964</v>
      </c>
      <c r="J112" s="123">
        <f t="shared" si="34"/>
        <v>2266</v>
      </c>
      <c r="K112" s="124">
        <f t="shared" si="34"/>
        <v>2009</v>
      </c>
      <c r="L112" s="123">
        <f t="shared" si="34"/>
        <v>1137</v>
      </c>
      <c r="M112" s="124">
        <f t="shared" si="34"/>
        <v>1068</v>
      </c>
      <c r="N112" s="123">
        <f t="shared" si="34"/>
        <v>1629</v>
      </c>
      <c r="O112" s="124">
        <f t="shared" si="34"/>
        <v>1982</v>
      </c>
      <c r="P112" s="126">
        <f t="shared" si="34"/>
        <v>23118</v>
      </c>
    </row>
    <row r="113" spans="2:16" ht="15.75" customHeight="1" thickBot="1" x14ac:dyDescent="0.25">
      <c r="B113" s="239" t="s">
        <v>34</v>
      </c>
      <c r="C113" s="240"/>
      <c r="D113" s="127">
        <f>+D94+D97+D100+D103+D106+D109+D112</f>
        <v>7166</v>
      </c>
      <c r="E113" s="128">
        <f t="shared" ref="E113:P113" si="35">+E94+E97+E100+E103+E106+E109+E112</f>
        <v>6695</v>
      </c>
      <c r="F113" s="127">
        <f t="shared" si="35"/>
        <v>7316</v>
      </c>
      <c r="G113" s="128">
        <f t="shared" si="35"/>
        <v>6132</v>
      </c>
      <c r="H113" s="127">
        <f t="shared" si="35"/>
        <v>5481</v>
      </c>
      <c r="I113" s="128">
        <f t="shared" si="35"/>
        <v>5820</v>
      </c>
      <c r="J113" s="127">
        <f t="shared" si="35"/>
        <v>6601</v>
      </c>
      <c r="K113" s="128">
        <f t="shared" si="35"/>
        <v>6230</v>
      </c>
      <c r="L113" s="127">
        <f t="shared" si="35"/>
        <v>4600</v>
      </c>
      <c r="M113" s="128">
        <f t="shared" si="35"/>
        <v>4474</v>
      </c>
      <c r="N113" s="127">
        <f t="shared" si="35"/>
        <v>5354</v>
      </c>
      <c r="O113" s="128">
        <f t="shared" si="35"/>
        <v>6693</v>
      </c>
      <c r="P113" s="129">
        <f t="shared" si="35"/>
        <v>72562</v>
      </c>
    </row>
    <row r="114" spans="2:16" ht="15.75" customHeight="1" x14ac:dyDescent="0.2">
      <c r="B114" s="23"/>
      <c r="C114" s="23"/>
      <c r="D114" s="40"/>
      <c r="E114" s="40"/>
      <c r="F114" s="40"/>
      <c r="G114" s="40"/>
      <c r="H114" s="40"/>
      <c r="I114" s="40"/>
      <c r="J114" s="40"/>
      <c r="K114" s="40"/>
      <c r="L114" s="40"/>
      <c r="M114" s="40"/>
      <c r="N114" s="40"/>
      <c r="O114" s="40"/>
      <c r="P114" s="40"/>
    </row>
    <row r="115" spans="2:16" ht="15.75" customHeight="1" x14ac:dyDescent="0.2">
      <c r="B115" s="23"/>
      <c r="C115" s="23"/>
      <c r="D115" s="40"/>
      <c r="E115" s="40"/>
      <c r="F115" s="40"/>
      <c r="G115" s="40"/>
      <c r="H115" s="40"/>
      <c r="I115" s="40"/>
      <c r="J115" s="40"/>
      <c r="K115" s="40"/>
      <c r="L115" s="40"/>
      <c r="M115" s="40"/>
      <c r="N115" s="40"/>
      <c r="O115" s="40"/>
      <c r="P115" s="40"/>
    </row>
    <row r="116" spans="2:16" ht="15.75" customHeight="1" x14ac:dyDescent="0.2">
      <c r="B116" s="23"/>
      <c r="C116" s="23"/>
      <c r="D116" s="40"/>
      <c r="E116" s="40"/>
      <c r="F116" s="40"/>
      <c r="G116" s="40"/>
      <c r="H116" s="40"/>
      <c r="I116" s="40"/>
      <c r="J116" s="40"/>
      <c r="K116" s="40"/>
      <c r="L116" s="40"/>
      <c r="M116" s="40"/>
      <c r="N116" s="40"/>
      <c r="O116" s="40"/>
      <c r="P116" s="40"/>
    </row>
    <row r="117" spans="2:16" ht="15.75" customHeight="1" thickBot="1" x14ac:dyDescent="0.25">
      <c r="B117" s="23"/>
      <c r="C117" s="23"/>
      <c r="D117" s="24"/>
      <c r="E117" s="24"/>
      <c r="F117" s="24"/>
      <c r="G117" s="24"/>
      <c r="H117" s="24"/>
      <c r="I117" s="24"/>
      <c r="J117" s="24"/>
      <c r="K117" s="24"/>
      <c r="L117" s="24"/>
      <c r="M117" s="24"/>
      <c r="N117" s="24"/>
      <c r="O117" s="24"/>
      <c r="P117" s="24"/>
    </row>
    <row r="118" spans="2:16" ht="15.75" customHeight="1" x14ac:dyDescent="0.2">
      <c r="B118" s="241">
        <v>2009</v>
      </c>
      <c r="C118" s="215"/>
      <c r="D118" s="215"/>
      <c r="E118" s="215"/>
      <c r="F118" s="215"/>
      <c r="G118" s="215"/>
      <c r="H118" s="215"/>
      <c r="I118" s="215"/>
      <c r="J118" s="215"/>
      <c r="K118" s="215"/>
      <c r="L118" s="215"/>
      <c r="M118" s="215"/>
      <c r="N118" s="215"/>
      <c r="O118" s="215"/>
      <c r="P118" s="216"/>
    </row>
    <row r="119" spans="2:16" ht="15.75" customHeight="1" x14ac:dyDescent="0.2">
      <c r="B119" s="242" t="s">
        <v>41</v>
      </c>
      <c r="C119" s="243"/>
      <c r="D119" s="111" t="s">
        <v>5</v>
      </c>
      <c r="E119" s="112" t="s">
        <v>6</v>
      </c>
      <c r="F119" s="111" t="s">
        <v>7</v>
      </c>
      <c r="G119" s="112" t="s">
        <v>8</v>
      </c>
      <c r="H119" s="111" t="s">
        <v>9</v>
      </c>
      <c r="I119" s="112" t="s">
        <v>10</v>
      </c>
      <c r="J119" s="111" t="s">
        <v>11</v>
      </c>
      <c r="K119" s="112" t="s">
        <v>12</v>
      </c>
      <c r="L119" s="111" t="s">
        <v>13</v>
      </c>
      <c r="M119" s="112" t="s">
        <v>14</v>
      </c>
      <c r="N119" s="111" t="s">
        <v>15</v>
      </c>
      <c r="O119" s="112" t="s">
        <v>16</v>
      </c>
      <c r="P119" s="113" t="s">
        <v>17</v>
      </c>
    </row>
    <row r="120" spans="2:16" ht="15.75" customHeight="1" x14ac:dyDescent="0.2">
      <c r="B120" s="244" t="s">
        <v>4596</v>
      </c>
      <c r="C120" s="114" t="s">
        <v>51</v>
      </c>
      <c r="D120" s="115">
        <v>127</v>
      </c>
      <c r="E120" s="116">
        <v>65</v>
      </c>
      <c r="F120" s="115">
        <v>86</v>
      </c>
      <c r="G120" s="116">
        <v>71</v>
      </c>
      <c r="H120" s="115">
        <v>41</v>
      </c>
      <c r="I120" s="116">
        <v>68</v>
      </c>
      <c r="J120" s="115">
        <v>142</v>
      </c>
      <c r="K120" s="116">
        <v>123</v>
      </c>
      <c r="L120" s="115">
        <v>124</v>
      </c>
      <c r="M120" s="116">
        <v>137</v>
      </c>
      <c r="N120" s="115">
        <v>127</v>
      </c>
      <c r="O120" s="116">
        <v>153</v>
      </c>
      <c r="P120" s="117">
        <f>SUM(D120:O120)</f>
        <v>1264</v>
      </c>
    </row>
    <row r="121" spans="2:16" ht="15.75" customHeight="1" x14ac:dyDescent="0.2">
      <c r="B121" s="245"/>
      <c r="C121" s="118" t="s">
        <v>52</v>
      </c>
      <c r="D121" s="119">
        <v>132</v>
      </c>
      <c r="E121" s="120">
        <v>75</v>
      </c>
      <c r="F121" s="119">
        <v>87</v>
      </c>
      <c r="G121" s="120">
        <v>74</v>
      </c>
      <c r="H121" s="119">
        <v>37</v>
      </c>
      <c r="I121" s="120">
        <v>76</v>
      </c>
      <c r="J121" s="119">
        <v>149</v>
      </c>
      <c r="K121" s="120">
        <v>131</v>
      </c>
      <c r="L121" s="119">
        <v>134</v>
      </c>
      <c r="M121" s="120">
        <v>146</v>
      </c>
      <c r="N121" s="119">
        <v>130</v>
      </c>
      <c r="O121" s="120">
        <v>157</v>
      </c>
      <c r="P121" s="121">
        <f t="shared" ref="P121:P139" si="36">SUM(D121:O121)</f>
        <v>1328</v>
      </c>
    </row>
    <row r="122" spans="2:16" ht="15.75" customHeight="1" x14ac:dyDescent="0.2">
      <c r="B122" s="246"/>
      <c r="C122" s="122" t="s">
        <v>17</v>
      </c>
      <c r="D122" s="123">
        <f>+D120+D121</f>
        <v>259</v>
      </c>
      <c r="E122" s="124">
        <f t="shared" ref="E122:P122" si="37">+E120+E121</f>
        <v>140</v>
      </c>
      <c r="F122" s="123">
        <f t="shared" si="37"/>
        <v>173</v>
      </c>
      <c r="G122" s="124">
        <f t="shared" si="37"/>
        <v>145</v>
      </c>
      <c r="H122" s="123">
        <f t="shared" si="37"/>
        <v>78</v>
      </c>
      <c r="I122" s="124">
        <f t="shared" si="37"/>
        <v>144</v>
      </c>
      <c r="J122" s="123">
        <f t="shared" si="37"/>
        <v>291</v>
      </c>
      <c r="K122" s="124">
        <f t="shared" si="37"/>
        <v>254</v>
      </c>
      <c r="L122" s="123">
        <f t="shared" si="37"/>
        <v>258</v>
      </c>
      <c r="M122" s="124">
        <f t="shared" si="37"/>
        <v>283</v>
      </c>
      <c r="N122" s="123">
        <f t="shared" si="37"/>
        <v>257</v>
      </c>
      <c r="O122" s="124">
        <f t="shared" si="37"/>
        <v>310</v>
      </c>
      <c r="P122" s="126">
        <f t="shared" si="37"/>
        <v>2592</v>
      </c>
    </row>
    <row r="123" spans="2:16" ht="15.75" customHeight="1" x14ac:dyDescent="0.2">
      <c r="B123" s="245" t="s">
        <v>4594</v>
      </c>
      <c r="C123" s="118" t="s">
        <v>51</v>
      </c>
      <c r="D123" s="119">
        <v>55</v>
      </c>
      <c r="E123" s="120">
        <v>47</v>
      </c>
      <c r="F123" s="119">
        <v>47</v>
      </c>
      <c r="G123" s="120">
        <v>35</v>
      </c>
      <c r="H123" s="119">
        <v>32</v>
      </c>
      <c r="I123" s="120">
        <v>25</v>
      </c>
      <c r="J123" s="119">
        <v>31</v>
      </c>
      <c r="K123" s="120">
        <v>27</v>
      </c>
      <c r="L123" s="119">
        <v>19</v>
      </c>
      <c r="M123" s="120">
        <v>18</v>
      </c>
      <c r="N123" s="119">
        <v>23</v>
      </c>
      <c r="O123" s="120">
        <v>44</v>
      </c>
      <c r="P123" s="121">
        <f t="shared" si="36"/>
        <v>403</v>
      </c>
    </row>
    <row r="124" spans="2:16" ht="15.75" customHeight="1" x14ac:dyDescent="0.2">
      <c r="B124" s="245"/>
      <c r="C124" s="118" t="s">
        <v>52</v>
      </c>
      <c r="D124" s="119">
        <v>56</v>
      </c>
      <c r="E124" s="120">
        <v>44</v>
      </c>
      <c r="F124" s="119">
        <v>47</v>
      </c>
      <c r="G124" s="120">
        <v>34</v>
      </c>
      <c r="H124" s="119">
        <v>34</v>
      </c>
      <c r="I124" s="120">
        <v>24</v>
      </c>
      <c r="J124" s="119">
        <v>30</v>
      </c>
      <c r="K124" s="120">
        <v>25</v>
      </c>
      <c r="L124" s="119">
        <v>20</v>
      </c>
      <c r="M124" s="120">
        <v>18</v>
      </c>
      <c r="N124" s="119">
        <v>19</v>
      </c>
      <c r="O124" s="120">
        <v>39</v>
      </c>
      <c r="P124" s="121">
        <f t="shared" si="36"/>
        <v>390</v>
      </c>
    </row>
    <row r="125" spans="2:16" ht="15.75" customHeight="1" x14ac:dyDescent="0.2">
      <c r="B125" s="245"/>
      <c r="C125" s="122" t="s">
        <v>17</v>
      </c>
      <c r="D125" s="123">
        <f>+D123+D124</f>
        <v>111</v>
      </c>
      <c r="E125" s="124">
        <f t="shared" ref="E125:P125" si="38">+E123+E124</f>
        <v>91</v>
      </c>
      <c r="F125" s="123">
        <f t="shared" si="38"/>
        <v>94</v>
      </c>
      <c r="G125" s="124">
        <f t="shared" si="38"/>
        <v>69</v>
      </c>
      <c r="H125" s="123">
        <f t="shared" si="38"/>
        <v>66</v>
      </c>
      <c r="I125" s="124">
        <f t="shared" si="38"/>
        <v>49</v>
      </c>
      <c r="J125" s="123">
        <f t="shared" si="38"/>
        <v>61</v>
      </c>
      <c r="K125" s="124">
        <f t="shared" si="38"/>
        <v>52</v>
      </c>
      <c r="L125" s="123">
        <f t="shared" si="38"/>
        <v>39</v>
      </c>
      <c r="M125" s="124">
        <f t="shared" si="38"/>
        <v>36</v>
      </c>
      <c r="N125" s="123">
        <f t="shared" si="38"/>
        <v>42</v>
      </c>
      <c r="O125" s="124">
        <f t="shared" si="38"/>
        <v>83</v>
      </c>
      <c r="P125" s="126">
        <f t="shared" si="38"/>
        <v>793</v>
      </c>
    </row>
    <row r="126" spans="2:16" ht="15.75" customHeight="1" x14ac:dyDescent="0.2">
      <c r="B126" s="244" t="s">
        <v>43</v>
      </c>
      <c r="C126" s="114" t="s">
        <v>51</v>
      </c>
      <c r="D126" s="115">
        <v>219</v>
      </c>
      <c r="E126" s="116">
        <v>182</v>
      </c>
      <c r="F126" s="115">
        <v>207</v>
      </c>
      <c r="G126" s="116">
        <v>158</v>
      </c>
      <c r="H126" s="115">
        <v>92</v>
      </c>
      <c r="I126" s="116">
        <v>80</v>
      </c>
      <c r="J126" s="115">
        <v>104</v>
      </c>
      <c r="K126" s="116">
        <v>89</v>
      </c>
      <c r="L126" s="115">
        <v>50</v>
      </c>
      <c r="M126" s="116">
        <v>49</v>
      </c>
      <c r="N126" s="115">
        <v>88</v>
      </c>
      <c r="O126" s="116">
        <v>180</v>
      </c>
      <c r="P126" s="117">
        <f t="shared" si="36"/>
        <v>1498</v>
      </c>
    </row>
    <row r="127" spans="2:16" ht="15.75" customHeight="1" x14ac:dyDescent="0.2">
      <c r="B127" s="245"/>
      <c r="C127" s="118" t="s">
        <v>52</v>
      </c>
      <c r="D127" s="119">
        <v>219</v>
      </c>
      <c r="E127" s="120">
        <v>179</v>
      </c>
      <c r="F127" s="119">
        <v>208</v>
      </c>
      <c r="G127" s="120">
        <v>157</v>
      </c>
      <c r="H127" s="119">
        <v>91</v>
      </c>
      <c r="I127" s="120">
        <v>79</v>
      </c>
      <c r="J127" s="119">
        <v>107</v>
      </c>
      <c r="K127" s="120">
        <v>88</v>
      </c>
      <c r="L127" s="119">
        <v>49</v>
      </c>
      <c r="M127" s="120">
        <v>49</v>
      </c>
      <c r="N127" s="119">
        <v>88</v>
      </c>
      <c r="O127" s="120">
        <v>176</v>
      </c>
      <c r="P127" s="121">
        <f t="shared" si="36"/>
        <v>1490</v>
      </c>
    </row>
    <row r="128" spans="2:16" ht="15.75" customHeight="1" x14ac:dyDescent="0.2">
      <c r="B128" s="246"/>
      <c r="C128" s="122" t="s">
        <v>17</v>
      </c>
      <c r="D128" s="123">
        <f>+D126+D127</f>
        <v>438</v>
      </c>
      <c r="E128" s="124">
        <f t="shared" ref="E128:P128" si="39">+E126+E127</f>
        <v>361</v>
      </c>
      <c r="F128" s="123">
        <f t="shared" si="39"/>
        <v>415</v>
      </c>
      <c r="G128" s="124">
        <f t="shared" si="39"/>
        <v>315</v>
      </c>
      <c r="H128" s="123">
        <f t="shared" si="39"/>
        <v>183</v>
      </c>
      <c r="I128" s="124">
        <f t="shared" si="39"/>
        <v>159</v>
      </c>
      <c r="J128" s="123">
        <f t="shared" si="39"/>
        <v>211</v>
      </c>
      <c r="K128" s="124">
        <f t="shared" si="39"/>
        <v>177</v>
      </c>
      <c r="L128" s="123">
        <f t="shared" si="39"/>
        <v>99</v>
      </c>
      <c r="M128" s="124">
        <f t="shared" si="39"/>
        <v>98</v>
      </c>
      <c r="N128" s="123">
        <f t="shared" si="39"/>
        <v>176</v>
      </c>
      <c r="O128" s="124">
        <f t="shared" si="39"/>
        <v>356</v>
      </c>
      <c r="P128" s="126">
        <f t="shared" si="39"/>
        <v>2988</v>
      </c>
    </row>
    <row r="129" spans="2:16" ht="15.75" customHeight="1" x14ac:dyDescent="0.2">
      <c r="B129" s="244" t="s">
        <v>4595</v>
      </c>
      <c r="C129" s="114" t="s">
        <v>51</v>
      </c>
      <c r="D129" s="115">
        <v>444</v>
      </c>
      <c r="E129" s="116">
        <v>432</v>
      </c>
      <c r="F129" s="115">
        <v>472</v>
      </c>
      <c r="G129" s="116">
        <v>358</v>
      </c>
      <c r="H129" s="115">
        <v>261</v>
      </c>
      <c r="I129" s="116">
        <v>265</v>
      </c>
      <c r="J129" s="115">
        <v>294</v>
      </c>
      <c r="K129" s="116">
        <v>288</v>
      </c>
      <c r="L129" s="115">
        <v>208</v>
      </c>
      <c r="M129" s="116">
        <v>194</v>
      </c>
      <c r="N129" s="115">
        <v>226</v>
      </c>
      <c r="O129" s="116">
        <v>324</v>
      </c>
      <c r="P129" s="117">
        <f t="shared" si="36"/>
        <v>3766</v>
      </c>
    </row>
    <row r="130" spans="2:16" ht="15.75" customHeight="1" x14ac:dyDescent="0.2">
      <c r="B130" s="245"/>
      <c r="C130" s="118" t="s">
        <v>52</v>
      </c>
      <c r="D130" s="119">
        <v>444</v>
      </c>
      <c r="E130" s="120">
        <v>432</v>
      </c>
      <c r="F130" s="119">
        <v>475</v>
      </c>
      <c r="G130" s="120">
        <v>365</v>
      </c>
      <c r="H130" s="119">
        <v>261</v>
      </c>
      <c r="I130" s="120">
        <v>268</v>
      </c>
      <c r="J130" s="119">
        <v>291</v>
      </c>
      <c r="K130" s="120">
        <v>282</v>
      </c>
      <c r="L130" s="119">
        <v>203</v>
      </c>
      <c r="M130" s="120">
        <v>188</v>
      </c>
      <c r="N130" s="119">
        <v>220</v>
      </c>
      <c r="O130" s="120">
        <v>325</v>
      </c>
      <c r="P130" s="121">
        <f t="shared" si="36"/>
        <v>3754</v>
      </c>
    </row>
    <row r="131" spans="2:16" ht="15.75" customHeight="1" x14ac:dyDescent="0.2">
      <c r="B131" s="246"/>
      <c r="C131" s="122" t="s">
        <v>17</v>
      </c>
      <c r="D131" s="123">
        <f>+D129+D130</f>
        <v>888</v>
      </c>
      <c r="E131" s="124">
        <f t="shared" ref="E131:P131" si="40">+E129+E130</f>
        <v>864</v>
      </c>
      <c r="F131" s="123">
        <f t="shared" si="40"/>
        <v>947</v>
      </c>
      <c r="G131" s="124">
        <f t="shared" si="40"/>
        <v>723</v>
      </c>
      <c r="H131" s="123">
        <f t="shared" si="40"/>
        <v>522</v>
      </c>
      <c r="I131" s="124">
        <f t="shared" si="40"/>
        <v>533</v>
      </c>
      <c r="J131" s="123">
        <f t="shared" si="40"/>
        <v>585</v>
      </c>
      <c r="K131" s="124">
        <f t="shared" si="40"/>
        <v>570</v>
      </c>
      <c r="L131" s="123">
        <f t="shared" si="40"/>
        <v>411</v>
      </c>
      <c r="M131" s="124">
        <f t="shared" si="40"/>
        <v>382</v>
      </c>
      <c r="N131" s="123">
        <f t="shared" si="40"/>
        <v>446</v>
      </c>
      <c r="O131" s="124">
        <f t="shared" si="40"/>
        <v>649</v>
      </c>
      <c r="P131" s="126">
        <f t="shared" si="40"/>
        <v>7520</v>
      </c>
    </row>
    <row r="132" spans="2:16" ht="15.75" customHeight="1" x14ac:dyDescent="0.2">
      <c r="B132" s="245" t="s">
        <v>46</v>
      </c>
      <c r="C132" s="118" t="s">
        <v>51</v>
      </c>
      <c r="D132" s="119">
        <v>356</v>
      </c>
      <c r="E132" s="120">
        <v>300</v>
      </c>
      <c r="F132" s="119">
        <v>337</v>
      </c>
      <c r="G132" s="120">
        <v>331</v>
      </c>
      <c r="H132" s="119">
        <v>356</v>
      </c>
      <c r="I132" s="120">
        <v>373</v>
      </c>
      <c r="J132" s="119">
        <v>407</v>
      </c>
      <c r="K132" s="120">
        <v>395</v>
      </c>
      <c r="L132" s="119">
        <v>340</v>
      </c>
      <c r="M132" s="120">
        <v>295</v>
      </c>
      <c r="N132" s="119">
        <v>324</v>
      </c>
      <c r="O132" s="120">
        <v>408</v>
      </c>
      <c r="P132" s="121">
        <f t="shared" si="36"/>
        <v>4222</v>
      </c>
    </row>
    <row r="133" spans="2:16" ht="15.75" customHeight="1" x14ac:dyDescent="0.2">
      <c r="B133" s="245"/>
      <c r="C133" s="118" t="s">
        <v>52</v>
      </c>
      <c r="D133" s="119">
        <v>346</v>
      </c>
      <c r="E133" s="120">
        <v>297</v>
      </c>
      <c r="F133" s="119">
        <v>338</v>
      </c>
      <c r="G133" s="120">
        <v>331</v>
      </c>
      <c r="H133" s="119">
        <v>356</v>
      </c>
      <c r="I133" s="120">
        <v>373</v>
      </c>
      <c r="J133" s="119">
        <v>410</v>
      </c>
      <c r="K133" s="120">
        <v>393</v>
      </c>
      <c r="L133" s="119">
        <v>338</v>
      </c>
      <c r="M133" s="120">
        <v>295</v>
      </c>
      <c r="N133" s="119">
        <v>325</v>
      </c>
      <c r="O133" s="120">
        <v>408</v>
      </c>
      <c r="P133" s="121">
        <f t="shared" si="36"/>
        <v>4210</v>
      </c>
    </row>
    <row r="134" spans="2:16" ht="15.75" customHeight="1" x14ac:dyDescent="0.2">
      <c r="B134" s="245"/>
      <c r="C134" s="122" t="s">
        <v>17</v>
      </c>
      <c r="D134" s="123">
        <f>+D132+D133</f>
        <v>702</v>
      </c>
      <c r="E134" s="124">
        <f t="shared" ref="E134:P134" si="41">+E132+E133</f>
        <v>597</v>
      </c>
      <c r="F134" s="123">
        <f t="shared" si="41"/>
        <v>675</v>
      </c>
      <c r="G134" s="124">
        <f t="shared" si="41"/>
        <v>662</v>
      </c>
      <c r="H134" s="123">
        <f t="shared" si="41"/>
        <v>712</v>
      </c>
      <c r="I134" s="124">
        <f t="shared" si="41"/>
        <v>746</v>
      </c>
      <c r="J134" s="123">
        <f t="shared" si="41"/>
        <v>817</v>
      </c>
      <c r="K134" s="124">
        <f t="shared" si="41"/>
        <v>788</v>
      </c>
      <c r="L134" s="123">
        <f t="shared" si="41"/>
        <v>678</v>
      </c>
      <c r="M134" s="124">
        <f t="shared" si="41"/>
        <v>590</v>
      </c>
      <c r="N134" s="123">
        <f t="shared" si="41"/>
        <v>649</v>
      </c>
      <c r="O134" s="124">
        <f t="shared" si="41"/>
        <v>816</v>
      </c>
      <c r="P134" s="126">
        <f t="shared" si="41"/>
        <v>8432</v>
      </c>
    </row>
    <row r="135" spans="2:16" ht="15.75" customHeight="1" x14ac:dyDescent="0.2">
      <c r="B135" s="244" t="s">
        <v>4593</v>
      </c>
      <c r="C135" s="114" t="s">
        <v>51</v>
      </c>
      <c r="D135" s="115">
        <v>1246</v>
      </c>
      <c r="E135" s="116">
        <v>1080</v>
      </c>
      <c r="F135" s="115">
        <v>1225</v>
      </c>
      <c r="G135" s="116">
        <v>1175</v>
      </c>
      <c r="H135" s="115">
        <v>1149</v>
      </c>
      <c r="I135" s="116">
        <v>1173</v>
      </c>
      <c r="J135" s="115">
        <v>1366</v>
      </c>
      <c r="K135" s="116">
        <v>1362</v>
      </c>
      <c r="L135" s="115">
        <v>1173</v>
      </c>
      <c r="M135" s="116">
        <v>1182</v>
      </c>
      <c r="N135" s="115">
        <v>1206</v>
      </c>
      <c r="O135" s="116">
        <v>1399</v>
      </c>
      <c r="P135" s="117">
        <f t="shared" si="36"/>
        <v>14736</v>
      </c>
    </row>
    <row r="136" spans="2:16" ht="15.75" customHeight="1" x14ac:dyDescent="0.2">
      <c r="B136" s="245"/>
      <c r="C136" s="118" t="s">
        <v>52</v>
      </c>
      <c r="D136" s="119">
        <v>1242</v>
      </c>
      <c r="E136" s="120">
        <v>1075</v>
      </c>
      <c r="F136" s="119">
        <v>1222</v>
      </c>
      <c r="G136" s="120">
        <v>1174</v>
      </c>
      <c r="H136" s="119">
        <v>1154</v>
      </c>
      <c r="I136" s="120">
        <v>1172</v>
      </c>
      <c r="J136" s="119">
        <v>1369</v>
      </c>
      <c r="K136" s="120">
        <v>1362</v>
      </c>
      <c r="L136" s="119">
        <v>1177</v>
      </c>
      <c r="M136" s="120">
        <v>1183</v>
      </c>
      <c r="N136" s="119">
        <v>1206</v>
      </c>
      <c r="O136" s="120">
        <v>1393</v>
      </c>
      <c r="P136" s="121">
        <f t="shared" si="36"/>
        <v>14729</v>
      </c>
    </row>
    <row r="137" spans="2:16" ht="15.75" customHeight="1" x14ac:dyDescent="0.2">
      <c r="B137" s="246"/>
      <c r="C137" s="122" t="s">
        <v>17</v>
      </c>
      <c r="D137" s="123">
        <f>+D135+D136</f>
        <v>2488</v>
      </c>
      <c r="E137" s="124">
        <f t="shared" ref="E137:P137" si="42">+E135+E136</f>
        <v>2155</v>
      </c>
      <c r="F137" s="123">
        <f t="shared" si="42"/>
        <v>2447</v>
      </c>
      <c r="G137" s="124">
        <f t="shared" si="42"/>
        <v>2349</v>
      </c>
      <c r="H137" s="123">
        <f t="shared" si="42"/>
        <v>2303</v>
      </c>
      <c r="I137" s="124">
        <f t="shared" si="42"/>
        <v>2345</v>
      </c>
      <c r="J137" s="123">
        <f t="shared" si="42"/>
        <v>2735</v>
      </c>
      <c r="K137" s="124">
        <f t="shared" si="42"/>
        <v>2724</v>
      </c>
      <c r="L137" s="123">
        <f t="shared" si="42"/>
        <v>2350</v>
      </c>
      <c r="M137" s="124">
        <f t="shared" si="42"/>
        <v>2365</v>
      </c>
      <c r="N137" s="123">
        <f t="shared" si="42"/>
        <v>2412</v>
      </c>
      <c r="O137" s="124">
        <f t="shared" si="42"/>
        <v>2792</v>
      </c>
      <c r="P137" s="126">
        <f t="shared" si="42"/>
        <v>29465</v>
      </c>
    </row>
    <row r="138" spans="2:16" ht="15.75" customHeight="1" x14ac:dyDescent="0.2">
      <c r="B138" s="245" t="s">
        <v>44</v>
      </c>
      <c r="C138" s="118" t="s">
        <v>51</v>
      </c>
      <c r="D138" s="119">
        <v>1199</v>
      </c>
      <c r="E138" s="120">
        <v>1139</v>
      </c>
      <c r="F138" s="119">
        <v>1260</v>
      </c>
      <c r="G138" s="120">
        <v>1130</v>
      </c>
      <c r="H138" s="119">
        <v>924</v>
      </c>
      <c r="I138" s="120">
        <v>1056</v>
      </c>
      <c r="J138" s="119">
        <v>1206</v>
      </c>
      <c r="K138" s="120">
        <v>989</v>
      </c>
      <c r="L138" s="119">
        <v>567</v>
      </c>
      <c r="M138" s="120">
        <v>634</v>
      </c>
      <c r="N138" s="119">
        <v>866</v>
      </c>
      <c r="O138" s="120">
        <v>1121</v>
      </c>
      <c r="P138" s="121">
        <f t="shared" si="36"/>
        <v>12091</v>
      </c>
    </row>
    <row r="139" spans="2:16" ht="15.75" customHeight="1" x14ac:dyDescent="0.2">
      <c r="B139" s="245"/>
      <c r="C139" s="118" t="s">
        <v>52</v>
      </c>
      <c r="D139" s="119">
        <v>1192</v>
      </c>
      <c r="E139" s="120">
        <v>1137</v>
      </c>
      <c r="F139" s="119">
        <v>1262</v>
      </c>
      <c r="G139" s="120">
        <v>1126</v>
      </c>
      <c r="H139" s="119">
        <v>925</v>
      </c>
      <c r="I139" s="120">
        <v>1055</v>
      </c>
      <c r="J139" s="119">
        <v>1203</v>
      </c>
      <c r="K139" s="120">
        <v>989</v>
      </c>
      <c r="L139" s="119">
        <v>567</v>
      </c>
      <c r="M139" s="120">
        <v>616</v>
      </c>
      <c r="N139" s="119">
        <v>873</v>
      </c>
      <c r="O139" s="120">
        <v>1124</v>
      </c>
      <c r="P139" s="121">
        <f t="shared" si="36"/>
        <v>12069</v>
      </c>
    </row>
    <row r="140" spans="2:16" ht="15.75" customHeight="1" x14ac:dyDescent="0.2">
      <c r="B140" s="245"/>
      <c r="C140" s="122" t="s">
        <v>17</v>
      </c>
      <c r="D140" s="123">
        <f>+D138+D139</f>
        <v>2391</v>
      </c>
      <c r="E140" s="124">
        <f t="shared" ref="E140:P140" si="43">+E138+E139</f>
        <v>2276</v>
      </c>
      <c r="F140" s="123">
        <f t="shared" si="43"/>
        <v>2522</v>
      </c>
      <c r="G140" s="124">
        <f t="shared" si="43"/>
        <v>2256</v>
      </c>
      <c r="H140" s="123">
        <f t="shared" si="43"/>
        <v>1849</v>
      </c>
      <c r="I140" s="124">
        <f t="shared" si="43"/>
        <v>2111</v>
      </c>
      <c r="J140" s="123">
        <f t="shared" si="43"/>
        <v>2409</v>
      </c>
      <c r="K140" s="124">
        <f t="shared" si="43"/>
        <v>1978</v>
      </c>
      <c r="L140" s="123">
        <f t="shared" si="43"/>
        <v>1134</v>
      </c>
      <c r="M140" s="124">
        <f t="shared" si="43"/>
        <v>1250</v>
      </c>
      <c r="N140" s="123">
        <f t="shared" si="43"/>
        <v>1739</v>
      </c>
      <c r="O140" s="124">
        <f t="shared" si="43"/>
        <v>2245</v>
      </c>
      <c r="P140" s="126">
        <f t="shared" si="43"/>
        <v>24160</v>
      </c>
    </row>
    <row r="141" spans="2:16" ht="15.75" customHeight="1" thickBot="1" x14ac:dyDescent="0.25">
      <c r="B141" s="239" t="s">
        <v>35</v>
      </c>
      <c r="C141" s="240"/>
      <c r="D141" s="127">
        <f>+D122+D125+D128+D131+D134+D137+D140</f>
        <v>7277</v>
      </c>
      <c r="E141" s="128">
        <f t="shared" ref="E141:P141" si="44">+E122+E125+E128+E131+E134+E137+E140</f>
        <v>6484</v>
      </c>
      <c r="F141" s="127">
        <f t="shared" si="44"/>
        <v>7273</v>
      </c>
      <c r="G141" s="128">
        <f t="shared" si="44"/>
        <v>6519</v>
      </c>
      <c r="H141" s="127">
        <f t="shared" si="44"/>
        <v>5713</v>
      </c>
      <c r="I141" s="128">
        <f t="shared" si="44"/>
        <v>6087</v>
      </c>
      <c r="J141" s="127">
        <f t="shared" si="44"/>
        <v>7109</v>
      </c>
      <c r="K141" s="128">
        <f t="shared" si="44"/>
        <v>6543</v>
      </c>
      <c r="L141" s="127">
        <f t="shared" si="44"/>
        <v>4969</v>
      </c>
      <c r="M141" s="128">
        <f t="shared" si="44"/>
        <v>5004</v>
      </c>
      <c r="N141" s="127">
        <f t="shared" si="44"/>
        <v>5721</v>
      </c>
      <c r="O141" s="128">
        <f t="shared" si="44"/>
        <v>7251</v>
      </c>
      <c r="P141" s="129">
        <f t="shared" si="44"/>
        <v>75950</v>
      </c>
    </row>
    <row r="142" spans="2:16" ht="15.75" customHeight="1" x14ac:dyDescent="0.2">
      <c r="B142" s="23"/>
      <c r="C142" s="23"/>
      <c r="D142" s="40"/>
      <c r="E142" s="40"/>
      <c r="F142" s="40"/>
      <c r="G142" s="40"/>
      <c r="H142" s="40"/>
      <c r="I142" s="40"/>
      <c r="J142" s="40"/>
      <c r="K142" s="40"/>
      <c r="L142" s="40"/>
      <c r="M142" s="40"/>
      <c r="N142" s="40"/>
      <c r="O142" s="40"/>
      <c r="P142" s="40"/>
    </row>
    <row r="143" spans="2:16" ht="15.75" customHeight="1" thickBot="1" x14ac:dyDescent="0.25">
      <c r="B143" s="23"/>
      <c r="C143" s="23"/>
      <c r="D143" s="24"/>
      <c r="E143" s="24"/>
      <c r="F143" s="24"/>
      <c r="G143" s="24"/>
      <c r="H143" s="24"/>
      <c r="I143" s="24"/>
      <c r="J143" s="24"/>
      <c r="K143" s="24"/>
      <c r="L143" s="24"/>
      <c r="M143" s="24"/>
      <c r="N143" s="24"/>
      <c r="O143" s="24"/>
      <c r="P143" s="24"/>
    </row>
    <row r="144" spans="2:16" ht="15.75" customHeight="1" x14ac:dyDescent="0.2">
      <c r="B144" s="241">
        <v>2010</v>
      </c>
      <c r="C144" s="215"/>
      <c r="D144" s="215"/>
      <c r="E144" s="215"/>
      <c r="F144" s="215"/>
      <c r="G144" s="215"/>
      <c r="H144" s="215"/>
      <c r="I144" s="215"/>
      <c r="J144" s="215"/>
      <c r="K144" s="215"/>
      <c r="L144" s="215"/>
      <c r="M144" s="215"/>
      <c r="N144" s="215"/>
      <c r="O144" s="215"/>
      <c r="P144" s="216"/>
    </row>
    <row r="145" spans="2:16" ht="15.75" customHeight="1" x14ac:dyDescent="0.2">
      <c r="B145" s="242" t="s">
        <v>41</v>
      </c>
      <c r="C145" s="243"/>
      <c r="D145" s="111" t="s">
        <v>5</v>
      </c>
      <c r="E145" s="112" t="s">
        <v>6</v>
      </c>
      <c r="F145" s="111" t="s">
        <v>7</v>
      </c>
      <c r="G145" s="112" t="s">
        <v>8</v>
      </c>
      <c r="H145" s="111" t="s">
        <v>9</v>
      </c>
      <c r="I145" s="112" t="s">
        <v>10</v>
      </c>
      <c r="J145" s="111" t="s">
        <v>11</v>
      </c>
      <c r="K145" s="112" t="s">
        <v>12</v>
      </c>
      <c r="L145" s="111" t="s">
        <v>13</v>
      </c>
      <c r="M145" s="112" t="s">
        <v>14</v>
      </c>
      <c r="N145" s="111" t="s">
        <v>15</v>
      </c>
      <c r="O145" s="112" t="s">
        <v>16</v>
      </c>
      <c r="P145" s="113" t="s">
        <v>17</v>
      </c>
    </row>
    <row r="146" spans="2:16" ht="15.75" customHeight="1" x14ac:dyDescent="0.2">
      <c r="B146" s="244" t="s">
        <v>4596</v>
      </c>
      <c r="C146" s="114" t="s">
        <v>51</v>
      </c>
      <c r="D146" s="115">
        <v>204</v>
      </c>
      <c r="E146" s="116">
        <v>252</v>
      </c>
      <c r="F146" s="115">
        <v>223</v>
      </c>
      <c r="G146" s="116">
        <v>167</v>
      </c>
      <c r="H146" s="115">
        <v>163</v>
      </c>
      <c r="I146" s="116">
        <v>165</v>
      </c>
      <c r="J146" s="115">
        <v>167</v>
      </c>
      <c r="K146" s="116">
        <v>175</v>
      </c>
      <c r="L146" s="115">
        <v>157</v>
      </c>
      <c r="M146" s="116">
        <v>154</v>
      </c>
      <c r="N146" s="115">
        <v>158</v>
      </c>
      <c r="O146" s="116">
        <v>202</v>
      </c>
      <c r="P146" s="117">
        <f>SUM(D146:O146)</f>
        <v>2187</v>
      </c>
    </row>
    <row r="147" spans="2:16" ht="15.75" customHeight="1" x14ac:dyDescent="0.2">
      <c r="B147" s="245"/>
      <c r="C147" s="118" t="s">
        <v>52</v>
      </c>
      <c r="D147" s="119">
        <v>251</v>
      </c>
      <c r="E147" s="120">
        <v>284</v>
      </c>
      <c r="F147" s="119">
        <v>247</v>
      </c>
      <c r="G147" s="120">
        <v>179</v>
      </c>
      <c r="H147" s="119">
        <v>174</v>
      </c>
      <c r="I147" s="120">
        <v>174</v>
      </c>
      <c r="J147" s="119">
        <v>170</v>
      </c>
      <c r="K147" s="120">
        <v>185</v>
      </c>
      <c r="L147" s="119">
        <v>161</v>
      </c>
      <c r="M147" s="120">
        <v>161</v>
      </c>
      <c r="N147" s="119">
        <v>155</v>
      </c>
      <c r="O147" s="120">
        <v>210</v>
      </c>
      <c r="P147" s="121">
        <f t="shared" ref="P147:P165" si="45">SUM(D147:O147)</f>
        <v>2351</v>
      </c>
    </row>
    <row r="148" spans="2:16" ht="15.75" customHeight="1" x14ac:dyDescent="0.2">
      <c r="B148" s="246"/>
      <c r="C148" s="122" t="s">
        <v>17</v>
      </c>
      <c r="D148" s="123">
        <f>+D146+D147</f>
        <v>455</v>
      </c>
      <c r="E148" s="124">
        <f t="shared" ref="E148:P148" si="46">+E146+E147</f>
        <v>536</v>
      </c>
      <c r="F148" s="123">
        <f t="shared" si="46"/>
        <v>470</v>
      </c>
      <c r="G148" s="124">
        <f t="shared" si="46"/>
        <v>346</v>
      </c>
      <c r="H148" s="123">
        <f t="shared" si="46"/>
        <v>337</v>
      </c>
      <c r="I148" s="124">
        <f t="shared" si="46"/>
        <v>339</v>
      </c>
      <c r="J148" s="123">
        <f t="shared" si="46"/>
        <v>337</v>
      </c>
      <c r="K148" s="124">
        <f t="shared" si="46"/>
        <v>360</v>
      </c>
      <c r="L148" s="123">
        <f t="shared" si="46"/>
        <v>318</v>
      </c>
      <c r="M148" s="124">
        <f t="shared" si="46"/>
        <v>315</v>
      </c>
      <c r="N148" s="123">
        <f t="shared" si="46"/>
        <v>313</v>
      </c>
      <c r="O148" s="124">
        <f t="shared" si="46"/>
        <v>412</v>
      </c>
      <c r="P148" s="126">
        <f t="shared" si="46"/>
        <v>4538</v>
      </c>
    </row>
    <row r="149" spans="2:16" ht="15.75" customHeight="1" x14ac:dyDescent="0.2">
      <c r="B149" s="245" t="s">
        <v>4594</v>
      </c>
      <c r="C149" s="118" t="s">
        <v>51</v>
      </c>
      <c r="D149" s="119">
        <v>63</v>
      </c>
      <c r="E149" s="120">
        <v>52</v>
      </c>
      <c r="F149" s="119">
        <v>56</v>
      </c>
      <c r="G149" s="120">
        <v>43</v>
      </c>
      <c r="H149" s="119">
        <v>24</v>
      </c>
      <c r="I149" s="120">
        <v>28</v>
      </c>
      <c r="J149" s="119">
        <v>38</v>
      </c>
      <c r="K149" s="120">
        <v>29</v>
      </c>
      <c r="L149" s="119">
        <v>17</v>
      </c>
      <c r="M149" s="120">
        <v>22</v>
      </c>
      <c r="N149" s="119">
        <v>35</v>
      </c>
      <c r="O149" s="120">
        <v>40</v>
      </c>
      <c r="P149" s="121">
        <f t="shared" si="45"/>
        <v>447</v>
      </c>
    </row>
    <row r="150" spans="2:16" ht="15.75" customHeight="1" x14ac:dyDescent="0.2">
      <c r="B150" s="245"/>
      <c r="C150" s="118" t="s">
        <v>52</v>
      </c>
      <c r="D150" s="119">
        <v>59</v>
      </c>
      <c r="E150" s="120">
        <v>54</v>
      </c>
      <c r="F150" s="119">
        <v>55</v>
      </c>
      <c r="G150" s="120">
        <v>42</v>
      </c>
      <c r="H150" s="119">
        <v>24</v>
      </c>
      <c r="I150" s="120">
        <v>28</v>
      </c>
      <c r="J150" s="119">
        <v>35</v>
      </c>
      <c r="K150" s="120">
        <v>29</v>
      </c>
      <c r="L150" s="119">
        <v>17</v>
      </c>
      <c r="M150" s="120">
        <v>21</v>
      </c>
      <c r="N150" s="119">
        <v>37</v>
      </c>
      <c r="O150" s="120">
        <v>40</v>
      </c>
      <c r="P150" s="121">
        <f t="shared" si="45"/>
        <v>441</v>
      </c>
    </row>
    <row r="151" spans="2:16" ht="15.75" customHeight="1" x14ac:dyDescent="0.2">
      <c r="B151" s="245"/>
      <c r="C151" s="122" t="s">
        <v>17</v>
      </c>
      <c r="D151" s="123">
        <f>+D149+D150</f>
        <v>122</v>
      </c>
      <c r="E151" s="124">
        <f t="shared" ref="E151:P151" si="47">+E149+E150</f>
        <v>106</v>
      </c>
      <c r="F151" s="123">
        <f t="shared" si="47"/>
        <v>111</v>
      </c>
      <c r="G151" s="124">
        <f t="shared" si="47"/>
        <v>85</v>
      </c>
      <c r="H151" s="123">
        <f t="shared" si="47"/>
        <v>48</v>
      </c>
      <c r="I151" s="124">
        <f t="shared" si="47"/>
        <v>56</v>
      </c>
      <c r="J151" s="123">
        <f t="shared" si="47"/>
        <v>73</v>
      </c>
      <c r="K151" s="124">
        <f t="shared" si="47"/>
        <v>58</v>
      </c>
      <c r="L151" s="123">
        <f t="shared" si="47"/>
        <v>34</v>
      </c>
      <c r="M151" s="124">
        <f t="shared" si="47"/>
        <v>43</v>
      </c>
      <c r="N151" s="123">
        <f t="shared" si="47"/>
        <v>72</v>
      </c>
      <c r="O151" s="124">
        <f t="shared" si="47"/>
        <v>80</v>
      </c>
      <c r="P151" s="126">
        <f t="shared" si="47"/>
        <v>888</v>
      </c>
    </row>
    <row r="152" spans="2:16" ht="15.75" customHeight="1" x14ac:dyDescent="0.2">
      <c r="B152" s="244" t="s">
        <v>43</v>
      </c>
      <c r="C152" s="114" t="s">
        <v>51</v>
      </c>
      <c r="D152" s="115">
        <v>214</v>
      </c>
      <c r="E152" s="116">
        <v>178</v>
      </c>
      <c r="F152" s="115">
        <v>170</v>
      </c>
      <c r="G152" s="116">
        <v>128</v>
      </c>
      <c r="H152" s="115">
        <v>57</v>
      </c>
      <c r="I152" s="116">
        <v>67</v>
      </c>
      <c r="J152" s="115">
        <v>84</v>
      </c>
      <c r="K152" s="116">
        <v>95</v>
      </c>
      <c r="L152" s="115">
        <v>59</v>
      </c>
      <c r="M152" s="116">
        <v>65</v>
      </c>
      <c r="N152" s="115">
        <v>92</v>
      </c>
      <c r="O152" s="116">
        <v>160</v>
      </c>
      <c r="P152" s="117">
        <f t="shared" si="45"/>
        <v>1369</v>
      </c>
    </row>
    <row r="153" spans="2:16" ht="15.75" customHeight="1" x14ac:dyDescent="0.2">
      <c r="B153" s="245"/>
      <c r="C153" s="118" t="s">
        <v>52</v>
      </c>
      <c r="D153" s="119">
        <v>209</v>
      </c>
      <c r="E153" s="120">
        <v>180</v>
      </c>
      <c r="F153" s="119">
        <v>172</v>
      </c>
      <c r="G153" s="120">
        <v>127</v>
      </c>
      <c r="H153" s="119">
        <v>56</v>
      </c>
      <c r="I153" s="120">
        <v>65</v>
      </c>
      <c r="J153" s="119">
        <v>86</v>
      </c>
      <c r="K153" s="120">
        <v>96</v>
      </c>
      <c r="L153" s="119">
        <v>61</v>
      </c>
      <c r="M153" s="120">
        <v>62</v>
      </c>
      <c r="N153" s="119">
        <v>90</v>
      </c>
      <c r="O153" s="120">
        <v>156</v>
      </c>
      <c r="P153" s="121">
        <f t="shared" si="45"/>
        <v>1360</v>
      </c>
    </row>
    <row r="154" spans="2:16" ht="15.75" customHeight="1" x14ac:dyDescent="0.2">
      <c r="B154" s="246"/>
      <c r="C154" s="122" t="s">
        <v>17</v>
      </c>
      <c r="D154" s="123">
        <f>+D152+D153</f>
        <v>423</v>
      </c>
      <c r="E154" s="124">
        <f t="shared" ref="E154:P154" si="48">+E152+E153</f>
        <v>358</v>
      </c>
      <c r="F154" s="123">
        <f t="shared" si="48"/>
        <v>342</v>
      </c>
      <c r="G154" s="124">
        <f t="shared" si="48"/>
        <v>255</v>
      </c>
      <c r="H154" s="123">
        <f t="shared" si="48"/>
        <v>113</v>
      </c>
      <c r="I154" s="124">
        <f t="shared" si="48"/>
        <v>132</v>
      </c>
      <c r="J154" s="123">
        <f t="shared" si="48"/>
        <v>170</v>
      </c>
      <c r="K154" s="124">
        <f t="shared" si="48"/>
        <v>191</v>
      </c>
      <c r="L154" s="123">
        <f t="shared" si="48"/>
        <v>120</v>
      </c>
      <c r="M154" s="124">
        <f t="shared" si="48"/>
        <v>127</v>
      </c>
      <c r="N154" s="123">
        <f t="shared" si="48"/>
        <v>182</v>
      </c>
      <c r="O154" s="124">
        <f t="shared" si="48"/>
        <v>316</v>
      </c>
      <c r="P154" s="126">
        <f t="shared" si="48"/>
        <v>2729</v>
      </c>
    </row>
    <row r="155" spans="2:16" ht="15.75" customHeight="1" x14ac:dyDescent="0.2">
      <c r="B155" s="244" t="s">
        <v>4595</v>
      </c>
      <c r="C155" s="114" t="s">
        <v>51</v>
      </c>
      <c r="D155" s="115">
        <v>387</v>
      </c>
      <c r="E155" s="116">
        <v>370</v>
      </c>
      <c r="F155" s="115">
        <v>426</v>
      </c>
      <c r="G155" s="116">
        <v>290</v>
      </c>
      <c r="H155" s="115">
        <v>242</v>
      </c>
      <c r="I155" s="116">
        <v>229</v>
      </c>
      <c r="J155" s="115">
        <v>235</v>
      </c>
      <c r="K155" s="116">
        <v>230</v>
      </c>
      <c r="L155" s="115">
        <v>168</v>
      </c>
      <c r="M155" s="116">
        <v>179</v>
      </c>
      <c r="N155" s="115">
        <v>196</v>
      </c>
      <c r="O155" s="116">
        <v>249</v>
      </c>
      <c r="P155" s="117">
        <f t="shared" si="45"/>
        <v>3201</v>
      </c>
    </row>
    <row r="156" spans="2:16" ht="15.75" customHeight="1" x14ac:dyDescent="0.2">
      <c r="B156" s="245"/>
      <c r="C156" s="118" t="s">
        <v>52</v>
      </c>
      <c r="D156" s="119">
        <v>379</v>
      </c>
      <c r="E156" s="120">
        <v>363</v>
      </c>
      <c r="F156" s="119">
        <v>422</v>
      </c>
      <c r="G156" s="120">
        <v>280</v>
      </c>
      <c r="H156" s="119">
        <v>238</v>
      </c>
      <c r="I156" s="120">
        <v>230</v>
      </c>
      <c r="J156" s="119">
        <v>232</v>
      </c>
      <c r="K156" s="120">
        <v>222</v>
      </c>
      <c r="L156" s="119">
        <v>167</v>
      </c>
      <c r="M156" s="120">
        <v>175</v>
      </c>
      <c r="N156" s="119">
        <v>198</v>
      </c>
      <c r="O156" s="120">
        <v>248</v>
      </c>
      <c r="P156" s="121">
        <f t="shared" si="45"/>
        <v>3154</v>
      </c>
    </row>
    <row r="157" spans="2:16" ht="15.75" customHeight="1" x14ac:dyDescent="0.2">
      <c r="B157" s="246"/>
      <c r="C157" s="122" t="s">
        <v>17</v>
      </c>
      <c r="D157" s="123">
        <f>+D155+D156</f>
        <v>766</v>
      </c>
      <c r="E157" s="124">
        <f t="shared" ref="E157:P157" si="49">+E155+E156</f>
        <v>733</v>
      </c>
      <c r="F157" s="123">
        <f t="shared" si="49"/>
        <v>848</v>
      </c>
      <c r="G157" s="124">
        <f t="shared" si="49"/>
        <v>570</v>
      </c>
      <c r="H157" s="123">
        <f t="shared" si="49"/>
        <v>480</v>
      </c>
      <c r="I157" s="124">
        <f t="shared" si="49"/>
        <v>459</v>
      </c>
      <c r="J157" s="123">
        <f t="shared" si="49"/>
        <v>467</v>
      </c>
      <c r="K157" s="124">
        <f t="shared" si="49"/>
        <v>452</v>
      </c>
      <c r="L157" s="123">
        <f t="shared" si="49"/>
        <v>335</v>
      </c>
      <c r="M157" s="124">
        <f t="shared" si="49"/>
        <v>354</v>
      </c>
      <c r="N157" s="123">
        <f t="shared" si="49"/>
        <v>394</v>
      </c>
      <c r="O157" s="124">
        <f t="shared" si="49"/>
        <v>497</v>
      </c>
      <c r="P157" s="126">
        <f t="shared" si="49"/>
        <v>6355</v>
      </c>
    </row>
    <row r="158" spans="2:16" ht="15.75" customHeight="1" x14ac:dyDescent="0.2">
      <c r="B158" s="245" t="s">
        <v>46</v>
      </c>
      <c r="C158" s="118" t="s">
        <v>51</v>
      </c>
      <c r="D158" s="119">
        <v>379</v>
      </c>
      <c r="E158" s="120">
        <v>343</v>
      </c>
      <c r="F158" s="119">
        <v>388</v>
      </c>
      <c r="G158" s="120">
        <v>352</v>
      </c>
      <c r="H158" s="119">
        <v>385</v>
      </c>
      <c r="I158" s="120">
        <v>378</v>
      </c>
      <c r="J158" s="119">
        <v>377</v>
      </c>
      <c r="K158" s="120">
        <v>365</v>
      </c>
      <c r="L158" s="119">
        <v>294</v>
      </c>
      <c r="M158" s="120">
        <v>284</v>
      </c>
      <c r="N158" s="119">
        <v>281</v>
      </c>
      <c r="O158" s="120">
        <v>347</v>
      </c>
      <c r="P158" s="121">
        <f t="shared" si="45"/>
        <v>4173</v>
      </c>
    </row>
    <row r="159" spans="2:16" ht="15.75" customHeight="1" x14ac:dyDescent="0.2">
      <c r="B159" s="245"/>
      <c r="C159" s="118" t="s">
        <v>52</v>
      </c>
      <c r="D159" s="119">
        <v>375</v>
      </c>
      <c r="E159" s="120">
        <v>342</v>
      </c>
      <c r="F159" s="119">
        <v>384</v>
      </c>
      <c r="G159" s="120">
        <v>351</v>
      </c>
      <c r="H159" s="119">
        <v>386</v>
      </c>
      <c r="I159" s="120">
        <v>372</v>
      </c>
      <c r="J159" s="119">
        <v>377</v>
      </c>
      <c r="K159" s="120">
        <v>365</v>
      </c>
      <c r="L159" s="119">
        <v>293</v>
      </c>
      <c r="M159" s="120">
        <v>284</v>
      </c>
      <c r="N159" s="119">
        <v>281</v>
      </c>
      <c r="O159" s="120">
        <v>347</v>
      </c>
      <c r="P159" s="121">
        <f t="shared" si="45"/>
        <v>4157</v>
      </c>
    </row>
    <row r="160" spans="2:16" ht="15.75" customHeight="1" x14ac:dyDescent="0.2">
      <c r="B160" s="245"/>
      <c r="C160" s="122" t="s">
        <v>17</v>
      </c>
      <c r="D160" s="123">
        <f>+D158+D159</f>
        <v>754</v>
      </c>
      <c r="E160" s="124">
        <f t="shared" ref="E160:P160" si="50">+E158+E159</f>
        <v>685</v>
      </c>
      <c r="F160" s="123">
        <f t="shared" si="50"/>
        <v>772</v>
      </c>
      <c r="G160" s="124">
        <f t="shared" si="50"/>
        <v>703</v>
      </c>
      <c r="H160" s="123">
        <f t="shared" si="50"/>
        <v>771</v>
      </c>
      <c r="I160" s="124">
        <f t="shared" si="50"/>
        <v>750</v>
      </c>
      <c r="J160" s="123">
        <f t="shared" si="50"/>
        <v>754</v>
      </c>
      <c r="K160" s="124">
        <f t="shared" si="50"/>
        <v>730</v>
      </c>
      <c r="L160" s="123">
        <f t="shared" si="50"/>
        <v>587</v>
      </c>
      <c r="M160" s="124">
        <f t="shared" si="50"/>
        <v>568</v>
      </c>
      <c r="N160" s="123">
        <f t="shared" si="50"/>
        <v>562</v>
      </c>
      <c r="O160" s="124">
        <f t="shared" si="50"/>
        <v>694</v>
      </c>
      <c r="P160" s="126">
        <f t="shared" si="50"/>
        <v>8330</v>
      </c>
    </row>
    <row r="161" spans="2:16" ht="15.75" customHeight="1" x14ac:dyDescent="0.2">
      <c r="B161" s="244" t="s">
        <v>4593</v>
      </c>
      <c r="C161" s="114" t="s">
        <v>51</v>
      </c>
      <c r="D161" s="115">
        <v>1445</v>
      </c>
      <c r="E161" s="116">
        <v>1190</v>
      </c>
      <c r="F161" s="115">
        <v>1274</v>
      </c>
      <c r="G161" s="116">
        <v>1217</v>
      </c>
      <c r="H161" s="115">
        <v>1191</v>
      </c>
      <c r="I161" s="116">
        <v>1228</v>
      </c>
      <c r="J161" s="115">
        <v>1431</v>
      </c>
      <c r="K161" s="116">
        <v>1304</v>
      </c>
      <c r="L161" s="115">
        <v>1061</v>
      </c>
      <c r="M161" s="116">
        <v>1005</v>
      </c>
      <c r="N161" s="115">
        <v>1015</v>
      </c>
      <c r="O161" s="116">
        <v>1293</v>
      </c>
      <c r="P161" s="117">
        <f t="shared" si="45"/>
        <v>14654</v>
      </c>
    </row>
    <row r="162" spans="2:16" ht="15.75" customHeight="1" x14ac:dyDescent="0.2">
      <c r="B162" s="245"/>
      <c r="C162" s="118" t="s">
        <v>52</v>
      </c>
      <c r="D162" s="119">
        <v>1434</v>
      </c>
      <c r="E162" s="120">
        <v>1198</v>
      </c>
      <c r="F162" s="119">
        <v>1301</v>
      </c>
      <c r="G162" s="120">
        <v>1218</v>
      </c>
      <c r="H162" s="119">
        <v>1186</v>
      </c>
      <c r="I162" s="120">
        <v>1227</v>
      </c>
      <c r="J162" s="119">
        <v>1426</v>
      </c>
      <c r="K162" s="120">
        <v>1305</v>
      </c>
      <c r="L162" s="119">
        <v>1067</v>
      </c>
      <c r="M162" s="120">
        <v>999</v>
      </c>
      <c r="N162" s="119">
        <v>1013</v>
      </c>
      <c r="O162" s="120">
        <v>1289</v>
      </c>
      <c r="P162" s="121">
        <f t="shared" si="45"/>
        <v>14663</v>
      </c>
    </row>
    <row r="163" spans="2:16" ht="15.75" customHeight="1" x14ac:dyDescent="0.2">
      <c r="B163" s="246"/>
      <c r="C163" s="122" t="s">
        <v>17</v>
      </c>
      <c r="D163" s="123">
        <f>+D161+D162</f>
        <v>2879</v>
      </c>
      <c r="E163" s="124">
        <f t="shared" ref="E163:P163" si="51">+E161+E162</f>
        <v>2388</v>
      </c>
      <c r="F163" s="123">
        <f t="shared" si="51"/>
        <v>2575</v>
      </c>
      <c r="G163" s="124">
        <f t="shared" si="51"/>
        <v>2435</v>
      </c>
      <c r="H163" s="123">
        <f t="shared" si="51"/>
        <v>2377</v>
      </c>
      <c r="I163" s="124">
        <f t="shared" si="51"/>
        <v>2455</v>
      </c>
      <c r="J163" s="123">
        <f t="shared" si="51"/>
        <v>2857</v>
      </c>
      <c r="K163" s="124">
        <f t="shared" si="51"/>
        <v>2609</v>
      </c>
      <c r="L163" s="123">
        <f t="shared" si="51"/>
        <v>2128</v>
      </c>
      <c r="M163" s="124">
        <f t="shared" si="51"/>
        <v>2004</v>
      </c>
      <c r="N163" s="123">
        <f t="shared" si="51"/>
        <v>2028</v>
      </c>
      <c r="O163" s="124">
        <f t="shared" si="51"/>
        <v>2582</v>
      </c>
      <c r="P163" s="126">
        <f t="shared" si="51"/>
        <v>29317</v>
      </c>
    </row>
    <row r="164" spans="2:16" ht="15.75" customHeight="1" x14ac:dyDescent="0.2">
      <c r="B164" s="245" t="s">
        <v>44</v>
      </c>
      <c r="C164" s="118" t="s">
        <v>51</v>
      </c>
      <c r="D164" s="119">
        <v>1376</v>
      </c>
      <c r="E164" s="120">
        <v>1235</v>
      </c>
      <c r="F164" s="119">
        <v>1396</v>
      </c>
      <c r="G164" s="120">
        <v>1184</v>
      </c>
      <c r="H164" s="119">
        <v>968</v>
      </c>
      <c r="I164" s="120">
        <v>1172</v>
      </c>
      <c r="J164" s="119">
        <v>1377</v>
      </c>
      <c r="K164" s="120">
        <v>1066</v>
      </c>
      <c r="L164" s="119">
        <v>655</v>
      </c>
      <c r="M164" s="120">
        <v>679</v>
      </c>
      <c r="N164" s="119">
        <v>921</v>
      </c>
      <c r="O164" s="120">
        <v>1161</v>
      </c>
      <c r="P164" s="121">
        <f t="shared" si="45"/>
        <v>13190</v>
      </c>
    </row>
    <row r="165" spans="2:16" ht="15.75" customHeight="1" x14ac:dyDescent="0.2">
      <c r="B165" s="245"/>
      <c r="C165" s="118" t="s">
        <v>52</v>
      </c>
      <c r="D165" s="119">
        <v>1362</v>
      </c>
      <c r="E165" s="120">
        <v>1230</v>
      </c>
      <c r="F165" s="119">
        <v>1400</v>
      </c>
      <c r="G165" s="120">
        <v>1177</v>
      </c>
      <c r="H165" s="119">
        <v>972</v>
      </c>
      <c r="I165" s="120">
        <v>1165</v>
      </c>
      <c r="J165" s="119">
        <v>1367</v>
      </c>
      <c r="K165" s="120">
        <v>1072</v>
      </c>
      <c r="L165" s="119">
        <v>661</v>
      </c>
      <c r="M165" s="120">
        <v>675</v>
      </c>
      <c r="N165" s="119">
        <v>929</v>
      </c>
      <c r="O165" s="120">
        <v>1148</v>
      </c>
      <c r="P165" s="121">
        <f t="shared" si="45"/>
        <v>13158</v>
      </c>
    </row>
    <row r="166" spans="2:16" ht="15.75" customHeight="1" x14ac:dyDescent="0.2">
      <c r="B166" s="245"/>
      <c r="C166" s="122" t="s">
        <v>17</v>
      </c>
      <c r="D166" s="123">
        <f>+D164+D165</f>
        <v>2738</v>
      </c>
      <c r="E166" s="124">
        <f t="shared" ref="E166:P166" si="52">+E164+E165</f>
        <v>2465</v>
      </c>
      <c r="F166" s="123">
        <f t="shared" si="52"/>
        <v>2796</v>
      </c>
      <c r="G166" s="124">
        <f t="shared" si="52"/>
        <v>2361</v>
      </c>
      <c r="H166" s="123">
        <f t="shared" si="52"/>
        <v>1940</v>
      </c>
      <c r="I166" s="124">
        <f t="shared" si="52"/>
        <v>2337</v>
      </c>
      <c r="J166" s="123">
        <f t="shared" si="52"/>
        <v>2744</v>
      </c>
      <c r="K166" s="124">
        <f t="shared" si="52"/>
        <v>2138</v>
      </c>
      <c r="L166" s="123">
        <f t="shared" si="52"/>
        <v>1316</v>
      </c>
      <c r="M166" s="124">
        <f t="shared" si="52"/>
        <v>1354</v>
      </c>
      <c r="N166" s="123">
        <f t="shared" si="52"/>
        <v>1850</v>
      </c>
      <c r="O166" s="124">
        <f t="shared" si="52"/>
        <v>2309</v>
      </c>
      <c r="P166" s="126">
        <f t="shared" si="52"/>
        <v>26348</v>
      </c>
    </row>
    <row r="167" spans="2:16" ht="15.75" customHeight="1" thickBot="1" x14ac:dyDescent="0.25">
      <c r="B167" s="239" t="s">
        <v>36</v>
      </c>
      <c r="C167" s="240"/>
      <c r="D167" s="127">
        <f>+D148+D151+D154+D157+D160+D163+D166</f>
        <v>8137</v>
      </c>
      <c r="E167" s="128">
        <f t="shared" ref="E167:P167" si="53">+E148+E151+E154+E157+E160+E163+E166</f>
        <v>7271</v>
      </c>
      <c r="F167" s="127">
        <f t="shared" si="53"/>
        <v>7914</v>
      </c>
      <c r="G167" s="128">
        <f t="shared" si="53"/>
        <v>6755</v>
      </c>
      <c r="H167" s="127">
        <f t="shared" si="53"/>
        <v>6066</v>
      </c>
      <c r="I167" s="128">
        <f t="shared" si="53"/>
        <v>6528</v>
      </c>
      <c r="J167" s="127">
        <f t="shared" si="53"/>
        <v>7402</v>
      </c>
      <c r="K167" s="128">
        <f t="shared" si="53"/>
        <v>6538</v>
      </c>
      <c r="L167" s="127">
        <f t="shared" si="53"/>
        <v>4838</v>
      </c>
      <c r="M167" s="128">
        <f t="shared" si="53"/>
        <v>4765</v>
      </c>
      <c r="N167" s="127">
        <f t="shared" si="53"/>
        <v>5401</v>
      </c>
      <c r="O167" s="128">
        <f t="shared" si="53"/>
        <v>6890</v>
      </c>
      <c r="P167" s="129">
        <f t="shared" si="53"/>
        <v>78505</v>
      </c>
    </row>
    <row r="168" spans="2:16" ht="15.75" customHeight="1" x14ac:dyDescent="0.2">
      <c r="B168" s="23"/>
      <c r="C168" s="23"/>
      <c r="D168" s="40"/>
      <c r="E168" s="40"/>
      <c r="F168" s="40"/>
      <c r="G168" s="40"/>
      <c r="H168" s="40"/>
      <c r="I168" s="40"/>
      <c r="J168" s="40"/>
      <c r="K168" s="40"/>
      <c r="L168" s="40"/>
      <c r="M168" s="40"/>
      <c r="N168" s="40"/>
      <c r="O168" s="40"/>
      <c r="P168" s="40"/>
    </row>
    <row r="169" spans="2:16" ht="15.75" customHeight="1" x14ac:dyDescent="0.2">
      <c r="B169" s="23"/>
      <c r="C169" s="23"/>
      <c r="D169" s="40"/>
      <c r="E169" s="40"/>
      <c r="F169" s="40"/>
      <c r="G169" s="40"/>
      <c r="H169" s="40"/>
      <c r="I169" s="40"/>
      <c r="J169" s="40"/>
      <c r="K169" s="40"/>
      <c r="L169" s="40"/>
      <c r="M169" s="40"/>
      <c r="N169" s="40"/>
      <c r="O169" s="40"/>
      <c r="P169" s="40"/>
    </row>
    <row r="170" spans="2:16" ht="15.75" customHeight="1" x14ac:dyDescent="0.2">
      <c r="B170" s="23"/>
      <c r="C170" s="23"/>
      <c r="D170" s="40"/>
      <c r="E170" s="40"/>
      <c r="F170" s="40"/>
      <c r="G170" s="40"/>
      <c r="H170" s="40"/>
      <c r="I170" s="40"/>
      <c r="J170" s="40"/>
      <c r="K170" s="40"/>
      <c r="L170" s="40"/>
      <c r="M170" s="40"/>
      <c r="N170" s="40"/>
      <c r="O170" s="40"/>
      <c r="P170" s="40"/>
    </row>
    <row r="171" spans="2:16" ht="15.75" customHeight="1" x14ac:dyDescent="0.2">
      <c r="B171" s="23"/>
      <c r="C171" s="23"/>
      <c r="D171" s="40"/>
      <c r="E171" s="40"/>
      <c r="F171" s="40"/>
      <c r="G171" s="40"/>
      <c r="H171" s="40"/>
      <c r="I171" s="40"/>
      <c r="J171" s="40"/>
      <c r="K171" s="40"/>
      <c r="L171" s="40"/>
      <c r="M171" s="40"/>
      <c r="N171" s="40"/>
      <c r="O171" s="40"/>
      <c r="P171" s="40"/>
    </row>
    <row r="172" spans="2:16" ht="15.75" customHeight="1" thickBot="1" x14ac:dyDescent="0.25">
      <c r="B172" s="23"/>
      <c r="C172" s="23"/>
      <c r="D172" s="40"/>
      <c r="E172" s="40"/>
      <c r="F172" s="40"/>
      <c r="G172" s="40"/>
      <c r="H172" s="40"/>
      <c r="I172" s="40"/>
      <c r="J172" s="40"/>
      <c r="K172" s="40"/>
      <c r="L172" s="40"/>
      <c r="M172" s="40"/>
      <c r="N172" s="40"/>
      <c r="O172" s="40"/>
      <c r="P172" s="40"/>
    </row>
    <row r="173" spans="2:16" ht="15.75" customHeight="1" x14ac:dyDescent="0.2">
      <c r="B173" s="241">
        <v>2011</v>
      </c>
      <c r="C173" s="215"/>
      <c r="D173" s="215"/>
      <c r="E173" s="215"/>
      <c r="F173" s="215"/>
      <c r="G173" s="215"/>
      <c r="H173" s="215"/>
      <c r="I173" s="215"/>
      <c r="J173" s="215"/>
      <c r="K173" s="215"/>
      <c r="L173" s="215"/>
      <c r="M173" s="215"/>
      <c r="N173" s="215"/>
      <c r="O173" s="215"/>
      <c r="P173" s="216"/>
    </row>
    <row r="174" spans="2:16" ht="15.75" customHeight="1" x14ac:dyDescent="0.2">
      <c r="B174" s="242" t="s">
        <v>41</v>
      </c>
      <c r="C174" s="243"/>
      <c r="D174" s="111" t="s">
        <v>5</v>
      </c>
      <c r="E174" s="112" t="s">
        <v>6</v>
      </c>
      <c r="F174" s="111" t="s">
        <v>7</v>
      </c>
      <c r="G174" s="112" t="s">
        <v>8</v>
      </c>
      <c r="H174" s="111" t="s">
        <v>9</v>
      </c>
      <c r="I174" s="112" t="s">
        <v>10</v>
      </c>
      <c r="J174" s="111" t="s">
        <v>11</v>
      </c>
      <c r="K174" s="112" t="s">
        <v>12</v>
      </c>
      <c r="L174" s="111" t="s">
        <v>13</v>
      </c>
      <c r="M174" s="112" t="s">
        <v>14</v>
      </c>
      <c r="N174" s="111" t="s">
        <v>15</v>
      </c>
      <c r="O174" s="112" t="s">
        <v>16</v>
      </c>
      <c r="P174" s="113" t="s">
        <v>17</v>
      </c>
    </row>
    <row r="175" spans="2:16" ht="15.75" customHeight="1" x14ac:dyDescent="0.2">
      <c r="B175" s="244" t="s">
        <v>4596</v>
      </c>
      <c r="C175" s="114" t="s">
        <v>51</v>
      </c>
      <c r="D175" s="115">
        <v>175</v>
      </c>
      <c r="E175" s="116">
        <v>149</v>
      </c>
      <c r="F175" s="115">
        <v>170</v>
      </c>
      <c r="G175" s="116">
        <v>144</v>
      </c>
      <c r="H175" s="115">
        <v>151</v>
      </c>
      <c r="I175" s="116">
        <v>138</v>
      </c>
      <c r="J175" s="115">
        <v>147</v>
      </c>
      <c r="K175" s="116">
        <v>133</v>
      </c>
      <c r="L175" s="115">
        <v>138</v>
      </c>
      <c r="M175" s="116">
        <v>160</v>
      </c>
      <c r="N175" s="115">
        <v>158</v>
      </c>
      <c r="O175" s="116">
        <v>166</v>
      </c>
      <c r="P175" s="117">
        <f>SUM(D175:O175)</f>
        <v>1829</v>
      </c>
    </row>
    <row r="176" spans="2:16" ht="15.75" customHeight="1" x14ac:dyDescent="0.2">
      <c r="B176" s="245"/>
      <c r="C176" s="118" t="s">
        <v>52</v>
      </c>
      <c r="D176" s="119">
        <v>181</v>
      </c>
      <c r="E176" s="120">
        <v>144</v>
      </c>
      <c r="F176" s="119">
        <v>172</v>
      </c>
      <c r="G176" s="120">
        <v>148</v>
      </c>
      <c r="H176" s="119">
        <v>158</v>
      </c>
      <c r="I176" s="120">
        <v>151</v>
      </c>
      <c r="J176" s="119">
        <v>150</v>
      </c>
      <c r="K176" s="120">
        <v>142</v>
      </c>
      <c r="L176" s="119">
        <v>148</v>
      </c>
      <c r="M176" s="120">
        <v>169</v>
      </c>
      <c r="N176" s="119">
        <v>161</v>
      </c>
      <c r="O176" s="120">
        <v>168</v>
      </c>
      <c r="P176" s="121">
        <f t="shared" ref="P176:P194" si="54">SUM(D176:O176)</f>
        <v>1892</v>
      </c>
    </row>
    <row r="177" spans="2:16" ht="15.75" customHeight="1" x14ac:dyDescent="0.2">
      <c r="B177" s="246"/>
      <c r="C177" s="122" t="s">
        <v>17</v>
      </c>
      <c r="D177" s="123">
        <f>+D175+D176</f>
        <v>356</v>
      </c>
      <c r="E177" s="124">
        <f t="shared" ref="E177:P177" si="55">+E175+E176</f>
        <v>293</v>
      </c>
      <c r="F177" s="123">
        <f t="shared" si="55"/>
        <v>342</v>
      </c>
      <c r="G177" s="124">
        <f t="shared" si="55"/>
        <v>292</v>
      </c>
      <c r="H177" s="123">
        <f t="shared" si="55"/>
        <v>309</v>
      </c>
      <c r="I177" s="124">
        <f t="shared" si="55"/>
        <v>289</v>
      </c>
      <c r="J177" s="123">
        <f t="shared" si="55"/>
        <v>297</v>
      </c>
      <c r="K177" s="124">
        <f t="shared" si="55"/>
        <v>275</v>
      </c>
      <c r="L177" s="123">
        <f t="shared" si="55"/>
        <v>286</v>
      </c>
      <c r="M177" s="124">
        <f t="shared" si="55"/>
        <v>329</v>
      </c>
      <c r="N177" s="123">
        <f t="shared" si="55"/>
        <v>319</v>
      </c>
      <c r="O177" s="124">
        <f t="shared" si="55"/>
        <v>334</v>
      </c>
      <c r="P177" s="126">
        <f t="shared" si="55"/>
        <v>3721</v>
      </c>
    </row>
    <row r="178" spans="2:16" ht="15.75" customHeight="1" x14ac:dyDescent="0.2">
      <c r="B178" s="245" t="s">
        <v>4594</v>
      </c>
      <c r="C178" s="118" t="s">
        <v>51</v>
      </c>
      <c r="D178" s="119">
        <v>52</v>
      </c>
      <c r="E178" s="120">
        <v>58</v>
      </c>
      <c r="F178" s="119">
        <v>71</v>
      </c>
      <c r="G178" s="120">
        <v>48</v>
      </c>
      <c r="H178" s="119">
        <v>23</v>
      </c>
      <c r="I178" s="120">
        <v>23</v>
      </c>
      <c r="J178" s="119">
        <v>33</v>
      </c>
      <c r="K178" s="120">
        <v>26</v>
      </c>
      <c r="L178" s="119">
        <v>15</v>
      </c>
      <c r="M178" s="120">
        <v>16</v>
      </c>
      <c r="N178" s="119">
        <v>25</v>
      </c>
      <c r="O178" s="120">
        <v>37</v>
      </c>
      <c r="P178" s="121">
        <f t="shared" si="54"/>
        <v>427</v>
      </c>
    </row>
    <row r="179" spans="2:16" ht="15.75" customHeight="1" x14ac:dyDescent="0.2">
      <c r="B179" s="245"/>
      <c r="C179" s="118" t="s">
        <v>52</v>
      </c>
      <c r="D179" s="119">
        <v>51</v>
      </c>
      <c r="E179" s="120">
        <v>59</v>
      </c>
      <c r="F179" s="119">
        <v>68</v>
      </c>
      <c r="G179" s="120">
        <v>49</v>
      </c>
      <c r="H179" s="119">
        <v>24</v>
      </c>
      <c r="I179" s="120">
        <v>24</v>
      </c>
      <c r="J179" s="119">
        <v>31</v>
      </c>
      <c r="K179" s="120">
        <v>26</v>
      </c>
      <c r="L179" s="119">
        <v>15</v>
      </c>
      <c r="M179" s="120">
        <v>16</v>
      </c>
      <c r="N179" s="119">
        <v>25</v>
      </c>
      <c r="O179" s="120">
        <v>37</v>
      </c>
      <c r="P179" s="121">
        <f t="shared" si="54"/>
        <v>425</v>
      </c>
    </row>
    <row r="180" spans="2:16" ht="15.75" customHeight="1" x14ac:dyDescent="0.2">
      <c r="B180" s="245"/>
      <c r="C180" s="122" t="s">
        <v>17</v>
      </c>
      <c r="D180" s="123">
        <f>+D178+D179</f>
        <v>103</v>
      </c>
      <c r="E180" s="124">
        <f t="shared" ref="E180:P180" si="56">+E178+E179</f>
        <v>117</v>
      </c>
      <c r="F180" s="123">
        <f t="shared" si="56"/>
        <v>139</v>
      </c>
      <c r="G180" s="124">
        <f t="shared" si="56"/>
        <v>97</v>
      </c>
      <c r="H180" s="123">
        <f t="shared" si="56"/>
        <v>47</v>
      </c>
      <c r="I180" s="124">
        <f t="shared" si="56"/>
        <v>47</v>
      </c>
      <c r="J180" s="123">
        <f t="shared" si="56"/>
        <v>64</v>
      </c>
      <c r="K180" s="124">
        <f t="shared" si="56"/>
        <v>52</v>
      </c>
      <c r="L180" s="123">
        <f t="shared" si="56"/>
        <v>30</v>
      </c>
      <c r="M180" s="124">
        <f t="shared" si="56"/>
        <v>32</v>
      </c>
      <c r="N180" s="123">
        <f t="shared" si="56"/>
        <v>50</v>
      </c>
      <c r="O180" s="124">
        <f t="shared" si="56"/>
        <v>74</v>
      </c>
      <c r="P180" s="126">
        <f t="shared" si="56"/>
        <v>852</v>
      </c>
    </row>
    <row r="181" spans="2:16" ht="15.75" customHeight="1" x14ac:dyDescent="0.2">
      <c r="B181" s="244" t="s">
        <v>43</v>
      </c>
      <c r="C181" s="114" t="s">
        <v>51</v>
      </c>
      <c r="D181" s="115">
        <v>180</v>
      </c>
      <c r="E181" s="116">
        <v>148</v>
      </c>
      <c r="F181" s="115">
        <v>156</v>
      </c>
      <c r="G181" s="116">
        <v>133</v>
      </c>
      <c r="H181" s="115">
        <v>66</v>
      </c>
      <c r="I181" s="116">
        <v>59</v>
      </c>
      <c r="J181" s="115">
        <v>64</v>
      </c>
      <c r="K181" s="116">
        <v>75</v>
      </c>
      <c r="L181" s="115">
        <v>55</v>
      </c>
      <c r="M181" s="116">
        <v>60</v>
      </c>
      <c r="N181" s="115">
        <v>96</v>
      </c>
      <c r="O181" s="116">
        <v>157</v>
      </c>
      <c r="P181" s="117">
        <f t="shared" si="54"/>
        <v>1249</v>
      </c>
    </row>
    <row r="182" spans="2:16" ht="15.75" customHeight="1" x14ac:dyDescent="0.2">
      <c r="B182" s="245"/>
      <c r="C182" s="118" t="s">
        <v>52</v>
      </c>
      <c r="D182" s="119">
        <v>187</v>
      </c>
      <c r="E182" s="120">
        <v>152</v>
      </c>
      <c r="F182" s="119">
        <v>155</v>
      </c>
      <c r="G182" s="120">
        <v>137</v>
      </c>
      <c r="H182" s="119">
        <v>69</v>
      </c>
      <c r="I182" s="120">
        <v>58</v>
      </c>
      <c r="J182" s="119">
        <v>64</v>
      </c>
      <c r="K182" s="120">
        <v>75</v>
      </c>
      <c r="L182" s="119">
        <v>54</v>
      </c>
      <c r="M182" s="120">
        <v>59</v>
      </c>
      <c r="N182" s="119">
        <v>97</v>
      </c>
      <c r="O182" s="120">
        <v>155</v>
      </c>
      <c r="P182" s="121">
        <f t="shared" si="54"/>
        <v>1262</v>
      </c>
    </row>
    <row r="183" spans="2:16" ht="15.75" customHeight="1" x14ac:dyDescent="0.2">
      <c r="B183" s="246"/>
      <c r="C183" s="122" t="s">
        <v>17</v>
      </c>
      <c r="D183" s="123">
        <f>+D181+D182</f>
        <v>367</v>
      </c>
      <c r="E183" s="124">
        <f t="shared" ref="E183:P183" si="57">+E181+E182</f>
        <v>300</v>
      </c>
      <c r="F183" s="123">
        <f t="shared" si="57"/>
        <v>311</v>
      </c>
      <c r="G183" s="124">
        <f t="shared" si="57"/>
        <v>270</v>
      </c>
      <c r="H183" s="123">
        <f t="shared" si="57"/>
        <v>135</v>
      </c>
      <c r="I183" s="124">
        <f t="shared" si="57"/>
        <v>117</v>
      </c>
      <c r="J183" s="123">
        <f t="shared" si="57"/>
        <v>128</v>
      </c>
      <c r="K183" s="124">
        <f t="shared" si="57"/>
        <v>150</v>
      </c>
      <c r="L183" s="123">
        <f t="shared" si="57"/>
        <v>109</v>
      </c>
      <c r="M183" s="124">
        <f t="shared" si="57"/>
        <v>119</v>
      </c>
      <c r="N183" s="123">
        <f t="shared" si="57"/>
        <v>193</v>
      </c>
      <c r="O183" s="124">
        <f t="shared" si="57"/>
        <v>312</v>
      </c>
      <c r="P183" s="126">
        <f t="shared" si="57"/>
        <v>2511</v>
      </c>
    </row>
    <row r="184" spans="2:16" ht="15.75" customHeight="1" x14ac:dyDescent="0.2">
      <c r="B184" s="244" t="s">
        <v>46</v>
      </c>
      <c r="C184" s="114" t="s">
        <v>51</v>
      </c>
      <c r="D184" s="115">
        <v>303</v>
      </c>
      <c r="E184" s="116">
        <v>277</v>
      </c>
      <c r="F184" s="115">
        <v>300</v>
      </c>
      <c r="G184" s="116">
        <v>239</v>
      </c>
      <c r="H184" s="115">
        <v>179</v>
      </c>
      <c r="I184" s="116">
        <v>191</v>
      </c>
      <c r="J184" s="115">
        <v>224</v>
      </c>
      <c r="K184" s="116">
        <v>195</v>
      </c>
      <c r="L184" s="115">
        <v>174</v>
      </c>
      <c r="M184" s="116">
        <v>159</v>
      </c>
      <c r="N184" s="115">
        <v>171</v>
      </c>
      <c r="O184" s="116">
        <v>223</v>
      </c>
      <c r="P184" s="117">
        <f t="shared" si="54"/>
        <v>2635</v>
      </c>
    </row>
    <row r="185" spans="2:16" ht="15.75" customHeight="1" x14ac:dyDescent="0.2">
      <c r="B185" s="245"/>
      <c r="C185" s="118" t="s">
        <v>52</v>
      </c>
      <c r="D185" s="119">
        <v>304</v>
      </c>
      <c r="E185" s="120">
        <v>276</v>
      </c>
      <c r="F185" s="119">
        <v>297</v>
      </c>
      <c r="G185" s="120">
        <v>235</v>
      </c>
      <c r="H185" s="119">
        <v>174</v>
      </c>
      <c r="I185" s="120">
        <v>179</v>
      </c>
      <c r="J185" s="119">
        <v>220</v>
      </c>
      <c r="K185" s="120">
        <v>190</v>
      </c>
      <c r="L185" s="119">
        <v>165</v>
      </c>
      <c r="M185" s="120">
        <v>152</v>
      </c>
      <c r="N185" s="119">
        <v>171</v>
      </c>
      <c r="O185" s="120">
        <v>222</v>
      </c>
      <c r="P185" s="121">
        <f t="shared" si="54"/>
        <v>2585</v>
      </c>
    </row>
    <row r="186" spans="2:16" ht="15.75" customHeight="1" x14ac:dyDescent="0.2">
      <c r="B186" s="246"/>
      <c r="C186" s="122" t="s">
        <v>17</v>
      </c>
      <c r="D186" s="123">
        <f>+D184+D185</f>
        <v>607</v>
      </c>
      <c r="E186" s="124">
        <f t="shared" ref="E186:P186" si="58">+E184+E185</f>
        <v>553</v>
      </c>
      <c r="F186" s="123">
        <f t="shared" si="58"/>
        <v>597</v>
      </c>
      <c r="G186" s="124">
        <f t="shared" si="58"/>
        <v>474</v>
      </c>
      <c r="H186" s="123">
        <f t="shared" si="58"/>
        <v>353</v>
      </c>
      <c r="I186" s="124">
        <f t="shared" si="58"/>
        <v>370</v>
      </c>
      <c r="J186" s="123">
        <f t="shared" si="58"/>
        <v>444</v>
      </c>
      <c r="K186" s="124">
        <f t="shared" si="58"/>
        <v>385</v>
      </c>
      <c r="L186" s="123">
        <f t="shared" si="58"/>
        <v>339</v>
      </c>
      <c r="M186" s="124">
        <f t="shared" si="58"/>
        <v>311</v>
      </c>
      <c r="N186" s="123">
        <f t="shared" si="58"/>
        <v>342</v>
      </c>
      <c r="O186" s="124">
        <f t="shared" si="58"/>
        <v>445</v>
      </c>
      <c r="P186" s="126">
        <f t="shared" si="58"/>
        <v>5220</v>
      </c>
    </row>
    <row r="187" spans="2:16" ht="15.75" customHeight="1" x14ac:dyDescent="0.2">
      <c r="B187" s="244" t="s">
        <v>4595</v>
      </c>
      <c r="C187" s="118" t="s">
        <v>51</v>
      </c>
      <c r="D187" s="119">
        <v>339</v>
      </c>
      <c r="E187" s="120">
        <v>316</v>
      </c>
      <c r="F187" s="119">
        <v>348</v>
      </c>
      <c r="G187" s="120">
        <v>345</v>
      </c>
      <c r="H187" s="119">
        <v>347</v>
      </c>
      <c r="I187" s="120">
        <v>402</v>
      </c>
      <c r="J187" s="119">
        <v>483</v>
      </c>
      <c r="K187" s="120">
        <v>422</v>
      </c>
      <c r="L187" s="119">
        <v>401</v>
      </c>
      <c r="M187" s="120">
        <v>352</v>
      </c>
      <c r="N187" s="119">
        <v>334</v>
      </c>
      <c r="O187" s="120">
        <v>395</v>
      </c>
      <c r="P187" s="121">
        <f t="shared" si="54"/>
        <v>4484</v>
      </c>
    </row>
    <row r="188" spans="2:16" ht="15.75" customHeight="1" x14ac:dyDescent="0.2">
      <c r="B188" s="245"/>
      <c r="C188" s="118" t="s">
        <v>52</v>
      </c>
      <c r="D188" s="119">
        <v>337</v>
      </c>
      <c r="E188" s="120">
        <v>315</v>
      </c>
      <c r="F188" s="119">
        <v>347</v>
      </c>
      <c r="G188" s="120">
        <v>342</v>
      </c>
      <c r="H188" s="119">
        <v>348</v>
      </c>
      <c r="I188" s="120">
        <v>402</v>
      </c>
      <c r="J188" s="119">
        <v>483</v>
      </c>
      <c r="K188" s="120">
        <v>424</v>
      </c>
      <c r="L188" s="119">
        <v>398</v>
      </c>
      <c r="M188" s="120">
        <v>354</v>
      </c>
      <c r="N188" s="119">
        <v>335</v>
      </c>
      <c r="O188" s="120">
        <v>394</v>
      </c>
      <c r="P188" s="121">
        <f t="shared" si="54"/>
        <v>4479</v>
      </c>
    </row>
    <row r="189" spans="2:16" ht="15.75" customHeight="1" x14ac:dyDescent="0.2">
      <c r="B189" s="246"/>
      <c r="C189" s="122" t="s">
        <v>17</v>
      </c>
      <c r="D189" s="123">
        <f>+D187+D188</f>
        <v>676</v>
      </c>
      <c r="E189" s="124">
        <f t="shared" ref="E189:P189" si="59">+E187+E188</f>
        <v>631</v>
      </c>
      <c r="F189" s="123">
        <f t="shared" si="59"/>
        <v>695</v>
      </c>
      <c r="G189" s="124">
        <f t="shared" si="59"/>
        <v>687</v>
      </c>
      <c r="H189" s="123">
        <f t="shared" si="59"/>
        <v>695</v>
      </c>
      <c r="I189" s="124">
        <f t="shared" si="59"/>
        <v>804</v>
      </c>
      <c r="J189" s="123">
        <f t="shared" si="59"/>
        <v>966</v>
      </c>
      <c r="K189" s="124">
        <f t="shared" si="59"/>
        <v>846</v>
      </c>
      <c r="L189" s="123">
        <f t="shared" si="59"/>
        <v>799</v>
      </c>
      <c r="M189" s="124">
        <f t="shared" si="59"/>
        <v>706</v>
      </c>
      <c r="N189" s="123">
        <f t="shared" si="59"/>
        <v>669</v>
      </c>
      <c r="O189" s="124">
        <f t="shared" si="59"/>
        <v>789</v>
      </c>
      <c r="P189" s="126">
        <f t="shared" si="59"/>
        <v>8963</v>
      </c>
    </row>
    <row r="190" spans="2:16" ht="15.75" customHeight="1" x14ac:dyDescent="0.2">
      <c r="B190" s="244" t="s">
        <v>4593</v>
      </c>
      <c r="C190" s="114" t="s">
        <v>51</v>
      </c>
      <c r="D190" s="115">
        <v>1368</v>
      </c>
      <c r="E190" s="116">
        <v>1139</v>
      </c>
      <c r="F190" s="115">
        <v>1189</v>
      </c>
      <c r="G190" s="116">
        <v>1156</v>
      </c>
      <c r="H190" s="115">
        <v>1143</v>
      </c>
      <c r="I190" s="116">
        <v>1200</v>
      </c>
      <c r="J190" s="115">
        <v>1339</v>
      </c>
      <c r="K190" s="116">
        <v>1239</v>
      </c>
      <c r="L190" s="115">
        <v>1131</v>
      </c>
      <c r="M190" s="116">
        <v>1115</v>
      </c>
      <c r="N190" s="115">
        <v>1084</v>
      </c>
      <c r="O190" s="116">
        <v>1330</v>
      </c>
      <c r="P190" s="117">
        <f t="shared" si="54"/>
        <v>14433</v>
      </c>
    </row>
    <row r="191" spans="2:16" ht="15.75" customHeight="1" x14ac:dyDescent="0.2">
      <c r="B191" s="245"/>
      <c r="C191" s="118" t="s">
        <v>52</v>
      </c>
      <c r="D191" s="119">
        <v>1363</v>
      </c>
      <c r="E191" s="120">
        <v>1142</v>
      </c>
      <c r="F191" s="119">
        <v>1187</v>
      </c>
      <c r="G191" s="120">
        <v>1158</v>
      </c>
      <c r="H191" s="119">
        <v>1139</v>
      </c>
      <c r="I191" s="120">
        <v>1196</v>
      </c>
      <c r="J191" s="119">
        <v>1341</v>
      </c>
      <c r="K191" s="120">
        <v>1241</v>
      </c>
      <c r="L191" s="119">
        <v>1129</v>
      </c>
      <c r="M191" s="120">
        <v>1118</v>
      </c>
      <c r="N191" s="119">
        <v>1080</v>
      </c>
      <c r="O191" s="120">
        <v>1331</v>
      </c>
      <c r="P191" s="121">
        <f t="shared" si="54"/>
        <v>14425</v>
      </c>
    </row>
    <row r="192" spans="2:16" ht="15.75" customHeight="1" x14ac:dyDescent="0.2">
      <c r="B192" s="246"/>
      <c r="C192" s="122" t="s">
        <v>17</v>
      </c>
      <c r="D192" s="123">
        <f>+D190+D191</f>
        <v>2731</v>
      </c>
      <c r="E192" s="124">
        <f t="shared" ref="E192:P192" si="60">+E190+E191</f>
        <v>2281</v>
      </c>
      <c r="F192" s="123">
        <f t="shared" si="60"/>
        <v>2376</v>
      </c>
      <c r="G192" s="124">
        <f t="shared" si="60"/>
        <v>2314</v>
      </c>
      <c r="H192" s="123">
        <f t="shared" si="60"/>
        <v>2282</v>
      </c>
      <c r="I192" s="124">
        <f t="shared" si="60"/>
        <v>2396</v>
      </c>
      <c r="J192" s="123">
        <f t="shared" si="60"/>
        <v>2680</v>
      </c>
      <c r="K192" s="124">
        <f t="shared" si="60"/>
        <v>2480</v>
      </c>
      <c r="L192" s="123">
        <f t="shared" si="60"/>
        <v>2260</v>
      </c>
      <c r="M192" s="124">
        <f t="shared" si="60"/>
        <v>2233</v>
      </c>
      <c r="N192" s="123">
        <f t="shared" si="60"/>
        <v>2164</v>
      </c>
      <c r="O192" s="124">
        <f t="shared" si="60"/>
        <v>2661</v>
      </c>
      <c r="P192" s="126">
        <f t="shared" si="60"/>
        <v>28858</v>
      </c>
    </row>
    <row r="193" spans="2:16" ht="15.75" customHeight="1" x14ac:dyDescent="0.2">
      <c r="B193" s="245" t="s">
        <v>44</v>
      </c>
      <c r="C193" s="118" t="s">
        <v>51</v>
      </c>
      <c r="D193" s="119">
        <v>1435</v>
      </c>
      <c r="E193" s="120">
        <v>1307</v>
      </c>
      <c r="F193" s="119">
        <v>1485</v>
      </c>
      <c r="G193" s="120">
        <v>1331</v>
      </c>
      <c r="H193" s="119">
        <v>1029</v>
      </c>
      <c r="I193" s="120">
        <v>1173</v>
      </c>
      <c r="J193" s="119">
        <v>1452</v>
      </c>
      <c r="K193" s="120">
        <v>1096</v>
      </c>
      <c r="L193" s="119">
        <v>766</v>
      </c>
      <c r="M193" s="120">
        <v>800</v>
      </c>
      <c r="N193" s="119">
        <v>1019</v>
      </c>
      <c r="O193" s="120">
        <v>1358</v>
      </c>
      <c r="P193" s="121">
        <f t="shared" si="54"/>
        <v>14251</v>
      </c>
    </row>
    <row r="194" spans="2:16" ht="15.75" customHeight="1" x14ac:dyDescent="0.2">
      <c r="B194" s="245"/>
      <c r="C194" s="118" t="s">
        <v>52</v>
      </c>
      <c r="D194" s="119">
        <v>1442</v>
      </c>
      <c r="E194" s="120">
        <v>1306</v>
      </c>
      <c r="F194" s="119">
        <v>1490</v>
      </c>
      <c r="G194" s="120">
        <v>1330</v>
      </c>
      <c r="H194" s="119">
        <v>1032</v>
      </c>
      <c r="I194" s="120">
        <v>1175</v>
      </c>
      <c r="J194" s="119">
        <v>1458</v>
      </c>
      <c r="K194" s="120">
        <v>1101</v>
      </c>
      <c r="L194" s="119">
        <v>769</v>
      </c>
      <c r="M194" s="120">
        <v>798</v>
      </c>
      <c r="N194" s="119">
        <v>1021</v>
      </c>
      <c r="O194" s="120">
        <v>1352</v>
      </c>
      <c r="P194" s="121">
        <f t="shared" si="54"/>
        <v>14274</v>
      </c>
    </row>
    <row r="195" spans="2:16" ht="15.75" customHeight="1" x14ac:dyDescent="0.2">
      <c r="B195" s="245"/>
      <c r="C195" s="122" t="s">
        <v>17</v>
      </c>
      <c r="D195" s="123">
        <f>+D193+D194</f>
        <v>2877</v>
      </c>
      <c r="E195" s="124">
        <f t="shared" ref="E195:P195" si="61">+E193+E194</f>
        <v>2613</v>
      </c>
      <c r="F195" s="123">
        <f t="shared" si="61"/>
        <v>2975</v>
      </c>
      <c r="G195" s="124">
        <f t="shared" si="61"/>
        <v>2661</v>
      </c>
      <c r="H195" s="123">
        <f t="shared" si="61"/>
        <v>2061</v>
      </c>
      <c r="I195" s="124">
        <f t="shared" si="61"/>
        <v>2348</v>
      </c>
      <c r="J195" s="123">
        <f t="shared" si="61"/>
        <v>2910</v>
      </c>
      <c r="K195" s="124">
        <f t="shared" si="61"/>
        <v>2197</v>
      </c>
      <c r="L195" s="123">
        <f t="shared" si="61"/>
        <v>1535</v>
      </c>
      <c r="M195" s="124">
        <f t="shared" si="61"/>
        <v>1598</v>
      </c>
      <c r="N195" s="123">
        <f t="shared" si="61"/>
        <v>2040</v>
      </c>
      <c r="O195" s="124">
        <f t="shared" si="61"/>
        <v>2710</v>
      </c>
      <c r="P195" s="126">
        <f t="shared" si="61"/>
        <v>28525</v>
      </c>
    </row>
    <row r="196" spans="2:16" ht="15.75" customHeight="1" thickBot="1" x14ac:dyDescent="0.25">
      <c r="B196" s="239" t="s">
        <v>37</v>
      </c>
      <c r="C196" s="240"/>
      <c r="D196" s="127">
        <f>+D177+D180+D183+D186+D189+D192+D195</f>
        <v>7717</v>
      </c>
      <c r="E196" s="128">
        <f t="shared" ref="E196:P196" si="62">+E177+E180+E183+E186+E189+E192+E195</f>
        <v>6788</v>
      </c>
      <c r="F196" s="127">
        <f t="shared" si="62"/>
        <v>7435</v>
      </c>
      <c r="G196" s="128">
        <f t="shared" si="62"/>
        <v>6795</v>
      </c>
      <c r="H196" s="127">
        <f t="shared" si="62"/>
        <v>5882</v>
      </c>
      <c r="I196" s="128">
        <f t="shared" si="62"/>
        <v>6371</v>
      </c>
      <c r="J196" s="127">
        <f t="shared" si="62"/>
        <v>7489</v>
      </c>
      <c r="K196" s="128">
        <f t="shared" si="62"/>
        <v>6385</v>
      </c>
      <c r="L196" s="127">
        <f t="shared" si="62"/>
        <v>5358</v>
      </c>
      <c r="M196" s="128">
        <f t="shared" si="62"/>
        <v>5328</v>
      </c>
      <c r="N196" s="127">
        <f t="shared" si="62"/>
        <v>5777</v>
      </c>
      <c r="O196" s="128">
        <f t="shared" si="62"/>
        <v>7325</v>
      </c>
      <c r="P196" s="129">
        <f t="shared" si="62"/>
        <v>78650</v>
      </c>
    </row>
    <row r="197" spans="2:16" ht="15.75" customHeight="1" x14ac:dyDescent="0.2">
      <c r="B197" s="23"/>
      <c r="C197" s="23"/>
      <c r="D197" s="40"/>
      <c r="E197" s="40"/>
      <c r="F197" s="40"/>
      <c r="G197" s="40"/>
      <c r="H197" s="40"/>
      <c r="I197" s="40"/>
      <c r="J197" s="40"/>
      <c r="K197" s="40"/>
      <c r="L197" s="40"/>
      <c r="M197" s="40"/>
      <c r="N197" s="40"/>
      <c r="O197" s="40"/>
      <c r="P197" s="40"/>
    </row>
    <row r="198" spans="2:16" ht="15.75" customHeight="1" x14ac:dyDescent="0.2">
      <c r="B198" s="23"/>
      <c r="C198" s="23"/>
      <c r="D198" s="40"/>
      <c r="E198" s="40"/>
      <c r="F198" s="40"/>
      <c r="G198" s="40"/>
      <c r="H198" s="40"/>
      <c r="I198" s="40"/>
      <c r="J198" s="40"/>
      <c r="K198" s="40"/>
      <c r="L198" s="40"/>
      <c r="M198" s="40"/>
      <c r="N198" s="40"/>
      <c r="O198" s="40"/>
      <c r="P198" s="40"/>
    </row>
    <row r="199" spans="2:16" ht="15.75" customHeight="1" x14ac:dyDescent="0.2">
      <c r="B199" s="23"/>
      <c r="C199" s="23"/>
      <c r="D199" s="40"/>
      <c r="E199" s="40"/>
      <c r="F199" s="40"/>
      <c r="G199" s="40"/>
      <c r="H199" s="40"/>
      <c r="I199" s="40"/>
      <c r="J199" s="40"/>
      <c r="K199" s="40"/>
      <c r="L199" s="40"/>
      <c r="M199" s="40"/>
      <c r="N199" s="40"/>
      <c r="O199" s="40"/>
      <c r="P199" s="40"/>
    </row>
    <row r="200" spans="2:16" ht="15.75" customHeight="1" thickBot="1" x14ac:dyDescent="0.25">
      <c r="B200" s="23"/>
      <c r="C200" s="23"/>
      <c r="D200" s="24"/>
      <c r="E200" s="24"/>
      <c r="F200" s="24"/>
      <c r="G200" s="24"/>
      <c r="H200" s="24"/>
      <c r="I200" s="24"/>
      <c r="J200" s="24"/>
      <c r="K200" s="24"/>
      <c r="L200" s="24"/>
      <c r="M200" s="24"/>
      <c r="N200" s="24"/>
      <c r="O200" s="24"/>
      <c r="P200" s="24"/>
    </row>
    <row r="201" spans="2:16" ht="15.75" customHeight="1" x14ac:dyDescent="0.2">
      <c r="B201" s="241">
        <v>2012</v>
      </c>
      <c r="C201" s="215"/>
      <c r="D201" s="215"/>
      <c r="E201" s="215"/>
      <c r="F201" s="215"/>
      <c r="G201" s="215"/>
      <c r="H201" s="215"/>
      <c r="I201" s="215"/>
      <c r="J201" s="215"/>
      <c r="K201" s="215"/>
      <c r="L201" s="215"/>
      <c r="M201" s="215"/>
      <c r="N201" s="215"/>
      <c r="O201" s="215"/>
      <c r="P201" s="216"/>
    </row>
    <row r="202" spans="2:16" ht="15.75" customHeight="1" x14ac:dyDescent="0.2">
      <c r="B202" s="242" t="s">
        <v>41</v>
      </c>
      <c r="C202" s="243"/>
      <c r="D202" s="111" t="s">
        <v>5</v>
      </c>
      <c r="E202" s="112" t="s">
        <v>6</v>
      </c>
      <c r="F202" s="111" t="s">
        <v>7</v>
      </c>
      <c r="G202" s="112" t="s">
        <v>8</v>
      </c>
      <c r="H202" s="111" t="s">
        <v>9</v>
      </c>
      <c r="I202" s="112" t="s">
        <v>10</v>
      </c>
      <c r="J202" s="111" t="s">
        <v>11</v>
      </c>
      <c r="K202" s="112" t="s">
        <v>12</v>
      </c>
      <c r="L202" s="111" t="s">
        <v>13</v>
      </c>
      <c r="M202" s="112" t="s">
        <v>14</v>
      </c>
      <c r="N202" s="111" t="s">
        <v>15</v>
      </c>
      <c r="O202" s="112" t="s">
        <v>16</v>
      </c>
      <c r="P202" s="113" t="s">
        <v>17</v>
      </c>
    </row>
    <row r="203" spans="2:16" ht="15.75" customHeight="1" x14ac:dyDescent="0.2">
      <c r="B203" s="244" t="s">
        <v>4596</v>
      </c>
      <c r="C203" s="114" t="s">
        <v>51</v>
      </c>
      <c r="D203" s="115">
        <v>171</v>
      </c>
      <c r="E203" s="116">
        <v>157</v>
      </c>
      <c r="F203" s="115">
        <v>163</v>
      </c>
      <c r="G203" s="116">
        <v>161</v>
      </c>
      <c r="H203" s="115">
        <v>168</v>
      </c>
      <c r="I203" s="116">
        <v>182</v>
      </c>
      <c r="J203" s="115">
        <v>177</v>
      </c>
      <c r="K203" s="116">
        <v>150</v>
      </c>
      <c r="L203" s="115">
        <v>155</v>
      </c>
      <c r="M203" s="116">
        <v>167</v>
      </c>
      <c r="N203" s="115">
        <v>157</v>
      </c>
      <c r="O203" s="116">
        <v>175</v>
      </c>
      <c r="P203" s="117">
        <f>SUM(D203:O203)</f>
        <v>1983</v>
      </c>
    </row>
    <row r="204" spans="2:16" ht="15.75" customHeight="1" x14ac:dyDescent="0.2">
      <c r="B204" s="245"/>
      <c r="C204" s="118" t="s">
        <v>52</v>
      </c>
      <c r="D204" s="119">
        <v>175</v>
      </c>
      <c r="E204" s="120">
        <v>156</v>
      </c>
      <c r="F204" s="119">
        <v>165</v>
      </c>
      <c r="G204" s="120">
        <v>163</v>
      </c>
      <c r="H204" s="119">
        <v>168</v>
      </c>
      <c r="I204" s="120">
        <v>186</v>
      </c>
      <c r="J204" s="119">
        <v>174</v>
      </c>
      <c r="K204" s="120">
        <v>157</v>
      </c>
      <c r="L204" s="119">
        <v>157</v>
      </c>
      <c r="M204" s="120">
        <v>158</v>
      </c>
      <c r="N204" s="119">
        <v>171</v>
      </c>
      <c r="O204" s="120">
        <v>175</v>
      </c>
      <c r="P204" s="121">
        <f t="shared" ref="P204:P222" si="63">SUM(D204:O204)</f>
        <v>2005</v>
      </c>
    </row>
    <row r="205" spans="2:16" ht="15.75" customHeight="1" x14ac:dyDescent="0.2">
      <c r="B205" s="246"/>
      <c r="C205" s="122" t="s">
        <v>17</v>
      </c>
      <c r="D205" s="123">
        <f>+D203+D204</f>
        <v>346</v>
      </c>
      <c r="E205" s="124">
        <f t="shared" ref="E205:P205" si="64">+E203+E204</f>
        <v>313</v>
      </c>
      <c r="F205" s="123">
        <f t="shared" si="64"/>
        <v>328</v>
      </c>
      <c r="G205" s="124">
        <f t="shared" si="64"/>
        <v>324</v>
      </c>
      <c r="H205" s="123">
        <f t="shared" si="64"/>
        <v>336</v>
      </c>
      <c r="I205" s="124">
        <f t="shared" si="64"/>
        <v>368</v>
      </c>
      <c r="J205" s="123">
        <f t="shared" si="64"/>
        <v>351</v>
      </c>
      <c r="K205" s="124">
        <f t="shared" si="64"/>
        <v>307</v>
      </c>
      <c r="L205" s="123">
        <f t="shared" si="64"/>
        <v>312</v>
      </c>
      <c r="M205" s="124">
        <f t="shared" si="64"/>
        <v>325</v>
      </c>
      <c r="N205" s="123">
        <f t="shared" si="64"/>
        <v>328</v>
      </c>
      <c r="O205" s="124">
        <f t="shared" si="64"/>
        <v>350</v>
      </c>
      <c r="P205" s="126">
        <f t="shared" si="64"/>
        <v>3988</v>
      </c>
    </row>
    <row r="206" spans="2:16" ht="15.75" customHeight="1" x14ac:dyDescent="0.2">
      <c r="B206" s="245" t="s">
        <v>4594</v>
      </c>
      <c r="C206" s="118" t="s">
        <v>51</v>
      </c>
      <c r="D206" s="119">
        <v>70</v>
      </c>
      <c r="E206" s="120">
        <v>67</v>
      </c>
      <c r="F206" s="119">
        <v>65</v>
      </c>
      <c r="G206" s="120">
        <v>35</v>
      </c>
      <c r="H206" s="119">
        <v>23</v>
      </c>
      <c r="I206" s="120">
        <v>23</v>
      </c>
      <c r="J206" s="119">
        <v>25</v>
      </c>
      <c r="K206" s="120">
        <v>27</v>
      </c>
      <c r="L206" s="119">
        <v>19</v>
      </c>
      <c r="M206" s="120">
        <v>12</v>
      </c>
      <c r="N206" s="119">
        <v>26</v>
      </c>
      <c r="O206" s="120">
        <v>38</v>
      </c>
      <c r="P206" s="121">
        <f t="shared" si="63"/>
        <v>430</v>
      </c>
    </row>
    <row r="207" spans="2:16" ht="15.75" customHeight="1" x14ac:dyDescent="0.2">
      <c r="B207" s="245"/>
      <c r="C207" s="118" t="s">
        <v>52</v>
      </c>
      <c r="D207" s="119">
        <v>67</v>
      </c>
      <c r="E207" s="120">
        <v>68</v>
      </c>
      <c r="F207" s="119">
        <v>64</v>
      </c>
      <c r="G207" s="120">
        <v>35</v>
      </c>
      <c r="H207" s="119">
        <v>23</v>
      </c>
      <c r="I207" s="120">
        <v>22</v>
      </c>
      <c r="J207" s="119">
        <v>26</v>
      </c>
      <c r="K207" s="120">
        <v>27</v>
      </c>
      <c r="L207" s="119">
        <v>19</v>
      </c>
      <c r="M207" s="120">
        <v>12</v>
      </c>
      <c r="N207" s="119">
        <v>26</v>
      </c>
      <c r="O207" s="120">
        <v>39</v>
      </c>
      <c r="P207" s="121">
        <f t="shared" si="63"/>
        <v>428</v>
      </c>
    </row>
    <row r="208" spans="2:16" ht="15.75" customHeight="1" x14ac:dyDescent="0.2">
      <c r="B208" s="245"/>
      <c r="C208" s="122" t="s">
        <v>17</v>
      </c>
      <c r="D208" s="123">
        <f>+D206+D207</f>
        <v>137</v>
      </c>
      <c r="E208" s="124">
        <f t="shared" ref="E208:P208" si="65">+E206+E207</f>
        <v>135</v>
      </c>
      <c r="F208" s="123">
        <f t="shared" si="65"/>
        <v>129</v>
      </c>
      <c r="G208" s="124">
        <f t="shared" si="65"/>
        <v>70</v>
      </c>
      <c r="H208" s="123">
        <f t="shared" si="65"/>
        <v>46</v>
      </c>
      <c r="I208" s="124">
        <f t="shared" si="65"/>
        <v>45</v>
      </c>
      <c r="J208" s="123">
        <f t="shared" si="65"/>
        <v>51</v>
      </c>
      <c r="K208" s="124">
        <f t="shared" si="65"/>
        <v>54</v>
      </c>
      <c r="L208" s="123">
        <f t="shared" si="65"/>
        <v>38</v>
      </c>
      <c r="M208" s="124">
        <f t="shared" si="65"/>
        <v>24</v>
      </c>
      <c r="N208" s="123">
        <f t="shared" si="65"/>
        <v>52</v>
      </c>
      <c r="O208" s="124">
        <f t="shared" si="65"/>
        <v>77</v>
      </c>
      <c r="P208" s="126">
        <f t="shared" si="65"/>
        <v>858</v>
      </c>
    </row>
    <row r="209" spans="2:16" ht="15.75" customHeight="1" x14ac:dyDescent="0.2">
      <c r="B209" s="244" t="s">
        <v>43</v>
      </c>
      <c r="C209" s="114" t="s">
        <v>51</v>
      </c>
      <c r="D209" s="115">
        <v>188</v>
      </c>
      <c r="E209" s="116">
        <v>165</v>
      </c>
      <c r="F209" s="115">
        <v>181</v>
      </c>
      <c r="G209" s="116">
        <v>112</v>
      </c>
      <c r="H209" s="115">
        <v>71</v>
      </c>
      <c r="I209" s="116">
        <v>64</v>
      </c>
      <c r="J209" s="115">
        <v>66</v>
      </c>
      <c r="K209" s="116">
        <v>61</v>
      </c>
      <c r="L209" s="115">
        <v>41</v>
      </c>
      <c r="M209" s="116">
        <v>43</v>
      </c>
      <c r="N209" s="115">
        <v>96</v>
      </c>
      <c r="O209" s="116">
        <v>142</v>
      </c>
      <c r="P209" s="117">
        <f t="shared" si="63"/>
        <v>1230</v>
      </c>
    </row>
    <row r="210" spans="2:16" ht="15.75" customHeight="1" x14ac:dyDescent="0.2">
      <c r="B210" s="245"/>
      <c r="C210" s="118" t="s">
        <v>52</v>
      </c>
      <c r="D210" s="119">
        <v>191</v>
      </c>
      <c r="E210" s="120">
        <v>164</v>
      </c>
      <c r="F210" s="119">
        <v>178</v>
      </c>
      <c r="G210" s="120">
        <v>111</v>
      </c>
      <c r="H210" s="119">
        <v>72</v>
      </c>
      <c r="I210" s="120">
        <v>65</v>
      </c>
      <c r="J210" s="119">
        <v>66</v>
      </c>
      <c r="K210" s="120">
        <v>61</v>
      </c>
      <c r="L210" s="119">
        <v>41</v>
      </c>
      <c r="M210" s="120">
        <v>43</v>
      </c>
      <c r="N210" s="119">
        <v>96</v>
      </c>
      <c r="O210" s="120">
        <v>137</v>
      </c>
      <c r="P210" s="121">
        <f t="shared" si="63"/>
        <v>1225</v>
      </c>
    </row>
    <row r="211" spans="2:16" ht="15.75" customHeight="1" x14ac:dyDescent="0.2">
      <c r="B211" s="246"/>
      <c r="C211" s="122" t="s">
        <v>17</v>
      </c>
      <c r="D211" s="123">
        <f>+D209+D210</f>
        <v>379</v>
      </c>
      <c r="E211" s="124">
        <f t="shared" ref="E211:P211" si="66">+E209+E210</f>
        <v>329</v>
      </c>
      <c r="F211" s="123">
        <f t="shared" si="66"/>
        <v>359</v>
      </c>
      <c r="G211" s="124">
        <f t="shared" si="66"/>
        <v>223</v>
      </c>
      <c r="H211" s="123">
        <f t="shared" si="66"/>
        <v>143</v>
      </c>
      <c r="I211" s="124">
        <f t="shared" si="66"/>
        <v>129</v>
      </c>
      <c r="J211" s="123">
        <f t="shared" si="66"/>
        <v>132</v>
      </c>
      <c r="K211" s="124">
        <f t="shared" si="66"/>
        <v>122</v>
      </c>
      <c r="L211" s="123">
        <f t="shared" si="66"/>
        <v>82</v>
      </c>
      <c r="M211" s="124">
        <f t="shared" si="66"/>
        <v>86</v>
      </c>
      <c r="N211" s="123">
        <f t="shared" si="66"/>
        <v>192</v>
      </c>
      <c r="O211" s="124">
        <f t="shared" si="66"/>
        <v>279</v>
      </c>
      <c r="P211" s="126">
        <f t="shared" si="66"/>
        <v>2455</v>
      </c>
    </row>
    <row r="212" spans="2:16" ht="15.75" customHeight="1" x14ac:dyDescent="0.2">
      <c r="B212" s="244" t="s">
        <v>46</v>
      </c>
      <c r="C212" s="114" t="s">
        <v>51</v>
      </c>
      <c r="D212" s="115">
        <v>298</v>
      </c>
      <c r="E212" s="116">
        <v>287</v>
      </c>
      <c r="F212" s="115">
        <v>311</v>
      </c>
      <c r="G212" s="116">
        <v>250</v>
      </c>
      <c r="H212" s="115">
        <v>160</v>
      </c>
      <c r="I212" s="116">
        <v>156</v>
      </c>
      <c r="J212" s="115">
        <v>161</v>
      </c>
      <c r="K212" s="116">
        <v>153</v>
      </c>
      <c r="L212" s="115">
        <v>134</v>
      </c>
      <c r="M212" s="116">
        <v>135</v>
      </c>
      <c r="N212" s="115">
        <v>171</v>
      </c>
      <c r="O212" s="116">
        <v>234</v>
      </c>
      <c r="P212" s="117">
        <f t="shared" si="63"/>
        <v>2450</v>
      </c>
    </row>
    <row r="213" spans="2:16" ht="15.75" customHeight="1" x14ac:dyDescent="0.2">
      <c r="B213" s="245"/>
      <c r="C213" s="118" t="s">
        <v>52</v>
      </c>
      <c r="D213" s="119">
        <v>303</v>
      </c>
      <c r="E213" s="120">
        <v>286</v>
      </c>
      <c r="F213" s="119">
        <v>309</v>
      </c>
      <c r="G213" s="120">
        <v>248</v>
      </c>
      <c r="H213" s="119">
        <v>161</v>
      </c>
      <c r="I213" s="120">
        <v>154</v>
      </c>
      <c r="J213" s="119">
        <v>162</v>
      </c>
      <c r="K213" s="120">
        <v>152</v>
      </c>
      <c r="L213" s="119">
        <v>134</v>
      </c>
      <c r="M213" s="120">
        <v>135</v>
      </c>
      <c r="N213" s="119">
        <v>166</v>
      </c>
      <c r="O213" s="120">
        <v>229</v>
      </c>
      <c r="P213" s="121">
        <f t="shared" si="63"/>
        <v>2439</v>
      </c>
    </row>
    <row r="214" spans="2:16" ht="15.75" customHeight="1" x14ac:dyDescent="0.2">
      <c r="B214" s="246"/>
      <c r="C214" s="122" t="s">
        <v>17</v>
      </c>
      <c r="D214" s="123">
        <f>+D212+D213</f>
        <v>601</v>
      </c>
      <c r="E214" s="124">
        <f t="shared" ref="E214:P214" si="67">+E212+E213</f>
        <v>573</v>
      </c>
      <c r="F214" s="123">
        <f t="shared" si="67"/>
        <v>620</v>
      </c>
      <c r="G214" s="124">
        <f t="shared" si="67"/>
        <v>498</v>
      </c>
      <c r="H214" s="123">
        <f t="shared" si="67"/>
        <v>321</v>
      </c>
      <c r="I214" s="124">
        <f t="shared" si="67"/>
        <v>310</v>
      </c>
      <c r="J214" s="123">
        <f t="shared" si="67"/>
        <v>323</v>
      </c>
      <c r="K214" s="124">
        <f t="shared" si="67"/>
        <v>305</v>
      </c>
      <c r="L214" s="123">
        <f t="shared" si="67"/>
        <v>268</v>
      </c>
      <c r="M214" s="124">
        <f t="shared" si="67"/>
        <v>270</v>
      </c>
      <c r="N214" s="123">
        <f t="shared" si="67"/>
        <v>337</v>
      </c>
      <c r="O214" s="124">
        <f t="shared" si="67"/>
        <v>463</v>
      </c>
      <c r="P214" s="126">
        <f t="shared" si="67"/>
        <v>4889</v>
      </c>
    </row>
    <row r="215" spans="2:16" ht="15.75" customHeight="1" x14ac:dyDescent="0.2">
      <c r="B215" s="244" t="s">
        <v>4595</v>
      </c>
      <c r="C215" s="118" t="s">
        <v>51</v>
      </c>
      <c r="D215" s="119">
        <v>373</v>
      </c>
      <c r="E215" s="120">
        <v>344</v>
      </c>
      <c r="F215" s="119">
        <v>423</v>
      </c>
      <c r="G215" s="120">
        <v>404</v>
      </c>
      <c r="H215" s="119">
        <v>378</v>
      </c>
      <c r="I215" s="120">
        <v>433</v>
      </c>
      <c r="J215" s="119">
        <v>504</v>
      </c>
      <c r="K215" s="120">
        <v>495</v>
      </c>
      <c r="L215" s="119">
        <v>399</v>
      </c>
      <c r="M215" s="120">
        <v>366</v>
      </c>
      <c r="N215" s="119">
        <v>355</v>
      </c>
      <c r="O215" s="120">
        <v>438</v>
      </c>
      <c r="P215" s="121">
        <f t="shared" si="63"/>
        <v>4912</v>
      </c>
    </row>
    <row r="216" spans="2:16" ht="15.75" customHeight="1" x14ac:dyDescent="0.2">
      <c r="B216" s="245"/>
      <c r="C216" s="118" t="s">
        <v>52</v>
      </c>
      <c r="D216" s="119">
        <v>372</v>
      </c>
      <c r="E216" s="120">
        <v>344</v>
      </c>
      <c r="F216" s="119">
        <v>424</v>
      </c>
      <c r="G216" s="120">
        <v>401</v>
      </c>
      <c r="H216" s="119">
        <v>374</v>
      </c>
      <c r="I216" s="120">
        <v>431</v>
      </c>
      <c r="J216" s="119">
        <v>504</v>
      </c>
      <c r="K216" s="120">
        <v>490</v>
      </c>
      <c r="L216" s="119">
        <v>400</v>
      </c>
      <c r="M216" s="120">
        <v>362</v>
      </c>
      <c r="N216" s="119">
        <v>354</v>
      </c>
      <c r="O216" s="120">
        <v>439</v>
      </c>
      <c r="P216" s="121">
        <f t="shared" si="63"/>
        <v>4895</v>
      </c>
    </row>
    <row r="217" spans="2:16" ht="15.75" customHeight="1" x14ac:dyDescent="0.2">
      <c r="B217" s="246"/>
      <c r="C217" s="122" t="s">
        <v>17</v>
      </c>
      <c r="D217" s="123">
        <f>+D215+D216</f>
        <v>745</v>
      </c>
      <c r="E217" s="124">
        <f t="shared" ref="E217:P217" si="68">+E215+E216</f>
        <v>688</v>
      </c>
      <c r="F217" s="123">
        <f t="shared" si="68"/>
        <v>847</v>
      </c>
      <c r="G217" s="124">
        <f t="shared" si="68"/>
        <v>805</v>
      </c>
      <c r="H217" s="123">
        <f t="shared" si="68"/>
        <v>752</v>
      </c>
      <c r="I217" s="124">
        <f t="shared" si="68"/>
        <v>864</v>
      </c>
      <c r="J217" s="123">
        <f t="shared" si="68"/>
        <v>1008</v>
      </c>
      <c r="K217" s="124">
        <f t="shared" si="68"/>
        <v>985</v>
      </c>
      <c r="L217" s="123">
        <f t="shared" si="68"/>
        <v>799</v>
      </c>
      <c r="M217" s="124">
        <f t="shared" si="68"/>
        <v>728</v>
      </c>
      <c r="N217" s="123">
        <f t="shared" si="68"/>
        <v>709</v>
      </c>
      <c r="O217" s="124">
        <f t="shared" si="68"/>
        <v>877</v>
      </c>
      <c r="P217" s="126">
        <f t="shared" si="68"/>
        <v>9807</v>
      </c>
    </row>
    <row r="218" spans="2:16" ht="15.75" customHeight="1" x14ac:dyDescent="0.2">
      <c r="B218" s="244" t="s">
        <v>4593</v>
      </c>
      <c r="C218" s="114" t="s">
        <v>51</v>
      </c>
      <c r="D218" s="115">
        <v>1276</v>
      </c>
      <c r="E218" s="116">
        <v>1121</v>
      </c>
      <c r="F218" s="115">
        <v>1251</v>
      </c>
      <c r="G218" s="116">
        <v>1219</v>
      </c>
      <c r="H218" s="115">
        <v>1168</v>
      </c>
      <c r="I218" s="116">
        <v>1209</v>
      </c>
      <c r="J218" s="115">
        <v>1339</v>
      </c>
      <c r="K218" s="116">
        <v>1312</v>
      </c>
      <c r="L218" s="115">
        <v>1117</v>
      </c>
      <c r="M218" s="116">
        <v>1063</v>
      </c>
      <c r="N218" s="115">
        <v>1144</v>
      </c>
      <c r="O218" s="116">
        <v>1387</v>
      </c>
      <c r="P218" s="117">
        <f t="shared" si="63"/>
        <v>14606</v>
      </c>
    </row>
    <row r="219" spans="2:16" ht="15.75" customHeight="1" x14ac:dyDescent="0.2">
      <c r="B219" s="245"/>
      <c r="C219" s="118" t="s">
        <v>52</v>
      </c>
      <c r="D219" s="119">
        <v>1271</v>
      </c>
      <c r="E219" s="120">
        <v>1120</v>
      </c>
      <c r="F219" s="119">
        <v>1249</v>
      </c>
      <c r="G219" s="120">
        <v>1218</v>
      </c>
      <c r="H219" s="119">
        <v>1167</v>
      </c>
      <c r="I219" s="120">
        <v>1207</v>
      </c>
      <c r="J219" s="119">
        <v>1339</v>
      </c>
      <c r="K219" s="120">
        <v>1313</v>
      </c>
      <c r="L219" s="119">
        <v>1119</v>
      </c>
      <c r="M219" s="120">
        <v>1063</v>
      </c>
      <c r="N219" s="119">
        <v>1143</v>
      </c>
      <c r="O219" s="120">
        <v>1388</v>
      </c>
      <c r="P219" s="121">
        <f t="shared" si="63"/>
        <v>14597</v>
      </c>
    </row>
    <row r="220" spans="2:16" ht="15.75" customHeight="1" x14ac:dyDescent="0.2">
      <c r="B220" s="246"/>
      <c r="C220" s="122" t="s">
        <v>17</v>
      </c>
      <c r="D220" s="123">
        <f>+D218+D219</f>
        <v>2547</v>
      </c>
      <c r="E220" s="124">
        <f t="shared" ref="E220:P220" si="69">+E218+E219</f>
        <v>2241</v>
      </c>
      <c r="F220" s="123">
        <f t="shared" si="69"/>
        <v>2500</v>
      </c>
      <c r="G220" s="124">
        <f t="shared" si="69"/>
        <v>2437</v>
      </c>
      <c r="H220" s="123">
        <f t="shared" si="69"/>
        <v>2335</v>
      </c>
      <c r="I220" s="124">
        <f t="shared" si="69"/>
        <v>2416</v>
      </c>
      <c r="J220" s="123">
        <f t="shared" si="69"/>
        <v>2678</v>
      </c>
      <c r="K220" s="124">
        <f t="shared" si="69"/>
        <v>2625</v>
      </c>
      <c r="L220" s="123">
        <f t="shared" si="69"/>
        <v>2236</v>
      </c>
      <c r="M220" s="124">
        <f t="shared" si="69"/>
        <v>2126</v>
      </c>
      <c r="N220" s="123">
        <f t="shared" si="69"/>
        <v>2287</v>
      </c>
      <c r="O220" s="124">
        <f t="shared" si="69"/>
        <v>2775</v>
      </c>
      <c r="P220" s="126">
        <f t="shared" si="69"/>
        <v>29203</v>
      </c>
    </row>
    <row r="221" spans="2:16" ht="15.75" customHeight="1" x14ac:dyDescent="0.2">
      <c r="B221" s="245" t="s">
        <v>44</v>
      </c>
      <c r="C221" s="118" t="s">
        <v>51</v>
      </c>
      <c r="D221" s="119">
        <v>1663</v>
      </c>
      <c r="E221" s="120">
        <v>1597</v>
      </c>
      <c r="F221" s="119">
        <v>1726</v>
      </c>
      <c r="G221" s="120">
        <v>1478</v>
      </c>
      <c r="H221" s="119">
        <v>1093</v>
      </c>
      <c r="I221" s="120">
        <v>1300</v>
      </c>
      <c r="J221" s="119">
        <v>1582</v>
      </c>
      <c r="K221" s="120">
        <v>1211</v>
      </c>
      <c r="L221" s="119">
        <v>808</v>
      </c>
      <c r="M221" s="120">
        <v>834</v>
      </c>
      <c r="N221" s="119">
        <v>1076</v>
      </c>
      <c r="O221" s="120">
        <v>1346</v>
      </c>
      <c r="P221" s="121">
        <f t="shared" si="63"/>
        <v>15714</v>
      </c>
    </row>
    <row r="222" spans="2:16" ht="15.75" customHeight="1" x14ac:dyDescent="0.2">
      <c r="B222" s="245"/>
      <c r="C222" s="118" t="s">
        <v>52</v>
      </c>
      <c r="D222" s="119">
        <v>1663</v>
      </c>
      <c r="E222" s="120">
        <v>1598</v>
      </c>
      <c r="F222" s="119">
        <v>1724</v>
      </c>
      <c r="G222" s="120">
        <v>1481</v>
      </c>
      <c r="H222" s="119">
        <v>1099</v>
      </c>
      <c r="I222" s="120">
        <v>1297</v>
      </c>
      <c r="J222" s="119">
        <v>1581</v>
      </c>
      <c r="K222" s="120">
        <v>1212</v>
      </c>
      <c r="L222" s="119">
        <v>808</v>
      </c>
      <c r="M222" s="120">
        <v>841</v>
      </c>
      <c r="N222" s="119">
        <v>1075</v>
      </c>
      <c r="O222" s="120">
        <v>1343</v>
      </c>
      <c r="P222" s="121">
        <f t="shared" si="63"/>
        <v>15722</v>
      </c>
    </row>
    <row r="223" spans="2:16" ht="15.75" customHeight="1" x14ac:dyDescent="0.2">
      <c r="B223" s="245"/>
      <c r="C223" s="122" t="s">
        <v>17</v>
      </c>
      <c r="D223" s="123">
        <f>+D221+D222</f>
        <v>3326</v>
      </c>
      <c r="E223" s="124">
        <f t="shared" ref="E223:P223" si="70">+E221+E222</f>
        <v>3195</v>
      </c>
      <c r="F223" s="123">
        <f t="shared" si="70"/>
        <v>3450</v>
      </c>
      <c r="G223" s="124">
        <f t="shared" si="70"/>
        <v>2959</v>
      </c>
      <c r="H223" s="123">
        <f t="shared" si="70"/>
        <v>2192</v>
      </c>
      <c r="I223" s="124">
        <f t="shared" si="70"/>
        <v>2597</v>
      </c>
      <c r="J223" s="123">
        <f t="shared" si="70"/>
        <v>3163</v>
      </c>
      <c r="K223" s="124">
        <f t="shared" si="70"/>
        <v>2423</v>
      </c>
      <c r="L223" s="123">
        <f t="shared" si="70"/>
        <v>1616</v>
      </c>
      <c r="M223" s="124">
        <f t="shared" si="70"/>
        <v>1675</v>
      </c>
      <c r="N223" s="123">
        <f t="shared" si="70"/>
        <v>2151</v>
      </c>
      <c r="O223" s="124">
        <f t="shared" si="70"/>
        <v>2689</v>
      </c>
      <c r="P223" s="126">
        <f t="shared" si="70"/>
        <v>31436</v>
      </c>
    </row>
    <row r="224" spans="2:16" ht="15.75" customHeight="1" thickBot="1" x14ac:dyDescent="0.25">
      <c r="B224" s="239" t="s">
        <v>38</v>
      </c>
      <c r="C224" s="240"/>
      <c r="D224" s="127">
        <f>+D205+D208+D211+D214+D217+D220+D223</f>
        <v>8081</v>
      </c>
      <c r="E224" s="128">
        <f t="shared" ref="E224:P224" si="71">+E205+E208+E211+E214+E217+E220+E223</f>
        <v>7474</v>
      </c>
      <c r="F224" s="127">
        <f t="shared" si="71"/>
        <v>8233</v>
      </c>
      <c r="G224" s="128">
        <f t="shared" si="71"/>
        <v>7316</v>
      </c>
      <c r="H224" s="127">
        <f t="shared" si="71"/>
        <v>6125</v>
      </c>
      <c r="I224" s="128">
        <f t="shared" si="71"/>
        <v>6729</v>
      </c>
      <c r="J224" s="127">
        <f t="shared" si="71"/>
        <v>7706</v>
      </c>
      <c r="K224" s="128">
        <f t="shared" si="71"/>
        <v>6821</v>
      </c>
      <c r="L224" s="127">
        <f t="shared" si="71"/>
        <v>5351</v>
      </c>
      <c r="M224" s="128">
        <f t="shared" si="71"/>
        <v>5234</v>
      </c>
      <c r="N224" s="127">
        <f t="shared" si="71"/>
        <v>6056</v>
      </c>
      <c r="O224" s="128">
        <f t="shared" si="71"/>
        <v>7510</v>
      </c>
      <c r="P224" s="129">
        <f t="shared" si="71"/>
        <v>82636</v>
      </c>
    </row>
    <row r="225" spans="2:16" ht="15.75" customHeight="1" x14ac:dyDescent="0.2">
      <c r="B225" s="23"/>
      <c r="C225" s="23"/>
      <c r="D225" s="40"/>
      <c r="E225" s="40"/>
      <c r="F225" s="40"/>
      <c r="G225" s="40"/>
      <c r="H225" s="40"/>
      <c r="I225" s="40"/>
      <c r="J225" s="40"/>
      <c r="K225" s="40"/>
      <c r="L225" s="40"/>
      <c r="M225" s="40"/>
      <c r="N225" s="40"/>
      <c r="O225" s="40"/>
      <c r="P225" s="40"/>
    </row>
    <row r="226" spans="2:16" ht="15.75" customHeight="1" x14ac:dyDescent="0.2">
      <c r="B226" s="23"/>
      <c r="C226" s="23"/>
      <c r="D226" s="40"/>
      <c r="E226" s="40"/>
      <c r="F226" s="40"/>
      <c r="G226" s="40"/>
      <c r="H226" s="40"/>
      <c r="I226" s="40"/>
      <c r="J226" s="40"/>
      <c r="K226" s="40"/>
      <c r="L226" s="40"/>
      <c r="M226" s="40"/>
      <c r="N226" s="40"/>
      <c r="O226" s="40"/>
      <c r="P226" s="40"/>
    </row>
    <row r="227" spans="2:16" ht="15.75" customHeight="1" thickBot="1" x14ac:dyDescent="0.25">
      <c r="B227" s="23"/>
      <c r="C227" s="23"/>
      <c r="D227" s="24"/>
      <c r="E227" s="24"/>
      <c r="F227" s="24"/>
      <c r="G227" s="24"/>
      <c r="H227" s="24"/>
      <c r="I227" s="24"/>
      <c r="J227" s="24"/>
      <c r="K227" s="24"/>
      <c r="L227" s="24"/>
      <c r="M227" s="24"/>
      <c r="N227" s="24"/>
      <c r="O227" s="24"/>
      <c r="P227" s="24"/>
    </row>
    <row r="228" spans="2:16" ht="15.75" customHeight="1" x14ac:dyDescent="0.2">
      <c r="B228" s="241">
        <v>2013</v>
      </c>
      <c r="C228" s="215"/>
      <c r="D228" s="215"/>
      <c r="E228" s="215"/>
      <c r="F228" s="215"/>
      <c r="G228" s="215"/>
      <c r="H228" s="215"/>
      <c r="I228" s="215"/>
      <c r="J228" s="215"/>
      <c r="K228" s="215"/>
      <c r="L228" s="215"/>
      <c r="M228" s="215"/>
      <c r="N228" s="215"/>
      <c r="O228" s="215"/>
      <c r="P228" s="216"/>
    </row>
    <row r="229" spans="2:16" ht="15.75" customHeight="1" x14ac:dyDescent="0.2">
      <c r="B229" s="242" t="s">
        <v>41</v>
      </c>
      <c r="C229" s="243"/>
      <c r="D229" s="111" t="s">
        <v>5</v>
      </c>
      <c r="E229" s="112" t="s">
        <v>6</v>
      </c>
      <c r="F229" s="111" t="s">
        <v>7</v>
      </c>
      <c r="G229" s="112" t="s">
        <v>8</v>
      </c>
      <c r="H229" s="111" t="s">
        <v>9</v>
      </c>
      <c r="I229" s="112" t="s">
        <v>10</v>
      </c>
      <c r="J229" s="111" t="s">
        <v>11</v>
      </c>
      <c r="K229" s="112" t="s">
        <v>12</v>
      </c>
      <c r="L229" s="111" t="s">
        <v>13</v>
      </c>
      <c r="M229" s="112" t="s">
        <v>14</v>
      </c>
      <c r="N229" s="111" t="s">
        <v>15</v>
      </c>
      <c r="O229" s="112" t="s">
        <v>16</v>
      </c>
      <c r="P229" s="113" t="s">
        <v>17</v>
      </c>
    </row>
    <row r="230" spans="2:16" ht="15.75" customHeight="1" x14ac:dyDescent="0.2">
      <c r="B230" s="244" t="s">
        <v>4596</v>
      </c>
      <c r="C230" s="114" t="s">
        <v>51</v>
      </c>
      <c r="D230" s="115">
        <v>156</v>
      </c>
      <c r="E230" s="116">
        <v>142</v>
      </c>
      <c r="F230" s="115">
        <v>164</v>
      </c>
      <c r="G230" s="116">
        <v>158</v>
      </c>
      <c r="H230" s="115">
        <v>150</v>
      </c>
      <c r="I230" s="116">
        <v>138</v>
      </c>
      <c r="J230" s="115">
        <v>144</v>
      </c>
      <c r="K230" s="116">
        <v>153</v>
      </c>
      <c r="L230" s="115">
        <v>154</v>
      </c>
      <c r="M230" s="116">
        <v>175</v>
      </c>
      <c r="N230" s="115">
        <v>197</v>
      </c>
      <c r="O230" s="116">
        <v>208</v>
      </c>
      <c r="P230" s="117">
        <f>SUM(D230:O230)</f>
        <v>1939</v>
      </c>
    </row>
    <row r="231" spans="2:16" ht="15.75" customHeight="1" x14ac:dyDescent="0.2">
      <c r="B231" s="245"/>
      <c r="C231" s="118" t="s">
        <v>52</v>
      </c>
      <c r="D231" s="119">
        <v>162</v>
      </c>
      <c r="E231" s="120">
        <v>142</v>
      </c>
      <c r="F231" s="119">
        <v>158</v>
      </c>
      <c r="G231" s="120">
        <v>156</v>
      </c>
      <c r="H231" s="119">
        <v>151</v>
      </c>
      <c r="I231" s="120">
        <v>137</v>
      </c>
      <c r="J231" s="119">
        <v>150</v>
      </c>
      <c r="K231" s="120">
        <v>156</v>
      </c>
      <c r="L231" s="119">
        <v>161</v>
      </c>
      <c r="M231" s="120">
        <v>178</v>
      </c>
      <c r="N231" s="119">
        <v>186</v>
      </c>
      <c r="O231" s="120">
        <v>208</v>
      </c>
      <c r="P231" s="121">
        <f t="shared" ref="P231:P249" si="72">SUM(D231:O231)</f>
        <v>1945</v>
      </c>
    </row>
    <row r="232" spans="2:16" ht="15.75" customHeight="1" x14ac:dyDescent="0.2">
      <c r="B232" s="246"/>
      <c r="C232" s="122" t="s">
        <v>17</v>
      </c>
      <c r="D232" s="123">
        <f>+D230+D231</f>
        <v>318</v>
      </c>
      <c r="E232" s="124">
        <f t="shared" ref="E232:P232" si="73">+E230+E231</f>
        <v>284</v>
      </c>
      <c r="F232" s="123">
        <f t="shared" si="73"/>
        <v>322</v>
      </c>
      <c r="G232" s="124">
        <f t="shared" si="73"/>
        <v>314</v>
      </c>
      <c r="H232" s="123">
        <f t="shared" si="73"/>
        <v>301</v>
      </c>
      <c r="I232" s="124">
        <f t="shared" si="73"/>
        <v>275</v>
      </c>
      <c r="J232" s="123">
        <f t="shared" si="73"/>
        <v>294</v>
      </c>
      <c r="K232" s="124">
        <f t="shared" si="73"/>
        <v>309</v>
      </c>
      <c r="L232" s="123">
        <f t="shared" si="73"/>
        <v>315</v>
      </c>
      <c r="M232" s="124">
        <f t="shared" si="73"/>
        <v>353</v>
      </c>
      <c r="N232" s="123">
        <f t="shared" si="73"/>
        <v>383</v>
      </c>
      <c r="O232" s="124">
        <f t="shared" si="73"/>
        <v>416</v>
      </c>
      <c r="P232" s="126">
        <f t="shared" si="73"/>
        <v>3884</v>
      </c>
    </row>
    <row r="233" spans="2:16" ht="15.75" customHeight="1" x14ac:dyDescent="0.2">
      <c r="B233" s="245" t="s">
        <v>4594</v>
      </c>
      <c r="C233" s="118" t="s">
        <v>51</v>
      </c>
      <c r="D233" s="119">
        <v>47</v>
      </c>
      <c r="E233" s="120">
        <v>45</v>
      </c>
      <c r="F233" s="119">
        <v>50</v>
      </c>
      <c r="G233" s="120">
        <v>41</v>
      </c>
      <c r="H233" s="119">
        <v>34</v>
      </c>
      <c r="I233" s="120">
        <v>41</v>
      </c>
      <c r="J233" s="119">
        <v>42</v>
      </c>
      <c r="K233" s="120">
        <v>41</v>
      </c>
      <c r="L233" s="119">
        <v>32</v>
      </c>
      <c r="M233" s="120">
        <v>32</v>
      </c>
      <c r="N233" s="119">
        <v>35</v>
      </c>
      <c r="O233" s="120">
        <v>44</v>
      </c>
      <c r="P233" s="121">
        <f t="shared" si="72"/>
        <v>484</v>
      </c>
    </row>
    <row r="234" spans="2:16" ht="15.75" customHeight="1" x14ac:dyDescent="0.2">
      <c r="B234" s="245"/>
      <c r="C234" s="118" t="s">
        <v>52</v>
      </c>
      <c r="D234" s="119">
        <v>47</v>
      </c>
      <c r="E234" s="120">
        <v>46</v>
      </c>
      <c r="F234" s="119">
        <v>51</v>
      </c>
      <c r="G234" s="120">
        <v>41</v>
      </c>
      <c r="H234" s="119">
        <v>34</v>
      </c>
      <c r="I234" s="120">
        <v>41</v>
      </c>
      <c r="J234" s="119">
        <v>42</v>
      </c>
      <c r="K234" s="120">
        <v>40</v>
      </c>
      <c r="L234" s="119">
        <v>33</v>
      </c>
      <c r="M234" s="120">
        <v>31</v>
      </c>
      <c r="N234" s="119">
        <v>36</v>
      </c>
      <c r="O234" s="120">
        <v>44</v>
      </c>
      <c r="P234" s="121">
        <f t="shared" si="72"/>
        <v>486</v>
      </c>
    </row>
    <row r="235" spans="2:16" ht="15.75" customHeight="1" x14ac:dyDescent="0.2">
      <c r="B235" s="245"/>
      <c r="C235" s="122" t="s">
        <v>17</v>
      </c>
      <c r="D235" s="123">
        <f>+D233+D234</f>
        <v>94</v>
      </c>
      <c r="E235" s="124">
        <f t="shared" ref="E235:P235" si="74">+E233+E234</f>
        <v>91</v>
      </c>
      <c r="F235" s="123">
        <f t="shared" si="74"/>
        <v>101</v>
      </c>
      <c r="G235" s="124">
        <f t="shared" si="74"/>
        <v>82</v>
      </c>
      <c r="H235" s="123">
        <f t="shared" si="74"/>
        <v>68</v>
      </c>
      <c r="I235" s="124">
        <f t="shared" si="74"/>
        <v>82</v>
      </c>
      <c r="J235" s="123">
        <f t="shared" si="74"/>
        <v>84</v>
      </c>
      <c r="K235" s="124">
        <f t="shared" si="74"/>
        <v>81</v>
      </c>
      <c r="L235" s="123">
        <f t="shared" si="74"/>
        <v>65</v>
      </c>
      <c r="M235" s="124">
        <f t="shared" si="74"/>
        <v>63</v>
      </c>
      <c r="N235" s="123">
        <f t="shared" si="74"/>
        <v>71</v>
      </c>
      <c r="O235" s="124">
        <f t="shared" si="74"/>
        <v>88</v>
      </c>
      <c r="P235" s="126">
        <f t="shared" si="74"/>
        <v>970</v>
      </c>
    </row>
    <row r="236" spans="2:16" ht="15.75" customHeight="1" x14ac:dyDescent="0.2">
      <c r="B236" s="244" t="s">
        <v>43</v>
      </c>
      <c r="C236" s="114" t="s">
        <v>51</v>
      </c>
      <c r="D236" s="115">
        <v>153</v>
      </c>
      <c r="E236" s="116">
        <v>125</v>
      </c>
      <c r="F236" s="115">
        <v>146</v>
      </c>
      <c r="G236" s="116">
        <v>83</v>
      </c>
      <c r="H236" s="115">
        <v>60</v>
      </c>
      <c r="I236" s="116">
        <v>61</v>
      </c>
      <c r="J236" s="115">
        <v>60</v>
      </c>
      <c r="K236" s="116">
        <v>68</v>
      </c>
      <c r="L236" s="115">
        <v>41</v>
      </c>
      <c r="M236" s="116">
        <v>40</v>
      </c>
      <c r="N236" s="115">
        <v>86</v>
      </c>
      <c r="O236" s="116">
        <v>168</v>
      </c>
      <c r="P236" s="117">
        <f t="shared" si="72"/>
        <v>1091</v>
      </c>
    </row>
    <row r="237" spans="2:16" ht="15.75" customHeight="1" x14ac:dyDescent="0.2">
      <c r="B237" s="245"/>
      <c r="C237" s="118" t="s">
        <v>52</v>
      </c>
      <c r="D237" s="119">
        <v>159</v>
      </c>
      <c r="E237" s="120">
        <v>126</v>
      </c>
      <c r="F237" s="119">
        <v>145</v>
      </c>
      <c r="G237" s="120">
        <v>86</v>
      </c>
      <c r="H237" s="119">
        <v>61</v>
      </c>
      <c r="I237" s="120">
        <v>61</v>
      </c>
      <c r="J237" s="119">
        <v>60</v>
      </c>
      <c r="K237" s="120">
        <v>67</v>
      </c>
      <c r="L237" s="119">
        <v>42</v>
      </c>
      <c r="M237" s="120">
        <v>39</v>
      </c>
      <c r="N237" s="119">
        <v>82</v>
      </c>
      <c r="O237" s="120">
        <v>163</v>
      </c>
      <c r="P237" s="121">
        <f t="shared" si="72"/>
        <v>1091</v>
      </c>
    </row>
    <row r="238" spans="2:16" ht="15.75" customHeight="1" x14ac:dyDescent="0.2">
      <c r="B238" s="246"/>
      <c r="C238" s="122" t="s">
        <v>17</v>
      </c>
      <c r="D238" s="123">
        <f>+D236+D237</f>
        <v>312</v>
      </c>
      <c r="E238" s="124">
        <f t="shared" ref="E238:P238" si="75">+E236+E237</f>
        <v>251</v>
      </c>
      <c r="F238" s="123">
        <f t="shared" si="75"/>
        <v>291</v>
      </c>
      <c r="G238" s="124">
        <f t="shared" si="75"/>
        <v>169</v>
      </c>
      <c r="H238" s="123">
        <f t="shared" si="75"/>
        <v>121</v>
      </c>
      <c r="I238" s="124">
        <f t="shared" si="75"/>
        <v>122</v>
      </c>
      <c r="J238" s="123">
        <f t="shared" si="75"/>
        <v>120</v>
      </c>
      <c r="K238" s="124">
        <f t="shared" si="75"/>
        <v>135</v>
      </c>
      <c r="L238" s="123">
        <f t="shared" si="75"/>
        <v>83</v>
      </c>
      <c r="M238" s="124">
        <f t="shared" si="75"/>
        <v>79</v>
      </c>
      <c r="N238" s="123">
        <f t="shared" si="75"/>
        <v>168</v>
      </c>
      <c r="O238" s="124">
        <f t="shared" si="75"/>
        <v>331</v>
      </c>
      <c r="P238" s="126">
        <f t="shared" si="75"/>
        <v>2182</v>
      </c>
    </row>
    <row r="239" spans="2:16" ht="15.75" customHeight="1" x14ac:dyDescent="0.2">
      <c r="B239" s="244" t="s">
        <v>46</v>
      </c>
      <c r="C239" s="114" t="s">
        <v>51</v>
      </c>
      <c r="D239" s="115">
        <v>276</v>
      </c>
      <c r="E239" s="116">
        <v>264</v>
      </c>
      <c r="F239" s="115">
        <v>309</v>
      </c>
      <c r="G239" s="116">
        <v>250</v>
      </c>
      <c r="H239" s="115">
        <v>156</v>
      </c>
      <c r="I239" s="116">
        <v>158</v>
      </c>
      <c r="J239" s="115">
        <v>160</v>
      </c>
      <c r="K239" s="116">
        <v>150</v>
      </c>
      <c r="L239" s="115">
        <v>132</v>
      </c>
      <c r="M239" s="116">
        <v>134</v>
      </c>
      <c r="N239" s="115">
        <v>175</v>
      </c>
      <c r="O239" s="116">
        <v>242</v>
      </c>
      <c r="P239" s="117">
        <f t="shared" si="72"/>
        <v>2406</v>
      </c>
    </row>
    <row r="240" spans="2:16" ht="15.75" customHeight="1" x14ac:dyDescent="0.2">
      <c r="B240" s="245"/>
      <c r="C240" s="118" t="s">
        <v>52</v>
      </c>
      <c r="D240" s="119">
        <v>274</v>
      </c>
      <c r="E240" s="120">
        <v>265</v>
      </c>
      <c r="F240" s="119">
        <v>306</v>
      </c>
      <c r="G240" s="120">
        <v>251</v>
      </c>
      <c r="H240" s="119">
        <v>157</v>
      </c>
      <c r="I240" s="120">
        <v>158</v>
      </c>
      <c r="J240" s="119">
        <v>160</v>
      </c>
      <c r="K240" s="120">
        <v>150</v>
      </c>
      <c r="L240" s="119">
        <v>133</v>
      </c>
      <c r="M240" s="120">
        <v>133</v>
      </c>
      <c r="N240" s="119">
        <v>176</v>
      </c>
      <c r="O240" s="120">
        <v>237</v>
      </c>
      <c r="P240" s="121">
        <f t="shared" si="72"/>
        <v>2400</v>
      </c>
    </row>
    <row r="241" spans="2:16" ht="15.75" customHeight="1" x14ac:dyDescent="0.2">
      <c r="B241" s="246"/>
      <c r="C241" s="122" t="s">
        <v>17</v>
      </c>
      <c r="D241" s="123">
        <f>+D239+D240</f>
        <v>550</v>
      </c>
      <c r="E241" s="124">
        <f t="shared" ref="E241:P241" si="76">+E239+E240</f>
        <v>529</v>
      </c>
      <c r="F241" s="123">
        <f t="shared" si="76"/>
        <v>615</v>
      </c>
      <c r="G241" s="124">
        <f t="shared" si="76"/>
        <v>501</v>
      </c>
      <c r="H241" s="123">
        <f t="shared" si="76"/>
        <v>313</v>
      </c>
      <c r="I241" s="124">
        <f t="shared" si="76"/>
        <v>316</v>
      </c>
      <c r="J241" s="123">
        <f t="shared" si="76"/>
        <v>320</v>
      </c>
      <c r="K241" s="124">
        <f t="shared" si="76"/>
        <v>300</v>
      </c>
      <c r="L241" s="123">
        <f t="shared" si="76"/>
        <v>265</v>
      </c>
      <c r="M241" s="124">
        <f t="shared" si="76"/>
        <v>267</v>
      </c>
      <c r="N241" s="123">
        <f t="shared" si="76"/>
        <v>351</v>
      </c>
      <c r="O241" s="124">
        <f t="shared" si="76"/>
        <v>479</v>
      </c>
      <c r="P241" s="126">
        <f t="shared" si="76"/>
        <v>4806</v>
      </c>
    </row>
    <row r="242" spans="2:16" ht="15.75" customHeight="1" x14ac:dyDescent="0.2">
      <c r="B242" s="244" t="s">
        <v>4595</v>
      </c>
      <c r="C242" s="118" t="s">
        <v>51</v>
      </c>
      <c r="D242" s="119">
        <v>404</v>
      </c>
      <c r="E242" s="120">
        <v>352</v>
      </c>
      <c r="F242" s="119">
        <v>401</v>
      </c>
      <c r="G242" s="120">
        <v>330</v>
      </c>
      <c r="H242" s="119">
        <v>357</v>
      </c>
      <c r="I242" s="120">
        <v>408</v>
      </c>
      <c r="J242" s="119">
        <v>544</v>
      </c>
      <c r="K242" s="120">
        <v>549</v>
      </c>
      <c r="L242" s="119">
        <v>414</v>
      </c>
      <c r="M242" s="120">
        <v>411</v>
      </c>
      <c r="N242" s="119">
        <v>367</v>
      </c>
      <c r="O242" s="120">
        <v>462</v>
      </c>
      <c r="P242" s="121">
        <f t="shared" si="72"/>
        <v>4999</v>
      </c>
    </row>
    <row r="243" spans="2:16" ht="15.75" customHeight="1" x14ac:dyDescent="0.2">
      <c r="B243" s="245"/>
      <c r="C243" s="118" t="s">
        <v>52</v>
      </c>
      <c r="D243" s="119">
        <v>402</v>
      </c>
      <c r="E243" s="120">
        <v>350</v>
      </c>
      <c r="F243" s="119">
        <v>401</v>
      </c>
      <c r="G243" s="120">
        <v>331</v>
      </c>
      <c r="H243" s="119">
        <v>356</v>
      </c>
      <c r="I243" s="120">
        <v>407</v>
      </c>
      <c r="J243" s="119">
        <v>541</v>
      </c>
      <c r="K243" s="120">
        <v>547</v>
      </c>
      <c r="L243" s="119">
        <v>411</v>
      </c>
      <c r="M243" s="120">
        <v>412</v>
      </c>
      <c r="N243" s="119">
        <v>368</v>
      </c>
      <c r="O243" s="120">
        <v>459</v>
      </c>
      <c r="P243" s="121">
        <f t="shared" si="72"/>
        <v>4985</v>
      </c>
    </row>
    <row r="244" spans="2:16" ht="15.75" customHeight="1" x14ac:dyDescent="0.2">
      <c r="B244" s="246"/>
      <c r="C244" s="122" t="s">
        <v>17</v>
      </c>
      <c r="D244" s="123">
        <f>+D242+D243</f>
        <v>806</v>
      </c>
      <c r="E244" s="124">
        <f t="shared" ref="E244:P244" si="77">+E242+E243</f>
        <v>702</v>
      </c>
      <c r="F244" s="123">
        <f t="shared" si="77"/>
        <v>802</v>
      </c>
      <c r="G244" s="124">
        <f t="shared" si="77"/>
        <v>661</v>
      </c>
      <c r="H244" s="123">
        <f t="shared" si="77"/>
        <v>713</v>
      </c>
      <c r="I244" s="124">
        <f t="shared" si="77"/>
        <v>815</v>
      </c>
      <c r="J244" s="123">
        <f t="shared" si="77"/>
        <v>1085</v>
      </c>
      <c r="K244" s="124">
        <f t="shared" si="77"/>
        <v>1096</v>
      </c>
      <c r="L244" s="123">
        <f t="shared" si="77"/>
        <v>825</v>
      </c>
      <c r="M244" s="124">
        <f t="shared" si="77"/>
        <v>823</v>
      </c>
      <c r="N244" s="123">
        <f t="shared" si="77"/>
        <v>735</v>
      </c>
      <c r="O244" s="124">
        <f t="shared" si="77"/>
        <v>921</v>
      </c>
      <c r="P244" s="126">
        <f t="shared" si="77"/>
        <v>9984</v>
      </c>
    </row>
    <row r="245" spans="2:16" ht="15.75" customHeight="1" x14ac:dyDescent="0.2">
      <c r="B245" s="244" t="s">
        <v>4593</v>
      </c>
      <c r="C245" s="114" t="s">
        <v>51</v>
      </c>
      <c r="D245" s="115">
        <v>1395</v>
      </c>
      <c r="E245" s="116">
        <v>1207</v>
      </c>
      <c r="F245" s="115">
        <v>1331</v>
      </c>
      <c r="G245" s="116">
        <v>1163</v>
      </c>
      <c r="H245" s="115">
        <v>1169</v>
      </c>
      <c r="I245" s="116">
        <v>1215</v>
      </c>
      <c r="J245" s="115">
        <v>1409</v>
      </c>
      <c r="K245" s="116">
        <v>1372</v>
      </c>
      <c r="L245" s="115">
        <v>1161</v>
      </c>
      <c r="M245" s="116">
        <v>1186</v>
      </c>
      <c r="N245" s="115">
        <v>1192</v>
      </c>
      <c r="O245" s="116">
        <v>1427</v>
      </c>
      <c r="P245" s="117">
        <f t="shared" si="72"/>
        <v>15227</v>
      </c>
    </row>
    <row r="246" spans="2:16" ht="15.75" customHeight="1" x14ac:dyDescent="0.2">
      <c r="B246" s="245"/>
      <c r="C246" s="118" t="s">
        <v>52</v>
      </c>
      <c r="D246" s="119">
        <v>1395</v>
      </c>
      <c r="E246" s="120">
        <v>1208</v>
      </c>
      <c r="F246" s="119">
        <v>1332</v>
      </c>
      <c r="G246" s="120">
        <v>1168</v>
      </c>
      <c r="H246" s="119">
        <v>1170</v>
      </c>
      <c r="I246" s="120">
        <v>1206</v>
      </c>
      <c r="J246" s="119">
        <v>1418</v>
      </c>
      <c r="K246" s="120">
        <v>1374</v>
      </c>
      <c r="L246" s="119">
        <v>1159</v>
      </c>
      <c r="M246" s="120">
        <v>1188</v>
      </c>
      <c r="N246" s="119">
        <v>1199</v>
      </c>
      <c r="O246" s="120">
        <v>1429</v>
      </c>
      <c r="P246" s="121">
        <f t="shared" si="72"/>
        <v>15246</v>
      </c>
    </row>
    <row r="247" spans="2:16" ht="15.75" customHeight="1" x14ac:dyDescent="0.2">
      <c r="B247" s="246"/>
      <c r="C247" s="122" t="s">
        <v>17</v>
      </c>
      <c r="D247" s="123">
        <f>+D245+D246</f>
        <v>2790</v>
      </c>
      <c r="E247" s="124">
        <f t="shared" ref="E247:P247" si="78">+E245+E246</f>
        <v>2415</v>
      </c>
      <c r="F247" s="123">
        <f t="shared" si="78"/>
        <v>2663</v>
      </c>
      <c r="G247" s="124">
        <f t="shared" si="78"/>
        <v>2331</v>
      </c>
      <c r="H247" s="123">
        <f t="shared" si="78"/>
        <v>2339</v>
      </c>
      <c r="I247" s="124">
        <f t="shared" si="78"/>
        <v>2421</v>
      </c>
      <c r="J247" s="123">
        <f t="shared" si="78"/>
        <v>2827</v>
      </c>
      <c r="K247" s="124">
        <f t="shared" si="78"/>
        <v>2746</v>
      </c>
      <c r="L247" s="123">
        <f t="shared" si="78"/>
        <v>2320</v>
      </c>
      <c r="M247" s="124">
        <f t="shared" si="78"/>
        <v>2374</v>
      </c>
      <c r="N247" s="123">
        <f t="shared" si="78"/>
        <v>2391</v>
      </c>
      <c r="O247" s="124">
        <f t="shared" si="78"/>
        <v>2856</v>
      </c>
      <c r="P247" s="126">
        <f t="shared" si="78"/>
        <v>30473</v>
      </c>
    </row>
    <row r="248" spans="2:16" ht="15.75" customHeight="1" x14ac:dyDescent="0.2">
      <c r="B248" s="245" t="s">
        <v>44</v>
      </c>
      <c r="C248" s="118" t="s">
        <v>51</v>
      </c>
      <c r="D248" s="119">
        <v>1553</v>
      </c>
      <c r="E248" s="120">
        <v>1466</v>
      </c>
      <c r="F248" s="119">
        <v>1715</v>
      </c>
      <c r="G248" s="120">
        <v>1367</v>
      </c>
      <c r="H248" s="119">
        <v>1158</v>
      </c>
      <c r="I248" s="120">
        <v>1388</v>
      </c>
      <c r="J248" s="119">
        <v>1648</v>
      </c>
      <c r="K248" s="120">
        <v>1387</v>
      </c>
      <c r="L248" s="119">
        <v>879</v>
      </c>
      <c r="M248" s="120">
        <v>953</v>
      </c>
      <c r="N248" s="119">
        <v>1195</v>
      </c>
      <c r="O248" s="120">
        <v>1494</v>
      </c>
      <c r="P248" s="121">
        <f t="shared" si="72"/>
        <v>16203</v>
      </c>
    </row>
    <row r="249" spans="2:16" ht="15.75" customHeight="1" x14ac:dyDescent="0.2">
      <c r="B249" s="245"/>
      <c r="C249" s="118" t="s">
        <v>52</v>
      </c>
      <c r="D249" s="119">
        <v>1547</v>
      </c>
      <c r="E249" s="120">
        <v>1469</v>
      </c>
      <c r="F249" s="119">
        <v>1707</v>
      </c>
      <c r="G249" s="120">
        <v>1374</v>
      </c>
      <c r="H249" s="119">
        <v>1162</v>
      </c>
      <c r="I249" s="120">
        <v>1382</v>
      </c>
      <c r="J249" s="119">
        <v>1646</v>
      </c>
      <c r="K249" s="120">
        <v>1381</v>
      </c>
      <c r="L249" s="119">
        <v>882</v>
      </c>
      <c r="M249" s="120">
        <v>945</v>
      </c>
      <c r="N249" s="119">
        <v>1197</v>
      </c>
      <c r="O249" s="120">
        <v>1496</v>
      </c>
      <c r="P249" s="121">
        <f t="shared" si="72"/>
        <v>16188</v>
      </c>
    </row>
    <row r="250" spans="2:16" ht="15.75" customHeight="1" x14ac:dyDescent="0.2">
      <c r="B250" s="245"/>
      <c r="C250" s="122" t="s">
        <v>17</v>
      </c>
      <c r="D250" s="123">
        <f>+D248+D249</f>
        <v>3100</v>
      </c>
      <c r="E250" s="124">
        <f t="shared" ref="E250:P250" si="79">+E248+E249</f>
        <v>2935</v>
      </c>
      <c r="F250" s="123">
        <f t="shared" si="79"/>
        <v>3422</v>
      </c>
      <c r="G250" s="124">
        <f t="shared" si="79"/>
        <v>2741</v>
      </c>
      <c r="H250" s="123">
        <f t="shared" si="79"/>
        <v>2320</v>
      </c>
      <c r="I250" s="124">
        <f t="shared" si="79"/>
        <v>2770</v>
      </c>
      <c r="J250" s="123">
        <f t="shared" si="79"/>
        <v>3294</v>
      </c>
      <c r="K250" s="124">
        <f t="shared" si="79"/>
        <v>2768</v>
      </c>
      <c r="L250" s="123">
        <f t="shared" si="79"/>
        <v>1761</v>
      </c>
      <c r="M250" s="124">
        <f t="shared" si="79"/>
        <v>1898</v>
      </c>
      <c r="N250" s="123">
        <f t="shared" si="79"/>
        <v>2392</v>
      </c>
      <c r="O250" s="124">
        <f t="shared" si="79"/>
        <v>2990</v>
      </c>
      <c r="P250" s="126">
        <f t="shared" si="79"/>
        <v>32391</v>
      </c>
    </row>
    <row r="251" spans="2:16" ht="15.75" customHeight="1" thickBot="1" x14ac:dyDescent="0.25">
      <c r="B251" s="239" t="s">
        <v>39</v>
      </c>
      <c r="C251" s="240"/>
      <c r="D251" s="127">
        <f>+D232+D235+D238+D241+D244+D247+D250</f>
        <v>7970</v>
      </c>
      <c r="E251" s="128">
        <f t="shared" ref="E251:P251" si="80">+E232+E235+E238+E241+E244+E247+E250</f>
        <v>7207</v>
      </c>
      <c r="F251" s="127">
        <f t="shared" si="80"/>
        <v>8216</v>
      </c>
      <c r="G251" s="128">
        <f t="shared" si="80"/>
        <v>6799</v>
      </c>
      <c r="H251" s="127">
        <f t="shared" si="80"/>
        <v>6175</v>
      </c>
      <c r="I251" s="128">
        <f t="shared" si="80"/>
        <v>6801</v>
      </c>
      <c r="J251" s="127">
        <f t="shared" si="80"/>
        <v>8024</v>
      </c>
      <c r="K251" s="128">
        <f t="shared" si="80"/>
        <v>7435</v>
      </c>
      <c r="L251" s="127">
        <f t="shared" si="80"/>
        <v>5634</v>
      </c>
      <c r="M251" s="128">
        <f t="shared" si="80"/>
        <v>5857</v>
      </c>
      <c r="N251" s="127">
        <f t="shared" si="80"/>
        <v>6491</v>
      </c>
      <c r="O251" s="128">
        <f t="shared" si="80"/>
        <v>8081</v>
      </c>
      <c r="P251" s="129">
        <f t="shared" si="80"/>
        <v>84690</v>
      </c>
    </row>
    <row r="252" spans="2:16" ht="15.75" customHeight="1" x14ac:dyDescent="0.2">
      <c r="B252" s="23"/>
      <c r="C252" s="23"/>
      <c r="D252" s="40"/>
      <c r="E252" s="40"/>
      <c r="F252" s="40"/>
      <c r="G252" s="40"/>
      <c r="H252" s="40"/>
      <c r="I252" s="40"/>
      <c r="J252" s="40"/>
      <c r="K252" s="40"/>
      <c r="L252" s="40"/>
      <c r="M252" s="40"/>
      <c r="N252" s="40"/>
      <c r="O252" s="40"/>
      <c r="P252" s="40"/>
    </row>
    <row r="253" spans="2:16" ht="15.75" customHeight="1" x14ac:dyDescent="0.2">
      <c r="B253" s="23"/>
      <c r="C253" s="23"/>
      <c r="D253" s="40"/>
      <c r="E253" s="40"/>
      <c r="F253" s="40"/>
      <c r="G253" s="40"/>
      <c r="H253" s="40"/>
      <c r="I253" s="40"/>
      <c r="J253" s="40"/>
      <c r="K253" s="40"/>
      <c r="L253" s="40"/>
      <c r="M253" s="40"/>
      <c r="N253" s="40"/>
      <c r="O253" s="40"/>
      <c r="P253" s="40"/>
    </row>
    <row r="254" spans="2:16" ht="15.75" customHeight="1" x14ac:dyDescent="0.2">
      <c r="B254" s="23"/>
      <c r="C254" s="23"/>
      <c r="D254" s="24"/>
      <c r="E254" s="24"/>
      <c r="F254" s="24"/>
      <c r="G254" s="24"/>
      <c r="H254" s="24"/>
      <c r="I254" s="24"/>
      <c r="J254" s="24"/>
      <c r="K254" s="24"/>
      <c r="L254" s="24"/>
      <c r="M254" s="24"/>
      <c r="N254" s="24"/>
      <c r="O254" s="24"/>
      <c r="P254" s="24"/>
    </row>
    <row r="255" spans="2:16" ht="15.75" customHeight="1" thickBot="1" x14ac:dyDescent="0.25">
      <c r="B255" s="23"/>
      <c r="C255" s="23"/>
      <c r="D255" s="24"/>
      <c r="E255" s="24"/>
      <c r="F255" s="24"/>
      <c r="G255" s="24"/>
      <c r="H255" s="24"/>
      <c r="I255" s="24"/>
      <c r="J255" s="24"/>
      <c r="K255" s="24"/>
      <c r="L255" s="24"/>
      <c r="M255" s="24"/>
      <c r="N255" s="24"/>
      <c r="O255" s="24"/>
      <c r="P255" s="24"/>
    </row>
    <row r="256" spans="2:16" ht="15.75" customHeight="1" x14ac:dyDescent="0.2">
      <c r="B256" s="241">
        <v>2014</v>
      </c>
      <c r="C256" s="215"/>
      <c r="D256" s="215"/>
      <c r="E256" s="215"/>
      <c r="F256" s="215"/>
      <c r="G256" s="215"/>
      <c r="H256" s="215"/>
      <c r="I256" s="215"/>
      <c r="J256" s="215"/>
      <c r="K256" s="215"/>
      <c r="L256" s="215"/>
      <c r="M256" s="215"/>
      <c r="N256" s="215"/>
      <c r="O256" s="215"/>
      <c r="P256" s="216"/>
    </row>
    <row r="257" spans="2:16" ht="15.75" customHeight="1" x14ac:dyDescent="0.2">
      <c r="B257" s="242" t="s">
        <v>41</v>
      </c>
      <c r="C257" s="243"/>
      <c r="D257" s="111" t="s">
        <v>5</v>
      </c>
      <c r="E257" s="112" t="s">
        <v>6</v>
      </c>
      <c r="F257" s="111" t="s">
        <v>7</v>
      </c>
      <c r="G257" s="112" t="s">
        <v>8</v>
      </c>
      <c r="H257" s="111" t="s">
        <v>9</v>
      </c>
      <c r="I257" s="112" t="s">
        <v>10</v>
      </c>
      <c r="J257" s="111" t="s">
        <v>11</v>
      </c>
      <c r="K257" s="112" t="s">
        <v>12</v>
      </c>
      <c r="L257" s="111" t="s">
        <v>13</v>
      </c>
      <c r="M257" s="112" t="s">
        <v>14</v>
      </c>
      <c r="N257" s="111" t="s">
        <v>15</v>
      </c>
      <c r="O257" s="112" t="s">
        <v>16</v>
      </c>
      <c r="P257" s="113" t="s">
        <v>17</v>
      </c>
    </row>
    <row r="258" spans="2:16" ht="15.75" customHeight="1" x14ac:dyDescent="0.2">
      <c r="B258" s="244" t="s">
        <v>4596</v>
      </c>
      <c r="C258" s="114" t="s">
        <v>51</v>
      </c>
      <c r="D258" s="115">
        <v>202</v>
      </c>
      <c r="E258" s="116">
        <v>187</v>
      </c>
      <c r="F258" s="115">
        <v>211</v>
      </c>
      <c r="G258" s="116">
        <v>182</v>
      </c>
      <c r="H258" s="115">
        <v>187</v>
      </c>
      <c r="I258" s="116">
        <v>185</v>
      </c>
      <c r="J258" s="115">
        <v>208</v>
      </c>
      <c r="K258" s="116">
        <v>214</v>
      </c>
      <c r="L258" s="115">
        <v>180</v>
      </c>
      <c r="M258" s="116">
        <v>176</v>
      </c>
      <c r="N258" s="115">
        <v>173</v>
      </c>
      <c r="O258" s="116">
        <v>219</v>
      </c>
      <c r="P258" s="117">
        <f>SUM(D258:O258)</f>
        <v>2324</v>
      </c>
    </row>
    <row r="259" spans="2:16" ht="15.75" customHeight="1" x14ac:dyDescent="0.2">
      <c r="B259" s="245"/>
      <c r="C259" s="118" t="s">
        <v>52</v>
      </c>
      <c r="D259" s="119">
        <v>207</v>
      </c>
      <c r="E259" s="120">
        <v>188</v>
      </c>
      <c r="F259" s="119">
        <v>205</v>
      </c>
      <c r="G259" s="120">
        <v>192</v>
      </c>
      <c r="H259" s="119">
        <v>184</v>
      </c>
      <c r="I259" s="120">
        <v>176</v>
      </c>
      <c r="J259" s="119">
        <v>200</v>
      </c>
      <c r="K259" s="120">
        <v>220</v>
      </c>
      <c r="L259" s="119">
        <v>182</v>
      </c>
      <c r="M259" s="120">
        <v>169</v>
      </c>
      <c r="N259" s="119">
        <v>177</v>
      </c>
      <c r="O259" s="120">
        <v>225</v>
      </c>
      <c r="P259" s="121">
        <f t="shared" ref="P259:P277" si="81">SUM(D259:O259)</f>
        <v>2325</v>
      </c>
    </row>
    <row r="260" spans="2:16" ht="15.75" customHeight="1" x14ac:dyDescent="0.2">
      <c r="B260" s="246"/>
      <c r="C260" s="122" t="s">
        <v>17</v>
      </c>
      <c r="D260" s="123">
        <f>+D258+D259</f>
        <v>409</v>
      </c>
      <c r="E260" s="124">
        <f t="shared" ref="E260:P260" si="82">+E258+E259</f>
        <v>375</v>
      </c>
      <c r="F260" s="123">
        <f t="shared" si="82"/>
        <v>416</v>
      </c>
      <c r="G260" s="124">
        <f t="shared" si="82"/>
        <v>374</v>
      </c>
      <c r="H260" s="123">
        <f t="shared" si="82"/>
        <v>371</v>
      </c>
      <c r="I260" s="124">
        <f t="shared" si="82"/>
        <v>361</v>
      </c>
      <c r="J260" s="123">
        <f t="shared" si="82"/>
        <v>408</v>
      </c>
      <c r="K260" s="124">
        <f t="shared" si="82"/>
        <v>434</v>
      </c>
      <c r="L260" s="123">
        <f t="shared" si="82"/>
        <v>362</v>
      </c>
      <c r="M260" s="124">
        <f t="shared" si="82"/>
        <v>345</v>
      </c>
      <c r="N260" s="123">
        <f t="shared" si="82"/>
        <v>350</v>
      </c>
      <c r="O260" s="124">
        <f t="shared" si="82"/>
        <v>444</v>
      </c>
      <c r="P260" s="126">
        <f t="shared" si="82"/>
        <v>4649</v>
      </c>
    </row>
    <row r="261" spans="2:16" ht="15.75" customHeight="1" x14ac:dyDescent="0.2">
      <c r="B261" s="245" t="s">
        <v>4594</v>
      </c>
      <c r="C261" s="118" t="s">
        <v>51</v>
      </c>
      <c r="D261" s="119">
        <v>60</v>
      </c>
      <c r="E261" s="120">
        <v>56</v>
      </c>
      <c r="F261" s="119">
        <v>65</v>
      </c>
      <c r="G261" s="120">
        <v>57</v>
      </c>
      <c r="H261" s="119">
        <v>32</v>
      </c>
      <c r="I261" s="120">
        <v>35</v>
      </c>
      <c r="J261" s="119">
        <v>33</v>
      </c>
      <c r="K261" s="120">
        <v>35</v>
      </c>
      <c r="L261" s="119">
        <v>24</v>
      </c>
      <c r="M261" s="120">
        <v>22</v>
      </c>
      <c r="N261" s="119">
        <v>28</v>
      </c>
      <c r="O261" s="120">
        <v>39</v>
      </c>
      <c r="P261" s="121">
        <f t="shared" si="81"/>
        <v>486</v>
      </c>
    </row>
    <row r="262" spans="2:16" ht="15.75" customHeight="1" x14ac:dyDescent="0.2">
      <c r="B262" s="245"/>
      <c r="C262" s="118" t="s">
        <v>52</v>
      </c>
      <c r="D262" s="119">
        <v>60</v>
      </c>
      <c r="E262" s="120">
        <v>56</v>
      </c>
      <c r="F262" s="119">
        <v>64</v>
      </c>
      <c r="G262" s="120">
        <v>57</v>
      </c>
      <c r="H262" s="119">
        <v>32</v>
      </c>
      <c r="I262" s="120">
        <v>35</v>
      </c>
      <c r="J262" s="119">
        <v>33</v>
      </c>
      <c r="K262" s="120">
        <v>35</v>
      </c>
      <c r="L262" s="119">
        <v>24</v>
      </c>
      <c r="M262" s="120">
        <v>22</v>
      </c>
      <c r="N262" s="119">
        <v>28</v>
      </c>
      <c r="O262" s="120">
        <v>38</v>
      </c>
      <c r="P262" s="121">
        <f t="shared" si="81"/>
        <v>484</v>
      </c>
    </row>
    <row r="263" spans="2:16" ht="15.75" customHeight="1" x14ac:dyDescent="0.2">
      <c r="B263" s="245"/>
      <c r="C263" s="122" t="s">
        <v>17</v>
      </c>
      <c r="D263" s="123">
        <f>+D261+D262</f>
        <v>120</v>
      </c>
      <c r="E263" s="124">
        <f t="shared" ref="E263:P263" si="83">+E261+E262</f>
        <v>112</v>
      </c>
      <c r="F263" s="123">
        <f t="shared" si="83"/>
        <v>129</v>
      </c>
      <c r="G263" s="124">
        <f t="shared" si="83"/>
        <v>114</v>
      </c>
      <c r="H263" s="123">
        <f t="shared" si="83"/>
        <v>64</v>
      </c>
      <c r="I263" s="124">
        <f t="shared" si="83"/>
        <v>70</v>
      </c>
      <c r="J263" s="123">
        <f t="shared" si="83"/>
        <v>66</v>
      </c>
      <c r="K263" s="124">
        <f t="shared" si="83"/>
        <v>70</v>
      </c>
      <c r="L263" s="123">
        <f t="shared" si="83"/>
        <v>48</v>
      </c>
      <c r="M263" s="124">
        <f t="shared" si="83"/>
        <v>44</v>
      </c>
      <c r="N263" s="123">
        <f t="shared" si="83"/>
        <v>56</v>
      </c>
      <c r="O263" s="124">
        <f t="shared" si="83"/>
        <v>77</v>
      </c>
      <c r="P263" s="126">
        <f t="shared" si="83"/>
        <v>970</v>
      </c>
    </row>
    <row r="264" spans="2:16" ht="15.75" customHeight="1" x14ac:dyDescent="0.2">
      <c r="B264" s="244" t="s">
        <v>43</v>
      </c>
      <c r="C264" s="114" t="s">
        <v>51</v>
      </c>
      <c r="D264" s="115">
        <v>184</v>
      </c>
      <c r="E264" s="116">
        <v>162</v>
      </c>
      <c r="F264" s="115">
        <v>192</v>
      </c>
      <c r="G264" s="116">
        <v>145</v>
      </c>
      <c r="H264" s="115">
        <v>111</v>
      </c>
      <c r="I264" s="116">
        <v>100</v>
      </c>
      <c r="J264" s="115">
        <v>95</v>
      </c>
      <c r="K264" s="116">
        <v>77</v>
      </c>
      <c r="L264" s="115">
        <v>45</v>
      </c>
      <c r="M264" s="116">
        <v>37</v>
      </c>
      <c r="N264" s="115">
        <v>83</v>
      </c>
      <c r="O264" s="116">
        <v>147</v>
      </c>
      <c r="P264" s="117">
        <f t="shared" si="81"/>
        <v>1378</v>
      </c>
    </row>
    <row r="265" spans="2:16" ht="15.75" customHeight="1" x14ac:dyDescent="0.2">
      <c r="B265" s="245"/>
      <c r="C265" s="118" t="s">
        <v>52</v>
      </c>
      <c r="D265" s="119">
        <v>186</v>
      </c>
      <c r="E265" s="120">
        <v>158</v>
      </c>
      <c r="F265" s="119">
        <v>186</v>
      </c>
      <c r="G265" s="120">
        <v>147</v>
      </c>
      <c r="H265" s="119">
        <v>111</v>
      </c>
      <c r="I265" s="120">
        <v>101</v>
      </c>
      <c r="J265" s="119">
        <v>96</v>
      </c>
      <c r="K265" s="120">
        <v>73</v>
      </c>
      <c r="L265" s="119">
        <v>48</v>
      </c>
      <c r="M265" s="120">
        <v>37</v>
      </c>
      <c r="N265" s="119">
        <v>84</v>
      </c>
      <c r="O265" s="120">
        <v>144</v>
      </c>
      <c r="P265" s="121">
        <f t="shared" si="81"/>
        <v>1371</v>
      </c>
    </row>
    <row r="266" spans="2:16" ht="15.75" customHeight="1" x14ac:dyDescent="0.2">
      <c r="B266" s="246"/>
      <c r="C266" s="122" t="s">
        <v>17</v>
      </c>
      <c r="D266" s="123">
        <f>+D264+D265</f>
        <v>370</v>
      </c>
      <c r="E266" s="124">
        <f t="shared" ref="E266:P266" si="84">+E264+E265</f>
        <v>320</v>
      </c>
      <c r="F266" s="123">
        <f t="shared" si="84"/>
        <v>378</v>
      </c>
      <c r="G266" s="124">
        <f t="shared" si="84"/>
        <v>292</v>
      </c>
      <c r="H266" s="123">
        <f t="shared" si="84"/>
        <v>222</v>
      </c>
      <c r="I266" s="124">
        <f t="shared" si="84"/>
        <v>201</v>
      </c>
      <c r="J266" s="123">
        <f t="shared" si="84"/>
        <v>191</v>
      </c>
      <c r="K266" s="124">
        <f t="shared" si="84"/>
        <v>150</v>
      </c>
      <c r="L266" s="123">
        <f t="shared" si="84"/>
        <v>93</v>
      </c>
      <c r="M266" s="124">
        <f t="shared" si="84"/>
        <v>74</v>
      </c>
      <c r="N266" s="123">
        <f t="shared" si="84"/>
        <v>167</v>
      </c>
      <c r="O266" s="124">
        <f t="shared" si="84"/>
        <v>291</v>
      </c>
      <c r="P266" s="126">
        <f t="shared" si="84"/>
        <v>2749</v>
      </c>
    </row>
    <row r="267" spans="2:16" ht="15.75" customHeight="1" x14ac:dyDescent="0.2">
      <c r="B267" s="244" t="s">
        <v>46</v>
      </c>
      <c r="C267" s="114" t="s">
        <v>51</v>
      </c>
      <c r="D267" s="115">
        <v>280</v>
      </c>
      <c r="E267" s="116">
        <v>281</v>
      </c>
      <c r="F267" s="115">
        <v>323</v>
      </c>
      <c r="G267" s="116">
        <v>266</v>
      </c>
      <c r="H267" s="115">
        <v>186</v>
      </c>
      <c r="I267" s="116">
        <v>177</v>
      </c>
      <c r="J267" s="115">
        <v>194</v>
      </c>
      <c r="K267" s="116">
        <v>181</v>
      </c>
      <c r="L267" s="115">
        <v>151</v>
      </c>
      <c r="M267" s="116">
        <v>157</v>
      </c>
      <c r="N267" s="115">
        <v>202</v>
      </c>
      <c r="O267" s="116">
        <v>270</v>
      </c>
      <c r="P267" s="117">
        <f t="shared" si="81"/>
        <v>2668</v>
      </c>
    </row>
    <row r="268" spans="2:16" ht="15.75" customHeight="1" x14ac:dyDescent="0.2">
      <c r="B268" s="245"/>
      <c r="C268" s="118" t="s">
        <v>52</v>
      </c>
      <c r="D268" s="119">
        <v>276</v>
      </c>
      <c r="E268" s="120">
        <v>273</v>
      </c>
      <c r="F268" s="119">
        <v>315</v>
      </c>
      <c r="G268" s="120">
        <v>263</v>
      </c>
      <c r="H268" s="119">
        <v>185</v>
      </c>
      <c r="I268" s="120">
        <v>178</v>
      </c>
      <c r="J268" s="119">
        <v>190</v>
      </c>
      <c r="K268" s="120">
        <v>180</v>
      </c>
      <c r="L268" s="119">
        <v>152</v>
      </c>
      <c r="M268" s="120">
        <v>156</v>
      </c>
      <c r="N268" s="119">
        <v>202</v>
      </c>
      <c r="O268" s="120">
        <v>259</v>
      </c>
      <c r="P268" s="121">
        <f t="shared" si="81"/>
        <v>2629</v>
      </c>
    </row>
    <row r="269" spans="2:16" ht="15.75" customHeight="1" x14ac:dyDescent="0.2">
      <c r="B269" s="246"/>
      <c r="C269" s="122" t="s">
        <v>17</v>
      </c>
      <c r="D269" s="123">
        <f>+D267+D268</f>
        <v>556</v>
      </c>
      <c r="E269" s="124">
        <f t="shared" ref="E269:P269" si="85">+E267+E268</f>
        <v>554</v>
      </c>
      <c r="F269" s="123">
        <f t="shared" si="85"/>
        <v>638</v>
      </c>
      <c r="G269" s="124">
        <f t="shared" si="85"/>
        <v>529</v>
      </c>
      <c r="H269" s="123">
        <f t="shared" si="85"/>
        <v>371</v>
      </c>
      <c r="I269" s="124">
        <f t="shared" si="85"/>
        <v>355</v>
      </c>
      <c r="J269" s="123">
        <f t="shared" si="85"/>
        <v>384</v>
      </c>
      <c r="K269" s="124">
        <f t="shared" si="85"/>
        <v>361</v>
      </c>
      <c r="L269" s="123">
        <f t="shared" si="85"/>
        <v>303</v>
      </c>
      <c r="M269" s="124">
        <f t="shared" si="85"/>
        <v>313</v>
      </c>
      <c r="N269" s="123">
        <f t="shared" si="85"/>
        <v>404</v>
      </c>
      <c r="O269" s="124">
        <f t="shared" si="85"/>
        <v>529</v>
      </c>
      <c r="P269" s="126">
        <f t="shared" si="85"/>
        <v>5297</v>
      </c>
    </row>
    <row r="270" spans="2:16" ht="15.75" customHeight="1" x14ac:dyDescent="0.2">
      <c r="B270" s="244" t="s">
        <v>4595</v>
      </c>
      <c r="C270" s="118" t="s">
        <v>51</v>
      </c>
      <c r="D270" s="119">
        <v>409</v>
      </c>
      <c r="E270" s="120">
        <v>359</v>
      </c>
      <c r="F270" s="119">
        <v>441</v>
      </c>
      <c r="G270" s="120">
        <v>447</v>
      </c>
      <c r="H270" s="119">
        <v>452</v>
      </c>
      <c r="I270" s="120">
        <v>539</v>
      </c>
      <c r="J270" s="119">
        <v>648</v>
      </c>
      <c r="K270" s="120">
        <v>641</v>
      </c>
      <c r="L270" s="119">
        <v>466</v>
      </c>
      <c r="M270" s="120">
        <v>488</v>
      </c>
      <c r="N270" s="119">
        <v>451</v>
      </c>
      <c r="O270" s="120">
        <v>545</v>
      </c>
      <c r="P270" s="121">
        <f t="shared" si="81"/>
        <v>5886</v>
      </c>
    </row>
    <row r="271" spans="2:16" ht="15.75" customHeight="1" x14ac:dyDescent="0.2">
      <c r="B271" s="245"/>
      <c r="C271" s="118" t="s">
        <v>52</v>
      </c>
      <c r="D271" s="119">
        <v>407</v>
      </c>
      <c r="E271" s="120">
        <v>356</v>
      </c>
      <c r="F271" s="119">
        <v>442</v>
      </c>
      <c r="G271" s="120">
        <v>448</v>
      </c>
      <c r="H271" s="119">
        <v>450</v>
      </c>
      <c r="I271" s="120">
        <v>540</v>
      </c>
      <c r="J271" s="119">
        <v>645</v>
      </c>
      <c r="K271" s="120">
        <v>640</v>
      </c>
      <c r="L271" s="119">
        <v>466</v>
      </c>
      <c r="M271" s="120">
        <v>487</v>
      </c>
      <c r="N271" s="119">
        <v>445</v>
      </c>
      <c r="O271" s="120">
        <v>541</v>
      </c>
      <c r="P271" s="121">
        <f t="shared" si="81"/>
        <v>5867</v>
      </c>
    </row>
    <row r="272" spans="2:16" ht="15.75" customHeight="1" x14ac:dyDescent="0.2">
      <c r="B272" s="246"/>
      <c r="C272" s="122" t="s">
        <v>17</v>
      </c>
      <c r="D272" s="123">
        <f>+D270+D271</f>
        <v>816</v>
      </c>
      <c r="E272" s="124">
        <f t="shared" ref="E272:P272" si="86">+E270+E271</f>
        <v>715</v>
      </c>
      <c r="F272" s="123">
        <f t="shared" si="86"/>
        <v>883</v>
      </c>
      <c r="G272" s="124">
        <f t="shared" si="86"/>
        <v>895</v>
      </c>
      <c r="H272" s="123">
        <f t="shared" si="86"/>
        <v>902</v>
      </c>
      <c r="I272" s="124">
        <f t="shared" si="86"/>
        <v>1079</v>
      </c>
      <c r="J272" s="123">
        <f t="shared" si="86"/>
        <v>1293</v>
      </c>
      <c r="K272" s="124">
        <f t="shared" si="86"/>
        <v>1281</v>
      </c>
      <c r="L272" s="123">
        <f t="shared" si="86"/>
        <v>932</v>
      </c>
      <c r="M272" s="124">
        <f t="shared" si="86"/>
        <v>975</v>
      </c>
      <c r="N272" s="123">
        <f t="shared" si="86"/>
        <v>896</v>
      </c>
      <c r="O272" s="124">
        <f t="shared" si="86"/>
        <v>1086</v>
      </c>
      <c r="P272" s="126">
        <f t="shared" si="86"/>
        <v>11753</v>
      </c>
    </row>
    <row r="273" spans="2:16" ht="15.75" customHeight="1" x14ac:dyDescent="0.2">
      <c r="B273" s="244" t="s">
        <v>4593</v>
      </c>
      <c r="C273" s="114" t="s">
        <v>51</v>
      </c>
      <c r="D273" s="115">
        <v>1363</v>
      </c>
      <c r="E273" s="116">
        <v>1161</v>
      </c>
      <c r="F273" s="115">
        <v>1286</v>
      </c>
      <c r="G273" s="116">
        <v>1305</v>
      </c>
      <c r="H273" s="115">
        <v>1309</v>
      </c>
      <c r="I273" s="116">
        <v>1384</v>
      </c>
      <c r="J273" s="115">
        <v>1563</v>
      </c>
      <c r="K273" s="116">
        <v>1549</v>
      </c>
      <c r="L273" s="115">
        <v>1202</v>
      </c>
      <c r="M273" s="116">
        <v>1214</v>
      </c>
      <c r="N273" s="115">
        <v>1260</v>
      </c>
      <c r="O273" s="116">
        <v>1458</v>
      </c>
      <c r="P273" s="117">
        <f t="shared" si="81"/>
        <v>16054</v>
      </c>
    </row>
    <row r="274" spans="2:16" ht="15.75" customHeight="1" x14ac:dyDescent="0.2">
      <c r="B274" s="245"/>
      <c r="C274" s="118" t="s">
        <v>52</v>
      </c>
      <c r="D274" s="119">
        <v>1366</v>
      </c>
      <c r="E274" s="120">
        <v>1165</v>
      </c>
      <c r="F274" s="119">
        <v>1292</v>
      </c>
      <c r="G274" s="120">
        <v>1304</v>
      </c>
      <c r="H274" s="119">
        <v>1307</v>
      </c>
      <c r="I274" s="120">
        <v>1383</v>
      </c>
      <c r="J274" s="119">
        <v>1563</v>
      </c>
      <c r="K274" s="120">
        <v>1549</v>
      </c>
      <c r="L274" s="119">
        <v>1203</v>
      </c>
      <c r="M274" s="120">
        <v>1217</v>
      </c>
      <c r="N274" s="119">
        <v>1256</v>
      </c>
      <c r="O274" s="120">
        <v>1464</v>
      </c>
      <c r="P274" s="121">
        <f t="shared" si="81"/>
        <v>16069</v>
      </c>
    </row>
    <row r="275" spans="2:16" ht="15.75" customHeight="1" x14ac:dyDescent="0.2">
      <c r="B275" s="246"/>
      <c r="C275" s="122" t="s">
        <v>17</v>
      </c>
      <c r="D275" s="123">
        <f>+D273+D274</f>
        <v>2729</v>
      </c>
      <c r="E275" s="124">
        <f t="shared" ref="E275:P275" si="87">+E273+E274</f>
        <v>2326</v>
      </c>
      <c r="F275" s="123">
        <f t="shared" si="87"/>
        <v>2578</v>
      </c>
      <c r="G275" s="124">
        <f t="shared" si="87"/>
        <v>2609</v>
      </c>
      <c r="H275" s="123">
        <f t="shared" si="87"/>
        <v>2616</v>
      </c>
      <c r="I275" s="124">
        <f t="shared" si="87"/>
        <v>2767</v>
      </c>
      <c r="J275" s="123">
        <f t="shared" si="87"/>
        <v>3126</v>
      </c>
      <c r="K275" s="124">
        <f t="shared" si="87"/>
        <v>3098</v>
      </c>
      <c r="L275" s="123">
        <f t="shared" si="87"/>
        <v>2405</v>
      </c>
      <c r="M275" s="124">
        <f t="shared" si="87"/>
        <v>2431</v>
      </c>
      <c r="N275" s="123">
        <f t="shared" si="87"/>
        <v>2516</v>
      </c>
      <c r="O275" s="124">
        <f t="shared" si="87"/>
        <v>2922</v>
      </c>
      <c r="P275" s="126">
        <f t="shared" si="87"/>
        <v>32123</v>
      </c>
    </row>
    <row r="276" spans="2:16" ht="15.75" customHeight="1" x14ac:dyDescent="0.2">
      <c r="B276" s="245" t="s">
        <v>44</v>
      </c>
      <c r="C276" s="118" t="s">
        <v>51</v>
      </c>
      <c r="D276" s="119">
        <v>1732</v>
      </c>
      <c r="E276" s="120">
        <v>1639</v>
      </c>
      <c r="F276" s="119">
        <v>1925</v>
      </c>
      <c r="G276" s="120">
        <v>1673</v>
      </c>
      <c r="H276" s="119">
        <v>1478</v>
      </c>
      <c r="I276" s="120">
        <v>1606</v>
      </c>
      <c r="J276" s="119">
        <v>1831</v>
      </c>
      <c r="K276" s="120">
        <v>1570</v>
      </c>
      <c r="L276" s="119">
        <v>1030</v>
      </c>
      <c r="M276" s="120">
        <v>1099</v>
      </c>
      <c r="N276" s="119">
        <v>1393</v>
      </c>
      <c r="O276" s="120">
        <v>1662</v>
      </c>
      <c r="P276" s="121">
        <f t="shared" si="81"/>
        <v>18638</v>
      </c>
    </row>
    <row r="277" spans="2:16" ht="15.75" customHeight="1" x14ac:dyDescent="0.2">
      <c r="B277" s="245"/>
      <c r="C277" s="118" t="s">
        <v>52</v>
      </c>
      <c r="D277" s="119">
        <v>1739</v>
      </c>
      <c r="E277" s="120">
        <v>1647</v>
      </c>
      <c r="F277" s="119">
        <v>1936</v>
      </c>
      <c r="G277" s="120">
        <v>1676</v>
      </c>
      <c r="H277" s="119">
        <v>1475</v>
      </c>
      <c r="I277" s="120">
        <v>1614</v>
      </c>
      <c r="J277" s="119">
        <v>1835</v>
      </c>
      <c r="K277" s="120">
        <v>1571</v>
      </c>
      <c r="L277" s="119">
        <v>1024</v>
      </c>
      <c r="M277" s="120">
        <v>1093</v>
      </c>
      <c r="N277" s="119">
        <v>1394</v>
      </c>
      <c r="O277" s="120">
        <v>1663</v>
      </c>
      <c r="P277" s="121">
        <f t="shared" si="81"/>
        <v>18667</v>
      </c>
    </row>
    <row r="278" spans="2:16" ht="15.75" customHeight="1" x14ac:dyDescent="0.2">
      <c r="B278" s="245"/>
      <c r="C278" s="122" t="s">
        <v>17</v>
      </c>
      <c r="D278" s="123">
        <f>+D276+D277</f>
        <v>3471</v>
      </c>
      <c r="E278" s="124">
        <f t="shared" ref="E278:P278" si="88">+E276+E277</f>
        <v>3286</v>
      </c>
      <c r="F278" s="123">
        <f t="shared" si="88"/>
        <v>3861</v>
      </c>
      <c r="G278" s="124">
        <f t="shared" si="88"/>
        <v>3349</v>
      </c>
      <c r="H278" s="123">
        <f t="shared" si="88"/>
        <v>2953</v>
      </c>
      <c r="I278" s="124">
        <f t="shared" si="88"/>
        <v>3220</v>
      </c>
      <c r="J278" s="123">
        <f t="shared" si="88"/>
        <v>3666</v>
      </c>
      <c r="K278" s="124">
        <f t="shared" si="88"/>
        <v>3141</v>
      </c>
      <c r="L278" s="123">
        <f t="shared" si="88"/>
        <v>2054</v>
      </c>
      <c r="M278" s="124">
        <f t="shared" si="88"/>
        <v>2192</v>
      </c>
      <c r="N278" s="123">
        <f t="shared" si="88"/>
        <v>2787</v>
      </c>
      <c r="O278" s="124">
        <f t="shared" si="88"/>
        <v>3325</v>
      </c>
      <c r="P278" s="126">
        <f t="shared" si="88"/>
        <v>37305</v>
      </c>
    </row>
    <row r="279" spans="2:16" ht="15.75" customHeight="1" thickBot="1" x14ac:dyDescent="0.25">
      <c r="B279" s="239" t="s">
        <v>82</v>
      </c>
      <c r="C279" s="240"/>
      <c r="D279" s="127">
        <f>+D260+D263+D266+D269+D272+D275+D278</f>
        <v>8471</v>
      </c>
      <c r="E279" s="128">
        <f t="shared" ref="E279:P279" si="89">+E260+E263+E266+E269+E272+E275+E278</f>
        <v>7688</v>
      </c>
      <c r="F279" s="127">
        <f t="shared" si="89"/>
        <v>8883</v>
      </c>
      <c r="G279" s="128">
        <f t="shared" si="89"/>
        <v>8162</v>
      </c>
      <c r="H279" s="127">
        <f t="shared" si="89"/>
        <v>7499</v>
      </c>
      <c r="I279" s="128">
        <f t="shared" si="89"/>
        <v>8053</v>
      </c>
      <c r="J279" s="127">
        <f t="shared" si="89"/>
        <v>9134</v>
      </c>
      <c r="K279" s="128">
        <f t="shared" si="89"/>
        <v>8535</v>
      </c>
      <c r="L279" s="127">
        <f t="shared" si="89"/>
        <v>6197</v>
      </c>
      <c r="M279" s="128">
        <f t="shared" si="89"/>
        <v>6374</v>
      </c>
      <c r="N279" s="127">
        <f t="shared" si="89"/>
        <v>7176</v>
      </c>
      <c r="O279" s="128">
        <f t="shared" si="89"/>
        <v>8674</v>
      </c>
      <c r="P279" s="129">
        <f t="shared" si="89"/>
        <v>94846</v>
      </c>
    </row>
    <row r="280" spans="2:16" ht="15.75" customHeight="1" x14ac:dyDescent="0.2">
      <c r="B280" s="23"/>
      <c r="C280" s="23"/>
      <c r="D280" s="40"/>
      <c r="E280" s="40"/>
      <c r="F280" s="40"/>
      <c r="G280" s="40"/>
      <c r="H280" s="40"/>
      <c r="I280" s="40"/>
      <c r="J280" s="40"/>
      <c r="K280" s="40"/>
      <c r="L280" s="40"/>
      <c r="M280" s="40"/>
      <c r="N280" s="40"/>
      <c r="O280" s="40"/>
      <c r="P280" s="40"/>
    </row>
    <row r="281" spans="2:16" ht="15.75" customHeight="1" x14ac:dyDescent="0.2">
      <c r="B281" s="23"/>
      <c r="C281" s="23"/>
      <c r="D281" s="40"/>
      <c r="E281" s="40"/>
      <c r="F281" s="40"/>
      <c r="G281" s="40"/>
      <c r="H281" s="40"/>
      <c r="I281" s="40"/>
      <c r="J281" s="40"/>
      <c r="K281" s="40"/>
      <c r="L281" s="40"/>
      <c r="M281" s="40"/>
      <c r="N281" s="40"/>
      <c r="O281" s="40"/>
      <c r="P281" s="40"/>
    </row>
    <row r="282" spans="2:16" ht="15.75" customHeight="1" thickBot="1" x14ac:dyDescent="0.25">
      <c r="B282" s="23"/>
      <c r="C282" s="23"/>
      <c r="D282" s="24"/>
      <c r="E282" s="24"/>
      <c r="F282" s="24"/>
      <c r="G282" s="24"/>
      <c r="H282" s="24"/>
      <c r="I282" s="24"/>
      <c r="J282" s="24"/>
      <c r="K282" s="24"/>
      <c r="L282" s="24"/>
      <c r="M282" s="24"/>
      <c r="N282" s="24"/>
      <c r="O282" s="24"/>
      <c r="P282" s="24"/>
    </row>
    <row r="283" spans="2:16" ht="15.75" customHeight="1" x14ac:dyDescent="0.2">
      <c r="B283" s="241">
        <v>2015</v>
      </c>
      <c r="C283" s="215"/>
      <c r="D283" s="215"/>
      <c r="E283" s="215"/>
      <c r="F283" s="215"/>
      <c r="G283" s="215"/>
      <c r="H283" s="215"/>
      <c r="I283" s="215"/>
      <c r="J283" s="215"/>
      <c r="K283" s="215"/>
      <c r="L283" s="215"/>
      <c r="M283" s="215"/>
      <c r="N283" s="215"/>
      <c r="O283" s="215"/>
      <c r="P283" s="216"/>
    </row>
    <row r="284" spans="2:16" ht="15.75" customHeight="1" x14ac:dyDescent="0.2">
      <c r="B284" s="242" t="s">
        <v>41</v>
      </c>
      <c r="C284" s="243"/>
      <c r="D284" s="111" t="s">
        <v>5</v>
      </c>
      <c r="E284" s="112" t="s">
        <v>6</v>
      </c>
      <c r="F284" s="111" t="s">
        <v>7</v>
      </c>
      <c r="G284" s="112" t="s">
        <v>8</v>
      </c>
      <c r="H284" s="111" t="s">
        <v>9</v>
      </c>
      <c r="I284" s="112" t="s">
        <v>10</v>
      </c>
      <c r="J284" s="111" t="s">
        <v>11</v>
      </c>
      <c r="K284" s="112" t="s">
        <v>12</v>
      </c>
      <c r="L284" s="111" t="s">
        <v>13</v>
      </c>
      <c r="M284" s="112" t="s">
        <v>14</v>
      </c>
      <c r="N284" s="111" t="s">
        <v>15</v>
      </c>
      <c r="O284" s="112" t="s">
        <v>16</v>
      </c>
      <c r="P284" s="113" t="s">
        <v>17</v>
      </c>
    </row>
    <row r="285" spans="2:16" ht="15.75" customHeight="1" x14ac:dyDescent="0.2">
      <c r="B285" s="244" t="s">
        <v>4596</v>
      </c>
      <c r="C285" s="114" t="s">
        <v>51</v>
      </c>
      <c r="D285" s="115">
        <v>195</v>
      </c>
      <c r="E285" s="116">
        <v>177</v>
      </c>
      <c r="F285" s="115">
        <v>221</v>
      </c>
      <c r="G285" s="116">
        <v>177</v>
      </c>
      <c r="H285" s="115">
        <v>171</v>
      </c>
      <c r="I285" s="116">
        <v>138</v>
      </c>
      <c r="J285" s="115">
        <v>176</v>
      </c>
      <c r="K285" s="116">
        <v>157</v>
      </c>
      <c r="L285" s="115">
        <v>164</v>
      </c>
      <c r="M285" s="116">
        <v>167</v>
      </c>
      <c r="N285" s="115">
        <v>176</v>
      </c>
      <c r="O285" s="116">
        <v>196</v>
      </c>
      <c r="P285" s="117">
        <f>SUM(D285:O285)</f>
        <v>2115</v>
      </c>
    </row>
    <row r="286" spans="2:16" ht="15.75" customHeight="1" x14ac:dyDescent="0.2">
      <c r="B286" s="245"/>
      <c r="C286" s="118" t="s">
        <v>52</v>
      </c>
      <c r="D286" s="119">
        <v>203</v>
      </c>
      <c r="E286" s="120">
        <v>174</v>
      </c>
      <c r="F286" s="119">
        <v>212</v>
      </c>
      <c r="G286" s="120">
        <v>175</v>
      </c>
      <c r="H286" s="119">
        <v>178</v>
      </c>
      <c r="I286" s="120">
        <v>137</v>
      </c>
      <c r="J286" s="119">
        <v>163</v>
      </c>
      <c r="K286" s="120">
        <v>156</v>
      </c>
      <c r="L286" s="119">
        <v>171</v>
      </c>
      <c r="M286" s="120">
        <v>167</v>
      </c>
      <c r="N286" s="119">
        <v>184</v>
      </c>
      <c r="O286" s="120">
        <v>192</v>
      </c>
      <c r="P286" s="121">
        <f t="shared" ref="P286:P304" si="90">SUM(D286:O286)</f>
        <v>2112</v>
      </c>
    </row>
    <row r="287" spans="2:16" ht="15.75" customHeight="1" x14ac:dyDescent="0.2">
      <c r="B287" s="246"/>
      <c r="C287" s="122" t="s">
        <v>17</v>
      </c>
      <c r="D287" s="123">
        <f>+D285+D286</f>
        <v>398</v>
      </c>
      <c r="E287" s="124">
        <f t="shared" ref="E287:P287" si="91">+E285+E286</f>
        <v>351</v>
      </c>
      <c r="F287" s="123">
        <f t="shared" si="91"/>
        <v>433</v>
      </c>
      <c r="G287" s="124">
        <f t="shared" si="91"/>
        <v>352</v>
      </c>
      <c r="H287" s="123">
        <f t="shared" si="91"/>
        <v>349</v>
      </c>
      <c r="I287" s="124">
        <f t="shared" si="91"/>
        <v>275</v>
      </c>
      <c r="J287" s="123">
        <f t="shared" si="91"/>
        <v>339</v>
      </c>
      <c r="K287" s="124">
        <f t="shared" si="91"/>
        <v>313</v>
      </c>
      <c r="L287" s="123">
        <f t="shared" si="91"/>
        <v>335</v>
      </c>
      <c r="M287" s="124">
        <f t="shared" si="91"/>
        <v>334</v>
      </c>
      <c r="N287" s="123">
        <f t="shared" si="91"/>
        <v>360</v>
      </c>
      <c r="O287" s="124">
        <f t="shared" si="91"/>
        <v>388</v>
      </c>
      <c r="P287" s="126">
        <f t="shared" si="91"/>
        <v>4227</v>
      </c>
    </row>
    <row r="288" spans="2:16" ht="15.75" customHeight="1" x14ac:dyDescent="0.2">
      <c r="B288" s="245" t="s">
        <v>4594</v>
      </c>
      <c r="C288" s="118" t="s">
        <v>51</v>
      </c>
      <c r="D288" s="119">
        <v>58</v>
      </c>
      <c r="E288" s="120">
        <v>53</v>
      </c>
      <c r="F288" s="119">
        <v>60</v>
      </c>
      <c r="G288" s="120">
        <v>52</v>
      </c>
      <c r="H288" s="119">
        <v>27</v>
      </c>
      <c r="I288" s="120">
        <v>28</v>
      </c>
      <c r="J288" s="119">
        <v>29</v>
      </c>
      <c r="K288" s="120">
        <v>32</v>
      </c>
      <c r="L288" s="119">
        <v>23</v>
      </c>
      <c r="M288" s="120">
        <v>24</v>
      </c>
      <c r="N288" s="119">
        <v>32</v>
      </c>
      <c r="O288" s="120">
        <v>50</v>
      </c>
      <c r="P288" s="121">
        <f t="shared" si="90"/>
        <v>468</v>
      </c>
    </row>
    <row r="289" spans="2:16" ht="15.75" customHeight="1" x14ac:dyDescent="0.2">
      <c r="B289" s="245"/>
      <c r="C289" s="118" t="s">
        <v>52</v>
      </c>
      <c r="D289" s="119">
        <v>59</v>
      </c>
      <c r="E289" s="120">
        <v>53</v>
      </c>
      <c r="F289" s="119">
        <v>60</v>
      </c>
      <c r="G289" s="120">
        <v>53</v>
      </c>
      <c r="H289" s="119">
        <v>26</v>
      </c>
      <c r="I289" s="120">
        <v>26</v>
      </c>
      <c r="J289" s="119">
        <v>30</v>
      </c>
      <c r="K289" s="120">
        <v>32</v>
      </c>
      <c r="L289" s="119">
        <v>23</v>
      </c>
      <c r="M289" s="120">
        <v>24</v>
      </c>
      <c r="N289" s="119">
        <v>31</v>
      </c>
      <c r="O289" s="120">
        <v>48</v>
      </c>
      <c r="P289" s="121">
        <f t="shared" si="90"/>
        <v>465</v>
      </c>
    </row>
    <row r="290" spans="2:16" ht="15.75" customHeight="1" x14ac:dyDescent="0.2">
      <c r="B290" s="245"/>
      <c r="C290" s="122" t="s">
        <v>17</v>
      </c>
      <c r="D290" s="123">
        <f>+D288+D289</f>
        <v>117</v>
      </c>
      <c r="E290" s="124">
        <f t="shared" ref="E290:P290" si="92">+E288+E289</f>
        <v>106</v>
      </c>
      <c r="F290" s="123">
        <f t="shared" si="92"/>
        <v>120</v>
      </c>
      <c r="G290" s="124">
        <f t="shared" si="92"/>
        <v>105</v>
      </c>
      <c r="H290" s="123">
        <f t="shared" si="92"/>
        <v>53</v>
      </c>
      <c r="I290" s="124">
        <f t="shared" si="92"/>
        <v>54</v>
      </c>
      <c r="J290" s="123">
        <f t="shared" si="92"/>
        <v>59</v>
      </c>
      <c r="K290" s="124">
        <f t="shared" si="92"/>
        <v>64</v>
      </c>
      <c r="L290" s="123">
        <f t="shared" si="92"/>
        <v>46</v>
      </c>
      <c r="M290" s="124">
        <f t="shared" si="92"/>
        <v>48</v>
      </c>
      <c r="N290" s="123">
        <f t="shared" si="92"/>
        <v>63</v>
      </c>
      <c r="O290" s="124">
        <f t="shared" si="92"/>
        <v>98</v>
      </c>
      <c r="P290" s="126">
        <f t="shared" si="92"/>
        <v>933</v>
      </c>
    </row>
    <row r="291" spans="2:16" ht="15.75" customHeight="1" x14ac:dyDescent="0.2">
      <c r="B291" s="244" t="s">
        <v>43</v>
      </c>
      <c r="C291" s="114" t="s">
        <v>51</v>
      </c>
      <c r="D291" s="115">
        <v>188</v>
      </c>
      <c r="E291" s="116">
        <v>135</v>
      </c>
      <c r="F291" s="115">
        <v>154</v>
      </c>
      <c r="G291" s="116">
        <v>93</v>
      </c>
      <c r="H291" s="115">
        <v>66</v>
      </c>
      <c r="I291" s="116">
        <v>73</v>
      </c>
      <c r="J291" s="115">
        <v>89</v>
      </c>
      <c r="K291" s="116">
        <v>72</v>
      </c>
      <c r="L291" s="115">
        <v>28</v>
      </c>
      <c r="M291" s="116">
        <v>45</v>
      </c>
      <c r="N291" s="115">
        <v>88</v>
      </c>
      <c r="O291" s="116">
        <v>169</v>
      </c>
      <c r="P291" s="117">
        <f t="shared" si="90"/>
        <v>1200</v>
      </c>
    </row>
    <row r="292" spans="2:16" ht="15.75" customHeight="1" x14ac:dyDescent="0.2">
      <c r="B292" s="245"/>
      <c r="C292" s="118" t="s">
        <v>52</v>
      </c>
      <c r="D292" s="119">
        <v>195</v>
      </c>
      <c r="E292" s="120">
        <v>137</v>
      </c>
      <c r="F292" s="119">
        <v>156</v>
      </c>
      <c r="G292" s="120">
        <v>97</v>
      </c>
      <c r="H292" s="119">
        <v>68</v>
      </c>
      <c r="I292" s="120">
        <v>73</v>
      </c>
      <c r="J292" s="119">
        <v>95</v>
      </c>
      <c r="K292" s="120">
        <v>71</v>
      </c>
      <c r="L292" s="119">
        <v>29</v>
      </c>
      <c r="M292" s="120">
        <v>44</v>
      </c>
      <c r="N292" s="119">
        <v>86</v>
      </c>
      <c r="O292" s="120">
        <v>156</v>
      </c>
      <c r="P292" s="121">
        <f t="shared" si="90"/>
        <v>1207</v>
      </c>
    </row>
    <row r="293" spans="2:16" ht="15.75" customHeight="1" x14ac:dyDescent="0.2">
      <c r="B293" s="246"/>
      <c r="C293" s="122" t="s">
        <v>17</v>
      </c>
      <c r="D293" s="123">
        <f>+D291+D292</f>
        <v>383</v>
      </c>
      <c r="E293" s="124">
        <f t="shared" ref="E293:P293" si="93">+E291+E292</f>
        <v>272</v>
      </c>
      <c r="F293" s="123">
        <f t="shared" si="93"/>
        <v>310</v>
      </c>
      <c r="G293" s="124">
        <f t="shared" si="93"/>
        <v>190</v>
      </c>
      <c r="H293" s="123">
        <f t="shared" si="93"/>
        <v>134</v>
      </c>
      <c r="I293" s="124">
        <f t="shared" si="93"/>
        <v>146</v>
      </c>
      <c r="J293" s="123">
        <f t="shared" si="93"/>
        <v>184</v>
      </c>
      <c r="K293" s="124">
        <f t="shared" si="93"/>
        <v>143</v>
      </c>
      <c r="L293" s="123">
        <f t="shared" si="93"/>
        <v>57</v>
      </c>
      <c r="M293" s="124">
        <f t="shared" si="93"/>
        <v>89</v>
      </c>
      <c r="N293" s="123">
        <f t="shared" si="93"/>
        <v>174</v>
      </c>
      <c r="O293" s="124">
        <f t="shared" si="93"/>
        <v>325</v>
      </c>
      <c r="P293" s="126">
        <f t="shared" si="93"/>
        <v>2407</v>
      </c>
    </row>
    <row r="294" spans="2:16" ht="15.75" customHeight="1" x14ac:dyDescent="0.2">
      <c r="B294" s="244" t="s">
        <v>46</v>
      </c>
      <c r="C294" s="114" t="s">
        <v>51</v>
      </c>
      <c r="D294" s="115">
        <v>336</v>
      </c>
      <c r="E294" s="116">
        <v>292</v>
      </c>
      <c r="F294" s="115">
        <v>322</v>
      </c>
      <c r="G294" s="116">
        <v>277</v>
      </c>
      <c r="H294" s="115">
        <v>173</v>
      </c>
      <c r="I294" s="116">
        <v>160</v>
      </c>
      <c r="J294" s="115">
        <v>177</v>
      </c>
      <c r="K294" s="116">
        <v>169</v>
      </c>
      <c r="L294" s="115">
        <v>131</v>
      </c>
      <c r="M294" s="116">
        <v>136</v>
      </c>
      <c r="N294" s="115">
        <v>168</v>
      </c>
      <c r="O294" s="116">
        <v>262</v>
      </c>
      <c r="P294" s="117">
        <f t="shared" si="90"/>
        <v>2603</v>
      </c>
    </row>
    <row r="295" spans="2:16" ht="15.75" customHeight="1" x14ac:dyDescent="0.2">
      <c r="B295" s="245"/>
      <c r="C295" s="118" t="s">
        <v>52</v>
      </c>
      <c r="D295" s="119">
        <v>327</v>
      </c>
      <c r="E295" s="120">
        <v>290</v>
      </c>
      <c r="F295" s="119">
        <v>326</v>
      </c>
      <c r="G295" s="120">
        <v>275</v>
      </c>
      <c r="H295" s="119">
        <v>172</v>
      </c>
      <c r="I295" s="120">
        <v>164</v>
      </c>
      <c r="J295" s="119">
        <v>178</v>
      </c>
      <c r="K295" s="120">
        <v>168</v>
      </c>
      <c r="L295" s="119">
        <v>129</v>
      </c>
      <c r="M295" s="120">
        <v>135</v>
      </c>
      <c r="N295" s="119">
        <v>167</v>
      </c>
      <c r="O295" s="120">
        <v>261</v>
      </c>
      <c r="P295" s="121">
        <f t="shared" si="90"/>
        <v>2592</v>
      </c>
    </row>
    <row r="296" spans="2:16" ht="15.75" customHeight="1" x14ac:dyDescent="0.2">
      <c r="B296" s="246"/>
      <c r="C296" s="122" t="s">
        <v>17</v>
      </c>
      <c r="D296" s="123">
        <f>+D294+D295</f>
        <v>663</v>
      </c>
      <c r="E296" s="124">
        <f t="shared" ref="E296:P296" si="94">+E294+E295</f>
        <v>582</v>
      </c>
      <c r="F296" s="123">
        <f t="shared" si="94"/>
        <v>648</v>
      </c>
      <c r="G296" s="124">
        <f t="shared" si="94"/>
        <v>552</v>
      </c>
      <c r="H296" s="123">
        <f t="shared" si="94"/>
        <v>345</v>
      </c>
      <c r="I296" s="124">
        <f t="shared" si="94"/>
        <v>324</v>
      </c>
      <c r="J296" s="123">
        <f t="shared" si="94"/>
        <v>355</v>
      </c>
      <c r="K296" s="124">
        <f t="shared" si="94"/>
        <v>337</v>
      </c>
      <c r="L296" s="123">
        <f t="shared" si="94"/>
        <v>260</v>
      </c>
      <c r="M296" s="124">
        <f t="shared" si="94"/>
        <v>271</v>
      </c>
      <c r="N296" s="123">
        <f t="shared" si="94"/>
        <v>335</v>
      </c>
      <c r="O296" s="124">
        <f t="shared" si="94"/>
        <v>523</v>
      </c>
      <c r="P296" s="126">
        <f t="shared" si="94"/>
        <v>5195</v>
      </c>
    </row>
    <row r="297" spans="2:16" ht="15.75" customHeight="1" x14ac:dyDescent="0.2">
      <c r="B297" s="244" t="s">
        <v>4595</v>
      </c>
      <c r="C297" s="118" t="s">
        <v>51</v>
      </c>
      <c r="D297" s="119">
        <v>495</v>
      </c>
      <c r="E297" s="120">
        <v>372</v>
      </c>
      <c r="F297" s="119">
        <v>421</v>
      </c>
      <c r="G297" s="120">
        <v>445</v>
      </c>
      <c r="H297" s="119">
        <v>443</v>
      </c>
      <c r="I297" s="120">
        <v>478</v>
      </c>
      <c r="J297" s="119">
        <v>586</v>
      </c>
      <c r="K297" s="120">
        <v>575</v>
      </c>
      <c r="L297" s="119">
        <v>449</v>
      </c>
      <c r="M297" s="120">
        <v>455</v>
      </c>
      <c r="N297" s="119">
        <v>404</v>
      </c>
      <c r="O297" s="120">
        <v>511</v>
      </c>
      <c r="P297" s="121">
        <f t="shared" si="90"/>
        <v>5634</v>
      </c>
    </row>
    <row r="298" spans="2:16" ht="15.75" customHeight="1" x14ac:dyDescent="0.2">
      <c r="B298" s="245"/>
      <c r="C298" s="118" t="s">
        <v>52</v>
      </c>
      <c r="D298" s="119">
        <v>495</v>
      </c>
      <c r="E298" s="120">
        <v>370</v>
      </c>
      <c r="F298" s="119">
        <v>422</v>
      </c>
      <c r="G298" s="120">
        <v>442</v>
      </c>
      <c r="H298" s="119">
        <v>440</v>
      </c>
      <c r="I298" s="120">
        <v>478</v>
      </c>
      <c r="J298" s="119">
        <v>581</v>
      </c>
      <c r="K298" s="120">
        <v>576</v>
      </c>
      <c r="L298" s="119">
        <v>447</v>
      </c>
      <c r="M298" s="120">
        <v>454</v>
      </c>
      <c r="N298" s="119">
        <v>406</v>
      </c>
      <c r="O298" s="120">
        <v>509</v>
      </c>
      <c r="P298" s="121">
        <f t="shared" si="90"/>
        <v>5620</v>
      </c>
    </row>
    <row r="299" spans="2:16" ht="15.75" customHeight="1" x14ac:dyDescent="0.2">
      <c r="B299" s="246"/>
      <c r="C299" s="122" t="s">
        <v>17</v>
      </c>
      <c r="D299" s="123">
        <f>+D297+D298</f>
        <v>990</v>
      </c>
      <c r="E299" s="124">
        <f t="shared" ref="E299:P299" si="95">+E297+E298</f>
        <v>742</v>
      </c>
      <c r="F299" s="123">
        <f t="shared" si="95"/>
        <v>843</v>
      </c>
      <c r="G299" s="124">
        <f t="shared" si="95"/>
        <v>887</v>
      </c>
      <c r="H299" s="123">
        <f t="shared" si="95"/>
        <v>883</v>
      </c>
      <c r="I299" s="124">
        <f t="shared" si="95"/>
        <v>956</v>
      </c>
      <c r="J299" s="123">
        <f t="shared" si="95"/>
        <v>1167</v>
      </c>
      <c r="K299" s="124">
        <f t="shared" si="95"/>
        <v>1151</v>
      </c>
      <c r="L299" s="123">
        <f t="shared" si="95"/>
        <v>896</v>
      </c>
      <c r="M299" s="124">
        <f t="shared" si="95"/>
        <v>909</v>
      </c>
      <c r="N299" s="123">
        <f t="shared" si="95"/>
        <v>810</v>
      </c>
      <c r="O299" s="124">
        <f t="shared" si="95"/>
        <v>1020</v>
      </c>
      <c r="P299" s="126">
        <f t="shared" si="95"/>
        <v>11254</v>
      </c>
    </row>
    <row r="300" spans="2:16" ht="15.75" customHeight="1" x14ac:dyDescent="0.2">
      <c r="B300" s="244" t="s">
        <v>4593</v>
      </c>
      <c r="C300" s="114" t="s">
        <v>51</v>
      </c>
      <c r="D300" s="115">
        <v>1373</v>
      </c>
      <c r="E300" s="116">
        <v>1161</v>
      </c>
      <c r="F300" s="115">
        <v>1178</v>
      </c>
      <c r="G300" s="116">
        <v>1207</v>
      </c>
      <c r="H300" s="115">
        <v>1144</v>
      </c>
      <c r="I300" s="116">
        <v>1243</v>
      </c>
      <c r="J300" s="115">
        <v>1466</v>
      </c>
      <c r="K300" s="116">
        <v>1519</v>
      </c>
      <c r="L300" s="115">
        <v>1296</v>
      </c>
      <c r="M300" s="116">
        <v>1303</v>
      </c>
      <c r="N300" s="115">
        <v>1305</v>
      </c>
      <c r="O300" s="116">
        <v>1554</v>
      </c>
      <c r="P300" s="117">
        <f t="shared" si="90"/>
        <v>15749</v>
      </c>
    </row>
    <row r="301" spans="2:16" ht="15.75" customHeight="1" x14ac:dyDescent="0.2">
      <c r="B301" s="245"/>
      <c r="C301" s="118" t="s">
        <v>52</v>
      </c>
      <c r="D301" s="119">
        <v>1366</v>
      </c>
      <c r="E301" s="120">
        <v>1165</v>
      </c>
      <c r="F301" s="119">
        <v>1183</v>
      </c>
      <c r="G301" s="120">
        <v>1210</v>
      </c>
      <c r="H301" s="119">
        <v>1152</v>
      </c>
      <c r="I301" s="120">
        <v>1233</v>
      </c>
      <c r="J301" s="119">
        <v>1463</v>
      </c>
      <c r="K301" s="120">
        <v>1518</v>
      </c>
      <c r="L301" s="119">
        <v>1297</v>
      </c>
      <c r="M301" s="120">
        <v>1296</v>
      </c>
      <c r="N301" s="119">
        <v>1300</v>
      </c>
      <c r="O301" s="120">
        <v>1552</v>
      </c>
      <c r="P301" s="121">
        <f t="shared" si="90"/>
        <v>15735</v>
      </c>
    </row>
    <row r="302" spans="2:16" ht="15.75" customHeight="1" x14ac:dyDescent="0.2">
      <c r="B302" s="246"/>
      <c r="C302" s="122" t="s">
        <v>17</v>
      </c>
      <c r="D302" s="123">
        <f>+D300+D301</f>
        <v>2739</v>
      </c>
      <c r="E302" s="124">
        <f t="shared" ref="E302:P302" si="96">+E300+E301</f>
        <v>2326</v>
      </c>
      <c r="F302" s="123">
        <f t="shared" si="96"/>
        <v>2361</v>
      </c>
      <c r="G302" s="124">
        <f t="shared" si="96"/>
        <v>2417</v>
      </c>
      <c r="H302" s="123">
        <f t="shared" si="96"/>
        <v>2296</v>
      </c>
      <c r="I302" s="124">
        <f t="shared" si="96"/>
        <v>2476</v>
      </c>
      <c r="J302" s="123">
        <f t="shared" si="96"/>
        <v>2929</v>
      </c>
      <c r="K302" s="124">
        <f t="shared" si="96"/>
        <v>3037</v>
      </c>
      <c r="L302" s="123">
        <f t="shared" si="96"/>
        <v>2593</v>
      </c>
      <c r="M302" s="124">
        <f t="shared" si="96"/>
        <v>2599</v>
      </c>
      <c r="N302" s="123">
        <f t="shared" si="96"/>
        <v>2605</v>
      </c>
      <c r="O302" s="124">
        <f t="shared" si="96"/>
        <v>3106</v>
      </c>
      <c r="P302" s="126">
        <f t="shared" si="96"/>
        <v>31484</v>
      </c>
    </row>
    <row r="303" spans="2:16" ht="15.75" customHeight="1" x14ac:dyDescent="0.2">
      <c r="B303" s="245" t="s">
        <v>44</v>
      </c>
      <c r="C303" s="118" t="s">
        <v>51</v>
      </c>
      <c r="D303" s="119">
        <v>1915</v>
      </c>
      <c r="E303" s="120">
        <v>1813</v>
      </c>
      <c r="F303" s="119">
        <v>2182</v>
      </c>
      <c r="G303" s="120">
        <v>1915</v>
      </c>
      <c r="H303" s="119">
        <v>1681</v>
      </c>
      <c r="I303" s="120">
        <v>1946</v>
      </c>
      <c r="J303" s="119">
        <v>2199</v>
      </c>
      <c r="K303" s="120">
        <v>1831</v>
      </c>
      <c r="L303" s="119">
        <v>1276</v>
      </c>
      <c r="M303" s="120">
        <v>1342</v>
      </c>
      <c r="N303" s="119">
        <v>1469</v>
      </c>
      <c r="O303" s="120">
        <v>1866</v>
      </c>
      <c r="P303" s="121">
        <f t="shared" si="90"/>
        <v>21435</v>
      </c>
    </row>
    <row r="304" spans="2:16" ht="15.75" customHeight="1" x14ac:dyDescent="0.2">
      <c r="B304" s="245"/>
      <c r="C304" s="118" t="s">
        <v>52</v>
      </c>
      <c r="D304" s="119">
        <v>1916</v>
      </c>
      <c r="E304" s="120">
        <v>1814</v>
      </c>
      <c r="F304" s="119">
        <v>2187</v>
      </c>
      <c r="G304" s="120">
        <v>1913</v>
      </c>
      <c r="H304" s="119">
        <v>1687</v>
      </c>
      <c r="I304" s="120">
        <v>1942</v>
      </c>
      <c r="J304" s="119">
        <v>2215</v>
      </c>
      <c r="K304" s="120">
        <v>1842</v>
      </c>
      <c r="L304" s="119">
        <v>1284</v>
      </c>
      <c r="M304" s="120">
        <v>1348</v>
      </c>
      <c r="N304" s="119">
        <v>1467</v>
      </c>
      <c r="O304" s="120">
        <v>1889</v>
      </c>
      <c r="P304" s="121">
        <f t="shared" si="90"/>
        <v>21504</v>
      </c>
    </row>
    <row r="305" spans="2:16" ht="15.75" customHeight="1" x14ac:dyDescent="0.2">
      <c r="B305" s="245"/>
      <c r="C305" s="122" t="s">
        <v>17</v>
      </c>
      <c r="D305" s="123">
        <f>+D303+D304</f>
        <v>3831</v>
      </c>
      <c r="E305" s="124">
        <f t="shared" ref="E305:P305" si="97">+E303+E304</f>
        <v>3627</v>
      </c>
      <c r="F305" s="123">
        <f t="shared" si="97"/>
        <v>4369</v>
      </c>
      <c r="G305" s="124">
        <f t="shared" si="97"/>
        <v>3828</v>
      </c>
      <c r="H305" s="123">
        <f t="shared" si="97"/>
        <v>3368</v>
      </c>
      <c r="I305" s="124">
        <f t="shared" si="97"/>
        <v>3888</v>
      </c>
      <c r="J305" s="123">
        <f t="shared" si="97"/>
        <v>4414</v>
      </c>
      <c r="K305" s="124">
        <f t="shared" si="97"/>
        <v>3673</v>
      </c>
      <c r="L305" s="123">
        <f t="shared" si="97"/>
        <v>2560</v>
      </c>
      <c r="M305" s="124">
        <f t="shared" si="97"/>
        <v>2690</v>
      </c>
      <c r="N305" s="123">
        <f t="shared" si="97"/>
        <v>2936</v>
      </c>
      <c r="O305" s="124">
        <f t="shared" si="97"/>
        <v>3755</v>
      </c>
      <c r="P305" s="126">
        <f t="shared" si="97"/>
        <v>42939</v>
      </c>
    </row>
    <row r="306" spans="2:16" ht="15.75" customHeight="1" thickBot="1" x14ac:dyDescent="0.25">
      <c r="B306" s="239" t="s">
        <v>84</v>
      </c>
      <c r="C306" s="240"/>
      <c r="D306" s="127">
        <f>+D287+D290+D293+D296+D299+D302+D305</f>
        <v>9121</v>
      </c>
      <c r="E306" s="128">
        <f t="shared" ref="E306:P306" si="98">+E287+E290+E293+E296+E299+E302+E305</f>
        <v>8006</v>
      </c>
      <c r="F306" s="127">
        <f t="shared" si="98"/>
        <v>9084</v>
      </c>
      <c r="G306" s="128">
        <f t="shared" si="98"/>
        <v>8331</v>
      </c>
      <c r="H306" s="127">
        <f t="shared" si="98"/>
        <v>7428</v>
      </c>
      <c r="I306" s="128">
        <f t="shared" si="98"/>
        <v>8119</v>
      </c>
      <c r="J306" s="127">
        <f t="shared" si="98"/>
        <v>9447</v>
      </c>
      <c r="K306" s="128">
        <f t="shared" si="98"/>
        <v>8718</v>
      </c>
      <c r="L306" s="127">
        <f t="shared" si="98"/>
        <v>6747</v>
      </c>
      <c r="M306" s="128">
        <f t="shared" si="98"/>
        <v>6940</v>
      </c>
      <c r="N306" s="127">
        <f t="shared" si="98"/>
        <v>7283</v>
      </c>
      <c r="O306" s="128">
        <f t="shared" si="98"/>
        <v>9215</v>
      </c>
      <c r="P306" s="129">
        <f t="shared" si="98"/>
        <v>98439</v>
      </c>
    </row>
    <row r="307" spans="2:16" ht="15.75" customHeight="1" x14ac:dyDescent="0.2">
      <c r="B307" s="23"/>
      <c r="C307" s="23"/>
      <c r="D307" s="40"/>
      <c r="E307" s="40"/>
      <c r="F307" s="40"/>
      <c r="G307" s="40"/>
      <c r="H307" s="40"/>
      <c r="I307" s="40"/>
      <c r="J307" s="40"/>
      <c r="K307" s="40"/>
      <c r="L307" s="40"/>
      <c r="M307" s="40"/>
      <c r="N307" s="40"/>
      <c r="O307" s="40"/>
      <c r="P307" s="40"/>
    </row>
    <row r="308" spans="2:16" ht="15.75" customHeight="1" x14ac:dyDescent="0.2">
      <c r="B308" s="23"/>
      <c r="C308" s="23"/>
      <c r="D308" s="40"/>
      <c r="E308" s="40"/>
      <c r="F308" s="40"/>
      <c r="G308" s="40"/>
      <c r="H308" s="40"/>
      <c r="I308" s="40"/>
      <c r="J308" s="40"/>
      <c r="K308" s="40"/>
      <c r="L308" s="40"/>
      <c r="M308" s="40"/>
      <c r="N308" s="40"/>
      <c r="O308" s="40"/>
      <c r="P308" s="40"/>
    </row>
    <row r="309" spans="2:16" ht="15.75" customHeight="1" thickBot="1" x14ac:dyDescent="0.25">
      <c r="B309" s="23"/>
      <c r="C309" s="23"/>
      <c r="D309" s="24"/>
      <c r="E309" s="24"/>
      <c r="F309" s="24"/>
      <c r="G309" s="24"/>
      <c r="H309" s="24"/>
      <c r="I309" s="24"/>
      <c r="J309" s="24"/>
      <c r="K309" s="24"/>
      <c r="L309" s="24"/>
      <c r="M309" s="24"/>
      <c r="N309" s="24"/>
      <c r="O309" s="24"/>
      <c r="P309" s="24"/>
    </row>
    <row r="310" spans="2:16" ht="15.75" customHeight="1" x14ac:dyDescent="0.2">
      <c r="B310" s="241">
        <v>2016</v>
      </c>
      <c r="C310" s="215"/>
      <c r="D310" s="215"/>
      <c r="E310" s="215"/>
      <c r="F310" s="215"/>
      <c r="G310" s="215"/>
      <c r="H310" s="215"/>
      <c r="I310" s="215"/>
      <c r="J310" s="215"/>
      <c r="K310" s="215"/>
      <c r="L310" s="215"/>
      <c r="M310" s="215"/>
      <c r="N310" s="215"/>
      <c r="O310" s="215"/>
      <c r="P310" s="216"/>
    </row>
    <row r="311" spans="2:16" ht="15.75" customHeight="1" x14ac:dyDescent="0.2">
      <c r="B311" s="242" t="s">
        <v>41</v>
      </c>
      <c r="C311" s="243"/>
      <c r="D311" s="111" t="s">
        <v>5</v>
      </c>
      <c r="E311" s="112" t="s">
        <v>6</v>
      </c>
      <c r="F311" s="111" t="s">
        <v>7</v>
      </c>
      <c r="G311" s="112" t="s">
        <v>8</v>
      </c>
      <c r="H311" s="111" t="s">
        <v>9</v>
      </c>
      <c r="I311" s="112" t="s">
        <v>10</v>
      </c>
      <c r="J311" s="111" t="s">
        <v>11</v>
      </c>
      <c r="K311" s="112" t="s">
        <v>12</v>
      </c>
      <c r="L311" s="111" t="s">
        <v>13</v>
      </c>
      <c r="M311" s="112" t="s">
        <v>14</v>
      </c>
      <c r="N311" s="111" t="s">
        <v>15</v>
      </c>
      <c r="O311" s="112" t="s">
        <v>16</v>
      </c>
      <c r="P311" s="113" t="s">
        <v>17</v>
      </c>
    </row>
    <row r="312" spans="2:16" ht="15.75" customHeight="1" x14ac:dyDescent="0.2">
      <c r="B312" s="244" t="s">
        <v>4596</v>
      </c>
      <c r="C312" s="114" t="s">
        <v>51</v>
      </c>
      <c r="D312" s="115">
        <v>163</v>
      </c>
      <c r="E312" s="116">
        <v>151</v>
      </c>
      <c r="F312" s="115">
        <v>156</v>
      </c>
      <c r="G312" s="116">
        <v>176</v>
      </c>
      <c r="H312" s="115">
        <v>177</v>
      </c>
      <c r="I312" s="116">
        <v>166</v>
      </c>
      <c r="J312" s="115">
        <v>195</v>
      </c>
      <c r="K312" s="116">
        <v>174</v>
      </c>
      <c r="L312" s="115">
        <v>178</v>
      </c>
      <c r="M312" s="116">
        <v>202</v>
      </c>
      <c r="N312" s="115">
        <v>206</v>
      </c>
      <c r="O312" s="116">
        <v>218</v>
      </c>
      <c r="P312" s="117">
        <f>SUM(D312:O312)</f>
        <v>2162</v>
      </c>
    </row>
    <row r="313" spans="2:16" ht="15.75" customHeight="1" x14ac:dyDescent="0.2">
      <c r="B313" s="245"/>
      <c r="C313" s="118" t="s">
        <v>52</v>
      </c>
      <c r="D313" s="119">
        <v>158</v>
      </c>
      <c r="E313" s="120">
        <v>153</v>
      </c>
      <c r="F313" s="119">
        <v>145</v>
      </c>
      <c r="G313" s="120">
        <v>175</v>
      </c>
      <c r="H313" s="119">
        <v>179</v>
      </c>
      <c r="I313" s="120">
        <v>169</v>
      </c>
      <c r="J313" s="119">
        <v>203</v>
      </c>
      <c r="K313" s="120">
        <v>182</v>
      </c>
      <c r="L313" s="119">
        <v>181</v>
      </c>
      <c r="M313" s="120">
        <v>203</v>
      </c>
      <c r="N313" s="119">
        <v>208</v>
      </c>
      <c r="O313" s="120">
        <v>223</v>
      </c>
      <c r="P313" s="121">
        <f t="shared" ref="P313:P331" si="99">SUM(D313:O313)</f>
        <v>2179</v>
      </c>
    </row>
    <row r="314" spans="2:16" ht="15.75" customHeight="1" x14ac:dyDescent="0.2">
      <c r="B314" s="246"/>
      <c r="C314" s="122" t="s">
        <v>17</v>
      </c>
      <c r="D314" s="123">
        <f>+D312+D313</f>
        <v>321</v>
      </c>
      <c r="E314" s="124">
        <f t="shared" ref="E314:P314" si="100">+E312+E313</f>
        <v>304</v>
      </c>
      <c r="F314" s="123">
        <f t="shared" si="100"/>
        <v>301</v>
      </c>
      <c r="G314" s="124">
        <f t="shared" si="100"/>
        <v>351</v>
      </c>
      <c r="H314" s="123">
        <f t="shared" si="100"/>
        <v>356</v>
      </c>
      <c r="I314" s="124">
        <f t="shared" si="100"/>
        <v>335</v>
      </c>
      <c r="J314" s="123">
        <f t="shared" si="100"/>
        <v>398</v>
      </c>
      <c r="K314" s="124">
        <f t="shared" si="100"/>
        <v>356</v>
      </c>
      <c r="L314" s="123">
        <f t="shared" si="100"/>
        <v>359</v>
      </c>
      <c r="M314" s="124">
        <f t="shared" si="100"/>
        <v>405</v>
      </c>
      <c r="N314" s="123">
        <f t="shared" si="100"/>
        <v>414</v>
      </c>
      <c r="O314" s="124">
        <f t="shared" si="100"/>
        <v>441</v>
      </c>
      <c r="P314" s="126">
        <f t="shared" si="100"/>
        <v>4341</v>
      </c>
    </row>
    <row r="315" spans="2:16" ht="15.75" customHeight="1" x14ac:dyDescent="0.2">
      <c r="B315" s="245" t="s">
        <v>4594</v>
      </c>
      <c r="C315" s="118" t="s">
        <v>51</v>
      </c>
      <c r="D315" s="119">
        <v>85</v>
      </c>
      <c r="E315" s="120">
        <v>79</v>
      </c>
      <c r="F315" s="119">
        <v>85</v>
      </c>
      <c r="G315" s="120">
        <v>62</v>
      </c>
      <c r="H315" s="119">
        <v>19</v>
      </c>
      <c r="I315" s="120">
        <v>20</v>
      </c>
      <c r="J315" s="119">
        <v>29</v>
      </c>
      <c r="K315" s="120">
        <v>28</v>
      </c>
      <c r="L315" s="119">
        <v>17</v>
      </c>
      <c r="M315" s="120">
        <v>15</v>
      </c>
      <c r="N315" s="119">
        <v>22</v>
      </c>
      <c r="O315" s="120">
        <v>45</v>
      </c>
      <c r="P315" s="121">
        <f t="shared" si="99"/>
        <v>506</v>
      </c>
    </row>
    <row r="316" spans="2:16" ht="15.75" customHeight="1" x14ac:dyDescent="0.2">
      <c r="B316" s="245"/>
      <c r="C316" s="118" t="s">
        <v>52</v>
      </c>
      <c r="D316" s="119">
        <v>88</v>
      </c>
      <c r="E316" s="120">
        <v>79</v>
      </c>
      <c r="F316" s="119">
        <v>88</v>
      </c>
      <c r="G316" s="120">
        <v>63</v>
      </c>
      <c r="H316" s="119">
        <v>20</v>
      </c>
      <c r="I316" s="120">
        <v>21</v>
      </c>
      <c r="J316" s="119">
        <v>28</v>
      </c>
      <c r="K316" s="120">
        <v>28</v>
      </c>
      <c r="L316" s="119">
        <v>17</v>
      </c>
      <c r="M316" s="120">
        <v>14</v>
      </c>
      <c r="N316" s="119">
        <v>21</v>
      </c>
      <c r="O316" s="120">
        <v>43</v>
      </c>
      <c r="P316" s="121">
        <f t="shared" si="99"/>
        <v>510</v>
      </c>
    </row>
    <row r="317" spans="2:16" ht="15.75" customHeight="1" x14ac:dyDescent="0.2">
      <c r="B317" s="245"/>
      <c r="C317" s="122" t="s">
        <v>17</v>
      </c>
      <c r="D317" s="123">
        <f>+D315+D316</f>
        <v>173</v>
      </c>
      <c r="E317" s="124">
        <f t="shared" ref="E317:P317" si="101">+E315+E316</f>
        <v>158</v>
      </c>
      <c r="F317" s="123">
        <f t="shared" si="101"/>
        <v>173</v>
      </c>
      <c r="G317" s="124">
        <f t="shared" si="101"/>
        <v>125</v>
      </c>
      <c r="H317" s="123">
        <f t="shared" si="101"/>
        <v>39</v>
      </c>
      <c r="I317" s="124">
        <f t="shared" si="101"/>
        <v>41</v>
      </c>
      <c r="J317" s="123">
        <f t="shared" si="101"/>
        <v>57</v>
      </c>
      <c r="K317" s="124">
        <f t="shared" si="101"/>
        <v>56</v>
      </c>
      <c r="L317" s="123">
        <f t="shared" si="101"/>
        <v>34</v>
      </c>
      <c r="M317" s="124">
        <f t="shared" si="101"/>
        <v>29</v>
      </c>
      <c r="N317" s="123">
        <f t="shared" si="101"/>
        <v>43</v>
      </c>
      <c r="O317" s="124">
        <f t="shared" si="101"/>
        <v>88</v>
      </c>
      <c r="P317" s="126">
        <f t="shared" si="101"/>
        <v>1016</v>
      </c>
    </row>
    <row r="318" spans="2:16" ht="15.75" customHeight="1" x14ac:dyDescent="0.2">
      <c r="B318" s="244" t="s">
        <v>43</v>
      </c>
      <c r="C318" s="114" t="s">
        <v>51</v>
      </c>
      <c r="D318" s="115">
        <v>198</v>
      </c>
      <c r="E318" s="116">
        <v>141</v>
      </c>
      <c r="F318" s="115">
        <v>158</v>
      </c>
      <c r="G318" s="116">
        <v>118</v>
      </c>
      <c r="H318" s="115">
        <v>53</v>
      </c>
      <c r="I318" s="116">
        <v>69</v>
      </c>
      <c r="J318" s="115">
        <v>80</v>
      </c>
      <c r="K318" s="116">
        <v>65</v>
      </c>
      <c r="L318" s="115">
        <v>36</v>
      </c>
      <c r="M318" s="116">
        <v>50</v>
      </c>
      <c r="N318" s="115">
        <v>79</v>
      </c>
      <c r="O318" s="116">
        <v>165</v>
      </c>
      <c r="P318" s="117">
        <f t="shared" si="99"/>
        <v>1212</v>
      </c>
    </row>
    <row r="319" spans="2:16" ht="15.75" customHeight="1" x14ac:dyDescent="0.2">
      <c r="B319" s="245"/>
      <c r="C319" s="118" t="s">
        <v>52</v>
      </c>
      <c r="D319" s="119">
        <v>202</v>
      </c>
      <c r="E319" s="120">
        <v>145</v>
      </c>
      <c r="F319" s="119">
        <v>155</v>
      </c>
      <c r="G319" s="120">
        <v>117</v>
      </c>
      <c r="H319" s="119">
        <v>53</v>
      </c>
      <c r="I319" s="120">
        <v>70</v>
      </c>
      <c r="J319" s="119">
        <v>80</v>
      </c>
      <c r="K319" s="120">
        <v>66</v>
      </c>
      <c r="L319" s="119">
        <v>36</v>
      </c>
      <c r="M319" s="120">
        <v>49</v>
      </c>
      <c r="N319" s="119">
        <v>76</v>
      </c>
      <c r="O319" s="120">
        <v>155</v>
      </c>
      <c r="P319" s="121">
        <f t="shared" si="99"/>
        <v>1204</v>
      </c>
    </row>
    <row r="320" spans="2:16" ht="15.75" customHeight="1" x14ac:dyDescent="0.2">
      <c r="B320" s="246"/>
      <c r="C320" s="122" t="s">
        <v>17</v>
      </c>
      <c r="D320" s="123">
        <f>+D318+D319</f>
        <v>400</v>
      </c>
      <c r="E320" s="124">
        <f t="shared" ref="E320:P320" si="102">+E318+E319</f>
        <v>286</v>
      </c>
      <c r="F320" s="123">
        <f t="shared" si="102"/>
        <v>313</v>
      </c>
      <c r="G320" s="124">
        <f t="shared" si="102"/>
        <v>235</v>
      </c>
      <c r="H320" s="123">
        <f t="shared" si="102"/>
        <v>106</v>
      </c>
      <c r="I320" s="124">
        <f t="shared" si="102"/>
        <v>139</v>
      </c>
      <c r="J320" s="123">
        <f t="shared" si="102"/>
        <v>160</v>
      </c>
      <c r="K320" s="124">
        <f t="shared" si="102"/>
        <v>131</v>
      </c>
      <c r="L320" s="123">
        <f t="shared" si="102"/>
        <v>72</v>
      </c>
      <c r="M320" s="124">
        <f t="shared" si="102"/>
        <v>99</v>
      </c>
      <c r="N320" s="123">
        <f t="shared" si="102"/>
        <v>155</v>
      </c>
      <c r="O320" s="124">
        <f t="shared" si="102"/>
        <v>320</v>
      </c>
      <c r="P320" s="126">
        <f t="shared" si="102"/>
        <v>2416</v>
      </c>
    </row>
    <row r="321" spans="2:16" ht="15.75" customHeight="1" x14ac:dyDescent="0.2">
      <c r="B321" s="244" t="s">
        <v>46</v>
      </c>
      <c r="C321" s="114" t="s">
        <v>51</v>
      </c>
      <c r="D321" s="115">
        <v>351</v>
      </c>
      <c r="E321" s="116">
        <v>340</v>
      </c>
      <c r="F321" s="115">
        <v>352</v>
      </c>
      <c r="G321" s="116">
        <v>275</v>
      </c>
      <c r="H321" s="115">
        <v>185</v>
      </c>
      <c r="I321" s="116">
        <v>191</v>
      </c>
      <c r="J321" s="115">
        <v>238</v>
      </c>
      <c r="K321" s="116">
        <v>221</v>
      </c>
      <c r="L321" s="115">
        <v>165</v>
      </c>
      <c r="M321" s="116">
        <v>170</v>
      </c>
      <c r="N321" s="115">
        <v>204</v>
      </c>
      <c r="O321" s="116">
        <v>309</v>
      </c>
      <c r="P321" s="117">
        <f t="shared" si="99"/>
        <v>3001</v>
      </c>
    </row>
    <row r="322" spans="2:16" ht="15.75" customHeight="1" x14ac:dyDescent="0.2">
      <c r="B322" s="245"/>
      <c r="C322" s="118" t="s">
        <v>52</v>
      </c>
      <c r="D322" s="119">
        <v>351</v>
      </c>
      <c r="E322" s="120">
        <v>337</v>
      </c>
      <c r="F322" s="119">
        <v>355</v>
      </c>
      <c r="G322" s="120">
        <v>276</v>
      </c>
      <c r="H322" s="119">
        <v>182</v>
      </c>
      <c r="I322" s="120">
        <v>192</v>
      </c>
      <c r="J322" s="119">
        <v>230</v>
      </c>
      <c r="K322" s="120">
        <v>218</v>
      </c>
      <c r="L322" s="119">
        <v>159</v>
      </c>
      <c r="M322" s="120">
        <v>167</v>
      </c>
      <c r="N322" s="119">
        <v>205</v>
      </c>
      <c r="O322" s="120">
        <v>307</v>
      </c>
      <c r="P322" s="121">
        <f t="shared" si="99"/>
        <v>2979</v>
      </c>
    </row>
    <row r="323" spans="2:16" ht="15.75" customHeight="1" x14ac:dyDescent="0.2">
      <c r="B323" s="246"/>
      <c r="C323" s="122" t="s">
        <v>17</v>
      </c>
      <c r="D323" s="123">
        <f>+D321+D322</f>
        <v>702</v>
      </c>
      <c r="E323" s="124">
        <f t="shared" ref="E323:P323" si="103">+E321+E322</f>
        <v>677</v>
      </c>
      <c r="F323" s="123">
        <f t="shared" si="103"/>
        <v>707</v>
      </c>
      <c r="G323" s="124">
        <f t="shared" si="103"/>
        <v>551</v>
      </c>
      <c r="H323" s="123">
        <f t="shared" si="103"/>
        <v>367</v>
      </c>
      <c r="I323" s="124">
        <f t="shared" si="103"/>
        <v>383</v>
      </c>
      <c r="J323" s="123">
        <f t="shared" si="103"/>
        <v>468</v>
      </c>
      <c r="K323" s="124">
        <f t="shared" si="103"/>
        <v>439</v>
      </c>
      <c r="L323" s="123">
        <f t="shared" si="103"/>
        <v>324</v>
      </c>
      <c r="M323" s="124">
        <f t="shared" si="103"/>
        <v>337</v>
      </c>
      <c r="N323" s="123">
        <f t="shared" si="103"/>
        <v>409</v>
      </c>
      <c r="O323" s="124">
        <f t="shared" si="103"/>
        <v>616</v>
      </c>
      <c r="P323" s="126">
        <f t="shared" si="103"/>
        <v>5980</v>
      </c>
    </row>
    <row r="324" spans="2:16" ht="15.75" customHeight="1" x14ac:dyDescent="0.2">
      <c r="B324" s="244" t="s">
        <v>4595</v>
      </c>
      <c r="C324" s="118" t="s">
        <v>51</v>
      </c>
      <c r="D324" s="119">
        <v>474</v>
      </c>
      <c r="E324" s="120">
        <v>392</v>
      </c>
      <c r="F324" s="119">
        <v>428</v>
      </c>
      <c r="G324" s="120">
        <v>412</v>
      </c>
      <c r="H324" s="119">
        <v>442</v>
      </c>
      <c r="I324" s="120">
        <v>499</v>
      </c>
      <c r="J324" s="119">
        <v>575</v>
      </c>
      <c r="K324" s="120">
        <v>553</v>
      </c>
      <c r="L324" s="119">
        <v>414</v>
      </c>
      <c r="M324" s="120">
        <v>405</v>
      </c>
      <c r="N324" s="119">
        <v>377</v>
      </c>
      <c r="O324" s="120">
        <v>485</v>
      </c>
      <c r="P324" s="121">
        <f t="shared" si="99"/>
        <v>5456</v>
      </c>
    </row>
    <row r="325" spans="2:16" ht="15.75" customHeight="1" x14ac:dyDescent="0.2">
      <c r="B325" s="245"/>
      <c r="C325" s="118" t="s">
        <v>52</v>
      </c>
      <c r="D325" s="119">
        <v>472</v>
      </c>
      <c r="E325" s="120">
        <v>390</v>
      </c>
      <c r="F325" s="119">
        <v>425</v>
      </c>
      <c r="G325" s="120">
        <v>413</v>
      </c>
      <c r="H325" s="119">
        <v>444</v>
      </c>
      <c r="I325" s="120">
        <v>504</v>
      </c>
      <c r="J325" s="119">
        <v>573</v>
      </c>
      <c r="K325" s="120">
        <v>553</v>
      </c>
      <c r="L325" s="119">
        <v>414</v>
      </c>
      <c r="M325" s="120">
        <v>406</v>
      </c>
      <c r="N325" s="119">
        <v>375</v>
      </c>
      <c r="O325" s="120">
        <v>484</v>
      </c>
      <c r="P325" s="121">
        <f t="shared" si="99"/>
        <v>5453</v>
      </c>
    </row>
    <row r="326" spans="2:16" ht="15.75" customHeight="1" x14ac:dyDescent="0.2">
      <c r="B326" s="246"/>
      <c r="C326" s="122" t="s">
        <v>17</v>
      </c>
      <c r="D326" s="123">
        <f>+D324+D325</f>
        <v>946</v>
      </c>
      <c r="E326" s="124">
        <f t="shared" ref="E326:P326" si="104">+E324+E325</f>
        <v>782</v>
      </c>
      <c r="F326" s="123">
        <f t="shared" si="104"/>
        <v>853</v>
      </c>
      <c r="G326" s="124">
        <f t="shared" si="104"/>
        <v>825</v>
      </c>
      <c r="H326" s="123">
        <f t="shared" si="104"/>
        <v>886</v>
      </c>
      <c r="I326" s="124">
        <f t="shared" si="104"/>
        <v>1003</v>
      </c>
      <c r="J326" s="123">
        <f t="shared" si="104"/>
        <v>1148</v>
      </c>
      <c r="K326" s="124">
        <f t="shared" si="104"/>
        <v>1106</v>
      </c>
      <c r="L326" s="123">
        <f t="shared" si="104"/>
        <v>828</v>
      </c>
      <c r="M326" s="124">
        <f t="shared" si="104"/>
        <v>811</v>
      </c>
      <c r="N326" s="123">
        <f t="shared" si="104"/>
        <v>752</v>
      </c>
      <c r="O326" s="124">
        <f t="shared" si="104"/>
        <v>969</v>
      </c>
      <c r="P326" s="126">
        <f t="shared" si="104"/>
        <v>10909</v>
      </c>
    </row>
    <row r="327" spans="2:16" ht="15.75" customHeight="1" x14ac:dyDescent="0.2">
      <c r="B327" s="244" t="s">
        <v>4593</v>
      </c>
      <c r="C327" s="114" t="s">
        <v>51</v>
      </c>
      <c r="D327" s="115">
        <v>1470</v>
      </c>
      <c r="E327" s="116">
        <v>1290</v>
      </c>
      <c r="F327" s="115">
        <v>1375</v>
      </c>
      <c r="G327" s="116">
        <v>1302</v>
      </c>
      <c r="H327" s="115">
        <v>1349</v>
      </c>
      <c r="I327" s="116">
        <v>1381</v>
      </c>
      <c r="J327" s="115">
        <v>1542</v>
      </c>
      <c r="K327" s="116">
        <v>1550</v>
      </c>
      <c r="L327" s="115">
        <v>1255</v>
      </c>
      <c r="M327" s="116">
        <v>1267</v>
      </c>
      <c r="N327" s="115">
        <v>1327</v>
      </c>
      <c r="O327" s="116">
        <v>1675</v>
      </c>
      <c r="P327" s="117">
        <f t="shared" si="99"/>
        <v>16783</v>
      </c>
    </row>
    <row r="328" spans="2:16" ht="15.75" customHeight="1" x14ac:dyDescent="0.2">
      <c r="B328" s="245"/>
      <c r="C328" s="118" t="s">
        <v>52</v>
      </c>
      <c r="D328" s="119">
        <v>1468</v>
      </c>
      <c r="E328" s="120">
        <v>1291</v>
      </c>
      <c r="F328" s="119">
        <v>1374</v>
      </c>
      <c r="G328" s="120">
        <v>1300</v>
      </c>
      <c r="H328" s="119">
        <v>1351</v>
      </c>
      <c r="I328" s="120">
        <v>1379</v>
      </c>
      <c r="J328" s="119">
        <v>1537</v>
      </c>
      <c r="K328" s="120">
        <v>1550</v>
      </c>
      <c r="L328" s="119">
        <v>1252</v>
      </c>
      <c r="M328" s="120">
        <v>1268</v>
      </c>
      <c r="N328" s="119">
        <v>1334</v>
      </c>
      <c r="O328" s="120">
        <v>1668</v>
      </c>
      <c r="P328" s="121">
        <f t="shared" si="99"/>
        <v>16772</v>
      </c>
    </row>
    <row r="329" spans="2:16" ht="15.75" customHeight="1" x14ac:dyDescent="0.2">
      <c r="B329" s="246"/>
      <c r="C329" s="122" t="s">
        <v>17</v>
      </c>
      <c r="D329" s="123">
        <f>+D327+D328</f>
        <v>2938</v>
      </c>
      <c r="E329" s="124">
        <f t="shared" ref="E329:P329" si="105">+E327+E328</f>
        <v>2581</v>
      </c>
      <c r="F329" s="123">
        <f t="shared" si="105"/>
        <v>2749</v>
      </c>
      <c r="G329" s="124">
        <f t="shared" si="105"/>
        <v>2602</v>
      </c>
      <c r="H329" s="123">
        <f t="shared" si="105"/>
        <v>2700</v>
      </c>
      <c r="I329" s="124">
        <f t="shared" si="105"/>
        <v>2760</v>
      </c>
      <c r="J329" s="123">
        <f t="shared" si="105"/>
        <v>3079</v>
      </c>
      <c r="K329" s="124">
        <f t="shared" si="105"/>
        <v>3100</v>
      </c>
      <c r="L329" s="123">
        <f t="shared" si="105"/>
        <v>2507</v>
      </c>
      <c r="M329" s="124">
        <f t="shared" si="105"/>
        <v>2535</v>
      </c>
      <c r="N329" s="123">
        <f t="shared" si="105"/>
        <v>2661</v>
      </c>
      <c r="O329" s="124">
        <f t="shared" si="105"/>
        <v>3343</v>
      </c>
      <c r="P329" s="126">
        <f t="shared" si="105"/>
        <v>33555</v>
      </c>
    </row>
    <row r="330" spans="2:16" ht="15.75" customHeight="1" x14ac:dyDescent="0.2">
      <c r="B330" s="245" t="s">
        <v>44</v>
      </c>
      <c r="C330" s="118" t="s">
        <v>51</v>
      </c>
      <c r="D330" s="119">
        <v>2107</v>
      </c>
      <c r="E330" s="120">
        <v>1980</v>
      </c>
      <c r="F330" s="119">
        <v>2123</v>
      </c>
      <c r="G330" s="120">
        <v>1920</v>
      </c>
      <c r="H330" s="119">
        <v>1756</v>
      </c>
      <c r="I330" s="120">
        <v>1991</v>
      </c>
      <c r="J330" s="119">
        <v>2322</v>
      </c>
      <c r="K330" s="120">
        <v>1860</v>
      </c>
      <c r="L330" s="119">
        <v>1263</v>
      </c>
      <c r="M330" s="120">
        <v>1352</v>
      </c>
      <c r="N330" s="119">
        <v>1512</v>
      </c>
      <c r="O330" s="120">
        <v>1864</v>
      </c>
      <c r="P330" s="121">
        <f t="shared" si="99"/>
        <v>22050</v>
      </c>
    </row>
    <row r="331" spans="2:16" ht="15.75" customHeight="1" x14ac:dyDescent="0.2">
      <c r="B331" s="245"/>
      <c r="C331" s="118" t="s">
        <v>52</v>
      </c>
      <c r="D331" s="119">
        <v>2125</v>
      </c>
      <c r="E331" s="120">
        <v>1979</v>
      </c>
      <c r="F331" s="119">
        <v>2111</v>
      </c>
      <c r="G331" s="120">
        <v>1888</v>
      </c>
      <c r="H331" s="119">
        <v>1763</v>
      </c>
      <c r="I331" s="120">
        <v>1998</v>
      </c>
      <c r="J331" s="119">
        <v>2311</v>
      </c>
      <c r="K331" s="120">
        <v>1866</v>
      </c>
      <c r="L331" s="119">
        <v>1266</v>
      </c>
      <c r="M331" s="120">
        <v>1348</v>
      </c>
      <c r="N331" s="119">
        <v>1505</v>
      </c>
      <c r="O331" s="120">
        <v>1875</v>
      </c>
      <c r="P331" s="121">
        <f t="shared" si="99"/>
        <v>22035</v>
      </c>
    </row>
    <row r="332" spans="2:16" ht="15.75" customHeight="1" x14ac:dyDescent="0.2">
      <c r="B332" s="245"/>
      <c r="C332" s="122" t="s">
        <v>17</v>
      </c>
      <c r="D332" s="123">
        <f>+D330+D331</f>
        <v>4232</v>
      </c>
      <c r="E332" s="124">
        <f t="shared" ref="E332:P332" si="106">+E330+E331</f>
        <v>3959</v>
      </c>
      <c r="F332" s="123">
        <f t="shared" si="106"/>
        <v>4234</v>
      </c>
      <c r="G332" s="124">
        <f t="shared" si="106"/>
        <v>3808</v>
      </c>
      <c r="H332" s="123">
        <f t="shared" si="106"/>
        <v>3519</v>
      </c>
      <c r="I332" s="124">
        <f t="shared" si="106"/>
        <v>3989</v>
      </c>
      <c r="J332" s="123">
        <f t="shared" si="106"/>
        <v>4633</v>
      </c>
      <c r="K332" s="124">
        <f t="shared" si="106"/>
        <v>3726</v>
      </c>
      <c r="L332" s="123">
        <f t="shared" si="106"/>
        <v>2529</v>
      </c>
      <c r="M332" s="124">
        <f t="shared" si="106"/>
        <v>2700</v>
      </c>
      <c r="N332" s="123">
        <f t="shared" si="106"/>
        <v>3017</v>
      </c>
      <c r="O332" s="124">
        <f t="shared" si="106"/>
        <v>3739</v>
      </c>
      <c r="P332" s="126">
        <f t="shared" si="106"/>
        <v>44085</v>
      </c>
    </row>
    <row r="333" spans="2:16" ht="15.75" customHeight="1" thickBot="1" x14ac:dyDescent="0.25">
      <c r="B333" s="239" t="s">
        <v>83</v>
      </c>
      <c r="C333" s="240"/>
      <c r="D333" s="127">
        <f>+D314+D317+D320+D323+D326+D329+D332</f>
        <v>9712</v>
      </c>
      <c r="E333" s="128">
        <f t="shared" ref="E333:P333" si="107">+E314+E317+E320+E323+E326+E329+E332</f>
        <v>8747</v>
      </c>
      <c r="F333" s="127">
        <f t="shared" si="107"/>
        <v>9330</v>
      </c>
      <c r="G333" s="128">
        <f t="shared" si="107"/>
        <v>8497</v>
      </c>
      <c r="H333" s="127">
        <f t="shared" si="107"/>
        <v>7973</v>
      </c>
      <c r="I333" s="128">
        <f t="shared" si="107"/>
        <v>8650</v>
      </c>
      <c r="J333" s="127">
        <f t="shared" si="107"/>
        <v>9943</v>
      </c>
      <c r="K333" s="128">
        <f t="shared" si="107"/>
        <v>8914</v>
      </c>
      <c r="L333" s="127">
        <f t="shared" si="107"/>
        <v>6653</v>
      </c>
      <c r="M333" s="128">
        <f t="shared" si="107"/>
        <v>6916</v>
      </c>
      <c r="N333" s="127">
        <f t="shared" si="107"/>
        <v>7451</v>
      </c>
      <c r="O333" s="128">
        <f t="shared" si="107"/>
        <v>9516</v>
      </c>
      <c r="P333" s="129">
        <f t="shared" si="107"/>
        <v>102302</v>
      </c>
    </row>
    <row r="334" spans="2:16" ht="15.75" customHeight="1" x14ac:dyDescent="0.2">
      <c r="B334" s="23"/>
      <c r="C334" s="23"/>
      <c r="D334" s="40"/>
      <c r="E334" s="40"/>
      <c r="F334" s="40"/>
      <c r="G334" s="40"/>
      <c r="H334" s="40"/>
      <c r="I334" s="40"/>
      <c r="J334" s="40"/>
      <c r="K334" s="40"/>
      <c r="L334" s="40"/>
      <c r="M334" s="40"/>
      <c r="N334" s="40"/>
      <c r="O334" s="40"/>
      <c r="P334" s="40"/>
    </row>
    <row r="335" spans="2:16" ht="15.75" customHeight="1" x14ac:dyDescent="0.2">
      <c r="B335" s="23"/>
      <c r="C335" s="23"/>
      <c r="D335" s="40"/>
      <c r="E335" s="40"/>
      <c r="F335" s="40"/>
      <c r="G335" s="40"/>
      <c r="H335" s="40"/>
      <c r="I335" s="40"/>
      <c r="J335" s="40"/>
      <c r="K335" s="40"/>
      <c r="L335" s="40"/>
      <c r="M335" s="40"/>
      <c r="N335" s="40"/>
      <c r="O335" s="40"/>
      <c r="P335" s="40"/>
    </row>
    <row r="336" spans="2:16" ht="15.75" customHeight="1" x14ac:dyDescent="0.2">
      <c r="B336" s="23"/>
      <c r="C336" s="23"/>
      <c r="D336" s="40"/>
      <c r="E336" s="40"/>
      <c r="F336" s="40"/>
      <c r="G336" s="40"/>
      <c r="H336" s="40"/>
      <c r="I336" s="40"/>
      <c r="J336" s="40"/>
      <c r="K336" s="40"/>
      <c r="L336" s="40"/>
      <c r="M336" s="40"/>
      <c r="N336" s="40"/>
      <c r="O336" s="40"/>
      <c r="P336" s="40"/>
    </row>
    <row r="337" spans="2:16" ht="15.75" customHeight="1" x14ac:dyDescent="0.2">
      <c r="B337" s="23"/>
      <c r="C337" s="23"/>
      <c r="D337" s="40"/>
      <c r="E337" s="40"/>
      <c r="F337" s="40"/>
      <c r="G337" s="40"/>
      <c r="H337" s="40"/>
      <c r="I337" s="40"/>
      <c r="J337" s="40"/>
      <c r="K337" s="40"/>
      <c r="L337" s="40"/>
      <c r="M337" s="40"/>
      <c r="N337" s="40"/>
      <c r="O337" s="40"/>
      <c r="P337" s="40"/>
    </row>
    <row r="338" spans="2:16" ht="15.75" customHeight="1" thickBot="1" x14ac:dyDescent="0.25">
      <c r="B338" s="23"/>
      <c r="C338" s="23"/>
      <c r="D338" s="24"/>
      <c r="E338" s="24"/>
      <c r="F338" s="24"/>
      <c r="G338" s="24"/>
      <c r="H338" s="24"/>
      <c r="I338" s="24"/>
      <c r="J338" s="24"/>
      <c r="K338" s="24"/>
      <c r="L338" s="24"/>
      <c r="M338" s="24"/>
      <c r="N338" s="24"/>
      <c r="O338" s="24"/>
      <c r="P338" s="24"/>
    </row>
    <row r="339" spans="2:16" ht="15.75" customHeight="1" x14ac:dyDescent="0.2">
      <c r="B339" s="241">
        <v>2017</v>
      </c>
      <c r="C339" s="215"/>
      <c r="D339" s="215"/>
      <c r="E339" s="215"/>
      <c r="F339" s="215"/>
      <c r="G339" s="215"/>
      <c r="H339" s="215"/>
      <c r="I339" s="215"/>
      <c r="J339" s="215"/>
      <c r="K339" s="215"/>
      <c r="L339" s="215"/>
      <c r="M339" s="215"/>
      <c r="N339" s="215"/>
      <c r="O339" s="215"/>
      <c r="P339" s="216"/>
    </row>
    <row r="340" spans="2:16" ht="15.75" customHeight="1" x14ac:dyDescent="0.2">
      <c r="B340" s="242" t="s">
        <v>41</v>
      </c>
      <c r="C340" s="243"/>
      <c r="D340" s="111" t="s">
        <v>5</v>
      </c>
      <c r="E340" s="112" t="s">
        <v>6</v>
      </c>
      <c r="F340" s="111" t="s">
        <v>7</v>
      </c>
      <c r="G340" s="112" t="s">
        <v>8</v>
      </c>
      <c r="H340" s="111" t="s">
        <v>9</v>
      </c>
      <c r="I340" s="112" t="s">
        <v>10</v>
      </c>
      <c r="J340" s="111" t="s">
        <v>11</v>
      </c>
      <c r="K340" s="112" t="s">
        <v>12</v>
      </c>
      <c r="L340" s="111" t="s">
        <v>13</v>
      </c>
      <c r="M340" s="112" t="s">
        <v>14</v>
      </c>
      <c r="N340" s="111" t="s">
        <v>15</v>
      </c>
      <c r="O340" s="112" t="s">
        <v>16</v>
      </c>
      <c r="P340" s="113" t="s">
        <v>17</v>
      </c>
    </row>
    <row r="341" spans="2:16" ht="15.75" customHeight="1" x14ac:dyDescent="0.2">
      <c r="B341" s="244" t="s">
        <v>4596</v>
      </c>
      <c r="C341" s="114" t="s">
        <v>51</v>
      </c>
      <c r="D341" s="115">
        <v>236</v>
      </c>
      <c r="E341" s="116">
        <v>213</v>
      </c>
      <c r="F341" s="115">
        <v>241</v>
      </c>
      <c r="G341" s="116">
        <v>218</v>
      </c>
      <c r="H341" s="115">
        <v>204</v>
      </c>
      <c r="I341" s="116">
        <v>202</v>
      </c>
      <c r="J341" s="115">
        <v>197</v>
      </c>
      <c r="K341" s="116">
        <v>193</v>
      </c>
      <c r="L341" s="115">
        <v>241</v>
      </c>
      <c r="M341" s="116">
        <v>235</v>
      </c>
      <c r="N341" s="115">
        <v>226</v>
      </c>
      <c r="O341" s="116">
        <v>251</v>
      </c>
      <c r="P341" s="117">
        <f>SUM(D341:O341)</f>
        <v>2657</v>
      </c>
    </row>
    <row r="342" spans="2:16" ht="15.75" customHeight="1" x14ac:dyDescent="0.2">
      <c r="B342" s="245"/>
      <c r="C342" s="118" t="s">
        <v>52</v>
      </c>
      <c r="D342" s="119">
        <v>234</v>
      </c>
      <c r="E342" s="120">
        <v>201</v>
      </c>
      <c r="F342" s="119">
        <v>229</v>
      </c>
      <c r="G342" s="120">
        <v>220</v>
      </c>
      <c r="H342" s="119">
        <v>214</v>
      </c>
      <c r="I342" s="120">
        <v>199</v>
      </c>
      <c r="J342" s="119">
        <v>193</v>
      </c>
      <c r="K342" s="120">
        <v>184</v>
      </c>
      <c r="L342" s="119">
        <v>260</v>
      </c>
      <c r="M342" s="120">
        <v>231</v>
      </c>
      <c r="N342" s="119">
        <v>225</v>
      </c>
      <c r="O342" s="120">
        <v>257</v>
      </c>
      <c r="P342" s="121">
        <f t="shared" ref="P342:P360" si="108">SUM(D342:O342)</f>
        <v>2647</v>
      </c>
    </row>
    <row r="343" spans="2:16" ht="15.75" customHeight="1" x14ac:dyDescent="0.2">
      <c r="B343" s="246"/>
      <c r="C343" s="122" t="s">
        <v>17</v>
      </c>
      <c r="D343" s="123">
        <f>+D341+D342</f>
        <v>470</v>
      </c>
      <c r="E343" s="124">
        <f t="shared" ref="E343:P343" si="109">+E341+E342</f>
        <v>414</v>
      </c>
      <c r="F343" s="123">
        <f t="shared" si="109"/>
        <v>470</v>
      </c>
      <c r="G343" s="124">
        <f t="shared" si="109"/>
        <v>438</v>
      </c>
      <c r="H343" s="123">
        <f t="shared" si="109"/>
        <v>418</v>
      </c>
      <c r="I343" s="124">
        <f t="shared" si="109"/>
        <v>401</v>
      </c>
      <c r="J343" s="123">
        <f t="shared" si="109"/>
        <v>390</v>
      </c>
      <c r="K343" s="124">
        <f t="shared" si="109"/>
        <v>377</v>
      </c>
      <c r="L343" s="123">
        <f t="shared" si="109"/>
        <v>501</v>
      </c>
      <c r="M343" s="124">
        <f t="shared" si="109"/>
        <v>466</v>
      </c>
      <c r="N343" s="123">
        <f t="shared" si="109"/>
        <v>451</v>
      </c>
      <c r="O343" s="124">
        <f t="shared" si="109"/>
        <v>508</v>
      </c>
      <c r="P343" s="126">
        <f t="shared" si="109"/>
        <v>5304</v>
      </c>
    </row>
    <row r="344" spans="2:16" ht="15.75" customHeight="1" x14ac:dyDescent="0.2">
      <c r="B344" s="245" t="s">
        <v>4594</v>
      </c>
      <c r="C344" s="118" t="s">
        <v>51</v>
      </c>
      <c r="D344" s="119">
        <v>71</v>
      </c>
      <c r="E344" s="120">
        <v>69</v>
      </c>
      <c r="F344" s="119">
        <v>75</v>
      </c>
      <c r="G344" s="120">
        <v>53</v>
      </c>
      <c r="H344" s="119">
        <v>19</v>
      </c>
      <c r="I344" s="120">
        <v>28</v>
      </c>
      <c r="J344" s="119">
        <v>33</v>
      </c>
      <c r="K344" s="120">
        <v>29</v>
      </c>
      <c r="L344" s="119">
        <v>23</v>
      </c>
      <c r="M344" s="120">
        <v>24</v>
      </c>
      <c r="N344" s="119">
        <v>25</v>
      </c>
      <c r="O344" s="120">
        <v>52</v>
      </c>
      <c r="P344" s="121">
        <f t="shared" si="108"/>
        <v>501</v>
      </c>
    </row>
    <row r="345" spans="2:16" ht="15.75" customHeight="1" x14ac:dyDescent="0.2">
      <c r="B345" s="245"/>
      <c r="C345" s="118" t="s">
        <v>52</v>
      </c>
      <c r="D345" s="119">
        <v>72</v>
      </c>
      <c r="E345" s="120">
        <v>66</v>
      </c>
      <c r="F345" s="119">
        <v>73</v>
      </c>
      <c r="G345" s="120">
        <v>53</v>
      </c>
      <c r="H345" s="119">
        <v>19</v>
      </c>
      <c r="I345" s="120">
        <v>26</v>
      </c>
      <c r="J345" s="119">
        <v>34</v>
      </c>
      <c r="K345" s="120">
        <v>29</v>
      </c>
      <c r="L345" s="119">
        <v>23</v>
      </c>
      <c r="M345" s="120">
        <v>24</v>
      </c>
      <c r="N345" s="119">
        <v>25</v>
      </c>
      <c r="O345" s="120">
        <v>51</v>
      </c>
      <c r="P345" s="121">
        <f t="shared" si="108"/>
        <v>495</v>
      </c>
    </row>
    <row r="346" spans="2:16" ht="15.75" customHeight="1" x14ac:dyDescent="0.2">
      <c r="B346" s="245"/>
      <c r="C346" s="122" t="s">
        <v>17</v>
      </c>
      <c r="D346" s="123">
        <f>+D344+D345</f>
        <v>143</v>
      </c>
      <c r="E346" s="124">
        <f t="shared" ref="E346:P346" si="110">+E344+E345</f>
        <v>135</v>
      </c>
      <c r="F346" s="123">
        <f t="shared" si="110"/>
        <v>148</v>
      </c>
      <c r="G346" s="124">
        <f t="shared" si="110"/>
        <v>106</v>
      </c>
      <c r="H346" s="123">
        <f t="shared" si="110"/>
        <v>38</v>
      </c>
      <c r="I346" s="124">
        <f t="shared" si="110"/>
        <v>54</v>
      </c>
      <c r="J346" s="123">
        <f t="shared" si="110"/>
        <v>67</v>
      </c>
      <c r="K346" s="124">
        <f t="shared" si="110"/>
        <v>58</v>
      </c>
      <c r="L346" s="123">
        <f t="shared" si="110"/>
        <v>46</v>
      </c>
      <c r="M346" s="124">
        <f t="shared" si="110"/>
        <v>48</v>
      </c>
      <c r="N346" s="123">
        <f t="shared" si="110"/>
        <v>50</v>
      </c>
      <c r="O346" s="124">
        <f t="shared" si="110"/>
        <v>103</v>
      </c>
      <c r="P346" s="126">
        <f t="shared" si="110"/>
        <v>996</v>
      </c>
    </row>
    <row r="347" spans="2:16" ht="15.75" customHeight="1" x14ac:dyDescent="0.2">
      <c r="B347" s="244" t="s">
        <v>43</v>
      </c>
      <c r="C347" s="114" t="s">
        <v>51</v>
      </c>
      <c r="D347" s="115">
        <v>200</v>
      </c>
      <c r="E347" s="116">
        <v>169</v>
      </c>
      <c r="F347" s="115">
        <v>184</v>
      </c>
      <c r="G347" s="116">
        <v>110</v>
      </c>
      <c r="H347" s="115">
        <v>38</v>
      </c>
      <c r="I347" s="116">
        <v>29</v>
      </c>
      <c r="J347" s="115">
        <v>42</v>
      </c>
      <c r="K347" s="116">
        <v>41</v>
      </c>
      <c r="L347" s="115">
        <v>35</v>
      </c>
      <c r="M347" s="116">
        <v>40</v>
      </c>
      <c r="N347" s="115">
        <v>81</v>
      </c>
      <c r="O347" s="116">
        <v>164</v>
      </c>
      <c r="P347" s="117">
        <f t="shared" si="108"/>
        <v>1133</v>
      </c>
    </row>
    <row r="348" spans="2:16" ht="15.75" customHeight="1" x14ac:dyDescent="0.2">
      <c r="B348" s="245"/>
      <c r="C348" s="118" t="s">
        <v>52</v>
      </c>
      <c r="D348" s="119">
        <v>201</v>
      </c>
      <c r="E348" s="120">
        <v>167</v>
      </c>
      <c r="F348" s="119">
        <v>174</v>
      </c>
      <c r="G348" s="120">
        <v>108</v>
      </c>
      <c r="H348" s="119">
        <v>42</v>
      </c>
      <c r="I348" s="120">
        <v>30</v>
      </c>
      <c r="J348" s="119">
        <v>43</v>
      </c>
      <c r="K348" s="120">
        <v>41</v>
      </c>
      <c r="L348" s="119">
        <v>31</v>
      </c>
      <c r="M348" s="120">
        <v>43</v>
      </c>
      <c r="N348" s="119">
        <v>85</v>
      </c>
      <c r="O348" s="120">
        <v>162</v>
      </c>
      <c r="P348" s="121">
        <f t="shared" si="108"/>
        <v>1127</v>
      </c>
    </row>
    <row r="349" spans="2:16" ht="15.75" customHeight="1" x14ac:dyDescent="0.2">
      <c r="B349" s="246"/>
      <c r="C349" s="122" t="s">
        <v>17</v>
      </c>
      <c r="D349" s="123">
        <f>+D347+D348</f>
        <v>401</v>
      </c>
      <c r="E349" s="124">
        <f t="shared" ref="E349:P349" si="111">+E347+E348</f>
        <v>336</v>
      </c>
      <c r="F349" s="123">
        <f t="shared" si="111"/>
        <v>358</v>
      </c>
      <c r="G349" s="124">
        <f t="shared" si="111"/>
        <v>218</v>
      </c>
      <c r="H349" s="123">
        <f t="shared" si="111"/>
        <v>80</v>
      </c>
      <c r="I349" s="124">
        <f t="shared" si="111"/>
        <v>59</v>
      </c>
      <c r="J349" s="123">
        <f t="shared" si="111"/>
        <v>85</v>
      </c>
      <c r="K349" s="124">
        <f t="shared" si="111"/>
        <v>82</v>
      </c>
      <c r="L349" s="123">
        <f t="shared" si="111"/>
        <v>66</v>
      </c>
      <c r="M349" s="124">
        <f t="shared" si="111"/>
        <v>83</v>
      </c>
      <c r="N349" s="123">
        <f t="shared" si="111"/>
        <v>166</v>
      </c>
      <c r="O349" s="124">
        <f t="shared" si="111"/>
        <v>326</v>
      </c>
      <c r="P349" s="126">
        <f t="shared" si="111"/>
        <v>2260</v>
      </c>
    </row>
    <row r="350" spans="2:16" ht="15.75" customHeight="1" x14ac:dyDescent="0.2">
      <c r="B350" s="244" t="s">
        <v>4595</v>
      </c>
      <c r="C350" s="114" t="s">
        <v>51</v>
      </c>
      <c r="D350" s="115">
        <v>449</v>
      </c>
      <c r="E350" s="116">
        <v>369</v>
      </c>
      <c r="F350" s="115">
        <v>385</v>
      </c>
      <c r="G350" s="116">
        <v>350</v>
      </c>
      <c r="H350" s="115">
        <v>392</v>
      </c>
      <c r="I350" s="116">
        <v>454</v>
      </c>
      <c r="J350" s="115">
        <v>526</v>
      </c>
      <c r="K350" s="116">
        <v>530</v>
      </c>
      <c r="L350" s="115">
        <v>390</v>
      </c>
      <c r="M350" s="116">
        <v>410</v>
      </c>
      <c r="N350" s="115">
        <v>382</v>
      </c>
      <c r="O350" s="116">
        <v>522</v>
      </c>
      <c r="P350" s="117">
        <f t="shared" si="108"/>
        <v>5159</v>
      </c>
    </row>
    <row r="351" spans="2:16" ht="15.75" customHeight="1" x14ac:dyDescent="0.2">
      <c r="B351" s="245"/>
      <c r="C351" s="118" t="s">
        <v>52</v>
      </c>
      <c r="D351" s="119">
        <v>447</v>
      </c>
      <c r="E351" s="120">
        <v>370</v>
      </c>
      <c r="F351" s="119">
        <v>383</v>
      </c>
      <c r="G351" s="120">
        <v>351</v>
      </c>
      <c r="H351" s="119">
        <v>390</v>
      </c>
      <c r="I351" s="120">
        <v>453</v>
      </c>
      <c r="J351" s="119">
        <v>527</v>
      </c>
      <c r="K351" s="120">
        <v>529</v>
      </c>
      <c r="L351" s="119">
        <v>391</v>
      </c>
      <c r="M351" s="120">
        <v>413</v>
      </c>
      <c r="N351" s="119">
        <v>386</v>
      </c>
      <c r="O351" s="120">
        <v>521</v>
      </c>
      <c r="P351" s="121">
        <f t="shared" si="108"/>
        <v>5161</v>
      </c>
    </row>
    <row r="352" spans="2:16" ht="15.75" customHeight="1" x14ac:dyDescent="0.2">
      <c r="B352" s="246"/>
      <c r="C352" s="122" t="s">
        <v>17</v>
      </c>
      <c r="D352" s="123">
        <f>+D350+D351</f>
        <v>896</v>
      </c>
      <c r="E352" s="124">
        <f t="shared" ref="E352:P352" si="112">+E350+E351</f>
        <v>739</v>
      </c>
      <c r="F352" s="123">
        <f t="shared" si="112"/>
        <v>768</v>
      </c>
      <c r="G352" s="124">
        <f t="shared" si="112"/>
        <v>701</v>
      </c>
      <c r="H352" s="123">
        <f t="shared" si="112"/>
        <v>782</v>
      </c>
      <c r="I352" s="124">
        <f t="shared" si="112"/>
        <v>907</v>
      </c>
      <c r="J352" s="123">
        <f t="shared" si="112"/>
        <v>1053</v>
      </c>
      <c r="K352" s="124">
        <f t="shared" si="112"/>
        <v>1059</v>
      </c>
      <c r="L352" s="123">
        <f t="shared" si="112"/>
        <v>781</v>
      </c>
      <c r="M352" s="124">
        <f t="shared" si="112"/>
        <v>823</v>
      </c>
      <c r="N352" s="123">
        <f t="shared" si="112"/>
        <v>768</v>
      </c>
      <c r="O352" s="124">
        <f t="shared" si="112"/>
        <v>1043</v>
      </c>
      <c r="P352" s="126">
        <f t="shared" si="112"/>
        <v>10320</v>
      </c>
    </row>
    <row r="353" spans="2:16" ht="15.75" customHeight="1" x14ac:dyDescent="0.2">
      <c r="B353" s="245" t="s">
        <v>46</v>
      </c>
      <c r="C353" s="118" t="s">
        <v>51</v>
      </c>
      <c r="D353" s="119">
        <v>376</v>
      </c>
      <c r="E353" s="120">
        <v>352</v>
      </c>
      <c r="F353" s="119">
        <v>404</v>
      </c>
      <c r="G353" s="120">
        <v>322</v>
      </c>
      <c r="H353" s="119">
        <v>196</v>
      </c>
      <c r="I353" s="120">
        <v>215</v>
      </c>
      <c r="J353" s="119">
        <v>256</v>
      </c>
      <c r="K353" s="120">
        <v>233</v>
      </c>
      <c r="L353" s="119">
        <v>167</v>
      </c>
      <c r="M353" s="120">
        <v>181</v>
      </c>
      <c r="N353" s="119">
        <v>209</v>
      </c>
      <c r="O353" s="120">
        <v>306</v>
      </c>
      <c r="P353" s="121">
        <f t="shared" si="108"/>
        <v>3217</v>
      </c>
    </row>
    <row r="354" spans="2:16" ht="15.75" customHeight="1" x14ac:dyDescent="0.2">
      <c r="B354" s="245"/>
      <c r="C354" s="118" t="s">
        <v>52</v>
      </c>
      <c r="D354" s="119">
        <v>377</v>
      </c>
      <c r="E354" s="120">
        <v>356</v>
      </c>
      <c r="F354" s="119">
        <v>403</v>
      </c>
      <c r="G354" s="120">
        <v>324</v>
      </c>
      <c r="H354" s="119">
        <v>196</v>
      </c>
      <c r="I354" s="120">
        <v>215</v>
      </c>
      <c r="J354" s="119">
        <v>258</v>
      </c>
      <c r="K354" s="120">
        <v>234</v>
      </c>
      <c r="L354" s="119">
        <v>170</v>
      </c>
      <c r="M354" s="120">
        <v>177</v>
      </c>
      <c r="N354" s="119">
        <v>206</v>
      </c>
      <c r="O354" s="120">
        <v>299</v>
      </c>
      <c r="P354" s="121">
        <f t="shared" si="108"/>
        <v>3215</v>
      </c>
    </row>
    <row r="355" spans="2:16" ht="15.75" customHeight="1" x14ac:dyDescent="0.2">
      <c r="B355" s="245"/>
      <c r="C355" s="122" t="s">
        <v>17</v>
      </c>
      <c r="D355" s="123">
        <f>+D353+D354</f>
        <v>753</v>
      </c>
      <c r="E355" s="124">
        <f t="shared" ref="E355:P355" si="113">+E353+E354</f>
        <v>708</v>
      </c>
      <c r="F355" s="123">
        <f t="shared" si="113"/>
        <v>807</v>
      </c>
      <c r="G355" s="124">
        <f t="shared" si="113"/>
        <v>646</v>
      </c>
      <c r="H355" s="123">
        <f t="shared" si="113"/>
        <v>392</v>
      </c>
      <c r="I355" s="124">
        <f t="shared" si="113"/>
        <v>430</v>
      </c>
      <c r="J355" s="123">
        <f t="shared" si="113"/>
        <v>514</v>
      </c>
      <c r="K355" s="124">
        <f t="shared" si="113"/>
        <v>467</v>
      </c>
      <c r="L355" s="123">
        <f t="shared" si="113"/>
        <v>337</v>
      </c>
      <c r="M355" s="124">
        <f t="shared" si="113"/>
        <v>358</v>
      </c>
      <c r="N355" s="123">
        <f t="shared" si="113"/>
        <v>415</v>
      </c>
      <c r="O355" s="124">
        <f t="shared" si="113"/>
        <v>605</v>
      </c>
      <c r="P355" s="126">
        <f t="shared" si="113"/>
        <v>6432</v>
      </c>
    </row>
    <row r="356" spans="2:16" ht="15.75" customHeight="1" x14ac:dyDescent="0.2">
      <c r="B356" s="244" t="s">
        <v>4593</v>
      </c>
      <c r="C356" s="114" t="s">
        <v>51</v>
      </c>
      <c r="D356" s="115">
        <v>1585</v>
      </c>
      <c r="E356" s="116">
        <v>1301</v>
      </c>
      <c r="F356" s="115">
        <v>1439</v>
      </c>
      <c r="G356" s="116">
        <v>1420</v>
      </c>
      <c r="H356" s="115">
        <v>1371</v>
      </c>
      <c r="I356" s="116">
        <v>1391</v>
      </c>
      <c r="J356" s="115">
        <v>1544</v>
      </c>
      <c r="K356" s="116">
        <v>1486</v>
      </c>
      <c r="L356" s="115">
        <v>1146</v>
      </c>
      <c r="M356" s="116">
        <v>1283</v>
      </c>
      <c r="N356" s="115">
        <v>1292</v>
      </c>
      <c r="O356" s="116">
        <v>1502</v>
      </c>
      <c r="P356" s="117">
        <f t="shared" si="108"/>
        <v>16760</v>
      </c>
    </row>
    <row r="357" spans="2:16" ht="15.75" customHeight="1" x14ac:dyDescent="0.2">
      <c r="B357" s="245"/>
      <c r="C357" s="118" t="s">
        <v>52</v>
      </c>
      <c r="D357" s="119">
        <v>1587</v>
      </c>
      <c r="E357" s="120">
        <v>1297</v>
      </c>
      <c r="F357" s="119">
        <v>1443</v>
      </c>
      <c r="G357" s="120">
        <v>1423</v>
      </c>
      <c r="H357" s="119">
        <v>1373</v>
      </c>
      <c r="I357" s="120">
        <v>1393</v>
      </c>
      <c r="J357" s="119">
        <v>1541</v>
      </c>
      <c r="K357" s="120">
        <v>1487</v>
      </c>
      <c r="L357" s="119">
        <v>1141</v>
      </c>
      <c r="M357" s="120">
        <v>1271</v>
      </c>
      <c r="N357" s="119">
        <v>1289</v>
      </c>
      <c r="O357" s="120">
        <v>1500</v>
      </c>
      <c r="P357" s="121">
        <f t="shared" si="108"/>
        <v>16745</v>
      </c>
    </row>
    <row r="358" spans="2:16" ht="15.75" customHeight="1" x14ac:dyDescent="0.2">
      <c r="B358" s="246"/>
      <c r="C358" s="122" t="s">
        <v>17</v>
      </c>
      <c r="D358" s="123">
        <f>+D356+D357</f>
        <v>3172</v>
      </c>
      <c r="E358" s="124">
        <f t="shared" ref="E358:P358" si="114">+E356+E357</f>
        <v>2598</v>
      </c>
      <c r="F358" s="123">
        <f t="shared" si="114"/>
        <v>2882</v>
      </c>
      <c r="G358" s="124">
        <f t="shared" si="114"/>
        <v>2843</v>
      </c>
      <c r="H358" s="123">
        <f t="shared" si="114"/>
        <v>2744</v>
      </c>
      <c r="I358" s="124">
        <f t="shared" si="114"/>
        <v>2784</v>
      </c>
      <c r="J358" s="123">
        <f t="shared" si="114"/>
        <v>3085</v>
      </c>
      <c r="K358" s="124">
        <f t="shared" si="114"/>
        <v>2973</v>
      </c>
      <c r="L358" s="123">
        <f t="shared" si="114"/>
        <v>2287</v>
      </c>
      <c r="M358" s="124">
        <f t="shared" si="114"/>
        <v>2554</v>
      </c>
      <c r="N358" s="123">
        <f t="shared" si="114"/>
        <v>2581</v>
      </c>
      <c r="O358" s="124">
        <f t="shared" si="114"/>
        <v>3002</v>
      </c>
      <c r="P358" s="126">
        <f t="shared" si="114"/>
        <v>33505</v>
      </c>
    </row>
    <row r="359" spans="2:16" ht="15.75" customHeight="1" x14ac:dyDescent="0.2">
      <c r="B359" s="245" t="s">
        <v>44</v>
      </c>
      <c r="C359" s="118" t="s">
        <v>51</v>
      </c>
      <c r="D359" s="119">
        <v>1999</v>
      </c>
      <c r="E359" s="120">
        <v>1826</v>
      </c>
      <c r="F359" s="119">
        <v>2116</v>
      </c>
      <c r="G359" s="120">
        <v>2030</v>
      </c>
      <c r="H359" s="119">
        <v>1726</v>
      </c>
      <c r="I359" s="120">
        <v>1948</v>
      </c>
      <c r="J359" s="119">
        <v>2272</v>
      </c>
      <c r="K359" s="120">
        <v>1886</v>
      </c>
      <c r="L359" s="119">
        <v>1191</v>
      </c>
      <c r="M359" s="120">
        <v>1295</v>
      </c>
      <c r="N359" s="119">
        <v>1592</v>
      </c>
      <c r="O359" s="120">
        <v>1941</v>
      </c>
      <c r="P359" s="121">
        <f t="shared" si="108"/>
        <v>21822</v>
      </c>
    </row>
    <row r="360" spans="2:16" ht="15.75" customHeight="1" x14ac:dyDescent="0.2">
      <c r="B360" s="245"/>
      <c r="C360" s="118" t="s">
        <v>52</v>
      </c>
      <c r="D360" s="119">
        <v>2017</v>
      </c>
      <c r="E360" s="120">
        <v>1827</v>
      </c>
      <c r="F360" s="119">
        <v>2112</v>
      </c>
      <c r="G360" s="120">
        <v>2028</v>
      </c>
      <c r="H360" s="119">
        <v>1718</v>
      </c>
      <c r="I360" s="120">
        <v>1939</v>
      </c>
      <c r="J360" s="119">
        <v>2255</v>
      </c>
      <c r="K360" s="120">
        <v>1877</v>
      </c>
      <c r="L360" s="119">
        <v>1173</v>
      </c>
      <c r="M360" s="120">
        <v>1297</v>
      </c>
      <c r="N360" s="119">
        <v>1565</v>
      </c>
      <c r="O360" s="120">
        <v>1926</v>
      </c>
      <c r="P360" s="121">
        <f t="shared" si="108"/>
        <v>21734</v>
      </c>
    </row>
    <row r="361" spans="2:16" ht="15.75" customHeight="1" x14ac:dyDescent="0.2">
      <c r="B361" s="245"/>
      <c r="C361" s="122" t="s">
        <v>17</v>
      </c>
      <c r="D361" s="123">
        <f>+D359+D360</f>
        <v>4016</v>
      </c>
      <c r="E361" s="124">
        <f t="shared" ref="E361:P361" si="115">+E359+E360</f>
        <v>3653</v>
      </c>
      <c r="F361" s="123">
        <f t="shared" si="115"/>
        <v>4228</v>
      </c>
      <c r="G361" s="124">
        <f t="shared" si="115"/>
        <v>4058</v>
      </c>
      <c r="H361" s="123">
        <f t="shared" si="115"/>
        <v>3444</v>
      </c>
      <c r="I361" s="124">
        <f t="shared" si="115"/>
        <v>3887</v>
      </c>
      <c r="J361" s="123">
        <f t="shared" si="115"/>
        <v>4527</v>
      </c>
      <c r="K361" s="124">
        <f t="shared" si="115"/>
        <v>3763</v>
      </c>
      <c r="L361" s="123">
        <f t="shared" si="115"/>
        <v>2364</v>
      </c>
      <c r="M361" s="124">
        <f t="shared" si="115"/>
        <v>2592</v>
      </c>
      <c r="N361" s="123">
        <f t="shared" si="115"/>
        <v>3157</v>
      </c>
      <c r="O361" s="124">
        <f t="shared" si="115"/>
        <v>3867</v>
      </c>
      <c r="P361" s="126">
        <f t="shared" si="115"/>
        <v>43556</v>
      </c>
    </row>
    <row r="362" spans="2:16" ht="15.75" customHeight="1" thickBot="1" x14ac:dyDescent="0.25">
      <c r="B362" s="239" t="s">
        <v>299</v>
      </c>
      <c r="C362" s="240"/>
      <c r="D362" s="127">
        <f>+D343+D346+D349+D352+D355+D358+D361</f>
        <v>9851</v>
      </c>
      <c r="E362" s="128">
        <f t="shared" ref="E362:P362" si="116">+E343+E346+E349+E352+E355+E358+E361</f>
        <v>8583</v>
      </c>
      <c r="F362" s="127">
        <f t="shared" si="116"/>
        <v>9661</v>
      </c>
      <c r="G362" s="128">
        <f t="shared" si="116"/>
        <v>9010</v>
      </c>
      <c r="H362" s="127">
        <f t="shared" si="116"/>
        <v>7898</v>
      </c>
      <c r="I362" s="128">
        <f t="shared" si="116"/>
        <v>8522</v>
      </c>
      <c r="J362" s="127">
        <f t="shared" si="116"/>
        <v>9721</v>
      </c>
      <c r="K362" s="128">
        <f t="shared" si="116"/>
        <v>8779</v>
      </c>
      <c r="L362" s="127">
        <f t="shared" si="116"/>
        <v>6382</v>
      </c>
      <c r="M362" s="128">
        <f t="shared" si="116"/>
        <v>6924</v>
      </c>
      <c r="N362" s="127">
        <f t="shared" si="116"/>
        <v>7588</v>
      </c>
      <c r="O362" s="128">
        <f t="shared" si="116"/>
        <v>9454</v>
      </c>
      <c r="P362" s="129">
        <f t="shared" si="116"/>
        <v>102373</v>
      </c>
    </row>
    <row r="363" spans="2:16" ht="15.75" customHeight="1" x14ac:dyDescent="0.2">
      <c r="B363" s="23"/>
      <c r="C363" s="23"/>
      <c r="D363" s="40"/>
      <c r="E363" s="40"/>
      <c r="F363" s="40"/>
      <c r="G363" s="40"/>
      <c r="H363" s="40"/>
      <c r="I363" s="40"/>
      <c r="J363" s="40"/>
      <c r="K363" s="40"/>
      <c r="L363" s="40"/>
      <c r="M363" s="40"/>
      <c r="N363" s="40"/>
      <c r="O363" s="40"/>
      <c r="P363" s="40"/>
    </row>
    <row r="364" spans="2:16" ht="15.75" customHeight="1" x14ac:dyDescent="0.2">
      <c r="B364" s="23"/>
      <c r="C364" s="23"/>
      <c r="D364" s="40"/>
      <c r="E364" s="40"/>
      <c r="F364" s="40"/>
      <c r="G364" s="40"/>
      <c r="H364" s="40"/>
      <c r="I364" s="40"/>
      <c r="J364" s="40"/>
      <c r="K364" s="40"/>
      <c r="L364" s="40"/>
      <c r="M364" s="40"/>
      <c r="N364" s="40"/>
      <c r="O364" s="40"/>
      <c r="P364" s="40"/>
    </row>
    <row r="365" spans="2:16" ht="15.75" customHeight="1" x14ac:dyDescent="0.2">
      <c r="B365" s="23"/>
      <c r="C365" s="23"/>
      <c r="D365" s="40"/>
      <c r="E365" s="40"/>
      <c r="F365" s="40"/>
      <c r="G365" s="40"/>
      <c r="H365" s="40"/>
      <c r="I365" s="40"/>
      <c r="J365" s="40"/>
      <c r="K365" s="40"/>
      <c r="L365" s="40"/>
      <c r="M365" s="40"/>
      <c r="N365" s="40"/>
      <c r="O365" s="40"/>
      <c r="P365" s="40"/>
    </row>
    <row r="366" spans="2:16" ht="15.75" customHeight="1" thickBot="1" x14ac:dyDescent="0.25"/>
    <row r="367" spans="2:16" ht="15.75" customHeight="1" x14ac:dyDescent="0.2">
      <c r="B367" s="241">
        <v>2018</v>
      </c>
      <c r="C367" s="215"/>
      <c r="D367" s="215"/>
      <c r="E367" s="215"/>
      <c r="F367" s="215"/>
      <c r="G367" s="215"/>
      <c r="H367" s="215"/>
      <c r="I367" s="215"/>
      <c r="J367" s="215"/>
      <c r="K367" s="215"/>
      <c r="L367" s="215"/>
      <c r="M367" s="215"/>
      <c r="N367" s="215"/>
      <c r="O367" s="215"/>
      <c r="P367" s="216"/>
    </row>
    <row r="368" spans="2:16" ht="15.75" customHeight="1" x14ac:dyDescent="0.2">
      <c r="B368" s="242" t="s">
        <v>41</v>
      </c>
      <c r="C368" s="243"/>
      <c r="D368" s="111" t="s">
        <v>5</v>
      </c>
      <c r="E368" s="112" t="s">
        <v>6</v>
      </c>
      <c r="F368" s="111" t="s">
        <v>7</v>
      </c>
      <c r="G368" s="112" t="s">
        <v>8</v>
      </c>
      <c r="H368" s="111" t="s">
        <v>9</v>
      </c>
      <c r="I368" s="112" t="s">
        <v>10</v>
      </c>
      <c r="J368" s="111" t="s">
        <v>11</v>
      </c>
      <c r="K368" s="112" t="s">
        <v>12</v>
      </c>
      <c r="L368" s="111" t="s">
        <v>13</v>
      </c>
      <c r="M368" s="112" t="s">
        <v>14</v>
      </c>
      <c r="N368" s="111" t="s">
        <v>15</v>
      </c>
      <c r="O368" s="112" t="s">
        <v>16</v>
      </c>
      <c r="P368" s="113" t="s">
        <v>17</v>
      </c>
    </row>
    <row r="369" spans="2:16" ht="15.75" customHeight="1" x14ac:dyDescent="0.2">
      <c r="B369" s="244" t="s">
        <v>4596</v>
      </c>
      <c r="C369" s="114" t="s">
        <v>51</v>
      </c>
      <c r="D369" s="119">
        <v>250</v>
      </c>
      <c r="E369" s="120">
        <v>223</v>
      </c>
      <c r="F369" s="119">
        <v>237</v>
      </c>
      <c r="G369" s="120">
        <v>240</v>
      </c>
      <c r="H369" s="119">
        <v>214</v>
      </c>
      <c r="I369" s="120">
        <v>240</v>
      </c>
      <c r="J369" s="119">
        <v>276</v>
      </c>
      <c r="K369" s="120">
        <v>266</v>
      </c>
      <c r="L369" s="119">
        <v>252</v>
      </c>
      <c r="M369" s="120">
        <v>272</v>
      </c>
      <c r="N369" s="119">
        <v>306</v>
      </c>
      <c r="O369" s="120">
        <v>350</v>
      </c>
      <c r="P369" s="117">
        <f>SUM(D369:O369)</f>
        <v>3126</v>
      </c>
    </row>
    <row r="370" spans="2:16" ht="15.75" customHeight="1" x14ac:dyDescent="0.2">
      <c r="B370" s="245"/>
      <c r="C370" s="118" t="s">
        <v>52</v>
      </c>
      <c r="D370" s="119">
        <v>239</v>
      </c>
      <c r="E370" s="120">
        <v>207</v>
      </c>
      <c r="F370" s="119">
        <v>241</v>
      </c>
      <c r="G370" s="120">
        <v>238</v>
      </c>
      <c r="H370" s="119">
        <v>217</v>
      </c>
      <c r="I370" s="120">
        <v>250</v>
      </c>
      <c r="J370" s="119">
        <v>283</v>
      </c>
      <c r="K370" s="120">
        <v>266</v>
      </c>
      <c r="L370" s="119">
        <v>255</v>
      </c>
      <c r="M370" s="120">
        <v>269</v>
      </c>
      <c r="N370" s="119">
        <v>298</v>
      </c>
      <c r="O370" s="120">
        <v>352</v>
      </c>
      <c r="P370" s="121">
        <f t="shared" ref="P370" si="117">SUM(D370:O370)</f>
        <v>3115</v>
      </c>
    </row>
    <row r="371" spans="2:16" ht="15.75" customHeight="1" x14ac:dyDescent="0.2">
      <c r="B371" s="246"/>
      <c r="C371" s="122" t="s">
        <v>17</v>
      </c>
      <c r="D371" s="123">
        <f>+D369+D370</f>
        <v>489</v>
      </c>
      <c r="E371" s="124">
        <f t="shared" ref="E371:P371" si="118">+E369+E370</f>
        <v>430</v>
      </c>
      <c r="F371" s="123">
        <f t="shared" si="118"/>
        <v>478</v>
      </c>
      <c r="G371" s="124">
        <f t="shared" si="118"/>
        <v>478</v>
      </c>
      <c r="H371" s="123">
        <f t="shared" si="118"/>
        <v>431</v>
      </c>
      <c r="I371" s="124">
        <f t="shared" si="118"/>
        <v>490</v>
      </c>
      <c r="J371" s="123">
        <f t="shared" si="118"/>
        <v>559</v>
      </c>
      <c r="K371" s="124">
        <f t="shared" si="118"/>
        <v>532</v>
      </c>
      <c r="L371" s="123">
        <f t="shared" si="118"/>
        <v>507</v>
      </c>
      <c r="M371" s="124">
        <f t="shared" si="118"/>
        <v>541</v>
      </c>
      <c r="N371" s="123">
        <f t="shared" si="118"/>
        <v>604</v>
      </c>
      <c r="O371" s="124">
        <f t="shared" si="118"/>
        <v>702</v>
      </c>
      <c r="P371" s="126">
        <f t="shared" si="118"/>
        <v>6241</v>
      </c>
    </row>
    <row r="372" spans="2:16" ht="15.75" customHeight="1" x14ac:dyDescent="0.2">
      <c r="B372" s="245" t="s">
        <v>4594</v>
      </c>
      <c r="C372" s="118" t="s">
        <v>51</v>
      </c>
      <c r="D372" s="119">
        <v>69</v>
      </c>
      <c r="E372" s="120">
        <v>68</v>
      </c>
      <c r="F372" s="119">
        <v>79</v>
      </c>
      <c r="G372" s="120">
        <v>56</v>
      </c>
      <c r="H372" s="119">
        <v>26</v>
      </c>
      <c r="I372" s="120">
        <v>33</v>
      </c>
      <c r="J372" s="119">
        <v>43</v>
      </c>
      <c r="K372" s="120">
        <v>33</v>
      </c>
      <c r="L372" s="119">
        <v>29</v>
      </c>
      <c r="M372" s="120">
        <v>21</v>
      </c>
      <c r="N372" s="119">
        <v>23</v>
      </c>
      <c r="O372" s="120">
        <v>45</v>
      </c>
      <c r="P372" s="121">
        <f t="shared" ref="P372:P373" si="119">SUM(D372:O372)</f>
        <v>525</v>
      </c>
    </row>
    <row r="373" spans="2:16" ht="15.75" customHeight="1" x14ac:dyDescent="0.2">
      <c r="B373" s="245"/>
      <c r="C373" s="118" t="s">
        <v>52</v>
      </c>
      <c r="D373" s="119">
        <v>68</v>
      </c>
      <c r="E373" s="120">
        <v>67</v>
      </c>
      <c r="F373" s="119">
        <v>75</v>
      </c>
      <c r="G373" s="120">
        <v>58</v>
      </c>
      <c r="H373" s="119">
        <v>26</v>
      </c>
      <c r="I373" s="120">
        <v>33</v>
      </c>
      <c r="J373" s="119">
        <v>45</v>
      </c>
      <c r="K373" s="120">
        <v>32</v>
      </c>
      <c r="L373" s="119">
        <v>30</v>
      </c>
      <c r="M373" s="120">
        <v>21</v>
      </c>
      <c r="N373" s="119">
        <v>25</v>
      </c>
      <c r="O373" s="120">
        <v>46</v>
      </c>
      <c r="P373" s="121">
        <f t="shared" si="119"/>
        <v>526</v>
      </c>
    </row>
    <row r="374" spans="2:16" ht="15.75" customHeight="1" x14ac:dyDescent="0.2">
      <c r="B374" s="245"/>
      <c r="C374" s="122" t="s">
        <v>17</v>
      </c>
      <c r="D374" s="123">
        <f>+D372+D373</f>
        <v>137</v>
      </c>
      <c r="E374" s="124">
        <f t="shared" ref="E374:P374" si="120">+E372+E373</f>
        <v>135</v>
      </c>
      <c r="F374" s="123">
        <f t="shared" si="120"/>
        <v>154</v>
      </c>
      <c r="G374" s="124">
        <f t="shared" si="120"/>
        <v>114</v>
      </c>
      <c r="H374" s="123">
        <f t="shared" si="120"/>
        <v>52</v>
      </c>
      <c r="I374" s="124">
        <f t="shared" si="120"/>
        <v>66</v>
      </c>
      <c r="J374" s="123">
        <f t="shared" si="120"/>
        <v>88</v>
      </c>
      <c r="K374" s="124">
        <f t="shared" si="120"/>
        <v>65</v>
      </c>
      <c r="L374" s="123">
        <f t="shared" si="120"/>
        <v>59</v>
      </c>
      <c r="M374" s="124">
        <f t="shared" si="120"/>
        <v>42</v>
      </c>
      <c r="N374" s="123">
        <f t="shared" si="120"/>
        <v>48</v>
      </c>
      <c r="O374" s="124">
        <f t="shared" si="120"/>
        <v>91</v>
      </c>
      <c r="P374" s="126">
        <f t="shared" si="120"/>
        <v>1051</v>
      </c>
    </row>
    <row r="375" spans="2:16" ht="15.75" customHeight="1" x14ac:dyDescent="0.2">
      <c r="B375" s="244" t="s">
        <v>43</v>
      </c>
      <c r="C375" s="114" t="s">
        <v>51</v>
      </c>
      <c r="D375" s="119">
        <v>215</v>
      </c>
      <c r="E375" s="120">
        <v>206</v>
      </c>
      <c r="F375" s="119">
        <v>169</v>
      </c>
      <c r="G375" s="120">
        <v>93</v>
      </c>
      <c r="H375" s="119">
        <v>43</v>
      </c>
      <c r="I375" s="120">
        <v>56</v>
      </c>
      <c r="J375" s="119">
        <v>53</v>
      </c>
      <c r="K375" s="120">
        <v>50</v>
      </c>
      <c r="L375" s="119">
        <v>37</v>
      </c>
      <c r="M375" s="120">
        <v>37</v>
      </c>
      <c r="N375" s="119">
        <v>103</v>
      </c>
      <c r="O375" s="120">
        <v>159</v>
      </c>
      <c r="P375" s="117">
        <f t="shared" ref="P375:P376" si="121">SUM(D375:O375)</f>
        <v>1221</v>
      </c>
    </row>
    <row r="376" spans="2:16" ht="15.75" customHeight="1" x14ac:dyDescent="0.2">
      <c r="B376" s="245"/>
      <c r="C376" s="118" t="s">
        <v>52</v>
      </c>
      <c r="D376" s="119">
        <v>234</v>
      </c>
      <c r="E376" s="120">
        <v>209</v>
      </c>
      <c r="F376" s="119">
        <v>162</v>
      </c>
      <c r="G376" s="120">
        <v>102</v>
      </c>
      <c r="H376" s="119">
        <v>41</v>
      </c>
      <c r="I376" s="120">
        <v>51</v>
      </c>
      <c r="J376" s="119">
        <v>53</v>
      </c>
      <c r="K376" s="120">
        <v>51</v>
      </c>
      <c r="L376" s="119">
        <v>36</v>
      </c>
      <c r="M376" s="120">
        <v>37</v>
      </c>
      <c r="N376" s="119">
        <v>92</v>
      </c>
      <c r="O376" s="120">
        <v>149</v>
      </c>
      <c r="P376" s="121">
        <f t="shared" si="121"/>
        <v>1217</v>
      </c>
    </row>
    <row r="377" spans="2:16" ht="15.75" customHeight="1" x14ac:dyDescent="0.2">
      <c r="B377" s="246"/>
      <c r="C377" s="122" t="s">
        <v>17</v>
      </c>
      <c r="D377" s="123">
        <f>+D375+D376</f>
        <v>449</v>
      </c>
      <c r="E377" s="124">
        <f t="shared" ref="E377:P377" si="122">+E375+E376</f>
        <v>415</v>
      </c>
      <c r="F377" s="123">
        <f t="shared" si="122"/>
        <v>331</v>
      </c>
      <c r="G377" s="124">
        <f t="shared" si="122"/>
        <v>195</v>
      </c>
      <c r="H377" s="123">
        <f t="shared" si="122"/>
        <v>84</v>
      </c>
      <c r="I377" s="124">
        <f t="shared" si="122"/>
        <v>107</v>
      </c>
      <c r="J377" s="123">
        <f t="shared" si="122"/>
        <v>106</v>
      </c>
      <c r="K377" s="124">
        <f t="shared" si="122"/>
        <v>101</v>
      </c>
      <c r="L377" s="123">
        <f t="shared" si="122"/>
        <v>73</v>
      </c>
      <c r="M377" s="124">
        <f t="shared" si="122"/>
        <v>74</v>
      </c>
      <c r="N377" s="123">
        <f t="shared" si="122"/>
        <v>195</v>
      </c>
      <c r="O377" s="124">
        <f t="shared" si="122"/>
        <v>308</v>
      </c>
      <c r="P377" s="126">
        <f t="shared" si="122"/>
        <v>2438</v>
      </c>
    </row>
    <row r="378" spans="2:16" ht="15.75" customHeight="1" x14ac:dyDescent="0.2">
      <c r="B378" s="244" t="s">
        <v>4595</v>
      </c>
      <c r="C378" s="114" t="s">
        <v>51</v>
      </c>
      <c r="D378" s="119">
        <v>491</v>
      </c>
      <c r="E378" s="120">
        <v>410</v>
      </c>
      <c r="F378" s="119">
        <v>449</v>
      </c>
      <c r="G378" s="120">
        <v>435</v>
      </c>
      <c r="H378" s="119">
        <v>434</v>
      </c>
      <c r="I378" s="120">
        <v>514</v>
      </c>
      <c r="J378" s="119">
        <v>613</v>
      </c>
      <c r="K378" s="120">
        <v>587</v>
      </c>
      <c r="L378" s="119">
        <v>516</v>
      </c>
      <c r="M378" s="120">
        <v>474</v>
      </c>
      <c r="N378" s="119">
        <v>450</v>
      </c>
      <c r="O378" s="120">
        <v>567</v>
      </c>
      <c r="P378" s="117">
        <f t="shared" ref="P378:P379" si="123">SUM(D378:O378)</f>
        <v>5940</v>
      </c>
    </row>
    <row r="379" spans="2:16" ht="15.75" customHeight="1" x14ac:dyDescent="0.2">
      <c r="B379" s="245"/>
      <c r="C379" s="118" t="s">
        <v>52</v>
      </c>
      <c r="D379" s="119">
        <v>491</v>
      </c>
      <c r="E379" s="120">
        <v>409</v>
      </c>
      <c r="F379" s="119">
        <v>451</v>
      </c>
      <c r="G379" s="120">
        <v>431</v>
      </c>
      <c r="H379" s="119">
        <v>436</v>
      </c>
      <c r="I379" s="120">
        <v>513</v>
      </c>
      <c r="J379" s="119">
        <v>613</v>
      </c>
      <c r="K379" s="120">
        <v>588</v>
      </c>
      <c r="L379" s="119">
        <v>517</v>
      </c>
      <c r="M379" s="120">
        <v>474</v>
      </c>
      <c r="N379" s="119">
        <v>451</v>
      </c>
      <c r="O379" s="120">
        <v>565</v>
      </c>
      <c r="P379" s="121">
        <f t="shared" si="123"/>
        <v>5939</v>
      </c>
    </row>
    <row r="380" spans="2:16" ht="15.75" customHeight="1" x14ac:dyDescent="0.2">
      <c r="B380" s="246"/>
      <c r="C380" s="122" t="s">
        <v>17</v>
      </c>
      <c r="D380" s="123">
        <f>+D378+D379</f>
        <v>982</v>
      </c>
      <c r="E380" s="124">
        <f t="shared" ref="E380:P380" si="124">+E378+E379</f>
        <v>819</v>
      </c>
      <c r="F380" s="123">
        <f t="shared" si="124"/>
        <v>900</v>
      </c>
      <c r="G380" s="124">
        <f t="shared" si="124"/>
        <v>866</v>
      </c>
      <c r="H380" s="123">
        <f t="shared" si="124"/>
        <v>870</v>
      </c>
      <c r="I380" s="124">
        <f t="shared" si="124"/>
        <v>1027</v>
      </c>
      <c r="J380" s="123">
        <f t="shared" si="124"/>
        <v>1226</v>
      </c>
      <c r="K380" s="124">
        <f t="shared" si="124"/>
        <v>1175</v>
      </c>
      <c r="L380" s="123">
        <f t="shared" si="124"/>
        <v>1033</v>
      </c>
      <c r="M380" s="124">
        <f t="shared" si="124"/>
        <v>948</v>
      </c>
      <c r="N380" s="123">
        <f t="shared" si="124"/>
        <v>901</v>
      </c>
      <c r="O380" s="124">
        <f t="shared" si="124"/>
        <v>1132</v>
      </c>
      <c r="P380" s="126">
        <f t="shared" si="124"/>
        <v>11879</v>
      </c>
    </row>
    <row r="381" spans="2:16" ht="15.75" customHeight="1" x14ac:dyDescent="0.2">
      <c r="B381" s="245" t="s">
        <v>46</v>
      </c>
      <c r="C381" s="118" t="s">
        <v>51</v>
      </c>
      <c r="D381" s="119">
        <v>371</v>
      </c>
      <c r="E381" s="120">
        <v>346</v>
      </c>
      <c r="F381" s="119">
        <v>412</v>
      </c>
      <c r="G381" s="120">
        <v>341</v>
      </c>
      <c r="H381" s="119">
        <v>176</v>
      </c>
      <c r="I381" s="120">
        <v>169</v>
      </c>
      <c r="J381" s="119">
        <v>211</v>
      </c>
      <c r="K381" s="120">
        <v>193</v>
      </c>
      <c r="L381" s="119">
        <v>140</v>
      </c>
      <c r="M381" s="120">
        <v>157</v>
      </c>
      <c r="N381" s="119">
        <v>192</v>
      </c>
      <c r="O381" s="120">
        <v>283</v>
      </c>
      <c r="P381" s="121">
        <f t="shared" ref="P381:P382" si="125">SUM(D381:O381)</f>
        <v>2991</v>
      </c>
    </row>
    <row r="382" spans="2:16" ht="15.75" customHeight="1" x14ac:dyDescent="0.2">
      <c r="B382" s="245"/>
      <c r="C382" s="118" t="s">
        <v>52</v>
      </c>
      <c r="D382" s="119">
        <v>377</v>
      </c>
      <c r="E382" s="120">
        <v>350</v>
      </c>
      <c r="F382" s="119">
        <v>414</v>
      </c>
      <c r="G382" s="120">
        <v>334</v>
      </c>
      <c r="H382" s="119">
        <v>176</v>
      </c>
      <c r="I382" s="120">
        <v>168</v>
      </c>
      <c r="J382" s="119">
        <v>206</v>
      </c>
      <c r="K382" s="120">
        <v>191</v>
      </c>
      <c r="L382" s="119">
        <v>143</v>
      </c>
      <c r="M382" s="120">
        <v>156</v>
      </c>
      <c r="N382" s="119">
        <v>190</v>
      </c>
      <c r="O382" s="120">
        <v>280</v>
      </c>
      <c r="P382" s="121">
        <f t="shared" si="125"/>
        <v>2985</v>
      </c>
    </row>
    <row r="383" spans="2:16" ht="15.75" customHeight="1" x14ac:dyDescent="0.2">
      <c r="B383" s="245"/>
      <c r="C383" s="122" t="s">
        <v>17</v>
      </c>
      <c r="D383" s="123">
        <f>+D381+D382</f>
        <v>748</v>
      </c>
      <c r="E383" s="124">
        <f t="shared" ref="E383:P383" si="126">+E381+E382</f>
        <v>696</v>
      </c>
      <c r="F383" s="123">
        <f t="shared" si="126"/>
        <v>826</v>
      </c>
      <c r="G383" s="124">
        <f t="shared" si="126"/>
        <v>675</v>
      </c>
      <c r="H383" s="123">
        <f t="shared" si="126"/>
        <v>352</v>
      </c>
      <c r="I383" s="124">
        <f t="shared" si="126"/>
        <v>337</v>
      </c>
      <c r="J383" s="123">
        <f t="shared" si="126"/>
        <v>417</v>
      </c>
      <c r="K383" s="124">
        <f t="shared" si="126"/>
        <v>384</v>
      </c>
      <c r="L383" s="123">
        <f t="shared" si="126"/>
        <v>283</v>
      </c>
      <c r="M383" s="124">
        <f t="shared" si="126"/>
        <v>313</v>
      </c>
      <c r="N383" s="123">
        <f t="shared" si="126"/>
        <v>382</v>
      </c>
      <c r="O383" s="124">
        <f t="shared" si="126"/>
        <v>563</v>
      </c>
      <c r="P383" s="126">
        <f t="shared" si="126"/>
        <v>5976</v>
      </c>
    </row>
    <row r="384" spans="2:16" ht="15.75" customHeight="1" x14ac:dyDescent="0.2">
      <c r="B384" s="244" t="s">
        <v>4593</v>
      </c>
      <c r="C384" s="114" t="s">
        <v>51</v>
      </c>
      <c r="D384" s="119">
        <v>1354</v>
      </c>
      <c r="E384" s="120">
        <v>1099</v>
      </c>
      <c r="F384" s="119">
        <v>1301</v>
      </c>
      <c r="G384" s="120">
        <v>1277</v>
      </c>
      <c r="H384" s="119">
        <v>1300</v>
      </c>
      <c r="I384" s="120">
        <v>1333</v>
      </c>
      <c r="J384" s="119">
        <v>1553</v>
      </c>
      <c r="K384" s="120">
        <v>1524</v>
      </c>
      <c r="L384" s="119">
        <v>1323</v>
      </c>
      <c r="M384" s="120">
        <v>1325</v>
      </c>
      <c r="N384" s="119">
        <v>1390</v>
      </c>
      <c r="O384" s="120">
        <v>1673</v>
      </c>
      <c r="P384" s="117">
        <f t="shared" ref="P384:P385" si="127">SUM(D384:O384)</f>
        <v>16452</v>
      </c>
    </row>
    <row r="385" spans="2:16" ht="15.75" customHeight="1" x14ac:dyDescent="0.2">
      <c r="B385" s="245"/>
      <c r="C385" s="118" t="s">
        <v>52</v>
      </c>
      <c r="D385" s="119">
        <v>1353</v>
      </c>
      <c r="E385" s="120">
        <v>1109</v>
      </c>
      <c r="F385" s="119">
        <v>1305</v>
      </c>
      <c r="G385" s="120">
        <v>1283</v>
      </c>
      <c r="H385" s="119">
        <v>1301</v>
      </c>
      <c r="I385" s="120">
        <v>1336</v>
      </c>
      <c r="J385" s="119">
        <v>1567</v>
      </c>
      <c r="K385" s="120">
        <v>1521</v>
      </c>
      <c r="L385" s="119">
        <v>1327</v>
      </c>
      <c r="M385" s="120">
        <v>1329</v>
      </c>
      <c r="N385" s="119">
        <v>1394</v>
      </c>
      <c r="O385" s="120">
        <v>1659</v>
      </c>
      <c r="P385" s="121">
        <f t="shared" si="127"/>
        <v>16484</v>
      </c>
    </row>
    <row r="386" spans="2:16" ht="15.75" customHeight="1" x14ac:dyDescent="0.2">
      <c r="B386" s="246"/>
      <c r="C386" s="122" t="s">
        <v>17</v>
      </c>
      <c r="D386" s="123">
        <f>+D384+D385</f>
        <v>2707</v>
      </c>
      <c r="E386" s="124">
        <f t="shared" ref="E386:P386" si="128">+E384+E385</f>
        <v>2208</v>
      </c>
      <c r="F386" s="123">
        <f t="shared" si="128"/>
        <v>2606</v>
      </c>
      <c r="G386" s="124">
        <f t="shared" si="128"/>
        <v>2560</v>
      </c>
      <c r="H386" s="123">
        <f t="shared" si="128"/>
        <v>2601</v>
      </c>
      <c r="I386" s="124">
        <f t="shared" si="128"/>
        <v>2669</v>
      </c>
      <c r="J386" s="123">
        <f t="shared" si="128"/>
        <v>3120</v>
      </c>
      <c r="K386" s="124">
        <f t="shared" si="128"/>
        <v>3045</v>
      </c>
      <c r="L386" s="123">
        <f t="shared" si="128"/>
        <v>2650</v>
      </c>
      <c r="M386" s="124">
        <f t="shared" si="128"/>
        <v>2654</v>
      </c>
      <c r="N386" s="123">
        <f t="shared" si="128"/>
        <v>2784</v>
      </c>
      <c r="O386" s="124">
        <f t="shared" si="128"/>
        <v>3332</v>
      </c>
      <c r="P386" s="126">
        <f t="shared" si="128"/>
        <v>32936</v>
      </c>
    </row>
    <row r="387" spans="2:16" ht="15.75" customHeight="1" x14ac:dyDescent="0.2">
      <c r="B387" s="245" t="s">
        <v>44</v>
      </c>
      <c r="C387" s="118" t="s">
        <v>51</v>
      </c>
      <c r="D387" s="119">
        <v>2096</v>
      </c>
      <c r="E387" s="120">
        <v>1990</v>
      </c>
      <c r="F387" s="119">
        <v>2367</v>
      </c>
      <c r="G387" s="120">
        <v>2090</v>
      </c>
      <c r="H387" s="119">
        <v>1867</v>
      </c>
      <c r="I387" s="120">
        <v>2105</v>
      </c>
      <c r="J387" s="119">
        <v>2386</v>
      </c>
      <c r="K387" s="120">
        <v>1996</v>
      </c>
      <c r="L387" s="119">
        <v>1345</v>
      </c>
      <c r="M387" s="120">
        <v>1447</v>
      </c>
      <c r="N387" s="119">
        <v>1634</v>
      </c>
      <c r="O387" s="120">
        <v>1976</v>
      </c>
      <c r="P387" s="121">
        <f t="shared" ref="P387:P388" si="129">SUM(D387:O387)</f>
        <v>23299</v>
      </c>
    </row>
    <row r="388" spans="2:16" ht="15.75" customHeight="1" x14ac:dyDescent="0.2">
      <c r="B388" s="245"/>
      <c r="C388" s="118" t="s">
        <v>52</v>
      </c>
      <c r="D388" s="119">
        <v>2078</v>
      </c>
      <c r="E388" s="120">
        <v>1972</v>
      </c>
      <c r="F388" s="119">
        <v>2361</v>
      </c>
      <c r="G388" s="120">
        <v>2097</v>
      </c>
      <c r="H388" s="119">
        <v>1855</v>
      </c>
      <c r="I388" s="120">
        <v>2084</v>
      </c>
      <c r="J388" s="119">
        <v>2377</v>
      </c>
      <c r="K388" s="120">
        <v>1975</v>
      </c>
      <c r="L388" s="119">
        <v>1339</v>
      </c>
      <c r="M388" s="120">
        <v>1436</v>
      </c>
      <c r="N388" s="119">
        <v>1634</v>
      </c>
      <c r="O388" s="120">
        <v>1973</v>
      </c>
      <c r="P388" s="121">
        <f t="shared" si="129"/>
        <v>23181</v>
      </c>
    </row>
    <row r="389" spans="2:16" ht="15.75" customHeight="1" x14ac:dyDescent="0.2">
      <c r="B389" s="245"/>
      <c r="C389" s="122" t="s">
        <v>17</v>
      </c>
      <c r="D389" s="123">
        <f>+D387+D388</f>
        <v>4174</v>
      </c>
      <c r="E389" s="124">
        <f t="shared" ref="E389:P389" si="130">+E387+E388</f>
        <v>3962</v>
      </c>
      <c r="F389" s="123">
        <f t="shared" si="130"/>
        <v>4728</v>
      </c>
      <c r="G389" s="124">
        <f t="shared" si="130"/>
        <v>4187</v>
      </c>
      <c r="H389" s="123">
        <f t="shared" si="130"/>
        <v>3722</v>
      </c>
      <c r="I389" s="124">
        <f t="shared" si="130"/>
        <v>4189</v>
      </c>
      <c r="J389" s="123">
        <f t="shared" si="130"/>
        <v>4763</v>
      </c>
      <c r="K389" s="124">
        <f t="shared" si="130"/>
        <v>3971</v>
      </c>
      <c r="L389" s="123">
        <f t="shared" si="130"/>
        <v>2684</v>
      </c>
      <c r="M389" s="124">
        <f t="shared" si="130"/>
        <v>2883</v>
      </c>
      <c r="N389" s="123">
        <f t="shared" si="130"/>
        <v>3268</v>
      </c>
      <c r="O389" s="124">
        <f t="shared" si="130"/>
        <v>3949</v>
      </c>
      <c r="P389" s="126">
        <f t="shared" si="130"/>
        <v>46480</v>
      </c>
    </row>
    <row r="390" spans="2:16" ht="15.75" customHeight="1" thickBot="1" x14ac:dyDescent="0.25">
      <c r="B390" s="239" t="s">
        <v>3256</v>
      </c>
      <c r="C390" s="240"/>
      <c r="D390" s="127">
        <f>+D371+D374+D377+D380+D383+D386+D389</f>
        <v>9686</v>
      </c>
      <c r="E390" s="128">
        <f t="shared" ref="E390:P390" si="131">+E371+E374+E377+E380+E383+E386+E389</f>
        <v>8665</v>
      </c>
      <c r="F390" s="127">
        <f t="shared" si="131"/>
        <v>10023</v>
      </c>
      <c r="G390" s="128">
        <f t="shared" si="131"/>
        <v>9075</v>
      </c>
      <c r="H390" s="127">
        <f t="shared" si="131"/>
        <v>8112</v>
      </c>
      <c r="I390" s="128">
        <f t="shared" si="131"/>
        <v>8885</v>
      </c>
      <c r="J390" s="127">
        <f t="shared" si="131"/>
        <v>10279</v>
      </c>
      <c r="K390" s="128">
        <f t="shared" si="131"/>
        <v>9273</v>
      </c>
      <c r="L390" s="127">
        <f t="shared" si="131"/>
        <v>7289</v>
      </c>
      <c r="M390" s="128">
        <f t="shared" si="131"/>
        <v>7455</v>
      </c>
      <c r="N390" s="127">
        <f t="shared" si="131"/>
        <v>8182</v>
      </c>
      <c r="O390" s="128">
        <f t="shared" si="131"/>
        <v>10077</v>
      </c>
      <c r="P390" s="129">
        <f t="shared" si="131"/>
        <v>107001</v>
      </c>
    </row>
    <row r="394" spans="2:16" ht="15.75" customHeight="1" thickBot="1" x14ac:dyDescent="0.25"/>
    <row r="395" spans="2:16" ht="15.75" customHeight="1" x14ac:dyDescent="0.2">
      <c r="B395" s="241">
        <v>2019</v>
      </c>
      <c r="C395" s="215"/>
      <c r="D395" s="215"/>
      <c r="E395" s="215"/>
      <c r="F395" s="215"/>
      <c r="G395" s="215"/>
      <c r="H395" s="215"/>
      <c r="I395" s="215"/>
      <c r="J395" s="215"/>
      <c r="K395" s="215"/>
      <c r="L395" s="215"/>
      <c r="M395" s="215"/>
      <c r="N395" s="215"/>
      <c r="O395" s="215"/>
      <c r="P395" s="216"/>
    </row>
    <row r="396" spans="2:16" ht="15.75" customHeight="1" x14ac:dyDescent="0.2">
      <c r="B396" s="242" t="s">
        <v>41</v>
      </c>
      <c r="C396" s="243"/>
      <c r="D396" s="111" t="s">
        <v>5</v>
      </c>
      <c r="E396" s="112" t="s">
        <v>6</v>
      </c>
      <c r="F396" s="111" t="s">
        <v>7</v>
      </c>
      <c r="G396" s="112" t="s">
        <v>8</v>
      </c>
      <c r="H396" s="111" t="s">
        <v>9</v>
      </c>
      <c r="I396" s="112" t="s">
        <v>10</v>
      </c>
      <c r="J396" s="111" t="s">
        <v>11</v>
      </c>
      <c r="K396" s="112" t="s">
        <v>12</v>
      </c>
      <c r="L396" s="111" t="s">
        <v>13</v>
      </c>
      <c r="M396" s="112" t="s">
        <v>14</v>
      </c>
      <c r="N396" s="111" t="s">
        <v>15</v>
      </c>
      <c r="O396" s="112" t="s">
        <v>16</v>
      </c>
      <c r="P396" s="113" t="s">
        <v>17</v>
      </c>
    </row>
    <row r="397" spans="2:16" ht="15.75" customHeight="1" x14ac:dyDescent="0.2">
      <c r="B397" s="244" t="s">
        <v>4596</v>
      </c>
      <c r="C397" s="114" t="s">
        <v>51</v>
      </c>
      <c r="D397" s="119">
        <v>358</v>
      </c>
      <c r="E397" s="120">
        <v>311</v>
      </c>
      <c r="F397" s="119">
        <v>337</v>
      </c>
      <c r="G397" s="120">
        <v>310</v>
      </c>
      <c r="H397" s="119">
        <v>315</v>
      </c>
      <c r="I397" s="120">
        <v>294</v>
      </c>
      <c r="J397" s="119">
        <v>299</v>
      </c>
      <c r="K397" s="120">
        <v>306</v>
      </c>
      <c r="L397" s="119">
        <v>287</v>
      </c>
      <c r="M397" s="120">
        <v>276</v>
      </c>
      <c r="N397" s="119">
        <v>296</v>
      </c>
      <c r="O397" s="120">
        <v>350</v>
      </c>
      <c r="P397" s="117">
        <f>SUM(D397:O397)</f>
        <v>3739</v>
      </c>
    </row>
    <row r="398" spans="2:16" ht="15.75" customHeight="1" x14ac:dyDescent="0.2">
      <c r="B398" s="245"/>
      <c r="C398" s="118" t="s">
        <v>52</v>
      </c>
      <c r="D398" s="119">
        <v>359</v>
      </c>
      <c r="E398" s="120">
        <v>313</v>
      </c>
      <c r="F398" s="119">
        <v>336</v>
      </c>
      <c r="G398" s="120">
        <v>298</v>
      </c>
      <c r="H398" s="119">
        <v>317</v>
      </c>
      <c r="I398" s="120">
        <v>282</v>
      </c>
      <c r="J398" s="119">
        <v>289</v>
      </c>
      <c r="K398" s="120">
        <v>304</v>
      </c>
      <c r="L398" s="119">
        <v>279</v>
      </c>
      <c r="M398" s="120">
        <v>267</v>
      </c>
      <c r="N398" s="119">
        <v>301</v>
      </c>
      <c r="O398" s="120">
        <v>361</v>
      </c>
      <c r="P398" s="121">
        <f t="shared" ref="P398" si="132">SUM(D398:O398)</f>
        <v>3706</v>
      </c>
    </row>
    <row r="399" spans="2:16" ht="15.75" customHeight="1" x14ac:dyDescent="0.2">
      <c r="B399" s="246"/>
      <c r="C399" s="122" t="s">
        <v>17</v>
      </c>
      <c r="D399" s="123">
        <f>+D397+D398</f>
        <v>717</v>
      </c>
      <c r="E399" s="124">
        <f t="shared" ref="E399:P399" si="133">+E397+E398</f>
        <v>624</v>
      </c>
      <c r="F399" s="123">
        <f t="shared" si="133"/>
        <v>673</v>
      </c>
      <c r="G399" s="124">
        <f t="shared" si="133"/>
        <v>608</v>
      </c>
      <c r="H399" s="123">
        <f t="shared" si="133"/>
        <v>632</v>
      </c>
      <c r="I399" s="124">
        <f t="shared" si="133"/>
        <v>576</v>
      </c>
      <c r="J399" s="123">
        <f t="shared" si="133"/>
        <v>588</v>
      </c>
      <c r="K399" s="124">
        <f t="shared" si="133"/>
        <v>610</v>
      </c>
      <c r="L399" s="123">
        <f t="shared" si="133"/>
        <v>566</v>
      </c>
      <c r="M399" s="124">
        <f t="shared" si="133"/>
        <v>543</v>
      </c>
      <c r="N399" s="123">
        <f t="shared" si="133"/>
        <v>597</v>
      </c>
      <c r="O399" s="124">
        <f t="shared" si="133"/>
        <v>711</v>
      </c>
      <c r="P399" s="126">
        <f t="shared" si="133"/>
        <v>7445</v>
      </c>
    </row>
    <row r="400" spans="2:16" ht="15.75" customHeight="1" x14ac:dyDescent="0.2">
      <c r="B400" s="245" t="s">
        <v>4594</v>
      </c>
      <c r="C400" s="118" t="s">
        <v>51</v>
      </c>
      <c r="D400" s="119">
        <v>59</v>
      </c>
      <c r="E400" s="120">
        <v>59</v>
      </c>
      <c r="F400" s="119">
        <v>71</v>
      </c>
      <c r="G400" s="120">
        <v>48</v>
      </c>
      <c r="H400" s="119">
        <v>23</v>
      </c>
      <c r="I400" s="120">
        <v>34</v>
      </c>
      <c r="J400" s="119">
        <v>33</v>
      </c>
      <c r="K400" s="120">
        <v>36</v>
      </c>
      <c r="L400" s="119">
        <v>20</v>
      </c>
      <c r="M400" s="120">
        <v>15</v>
      </c>
      <c r="N400" s="119">
        <v>33</v>
      </c>
      <c r="O400" s="120">
        <v>48</v>
      </c>
      <c r="P400" s="121">
        <f t="shared" ref="P400:P401" si="134">SUM(D400:O400)</f>
        <v>479</v>
      </c>
    </row>
    <row r="401" spans="2:16" ht="15.75" customHeight="1" x14ac:dyDescent="0.2">
      <c r="B401" s="245"/>
      <c r="C401" s="118" t="s">
        <v>52</v>
      </c>
      <c r="D401" s="119">
        <v>60</v>
      </c>
      <c r="E401" s="120">
        <v>58</v>
      </c>
      <c r="F401" s="119">
        <v>71</v>
      </c>
      <c r="G401" s="120">
        <v>46</v>
      </c>
      <c r="H401" s="119">
        <v>22</v>
      </c>
      <c r="I401" s="120">
        <v>35</v>
      </c>
      <c r="J401" s="119">
        <v>33</v>
      </c>
      <c r="K401" s="120">
        <v>36</v>
      </c>
      <c r="L401" s="119">
        <v>20</v>
      </c>
      <c r="M401" s="120">
        <v>15</v>
      </c>
      <c r="N401" s="119">
        <v>33</v>
      </c>
      <c r="O401" s="120">
        <v>48</v>
      </c>
      <c r="P401" s="121">
        <f t="shared" si="134"/>
        <v>477</v>
      </c>
    </row>
    <row r="402" spans="2:16" ht="15.75" customHeight="1" x14ac:dyDescent="0.2">
      <c r="B402" s="245"/>
      <c r="C402" s="122" t="s">
        <v>17</v>
      </c>
      <c r="D402" s="123">
        <f>+D400+D401</f>
        <v>119</v>
      </c>
      <c r="E402" s="124">
        <f t="shared" ref="E402:P402" si="135">+E400+E401</f>
        <v>117</v>
      </c>
      <c r="F402" s="123">
        <f t="shared" si="135"/>
        <v>142</v>
      </c>
      <c r="G402" s="124">
        <f t="shared" si="135"/>
        <v>94</v>
      </c>
      <c r="H402" s="123">
        <f t="shared" si="135"/>
        <v>45</v>
      </c>
      <c r="I402" s="124">
        <f t="shared" si="135"/>
        <v>69</v>
      </c>
      <c r="J402" s="123">
        <f t="shared" si="135"/>
        <v>66</v>
      </c>
      <c r="K402" s="124">
        <f t="shared" si="135"/>
        <v>72</v>
      </c>
      <c r="L402" s="123">
        <f t="shared" si="135"/>
        <v>40</v>
      </c>
      <c r="M402" s="124">
        <f t="shared" si="135"/>
        <v>30</v>
      </c>
      <c r="N402" s="123">
        <f t="shared" si="135"/>
        <v>66</v>
      </c>
      <c r="O402" s="124">
        <f t="shared" si="135"/>
        <v>96</v>
      </c>
      <c r="P402" s="126">
        <f t="shared" si="135"/>
        <v>956</v>
      </c>
    </row>
    <row r="403" spans="2:16" ht="15.75" customHeight="1" x14ac:dyDescent="0.2">
      <c r="B403" s="244" t="s">
        <v>43</v>
      </c>
      <c r="C403" s="114" t="s">
        <v>51</v>
      </c>
      <c r="D403" s="119">
        <v>181</v>
      </c>
      <c r="E403" s="120">
        <v>148</v>
      </c>
      <c r="F403" s="119">
        <v>174</v>
      </c>
      <c r="G403" s="120">
        <v>119</v>
      </c>
      <c r="H403" s="119">
        <v>76</v>
      </c>
      <c r="I403" s="120">
        <v>70</v>
      </c>
      <c r="J403" s="119">
        <v>78</v>
      </c>
      <c r="K403" s="120">
        <v>81</v>
      </c>
      <c r="L403" s="119">
        <v>44</v>
      </c>
      <c r="M403" s="120">
        <v>49</v>
      </c>
      <c r="N403" s="119">
        <v>130</v>
      </c>
      <c r="O403" s="120">
        <v>183</v>
      </c>
      <c r="P403" s="117">
        <f t="shared" ref="P403:P404" si="136">SUM(D403:O403)</f>
        <v>1333</v>
      </c>
    </row>
    <row r="404" spans="2:16" ht="15.75" customHeight="1" x14ac:dyDescent="0.2">
      <c r="B404" s="245"/>
      <c r="C404" s="118" t="s">
        <v>52</v>
      </c>
      <c r="D404" s="119">
        <v>182</v>
      </c>
      <c r="E404" s="120">
        <v>140</v>
      </c>
      <c r="F404" s="119">
        <v>164</v>
      </c>
      <c r="G404" s="120">
        <v>122</v>
      </c>
      <c r="H404" s="119">
        <v>76</v>
      </c>
      <c r="I404" s="120">
        <v>69</v>
      </c>
      <c r="J404" s="119">
        <v>81</v>
      </c>
      <c r="K404" s="120">
        <v>82</v>
      </c>
      <c r="L404" s="119">
        <v>42</v>
      </c>
      <c r="M404" s="120">
        <v>47</v>
      </c>
      <c r="N404" s="119">
        <v>124</v>
      </c>
      <c r="O404" s="120">
        <v>176</v>
      </c>
      <c r="P404" s="121">
        <f t="shared" si="136"/>
        <v>1305</v>
      </c>
    </row>
    <row r="405" spans="2:16" ht="15.75" customHeight="1" x14ac:dyDescent="0.2">
      <c r="B405" s="246"/>
      <c r="C405" s="122" t="s">
        <v>17</v>
      </c>
      <c r="D405" s="123">
        <f>+D403+D404</f>
        <v>363</v>
      </c>
      <c r="E405" s="124">
        <f t="shared" ref="E405:P405" si="137">+E403+E404</f>
        <v>288</v>
      </c>
      <c r="F405" s="123">
        <f t="shared" si="137"/>
        <v>338</v>
      </c>
      <c r="G405" s="124">
        <f t="shared" si="137"/>
        <v>241</v>
      </c>
      <c r="H405" s="123">
        <f t="shared" si="137"/>
        <v>152</v>
      </c>
      <c r="I405" s="124">
        <f t="shared" si="137"/>
        <v>139</v>
      </c>
      <c r="J405" s="123">
        <f t="shared" si="137"/>
        <v>159</v>
      </c>
      <c r="K405" s="124">
        <f t="shared" si="137"/>
        <v>163</v>
      </c>
      <c r="L405" s="123">
        <f t="shared" si="137"/>
        <v>86</v>
      </c>
      <c r="M405" s="124">
        <f t="shared" si="137"/>
        <v>96</v>
      </c>
      <c r="N405" s="123">
        <f t="shared" si="137"/>
        <v>254</v>
      </c>
      <c r="O405" s="124">
        <f t="shared" si="137"/>
        <v>359</v>
      </c>
      <c r="P405" s="126">
        <f t="shared" si="137"/>
        <v>2638</v>
      </c>
    </row>
    <row r="406" spans="2:16" ht="15.75" customHeight="1" x14ac:dyDescent="0.2">
      <c r="B406" s="244" t="s">
        <v>4595</v>
      </c>
      <c r="C406" s="114" t="s">
        <v>51</v>
      </c>
      <c r="D406" s="119">
        <v>556</v>
      </c>
      <c r="E406" s="120">
        <v>430</v>
      </c>
      <c r="F406" s="119">
        <v>495</v>
      </c>
      <c r="G406" s="120">
        <v>484</v>
      </c>
      <c r="H406" s="119">
        <v>534</v>
      </c>
      <c r="I406" s="120">
        <v>608</v>
      </c>
      <c r="J406" s="119">
        <v>703</v>
      </c>
      <c r="K406" s="120">
        <v>693</v>
      </c>
      <c r="L406" s="119">
        <v>567</v>
      </c>
      <c r="M406" s="120">
        <v>507</v>
      </c>
      <c r="N406" s="119">
        <v>483</v>
      </c>
      <c r="O406" s="120">
        <v>615</v>
      </c>
      <c r="P406" s="117">
        <f t="shared" ref="P406:P407" si="138">SUM(D406:O406)</f>
        <v>6675</v>
      </c>
    </row>
    <row r="407" spans="2:16" ht="15.75" customHeight="1" x14ac:dyDescent="0.2">
      <c r="B407" s="245"/>
      <c r="C407" s="118" t="s">
        <v>52</v>
      </c>
      <c r="D407" s="119">
        <v>556</v>
      </c>
      <c r="E407" s="120">
        <v>431</v>
      </c>
      <c r="F407" s="119">
        <v>493</v>
      </c>
      <c r="G407" s="120">
        <v>483</v>
      </c>
      <c r="H407" s="119">
        <v>531</v>
      </c>
      <c r="I407" s="120">
        <v>612</v>
      </c>
      <c r="J407" s="119">
        <v>702</v>
      </c>
      <c r="K407" s="120">
        <v>689</v>
      </c>
      <c r="L407" s="119">
        <v>569</v>
      </c>
      <c r="M407" s="120">
        <v>507</v>
      </c>
      <c r="N407" s="119">
        <v>484</v>
      </c>
      <c r="O407" s="120">
        <v>615</v>
      </c>
      <c r="P407" s="121">
        <f t="shared" si="138"/>
        <v>6672</v>
      </c>
    </row>
    <row r="408" spans="2:16" ht="15.75" customHeight="1" x14ac:dyDescent="0.2">
      <c r="B408" s="246"/>
      <c r="C408" s="122" t="s">
        <v>17</v>
      </c>
      <c r="D408" s="123">
        <f>+D406+D407</f>
        <v>1112</v>
      </c>
      <c r="E408" s="124">
        <f t="shared" ref="E408:P408" si="139">+E406+E407</f>
        <v>861</v>
      </c>
      <c r="F408" s="123">
        <f t="shared" si="139"/>
        <v>988</v>
      </c>
      <c r="G408" s="124">
        <f t="shared" si="139"/>
        <v>967</v>
      </c>
      <c r="H408" s="123">
        <f t="shared" si="139"/>
        <v>1065</v>
      </c>
      <c r="I408" s="124">
        <f t="shared" si="139"/>
        <v>1220</v>
      </c>
      <c r="J408" s="123">
        <f t="shared" si="139"/>
        <v>1405</v>
      </c>
      <c r="K408" s="124">
        <f t="shared" si="139"/>
        <v>1382</v>
      </c>
      <c r="L408" s="123">
        <f t="shared" si="139"/>
        <v>1136</v>
      </c>
      <c r="M408" s="124">
        <f t="shared" si="139"/>
        <v>1014</v>
      </c>
      <c r="N408" s="123">
        <f t="shared" si="139"/>
        <v>967</v>
      </c>
      <c r="O408" s="124">
        <f t="shared" si="139"/>
        <v>1230</v>
      </c>
      <c r="P408" s="126">
        <f t="shared" si="139"/>
        <v>13347</v>
      </c>
    </row>
    <row r="409" spans="2:16" ht="15.75" customHeight="1" x14ac:dyDescent="0.2">
      <c r="B409" s="245" t="s">
        <v>46</v>
      </c>
      <c r="C409" s="118" t="s">
        <v>51</v>
      </c>
      <c r="D409" s="119">
        <v>358</v>
      </c>
      <c r="E409" s="120">
        <v>352</v>
      </c>
      <c r="F409" s="119">
        <v>393</v>
      </c>
      <c r="G409" s="120">
        <v>298</v>
      </c>
      <c r="H409" s="119">
        <v>179</v>
      </c>
      <c r="I409" s="120">
        <v>198</v>
      </c>
      <c r="J409" s="119">
        <v>233</v>
      </c>
      <c r="K409" s="120">
        <v>193</v>
      </c>
      <c r="L409" s="119">
        <v>126</v>
      </c>
      <c r="M409" s="120">
        <v>133</v>
      </c>
      <c r="N409" s="119">
        <v>176</v>
      </c>
      <c r="O409" s="120">
        <v>266</v>
      </c>
      <c r="P409" s="121">
        <f t="shared" ref="P409:P410" si="140">SUM(D409:O409)</f>
        <v>2905</v>
      </c>
    </row>
    <row r="410" spans="2:16" ht="15.75" customHeight="1" x14ac:dyDescent="0.2">
      <c r="B410" s="245"/>
      <c r="C410" s="118" t="s">
        <v>52</v>
      </c>
      <c r="D410" s="119">
        <v>360</v>
      </c>
      <c r="E410" s="120">
        <v>353</v>
      </c>
      <c r="F410" s="119">
        <v>389</v>
      </c>
      <c r="G410" s="120">
        <v>296</v>
      </c>
      <c r="H410" s="119">
        <v>179</v>
      </c>
      <c r="I410" s="120">
        <v>200</v>
      </c>
      <c r="J410" s="119">
        <v>229</v>
      </c>
      <c r="K410" s="120">
        <v>195</v>
      </c>
      <c r="L410" s="119">
        <v>124</v>
      </c>
      <c r="M410" s="120">
        <v>133</v>
      </c>
      <c r="N410" s="119">
        <v>174</v>
      </c>
      <c r="O410" s="120">
        <v>266</v>
      </c>
      <c r="P410" s="121">
        <f t="shared" si="140"/>
        <v>2898</v>
      </c>
    </row>
    <row r="411" spans="2:16" ht="15.75" customHeight="1" x14ac:dyDescent="0.2">
      <c r="B411" s="245"/>
      <c r="C411" s="122" t="s">
        <v>17</v>
      </c>
      <c r="D411" s="123">
        <f>+D409+D410</f>
        <v>718</v>
      </c>
      <c r="E411" s="124">
        <f t="shared" ref="E411:P411" si="141">+E409+E410</f>
        <v>705</v>
      </c>
      <c r="F411" s="123">
        <f t="shared" si="141"/>
        <v>782</v>
      </c>
      <c r="G411" s="124">
        <f t="shared" si="141"/>
        <v>594</v>
      </c>
      <c r="H411" s="123">
        <f t="shared" si="141"/>
        <v>358</v>
      </c>
      <c r="I411" s="124">
        <f t="shared" si="141"/>
        <v>398</v>
      </c>
      <c r="J411" s="123">
        <f t="shared" si="141"/>
        <v>462</v>
      </c>
      <c r="K411" s="124">
        <f t="shared" si="141"/>
        <v>388</v>
      </c>
      <c r="L411" s="123">
        <f t="shared" si="141"/>
        <v>250</v>
      </c>
      <c r="M411" s="124">
        <f t="shared" si="141"/>
        <v>266</v>
      </c>
      <c r="N411" s="123">
        <f t="shared" si="141"/>
        <v>350</v>
      </c>
      <c r="O411" s="124">
        <f t="shared" si="141"/>
        <v>532</v>
      </c>
      <c r="P411" s="126">
        <f t="shared" si="141"/>
        <v>5803</v>
      </c>
    </row>
    <row r="412" spans="2:16" ht="15.75" customHeight="1" x14ac:dyDescent="0.2">
      <c r="B412" s="244" t="s">
        <v>4593</v>
      </c>
      <c r="C412" s="114" t="s">
        <v>51</v>
      </c>
      <c r="D412" s="119">
        <v>1682</v>
      </c>
      <c r="E412" s="120">
        <v>1392</v>
      </c>
      <c r="F412" s="119">
        <v>1531</v>
      </c>
      <c r="G412" s="120">
        <v>1475</v>
      </c>
      <c r="H412" s="119">
        <v>1610</v>
      </c>
      <c r="I412" s="120">
        <v>1611</v>
      </c>
      <c r="J412" s="119">
        <v>1752</v>
      </c>
      <c r="K412" s="120">
        <v>1738</v>
      </c>
      <c r="L412" s="119">
        <v>1605</v>
      </c>
      <c r="M412" s="120">
        <v>1578</v>
      </c>
      <c r="N412" s="119">
        <v>1616</v>
      </c>
      <c r="O412" s="120">
        <v>1917</v>
      </c>
      <c r="P412" s="117">
        <f t="shared" ref="P412:P413" si="142">SUM(D412:O412)</f>
        <v>19507</v>
      </c>
    </row>
    <row r="413" spans="2:16" ht="15.75" customHeight="1" x14ac:dyDescent="0.2">
      <c r="B413" s="245"/>
      <c r="C413" s="118" t="s">
        <v>52</v>
      </c>
      <c r="D413" s="119">
        <v>1681</v>
      </c>
      <c r="E413" s="120">
        <v>1390</v>
      </c>
      <c r="F413" s="119">
        <v>1520</v>
      </c>
      <c r="G413" s="120">
        <v>1471</v>
      </c>
      <c r="H413" s="119">
        <v>1613</v>
      </c>
      <c r="I413" s="120">
        <v>1605</v>
      </c>
      <c r="J413" s="119">
        <v>1751</v>
      </c>
      <c r="K413" s="120">
        <v>1735</v>
      </c>
      <c r="L413" s="119">
        <v>1602</v>
      </c>
      <c r="M413" s="120">
        <v>1583</v>
      </c>
      <c r="N413" s="119">
        <v>1613</v>
      </c>
      <c r="O413" s="120">
        <v>1905</v>
      </c>
      <c r="P413" s="121">
        <f t="shared" si="142"/>
        <v>19469</v>
      </c>
    </row>
    <row r="414" spans="2:16" ht="15.75" customHeight="1" x14ac:dyDescent="0.2">
      <c r="B414" s="246"/>
      <c r="C414" s="122" t="s">
        <v>17</v>
      </c>
      <c r="D414" s="123">
        <f>+D412+D413</f>
        <v>3363</v>
      </c>
      <c r="E414" s="124">
        <f t="shared" ref="E414:P414" si="143">+E412+E413</f>
        <v>2782</v>
      </c>
      <c r="F414" s="123">
        <f t="shared" si="143"/>
        <v>3051</v>
      </c>
      <c r="G414" s="124">
        <f t="shared" si="143"/>
        <v>2946</v>
      </c>
      <c r="H414" s="123">
        <f t="shared" si="143"/>
        <v>3223</v>
      </c>
      <c r="I414" s="124">
        <f t="shared" si="143"/>
        <v>3216</v>
      </c>
      <c r="J414" s="123">
        <f t="shared" si="143"/>
        <v>3503</v>
      </c>
      <c r="K414" s="124">
        <f t="shared" si="143"/>
        <v>3473</v>
      </c>
      <c r="L414" s="123">
        <f t="shared" si="143"/>
        <v>3207</v>
      </c>
      <c r="M414" s="124">
        <f t="shared" si="143"/>
        <v>3161</v>
      </c>
      <c r="N414" s="123">
        <f t="shared" si="143"/>
        <v>3229</v>
      </c>
      <c r="O414" s="124">
        <f t="shared" si="143"/>
        <v>3822</v>
      </c>
      <c r="P414" s="126">
        <f t="shared" si="143"/>
        <v>38976</v>
      </c>
    </row>
    <row r="415" spans="2:16" ht="15.75" customHeight="1" x14ac:dyDescent="0.2">
      <c r="B415" s="245" t="s">
        <v>44</v>
      </c>
      <c r="C415" s="118" t="s">
        <v>51</v>
      </c>
      <c r="D415" s="119">
        <v>2119</v>
      </c>
      <c r="E415" s="120">
        <v>2068</v>
      </c>
      <c r="F415" s="119">
        <v>2527</v>
      </c>
      <c r="G415" s="120">
        <v>2164</v>
      </c>
      <c r="H415" s="119">
        <v>2058</v>
      </c>
      <c r="I415" s="120">
        <v>2338</v>
      </c>
      <c r="J415" s="119">
        <v>2503</v>
      </c>
      <c r="K415" s="120">
        <v>2037</v>
      </c>
      <c r="L415" s="119">
        <v>1250</v>
      </c>
      <c r="M415" s="120">
        <v>1243</v>
      </c>
      <c r="N415" s="119">
        <v>1517</v>
      </c>
      <c r="O415" s="120">
        <v>1803</v>
      </c>
      <c r="P415" s="121">
        <f t="shared" ref="P415:P416" si="144">SUM(D415:O415)</f>
        <v>23627</v>
      </c>
    </row>
    <row r="416" spans="2:16" ht="15.75" customHeight="1" x14ac:dyDescent="0.2">
      <c r="B416" s="245"/>
      <c r="C416" s="118" t="s">
        <v>52</v>
      </c>
      <c r="D416" s="119">
        <v>2128</v>
      </c>
      <c r="E416" s="120">
        <v>2063</v>
      </c>
      <c r="F416" s="119">
        <v>2508</v>
      </c>
      <c r="G416" s="120">
        <v>2160</v>
      </c>
      <c r="H416" s="119">
        <v>2055</v>
      </c>
      <c r="I416" s="120">
        <v>2332</v>
      </c>
      <c r="J416" s="119">
        <v>2501</v>
      </c>
      <c r="K416" s="120">
        <v>2030</v>
      </c>
      <c r="L416" s="119">
        <v>1255</v>
      </c>
      <c r="M416" s="120">
        <v>1248</v>
      </c>
      <c r="N416" s="119">
        <v>1517</v>
      </c>
      <c r="O416" s="120">
        <v>1802</v>
      </c>
      <c r="P416" s="121">
        <f t="shared" si="144"/>
        <v>23599</v>
      </c>
    </row>
    <row r="417" spans="2:16" ht="15.75" customHeight="1" x14ac:dyDescent="0.2">
      <c r="B417" s="245"/>
      <c r="C417" s="122" t="s">
        <v>17</v>
      </c>
      <c r="D417" s="123">
        <f>+D415+D416</f>
        <v>4247</v>
      </c>
      <c r="E417" s="124">
        <f t="shared" ref="E417:P417" si="145">+E415+E416</f>
        <v>4131</v>
      </c>
      <c r="F417" s="123">
        <f t="shared" si="145"/>
        <v>5035</v>
      </c>
      <c r="G417" s="124">
        <f t="shared" si="145"/>
        <v>4324</v>
      </c>
      <c r="H417" s="123">
        <f t="shared" si="145"/>
        <v>4113</v>
      </c>
      <c r="I417" s="124">
        <f t="shared" si="145"/>
        <v>4670</v>
      </c>
      <c r="J417" s="123">
        <f t="shared" si="145"/>
        <v>5004</v>
      </c>
      <c r="K417" s="124">
        <f t="shared" si="145"/>
        <v>4067</v>
      </c>
      <c r="L417" s="123">
        <f t="shared" si="145"/>
        <v>2505</v>
      </c>
      <c r="M417" s="124">
        <f t="shared" si="145"/>
        <v>2491</v>
      </c>
      <c r="N417" s="123">
        <f t="shared" si="145"/>
        <v>3034</v>
      </c>
      <c r="O417" s="124">
        <f t="shared" si="145"/>
        <v>3605</v>
      </c>
      <c r="P417" s="126">
        <f t="shared" si="145"/>
        <v>47226</v>
      </c>
    </row>
    <row r="418" spans="2:16" ht="15.75" customHeight="1" thickBot="1" x14ac:dyDescent="0.25">
      <c r="B418" s="239" t="s">
        <v>3535</v>
      </c>
      <c r="C418" s="240"/>
      <c r="D418" s="127">
        <f>+D399+D402+D405+D408+D411+D414+D417</f>
        <v>10639</v>
      </c>
      <c r="E418" s="128">
        <f t="shared" ref="E418:P418" si="146">+E399+E402+E405+E408+E411+E414+E417</f>
        <v>9508</v>
      </c>
      <c r="F418" s="127">
        <f t="shared" si="146"/>
        <v>11009</v>
      </c>
      <c r="G418" s="128">
        <f t="shared" si="146"/>
        <v>9774</v>
      </c>
      <c r="H418" s="127">
        <f t="shared" si="146"/>
        <v>9588</v>
      </c>
      <c r="I418" s="128">
        <f t="shared" si="146"/>
        <v>10288</v>
      </c>
      <c r="J418" s="127">
        <f t="shared" si="146"/>
        <v>11187</v>
      </c>
      <c r="K418" s="128">
        <f t="shared" si="146"/>
        <v>10155</v>
      </c>
      <c r="L418" s="127">
        <f t="shared" si="146"/>
        <v>7790</v>
      </c>
      <c r="M418" s="128">
        <f t="shared" si="146"/>
        <v>7601</v>
      </c>
      <c r="N418" s="127">
        <f t="shared" si="146"/>
        <v>8497</v>
      </c>
      <c r="O418" s="128">
        <f t="shared" si="146"/>
        <v>10355</v>
      </c>
      <c r="P418" s="129">
        <f t="shared" si="146"/>
        <v>116391</v>
      </c>
    </row>
    <row r="419" spans="2:16" ht="15.75" customHeight="1" x14ac:dyDescent="0.2">
      <c r="B419" s="23"/>
      <c r="C419" s="23"/>
      <c r="D419" s="40"/>
      <c r="E419" s="40"/>
      <c r="F419" s="40"/>
      <c r="G419" s="40"/>
      <c r="H419" s="40"/>
      <c r="I419" s="40"/>
      <c r="J419" s="40"/>
      <c r="K419" s="40"/>
      <c r="L419" s="40"/>
      <c r="M419" s="40"/>
      <c r="N419" s="40"/>
      <c r="O419" s="40"/>
      <c r="P419" s="40"/>
    </row>
    <row r="420" spans="2:16" ht="15.75" customHeight="1" x14ac:dyDescent="0.2">
      <c r="B420" s="23"/>
      <c r="C420" s="23"/>
      <c r="D420" s="40"/>
      <c r="E420" s="40"/>
      <c r="F420" s="40"/>
      <c r="G420" s="40"/>
      <c r="H420" s="40"/>
      <c r="I420" s="40"/>
      <c r="J420" s="40"/>
      <c r="K420" s="40"/>
      <c r="L420" s="40"/>
      <c r="M420" s="40"/>
      <c r="N420" s="40"/>
      <c r="O420" s="40"/>
      <c r="P420" s="40"/>
    </row>
    <row r="421" spans="2:16" ht="15.75" customHeight="1" thickBot="1" x14ac:dyDescent="0.25">
      <c r="B421" s="23"/>
      <c r="C421" s="23"/>
      <c r="D421" s="40"/>
      <c r="E421" s="40"/>
      <c r="F421" s="40"/>
      <c r="G421" s="40"/>
      <c r="H421" s="40"/>
      <c r="I421" s="40"/>
      <c r="J421" s="40"/>
      <c r="K421" s="40"/>
      <c r="L421" s="40"/>
      <c r="M421" s="40"/>
      <c r="N421" s="40"/>
      <c r="O421" s="40"/>
      <c r="P421" s="40"/>
    </row>
    <row r="422" spans="2:16" ht="15.75" customHeight="1" x14ac:dyDescent="0.2">
      <c r="B422" s="241">
        <v>2020</v>
      </c>
      <c r="C422" s="215"/>
      <c r="D422" s="215"/>
      <c r="E422" s="215"/>
      <c r="F422" s="215"/>
      <c r="G422" s="215"/>
      <c r="H422" s="215"/>
      <c r="I422" s="215"/>
      <c r="J422" s="215"/>
      <c r="K422" s="215"/>
      <c r="L422" s="215"/>
      <c r="M422" s="215"/>
      <c r="N422" s="215"/>
      <c r="O422" s="215"/>
      <c r="P422" s="216"/>
    </row>
    <row r="423" spans="2:16" ht="15.75" customHeight="1" x14ac:dyDescent="0.2">
      <c r="B423" s="272" t="s">
        <v>41</v>
      </c>
      <c r="C423" s="273"/>
      <c r="D423" s="111" t="s">
        <v>5</v>
      </c>
      <c r="E423" s="112" t="s">
        <v>6</v>
      </c>
      <c r="F423" s="111" t="s">
        <v>7</v>
      </c>
      <c r="G423" s="112" t="s">
        <v>8</v>
      </c>
      <c r="H423" s="111" t="s">
        <v>9</v>
      </c>
      <c r="I423" s="112" t="s">
        <v>10</v>
      </c>
      <c r="J423" s="111" t="s">
        <v>11</v>
      </c>
      <c r="K423" s="112" t="s">
        <v>12</v>
      </c>
      <c r="L423" s="111" t="s">
        <v>13</v>
      </c>
      <c r="M423" s="112" t="s">
        <v>14</v>
      </c>
      <c r="N423" s="111" t="s">
        <v>15</v>
      </c>
      <c r="O423" s="112" t="s">
        <v>16</v>
      </c>
      <c r="P423" s="113" t="s">
        <v>17</v>
      </c>
    </row>
    <row r="424" spans="2:16" ht="15.75" customHeight="1" x14ac:dyDescent="0.2">
      <c r="B424" s="244" t="s">
        <v>4596</v>
      </c>
      <c r="C424" s="114" t="s">
        <v>51</v>
      </c>
      <c r="D424" s="119">
        <v>310</v>
      </c>
      <c r="E424" s="120">
        <v>288</v>
      </c>
      <c r="F424" s="119">
        <v>216</v>
      </c>
      <c r="G424" s="120">
        <v>78</v>
      </c>
      <c r="H424" s="119">
        <v>73</v>
      </c>
      <c r="I424" s="120">
        <v>97</v>
      </c>
      <c r="J424" s="119">
        <v>155</v>
      </c>
      <c r="K424" s="120">
        <v>170</v>
      </c>
      <c r="L424" s="119">
        <v>203</v>
      </c>
      <c r="M424" s="120">
        <v>210</v>
      </c>
      <c r="N424" s="119">
        <v>224</v>
      </c>
      <c r="O424" s="120">
        <v>290</v>
      </c>
      <c r="P424" s="117">
        <f>SUM(D424:O424)</f>
        <v>2314</v>
      </c>
    </row>
    <row r="425" spans="2:16" ht="15.75" customHeight="1" x14ac:dyDescent="0.2">
      <c r="B425" s="245"/>
      <c r="C425" s="118" t="s">
        <v>52</v>
      </c>
      <c r="D425" s="119">
        <v>305</v>
      </c>
      <c r="E425" s="120">
        <v>280</v>
      </c>
      <c r="F425" s="119">
        <v>215</v>
      </c>
      <c r="G425" s="120">
        <v>68</v>
      </c>
      <c r="H425" s="119">
        <v>73</v>
      </c>
      <c r="I425" s="120">
        <v>90</v>
      </c>
      <c r="J425" s="119">
        <v>164</v>
      </c>
      <c r="K425" s="120">
        <v>171</v>
      </c>
      <c r="L425" s="119">
        <v>197</v>
      </c>
      <c r="M425" s="120">
        <v>202</v>
      </c>
      <c r="N425" s="119">
        <v>228</v>
      </c>
      <c r="O425" s="120">
        <v>289</v>
      </c>
      <c r="P425" s="121">
        <f t="shared" ref="P425" si="147">SUM(D425:O425)</f>
        <v>2282</v>
      </c>
    </row>
    <row r="426" spans="2:16" ht="15.75" customHeight="1" x14ac:dyDescent="0.2">
      <c r="B426" s="246"/>
      <c r="C426" s="122" t="s">
        <v>17</v>
      </c>
      <c r="D426" s="123">
        <f>+D424+D425</f>
        <v>615</v>
      </c>
      <c r="E426" s="124">
        <f t="shared" ref="E426:P426" si="148">+E424+E425</f>
        <v>568</v>
      </c>
      <c r="F426" s="123">
        <f t="shared" si="148"/>
        <v>431</v>
      </c>
      <c r="G426" s="124">
        <f t="shared" si="148"/>
        <v>146</v>
      </c>
      <c r="H426" s="123">
        <f t="shared" si="148"/>
        <v>146</v>
      </c>
      <c r="I426" s="124">
        <f t="shared" si="148"/>
        <v>187</v>
      </c>
      <c r="J426" s="123">
        <f t="shared" si="148"/>
        <v>319</v>
      </c>
      <c r="K426" s="124">
        <f t="shared" si="148"/>
        <v>341</v>
      </c>
      <c r="L426" s="123">
        <f t="shared" si="148"/>
        <v>400</v>
      </c>
      <c r="M426" s="124">
        <f t="shared" si="148"/>
        <v>412</v>
      </c>
      <c r="N426" s="123">
        <f t="shared" si="148"/>
        <v>452</v>
      </c>
      <c r="O426" s="124">
        <f t="shared" si="148"/>
        <v>579</v>
      </c>
      <c r="P426" s="126">
        <f t="shared" si="148"/>
        <v>4596</v>
      </c>
    </row>
    <row r="427" spans="2:16" ht="15.75" customHeight="1" x14ac:dyDescent="0.2">
      <c r="B427" s="245" t="s">
        <v>4594</v>
      </c>
      <c r="C427" s="118" t="s">
        <v>51</v>
      </c>
      <c r="D427" s="119">
        <v>59</v>
      </c>
      <c r="E427" s="120">
        <v>56</v>
      </c>
      <c r="F427" s="119">
        <v>43</v>
      </c>
      <c r="G427" s="120"/>
      <c r="H427" s="119"/>
      <c r="I427" s="120"/>
      <c r="J427" s="119">
        <v>2</v>
      </c>
      <c r="K427" s="120"/>
      <c r="L427" s="119">
        <v>7</v>
      </c>
      <c r="M427" s="120">
        <v>9</v>
      </c>
      <c r="N427" s="119">
        <v>9</v>
      </c>
      <c r="O427" s="120">
        <v>13</v>
      </c>
      <c r="P427" s="121">
        <f t="shared" ref="P427:P428" si="149">SUM(D427:O427)</f>
        <v>198</v>
      </c>
    </row>
    <row r="428" spans="2:16" ht="15.75" customHeight="1" x14ac:dyDescent="0.2">
      <c r="B428" s="245"/>
      <c r="C428" s="118" t="s">
        <v>52</v>
      </c>
      <c r="D428" s="119">
        <v>60</v>
      </c>
      <c r="E428" s="120">
        <v>56</v>
      </c>
      <c r="F428" s="119">
        <v>43</v>
      </c>
      <c r="G428" s="120"/>
      <c r="H428" s="119"/>
      <c r="I428" s="120"/>
      <c r="J428" s="119"/>
      <c r="K428" s="120"/>
      <c r="L428" s="119">
        <v>4</v>
      </c>
      <c r="M428" s="120">
        <v>9</v>
      </c>
      <c r="N428" s="119">
        <v>8</v>
      </c>
      <c r="O428" s="120">
        <v>7</v>
      </c>
      <c r="P428" s="121">
        <f t="shared" si="149"/>
        <v>187</v>
      </c>
    </row>
    <row r="429" spans="2:16" ht="15.75" customHeight="1" x14ac:dyDescent="0.2">
      <c r="B429" s="245"/>
      <c r="C429" s="122" t="s">
        <v>17</v>
      </c>
      <c r="D429" s="123">
        <f>+D427+D428</f>
        <v>119</v>
      </c>
      <c r="E429" s="124">
        <f t="shared" ref="E429:P429" si="150">+E427+E428</f>
        <v>112</v>
      </c>
      <c r="F429" s="123">
        <f t="shared" si="150"/>
        <v>86</v>
      </c>
      <c r="G429" s="124">
        <f t="shared" si="150"/>
        <v>0</v>
      </c>
      <c r="H429" s="123">
        <f t="shared" si="150"/>
        <v>0</v>
      </c>
      <c r="I429" s="124">
        <f t="shared" si="150"/>
        <v>0</v>
      </c>
      <c r="J429" s="123">
        <f t="shared" si="150"/>
        <v>2</v>
      </c>
      <c r="K429" s="124">
        <f t="shared" si="150"/>
        <v>0</v>
      </c>
      <c r="L429" s="123">
        <f t="shared" si="150"/>
        <v>11</v>
      </c>
      <c r="M429" s="124">
        <f t="shared" si="150"/>
        <v>18</v>
      </c>
      <c r="N429" s="123">
        <f t="shared" si="150"/>
        <v>17</v>
      </c>
      <c r="O429" s="124">
        <f t="shared" si="150"/>
        <v>20</v>
      </c>
      <c r="P429" s="126">
        <f t="shared" si="150"/>
        <v>385</v>
      </c>
    </row>
    <row r="430" spans="2:16" ht="15.75" customHeight="1" x14ac:dyDescent="0.2">
      <c r="B430" s="244" t="s">
        <v>43</v>
      </c>
      <c r="C430" s="114" t="s">
        <v>51</v>
      </c>
      <c r="D430" s="119">
        <v>184</v>
      </c>
      <c r="E430" s="120">
        <v>173</v>
      </c>
      <c r="F430" s="119">
        <v>125</v>
      </c>
      <c r="G430" s="120">
        <v>3</v>
      </c>
      <c r="H430" s="119">
        <v>9</v>
      </c>
      <c r="I430" s="120">
        <v>13</v>
      </c>
      <c r="J430" s="119">
        <v>19</v>
      </c>
      <c r="K430" s="120">
        <v>11</v>
      </c>
      <c r="L430" s="119">
        <v>21</v>
      </c>
      <c r="M430" s="120">
        <v>25</v>
      </c>
      <c r="N430" s="119">
        <v>38</v>
      </c>
      <c r="O430" s="120">
        <v>70</v>
      </c>
      <c r="P430" s="117">
        <f t="shared" ref="P430:P431" si="151">SUM(D430:O430)</f>
        <v>691</v>
      </c>
    </row>
    <row r="431" spans="2:16" ht="15.75" customHeight="1" x14ac:dyDescent="0.2">
      <c r="B431" s="245"/>
      <c r="C431" s="118" t="s">
        <v>52</v>
      </c>
      <c r="D431" s="119">
        <v>186</v>
      </c>
      <c r="E431" s="120">
        <v>171</v>
      </c>
      <c r="F431" s="119">
        <v>127</v>
      </c>
      <c r="G431" s="120">
        <v>2</v>
      </c>
      <c r="H431" s="119">
        <v>11</v>
      </c>
      <c r="I431" s="120">
        <v>14</v>
      </c>
      <c r="J431" s="119">
        <v>16</v>
      </c>
      <c r="K431" s="120">
        <v>10</v>
      </c>
      <c r="L431" s="119">
        <v>21</v>
      </c>
      <c r="M431" s="120">
        <v>22</v>
      </c>
      <c r="N431" s="119">
        <v>36</v>
      </c>
      <c r="O431" s="120">
        <v>69</v>
      </c>
      <c r="P431" s="121">
        <f t="shared" si="151"/>
        <v>685</v>
      </c>
    </row>
    <row r="432" spans="2:16" ht="15.75" customHeight="1" x14ac:dyDescent="0.2">
      <c r="B432" s="246"/>
      <c r="C432" s="122" t="s">
        <v>17</v>
      </c>
      <c r="D432" s="123">
        <f>+D430+D431</f>
        <v>370</v>
      </c>
      <c r="E432" s="124">
        <f t="shared" ref="E432:P432" si="152">+E430+E431</f>
        <v>344</v>
      </c>
      <c r="F432" s="123">
        <f t="shared" si="152"/>
        <v>252</v>
      </c>
      <c r="G432" s="124">
        <f t="shared" si="152"/>
        <v>5</v>
      </c>
      <c r="H432" s="123">
        <f t="shared" si="152"/>
        <v>20</v>
      </c>
      <c r="I432" s="124">
        <f t="shared" si="152"/>
        <v>27</v>
      </c>
      <c r="J432" s="123">
        <f t="shared" si="152"/>
        <v>35</v>
      </c>
      <c r="K432" s="124">
        <f t="shared" si="152"/>
        <v>21</v>
      </c>
      <c r="L432" s="123">
        <f t="shared" si="152"/>
        <v>42</v>
      </c>
      <c r="M432" s="124">
        <f t="shared" si="152"/>
        <v>47</v>
      </c>
      <c r="N432" s="123">
        <f t="shared" si="152"/>
        <v>74</v>
      </c>
      <c r="O432" s="124">
        <f t="shared" si="152"/>
        <v>139</v>
      </c>
      <c r="P432" s="126">
        <f t="shared" si="152"/>
        <v>1376</v>
      </c>
    </row>
    <row r="433" spans="2:16" ht="15.75" customHeight="1" x14ac:dyDescent="0.2">
      <c r="B433" s="244" t="s">
        <v>4595</v>
      </c>
      <c r="C433" s="114" t="s">
        <v>51</v>
      </c>
      <c r="D433" s="119">
        <v>567</v>
      </c>
      <c r="E433" s="120">
        <v>460</v>
      </c>
      <c r="F433" s="119">
        <v>365</v>
      </c>
      <c r="G433" s="120">
        <v>3</v>
      </c>
      <c r="H433" s="119">
        <v>49</v>
      </c>
      <c r="I433" s="120">
        <v>56</v>
      </c>
      <c r="J433" s="119">
        <v>538</v>
      </c>
      <c r="K433" s="120">
        <v>534</v>
      </c>
      <c r="L433" s="119">
        <v>428</v>
      </c>
      <c r="M433" s="120">
        <v>475</v>
      </c>
      <c r="N433" s="119">
        <v>478</v>
      </c>
      <c r="O433" s="120">
        <v>663</v>
      </c>
      <c r="P433" s="117">
        <f t="shared" ref="P433:P434" si="153">SUM(D433:O433)</f>
        <v>4616</v>
      </c>
    </row>
    <row r="434" spans="2:16" ht="15.75" customHeight="1" x14ac:dyDescent="0.2">
      <c r="B434" s="245"/>
      <c r="C434" s="118" t="s">
        <v>52</v>
      </c>
      <c r="D434" s="119">
        <v>568</v>
      </c>
      <c r="E434" s="120">
        <v>460</v>
      </c>
      <c r="F434" s="119">
        <v>368</v>
      </c>
      <c r="G434" s="120">
        <v>2</v>
      </c>
      <c r="H434" s="119">
        <v>43</v>
      </c>
      <c r="I434" s="120">
        <v>53</v>
      </c>
      <c r="J434" s="119">
        <v>538</v>
      </c>
      <c r="K434" s="120">
        <v>534</v>
      </c>
      <c r="L434" s="119">
        <v>428</v>
      </c>
      <c r="M434" s="120">
        <v>475</v>
      </c>
      <c r="N434" s="119">
        <v>477</v>
      </c>
      <c r="O434" s="120">
        <v>663</v>
      </c>
      <c r="P434" s="121">
        <f t="shared" si="153"/>
        <v>4609</v>
      </c>
    </row>
    <row r="435" spans="2:16" ht="15.75" customHeight="1" x14ac:dyDescent="0.2">
      <c r="B435" s="246"/>
      <c r="C435" s="122" t="s">
        <v>17</v>
      </c>
      <c r="D435" s="123">
        <f>+D433+D434</f>
        <v>1135</v>
      </c>
      <c r="E435" s="124">
        <f t="shared" ref="E435:P435" si="154">+E433+E434</f>
        <v>920</v>
      </c>
      <c r="F435" s="123">
        <f t="shared" si="154"/>
        <v>733</v>
      </c>
      <c r="G435" s="124">
        <f t="shared" si="154"/>
        <v>5</v>
      </c>
      <c r="H435" s="123">
        <f t="shared" si="154"/>
        <v>92</v>
      </c>
      <c r="I435" s="124">
        <f t="shared" si="154"/>
        <v>109</v>
      </c>
      <c r="J435" s="123">
        <f t="shared" si="154"/>
        <v>1076</v>
      </c>
      <c r="K435" s="124">
        <f t="shared" si="154"/>
        <v>1068</v>
      </c>
      <c r="L435" s="123">
        <f t="shared" si="154"/>
        <v>856</v>
      </c>
      <c r="M435" s="124">
        <f t="shared" si="154"/>
        <v>950</v>
      </c>
      <c r="N435" s="123">
        <f t="shared" si="154"/>
        <v>955</v>
      </c>
      <c r="O435" s="124">
        <f t="shared" si="154"/>
        <v>1326</v>
      </c>
      <c r="P435" s="126">
        <f t="shared" si="154"/>
        <v>9225</v>
      </c>
    </row>
    <row r="436" spans="2:16" ht="15.75" customHeight="1" x14ac:dyDescent="0.2">
      <c r="B436" s="245" t="s">
        <v>46</v>
      </c>
      <c r="C436" s="118" t="s">
        <v>51</v>
      </c>
      <c r="D436" s="119">
        <v>324</v>
      </c>
      <c r="E436" s="120">
        <v>318</v>
      </c>
      <c r="F436" s="119">
        <v>242</v>
      </c>
      <c r="G436" s="120">
        <v>4</v>
      </c>
      <c r="H436" s="119">
        <v>3</v>
      </c>
      <c r="I436" s="120"/>
      <c r="J436" s="119">
        <v>68</v>
      </c>
      <c r="K436" s="120">
        <v>60</v>
      </c>
      <c r="L436" s="119">
        <v>56</v>
      </c>
      <c r="M436" s="120">
        <v>66</v>
      </c>
      <c r="N436" s="119">
        <v>81</v>
      </c>
      <c r="O436" s="120">
        <v>122</v>
      </c>
      <c r="P436" s="121">
        <f t="shared" ref="P436:P437" si="155">SUM(D436:O436)</f>
        <v>1344</v>
      </c>
    </row>
    <row r="437" spans="2:16" ht="15.75" customHeight="1" x14ac:dyDescent="0.2">
      <c r="B437" s="245"/>
      <c r="C437" s="118" t="s">
        <v>52</v>
      </c>
      <c r="D437" s="119">
        <v>327</v>
      </c>
      <c r="E437" s="120">
        <v>315</v>
      </c>
      <c r="F437" s="119">
        <v>244</v>
      </c>
      <c r="G437" s="120">
        <v>3</v>
      </c>
      <c r="H437" s="119">
        <v>4</v>
      </c>
      <c r="I437" s="120"/>
      <c r="J437" s="119">
        <v>68</v>
      </c>
      <c r="K437" s="120">
        <v>60</v>
      </c>
      <c r="L437" s="119">
        <v>56</v>
      </c>
      <c r="M437" s="120">
        <v>63</v>
      </c>
      <c r="N437" s="119">
        <v>81</v>
      </c>
      <c r="O437" s="120">
        <v>122</v>
      </c>
      <c r="P437" s="121">
        <f t="shared" si="155"/>
        <v>1343</v>
      </c>
    </row>
    <row r="438" spans="2:16" ht="15.75" customHeight="1" x14ac:dyDescent="0.2">
      <c r="B438" s="245"/>
      <c r="C438" s="122" t="s">
        <v>17</v>
      </c>
      <c r="D438" s="123">
        <f>+D436+D437</f>
        <v>651</v>
      </c>
      <c r="E438" s="124">
        <f t="shared" ref="E438:P438" si="156">+E436+E437</f>
        <v>633</v>
      </c>
      <c r="F438" s="123">
        <f t="shared" si="156"/>
        <v>486</v>
      </c>
      <c r="G438" s="124">
        <f t="shared" si="156"/>
        <v>7</v>
      </c>
      <c r="H438" s="123">
        <f t="shared" si="156"/>
        <v>7</v>
      </c>
      <c r="I438" s="124">
        <f t="shared" si="156"/>
        <v>0</v>
      </c>
      <c r="J438" s="123">
        <f t="shared" si="156"/>
        <v>136</v>
      </c>
      <c r="K438" s="124">
        <f t="shared" si="156"/>
        <v>120</v>
      </c>
      <c r="L438" s="123">
        <f t="shared" si="156"/>
        <v>112</v>
      </c>
      <c r="M438" s="124">
        <f t="shared" si="156"/>
        <v>129</v>
      </c>
      <c r="N438" s="123">
        <f t="shared" si="156"/>
        <v>162</v>
      </c>
      <c r="O438" s="124">
        <f t="shared" si="156"/>
        <v>244</v>
      </c>
      <c r="P438" s="126">
        <f t="shared" si="156"/>
        <v>2687</v>
      </c>
    </row>
    <row r="439" spans="2:16" ht="15.75" customHeight="1" x14ac:dyDescent="0.2">
      <c r="B439" s="244" t="s">
        <v>4593</v>
      </c>
      <c r="C439" s="114" t="s">
        <v>51</v>
      </c>
      <c r="D439" s="119">
        <v>1873</v>
      </c>
      <c r="E439" s="120">
        <v>1481</v>
      </c>
      <c r="F439" s="119">
        <v>1048</v>
      </c>
      <c r="G439" s="120">
        <v>82</v>
      </c>
      <c r="H439" s="119">
        <v>82</v>
      </c>
      <c r="I439" s="120">
        <v>101</v>
      </c>
      <c r="J439" s="119">
        <v>732</v>
      </c>
      <c r="K439" s="120">
        <v>724</v>
      </c>
      <c r="L439" s="119">
        <v>601</v>
      </c>
      <c r="M439" s="120">
        <v>687</v>
      </c>
      <c r="N439" s="119">
        <v>885</v>
      </c>
      <c r="O439" s="120">
        <v>1341</v>
      </c>
      <c r="P439" s="117">
        <f t="shared" ref="P439:P440" si="157">SUM(D439:O439)</f>
        <v>9637</v>
      </c>
    </row>
    <row r="440" spans="2:16" ht="15.75" customHeight="1" x14ac:dyDescent="0.2">
      <c r="B440" s="245"/>
      <c r="C440" s="118" t="s">
        <v>52</v>
      </c>
      <c r="D440" s="119">
        <v>1875</v>
      </c>
      <c r="E440" s="120">
        <v>1482</v>
      </c>
      <c r="F440" s="119">
        <v>1046</v>
      </c>
      <c r="G440" s="120">
        <v>83</v>
      </c>
      <c r="H440" s="119">
        <v>83</v>
      </c>
      <c r="I440" s="120">
        <v>102</v>
      </c>
      <c r="J440" s="119">
        <v>731</v>
      </c>
      <c r="K440" s="120">
        <v>725</v>
      </c>
      <c r="L440" s="119">
        <v>599</v>
      </c>
      <c r="M440" s="120">
        <v>690</v>
      </c>
      <c r="N440" s="119">
        <v>881</v>
      </c>
      <c r="O440" s="120">
        <v>1338</v>
      </c>
      <c r="P440" s="121">
        <f t="shared" si="157"/>
        <v>9635</v>
      </c>
    </row>
    <row r="441" spans="2:16" ht="15.75" customHeight="1" x14ac:dyDescent="0.2">
      <c r="B441" s="246"/>
      <c r="C441" s="122" t="s">
        <v>17</v>
      </c>
      <c r="D441" s="123">
        <f>+D439+D440</f>
        <v>3748</v>
      </c>
      <c r="E441" s="124">
        <f t="shared" ref="E441:P441" si="158">+E439+E440</f>
        <v>2963</v>
      </c>
      <c r="F441" s="123">
        <f t="shared" si="158"/>
        <v>2094</v>
      </c>
      <c r="G441" s="124">
        <f t="shared" si="158"/>
        <v>165</v>
      </c>
      <c r="H441" s="123">
        <f t="shared" si="158"/>
        <v>165</v>
      </c>
      <c r="I441" s="124">
        <f t="shared" si="158"/>
        <v>203</v>
      </c>
      <c r="J441" s="123">
        <f t="shared" si="158"/>
        <v>1463</v>
      </c>
      <c r="K441" s="124">
        <f t="shared" si="158"/>
        <v>1449</v>
      </c>
      <c r="L441" s="123">
        <f t="shared" si="158"/>
        <v>1200</v>
      </c>
      <c r="M441" s="124">
        <f t="shared" si="158"/>
        <v>1377</v>
      </c>
      <c r="N441" s="123">
        <f t="shared" si="158"/>
        <v>1766</v>
      </c>
      <c r="O441" s="124">
        <f t="shared" si="158"/>
        <v>2679</v>
      </c>
      <c r="P441" s="126">
        <f t="shared" si="158"/>
        <v>19272</v>
      </c>
    </row>
    <row r="442" spans="2:16" ht="15.75" customHeight="1" x14ac:dyDescent="0.2">
      <c r="B442" s="245" t="s">
        <v>44</v>
      </c>
      <c r="C442" s="118" t="s">
        <v>51</v>
      </c>
      <c r="D442" s="119">
        <v>1959</v>
      </c>
      <c r="E442" s="120">
        <v>1877</v>
      </c>
      <c r="F442" s="119">
        <v>1410</v>
      </c>
      <c r="G442" s="120">
        <v>23</v>
      </c>
      <c r="H442" s="119">
        <v>27</v>
      </c>
      <c r="I442" s="120">
        <v>14</v>
      </c>
      <c r="J442" s="119">
        <v>224</v>
      </c>
      <c r="K442" s="120">
        <v>256</v>
      </c>
      <c r="L442" s="119">
        <v>178</v>
      </c>
      <c r="M442" s="120">
        <v>294</v>
      </c>
      <c r="N442" s="119">
        <v>482</v>
      </c>
      <c r="O442" s="120">
        <v>942</v>
      </c>
      <c r="P442" s="121">
        <f t="shared" ref="P442:P443" si="159">SUM(D442:O442)</f>
        <v>7686</v>
      </c>
    </row>
    <row r="443" spans="2:16" ht="15.75" customHeight="1" x14ac:dyDescent="0.2">
      <c r="B443" s="245"/>
      <c r="C443" s="118" t="s">
        <v>52</v>
      </c>
      <c r="D443" s="119">
        <v>1972</v>
      </c>
      <c r="E443" s="120">
        <v>1866</v>
      </c>
      <c r="F443" s="119">
        <v>1407</v>
      </c>
      <c r="G443" s="120">
        <v>24</v>
      </c>
      <c r="H443" s="119">
        <v>28</v>
      </c>
      <c r="I443" s="120">
        <v>13</v>
      </c>
      <c r="J443" s="119">
        <v>219</v>
      </c>
      <c r="K443" s="120">
        <v>249</v>
      </c>
      <c r="L443" s="119">
        <v>180</v>
      </c>
      <c r="M443" s="120">
        <v>277</v>
      </c>
      <c r="N443" s="119">
        <v>480</v>
      </c>
      <c r="O443" s="120">
        <v>923</v>
      </c>
      <c r="P443" s="121">
        <f t="shared" si="159"/>
        <v>7638</v>
      </c>
    </row>
    <row r="444" spans="2:16" ht="15.75" customHeight="1" x14ac:dyDescent="0.2">
      <c r="B444" s="245"/>
      <c r="C444" s="122" t="s">
        <v>17</v>
      </c>
      <c r="D444" s="123">
        <f>+D442+D443</f>
        <v>3931</v>
      </c>
      <c r="E444" s="124">
        <f t="shared" ref="E444:P444" si="160">+E442+E443</f>
        <v>3743</v>
      </c>
      <c r="F444" s="123">
        <f t="shared" si="160"/>
        <v>2817</v>
      </c>
      <c r="G444" s="124">
        <f t="shared" si="160"/>
        <v>47</v>
      </c>
      <c r="H444" s="123">
        <f t="shared" si="160"/>
        <v>55</v>
      </c>
      <c r="I444" s="124">
        <f t="shared" si="160"/>
        <v>27</v>
      </c>
      <c r="J444" s="123">
        <f t="shared" si="160"/>
        <v>443</v>
      </c>
      <c r="K444" s="124">
        <f t="shared" si="160"/>
        <v>505</v>
      </c>
      <c r="L444" s="123">
        <f t="shared" si="160"/>
        <v>358</v>
      </c>
      <c r="M444" s="124">
        <f t="shared" si="160"/>
        <v>571</v>
      </c>
      <c r="N444" s="123">
        <f t="shared" si="160"/>
        <v>962</v>
      </c>
      <c r="O444" s="124">
        <f t="shared" si="160"/>
        <v>1865</v>
      </c>
      <c r="P444" s="126">
        <f t="shared" si="160"/>
        <v>15324</v>
      </c>
    </row>
    <row r="445" spans="2:16" ht="15.75" customHeight="1" thickBot="1" x14ac:dyDescent="0.25">
      <c r="B445" s="239" t="s">
        <v>3803</v>
      </c>
      <c r="C445" s="240"/>
      <c r="D445" s="127">
        <f>+D426+D429+D432+D435+D438+D441+D444</f>
        <v>10569</v>
      </c>
      <c r="E445" s="128">
        <f t="shared" ref="E445:P445" si="161">+E426+E429+E432+E435+E438+E441+E444</f>
        <v>9283</v>
      </c>
      <c r="F445" s="127">
        <f t="shared" si="161"/>
        <v>6899</v>
      </c>
      <c r="G445" s="128">
        <f t="shared" si="161"/>
        <v>375</v>
      </c>
      <c r="H445" s="127">
        <f t="shared" si="161"/>
        <v>485</v>
      </c>
      <c r="I445" s="128">
        <f t="shared" si="161"/>
        <v>553</v>
      </c>
      <c r="J445" s="127">
        <f t="shared" si="161"/>
        <v>3474</v>
      </c>
      <c r="K445" s="128">
        <f t="shared" si="161"/>
        <v>3504</v>
      </c>
      <c r="L445" s="127">
        <f t="shared" si="161"/>
        <v>2979</v>
      </c>
      <c r="M445" s="128">
        <f t="shared" si="161"/>
        <v>3504</v>
      </c>
      <c r="N445" s="127">
        <f t="shared" si="161"/>
        <v>4388</v>
      </c>
      <c r="O445" s="128">
        <f t="shared" si="161"/>
        <v>6852</v>
      </c>
      <c r="P445" s="129">
        <f t="shared" si="161"/>
        <v>52865</v>
      </c>
    </row>
    <row r="446" spans="2:16" ht="15.75" customHeight="1" x14ac:dyDescent="0.2">
      <c r="B446" s="23"/>
      <c r="C446" s="23"/>
      <c r="D446" s="40"/>
      <c r="E446" s="40"/>
      <c r="F446" s="40"/>
      <c r="G446" s="40"/>
      <c r="H446" s="40"/>
      <c r="I446" s="40"/>
      <c r="J446" s="40"/>
      <c r="K446" s="40"/>
      <c r="L446" s="40"/>
      <c r="M446" s="40"/>
      <c r="N446" s="40"/>
      <c r="O446" s="40"/>
      <c r="P446" s="40"/>
    </row>
    <row r="447" spans="2:16" ht="15.75" customHeight="1" x14ac:dyDescent="0.2">
      <c r="B447" s="23"/>
      <c r="C447" s="23"/>
      <c r="D447" s="40"/>
      <c r="E447" s="40"/>
      <c r="F447" s="40"/>
      <c r="G447" s="40"/>
      <c r="H447" s="40"/>
      <c r="I447" s="40"/>
      <c r="J447" s="40"/>
      <c r="K447" s="40"/>
      <c r="L447" s="40"/>
      <c r="M447" s="40"/>
      <c r="N447" s="40"/>
      <c r="O447" s="40"/>
      <c r="P447" s="40"/>
    </row>
    <row r="448" spans="2:16" ht="15.75" customHeight="1" x14ac:dyDescent="0.2">
      <c r="B448" s="23"/>
      <c r="C448" s="23"/>
      <c r="D448" s="40"/>
      <c r="E448" s="40"/>
      <c r="F448" s="40"/>
      <c r="G448" s="40"/>
      <c r="H448" s="40"/>
      <c r="I448" s="40"/>
      <c r="J448" s="40"/>
      <c r="K448" s="40"/>
      <c r="L448" s="40"/>
      <c r="M448" s="40"/>
      <c r="N448" s="40"/>
      <c r="O448" s="40"/>
      <c r="P448" s="40"/>
    </row>
    <row r="449" spans="2:16" ht="15.75" customHeight="1" thickBot="1" x14ac:dyDescent="0.25"/>
    <row r="450" spans="2:16" ht="15.75" customHeight="1" x14ac:dyDescent="0.2">
      <c r="B450" s="241">
        <v>2021</v>
      </c>
      <c r="C450" s="215"/>
      <c r="D450" s="215"/>
      <c r="E450" s="215"/>
      <c r="F450" s="215"/>
      <c r="G450" s="215"/>
      <c r="H450" s="215"/>
      <c r="I450" s="215"/>
      <c r="J450" s="215"/>
      <c r="K450" s="215"/>
      <c r="L450" s="215"/>
      <c r="M450" s="215"/>
      <c r="N450" s="215"/>
      <c r="O450" s="215"/>
      <c r="P450" s="216"/>
    </row>
    <row r="451" spans="2:16" ht="15.75" customHeight="1" x14ac:dyDescent="0.2">
      <c r="B451" s="272" t="s">
        <v>41</v>
      </c>
      <c r="C451" s="273"/>
      <c r="D451" s="111" t="s">
        <v>5</v>
      </c>
      <c r="E451" s="112" t="s">
        <v>6</v>
      </c>
      <c r="F451" s="111" t="s">
        <v>7</v>
      </c>
      <c r="G451" s="112" t="s">
        <v>8</v>
      </c>
      <c r="H451" s="111" t="s">
        <v>9</v>
      </c>
      <c r="I451" s="112" t="s">
        <v>10</v>
      </c>
      <c r="J451" s="111" t="s">
        <v>11</v>
      </c>
      <c r="K451" s="112" t="s">
        <v>12</v>
      </c>
      <c r="L451" s="111" t="s">
        <v>13</v>
      </c>
      <c r="M451" s="112" t="s">
        <v>14</v>
      </c>
      <c r="N451" s="111" t="s">
        <v>15</v>
      </c>
      <c r="O451" s="112" t="s">
        <v>16</v>
      </c>
      <c r="P451" s="113" t="s">
        <v>17</v>
      </c>
    </row>
    <row r="452" spans="2:16" ht="15.75" customHeight="1" x14ac:dyDescent="0.2">
      <c r="B452" s="244" t="s">
        <v>4596</v>
      </c>
      <c r="C452" s="114" t="s">
        <v>51</v>
      </c>
      <c r="D452" s="119">
        <v>254</v>
      </c>
      <c r="E452" s="120">
        <v>193</v>
      </c>
      <c r="F452" s="119">
        <v>249</v>
      </c>
      <c r="G452" s="120">
        <v>222</v>
      </c>
      <c r="H452" s="119">
        <v>264</v>
      </c>
      <c r="I452" s="120">
        <v>244</v>
      </c>
      <c r="J452" s="119">
        <v>226</v>
      </c>
      <c r="K452" s="120">
        <v>275</v>
      </c>
      <c r="L452" s="119">
        <v>265</v>
      </c>
      <c r="M452" s="120">
        <v>264</v>
      </c>
      <c r="N452" s="119">
        <v>276</v>
      </c>
      <c r="O452" s="120">
        <v>283</v>
      </c>
      <c r="P452" s="117">
        <f>SUM(D452:O452)</f>
        <v>3015</v>
      </c>
    </row>
    <row r="453" spans="2:16" ht="15.75" customHeight="1" x14ac:dyDescent="0.2">
      <c r="B453" s="245"/>
      <c r="C453" s="118" t="s">
        <v>52</v>
      </c>
      <c r="D453" s="119">
        <v>257</v>
      </c>
      <c r="E453" s="120">
        <v>202</v>
      </c>
      <c r="F453" s="119">
        <v>241</v>
      </c>
      <c r="G453" s="120">
        <v>225</v>
      </c>
      <c r="H453" s="119">
        <v>268</v>
      </c>
      <c r="I453" s="120">
        <v>256</v>
      </c>
      <c r="J453" s="119">
        <v>226</v>
      </c>
      <c r="K453" s="120">
        <v>269</v>
      </c>
      <c r="L453" s="119">
        <v>261</v>
      </c>
      <c r="M453" s="120">
        <v>267</v>
      </c>
      <c r="N453" s="119">
        <v>285</v>
      </c>
      <c r="O453" s="120">
        <v>289</v>
      </c>
      <c r="P453" s="121">
        <f t="shared" ref="P453" si="162">SUM(D453:O453)</f>
        <v>3046</v>
      </c>
    </row>
    <row r="454" spans="2:16" ht="15.75" customHeight="1" x14ac:dyDescent="0.2">
      <c r="B454" s="246"/>
      <c r="C454" s="122" t="s">
        <v>17</v>
      </c>
      <c r="D454" s="123">
        <f>+D452+D453</f>
        <v>511</v>
      </c>
      <c r="E454" s="124">
        <f t="shared" ref="E454:P454" si="163">+E452+E453</f>
        <v>395</v>
      </c>
      <c r="F454" s="123">
        <f t="shared" si="163"/>
        <v>490</v>
      </c>
      <c r="G454" s="124">
        <f t="shared" si="163"/>
        <v>447</v>
      </c>
      <c r="H454" s="123">
        <f t="shared" si="163"/>
        <v>532</v>
      </c>
      <c r="I454" s="124">
        <f t="shared" si="163"/>
        <v>500</v>
      </c>
      <c r="J454" s="124">
        <f t="shared" si="163"/>
        <v>452</v>
      </c>
      <c r="K454" s="124">
        <f t="shared" si="163"/>
        <v>544</v>
      </c>
      <c r="L454" s="124">
        <f t="shared" si="163"/>
        <v>526</v>
      </c>
      <c r="M454" s="124">
        <f t="shared" si="163"/>
        <v>531</v>
      </c>
      <c r="N454" s="124">
        <f t="shared" si="163"/>
        <v>561</v>
      </c>
      <c r="O454" s="124">
        <f t="shared" si="163"/>
        <v>572</v>
      </c>
      <c r="P454" s="126">
        <f t="shared" si="163"/>
        <v>6061</v>
      </c>
    </row>
    <row r="455" spans="2:16" ht="15.75" customHeight="1" x14ac:dyDescent="0.2">
      <c r="B455" s="245" t="s">
        <v>4594</v>
      </c>
      <c r="C455" s="118" t="s">
        <v>51</v>
      </c>
      <c r="D455" s="119">
        <v>8</v>
      </c>
      <c r="E455" s="120">
        <v>8</v>
      </c>
      <c r="F455" s="119">
        <v>11</v>
      </c>
      <c r="G455" s="120">
        <v>6</v>
      </c>
      <c r="H455" s="119">
        <v>7</v>
      </c>
      <c r="I455" s="120">
        <v>16</v>
      </c>
      <c r="J455" s="119">
        <v>15</v>
      </c>
      <c r="K455" s="120">
        <v>11</v>
      </c>
      <c r="L455" s="119">
        <v>5</v>
      </c>
      <c r="M455" s="120">
        <v>7</v>
      </c>
      <c r="N455" s="119">
        <v>24</v>
      </c>
      <c r="O455" s="120">
        <v>35</v>
      </c>
      <c r="P455" s="121">
        <f t="shared" ref="P455:P456" si="164">SUM(D455:O455)</f>
        <v>153</v>
      </c>
    </row>
    <row r="456" spans="2:16" ht="15.75" customHeight="1" x14ac:dyDescent="0.2">
      <c r="B456" s="245"/>
      <c r="C456" s="118" t="s">
        <v>52</v>
      </c>
      <c r="D456" s="119">
        <v>13</v>
      </c>
      <c r="E456" s="120">
        <v>6</v>
      </c>
      <c r="F456" s="119">
        <v>11</v>
      </c>
      <c r="G456" s="120">
        <v>6</v>
      </c>
      <c r="H456" s="119">
        <v>4</v>
      </c>
      <c r="I456" s="120">
        <v>15</v>
      </c>
      <c r="J456" s="119">
        <v>14</v>
      </c>
      <c r="K456" s="120">
        <v>11</v>
      </c>
      <c r="L456" s="119">
        <v>5</v>
      </c>
      <c r="M456" s="120">
        <v>8</v>
      </c>
      <c r="N456" s="119">
        <v>21</v>
      </c>
      <c r="O456" s="120">
        <v>34</v>
      </c>
      <c r="P456" s="121">
        <f t="shared" si="164"/>
        <v>148</v>
      </c>
    </row>
    <row r="457" spans="2:16" ht="15.75" customHeight="1" x14ac:dyDescent="0.2">
      <c r="B457" s="245"/>
      <c r="C457" s="122" t="s">
        <v>17</v>
      </c>
      <c r="D457" s="123">
        <f>+D455+D456</f>
        <v>21</v>
      </c>
      <c r="E457" s="124">
        <f t="shared" ref="E457:P457" si="165">+E455+E456</f>
        <v>14</v>
      </c>
      <c r="F457" s="123">
        <f t="shared" si="165"/>
        <v>22</v>
      </c>
      <c r="G457" s="124">
        <f t="shared" si="165"/>
        <v>12</v>
      </c>
      <c r="H457" s="123">
        <f t="shared" si="165"/>
        <v>11</v>
      </c>
      <c r="I457" s="124">
        <f t="shared" si="165"/>
        <v>31</v>
      </c>
      <c r="J457" s="124">
        <f t="shared" si="165"/>
        <v>29</v>
      </c>
      <c r="K457" s="124">
        <f t="shared" si="165"/>
        <v>22</v>
      </c>
      <c r="L457" s="124">
        <f t="shared" si="165"/>
        <v>10</v>
      </c>
      <c r="M457" s="124">
        <f t="shared" si="165"/>
        <v>15</v>
      </c>
      <c r="N457" s="124">
        <f t="shared" si="165"/>
        <v>45</v>
      </c>
      <c r="O457" s="124">
        <f t="shared" si="165"/>
        <v>69</v>
      </c>
      <c r="P457" s="126">
        <f t="shared" si="165"/>
        <v>301</v>
      </c>
    </row>
    <row r="458" spans="2:16" ht="15.75" customHeight="1" x14ac:dyDescent="0.2">
      <c r="B458" s="244" t="s">
        <v>43</v>
      </c>
      <c r="C458" s="114" t="s">
        <v>51</v>
      </c>
      <c r="D458" s="119">
        <v>73</v>
      </c>
      <c r="E458" s="120">
        <v>61</v>
      </c>
      <c r="F458" s="119">
        <v>89</v>
      </c>
      <c r="G458" s="120">
        <v>120</v>
      </c>
      <c r="H458" s="119">
        <v>79</v>
      </c>
      <c r="I458" s="120">
        <v>66</v>
      </c>
      <c r="J458" s="119">
        <v>91</v>
      </c>
      <c r="K458" s="120">
        <v>74</v>
      </c>
      <c r="L458" s="119">
        <v>89</v>
      </c>
      <c r="M458" s="120">
        <v>131</v>
      </c>
      <c r="N458" s="119">
        <v>156</v>
      </c>
      <c r="O458" s="120">
        <v>230</v>
      </c>
      <c r="P458" s="117">
        <f t="shared" ref="P458:P459" si="166">SUM(D458:O458)</f>
        <v>1259</v>
      </c>
    </row>
    <row r="459" spans="2:16" ht="15.75" customHeight="1" x14ac:dyDescent="0.2">
      <c r="B459" s="245"/>
      <c r="C459" s="118" t="s">
        <v>52</v>
      </c>
      <c r="D459" s="119">
        <v>79</v>
      </c>
      <c r="E459" s="120">
        <v>60</v>
      </c>
      <c r="F459" s="119">
        <v>88</v>
      </c>
      <c r="G459" s="120">
        <v>126</v>
      </c>
      <c r="H459" s="119">
        <v>80</v>
      </c>
      <c r="I459" s="120">
        <v>64</v>
      </c>
      <c r="J459" s="119">
        <v>87</v>
      </c>
      <c r="K459" s="120">
        <v>71</v>
      </c>
      <c r="L459" s="119">
        <v>88</v>
      </c>
      <c r="M459" s="120">
        <v>127</v>
      </c>
      <c r="N459" s="119">
        <v>156</v>
      </c>
      <c r="O459" s="120">
        <v>219</v>
      </c>
      <c r="P459" s="121">
        <f t="shared" si="166"/>
        <v>1245</v>
      </c>
    </row>
    <row r="460" spans="2:16" ht="15.75" customHeight="1" x14ac:dyDescent="0.2">
      <c r="B460" s="246"/>
      <c r="C460" s="122" t="s">
        <v>17</v>
      </c>
      <c r="D460" s="123">
        <f>+D458+D459</f>
        <v>152</v>
      </c>
      <c r="E460" s="124">
        <f t="shared" ref="E460:P460" si="167">+E458+E459</f>
        <v>121</v>
      </c>
      <c r="F460" s="123">
        <f t="shared" si="167"/>
        <v>177</v>
      </c>
      <c r="G460" s="124">
        <f t="shared" si="167"/>
        <v>246</v>
      </c>
      <c r="H460" s="123">
        <f t="shared" si="167"/>
        <v>159</v>
      </c>
      <c r="I460" s="124">
        <f t="shared" si="167"/>
        <v>130</v>
      </c>
      <c r="J460" s="124">
        <f t="shared" si="167"/>
        <v>178</v>
      </c>
      <c r="K460" s="124">
        <f t="shared" si="167"/>
        <v>145</v>
      </c>
      <c r="L460" s="124">
        <f t="shared" si="167"/>
        <v>177</v>
      </c>
      <c r="M460" s="124">
        <f t="shared" si="167"/>
        <v>258</v>
      </c>
      <c r="N460" s="124">
        <f t="shared" si="167"/>
        <v>312</v>
      </c>
      <c r="O460" s="124">
        <f t="shared" si="167"/>
        <v>449</v>
      </c>
      <c r="P460" s="126">
        <f t="shared" si="167"/>
        <v>2504</v>
      </c>
    </row>
    <row r="461" spans="2:16" ht="15.75" customHeight="1" x14ac:dyDescent="0.2">
      <c r="B461" s="244" t="s">
        <v>4595</v>
      </c>
      <c r="C461" s="114" t="s">
        <v>51</v>
      </c>
      <c r="D461" s="119">
        <v>694</v>
      </c>
      <c r="E461" s="120">
        <v>605</v>
      </c>
      <c r="F461" s="119">
        <v>710</v>
      </c>
      <c r="G461" s="120">
        <v>722</v>
      </c>
      <c r="H461" s="119">
        <v>694</v>
      </c>
      <c r="I461" s="120">
        <v>765</v>
      </c>
      <c r="J461" s="119">
        <v>731</v>
      </c>
      <c r="K461" s="120">
        <v>727</v>
      </c>
      <c r="L461" s="119">
        <v>609</v>
      </c>
      <c r="M461" s="120">
        <v>491</v>
      </c>
      <c r="N461" s="119">
        <v>516</v>
      </c>
      <c r="O461" s="120">
        <v>634</v>
      </c>
      <c r="P461" s="117">
        <f t="shared" ref="P461:P462" si="168">SUM(D461:O461)</f>
        <v>7898</v>
      </c>
    </row>
    <row r="462" spans="2:16" ht="15.75" customHeight="1" x14ac:dyDescent="0.2">
      <c r="B462" s="245"/>
      <c r="C462" s="118" t="s">
        <v>52</v>
      </c>
      <c r="D462" s="119">
        <v>692</v>
      </c>
      <c r="E462" s="120">
        <v>602</v>
      </c>
      <c r="F462" s="119">
        <v>712</v>
      </c>
      <c r="G462" s="120">
        <v>718</v>
      </c>
      <c r="H462" s="119">
        <v>693</v>
      </c>
      <c r="I462" s="120">
        <v>766</v>
      </c>
      <c r="J462" s="119">
        <v>731</v>
      </c>
      <c r="K462" s="120">
        <v>721</v>
      </c>
      <c r="L462" s="119">
        <v>606</v>
      </c>
      <c r="M462" s="120">
        <v>489</v>
      </c>
      <c r="N462" s="119">
        <v>515</v>
      </c>
      <c r="O462" s="120">
        <v>628</v>
      </c>
      <c r="P462" s="121">
        <f t="shared" si="168"/>
        <v>7873</v>
      </c>
    </row>
    <row r="463" spans="2:16" ht="15.75" customHeight="1" x14ac:dyDescent="0.2">
      <c r="B463" s="246"/>
      <c r="C463" s="122" t="s">
        <v>17</v>
      </c>
      <c r="D463" s="123">
        <f>+D461+D462</f>
        <v>1386</v>
      </c>
      <c r="E463" s="124">
        <f t="shared" ref="E463:P463" si="169">+E461+E462</f>
        <v>1207</v>
      </c>
      <c r="F463" s="123">
        <f t="shared" si="169"/>
        <v>1422</v>
      </c>
      <c r="G463" s="124">
        <f t="shared" si="169"/>
        <v>1440</v>
      </c>
      <c r="H463" s="123">
        <f t="shared" si="169"/>
        <v>1387</v>
      </c>
      <c r="I463" s="124">
        <f t="shared" si="169"/>
        <v>1531</v>
      </c>
      <c r="J463" s="124">
        <f t="shared" si="169"/>
        <v>1462</v>
      </c>
      <c r="K463" s="124">
        <f t="shared" si="169"/>
        <v>1448</v>
      </c>
      <c r="L463" s="124">
        <f t="shared" si="169"/>
        <v>1215</v>
      </c>
      <c r="M463" s="124">
        <f t="shared" si="169"/>
        <v>980</v>
      </c>
      <c r="N463" s="124">
        <f t="shared" si="169"/>
        <v>1031</v>
      </c>
      <c r="O463" s="124">
        <f t="shared" si="169"/>
        <v>1262</v>
      </c>
      <c r="P463" s="126">
        <f t="shared" si="169"/>
        <v>15771</v>
      </c>
    </row>
    <row r="464" spans="2:16" ht="15.75" customHeight="1" x14ac:dyDescent="0.2">
      <c r="B464" s="245" t="s">
        <v>46</v>
      </c>
      <c r="C464" s="118" t="s">
        <v>51</v>
      </c>
      <c r="D464" s="119">
        <v>133</v>
      </c>
      <c r="E464" s="120">
        <v>112</v>
      </c>
      <c r="F464" s="119">
        <v>139</v>
      </c>
      <c r="G464" s="120">
        <v>109</v>
      </c>
      <c r="H464" s="119">
        <v>110</v>
      </c>
      <c r="I464" s="120">
        <v>106</v>
      </c>
      <c r="J464" s="119">
        <v>143</v>
      </c>
      <c r="K464" s="120">
        <v>125</v>
      </c>
      <c r="L464" s="119">
        <v>96</v>
      </c>
      <c r="M464" s="120">
        <v>141</v>
      </c>
      <c r="N464" s="119">
        <v>181</v>
      </c>
      <c r="O464" s="120">
        <v>239</v>
      </c>
      <c r="P464" s="121">
        <f t="shared" ref="P464:P465" si="170">SUM(D464:O464)</f>
        <v>1634</v>
      </c>
    </row>
    <row r="465" spans="2:16" ht="15.75" customHeight="1" x14ac:dyDescent="0.2">
      <c r="B465" s="245"/>
      <c r="C465" s="118" t="s">
        <v>52</v>
      </c>
      <c r="D465" s="119">
        <v>132</v>
      </c>
      <c r="E465" s="120">
        <v>111</v>
      </c>
      <c r="F465" s="119">
        <v>137</v>
      </c>
      <c r="G465" s="120">
        <v>107</v>
      </c>
      <c r="H465" s="119">
        <v>111</v>
      </c>
      <c r="I465" s="120">
        <v>102</v>
      </c>
      <c r="J465" s="119">
        <v>142</v>
      </c>
      <c r="K465" s="120">
        <v>122</v>
      </c>
      <c r="L465" s="119">
        <v>94</v>
      </c>
      <c r="M465" s="120">
        <v>141</v>
      </c>
      <c r="N465" s="119">
        <v>178</v>
      </c>
      <c r="O465" s="120">
        <v>238</v>
      </c>
      <c r="P465" s="121">
        <f t="shared" si="170"/>
        <v>1615</v>
      </c>
    </row>
    <row r="466" spans="2:16" ht="15.75" customHeight="1" x14ac:dyDescent="0.2">
      <c r="B466" s="245"/>
      <c r="C466" s="122" t="s">
        <v>17</v>
      </c>
      <c r="D466" s="123">
        <f>+D464+D465</f>
        <v>265</v>
      </c>
      <c r="E466" s="124">
        <f t="shared" ref="E466:P466" si="171">+E464+E465</f>
        <v>223</v>
      </c>
      <c r="F466" s="123">
        <f t="shared" si="171"/>
        <v>276</v>
      </c>
      <c r="G466" s="124">
        <f t="shared" si="171"/>
        <v>216</v>
      </c>
      <c r="H466" s="123">
        <f t="shared" si="171"/>
        <v>221</v>
      </c>
      <c r="I466" s="124">
        <f t="shared" si="171"/>
        <v>208</v>
      </c>
      <c r="J466" s="124">
        <f t="shared" si="171"/>
        <v>285</v>
      </c>
      <c r="K466" s="124">
        <f t="shared" si="171"/>
        <v>247</v>
      </c>
      <c r="L466" s="124">
        <f t="shared" si="171"/>
        <v>190</v>
      </c>
      <c r="M466" s="124">
        <f t="shared" si="171"/>
        <v>282</v>
      </c>
      <c r="N466" s="124">
        <f t="shared" si="171"/>
        <v>359</v>
      </c>
      <c r="O466" s="124">
        <f t="shared" si="171"/>
        <v>477</v>
      </c>
      <c r="P466" s="126">
        <f t="shared" si="171"/>
        <v>3249</v>
      </c>
    </row>
    <row r="467" spans="2:16" ht="15.75" customHeight="1" x14ac:dyDescent="0.2">
      <c r="B467" s="244" t="s">
        <v>4593</v>
      </c>
      <c r="C467" s="114" t="s">
        <v>51</v>
      </c>
      <c r="D467" s="119">
        <v>1282</v>
      </c>
      <c r="E467" s="120">
        <v>1119</v>
      </c>
      <c r="F467" s="119">
        <v>1358</v>
      </c>
      <c r="G467" s="120">
        <v>1399</v>
      </c>
      <c r="H467" s="119">
        <v>1572</v>
      </c>
      <c r="I467" s="120">
        <v>1642</v>
      </c>
      <c r="J467" s="119">
        <v>1683</v>
      </c>
      <c r="K467" s="120">
        <v>1657</v>
      </c>
      <c r="L467" s="119">
        <v>1519</v>
      </c>
      <c r="M467" s="120">
        <v>1505</v>
      </c>
      <c r="N467" s="119">
        <v>1491</v>
      </c>
      <c r="O467" s="120">
        <v>1851</v>
      </c>
      <c r="P467" s="117">
        <f t="shared" ref="P467:P468" si="172">SUM(D467:O467)</f>
        <v>18078</v>
      </c>
    </row>
    <row r="468" spans="2:16" ht="15.75" customHeight="1" x14ac:dyDescent="0.2">
      <c r="B468" s="245"/>
      <c r="C468" s="118" t="s">
        <v>52</v>
      </c>
      <c r="D468" s="119">
        <v>1272</v>
      </c>
      <c r="E468" s="120">
        <v>1108</v>
      </c>
      <c r="F468" s="119">
        <v>1365</v>
      </c>
      <c r="G468" s="120">
        <v>1398</v>
      </c>
      <c r="H468" s="119">
        <v>1565</v>
      </c>
      <c r="I468" s="120">
        <v>1641</v>
      </c>
      <c r="J468" s="119">
        <v>1683</v>
      </c>
      <c r="K468" s="120">
        <v>1658</v>
      </c>
      <c r="L468" s="119">
        <v>1516</v>
      </c>
      <c r="M468" s="120">
        <v>1504</v>
      </c>
      <c r="N468" s="119">
        <v>1494</v>
      </c>
      <c r="O468" s="120">
        <v>1853</v>
      </c>
      <c r="P468" s="121">
        <f t="shared" si="172"/>
        <v>18057</v>
      </c>
    </row>
    <row r="469" spans="2:16" ht="15.75" customHeight="1" x14ac:dyDescent="0.2">
      <c r="B469" s="246"/>
      <c r="C469" s="122" t="s">
        <v>17</v>
      </c>
      <c r="D469" s="123">
        <f>+D467+D468</f>
        <v>2554</v>
      </c>
      <c r="E469" s="124">
        <f t="shared" ref="E469:P469" si="173">+E467+E468</f>
        <v>2227</v>
      </c>
      <c r="F469" s="123">
        <f t="shared" si="173"/>
        <v>2723</v>
      </c>
      <c r="G469" s="124">
        <f t="shared" si="173"/>
        <v>2797</v>
      </c>
      <c r="H469" s="123">
        <f t="shared" si="173"/>
        <v>3137</v>
      </c>
      <c r="I469" s="124">
        <f t="shared" si="173"/>
        <v>3283</v>
      </c>
      <c r="J469" s="124">
        <f t="shared" si="173"/>
        <v>3366</v>
      </c>
      <c r="K469" s="124">
        <f t="shared" si="173"/>
        <v>3315</v>
      </c>
      <c r="L469" s="124">
        <f t="shared" si="173"/>
        <v>3035</v>
      </c>
      <c r="M469" s="124">
        <f t="shared" si="173"/>
        <v>3009</v>
      </c>
      <c r="N469" s="124">
        <f t="shared" si="173"/>
        <v>2985</v>
      </c>
      <c r="O469" s="124">
        <f t="shared" si="173"/>
        <v>3704</v>
      </c>
      <c r="P469" s="126">
        <f t="shared" si="173"/>
        <v>36135</v>
      </c>
    </row>
    <row r="470" spans="2:16" ht="15.75" customHeight="1" x14ac:dyDescent="0.2">
      <c r="B470" s="245" t="s">
        <v>44</v>
      </c>
      <c r="C470" s="118" t="s">
        <v>51</v>
      </c>
      <c r="D470" s="119">
        <v>951</v>
      </c>
      <c r="E470" s="120">
        <v>821</v>
      </c>
      <c r="F470" s="119">
        <v>1020</v>
      </c>
      <c r="G470" s="120">
        <v>988</v>
      </c>
      <c r="H470" s="119">
        <v>1084</v>
      </c>
      <c r="I470" s="120">
        <v>1289</v>
      </c>
      <c r="J470" s="119">
        <v>1544</v>
      </c>
      <c r="K470" s="120">
        <v>1444</v>
      </c>
      <c r="L470" s="119">
        <v>1121</v>
      </c>
      <c r="M470" s="120">
        <v>1303</v>
      </c>
      <c r="N470" s="119">
        <v>1662</v>
      </c>
      <c r="O470" s="120">
        <v>2183</v>
      </c>
      <c r="P470" s="121">
        <f t="shared" ref="P470:P471" si="174">SUM(D470:O470)</f>
        <v>15410</v>
      </c>
    </row>
    <row r="471" spans="2:16" ht="15.75" customHeight="1" x14ac:dyDescent="0.2">
      <c r="B471" s="245"/>
      <c r="C471" s="118" t="s">
        <v>52</v>
      </c>
      <c r="D471" s="119">
        <v>948</v>
      </c>
      <c r="E471" s="120">
        <v>817</v>
      </c>
      <c r="F471" s="119">
        <v>1019</v>
      </c>
      <c r="G471" s="120">
        <v>989</v>
      </c>
      <c r="H471" s="119">
        <v>1090</v>
      </c>
      <c r="I471" s="120">
        <v>1287</v>
      </c>
      <c r="J471" s="119">
        <v>1536</v>
      </c>
      <c r="K471" s="120">
        <v>1445</v>
      </c>
      <c r="L471" s="119">
        <v>1123</v>
      </c>
      <c r="M471" s="120">
        <v>1303</v>
      </c>
      <c r="N471" s="119">
        <v>1655</v>
      </c>
      <c r="O471" s="120">
        <v>2176</v>
      </c>
      <c r="P471" s="121">
        <f t="shared" si="174"/>
        <v>15388</v>
      </c>
    </row>
    <row r="472" spans="2:16" ht="15.75" customHeight="1" x14ac:dyDescent="0.2">
      <c r="B472" s="245"/>
      <c r="C472" s="122" t="s">
        <v>17</v>
      </c>
      <c r="D472" s="123">
        <f>+D470+D471</f>
        <v>1899</v>
      </c>
      <c r="E472" s="124">
        <f t="shared" ref="E472:P472" si="175">+E470+E471</f>
        <v>1638</v>
      </c>
      <c r="F472" s="123">
        <f t="shared" si="175"/>
        <v>2039</v>
      </c>
      <c r="G472" s="124">
        <f t="shared" si="175"/>
        <v>1977</v>
      </c>
      <c r="H472" s="123">
        <f t="shared" si="175"/>
        <v>2174</v>
      </c>
      <c r="I472" s="124">
        <f t="shared" si="175"/>
        <v>2576</v>
      </c>
      <c r="J472" s="124">
        <f t="shared" si="175"/>
        <v>3080</v>
      </c>
      <c r="K472" s="124">
        <f t="shared" ref="K472:L472" si="176">+K470+K471</f>
        <v>2889</v>
      </c>
      <c r="L472" s="124">
        <f t="shared" si="176"/>
        <v>2244</v>
      </c>
      <c r="M472" s="124">
        <f t="shared" ref="M472:N472" si="177">+M470+M471</f>
        <v>2606</v>
      </c>
      <c r="N472" s="124">
        <f t="shared" si="177"/>
        <v>3317</v>
      </c>
      <c r="O472" s="124">
        <f t="shared" ref="O472" si="178">+O470+O471</f>
        <v>4359</v>
      </c>
      <c r="P472" s="126">
        <f t="shared" si="175"/>
        <v>30798</v>
      </c>
    </row>
    <row r="473" spans="2:16" ht="15.75" customHeight="1" thickBot="1" x14ac:dyDescent="0.25">
      <c r="B473" s="239" t="s">
        <v>3955</v>
      </c>
      <c r="C473" s="240"/>
      <c r="D473" s="127">
        <f>+D454+D457+D460+D463+D466+D469+D472</f>
        <v>6788</v>
      </c>
      <c r="E473" s="128">
        <f t="shared" ref="E473:P473" si="179">+E454+E457+E460+E463+E466+E469+E472</f>
        <v>5825</v>
      </c>
      <c r="F473" s="127">
        <f t="shared" si="179"/>
        <v>7149</v>
      </c>
      <c r="G473" s="128">
        <f t="shared" si="179"/>
        <v>7135</v>
      </c>
      <c r="H473" s="127">
        <f t="shared" si="179"/>
        <v>7621</v>
      </c>
      <c r="I473" s="128">
        <f t="shared" si="179"/>
        <v>8259</v>
      </c>
      <c r="J473" s="128">
        <f t="shared" si="179"/>
        <v>8852</v>
      </c>
      <c r="K473" s="128">
        <f t="shared" ref="K473:L473" si="180">+K454+K457+K460+K463+K466+K469+K472</f>
        <v>8610</v>
      </c>
      <c r="L473" s="128">
        <f t="shared" si="180"/>
        <v>7397</v>
      </c>
      <c r="M473" s="128">
        <f t="shared" ref="M473:N473" si="181">+M454+M457+M460+M463+M466+M469+M472</f>
        <v>7681</v>
      </c>
      <c r="N473" s="128">
        <f t="shared" si="181"/>
        <v>8610</v>
      </c>
      <c r="O473" s="128">
        <f t="shared" ref="O473" si="182">+O454+O457+O460+O463+O466+O469+O472</f>
        <v>10892</v>
      </c>
      <c r="P473" s="129">
        <f t="shared" si="179"/>
        <v>94819</v>
      </c>
    </row>
    <row r="474" spans="2:16" ht="15.75" customHeight="1" x14ac:dyDescent="0.2">
      <c r="B474" s="23"/>
      <c r="C474" s="23"/>
      <c r="D474" s="40"/>
      <c r="E474" s="40"/>
      <c r="F474" s="40"/>
      <c r="G474" s="40"/>
      <c r="H474" s="40"/>
      <c r="I474" s="40"/>
      <c r="J474" s="40"/>
      <c r="K474" s="40"/>
      <c r="L474" s="40"/>
      <c r="M474" s="40"/>
      <c r="N474" s="40"/>
      <c r="O474" s="40"/>
      <c r="P474" s="40"/>
    </row>
    <row r="475" spans="2:16" ht="15.75" customHeight="1" x14ac:dyDescent="0.2">
      <c r="B475" s="23"/>
      <c r="C475" s="23"/>
      <c r="D475" s="40"/>
      <c r="E475" s="40"/>
      <c r="F475" s="40"/>
      <c r="G475" s="40"/>
      <c r="H475" s="40"/>
      <c r="I475" s="40"/>
      <c r="J475" s="40"/>
      <c r="K475" s="40"/>
      <c r="L475" s="40"/>
      <c r="M475" s="40"/>
      <c r="N475" s="40"/>
      <c r="O475" s="40"/>
      <c r="P475" s="40"/>
    </row>
    <row r="476" spans="2:16" ht="15.75" customHeight="1" x14ac:dyDescent="0.2">
      <c r="B476" s="23"/>
      <c r="C476" s="23"/>
      <c r="D476" s="40"/>
      <c r="E476" s="40"/>
      <c r="F476" s="40"/>
      <c r="G476" s="40"/>
      <c r="H476" s="40"/>
      <c r="I476" s="40"/>
      <c r="J476" s="40"/>
      <c r="K476" s="40"/>
      <c r="L476" s="40"/>
      <c r="M476" s="40"/>
      <c r="N476" s="40"/>
      <c r="O476" s="40"/>
      <c r="P476" s="40"/>
    </row>
    <row r="477" spans="2:16" ht="15.75" customHeight="1" thickBot="1" x14ac:dyDescent="0.25"/>
    <row r="478" spans="2:16" ht="15.75" customHeight="1" x14ac:dyDescent="0.2">
      <c r="B478" s="241">
        <v>2022</v>
      </c>
      <c r="C478" s="215"/>
      <c r="D478" s="215"/>
      <c r="E478" s="215"/>
      <c r="F478" s="215"/>
      <c r="G478" s="215"/>
      <c r="H478" s="215"/>
      <c r="I478" s="215"/>
      <c r="J478" s="215"/>
      <c r="K478" s="215"/>
      <c r="L478" s="215"/>
      <c r="M478" s="215"/>
      <c r="N478" s="215"/>
      <c r="O478" s="215"/>
      <c r="P478" s="216"/>
    </row>
    <row r="479" spans="2:16" ht="15.75" customHeight="1" x14ac:dyDescent="0.2">
      <c r="B479" s="272" t="s">
        <v>41</v>
      </c>
      <c r="C479" s="273"/>
      <c r="D479" s="111" t="s">
        <v>5</v>
      </c>
      <c r="E479" s="112" t="s">
        <v>6</v>
      </c>
      <c r="F479" s="111" t="s">
        <v>7</v>
      </c>
      <c r="G479" s="112" t="s">
        <v>8</v>
      </c>
      <c r="H479" s="111" t="s">
        <v>9</v>
      </c>
      <c r="I479" s="112" t="s">
        <v>10</v>
      </c>
      <c r="J479" s="111" t="s">
        <v>11</v>
      </c>
      <c r="K479" s="112" t="s">
        <v>12</v>
      </c>
      <c r="L479" s="111" t="s">
        <v>13</v>
      </c>
      <c r="M479" s="112" t="s">
        <v>14</v>
      </c>
      <c r="N479" s="111" t="s">
        <v>15</v>
      </c>
      <c r="O479" s="112" t="s">
        <v>16</v>
      </c>
      <c r="P479" s="113" t="s">
        <v>17</v>
      </c>
    </row>
    <row r="480" spans="2:16" ht="15.75" customHeight="1" x14ac:dyDescent="0.2">
      <c r="B480" s="244" t="s">
        <v>4596</v>
      </c>
      <c r="C480" s="114" t="s">
        <v>51</v>
      </c>
      <c r="D480" s="119">
        <v>260</v>
      </c>
      <c r="E480" s="120">
        <v>246</v>
      </c>
      <c r="F480" s="119">
        <v>287</v>
      </c>
      <c r="G480" s="120">
        <v>251</v>
      </c>
      <c r="H480" s="119">
        <v>267</v>
      </c>
      <c r="I480" s="120">
        <v>251</v>
      </c>
      <c r="J480" s="119">
        <v>268</v>
      </c>
      <c r="K480" s="120">
        <v>277</v>
      </c>
      <c r="L480" s="119">
        <v>228</v>
      </c>
      <c r="M480" s="120">
        <v>252</v>
      </c>
      <c r="N480" s="119">
        <v>247</v>
      </c>
      <c r="O480" s="120">
        <v>299</v>
      </c>
      <c r="P480" s="117">
        <v>3133</v>
      </c>
    </row>
    <row r="481" spans="2:16" ht="15.75" customHeight="1" x14ac:dyDescent="0.2">
      <c r="B481" s="245"/>
      <c r="C481" s="118" t="s">
        <v>52</v>
      </c>
      <c r="D481" s="119">
        <v>251</v>
      </c>
      <c r="E481" s="120">
        <v>246</v>
      </c>
      <c r="F481" s="119">
        <v>265</v>
      </c>
      <c r="G481" s="120">
        <v>234</v>
      </c>
      <c r="H481" s="119">
        <v>262</v>
      </c>
      <c r="I481" s="120">
        <v>246</v>
      </c>
      <c r="J481" s="119">
        <v>273</v>
      </c>
      <c r="K481" s="120">
        <v>271</v>
      </c>
      <c r="L481" s="119">
        <v>228</v>
      </c>
      <c r="M481" s="120">
        <v>255</v>
      </c>
      <c r="N481" s="119">
        <v>229</v>
      </c>
      <c r="O481" s="120">
        <v>296</v>
      </c>
      <c r="P481" s="121">
        <v>3056</v>
      </c>
    </row>
    <row r="482" spans="2:16" ht="15.75" customHeight="1" x14ac:dyDescent="0.2">
      <c r="B482" s="246"/>
      <c r="C482" s="122" t="s">
        <v>17</v>
      </c>
      <c r="D482" s="123">
        <f>+D480+D481</f>
        <v>511</v>
      </c>
      <c r="E482" s="124">
        <f t="shared" ref="E482:P482" si="183">+E480+E481</f>
        <v>492</v>
      </c>
      <c r="F482" s="124">
        <f t="shared" si="183"/>
        <v>552</v>
      </c>
      <c r="G482" s="124">
        <f t="shared" si="183"/>
        <v>485</v>
      </c>
      <c r="H482" s="124">
        <f t="shared" si="183"/>
        <v>529</v>
      </c>
      <c r="I482" s="124">
        <f t="shared" si="183"/>
        <v>497</v>
      </c>
      <c r="J482" s="124">
        <f t="shared" si="183"/>
        <v>541</v>
      </c>
      <c r="K482" s="124">
        <f t="shared" si="183"/>
        <v>548</v>
      </c>
      <c r="L482" s="124">
        <f t="shared" si="183"/>
        <v>456</v>
      </c>
      <c r="M482" s="124">
        <f t="shared" si="183"/>
        <v>507</v>
      </c>
      <c r="N482" s="124">
        <f t="shared" si="183"/>
        <v>476</v>
      </c>
      <c r="O482" s="124">
        <f t="shared" si="183"/>
        <v>595</v>
      </c>
      <c r="P482" s="126">
        <f t="shared" si="183"/>
        <v>6189</v>
      </c>
    </row>
    <row r="483" spans="2:16" ht="15.75" customHeight="1" x14ac:dyDescent="0.2">
      <c r="B483" s="245" t="s">
        <v>4594</v>
      </c>
      <c r="C483" s="118" t="s">
        <v>51</v>
      </c>
      <c r="D483" s="119">
        <v>39</v>
      </c>
      <c r="E483" s="120">
        <v>32</v>
      </c>
      <c r="F483" s="119">
        <v>29</v>
      </c>
      <c r="G483" s="120">
        <v>24</v>
      </c>
      <c r="H483" s="119">
        <v>12</v>
      </c>
      <c r="I483" s="120">
        <v>21</v>
      </c>
      <c r="J483" s="119">
        <v>26</v>
      </c>
      <c r="K483" s="120">
        <v>22</v>
      </c>
      <c r="L483" s="119">
        <v>19</v>
      </c>
      <c r="M483" s="120">
        <v>15</v>
      </c>
      <c r="N483" s="119">
        <v>25</v>
      </c>
      <c r="O483" s="120">
        <v>41</v>
      </c>
      <c r="P483" s="121">
        <v>305</v>
      </c>
    </row>
    <row r="484" spans="2:16" ht="15.75" customHeight="1" x14ac:dyDescent="0.2">
      <c r="B484" s="245"/>
      <c r="C484" s="118" t="s">
        <v>52</v>
      </c>
      <c r="D484" s="119">
        <v>39</v>
      </c>
      <c r="E484" s="120">
        <v>29</v>
      </c>
      <c r="F484" s="119">
        <v>28</v>
      </c>
      <c r="G484" s="120">
        <v>23</v>
      </c>
      <c r="H484" s="119">
        <v>12</v>
      </c>
      <c r="I484" s="120">
        <v>21</v>
      </c>
      <c r="J484" s="119">
        <v>26</v>
      </c>
      <c r="K484" s="120">
        <v>24</v>
      </c>
      <c r="L484" s="119">
        <v>20</v>
      </c>
      <c r="M484" s="120">
        <v>15</v>
      </c>
      <c r="N484" s="119">
        <v>25</v>
      </c>
      <c r="O484" s="120">
        <v>40</v>
      </c>
      <c r="P484" s="121">
        <v>302</v>
      </c>
    </row>
    <row r="485" spans="2:16" ht="15.75" customHeight="1" x14ac:dyDescent="0.2">
      <c r="B485" s="245"/>
      <c r="C485" s="122" t="s">
        <v>17</v>
      </c>
      <c r="D485" s="123">
        <f>+D483+D484</f>
        <v>78</v>
      </c>
      <c r="E485" s="124">
        <f t="shared" ref="E485:P485" si="184">+E483+E484</f>
        <v>61</v>
      </c>
      <c r="F485" s="124">
        <f t="shared" si="184"/>
        <v>57</v>
      </c>
      <c r="G485" s="124">
        <f t="shared" si="184"/>
        <v>47</v>
      </c>
      <c r="H485" s="124">
        <f t="shared" si="184"/>
        <v>24</v>
      </c>
      <c r="I485" s="124">
        <f t="shared" si="184"/>
        <v>42</v>
      </c>
      <c r="J485" s="124">
        <f t="shared" si="184"/>
        <v>52</v>
      </c>
      <c r="K485" s="124">
        <f t="shared" si="184"/>
        <v>46</v>
      </c>
      <c r="L485" s="124">
        <f t="shared" si="184"/>
        <v>39</v>
      </c>
      <c r="M485" s="124">
        <f t="shared" si="184"/>
        <v>30</v>
      </c>
      <c r="N485" s="124">
        <f t="shared" si="184"/>
        <v>50</v>
      </c>
      <c r="O485" s="124">
        <f t="shared" si="184"/>
        <v>81</v>
      </c>
      <c r="P485" s="126">
        <f t="shared" si="184"/>
        <v>607</v>
      </c>
    </row>
    <row r="486" spans="2:16" ht="15.75" customHeight="1" x14ac:dyDescent="0.2">
      <c r="B486" s="244" t="s">
        <v>43</v>
      </c>
      <c r="C486" s="114" t="s">
        <v>51</v>
      </c>
      <c r="D486" s="119">
        <v>219</v>
      </c>
      <c r="E486" s="120">
        <v>167</v>
      </c>
      <c r="F486" s="119">
        <v>138</v>
      </c>
      <c r="G486" s="120">
        <v>91</v>
      </c>
      <c r="H486" s="119">
        <v>49</v>
      </c>
      <c r="I486" s="120">
        <v>45</v>
      </c>
      <c r="J486" s="119">
        <v>53</v>
      </c>
      <c r="K486" s="120">
        <v>19</v>
      </c>
      <c r="L486" s="119">
        <v>35</v>
      </c>
      <c r="M486" s="120">
        <v>35</v>
      </c>
      <c r="N486" s="119">
        <v>97</v>
      </c>
      <c r="O486" s="120">
        <v>164</v>
      </c>
      <c r="P486" s="117">
        <v>1112</v>
      </c>
    </row>
    <row r="487" spans="2:16" ht="15.75" customHeight="1" x14ac:dyDescent="0.2">
      <c r="B487" s="245"/>
      <c r="C487" s="118" t="s">
        <v>52</v>
      </c>
      <c r="D487" s="119">
        <v>219</v>
      </c>
      <c r="E487" s="120">
        <v>164</v>
      </c>
      <c r="F487" s="119">
        <v>142</v>
      </c>
      <c r="G487" s="120">
        <v>85</v>
      </c>
      <c r="H487" s="119">
        <v>54</v>
      </c>
      <c r="I487" s="120">
        <v>44</v>
      </c>
      <c r="J487" s="119">
        <v>48</v>
      </c>
      <c r="K487" s="120">
        <v>24</v>
      </c>
      <c r="L487" s="119">
        <v>38</v>
      </c>
      <c r="M487" s="120">
        <v>35</v>
      </c>
      <c r="N487" s="119">
        <v>100</v>
      </c>
      <c r="O487" s="120">
        <v>153</v>
      </c>
      <c r="P487" s="121">
        <v>1106</v>
      </c>
    </row>
    <row r="488" spans="2:16" ht="15.75" customHeight="1" x14ac:dyDescent="0.2">
      <c r="B488" s="246"/>
      <c r="C488" s="122" t="s">
        <v>17</v>
      </c>
      <c r="D488" s="123">
        <f>+D486+D487</f>
        <v>438</v>
      </c>
      <c r="E488" s="124">
        <f t="shared" ref="E488:P488" si="185">+E486+E487</f>
        <v>331</v>
      </c>
      <c r="F488" s="124">
        <f t="shared" si="185"/>
        <v>280</v>
      </c>
      <c r="G488" s="124">
        <f t="shared" si="185"/>
        <v>176</v>
      </c>
      <c r="H488" s="124">
        <f t="shared" si="185"/>
        <v>103</v>
      </c>
      <c r="I488" s="124">
        <f t="shared" si="185"/>
        <v>89</v>
      </c>
      <c r="J488" s="124">
        <f t="shared" si="185"/>
        <v>101</v>
      </c>
      <c r="K488" s="124">
        <f t="shared" si="185"/>
        <v>43</v>
      </c>
      <c r="L488" s="124">
        <f t="shared" si="185"/>
        <v>73</v>
      </c>
      <c r="M488" s="124">
        <f t="shared" si="185"/>
        <v>70</v>
      </c>
      <c r="N488" s="124">
        <f t="shared" si="185"/>
        <v>197</v>
      </c>
      <c r="O488" s="124">
        <f t="shared" si="185"/>
        <v>317</v>
      </c>
      <c r="P488" s="126">
        <f t="shared" si="185"/>
        <v>2218</v>
      </c>
    </row>
    <row r="489" spans="2:16" ht="15.75" customHeight="1" x14ac:dyDescent="0.2">
      <c r="B489" s="244" t="s">
        <v>4595</v>
      </c>
      <c r="C489" s="114" t="s">
        <v>51</v>
      </c>
      <c r="D489" s="119">
        <v>546</v>
      </c>
      <c r="E489" s="120">
        <v>471</v>
      </c>
      <c r="F489" s="119">
        <v>582</v>
      </c>
      <c r="G489" s="120">
        <v>554</v>
      </c>
      <c r="H489" s="119">
        <v>548</v>
      </c>
      <c r="I489" s="120">
        <v>589</v>
      </c>
      <c r="J489" s="119">
        <v>571</v>
      </c>
      <c r="K489" s="120">
        <v>604</v>
      </c>
      <c r="L489" s="119">
        <v>455</v>
      </c>
      <c r="M489" s="120">
        <v>429</v>
      </c>
      <c r="N489" s="119">
        <v>444</v>
      </c>
      <c r="O489" s="120">
        <v>597</v>
      </c>
      <c r="P489" s="117">
        <v>6390</v>
      </c>
    </row>
    <row r="490" spans="2:16" ht="15.75" customHeight="1" x14ac:dyDescent="0.2">
      <c r="B490" s="245"/>
      <c r="C490" s="118" t="s">
        <v>52</v>
      </c>
      <c r="D490" s="119">
        <v>549</v>
      </c>
      <c r="E490" s="120">
        <v>471</v>
      </c>
      <c r="F490" s="119">
        <v>581</v>
      </c>
      <c r="G490" s="120">
        <v>555</v>
      </c>
      <c r="H490" s="119">
        <v>548</v>
      </c>
      <c r="I490" s="120">
        <v>588</v>
      </c>
      <c r="J490" s="119">
        <v>576</v>
      </c>
      <c r="K490" s="120">
        <v>604</v>
      </c>
      <c r="L490" s="119">
        <v>456</v>
      </c>
      <c r="M490" s="120">
        <v>432</v>
      </c>
      <c r="N490" s="119">
        <v>442</v>
      </c>
      <c r="O490" s="120">
        <v>600</v>
      </c>
      <c r="P490" s="121">
        <v>6402</v>
      </c>
    </row>
    <row r="491" spans="2:16" ht="15.75" customHeight="1" x14ac:dyDescent="0.2">
      <c r="B491" s="246"/>
      <c r="C491" s="122" t="s">
        <v>17</v>
      </c>
      <c r="D491" s="123">
        <f>+D489+D490</f>
        <v>1095</v>
      </c>
      <c r="E491" s="124">
        <f t="shared" ref="E491:P491" si="186">+E489+E490</f>
        <v>942</v>
      </c>
      <c r="F491" s="124">
        <f t="shared" si="186"/>
        <v>1163</v>
      </c>
      <c r="G491" s="124">
        <f t="shared" si="186"/>
        <v>1109</v>
      </c>
      <c r="H491" s="124">
        <f t="shared" si="186"/>
        <v>1096</v>
      </c>
      <c r="I491" s="124">
        <f t="shared" si="186"/>
        <v>1177</v>
      </c>
      <c r="J491" s="124">
        <f t="shared" si="186"/>
        <v>1147</v>
      </c>
      <c r="K491" s="124">
        <f t="shared" si="186"/>
        <v>1208</v>
      </c>
      <c r="L491" s="124">
        <f t="shared" si="186"/>
        <v>911</v>
      </c>
      <c r="M491" s="124">
        <f t="shared" si="186"/>
        <v>861</v>
      </c>
      <c r="N491" s="124">
        <f t="shared" si="186"/>
        <v>886</v>
      </c>
      <c r="O491" s="124">
        <f t="shared" si="186"/>
        <v>1197</v>
      </c>
      <c r="P491" s="126">
        <f t="shared" si="186"/>
        <v>12792</v>
      </c>
    </row>
    <row r="492" spans="2:16" ht="15.75" customHeight="1" x14ac:dyDescent="0.2">
      <c r="B492" s="245" t="s">
        <v>46</v>
      </c>
      <c r="C492" s="118" t="s">
        <v>51</v>
      </c>
      <c r="D492" s="119">
        <v>238</v>
      </c>
      <c r="E492" s="120">
        <v>211</v>
      </c>
      <c r="F492" s="119">
        <v>259</v>
      </c>
      <c r="G492" s="120">
        <v>227</v>
      </c>
      <c r="H492" s="119">
        <v>97</v>
      </c>
      <c r="I492" s="120">
        <v>168</v>
      </c>
      <c r="J492" s="119">
        <v>206</v>
      </c>
      <c r="K492" s="120">
        <v>198</v>
      </c>
      <c r="L492" s="119">
        <v>129</v>
      </c>
      <c r="M492" s="120">
        <v>134</v>
      </c>
      <c r="N492" s="119">
        <v>172</v>
      </c>
      <c r="O492" s="120">
        <v>282</v>
      </c>
      <c r="P492" s="121">
        <v>2321</v>
      </c>
    </row>
    <row r="493" spans="2:16" ht="15.75" customHeight="1" x14ac:dyDescent="0.2">
      <c r="B493" s="245"/>
      <c r="C493" s="118" t="s">
        <v>52</v>
      </c>
      <c r="D493" s="119">
        <v>233</v>
      </c>
      <c r="E493" s="120">
        <v>207</v>
      </c>
      <c r="F493" s="119">
        <v>258</v>
      </c>
      <c r="G493" s="120">
        <v>226</v>
      </c>
      <c r="H493" s="119">
        <v>94</v>
      </c>
      <c r="I493" s="120">
        <v>163</v>
      </c>
      <c r="J493" s="119">
        <v>196</v>
      </c>
      <c r="K493" s="120">
        <v>188</v>
      </c>
      <c r="L493" s="119">
        <v>123</v>
      </c>
      <c r="M493" s="120">
        <v>125</v>
      </c>
      <c r="N493" s="119">
        <v>163</v>
      </c>
      <c r="O493" s="120">
        <v>278</v>
      </c>
      <c r="P493" s="121">
        <v>2254</v>
      </c>
    </row>
    <row r="494" spans="2:16" ht="15.75" customHeight="1" x14ac:dyDescent="0.2">
      <c r="B494" s="245"/>
      <c r="C494" s="122" t="s">
        <v>17</v>
      </c>
      <c r="D494" s="123">
        <f>+D492+D493</f>
        <v>471</v>
      </c>
      <c r="E494" s="124">
        <f t="shared" ref="E494:P494" si="187">+E492+E493</f>
        <v>418</v>
      </c>
      <c r="F494" s="124">
        <f t="shared" si="187"/>
        <v>517</v>
      </c>
      <c r="G494" s="124">
        <f t="shared" si="187"/>
        <v>453</v>
      </c>
      <c r="H494" s="124">
        <f t="shared" si="187"/>
        <v>191</v>
      </c>
      <c r="I494" s="124">
        <f t="shared" si="187"/>
        <v>331</v>
      </c>
      <c r="J494" s="124">
        <f t="shared" si="187"/>
        <v>402</v>
      </c>
      <c r="K494" s="124">
        <f t="shared" si="187"/>
        <v>386</v>
      </c>
      <c r="L494" s="124">
        <f t="shared" si="187"/>
        <v>252</v>
      </c>
      <c r="M494" s="124">
        <f t="shared" si="187"/>
        <v>259</v>
      </c>
      <c r="N494" s="124">
        <f t="shared" si="187"/>
        <v>335</v>
      </c>
      <c r="O494" s="124">
        <f t="shared" si="187"/>
        <v>560</v>
      </c>
      <c r="P494" s="126">
        <f t="shared" si="187"/>
        <v>4575</v>
      </c>
    </row>
    <row r="495" spans="2:16" ht="15.75" customHeight="1" x14ac:dyDescent="0.2">
      <c r="B495" s="244" t="s">
        <v>4593</v>
      </c>
      <c r="C495" s="114" t="s">
        <v>51</v>
      </c>
      <c r="D495" s="119">
        <v>1758</v>
      </c>
      <c r="E495" s="120">
        <v>1516</v>
      </c>
      <c r="F495" s="119">
        <v>1639</v>
      </c>
      <c r="G495" s="120">
        <v>1700</v>
      </c>
      <c r="H495" s="119">
        <v>1628</v>
      </c>
      <c r="I495" s="120">
        <v>1681</v>
      </c>
      <c r="J495" s="119">
        <v>1734</v>
      </c>
      <c r="K495" s="120">
        <v>1893</v>
      </c>
      <c r="L495" s="119">
        <v>1596</v>
      </c>
      <c r="M495" s="120">
        <v>1771</v>
      </c>
      <c r="N495" s="119">
        <v>1884</v>
      </c>
      <c r="O495" s="120">
        <v>2131</v>
      </c>
      <c r="P495" s="117">
        <v>20931</v>
      </c>
    </row>
    <row r="496" spans="2:16" ht="15.75" customHeight="1" x14ac:dyDescent="0.2">
      <c r="B496" s="245"/>
      <c r="C496" s="118" t="s">
        <v>52</v>
      </c>
      <c r="D496" s="119">
        <v>1761</v>
      </c>
      <c r="E496" s="120">
        <v>1522</v>
      </c>
      <c r="F496" s="119">
        <v>1654</v>
      </c>
      <c r="G496" s="120">
        <v>1733</v>
      </c>
      <c r="H496" s="119">
        <v>1640</v>
      </c>
      <c r="I496" s="120">
        <v>1703</v>
      </c>
      <c r="J496" s="119">
        <v>1743</v>
      </c>
      <c r="K496" s="120">
        <v>1904</v>
      </c>
      <c r="L496" s="119">
        <v>1605</v>
      </c>
      <c r="M496" s="120">
        <v>1775</v>
      </c>
      <c r="N496" s="119">
        <v>1902</v>
      </c>
      <c r="O496" s="120">
        <v>2149</v>
      </c>
      <c r="P496" s="121">
        <v>21091</v>
      </c>
    </row>
    <row r="497" spans="2:16" ht="15.75" customHeight="1" x14ac:dyDescent="0.2">
      <c r="B497" s="246"/>
      <c r="C497" s="122" t="s">
        <v>17</v>
      </c>
      <c r="D497" s="123">
        <f>+D495+D496</f>
        <v>3519</v>
      </c>
      <c r="E497" s="124">
        <f t="shared" ref="E497:P497" si="188">+E495+E496</f>
        <v>3038</v>
      </c>
      <c r="F497" s="124">
        <f t="shared" si="188"/>
        <v>3293</v>
      </c>
      <c r="G497" s="124">
        <f t="shared" si="188"/>
        <v>3433</v>
      </c>
      <c r="H497" s="124">
        <f t="shared" si="188"/>
        <v>3268</v>
      </c>
      <c r="I497" s="124">
        <f t="shared" si="188"/>
        <v>3384</v>
      </c>
      <c r="J497" s="124">
        <f t="shared" si="188"/>
        <v>3477</v>
      </c>
      <c r="K497" s="124">
        <f t="shared" si="188"/>
        <v>3797</v>
      </c>
      <c r="L497" s="124">
        <f t="shared" si="188"/>
        <v>3201</v>
      </c>
      <c r="M497" s="124">
        <f t="shared" si="188"/>
        <v>3546</v>
      </c>
      <c r="N497" s="124">
        <f t="shared" si="188"/>
        <v>3786</v>
      </c>
      <c r="O497" s="124">
        <f t="shared" si="188"/>
        <v>4280</v>
      </c>
      <c r="P497" s="126">
        <f t="shared" si="188"/>
        <v>42022</v>
      </c>
    </row>
    <row r="498" spans="2:16" ht="15.75" customHeight="1" x14ac:dyDescent="0.2">
      <c r="B498" s="245" t="s">
        <v>44</v>
      </c>
      <c r="C498" s="118" t="s">
        <v>51</v>
      </c>
      <c r="D498" s="119">
        <v>2179</v>
      </c>
      <c r="E498" s="120">
        <v>1877</v>
      </c>
      <c r="F498" s="119">
        <v>2214</v>
      </c>
      <c r="G498" s="120">
        <v>2148</v>
      </c>
      <c r="H498" s="119">
        <v>1979</v>
      </c>
      <c r="I498" s="120">
        <v>2145</v>
      </c>
      <c r="J498" s="119">
        <v>2428</v>
      </c>
      <c r="K498" s="120">
        <v>2244</v>
      </c>
      <c r="L498" s="119">
        <v>1617</v>
      </c>
      <c r="M498" s="120">
        <v>1747</v>
      </c>
      <c r="N498" s="119">
        <v>2022</v>
      </c>
      <c r="O498" s="120">
        <v>2403</v>
      </c>
      <c r="P498" s="121">
        <v>25003</v>
      </c>
    </row>
    <row r="499" spans="2:16" ht="15.75" customHeight="1" x14ac:dyDescent="0.2">
      <c r="B499" s="245"/>
      <c r="C499" s="118" t="s">
        <v>52</v>
      </c>
      <c r="D499" s="119">
        <v>2179</v>
      </c>
      <c r="E499" s="120">
        <v>1873</v>
      </c>
      <c r="F499" s="119">
        <v>2211</v>
      </c>
      <c r="G499" s="120">
        <v>2145</v>
      </c>
      <c r="H499" s="119">
        <v>1981</v>
      </c>
      <c r="I499" s="120">
        <v>2142</v>
      </c>
      <c r="J499" s="119">
        <v>2421</v>
      </c>
      <c r="K499" s="120">
        <v>2242</v>
      </c>
      <c r="L499" s="119">
        <v>1627</v>
      </c>
      <c r="M499" s="120">
        <v>1737</v>
      </c>
      <c r="N499" s="119">
        <v>2022</v>
      </c>
      <c r="O499" s="120">
        <v>2403</v>
      </c>
      <c r="P499" s="121">
        <v>24983</v>
      </c>
    </row>
    <row r="500" spans="2:16" ht="15.75" customHeight="1" x14ac:dyDescent="0.2">
      <c r="B500" s="245"/>
      <c r="C500" s="122" t="s">
        <v>17</v>
      </c>
      <c r="D500" s="123">
        <f>+D498+D499</f>
        <v>4358</v>
      </c>
      <c r="E500" s="124">
        <f t="shared" ref="E500:P500" si="189">+E498+E499</f>
        <v>3750</v>
      </c>
      <c r="F500" s="124">
        <f t="shared" ref="F500:G500" si="190">+F498+F499</f>
        <v>4425</v>
      </c>
      <c r="G500" s="124">
        <f t="shared" si="190"/>
        <v>4293</v>
      </c>
      <c r="H500" s="124">
        <f t="shared" ref="H500:I500" si="191">+H498+H499</f>
        <v>3960</v>
      </c>
      <c r="I500" s="124">
        <f t="shared" si="191"/>
        <v>4287</v>
      </c>
      <c r="J500" s="124">
        <f t="shared" ref="J500:K500" si="192">+J498+J499</f>
        <v>4849</v>
      </c>
      <c r="K500" s="124">
        <f t="shared" si="192"/>
        <v>4486</v>
      </c>
      <c r="L500" s="124">
        <f t="shared" ref="L500:M500" si="193">+L498+L499</f>
        <v>3244</v>
      </c>
      <c r="M500" s="124">
        <f t="shared" si="193"/>
        <v>3484</v>
      </c>
      <c r="N500" s="124">
        <f t="shared" ref="N500:O500" si="194">+N498+N499</f>
        <v>4044</v>
      </c>
      <c r="O500" s="124">
        <f t="shared" si="194"/>
        <v>4806</v>
      </c>
      <c r="P500" s="126">
        <f t="shared" si="189"/>
        <v>49986</v>
      </c>
    </row>
    <row r="501" spans="2:16" ht="15.75" customHeight="1" thickBot="1" x14ac:dyDescent="0.25">
      <c r="B501" s="239" t="s">
        <v>4051</v>
      </c>
      <c r="C501" s="240"/>
      <c r="D501" s="127">
        <f>+D482+D485+D488+D491+D494+D497+D500</f>
        <v>10470</v>
      </c>
      <c r="E501" s="128">
        <f t="shared" ref="E501" si="195">+E482+E485+E488+E491+E494+E497+E500</f>
        <v>9032</v>
      </c>
      <c r="F501" s="128">
        <f t="shared" ref="F501:G501" si="196">+F482+F485+F488+F491+F494+F497+F500</f>
        <v>10287</v>
      </c>
      <c r="G501" s="128">
        <f t="shared" si="196"/>
        <v>9996</v>
      </c>
      <c r="H501" s="128">
        <f t="shared" ref="H501:I501" si="197">+H482+H485+H488+H491+H494+H497+H500</f>
        <v>9171</v>
      </c>
      <c r="I501" s="128">
        <f t="shared" si="197"/>
        <v>9807</v>
      </c>
      <c r="J501" s="128">
        <f t="shared" ref="J501:K501" si="198">+J482+J485+J488+J491+J494+J497+J500</f>
        <v>10569</v>
      </c>
      <c r="K501" s="128">
        <f t="shared" si="198"/>
        <v>10514</v>
      </c>
      <c r="L501" s="128">
        <f t="shared" ref="L501" si="199">+L482+L485+L488+L491+L494+L497+L500</f>
        <v>8176</v>
      </c>
      <c r="M501" s="128">
        <f>+M482+M485+M488+M491+M494+M497+M500</f>
        <v>8757</v>
      </c>
      <c r="N501" s="128">
        <f>+N482+N485+N488+N491+N494+N497+N500</f>
        <v>9774</v>
      </c>
      <c r="O501" s="128">
        <f>+O482+O485+O488+O491+O494+O497+O500</f>
        <v>11836</v>
      </c>
      <c r="P501" s="129">
        <f>+P482+P485+P488+P491+P494+P497+P500</f>
        <v>118389</v>
      </c>
    </row>
    <row r="502" spans="2:16" ht="15.75" customHeight="1" x14ac:dyDescent="0.2">
      <c r="B502" s="23"/>
      <c r="C502" s="23"/>
      <c r="D502" s="40"/>
      <c r="E502" s="40"/>
      <c r="F502" s="40"/>
      <c r="G502" s="40"/>
      <c r="H502" s="40"/>
      <c r="I502" s="40"/>
      <c r="J502" s="40"/>
      <c r="K502" s="40"/>
      <c r="L502" s="40"/>
      <c r="M502" s="40"/>
      <c r="N502" s="40"/>
      <c r="O502" s="40"/>
      <c r="P502" s="40"/>
    </row>
    <row r="503" spans="2:16" ht="15.75" customHeight="1" x14ac:dyDescent="0.2">
      <c r="B503" s="23"/>
      <c r="C503" s="23"/>
      <c r="D503" s="40"/>
      <c r="E503" s="40"/>
      <c r="F503" s="40"/>
      <c r="G503" s="40"/>
      <c r="H503" s="40"/>
      <c r="I503" s="40"/>
      <c r="J503" s="40"/>
      <c r="K503" s="40"/>
      <c r="L503" s="40"/>
      <c r="M503" s="40"/>
      <c r="N503" s="40"/>
      <c r="O503" s="40"/>
      <c r="P503" s="40"/>
    </row>
    <row r="504" spans="2:16" ht="15.75" customHeight="1" thickBot="1" x14ac:dyDescent="0.25">
      <c r="B504" s="23"/>
      <c r="C504" s="23"/>
      <c r="D504" s="40"/>
      <c r="E504" s="40"/>
      <c r="F504" s="40"/>
      <c r="G504" s="40"/>
      <c r="H504" s="40"/>
      <c r="I504" s="40"/>
      <c r="J504" s="40"/>
      <c r="K504" s="40"/>
      <c r="L504" s="40"/>
      <c r="M504" s="40"/>
      <c r="N504" s="40"/>
      <c r="O504" s="40"/>
      <c r="P504" s="40"/>
    </row>
    <row r="505" spans="2:16" ht="15.75" customHeight="1" x14ac:dyDescent="0.2">
      <c r="B505" s="241">
        <v>2023</v>
      </c>
      <c r="C505" s="215"/>
      <c r="D505" s="215"/>
      <c r="E505" s="215"/>
      <c r="F505" s="215"/>
      <c r="G505" s="215"/>
      <c r="H505" s="215"/>
      <c r="I505" s="215"/>
      <c r="J505" s="215"/>
      <c r="K505" s="215"/>
      <c r="L505" s="215"/>
      <c r="M505" s="215"/>
      <c r="N505" s="215"/>
      <c r="O505" s="215"/>
      <c r="P505" s="216"/>
    </row>
    <row r="506" spans="2:16" ht="15.75" customHeight="1" x14ac:dyDescent="0.2">
      <c r="B506" s="272" t="s">
        <v>41</v>
      </c>
      <c r="C506" s="273"/>
      <c r="D506" s="111" t="s">
        <v>5</v>
      </c>
      <c r="E506" s="112" t="s">
        <v>6</v>
      </c>
      <c r="F506" s="111" t="s">
        <v>7</v>
      </c>
      <c r="G506" s="112" t="s">
        <v>8</v>
      </c>
      <c r="H506" s="111" t="s">
        <v>9</v>
      </c>
      <c r="I506" s="112" t="s">
        <v>10</v>
      </c>
      <c r="J506" s="111" t="s">
        <v>11</v>
      </c>
      <c r="K506" s="112" t="s">
        <v>12</v>
      </c>
      <c r="L506" s="111" t="s">
        <v>13</v>
      </c>
      <c r="M506" s="112" t="s">
        <v>14</v>
      </c>
      <c r="N506" s="111" t="s">
        <v>15</v>
      </c>
      <c r="O506" s="112" t="s">
        <v>16</v>
      </c>
      <c r="P506" s="113" t="s">
        <v>17</v>
      </c>
    </row>
    <row r="507" spans="2:16" ht="15.75" customHeight="1" x14ac:dyDescent="0.2">
      <c r="B507" s="244" t="s">
        <v>4596</v>
      </c>
      <c r="C507" s="114" t="s">
        <v>51</v>
      </c>
      <c r="D507" s="119">
        <v>299</v>
      </c>
      <c r="E507" s="120">
        <v>294</v>
      </c>
      <c r="F507" s="119">
        <v>290</v>
      </c>
      <c r="G507" s="120">
        <v>269</v>
      </c>
      <c r="H507" s="119">
        <v>254</v>
      </c>
      <c r="I507" s="120">
        <v>264</v>
      </c>
      <c r="J507" s="119">
        <v>274</v>
      </c>
      <c r="K507" s="120">
        <v>286</v>
      </c>
      <c r="L507" s="119">
        <v>200</v>
      </c>
      <c r="M507" s="120">
        <v>169</v>
      </c>
      <c r="N507" s="119">
        <v>283</v>
      </c>
      <c r="O507" s="120">
        <v>335</v>
      </c>
      <c r="P507" s="117">
        <f>SUM(D507:O507)</f>
        <v>3217</v>
      </c>
    </row>
    <row r="508" spans="2:16" ht="15.75" customHeight="1" x14ac:dyDescent="0.2">
      <c r="B508" s="245"/>
      <c r="C508" s="118" t="s">
        <v>52</v>
      </c>
      <c r="D508" s="119">
        <v>281</v>
      </c>
      <c r="E508" s="120">
        <v>283</v>
      </c>
      <c r="F508" s="119">
        <v>279</v>
      </c>
      <c r="G508" s="120">
        <v>258</v>
      </c>
      <c r="H508" s="119">
        <v>261</v>
      </c>
      <c r="I508" s="120">
        <v>262</v>
      </c>
      <c r="J508" s="119">
        <v>275</v>
      </c>
      <c r="K508" s="120">
        <v>284</v>
      </c>
      <c r="L508" s="119">
        <v>200</v>
      </c>
      <c r="M508" s="120">
        <v>165</v>
      </c>
      <c r="N508" s="119">
        <v>269</v>
      </c>
      <c r="O508" s="120">
        <v>336</v>
      </c>
      <c r="P508" s="121">
        <f>SUM(D508:O508)</f>
        <v>3153</v>
      </c>
    </row>
    <row r="509" spans="2:16" ht="15.75" customHeight="1" x14ac:dyDescent="0.2">
      <c r="B509" s="246"/>
      <c r="C509" s="122" t="s">
        <v>17</v>
      </c>
      <c r="D509" s="123">
        <f>+D507+D508</f>
        <v>580</v>
      </c>
      <c r="E509" s="124">
        <f t="shared" ref="E509:P509" si="200">+E507+E508</f>
        <v>577</v>
      </c>
      <c r="F509" s="124">
        <f t="shared" si="200"/>
        <v>569</v>
      </c>
      <c r="G509" s="124">
        <f t="shared" si="200"/>
        <v>527</v>
      </c>
      <c r="H509" s="124">
        <f t="shared" si="200"/>
        <v>515</v>
      </c>
      <c r="I509" s="124">
        <f t="shared" si="200"/>
        <v>526</v>
      </c>
      <c r="J509" s="124">
        <f t="shared" si="200"/>
        <v>549</v>
      </c>
      <c r="K509" s="124">
        <f t="shared" si="200"/>
        <v>570</v>
      </c>
      <c r="L509" s="124">
        <f t="shared" si="200"/>
        <v>400</v>
      </c>
      <c r="M509" s="124">
        <f t="shared" si="200"/>
        <v>334</v>
      </c>
      <c r="N509" s="124">
        <f t="shared" si="200"/>
        <v>552</v>
      </c>
      <c r="O509" s="124">
        <f t="shared" si="200"/>
        <v>671</v>
      </c>
      <c r="P509" s="126">
        <f t="shared" si="200"/>
        <v>6370</v>
      </c>
    </row>
    <row r="510" spans="2:16" ht="15.75" customHeight="1" x14ac:dyDescent="0.2">
      <c r="B510" s="245" t="s">
        <v>4594</v>
      </c>
      <c r="C510" s="118" t="s">
        <v>51</v>
      </c>
      <c r="D510" s="119">
        <v>57</v>
      </c>
      <c r="E510" s="120">
        <v>58</v>
      </c>
      <c r="F510" s="119">
        <v>72</v>
      </c>
      <c r="G510" s="120">
        <v>73</v>
      </c>
      <c r="H510" s="119">
        <v>37</v>
      </c>
      <c r="I510" s="120">
        <v>21</v>
      </c>
      <c r="J510" s="119">
        <v>33</v>
      </c>
      <c r="K510" s="120">
        <v>30</v>
      </c>
      <c r="L510" s="119">
        <v>15</v>
      </c>
      <c r="M510" s="120">
        <v>19</v>
      </c>
      <c r="N510" s="119">
        <v>32</v>
      </c>
      <c r="O510" s="120">
        <v>52</v>
      </c>
      <c r="P510" s="121">
        <f>SUM(D510:O510)</f>
        <v>499</v>
      </c>
    </row>
    <row r="511" spans="2:16" ht="15.75" customHeight="1" x14ac:dyDescent="0.2">
      <c r="B511" s="245"/>
      <c r="C511" s="118" t="s">
        <v>52</v>
      </c>
      <c r="D511" s="119">
        <v>59</v>
      </c>
      <c r="E511" s="120">
        <v>58</v>
      </c>
      <c r="F511" s="119">
        <v>70</v>
      </c>
      <c r="G511" s="120">
        <v>75</v>
      </c>
      <c r="H511" s="119">
        <v>36</v>
      </c>
      <c r="I511" s="120">
        <v>23</v>
      </c>
      <c r="J511" s="119">
        <v>32</v>
      </c>
      <c r="K511" s="120">
        <v>29</v>
      </c>
      <c r="L511" s="119">
        <v>17</v>
      </c>
      <c r="M511" s="120">
        <v>20</v>
      </c>
      <c r="N511" s="119">
        <v>32</v>
      </c>
      <c r="O511" s="120">
        <v>51</v>
      </c>
      <c r="P511" s="121">
        <f>SUM(D511:O511)</f>
        <v>502</v>
      </c>
    </row>
    <row r="512" spans="2:16" ht="15.75" customHeight="1" x14ac:dyDescent="0.2">
      <c r="B512" s="245"/>
      <c r="C512" s="122" t="s">
        <v>17</v>
      </c>
      <c r="D512" s="123">
        <f>+D510+D511</f>
        <v>116</v>
      </c>
      <c r="E512" s="124">
        <f t="shared" ref="E512:P512" si="201">+E510+E511</f>
        <v>116</v>
      </c>
      <c r="F512" s="124">
        <f t="shared" si="201"/>
        <v>142</v>
      </c>
      <c r="G512" s="124">
        <f t="shared" si="201"/>
        <v>148</v>
      </c>
      <c r="H512" s="124">
        <f t="shared" si="201"/>
        <v>73</v>
      </c>
      <c r="I512" s="124">
        <f t="shared" si="201"/>
        <v>44</v>
      </c>
      <c r="J512" s="124">
        <f t="shared" si="201"/>
        <v>65</v>
      </c>
      <c r="K512" s="124">
        <f t="shared" si="201"/>
        <v>59</v>
      </c>
      <c r="L512" s="124">
        <f t="shared" si="201"/>
        <v>32</v>
      </c>
      <c r="M512" s="124">
        <f t="shared" si="201"/>
        <v>39</v>
      </c>
      <c r="N512" s="124">
        <f t="shared" si="201"/>
        <v>64</v>
      </c>
      <c r="O512" s="124">
        <f t="shared" si="201"/>
        <v>103</v>
      </c>
      <c r="P512" s="126">
        <f t="shared" si="201"/>
        <v>1001</v>
      </c>
    </row>
    <row r="513" spans="2:16" ht="15.75" customHeight="1" x14ac:dyDescent="0.2">
      <c r="B513" s="244" t="s">
        <v>43</v>
      </c>
      <c r="C513" s="114" t="s">
        <v>51</v>
      </c>
      <c r="D513" s="119">
        <v>155</v>
      </c>
      <c r="E513" s="120">
        <v>126</v>
      </c>
      <c r="F513" s="119">
        <v>140</v>
      </c>
      <c r="G513" s="120">
        <v>112</v>
      </c>
      <c r="H513" s="119">
        <v>127</v>
      </c>
      <c r="I513" s="120">
        <v>127</v>
      </c>
      <c r="J513" s="119">
        <v>172</v>
      </c>
      <c r="K513" s="120">
        <v>160</v>
      </c>
      <c r="L513" s="119">
        <v>150</v>
      </c>
      <c r="M513" s="120">
        <v>148</v>
      </c>
      <c r="N513" s="119">
        <v>203</v>
      </c>
      <c r="O513" s="120">
        <v>274</v>
      </c>
      <c r="P513" s="117">
        <f>SUM(D513:O513)</f>
        <v>1894</v>
      </c>
    </row>
    <row r="514" spans="2:16" ht="15.75" customHeight="1" x14ac:dyDescent="0.2">
      <c r="B514" s="245"/>
      <c r="C514" s="118" t="s">
        <v>52</v>
      </c>
      <c r="D514" s="119">
        <v>178</v>
      </c>
      <c r="E514" s="120">
        <v>137</v>
      </c>
      <c r="F514" s="119">
        <v>138</v>
      </c>
      <c r="G514" s="120">
        <v>117</v>
      </c>
      <c r="H514" s="119">
        <v>131</v>
      </c>
      <c r="I514" s="120">
        <v>128</v>
      </c>
      <c r="J514" s="119">
        <v>168</v>
      </c>
      <c r="K514" s="120">
        <v>158</v>
      </c>
      <c r="L514" s="119">
        <v>152</v>
      </c>
      <c r="M514" s="120">
        <v>147</v>
      </c>
      <c r="N514" s="119">
        <v>204</v>
      </c>
      <c r="O514" s="120">
        <v>264</v>
      </c>
      <c r="P514" s="121">
        <f>SUM(D514:O514)</f>
        <v>1922</v>
      </c>
    </row>
    <row r="515" spans="2:16" ht="15.75" customHeight="1" x14ac:dyDescent="0.2">
      <c r="B515" s="246"/>
      <c r="C515" s="122" t="s">
        <v>17</v>
      </c>
      <c r="D515" s="123">
        <f>+D513+D514</f>
        <v>333</v>
      </c>
      <c r="E515" s="124">
        <f t="shared" ref="E515:P515" si="202">+E513+E514</f>
        <v>263</v>
      </c>
      <c r="F515" s="124">
        <f t="shared" si="202"/>
        <v>278</v>
      </c>
      <c r="G515" s="124">
        <f t="shared" si="202"/>
        <v>229</v>
      </c>
      <c r="H515" s="124">
        <f t="shared" si="202"/>
        <v>258</v>
      </c>
      <c r="I515" s="124">
        <f t="shared" si="202"/>
        <v>255</v>
      </c>
      <c r="J515" s="124">
        <f t="shared" si="202"/>
        <v>340</v>
      </c>
      <c r="K515" s="124">
        <f t="shared" si="202"/>
        <v>318</v>
      </c>
      <c r="L515" s="124">
        <f t="shared" si="202"/>
        <v>302</v>
      </c>
      <c r="M515" s="124">
        <f t="shared" si="202"/>
        <v>295</v>
      </c>
      <c r="N515" s="124">
        <f t="shared" si="202"/>
        <v>407</v>
      </c>
      <c r="O515" s="124">
        <f t="shared" si="202"/>
        <v>538</v>
      </c>
      <c r="P515" s="126">
        <f t="shared" si="202"/>
        <v>3816</v>
      </c>
    </row>
    <row r="516" spans="2:16" ht="15.75" customHeight="1" x14ac:dyDescent="0.2">
      <c r="B516" s="244" t="s">
        <v>4595</v>
      </c>
      <c r="C516" s="114" t="s">
        <v>51</v>
      </c>
      <c r="D516" s="119">
        <v>592</v>
      </c>
      <c r="E516" s="120">
        <v>438</v>
      </c>
      <c r="F516" s="119">
        <v>533</v>
      </c>
      <c r="G516" s="120">
        <v>559</v>
      </c>
      <c r="H516" s="119">
        <v>610</v>
      </c>
      <c r="I516" s="120">
        <v>640</v>
      </c>
      <c r="J516" s="119">
        <v>727</v>
      </c>
      <c r="K516" s="120">
        <v>722</v>
      </c>
      <c r="L516" s="119">
        <v>635</v>
      </c>
      <c r="M516" s="120">
        <v>614</v>
      </c>
      <c r="N516" s="119">
        <v>574</v>
      </c>
      <c r="O516" s="120">
        <v>733</v>
      </c>
      <c r="P516" s="117">
        <f>SUM(D516:O516)</f>
        <v>7377</v>
      </c>
    </row>
    <row r="517" spans="2:16" ht="15.75" customHeight="1" x14ac:dyDescent="0.2">
      <c r="B517" s="245"/>
      <c r="C517" s="118" t="s">
        <v>52</v>
      </c>
      <c r="D517" s="119">
        <v>589</v>
      </c>
      <c r="E517" s="120">
        <v>442</v>
      </c>
      <c r="F517" s="119">
        <v>531</v>
      </c>
      <c r="G517" s="120">
        <v>553</v>
      </c>
      <c r="H517" s="119">
        <v>606</v>
      </c>
      <c r="I517" s="120">
        <v>636</v>
      </c>
      <c r="J517" s="119">
        <v>724</v>
      </c>
      <c r="K517" s="120">
        <v>723</v>
      </c>
      <c r="L517" s="119">
        <v>635</v>
      </c>
      <c r="M517" s="120">
        <v>616</v>
      </c>
      <c r="N517" s="119">
        <v>577</v>
      </c>
      <c r="O517" s="120">
        <v>728</v>
      </c>
      <c r="P517" s="121">
        <f>SUM(D517:O517)</f>
        <v>7360</v>
      </c>
    </row>
    <row r="518" spans="2:16" ht="15.75" customHeight="1" x14ac:dyDescent="0.2">
      <c r="B518" s="246"/>
      <c r="C518" s="122" t="s">
        <v>17</v>
      </c>
      <c r="D518" s="123">
        <f>+D516+D517</f>
        <v>1181</v>
      </c>
      <c r="E518" s="124">
        <f t="shared" ref="E518:P518" si="203">+E516+E517</f>
        <v>880</v>
      </c>
      <c r="F518" s="124">
        <f t="shared" si="203"/>
        <v>1064</v>
      </c>
      <c r="G518" s="124">
        <f t="shared" si="203"/>
        <v>1112</v>
      </c>
      <c r="H518" s="124">
        <f t="shared" si="203"/>
        <v>1216</v>
      </c>
      <c r="I518" s="124">
        <f t="shared" si="203"/>
        <v>1276</v>
      </c>
      <c r="J518" s="124">
        <f t="shared" si="203"/>
        <v>1451</v>
      </c>
      <c r="K518" s="124">
        <f t="shared" si="203"/>
        <v>1445</v>
      </c>
      <c r="L518" s="124">
        <f t="shared" si="203"/>
        <v>1270</v>
      </c>
      <c r="M518" s="124">
        <f t="shared" si="203"/>
        <v>1230</v>
      </c>
      <c r="N518" s="124">
        <f t="shared" si="203"/>
        <v>1151</v>
      </c>
      <c r="O518" s="124">
        <f t="shared" si="203"/>
        <v>1461</v>
      </c>
      <c r="P518" s="126">
        <f t="shared" si="203"/>
        <v>14737</v>
      </c>
    </row>
    <row r="519" spans="2:16" ht="15.75" customHeight="1" x14ac:dyDescent="0.2">
      <c r="B519" s="245" t="s">
        <v>46</v>
      </c>
      <c r="C519" s="118" t="s">
        <v>51</v>
      </c>
      <c r="D519" s="119">
        <v>290</v>
      </c>
      <c r="E519" s="120">
        <v>239</v>
      </c>
      <c r="F519" s="119">
        <v>309</v>
      </c>
      <c r="G519" s="120">
        <v>231</v>
      </c>
      <c r="H519" s="119">
        <v>98</v>
      </c>
      <c r="I519" s="120">
        <v>148</v>
      </c>
      <c r="J519" s="119">
        <v>170</v>
      </c>
      <c r="K519" s="120">
        <v>167</v>
      </c>
      <c r="L519" s="119">
        <v>127</v>
      </c>
      <c r="M519" s="120">
        <v>125</v>
      </c>
      <c r="N519" s="119">
        <v>195</v>
      </c>
      <c r="O519" s="120">
        <v>313</v>
      </c>
      <c r="P519" s="121">
        <f>SUM(D519:O519)</f>
        <v>2412</v>
      </c>
    </row>
    <row r="520" spans="2:16" ht="15.75" customHeight="1" x14ac:dyDescent="0.2">
      <c r="B520" s="245"/>
      <c r="C520" s="118" t="s">
        <v>52</v>
      </c>
      <c r="D520" s="119">
        <v>283</v>
      </c>
      <c r="E520" s="120">
        <v>236</v>
      </c>
      <c r="F520" s="119">
        <v>305</v>
      </c>
      <c r="G520" s="120">
        <v>230</v>
      </c>
      <c r="H520" s="119">
        <v>96</v>
      </c>
      <c r="I520" s="120">
        <v>144</v>
      </c>
      <c r="J520" s="119">
        <v>166</v>
      </c>
      <c r="K520" s="120">
        <v>161</v>
      </c>
      <c r="L520" s="119">
        <v>125</v>
      </c>
      <c r="M520" s="120">
        <v>116</v>
      </c>
      <c r="N520" s="119">
        <v>188</v>
      </c>
      <c r="O520" s="120">
        <v>306</v>
      </c>
      <c r="P520" s="121">
        <f>SUM(D520:O520)</f>
        <v>2356</v>
      </c>
    </row>
    <row r="521" spans="2:16" ht="15.75" customHeight="1" x14ac:dyDescent="0.2">
      <c r="B521" s="245"/>
      <c r="C521" s="122" t="s">
        <v>17</v>
      </c>
      <c r="D521" s="123">
        <f>+D519+D520</f>
        <v>573</v>
      </c>
      <c r="E521" s="124">
        <f t="shared" ref="E521:P521" si="204">+E519+E520</f>
        <v>475</v>
      </c>
      <c r="F521" s="124">
        <f t="shared" si="204"/>
        <v>614</v>
      </c>
      <c r="G521" s="124">
        <f t="shared" si="204"/>
        <v>461</v>
      </c>
      <c r="H521" s="124">
        <f t="shared" si="204"/>
        <v>194</v>
      </c>
      <c r="I521" s="124">
        <f t="shared" si="204"/>
        <v>292</v>
      </c>
      <c r="J521" s="124">
        <f t="shared" si="204"/>
        <v>336</v>
      </c>
      <c r="K521" s="124">
        <f t="shared" si="204"/>
        <v>328</v>
      </c>
      <c r="L521" s="124">
        <f t="shared" si="204"/>
        <v>252</v>
      </c>
      <c r="M521" s="124">
        <f t="shared" si="204"/>
        <v>241</v>
      </c>
      <c r="N521" s="124">
        <f t="shared" si="204"/>
        <v>383</v>
      </c>
      <c r="O521" s="124">
        <f t="shared" si="204"/>
        <v>619</v>
      </c>
      <c r="P521" s="126">
        <f t="shared" si="204"/>
        <v>4768</v>
      </c>
    </row>
    <row r="522" spans="2:16" ht="15.75" customHeight="1" x14ac:dyDescent="0.2">
      <c r="B522" s="244" t="s">
        <v>4593</v>
      </c>
      <c r="C522" s="114" t="s">
        <v>51</v>
      </c>
      <c r="D522" s="119">
        <v>2066</v>
      </c>
      <c r="E522" s="120">
        <v>1731</v>
      </c>
      <c r="F522" s="119">
        <v>1905</v>
      </c>
      <c r="G522" s="120">
        <v>1875</v>
      </c>
      <c r="H522" s="119">
        <v>1895</v>
      </c>
      <c r="I522" s="120">
        <v>1850</v>
      </c>
      <c r="J522" s="119">
        <v>2042</v>
      </c>
      <c r="K522" s="120">
        <v>2118</v>
      </c>
      <c r="L522" s="119">
        <v>2075</v>
      </c>
      <c r="M522" s="120">
        <v>2008</v>
      </c>
      <c r="N522" s="119">
        <v>1903</v>
      </c>
      <c r="O522" s="120">
        <v>2094</v>
      </c>
      <c r="P522" s="117">
        <f>SUM(D522:O522)</f>
        <v>23562</v>
      </c>
    </row>
    <row r="523" spans="2:16" ht="15.75" customHeight="1" x14ac:dyDescent="0.2">
      <c r="B523" s="245"/>
      <c r="C523" s="118" t="s">
        <v>52</v>
      </c>
      <c r="D523" s="119">
        <v>2071</v>
      </c>
      <c r="E523" s="120">
        <v>1744</v>
      </c>
      <c r="F523" s="119">
        <v>1913</v>
      </c>
      <c r="G523" s="120">
        <v>1879</v>
      </c>
      <c r="H523" s="119">
        <v>1896</v>
      </c>
      <c r="I523" s="120">
        <v>1862</v>
      </c>
      <c r="J523" s="119">
        <v>2054</v>
      </c>
      <c r="K523" s="120">
        <v>2124</v>
      </c>
      <c r="L523" s="119">
        <v>2081</v>
      </c>
      <c r="M523" s="120">
        <v>2019</v>
      </c>
      <c r="N523" s="119">
        <v>1907</v>
      </c>
      <c r="O523" s="120">
        <v>2092</v>
      </c>
      <c r="P523" s="121">
        <f>SUM(D523:O523)</f>
        <v>23642</v>
      </c>
    </row>
    <row r="524" spans="2:16" ht="15.75" customHeight="1" x14ac:dyDescent="0.2">
      <c r="B524" s="246"/>
      <c r="C524" s="122" t="s">
        <v>17</v>
      </c>
      <c r="D524" s="123">
        <f>+D522+D523</f>
        <v>4137</v>
      </c>
      <c r="E524" s="124">
        <f t="shared" ref="E524:P524" si="205">+E522+E523</f>
        <v>3475</v>
      </c>
      <c r="F524" s="124">
        <f t="shared" si="205"/>
        <v>3818</v>
      </c>
      <c r="G524" s="124">
        <f t="shared" si="205"/>
        <v>3754</v>
      </c>
      <c r="H524" s="124">
        <f t="shared" si="205"/>
        <v>3791</v>
      </c>
      <c r="I524" s="124">
        <f t="shared" si="205"/>
        <v>3712</v>
      </c>
      <c r="J524" s="124">
        <f t="shared" si="205"/>
        <v>4096</v>
      </c>
      <c r="K524" s="124">
        <f t="shared" si="205"/>
        <v>4242</v>
      </c>
      <c r="L524" s="124">
        <f t="shared" si="205"/>
        <v>4156</v>
      </c>
      <c r="M524" s="124">
        <f t="shared" si="205"/>
        <v>4027</v>
      </c>
      <c r="N524" s="124">
        <f t="shared" si="205"/>
        <v>3810</v>
      </c>
      <c r="O524" s="124">
        <f t="shared" si="205"/>
        <v>4186</v>
      </c>
      <c r="P524" s="126">
        <f t="shared" si="205"/>
        <v>47204</v>
      </c>
    </row>
    <row r="525" spans="2:16" ht="15.75" customHeight="1" x14ac:dyDescent="0.2">
      <c r="B525" s="245" t="s">
        <v>44</v>
      </c>
      <c r="C525" s="118" t="s">
        <v>51</v>
      </c>
      <c r="D525" s="119">
        <v>2440</v>
      </c>
      <c r="E525" s="120">
        <v>2223</v>
      </c>
      <c r="F525" s="119">
        <v>2594</v>
      </c>
      <c r="G525" s="120">
        <v>2458</v>
      </c>
      <c r="H525" s="119">
        <v>2225</v>
      </c>
      <c r="I525" s="120">
        <v>2345</v>
      </c>
      <c r="J525" s="119">
        <v>2537</v>
      </c>
      <c r="K525" s="120">
        <v>2279</v>
      </c>
      <c r="L525" s="119">
        <v>1680</v>
      </c>
      <c r="M525" s="120">
        <v>1810</v>
      </c>
      <c r="N525" s="119">
        <v>2214</v>
      </c>
      <c r="O525" s="120">
        <v>2739</v>
      </c>
      <c r="P525" s="121">
        <f>SUM(D525:O525)</f>
        <v>27544</v>
      </c>
    </row>
    <row r="526" spans="2:16" ht="15.75" customHeight="1" x14ac:dyDescent="0.2">
      <c r="B526" s="245"/>
      <c r="C526" s="118" t="s">
        <v>52</v>
      </c>
      <c r="D526" s="119">
        <v>2442</v>
      </c>
      <c r="E526" s="120">
        <v>2230</v>
      </c>
      <c r="F526" s="119">
        <v>2596</v>
      </c>
      <c r="G526" s="120">
        <v>2457</v>
      </c>
      <c r="H526" s="119">
        <v>2228</v>
      </c>
      <c r="I526" s="120">
        <v>2343</v>
      </c>
      <c r="J526" s="119">
        <v>2534</v>
      </c>
      <c r="K526" s="120">
        <v>2287</v>
      </c>
      <c r="L526" s="119">
        <v>1678</v>
      </c>
      <c r="M526" s="120">
        <v>1813</v>
      </c>
      <c r="N526" s="119">
        <v>2211</v>
      </c>
      <c r="O526" s="120">
        <v>2737</v>
      </c>
      <c r="P526" s="121">
        <f>SUM(D526:O526)</f>
        <v>27556</v>
      </c>
    </row>
    <row r="527" spans="2:16" ht="15.75" customHeight="1" x14ac:dyDescent="0.2">
      <c r="B527" s="245"/>
      <c r="C527" s="122" t="s">
        <v>17</v>
      </c>
      <c r="D527" s="123">
        <f>+D525+D526</f>
        <v>4882</v>
      </c>
      <c r="E527" s="124">
        <f t="shared" ref="E527:O527" si="206">+E525+E526</f>
        <v>4453</v>
      </c>
      <c r="F527" s="124">
        <f t="shared" si="206"/>
        <v>5190</v>
      </c>
      <c r="G527" s="124">
        <f t="shared" si="206"/>
        <v>4915</v>
      </c>
      <c r="H527" s="124">
        <f t="shared" si="206"/>
        <v>4453</v>
      </c>
      <c r="I527" s="124">
        <f t="shared" si="206"/>
        <v>4688</v>
      </c>
      <c r="J527" s="124">
        <f t="shared" si="206"/>
        <v>5071</v>
      </c>
      <c r="K527" s="124">
        <f t="shared" si="206"/>
        <v>4566</v>
      </c>
      <c r="L527" s="124">
        <f t="shared" si="206"/>
        <v>3358</v>
      </c>
      <c r="M527" s="124">
        <f t="shared" si="206"/>
        <v>3623</v>
      </c>
      <c r="N527" s="124">
        <f t="shared" si="206"/>
        <v>4425</v>
      </c>
      <c r="O527" s="124">
        <f t="shared" si="206"/>
        <v>5476</v>
      </c>
      <c r="P527" s="126">
        <f>+P525+P526</f>
        <v>55100</v>
      </c>
    </row>
    <row r="528" spans="2:16" ht="15.75" customHeight="1" thickBot="1" x14ac:dyDescent="0.25">
      <c r="B528" s="239" t="s">
        <v>4190</v>
      </c>
      <c r="C528" s="240"/>
      <c r="D528" s="127">
        <f>+D509+D512+D515+D518+D521+D524+D527</f>
        <v>11802</v>
      </c>
      <c r="E528" s="128">
        <f>+E509+E512+E515+E518+E521+E524+E527</f>
        <v>10239</v>
      </c>
      <c r="F528" s="128">
        <f t="shared" ref="F528:L528" si="207">+F509+F512+F515+F518+F521+F524+F527</f>
        <v>11675</v>
      </c>
      <c r="G528" s="128">
        <f t="shared" si="207"/>
        <v>11146</v>
      </c>
      <c r="H528" s="128">
        <f t="shared" si="207"/>
        <v>10500</v>
      </c>
      <c r="I528" s="128">
        <f t="shared" si="207"/>
        <v>10793</v>
      </c>
      <c r="J528" s="128">
        <f t="shared" si="207"/>
        <v>11908</v>
      </c>
      <c r="K528" s="128">
        <f t="shared" si="207"/>
        <v>11528</v>
      </c>
      <c r="L528" s="128">
        <f t="shared" si="207"/>
        <v>9770</v>
      </c>
      <c r="M528" s="128">
        <f>+M509+M512+M515+M518+M521+M524+M527</f>
        <v>9789</v>
      </c>
      <c r="N528" s="128">
        <f>+N509+N512+N515+N518+N521+N524+N527</f>
        <v>10792</v>
      </c>
      <c r="O528" s="128">
        <f>+O509+O512+O515+O518+O521+O524+O527</f>
        <v>13054</v>
      </c>
      <c r="P528" s="157">
        <f>+P509+P512+P515+P518+P521+P524+P527</f>
        <v>132996</v>
      </c>
    </row>
    <row r="529" spans="2:16" ht="15.75" customHeight="1" x14ac:dyDescent="0.2">
      <c r="B529" s="23"/>
      <c r="C529" s="23"/>
      <c r="D529" s="40"/>
      <c r="E529" s="40"/>
      <c r="F529" s="40"/>
      <c r="G529" s="40"/>
      <c r="H529" s="40"/>
      <c r="I529" s="40"/>
      <c r="J529" s="40"/>
      <c r="K529" s="40"/>
      <c r="L529" s="40"/>
      <c r="M529" s="40"/>
      <c r="N529" s="40"/>
      <c r="O529" s="40"/>
      <c r="P529" s="172"/>
    </row>
    <row r="530" spans="2:16" ht="15.75" customHeight="1" thickBot="1" x14ac:dyDescent="0.25">
      <c r="B530" s="23"/>
      <c r="C530" s="23"/>
      <c r="D530" s="40"/>
      <c r="E530" s="40"/>
      <c r="F530" s="40"/>
      <c r="G530" s="40"/>
      <c r="H530" s="40"/>
      <c r="I530" s="40"/>
      <c r="J530" s="40"/>
      <c r="K530" s="40"/>
      <c r="L530" s="40"/>
      <c r="M530" s="40"/>
      <c r="N530" s="40"/>
      <c r="O530" s="40"/>
      <c r="P530" s="40"/>
    </row>
    <row r="531" spans="2:16" ht="15.75" customHeight="1" x14ac:dyDescent="0.2">
      <c r="B531" s="241">
        <v>2024</v>
      </c>
      <c r="C531" s="215"/>
      <c r="D531" s="215"/>
      <c r="E531" s="215"/>
      <c r="F531" s="215"/>
      <c r="G531" s="215"/>
      <c r="H531" s="215"/>
      <c r="I531" s="215"/>
      <c r="J531" s="215"/>
      <c r="K531" s="215"/>
      <c r="L531" s="215"/>
      <c r="M531" s="215"/>
      <c r="N531" s="215"/>
      <c r="O531" s="215"/>
      <c r="P531" s="216"/>
    </row>
    <row r="532" spans="2:16" ht="15.75" customHeight="1" x14ac:dyDescent="0.2">
      <c r="B532" s="272" t="s">
        <v>41</v>
      </c>
      <c r="C532" s="273"/>
      <c r="D532" s="111" t="s">
        <v>5</v>
      </c>
      <c r="E532" s="112" t="s">
        <v>6</v>
      </c>
      <c r="F532" s="111" t="s">
        <v>7</v>
      </c>
      <c r="G532" s="112" t="s">
        <v>8</v>
      </c>
      <c r="H532" s="111" t="s">
        <v>9</v>
      </c>
      <c r="I532" s="112" t="s">
        <v>10</v>
      </c>
      <c r="J532" s="111" t="s">
        <v>11</v>
      </c>
      <c r="K532" s="112" t="s">
        <v>12</v>
      </c>
      <c r="L532" s="111" t="s">
        <v>13</v>
      </c>
      <c r="M532" s="112" t="s">
        <v>14</v>
      </c>
      <c r="N532" s="111" t="s">
        <v>15</v>
      </c>
      <c r="O532" s="112" t="s">
        <v>16</v>
      </c>
      <c r="P532" s="113" t="s">
        <v>17</v>
      </c>
    </row>
    <row r="533" spans="2:16" ht="15.75" customHeight="1" x14ac:dyDescent="0.2">
      <c r="B533" s="244" t="s">
        <v>4596</v>
      </c>
      <c r="C533" s="114" t="s">
        <v>51</v>
      </c>
      <c r="D533" s="119">
        <v>317</v>
      </c>
      <c r="E533" s="120">
        <v>280</v>
      </c>
      <c r="F533" s="119">
        <v>198</v>
      </c>
      <c r="G533" s="120">
        <v>143</v>
      </c>
      <c r="H533" s="119">
        <v>168</v>
      </c>
      <c r="I533" s="120">
        <v>145</v>
      </c>
      <c r="J533" s="119">
        <v>161</v>
      </c>
      <c r="K533" s="120">
        <v>157</v>
      </c>
      <c r="L533" s="119">
        <v>136</v>
      </c>
      <c r="M533" s="120">
        <v>132</v>
      </c>
      <c r="N533" s="119">
        <v>129</v>
      </c>
      <c r="O533" s="120">
        <v>169</v>
      </c>
      <c r="P533" s="117">
        <f>SUM(D533:O533)</f>
        <v>2135</v>
      </c>
    </row>
    <row r="534" spans="2:16" ht="15.75" customHeight="1" x14ac:dyDescent="0.2">
      <c r="B534" s="245"/>
      <c r="C534" s="118" t="s">
        <v>52</v>
      </c>
      <c r="D534" s="119">
        <v>305</v>
      </c>
      <c r="E534" s="120">
        <v>279</v>
      </c>
      <c r="F534" s="119">
        <v>190</v>
      </c>
      <c r="G534" s="120">
        <v>130</v>
      </c>
      <c r="H534" s="119">
        <v>159</v>
      </c>
      <c r="I534" s="120">
        <v>145</v>
      </c>
      <c r="J534" s="119">
        <v>154</v>
      </c>
      <c r="K534" s="120">
        <v>158</v>
      </c>
      <c r="L534" s="119">
        <v>129</v>
      </c>
      <c r="M534" s="120">
        <v>137</v>
      </c>
      <c r="N534" s="119">
        <v>133</v>
      </c>
      <c r="O534" s="120">
        <v>167</v>
      </c>
      <c r="P534" s="121">
        <f>SUM(D534:O534)</f>
        <v>2086</v>
      </c>
    </row>
    <row r="535" spans="2:16" ht="15.75" customHeight="1" x14ac:dyDescent="0.2">
      <c r="B535" s="246"/>
      <c r="C535" s="122" t="s">
        <v>17</v>
      </c>
      <c r="D535" s="123">
        <f>+D533+D534</f>
        <v>622</v>
      </c>
      <c r="E535" s="124">
        <f t="shared" ref="E535:P535" si="208">+E533+E534</f>
        <v>559</v>
      </c>
      <c r="F535" s="124">
        <f t="shared" si="208"/>
        <v>388</v>
      </c>
      <c r="G535" s="124">
        <f t="shared" si="208"/>
        <v>273</v>
      </c>
      <c r="H535" s="124">
        <f t="shared" si="208"/>
        <v>327</v>
      </c>
      <c r="I535" s="124">
        <f t="shared" si="208"/>
        <v>290</v>
      </c>
      <c r="J535" s="124">
        <f t="shared" si="208"/>
        <v>315</v>
      </c>
      <c r="K535" s="124">
        <f t="shared" si="208"/>
        <v>315</v>
      </c>
      <c r="L535" s="124">
        <f t="shared" si="208"/>
        <v>265</v>
      </c>
      <c r="M535" s="124">
        <f t="shared" si="208"/>
        <v>269</v>
      </c>
      <c r="N535" s="124">
        <f t="shared" si="208"/>
        <v>262</v>
      </c>
      <c r="O535" s="124">
        <f t="shared" si="208"/>
        <v>336</v>
      </c>
      <c r="P535" s="126">
        <f t="shared" si="208"/>
        <v>4221</v>
      </c>
    </row>
    <row r="536" spans="2:16" ht="15.75" customHeight="1" x14ac:dyDescent="0.2">
      <c r="B536" s="245" t="s">
        <v>4594</v>
      </c>
      <c r="C536" s="118" t="s">
        <v>51</v>
      </c>
      <c r="D536" s="119">
        <v>52</v>
      </c>
      <c r="E536" s="120">
        <v>53</v>
      </c>
      <c r="F536" s="119">
        <v>55</v>
      </c>
      <c r="G536" s="120">
        <v>43</v>
      </c>
      <c r="H536" s="119">
        <v>24</v>
      </c>
      <c r="I536" s="120">
        <v>24</v>
      </c>
      <c r="J536" s="119">
        <v>24</v>
      </c>
      <c r="K536" s="120">
        <v>27</v>
      </c>
      <c r="L536" s="119">
        <v>23</v>
      </c>
      <c r="M536" s="120">
        <v>25</v>
      </c>
      <c r="N536" s="119">
        <v>29</v>
      </c>
      <c r="O536" s="120">
        <v>47</v>
      </c>
      <c r="P536" s="121">
        <f>SUM(D536:O536)</f>
        <v>426</v>
      </c>
    </row>
    <row r="537" spans="2:16" ht="15.75" customHeight="1" x14ac:dyDescent="0.2">
      <c r="B537" s="245"/>
      <c r="C537" s="118" t="s">
        <v>52</v>
      </c>
      <c r="D537" s="119">
        <v>55</v>
      </c>
      <c r="E537" s="120">
        <v>51</v>
      </c>
      <c r="F537" s="119">
        <v>55</v>
      </c>
      <c r="G537" s="120">
        <v>45</v>
      </c>
      <c r="H537" s="119">
        <v>25</v>
      </c>
      <c r="I537" s="120">
        <v>23</v>
      </c>
      <c r="J537" s="119">
        <v>23</v>
      </c>
      <c r="K537" s="120">
        <v>27</v>
      </c>
      <c r="L537" s="119">
        <v>22</v>
      </c>
      <c r="M537" s="120">
        <v>24</v>
      </c>
      <c r="N537" s="119">
        <v>28</v>
      </c>
      <c r="O537" s="120">
        <v>48</v>
      </c>
      <c r="P537" s="121">
        <f>SUM(D537:O537)</f>
        <v>426</v>
      </c>
    </row>
    <row r="538" spans="2:16" ht="15.75" customHeight="1" x14ac:dyDescent="0.2">
      <c r="B538" s="245"/>
      <c r="C538" s="122" t="s">
        <v>17</v>
      </c>
      <c r="D538" s="123">
        <f>+D536+D537</f>
        <v>107</v>
      </c>
      <c r="E538" s="124">
        <f t="shared" ref="E538:P538" si="209">+E536+E537</f>
        <v>104</v>
      </c>
      <c r="F538" s="124">
        <f t="shared" si="209"/>
        <v>110</v>
      </c>
      <c r="G538" s="124">
        <f t="shared" si="209"/>
        <v>88</v>
      </c>
      <c r="H538" s="124">
        <f t="shared" si="209"/>
        <v>49</v>
      </c>
      <c r="I538" s="124">
        <f t="shared" si="209"/>
        <v>47</v>
      </c>
      <c r="J538" s="124">
        <f t="shared" si="209"/>
        <v>47</v>
      </c>
      <c r="K538" s="124">
        <f t="shared" si="209"/>
        <v>54</v>
      </c>
      <c r="L538" s="124">
        <f t="shared" si="209"/>
        <v>45</v>
      </c>
      <c r="M538" s="124">
        <f t="shared" si="209"/>
        <v>49</v>
      </c>
      <c r="N538" s="124">
        <f t="shared" si="209"/>
        <v>57</v>
      </c>
      <c r="O538" s="124">
        <f t="shared" si="209"/>
        <v>95</v>
      </c>
      <c r="P538" s="126">
        <f t="shared" si="209"/>
        <v>852</v>
      </c>
    </row>
    <row r="539" spans="2:16" ht="15.75" customHeight="1" x14ac:dyDescent="0.2">
      <c r="B539" s="244" t="s">
        <v>43</v>
      </c>
      <c r="C539" s="114" t="s">
        <v>51</v>
      </c>
      <c r="D539" s="119">
        <v>267</v>
      </c>
      <c r="E539" s="120">
        <v>209</v>
      </c>
      <c r="F539" s="119">
        <v>220</v>
      </c>
      <c r="G539" s="120">
        <v>128</v>
      </c>
      <c r="H539" s="119">
        <v>112</v>
      </c>
      <c r="I539" s="120">
        <v>109</v>
      </c>
      <c r="J539" s="119">
        <v>140</v>
      </c>
      <c r="K539" s="120">
        <v>40</v>
      </c>
      <c r="L539" s="119">
        <v>24</v>
      </c>
      <c r="M539" s="120">
        <v>29</v>
      </c>
      <c r="N539" s="119">
        <v>103</v>
      </c>
      <c r="O539" s="120">
        <v>212</v>
      </c>
      <c r="P539" s="117">
        <f>SUM(D539:O539)</f>
        <v>1593</v>
      </c>
    </row>
    <row r="540" spans="2:16" ht="15.75" customHeight="1" x14ac:dyDescent="0.2">
      <c r="B540" s="245"/>
      <c r="C540" s="118" t="s">
        <v>52</v>
      </c>
      <c r="D540" s="119">
        <v>276</v>
      </c>
      <c r="E540" s="120">
        <v>208</v>
      </c>
      <c r="F540" s="119">
        <v>220</v>
      </c>
      <c r="G540" s="120">
        <v>139</v>
      </c>
      <c r="H540" s="119">
        <v>109</v>
      </c>
      <c r="I540" s="120">
        <v>108</v>
      </c>
      <c r="J540" s="119">
        <v>136</v>
      </c>
      <c r="K540" s="120">
        <v>41</v>
      </c>
      <c r="L540" s="119">
        <v>26</v>
      </c>
      <c r="M540" s="120">
        <v>28</v>
      </c>
      <c r="N540" s="119">
        <v>97</v>
      </c>
      <c r="O540" s="120">
        <v>203</v>
      </c>
      <c r="P540" s="121">
        <f>SUM(D540:O540)</f>
        <v>1591</v>
      </c>
    </row>
    <row r="541" spans="2:16" ht="15.75" customHeight="1" x14ac:dyDescent="0.2">
      <c r="B541" s="246"/>
      <c r="C541" s="122" t="s">
        <v>17</v>
      </c>
      <c r="D541" s="123">
        <f>+D539+D540</f>
        <v>543</v>
      </c>
      <c r="E541" s="124">
        <f t="shared" ref="E541:P541" si="210">+E539+E540</f>
        <v>417</v>
      </c>
      <c r="F541" s="124">
        <f t="shared" si="210"/>
        <v>440</v>
      </c>
      <c r="G541" s="124">
        <f t="shared" si="210"/>
        <v>267</v>
      </c>
      <c r="H541" s="124">
        <f t="shared" si="210"/>
        <v>221</v>
      </c>
      <c r="I541" s="124">
        <f t="shared" si="210"/>
        <v>217</v>
      </c>
      <c r="J541" s="124">
        <f t="shared" si="210"/>
        <v>276</v>
      </c>
      <c r="K541" s="124">
        <f t="shared" si="210"/>
        <v>81</v>
      </c>
      <c r="L541" s="124">
        <f t="shared" si="210"/>
        <v>50</v>
      </c>
      <c r="M541" s="124">
        <f t="shared" si="210"/>
        <v>57</v>
      </c>
      <c r="N541" s="124">
        <f t="shared" si="210"/>
        <v>200</v>
      </c>
      <c r="O541" s="124">
        <f t="shared" si="210"/>
        <v>415</v>
      </c>
      <c r="P541" s="126">
        <f t="shared" si="210"/>
        <v>3184</v>
      </c>
    </row>
    <row r="542" spans="2:16" ht="15.75" customHeight="1" x14ac:dyDescent="0.2">
      <c r="B542" s="244" t="s">
        <v>4595</v>
      </c>
      <c r="C542" s="114" t="s">
        <v>51</v>
      </c>
      <c r="D542" s="119">
        <v>686</v>
      </c>
      <c r="E542" s="120">
        <v>604</v>
      </c>
      <c r="F542" s="119">
        <v>644</v>
      </c>
      <c r="G542" s="120">
        <v>617</v>
      </c>
      <c r="H542" s="119">
        <v>693</v>
      </c>
      <c r="I542" s="120">
        <v>723</v>
      </c>
      <c r="J542" s="119">
        <v>795</v>
      </c>
      <c r="K542" s="120">
        <v>795</v>
      </c>
      <c r="L542" s="119">
        <v>590</v>
      </c>
      <c r="M542" s="120">
        <v>604</v>
      </c>
      <c r="N542" s="119">
        <v>640</v>
      </c>
      <c r="O542" s="120">
        <v>751</v>
      </c>
      <c r="P542" s="117">
        <f>SUM(D542:O542)</f>
        <v>8142</v>
      </c>
    </row>
    <row r="543" spans="2:16" ht="15.75" customHeight="1" x14ac:dyDescent="0.2">
      <c r="B543" s="245"/>
      <c r="C543" s="118" t="s">
        <v>52</v>
      </c>
      <c r="D543" s="119">
        <v>690</v>
      </c>
      <c r="E543" s="120">
        <v>603</v>
      </c>
      <c r="F543" s="119">
        <v>642</v>
      </c>
      <c r="G543" s="120">
        <v>615</v>
      </c>
      <c r="H543" s="119">
        <v>693</v>
      </c>
      <c r="I543" s="120">
        <v>721</v>
      </c>
      <c r="J543" s="119">
        <v>793</v>
      </c>
      <c r="K543" s="120">
        <v>792</v>
      </c>
      <c r="L543" s="119">
        <v>596</v>
      </c>
      <c r="M543" s="120">
        <v>603</v>
      </c>
      <c r="N543" s="119">
        <v>638</v>
      </c>
      <c r="O543" s="120">
        <v>749</v>
      </c>
      <c r="P543" s="121">
        <f>SUM(D543:O543)</f>
        <v>8135</v>
      </c>
    </row>
    <row r="544" spans="2:16" ht="15.75" customHeight="1" x14ac:dyDescent="0.2">
      <c r="B544" s="246"/>
      <c r="C544" s="122" t="s">
        <v>17</v>
      </c>
      <c r="D544" s="123">
        <f>+D542+D543</f>
        <v>1376</v>
      </c>
      <c r="E544" s="124">
        <f t="shared" ref="E544:P544" si="211">+E542+E543</f>
        <v>1207</v>
      </c>
      <c r="F544" s="124">
        <f t="shared" si="211"/>
        <v>1286</v>
      </c>
      <c r="G544" s="124">
        <f t="shared" si="211"/>
        <v>1232</v>
      </c>
      <c r="H544" s="124">
        <f t="shared" si="211"/>
        <v>1386</v>
      </c>
      <c r="I544" s="124">
        <f t="shared" si="211"/>
        <v>1444</v>
      </c>
      <c r="J544" s="124">
        <f t="shared" si="211"/>
        <v>1588</v>
      </c>
      <c r="K544" s="124">
        <f t="shared" si="211"/>
        <v>1587</v>
      </c>
      <c r="L544" s="124">
        <f t="shared" si="211"/>
        <v>1186</v>
      </c>
      <c r="M544" s="124">
        <f t="shared" si="211"/>
        <v>1207</v>
      </c>
      <c r="N544" s="124">
        <f t="shared" si="211"/>
        <v>1278</v>
      </c>
      <c r="O544" s="124">
        <f t="shared" si="211"/>
        <v>1500</v>
      </c>
      <c r="P544" s="126">
        <f t="shared" si="211"/>
        <v>16277</v>
      </c>
    </row>
    <row r="545" spans="2:16" ht="15.75" customHeight="1" x14ac:dyDescent="0.2">
      <c r="B545" s="245" t="s">
        <v>46</v>
      </c>
      <c r="C545" s="118" t="s">
        <v>51</v>
      </c>
      <c r="D545" s="119">
        <v>377</v>
      </c>
      <c r="E545" s="120">
        <v>361</v>
      </c>
      <c r="F545" s="119">
        <v>394</v>
      </c>
      <c r="G545" s="120">
        <v>332</v>
      </c>
      <c r="H545" s="119">
        <v>190</v>
      </c>
      <c r="I545" s="120">
        <v>174</v>
      </c>
      <c r="J545" s="119">
        <v>204</v>
      </c>
      <c r="K545" s="120">
        <v>177</v>
      </c>
      <c r="L545" s="119">
        <v>111</v>
      </c>
      <c r="M545" s="120">
        <v>123</v>
      </c>
      <c r="N545" s="119">
        <v>197</v>
      </c>
      <c r="O545" s="120">
        <v>330</v>
      </c>
      <c r="P545" s="121">
        <f>SUM(D545:O545)</f>
        <v>2970</v>
      </c>
    </row>
    <row r="546" spans="2:16" ht="15.75" customHeight="1" x14ac:dyDescent="0.2">
      <c r="B546" s="245"/>
      <c r="C546" s="118" t="s">
        <v>52</v>
      </c>
      <c r="D546" s="119">
        <v>370</v>
      </c>
      <c r="E546" s="120">
        <v>353</v>
      </c>
      <c r="F546" s="119">
        <v>386</v>
      </c>
      <c r="G546" s="120">
        <v>333</v>
      </c>
      <c r="H546" s="119">
        <v>184</v>
      </c>
      <c r="I546" s="120">
        <v>166</v>
      </c>
      <c r="J546" s="119">
        <v>193</v>
      </c>
      <c r="K546" s="120">
        <v>175</v>
      </c>
      <c r="L546" s="119">
        <v>105</v>
      </c>
      <c r="M546" s="120">
        <v>115</v>
      </c>
      <c r="N546" s="119">
        <v>193</v>
      </c>
      <c r="O546" s="120">
        <v>326</v>
      </c>
      <c r="P546" s="121">
        <f>SUM(D546:O546)</f>
        <v>2899</v>
      </c>
    </row>
    <row r="547" spans="2:16" ht="15.75" customHeight="1" x14ac:dyDescent="0.2">
      <c r="B547" s="245"/>
      <c r="C547" s="122" t="s">
        <v>17</v>
      </c>
      <c r="D547" s="123">
        <f>+D545+D546</f>
        <v>747</v>
      </c>
      <c r="E547" s="124">
        <f t="shared" ref="E547:P547" si="212">+E545+E546</f>
        <v>714</v>
      </c>
      <c r="F547" s="124">
        <f t="shared" si="212"/>
        <v>780</v>
      </c>
      <c r="G547" s="124">
        <f t="shared" si="212"/>
        <v>665</v>
      </c>
      <c r="H547" s="124">
        <f t="shared" si="212"/>
        <v>374</v>
      </c>
      <c r="I547" s="124">
        <f t="shared" si="212"/>
        <v>340</v>
      </c>
      <c r="J547" s="124">
        <f t="shared" si="212"/>
        <v>397</v>
      </c>
      <c r="K547" s="124">
        <f t="shared" si="212"/>
        <v>352</v>
      </c>
      <c r="L547" s="124">
        <f t="shared" si="212"/>
        <v>216</v>
      </c>
      <c r="M547" s="124">
        <f t="shared" si="212"/>
        <v>238</v>
      </c>
      <c r="N547" s="124">
        <f t="shared" si="212"/>
        <v>390</v>
      </c>
      <c r="O547" s="124">
        <f t="shared" si="212"/>
        <v>656</v>
      </c>
      <c r="P547" s="126">
        <f t="shared" si="212"/>
        <v>5869</v>
      </c>
    </row>
    <row r="548" spans="2:16" ht="15.75" customHeight="1" x14ac:dyDescent="0.2">
      <c r="B548" s="244" t="s">
        <v>4593</v>
      </c>
      <c r="C548" s="114" t="s">
        <v>51</v>
      </c>
      <c r="D548" s="119">
        <v>2024</v>
      </c>
      <c r="E548" s="120">
        <v>1704</v>
      </c>
      <c r="F548" s="119">
        <v>1789</v>
      </c>
      <c r="G548" s="120">
        <v>1784</v>
      </c>
      <c r="H548" s="119">
        <v>1854</v>
      </c>
      <c r="I548" s="120">
        <v>1928</v>
      </c>
      <c r="J548" s="119">
        <v>2028</v>
      </c>
      <c r="K548" s="120">
        <v>1863</v>
      </c>
      <c r="L548" s="119">
        <v>1600</v>
      </c>
      <c r="M548" s="120">
        <v>1635</v>
      </c>
      <c r="N548" s="119">
        <v>1545</v>
      </c>
      <c r="O548" s="120">
        <v>1849</v>
      </c>
      <c r="P548" s="117">
        <f>SUM(D548:O548)</f>
        <v>21603</v>
      </c>
    </row>
    <row r="549" spans="2:16" ht="15.75" customHeight="1" x14ac:dyDescent="0.2">
      <c r="B549" s="245"/>
      <c r="C549" s="118" t="s">
        <v>52</v>
      </c>
      <c r="D549" s="119">
        <v>2044</v>
      </c>
      <c r="E549" s="120">
        <v>1708</v>
      </c>
      <c r="F549" s="119">
        <v>1790</v>
      </c>
      <c r="G549" s="120">
        <v>1788</v>
      </c>
      <c r="H549" s="119">
        <v>1854</v>
      </c>
      <c r="I549" s="120">
        <v>1934</v>
      </c>
      <c r="J549" s="119">
        <v>2032</v>
      </c>
      <c r="K549" s="120">
        <v>1868</v>
      </c>
      <c r="L549" s="119">
        <v>1605</v>
      </c>
      <c r="M549" s="120">
        <v>1635</v>
      </c>
      <c r="N549" s="119">
        <v>1546</v>
      </c>
      <c r="O549" s="120">
        <v>1851</v>
      </c>
      <c r="P549" s="121">
        <f>SUM(D549:O549)</f>
        <v>21655</v>
      </c>
    </row>
    <row r="550" spans="2:16" ht="15.75" customHeight="1" x14ac:dyDescent="0.2">
      <c r="B550" s="246"/>
      <c r="C550" s="122" t="s">
        <v>17</v>
      </c>
      <c r="D550" s="123">
        <f>+D548+D549</f>
        <v>4068</v>
      </c>
      <c r="E550" s="124">
        <f t="shared" ref="E550:P550" si="213">+E548+E549</f>
        <v>3412</v>
      </c>
      <c r="F550" s="124">
        <f t="shared" si="213"/>
        <v>3579</v>
      </c>
      <c r="G550" s="124">
        <f t="shared" si="213"/>
        <v>3572</v>
      </c>
      <c r="H550" s="124">
        <f t="shared" si="213"/>
        <v>3708</v>
      </c>
      <c r="I550" s="124">
        <f t="shared" si="213"/>
        <v>3862</v>
      </c>
      <c r="J550" s="124">
        <f t="shared" si="213"/>
        <v>4060</v>
      </c>
      <c r="K550" s="124">
        <f t="shared" si="213"/>
        <v>3731</v>
      </c>
      <c r="L550" s="124">
        <f t="shared" si="213"/>
        <v>3205</v>
      </c>
      <c r="M550" s="124">
        <f t="shared" si="213"/>
        <v>3270</v>
      </c>
      <c r="N550" s="124">
        <f t="shared" si="213"/>
        <v>3091</v>
      </c>
      <c r="O550" s="124">
        <f t="shared" si="213"/>
        <v>3700</v>
      </c>
      <c r="P550" s="126">
        <f t="shared" si="213"/>
        <v>43258</v>
      </c>
    </row>
    <row r="551" spans="2:16" ht="15.75" customHeight="1" x14ac:dyDescent="0.2">
      <c r="B551" s="245" t="s">
        <v>44</v>
      </c>
      <c r="C551" s="118" t="s">
        <v>51</v>
      </c>
      <c r="D551" s="119">
        <v>2850</v>
      </c>
      <c r="E551" s="120">
        <v>2679</v>
      </c>
      <c r="F551" s="119">
        <v>2970</v>
      </c>
      <c r="G551" s="120">
        <v>2733</v>
      </c>
      <c r="H551" s="119">
        <v>2469</v>
      </c>
      <c r="I551" s="120">
        <v>2578</v>
      </c>
      <c r="J551" s="119">
        <v>2737</v>
      </c>
      <c r="K551" s="120">
        <v>2359</v>
      </c>
      <c r="L551" s="119">
        <v>1692</v>
      </c>
      <c r="M551" s="120">
        <v>1933</v>
      </c>
      <c r="N551" s="119">
        <v>2629</v>
      </c>
      <c r="O551" s="120">
        <v>3119</v>
      </c>
      <c r="P551" s="121">
        <f>SUM(D551:O551)</f>
        <v>30748</v>
      </c>
    </row>
    <row r="552" spans="2:16" ht="15.75" customHeight="1" x14ac:dyDescent="0.2">
      <c r="B552" s="245"/>
      <c r="C552" s="118" t="s">
        <v>52</v>
      </c>
      <c r="D552" s="119">
        <v>2854</v>
      </c>
      <c r="E552" s="120">
        <v>2683</v>
      </c>
      <c r="F552" s="119">
        <v>2969</v>
      </c>
      <c r="G552" s="120">
        <v>2743</v>
      </c>
      <c r="H552" s="119">
        <v>2470</v>
      </c>
      <c r="I552" s="120">
        <v>2576</v>
      </c>
      <c r="J552" s="119">
        <v>2746</v>
      </c>
      <c r="K552" s="120">
        <v>2358</v>
      </c>
      <c r="L552" s="119">
        <v>1701</v>
      </c>
      <c r="M552" s="120">
        <v>1935</v>
      </c>
      <c r="N552" s="119">
        <v>2627</v>
      </c>
      <c r="O552" s="120">
        <v>3120</v>
      </c>
      <c r="P552" s="121">
        <f>SUM(D552:O552)</f>
        <v>30782</v>
      </c>
    </row>
    <row r="553" spans="2:16" ht="15.75" customHeight="1" x14ac:dyDescent="0.2">
      <c r="B553" s="245"/>
      <c r="C553" s="122" t="s">
        <v>17</v>
      </c>
      <c r="D553" s="123">
        <f>+D551+D552</f>
        <v>5704</v>
      </c>
      <c r="E553" s="124">
        <f t="shared" ref="E553:O553" si="214">+E551+E552</f>
        <v>5362</v>
      </c>
      <c r="F553" s="124">
        <f t="shared" si="214"/>
        <v>5939</v>
      </c>
      <c r="G553" s="124">
        <f t="shared" si="214"/>
        <v>5476</v>
      </c>
      <c r="H553" s="124">
        <f t="shared" si="214"/>
        <v>4939</v>
      </c>
      <c r="I553" s="124">
        <f t="shared" si="214"/>
        <v>5154</v>
      </c>
      <c r="J553" s="124">
        <f t="shared" si="214"/>
        <v>5483</v>
      </c>
      <c r="K553" s="124">
        <f t="shared" si="214"/>
        <v>4717</v>
      </c>
      <c r="L553" s="124">
        <f t="shared" si="214"/>
        <v>3393</v>
      </c>
      <c r="M553" s="124">
        <f t="shared" si="214"/>
        <v>3868</v>
      </c>
      <c r="N553" s="124">
        <f t="shared" si="214"/>
        <v>5256</v>
      </c>
      <c r="O553" s="124">
        <f t="shared" si="214"/>
        <v>6239</v>
      </c>
      <c r="P553" s="126">
        <f>+P551+P552</f>
        <v>61530</v>
      </c>
    </row>
    <row r="554" spans="2:16" ht="15.75" customHeight="1" thickBot="1" x14ac:dyDescent="0.25">
      <c r="B554" s="239" t="s">
        <v>4403</v>
      </c>
      <c r="C554" s="240"/>
      <c r="D554" s="127">
        <f>+D535+D538+D541+D544+D547+D550+D553</f>
        <v>13167</v>
      </c>
      <c r="E554" s="128">
        <f>+E535+E538+E541+E544+E547+E550+E553</f>
        <v>11775</v>
      </c>
      <c r="F554" s="128">
        <f t="shared" ref="F554:L554" si="215">+F535+F538+F541+F544+F547+F550+F553</f>
        <v>12522</v>
      </c>
      <c r="G554" s="128">
        <f t="shared" si="215"/>
        <v>11573</v>
      </c>
      <c r="H554" s="128">
        <f t="shared" si="215"/>
        <v>11004</v>
      </c>
      <c r="I554" s="128">
        <f t="shared" si="215"/>
        <v>11354</v>
      </c>
      <c r="J554" s="128">
        <f t="shared" si="215"/>
        <v>12166</v>
      </c>
      <c r="K554" s="128">
        <f t="shared" si="215"/>
        <v>10837</v>
      </c>
      <c r="L554" s="128">
        <f t="shared" si="215"/>
        <v>8360</v>
      </c>
      <c r="M554" s="128">
        <f>+M535+M538+M541+M544+M547+M550+M553</f>
        <v>8958</v>
      </c>
      <c r="N554" s="128">
        <f>+N535+N538+N541+N544+N547+N550+N553</f>
        <v>10534</v>
      </c>
      <c r="O554" s="128">
        <f>+O535+O538+O541+O544+O547+O550+O553</f>
        <v>12941</v>
      </c>
      <c r="P554" s="157">
        <f>+P535+P538+P541+P544+P547+P550+P553</f>
        <v>135191</v>
      </c>
    </row>
    <row r="555" spans="2:16" ht="15.75" customHeight="1" x14ac:dyDescent="0.2">
      <c r="B555" s="23"/>
      <c r="C555" s="23"/>
      <c r="D555" s="40"/>
      <c r="E555" s="40"/>
      <c r="F555" s="40"/>
      <c r="G555" s="40"/>
      <c r="H555" s="40"/>
      <c r="I555" s="40"/>
      <c r="J555" s="40"/>
      <c r="K555" s="40"/>
      <c r="L555" s="40"/>
      <c r="M555" s="40"/>
      <c r="N555" s="40"/>
      <c r="O555" s="40"/>
      <c r="P555" s="40"/>
    </row>
    <row r="556" spans="2:16" ht="15.75" customHeight="1" thickBot="1" x14ac:dyDescent="0.25">
      <c r="B556" s="23"/>
      <c r="C556" s="23"/>
      <c r="D556" s="40"/>
      <c r="E556" s="40"/>
      <c r="F556" s="40"/>
      <c r="G556" s="40"/>
      <c r="H556" s="40"/>
      <c r="I556" s="40"/>
      <c r="J556" s="40"/>
      <c r="K556" s="40"/>
      <c r="L556" s="40"/>
      <c r="M556" s="40"/>
      <c r="N556" s="40"/>
      <c r="O556" s="40"/>
      <c r="P556" s="40"/>
    </row>
    <row r="557" spans="2:16" ht="15.75" customHeight="1" x14ac:dyDescent="0.2">
      <c r="B557" s="241">
        <v>2025</v>
      </c>
      <c r="C557" s="215"/>
      <c r="D557" s="215"/>
      <c r="E557" s="215"/>
      <c r="F557" s="215"/>
      <c r="G557" s="215"/>
      <c r="H557" s="215"/>
      <c r="I557" s="215"/>
      <c r="J557" s="215"/>
      <c r="K557" s="215"/>
      <c r="L557" s="215"/>
      <c r="M557" s="215"/>
      <c r="N557" s="215"/>
      <c r="O557" s="215"/>
      <c r="P557" s="216"/>
    </row>
    <row r="558" spans="2:16" ht="15.75" customHeight="1" x14ac:dyDescent="0.2">
      <c r="B558" s="272" t="s">
        <v>41</v>
      </c>
      <c r="C558" s="273"/>
      <c r="D558" s="111" t="s">
        <v>5</v>
      </c>
      <c r="E558" s="112" t="s">
        <v>6</v>
      </c>
      <c r="F558" s="111" t="s">
        <v>7</v>
      </c>
      <c r="G558" s="112" t="s">
        <v>8</v>
      </c>
      <c r="H558" s="111" t="s">
        <v>9</v>
      </c>
      <c r="I558" s="112" t="s">
        <v>10</v>
      </c>
      <c r="J558" s="111" t="s">
        <v>11</v>
      </c>
      <c r="K558" s="112" t="s">
        <v>12</v>
      </c>
      <c r="L558" s="111" t="s">
        <v>13</v>
      </c>
      <c r="M558" s="112" t="s">
        <v>14</v>
      </c>
      <c r="N558" s="111" t="s">
        <v>15</v>
      </c>
      <c r="O558" s="112" t="s">
        <v>16</v>
      </c>
      <c r="P558" s="113" t="s">
        <v>17</v>
      </c>
    </row>
    <row r="559" spans="2:16" ht="15.75" customHeight="1" x14ac:dyDescent="0.2">
      <c r="B559" s="244" t="s">
        <v>4596</v>
      </c>
      <c r="C559" s="114" t="s">
        <v>51</v>
      </c>
      <c r="D559" s="119">
        <v>155</v>
      </c>
      <c r="E559" s="120">
        <v>136</v>
      </c>
      <c r="F559" s="119">
        <v>160</v>
      </c>
      <c r="G559" s="120">
        <v>136</v>
      </c>
      <c r="H559" s="119">
        <v>148</v>
      </c>
      <c r="I559" s="120">
        <v>138</v>
      </c>
      <c r="J559" s="119">
        <v>139</v>
      </c>
      <c r="K559" s="120">
        <v>140</v>
      </c>
      <c r="L559" s="119">
        <v>124</v>
      </c>
      <c r="M559" s="120">
        <v>137</v>
      </c>
      <c r="N559" s="119">
        <v>159</v>
      </c>
      <c r="O559" s="120"/>
      <c r="P559" s="117">
        <f>SUM(D559:O559)</f>
        <v>1572</v>
      </c>
    </row>
    <row r="560" spans="2:16" ht="15.75" customHeight="1" x14ac:dyDescent="0.2">
      <c r="B560" s="245"/>
      <c r="C560" s="118" t="s">
        <v>52</v>
      </c>
      <c r="D560" s="119">
        <v>156</v>
      </c>
      <c r="E560" s="120">
        <v>136</v>
      </c>
      <c r="F560" s="119">
        <v>154</v>
      </c>
      <c r="G560" s="120">
        <v>133</v>
      </c>
      <c r="H560" s="119">
        <v>147</v>
      </c>
      <c r="I560" s="120">
        <v>136</v>
      </c>
      <c r="J560" s="119">
        <v>139</v>
      </c>
      <c r="K560" s="120">
        <v>139</v>
      </c>
      <c r="L560" s="119">
        <v>128</v>
      </c>
      <c r="M560" s="120">
        <v>146</v>
      </c>
      <c r="N560" s="119">
        <v>152</v>
      </c>
      <c r="O560" s="120"/>
      <c r="P560" s="121">
        <f>SUM(D560:O560)</f>
        <v>1566</v>
      </c>
    </row>
    <row r="561" spans="2:16" ht="15.75" customHeight="1" x14ac:dyDescent="0.2">
      <c r="B561" s="246"/>
      <c r="C561" s="122" t="s">
        <v>17</v>
      </c>
      <c r="D561" s="123">
        <f>+D559+D560</f>
        <v>311</v>
      </c>
      <c r="E561" s="124">
        <f t="shared" ref="E561:P561" si="216">+E559+E560</f>
        <v>272</v>
      </c>
      <c r="F561" s="124">
        <f t="shared" si="216"/>
        <v>314</v>
      </c>
      <c r="G561" s="124">
        <f t="shared" si="216"/>
        <v>269</v>
      </c>
      <c r="H561" s="124">
        <f t="shared" si="216"/>
        <v>295</v>
      </c>
      <c r="I561" s="124">
        <f t="shared" si="216"/>
        <v>274</v>
      </c>
      <c r="J561" s="124">
        <f t="shared" si="216"/>
        <v>278</v>
      </c>
      <c r="K561" s="124">
        <f t="shared" si="216"/>
        <v>279</v>
      </c>
      <c r="L561" s="124">
        <f t="shared" si="216"/>
        <v>252</v>
      </c>
      <c r="M561" s="124">
        <f t="shared" si="216"/>
        <v>283</v>
      </c>
      <c r="N561" s="124">
        <f t="shared" si="216"/>
        <v>311</v>
      </c>
      <c r="O561" s="124">
        <f t="shared" si="216"/>
        <v>0</v>
      </c>
      <c r="P561" s="126">
        <f t="shared" si="216"/>
        <v>3138</v>
      </c>
    </row>
    <row r="562" spans="2:16" ht="15.75" customHeight="1" x14ac:dyDescent="0.2">
      <c r="B562" s="245" t="s">
        <v>4594</v>
      </c>
      <c r="C562" s="118" t="s">
        <v>51</v>
      </c>
      <c r="D562" s="119">
        <v>53</v>
      </c>
      <c r="E562" s="120">
        <v>45</v>
      </c>
      <c r="F562" s="119">
        <v>49</v>
      </c>
      <c r="G562" s="120">
        <v>35</v>
      </c>
      <c r="H562" s="119">
        <v>17</v>
      </c>
      <c r="I562" s="120">
        <v>15</v>
      </c>
      <c r="J562" s="119">
        <v>14</v>
      </c>
      <c r="K562" s="120">
        <v>17</v>
      </c>
      <c r="L562" s="119">
        <v>11</v>
      </c>
      <c r="M562" s="120">
        <v>13</v>
      </c>
      <c r="N562" s="119">
        <v>31</v>
      </c>
      <c r="O562" s="120"/>
      <c r="P562" s="121">
        <f>SUM(D562:O562)</f>
        <v>300</v>
      </c>
    </row>
    <row r="563" spans="2:16" ht="15.75" customHeight="1" x14ac:dyDescent="0.2">
      <c r="B563" s="245"/>
      <c r="C563" s="118" t="s">
        <v>52</v>
      </c>
      <c r="D563" s="119">
        <v>51</v>
      </c>
      <c r="E563" s="120">
        <v>45</v>
      </c>
      <c r="F563" s="119">
        <v>52</v>
      </c>
      <c r="G563" s="120">
        <v>36</v>
      </c>
      <c r="H563" s="119">
        <v>17</v>
      </c>
      <c r="I563" s="120">
        <v>14</v>
      </c>
      <c r="J563" s="119">
        <v>13</v>
      </c>
      <c r="K563" s="120">
        <v>16</v>
      </c>
      <c r="L563" s="119">
        <v>9</v>
      </c>
      <c r="M563" s="120">
        <v>13</v>
      </c>
      <c r="N563" s="119">
        <v>31</v>
      </c>
      <c r="O563" s="120"/>
      <c r="P563" s="121">
        <f>SUM(D563:O563)</f>
        <v>297</v>
      </c>
    </row>
    <row r="564" spans="2:16" ht="15.75" customHeight="1" x14ac:dyDescent="0.2">
      <c r="B564" s="245"/>
      <c r="C564" s="122" t="s">
        <v>17</v>
      </c>
      <c r="D564" s="123">
        <f>+D562+D563</f>
        <v>104</v>
      </c>
      <c r="E564" s="124">
        <f t="shared" ref="E564:P564" si="217">+E562+E563</f>
        <v>90</v>
      </c>
      <c r="F564" s="124">
        <f t="shared" si="217"/>
        <v>101</v>
      </c>
      <c r="G564" s="124">
        <f t="shared" si="217"/>
        <v>71</v>
      </c>
      <c r="H564" s="124">
        <f t="shared" si="217"/>
        <v>34</v>
      </c>
      <c r="I564" s="124">
        <f t="shared" si="217"/>
        <v>29</v>
      </c>
      <c r="J564" s="124">
        <f t="shared" si="217"/>
        <v>27</v>
      </c>
      <c r="K564" s="124">
        <f t="shared" si="217"/>
        <v>33</v>
      </c>
      <c r="L564" s="124">
        <f t="shared" si="217"/>
        <v>20</v>
      </c>
      <c r="M564" s="124">
        <f t="shared" si="217"/>
        <v>26</v>
      </c>
      <c r="N564" s="124">
        <f t="shared" si="217"/>
        <v>62</v>
      </c>
      <c r="O564" s="124">
        <f t="shared" si="217"/>
        <v>0</v>
      </c>
      <c r="P564" s="126">
        <f t="shared" si="217"/>
        <v>597</v>
      </c>
    </row>
    <row r="565" spans="2:16" ht="15.75" customHeight="1" x14ac:dyDescent="0.2">
      <c r="B565" s="244" t="s">
        <v>43</v>
      </c>
      <c r="C565" s="114" t="s">
        <v>51</v>
      </c>
      <c r="D565" s="119">
        <v>234</v>
      </c>
      <c r="E565" s="120">
        <v>199</v>
      </c>
      <c r="F565" s="119">
        <v>192</v>
      </c>
      <c r="G565" s="120">
        <v>125</v>
      </c>
      <c r="H565" s="119">
        <v>61</v>
      </c>
      <c r="I565" s="120">
        <v>67</v>
      </c>
      <c r="J565" s="119">
        <v>79</v>
      </c>
      <c r="K565" s="120">
        <v>81</v>
      </c>
      <c r="L565" s="119">
        <v>58</v>
      </c>
      <c r="M565" s="120">
        <v>71</v>
      </c>
      <c r="N565" s="119">
        <v>124</v>
      </c>
      <c r="O565" s="120"/>
      <c r="P565" s="117">
        <f>SUM(D565:O565)</f>
        <v>1291</v>
      </c>
    </row>
    <row r="566" spans="2:16" ht="15.75" customHeight="1" x14ac:dyDescent="0.2">
      <c r="B566" s="245"/>
      <c r="C566" s="118" t="s">
        <v>52</v>
      </c>
      <c r="D566" s="119">
        <v>241</v>
      </c>
      <c r="E566" s="120">
        <v>198</v>
      </c>
      <c r="F566" s="119">
        <v>193</v>
      </c>
      <c r="G566" s="120">
        <v>126</v>
      </c>
      <c r="H566" s="119">
        <v>60</v>
      </c>
      <c r="I566" s="120">
        <v>67</v>
      </c>
      <c r="J566" s="119">
        <v>76</v>
      </c>
      <c r="K566" s="120">
        <v>82</v>
      </c>
      <c r="L566" s="119">
        <v>59</v>
      </c>
      <c r="M566" s="120">
        <v>69</v>
      </c>
      <c r="N566" s="119">
        <v>126</v>
      </c>
      <c r="O566" s="120"/>
      <c r="P566" s="121">
        <f>SUM(D566:O566)</f>
        <v>1297</v>
      </c>
    </row>
    <row r="567" spans="2:16" ht="15.75" customHeight="1" x14ac:dyDescent="0.2">
      <c r="B567" s="246"/>
      <c r="C567" s="122" t="s">
        <v>17</v>
      </c>
      <c r="D567" s="123">
        <f>+D565+D566</f>
        <v>475</v>
      </c>
      <c r="E567" s="124">
        <f t="shared" ref="E567:P567" si="218">+E565+E566</f>
        <v>397</v>
      </c>
      <c r="F567" s="124">
        <f t="shared" si="218"/>
        <v>385</v>
      </c>
      <c r="G567" s="124">
        <f t="shared" si="218"/>
        <v>251</v>
      </c>
      <c r="H567" s="124">
        <f t="shared" si="218"/>
        <v>121</v>
      </c>
      <c r="I567" s="124">
        <f t="shared" si="218"/>
        <v>134</v>
      </c>
      <c r="J567" s="124">
        <f t="shared" si="218"/>
        <v>155</v>
      </c>
      <c r="K567" s="124">
        <f t="shared" si="218"/>
        <v>163</v>
      </c>
      <c r="L567" s="124">
        <f t="shared" si="218"/>
        <v>117</v>
      </c>
      <c r="M567" s="124">
        <f t="shared" si="218"/>
        <v>140</v>
      </c>
      <c r="N567" s="124">
        <f t="shared" si="218"/>
        <v>250</v>
      </c>
      <c r="O567" s="124">
        <f t="shared" si="218"/>
        <v>0</v>
      </c>
      <c r="P567" s="126">
        <f t="shared" si="218"/>
        <v>2588</v>
      </c>
    </row>
    <row r="568" spans="2:16" ht="15.75" customHeight="1" x14ac:dyDescent="0.2">
      <c r="B568" s="244" t="s">
        <v>4595</v>
      </c>
      <c r="C568" s="114" t="s">
        <v>51</v>
      </c>
      <c r="D568" s="119">
        <v>683</v>
      </c>
      <c r="E568" s="120">
        <v>588</v>
      </c>
      <c r="F568" s="119">
        <v>639</v>
      </c>
      <c r="G568" s="120">
        <v>629</v>
      </c>
      <c r="H568" s="119">
        <v>595</v>
      </c>
      <c r="I568" s="120">
        <v>703</v>
      </c>
      <c r="J568" s="119">
        <v>832</v>
      </c>
      <c r="K568" s="120">
        <v>832</v>
      </c>
      <c r="L568" s="119">
        <v>599</v>
      </c>
      <c r="M568" s="120">
        <v>578</v>
      </c>
      <c r="N568" s="119">
        <v>607</v>
      </c>
      <c r="O568" s="120"/>
      <c r="P568" s="117">
        <f>SUM(D568:O568)</f>
        <v>7285</v>
      </c>
    </row>
    <row r="569" spans="2:16" ht="15.75" customHeight="1" x14ac:dyDescent="0.2">
      <c r="B569" s="245"/>
      <c r="C569" s="118" t="s">
        <v>52</v>
      </c>
      <c r="D569" s="119">
        <v>681</v>
      </c>
      <c r="E569" s="120">
        <v>585</v>
      </c>
      <c r="F569" s="119">
        <v>637</v>
      </c>
      <c r="G569" s="120">
        <v>629</v>
      </c>
      <c r="H569" s="119">
        <v>598</v>
      </c>
      <c r="I569" s="120">
        <v>702</v>
      </c>
      <c r="J569" s="119">
        <v>834</v>
      </c>
      <c r="K569" s="120">
        <v>836</v>
      </c>
      <c r="L569" s="119">
        <v>595</v>
      </c>
      <c r="M569" s="120">
        <v>576</v>
      </c>
      <c r="N569" s="119">
        <v>607</v>
      </c>
      <c r="O569" s="120"/>
      <c r="P569" s="121">
        <f>SUM(D569:O569)</f>
        <v>7280</v>
      </c>
    </row>
    <row r="570" spans="2:16" ht="15.75" customHeight="1" x14ac:dyDescent="0.2">
      <c r="B570" s="246"/>
      <c r="C570" s="122" t="s">
        <v>17</v>
      </c>
      <c r="D570" s="123">
        <f>+D568+D569</f>
        <v>1364</v>
      </c>
      <c r="E570" s="124">
        <f t="shared" ref="E570:P570" si="219">+E568+E569</f>
        <v>1173</v>
      </c>
      <c r="F570" s="124">
        <f t="shared" si="219"/>
        <v>1276</v>
      </c>
      <c r="G570" s="124">
        <f t="shared" si="219"/>
        <v>1258</v>
      </c>
      <c r="H570" s="124">
        <f t="shared" si="219"/>
        <v>1193</v>
      </c>
      <c r="I570" s="124">
        <f t="shared" si="219"/>
        <v>1405</v>
      </c>
      <c r="J570" s="124">
        <f t="shared" si="219"/>
        <v>1666</v>
      </c>
      <c r="K570" s="124">
        <f t="shared" si="219"/>
        <v>1668</v>
      </c>
      <c r="L570" s="124">
        <f t="shared" si="219"/>
        <v>1194</v>
      </c>
      <c r="M570" s="124">
        <f t="shared" si="219"/>
        <v>1154</v>
      </c>
      <c r="N570" s="124">
        <f t="shared" si="219"/>
        <v>1214</v>
      </c>
      <c r="O570" s="124">
        <f t="shared" si="219"/>
        <v>0</v>
      </c>
      <c r="P570" s="126">
        <f t="shared" si="219"/>
        <v>14565</v>
      </c>
    </row>
    <row r="571" spans="2:16" ht="15.75" customHeight="1" x14ac:dyDescent="0.2">
      <c r="B571" s="245" t="s">
        <v>46</v>
      </c>
      <c r="C571" s="118" t="s">
        <v>51</v>
      </c>
      <c r="D571" s="119">
        <v>355</v>
      </c>
      <c r="E571" s="120">
        <v>320</v>
      </c>
      <c r="F571" s="119">
        <v>368</v>
      </c>
      <c r="G571" s="120">
        <v>280</v>
      </c>
      <c r="H571" s="119">
        <v>123</v>
      </c>
      <c r="I571" s="120">
        <v>163</v>
      </c>
      <c r="J571" s="119">
        <v>194</v>
      </c>
      <c r="K571" s="120">
        <v>168</v>
      </c>
      <c r="L571" s="119">
        <v>100</v>
      </c>
      <c r="M571" s="120">
        <v>149</v>
      </c>
      <c r="N571" s="119">
        <v>227</v>
      </c>
      <c r="O571" s="120"/>
      <c r="P571" s="121">
        <f>SUM(D571:O571)</f>
        <v>2447</v>
      </c>
    </row>
    <row r="572" spans="2:16" ht="15.75" customHeight="1" x14ac:dyDescent="0.2">
      <c r="B572" s="245"/>
      <c r="C572" s="118" t="s">
        <v>52</v>
      </c>
      <c r="D572" s="119">
        <v>348</v>
      </c>
      <c r="E572" s="120">
        <v>318</v>
      </c>
      <c r="F572" s="119">
        <v>363</v>
      </c>
      <c r="G572" s="120">
        <v>276</v>
      </c>
      <c r="H572" s="119">
        <v>120</v>
      </c>
      <c r="I572" s="120">
        <v>156</v>
      </c>
      <c r="J572" s="119">
        <v>190</v>
      </c>
      <c r="K572" s="120">
        <v>161</v>
      </c>
      <c r="L572" s="119">
        <v>96</v>
      </c>
      <c r="M572" s="120">
        <v>144</v>
      </c>
      <c r="N572" s="119">
        <v>216</v>
      </c>
      <c r="O572" s="120"/>
      <c r="P572" s="121">
        <f>SUM(D572:O572)</f>
        <v>2388</v>
      </c>
    </row>
    <row r="573" spans="2:16" ht="15.75" customHeight="1" x14ac:dyDescent="0.2">
      <c r="B573" s="245"/>
      <c r="C573" s="122" t="s">
        <v>17</v>
      </c>
      <c r="D573" s="123">
        <f>+D571+D572</f>
        <v>703</v>
      </c>
      <c r="E573" s="124">
        <f t="shared" ref="E573:P573" si="220">+E571+E572</f>
        <v>638</v>
      </c>
      <c r="F573" s="124">
        <f t="shared" si="220"/>
        <v>731</v>
      </c>
      <c r="G573" s="124">
        <f t="shared" si="220"/>
        <v>556</v>
      </c>
      <c r="H573" s="124">
        <f t="shared" si="220"/>
        <v>243</v>
      </c>
      <c r="I573" s="124">
        <f t="shared" si="220"/>
        <v>319</v>
      </c>
      <c r="J573" s="124">
        <f t="shared" si="220"/>
        <v>384</v>
      </c>
      <c r="K573" s="124">
        <f t="shared" si="220"/>
        <v>329</v>
      </c>
      <c r="L573" s="124">
        <f t="shared" si="220"/>
        <v>196</v>
      </c>
      <c r="M573" s="124">
        <f t="shared" si="220"/>
        <v>293</v>
      </c>
      <c r="N573" s="124">
        <f t="shared" si="220"/>
        <v>443</v>
      </c>
      <c r="O573" s="124">
        <f t="shared" si="220"/>
        <v>0</v>
      </c>
      <c r="P573" s="126">
        <f t="shared" si="220"/>
        <v>4835</v>
      </c>
    </row>
    <row r="574" spans="2:16" ht="15.75" customHeight="1" x14ac:dyDescent="0.2">
      <c r="B574" s="244" t="s">
        <v>4593</v>
      </c>
      <c r="C574" s="114" t="s">
        <v>51</v>
      </c>
      <c r="D574" s="119">
        <v>1689</v>
      </c>
      <c r="E574" s="120">
        <v>1419</v>
      </c>
      <c r="F574" s="119">
        <v>1591</v>
      </c>
      <c r="G574" s="120">
        <v>1524</v>
      </c>
      <c r="H574" s="119">
        <v>1465</v>
      </c>
      <c r="I574" s="120">
        <v>1606</v>
      </c>
      <c r="J574" s="119">
        <v>1852</v>
      </c>
      <c r="K574" s="120">
        <v>1821</v>
      </c>
      <c r="L574" s="119">
        <v>1463</v>
      </c>
      <c r="M574" s="120">
        <v>1485</v>
      </c>
      <c r="N574" s="119">
        <v>1522</v>
      </c>
      <c r="O574" s="120"/>
      <c r="P574" s="117">
        <f>SUM(D574:O574)</f>
        <v>17437</v>
      </c>
    </row>
    <row r="575" spans="2:16" ht="15.75" customHeight="1" x14ac:dyDescent="0.2">
      <c r="B575" s="245"/>
      <c r="C575" s="118" t="s">
        <v>52</v>
      </c>
      <c r="D575" s="119">
        <v>1693</v>
      </c>
      <c r="E575" s="120">
        <v>1413</v>
      </c>
      <c r="F575" s="119">
        <v>1588</v>
      </c>
      <c r="G575" s="120">
        <v>1524</v>
      </c>
      <c r="H575" s="119">
        <v>1469</v>
      </c>
      <c r="I575" s="120">
        <v>1603</v>
      </c>
      <c r="J575" s="119">
        <v>1852</v>
      </c>
      <c r="K575" s="120">
        <v>1825</v>
      </c>
      <c r="L575" s="119">
        <v>1474</v>
      </c>
      <c r="M575" s="120">
        <v>1489</v>
      </c>
      <c r="N575" s="119">
        <v>1526</v>
      </c>
      <c r="O575" s="120"/>
      <c r="P575" s="121">
        <f>SUM(D575:O575)</f>
        <v>17456</v>
      </c>
    </row>
    <row r="576" spans="2:16" ht="15.75" customHeight="1" x14ac:dyDescent="0.2">
      <c r="B576" s="246"/>
      <c r="C576" s="122" t="s">
        <v>17</v>
      </c>
      <c r="D576" s="123">
        <f>+D574+D575</f>
        <v>3382</v>
      </c>
      <c r="E576" s="124">
        <f t="shared" ref="E576:P576" si="221">+E574+E575</f>
        <v>2832</v>
      </c>
      <c r="F576" s="124">
        <f t="shared" si="221"/>
        <v>3179</v>
      </c>
      <c r="G576" s="124">
        <f t="shared" si="221"/>
        <v>3048</v>
      </c>
      <c r="H576" s="124">
        <f t="shared" si="221"/>
        <v>2934</v>
      </c>
      <c r="I576" s="124">
        <f t="shared" si="221"/>
        <v>3209</v>
      </c>
      <c r="J576" s="124">
        <f t="shared" si="221"/>
        <v>3704</v>
      </c>
      <c r="K576" s="124">
        <f t="shared" si="221"/>
        <v>3646</v>
      </c>
      <c r="L576" s="124">
        <f t="shared" si="221"/>
        <v>2937</v>
      </c>
      <c r="M576" s="124">
        <f t="shared" si="221"/>
        <v>2974</v>
      </c>
      <c r="N576" s="124">
        <f t="shared" si="221"/>
        <v>3048</v>
      </c>
      <c r="O576" s="124">
        <f t="shared" si="221"/>
        <v>0</v>
      </c>
      <c r="P576" s="126">
        <f t="shared" si="221"/>
        <v>34893</v>
      </c>
    </row>
    <row r="577" spans="2:16" ht="15.75" customHeight="1" x14ac:dyDescent="0.2">
      <c r="B577" s="245" t="s">
        <v>44</v>
      </c>
      <c r="C577" s="118" t="s">
        <v>51</v>
      </c>
      <c r="D577" s="119">
        <v>3163</v>
      </c>
      <c r="E577" s="120">
        <v>2927</v>
      </c>
      <c r="F577" s="119">
        <v>3513</v>
      </c>
      <c r="G577" s="120">
        <v>3102</v>
      </c>
      <c r="H577" s="119">
        <v>2785</v>
      </c>
      <c r="I577" s="120">
        <v>3016</v>
      </c>
      <c r="J577" s="119">
        <v>3304</v>
      </c>
      <c r="K577" s="120">
        <v>2909</v>
      </c>
      <c r="L577" s="119">
        <v>2109</v>
      </c>
      <c r="M577" s="120">
        <v>2370</v>
      </c>
      <c r="N577" s="119">
        <v>2785</v>
      </c>
      <c r="O577" s="120"/>
      <c r="P577" s="121">
        <f>SUM(D577:O577)</f>
        <v>31983</v>
      </c>
    </row>
    <row r="578" spans="2:16" ht="15.75" customHeight="1" x14ac:dyDescent="0.2">
      <c r="B578" s="245"/>
      <c r="C578" s="118" t="s">
        <v>52</v>
      </c>
      <c r="D578" s="119">
        <v>3178</v>
      </c>
      <c r="E578" s="120">
        <v>2927</v>
      </c>
      <c r="F578" s="119">
        <v>3512</v>
      </c>
      <c r="G578" s="120">
        <v>3109</v>
      </c>
      <c r="H578" s="119">
        <v>2786</v>
      </c>
      <c r="I578" s="120">
        <v>3020</v>
      </c>
      <c r="J578" s="119">
        <v>3308</v>
      </c>
      <c r="K578" s="120">
        <v>2931</v>
      </c>
      <c r="L578" s="119">
        <v>2109</v>
      </c>
      <c r="M578" s="120">
        <v>2374</v>
      </c>
      <c r="N578" s="119">
        <v>2779</v>
      </c>
      <c r="O578" s="120"/>
      <c r="P578" s="121">
        <f>SUM(D578:O578)</f>
        <v>32033</v>
      </c>
    </row>
    <row r="579" spans="2:16" ht="15.75" customHeight="1" x14ac:dyDescent="0.2">
      <c r="B579" s="245"/>
      <c r="C579" s="122" t="s">
        <v>17</v>
      </c>
      <c r="D579" s="123">
        <f>+D577+D578</f>
        <v>6341</v>
      </c>
      <c r="E579" s="124">
        <f t="shared" ref="E579:O579" si="222">+E577+E578</f>
        <v>5854</v>
      </c>
      <c r="F579" s="124">
        <f t="shared" si="222"/>
        <v>7025</v>
      </c>
      <c r="G579" s="124">
        <f t="shared" si="222"/>
        <v>6211</v>
      </c>
      <c r="H579" s="124">
        <f t="shared" si="222"/>
        <v>5571</v>
      </c>
      <c r="I579" s="124">
        <f t="shared" si="222"/>
        <v>6036</v>
      </c>
      <c r="J579" s="124">
        <f t="shared" si="222"/>
        <v>6612</v>
      </c>
      <c r="K579" s="124">
        <f t="shared" si="222"/>
        <v>5840</v>
      </c>
      <c r="L579" s="124">
        <f t="shared" si="222"/>
        <v>4218</v>
      </c>
      <c r="M579" s="124">
        <f t="shared" si="222"/>
        <v>4744</v>
      </c>
      <c r="N579" s="124">
        <f t="shared" si="222"/>
        <v>5564</v>
      </c>
      <c r="O579" s="124">
        <f t="shared" si="222"/>
        <v>0</v>
      </c>
      <c r="P579" s="126">
        <f>+P577+P578</f>
        <v>64016</v>
      </c>
    </row>
    <row r="580" spans="2:16" ht="15.75" customHeight="1" thickBot="1" x14ac:dyDescent="0.25">
      <c r="B580" s="239" t="s">
        <v>4557</v>
      </c>
      <c r="C580" s="240"/>
      <c r="D580" s="127">
        <f>+D561+D564+D567+D570+D573+D576+D579</f>
        <v>12680</v>
      </c>
      <c r="E580" s="128">
        <f>+E561+E564+E567+E570+E573+E576+E579</f>
        <v>11256</v>
      </c>
      <c r="F580" s="128">
        <f t="shared" ref="F580:L580" si="223">+F561+F564+F567+F570+F573+F576+F579</f>
        <v>13011</v>
      </c>
      <c r="G580" s="128">
        <f t="shared" si="223"/>
        <v>11664</v>
      </c>
      <c r="H580" s="128">
        <f t="shared" si="223"/>
        <v>10391</v>
      </c>
      <c r="I580" s="128">
        <f t="shared" si="223"/>
        <v>11406</v>
      </c>
      <c r="J580" s="128">
        <f t="shared" si="223"/>
        <v>12826</v>
      </c>
      <c r="K580" s="128">
        <f t="shared" si="223"/>
        <v>11958</v>
      </c>
      <c r="L580" s="128">
        <f t="shared" si="223"/>
        <v>8934</v>
      </c>
      <c r="M580" s="128">
        <f>+M561+M564+M567+M570+M573+M576+M579</f>
        <v>9614</v>
      </c>
      <c r="N580" s="128">
        <f>+N561+N564+N567+N570+N573+N576+N579</f>
        <v>10892</v>
      </c>
      <c r="O580" s="128">
        <f>+O561+O564+O567+O570+O573+O576+O579</f>
        <v>0</v>
      </c>
      <c r="P580" s="157">
        <f>+P561+P564+P567+P570+P573+P576+P579</f>
        <v>124632</v>
      </c>
    </row>
    <row r="581" spans="2:16" ht="15.75" customHeight="1" x14ac:dyDescent="0.2">
      <c r="B581" s="23"/>
      <c r="C581" s="23"/>
      <c r="D581" s="40"/>
      <c r="E581" s="40"/>
      <c r="F581" s="40"/>
      <c r="G581" s="40"/>
      <c r="H581" s="40"/>
      <c r="I581" s="40"/>
      <c r="J581" s="40"/>
      <c r="K581" s="40"/>
      <c r="L581" s="40"/>
      <c r="M581" s="40"/>
      <c r="N581" s="40"/>
      <c r="O581" s="40"/>
      <c r="P581" s="40"/>
    </row>
    <row r="582" spans="2:16" ht="15.75" customHeight="1" x14ac:dyDescent="0.2">
      <c r="B582" s="187" t="s">
        <v>4577</v>
      </c>
    </row>
    <row r="583" spans="2:16" ht="15.75" customHeight="1" x14ac:dyDescent="0.2">
      <c r="B583" s="43" t="s">
        <v>6428</v>
      </c>
    </row>
  </sheetData>
  <mergeCells count="211">
    <mergeCell ref="B531:P531"/>
    <mergeCell ref="B554:C554"/>
    <mergeCell ref="B551:B553"/>
    <mergeCell ref="B548:B550"/>
    <mergeCell ref="B545:B547"/>
    <mergeCell ref="B542:B544"/>
    <mergeCell ref="B539:B541"/>
    <mergeCell ref="B536:B538"/>
    <mergeCell ref="B533:B535"/>
    <mergeCell ref="B532:C532"/>
    <mergeCell ref="B501:C501"/>
    <mergeCell ref="B478:P478"/>
    <mergeCell ref="B479:C479"/>
    <mergeCell ref="B480:B482"/>
    <mergeCell ref="B483:B485"/>
    <mergeCell ref="B486:B488"/>
    <mergeCell ref="B489:B491"/>
    <mergeCell ref="B492:B494"/>
    <mergeCell ref="B495:B497"/>
    <mergeCell ref="B498:B500"/>
    <mergeCell ref="B350:B352"/>
    <mergeCell ref="B353:B355"/>
    <mergeCell ref="B356:B358"/>
    <mergeCell ref="B359:B361"/>
    <mergeCell ref="B362:C362"/>
    <mergeCell ref="B339:P339"/>
    <mergeCell ref="B340:C340"/>
    <mergeCell ref="B341:B343"/>
    <mergeCell ref="B344:B346"/>
    <mergeCell ref="B347:B349"/>
    <mergeCell ref="B321:B323"/>
    <mergeCell ref="B324:B326"/>
    <mergeCell ref="B327:B329"/>
    <mergeCell ref="B330:B332"/>
    <mergeCell ref="B333:C333"/>
    <mergeCell ref="B310:P310"/>
    <mergeCell ref="B311:C311"/>
    <mergeCell ref="B312:B314"/>
    <mergeCell ref="B315:B317"/>
    <mergeCell ref="B318:B320"/>
    <mergeCell ref="B294:B296"/>
    <mergeCell ref="B297:B299"/>
    <mergeCell ref="B300:B302"/>
    <mergeCell ref="B303:B305"/>
    <mergeCell ref="B306:C306"/>
    <mergeCell ref="B283:P283"/>
    <mergeCell ref="B284:C284"/>
    <mergeCell ref="B285:B287"/>
    <mergeCell ref="B288:B290"/>
    <mergeCell ref="B291:B293"/>
    <mergeCell ref="B267:B269"/>
    <mergeCell ref="B270:B272"/>
    <mergeCell ref="B273:B275"/>
    <mergeCell ref="B276:B278"/>
    <mergeCell ref="B279:C279"/>
    <mergeCell ref="B256:P256"/>
    <mergeCell ref="B257:C257"/>
    <mergeCell ref="B258:B260"/>
    <mergeCell ref="B261:B263"/>
    <mergeCell ref="B264:B266"/>
    <mergeCell ref="B239:B241"/>
    <mergeCell ref="B242:B244"/>
    <mergeCell ref="B245:B247"/>
    <mergeCell ref="B248:B250"/>
    <mergeCell ref="B251:C251"/>
    <mergeCell ref="B228:P228"/>
    <mergeCell ref="B229:C229"/>
    <mergeCell ref="B230:B232"/>
    <mergeCell ref="B233:B235"/>
    <mergeCell ref="B236:B238"/>
    <mergeCell ref="B212:B214"/>
    <mergeCell ref="B215:B217"/>
    <mergeCell ref="B218:B220"/>
    <mergeCell ref="B221:B223"/>
    <mergeCell ref="B224:C224"/>
    <mergeCell ref="B201:P201"/>
    <mergeCell ref="B202:C202"/>
    <mergeCell ref="B203:B205"/>
    <mergeCell ref="B206:B208"/>
    <mergeCell ref="B209:B211"/>
    <mergeCell ref="B184:B186"/>
    <mergeCell ref="B187:B189"/>
    <mergeCell ref="B190:B192"/>
    <mergeCell ref="B193:B195"/>
    <mergeCell ref="B196:C196"/>
    <mergeCell ref="B152:B154"/>
    <mergeCell ref="B155:B157"/>
    <mergeCell ref="B158:B160"/>
    <mergeCell ref="B161:B163"/>
    <mergeCell ref="B164:B166"/>
    <mergeCell ref="B167:C167"/>
    <mergeCell ref="B173:P173"/>
    <mergeCell ref="B174:C174"/>
    <mergeCell ref="B175:B177"/>
    <mergeCell ref="B178:B180"/>
    <mergeCell ref="B181:B183"/>
    <mergeCell ref="B118:P118"/>
    <mergeCell ref="B119:C119"/>
    <mergeCell ref="B120:B122"/>
    <mergeCell ref="B123:B125"/>
    <mergeCell ref="B126:B128"/>
    <mergeCell ref="B85:C85"/>
    <mergeCell ref="B90:P90"/>
    <mergeCell ref="B91:C91"/>
    <mergeCell ref="B92:B94"/>
    <mergeCell ref="B95:B97"/>
    <mergeCell ref="B107:B109"/>
    <mergeCell ref="B110:B112"/>
    <mergeCell ref="B113:C113"/>
    <mergeCell ref="B54:B56"/>
    <mergeCell ref="B57:C57"/>
    <mergeCell ref="B62:P62"/>
    <mergeCell ref="B63:C63"/>
    <mergeCell ref="B64:B66"/>
    <mergeCell ref="B23:B25"/>
    <mergeCell ref="B26:C26"/>
    <mergeCell ref="B31:P31"/>
    <mergeCell ref="B32:C32"/>
    <mergeCell ref="B33:B35"/>
    <mergeCell ref="B39:B41"/>
    <mergeCell ref="B42:B44"/>
    <mergeCell ref="B45:B47"/>
    <mergeCell ref="B48:B50"/>
    <mergeCell ref="B51:B53"/>
    <mergeCell ref="B6:P6"/>
    <mergeCell ref="B7:C7"/>
    <mergeCell ref="B8:B10"/>
    <mergeCell ref="B11:B13"/>
    <mergeCell ref="B14:B16"/>
    <mergeCell ref="B17:B19"/>
    <mergeCell ref="B20:B22"/>
    <mergeCell ref="B36:B38"/>
    <mergeCell ref="E2:P2"/>
    <mergeCell ref="B67:B69"/>
    <mergeCell ref="B70:B72"/>
    <mergeCell ref="B73:B75"/>
    <mergeCell ref="B76:B78"/>
    <mergeCell ref="B79:B81"/>
    <mergeCell ref="B82:B84"/>
    <mergeCell ref="B98:B100"/>
    <mergeCell ref="B101:B103"/>
    <mergeCell ref="B104:B106"/>
    <mergeCell ref="B129:B131"/>
    <mergeCell ref="B132:B134"/>
    <mergeCell ref="B135:B137"/>
    <mergeCell ref="B138:B140"/>
    <mergeCell ref="B141:C141"/>
    <mergeCell ref="B144:P144"/>
    <mergeCell ref="B145:C145"/>
    <mergeCell ref="B146:B148"/>
    <mergeCell ref="B149:B151"/>
    <mergeCell ref="B390:C390"/>
    <mergeCell ref="B367:P367"/>
    <mergeCell ref="B368:C368"/>
    <mergeCell ref="B369:B371"/>
    <mergeCell ref="B372:B374"/>
    <mergeCell ref="B375:B377"/>
    <mergeCell ref="B378:B380"/>
    <mergeCell ref="B381:B383"/>
    <mergeCell ref="B384:B386"/>
    <mergeCell ref="B387:B389"/>
    <mergeCell ref="B418:C418"/>
    <mergeCell ref="B395:P395"/>
    <mergeCell ref="B396:C396"/>
    <mergeCell ref="B397:B399"/>
    <mergeCell ref="B400:B402"/>
    <mergeCell ref="B403:B405"/>
    <mergeCell ref="B406:B408"/>
    <mergeCell ref="B409:B411"/>
    <mergeCell ref="B412:B414"/>
    <mergeCell ref="B415:B417"/>
    <mergeCell ref="B445:C445"/>
    <mergeCell ref="B422:P422"/>
    <mergeCell ref="B423:C423"/>
    <mergeCell ref="B424:B426"/>
    <mergeCell ref="B427:B429"/>
    <mergeCell ref="B430:B432"/>
    <mergeCell ref="B433:B435"/>
    <mergeCell ref="B436:B438"/>
    <mergeCell ref="B439:B441"/>
    <mergeCell ref="B442:B444"/>
    <mergeCell ref="B473:C473"/>
    <mergeCell ref="B450:P450"/>
    <mergeCell ref="B451:C451"/>
    <mergeCell ref="B452:B454"/>
    <mergeCell ref="B455:B457"/>
    <mergeCell ref="B458:B460"/>
    <mergeCell ref="B461:B463"/>
    <mergeCell ref="B464:B466"/>
    <mergeCell ref="B467:B469"/>
    <mergeCell ref="B470:B472"/>
    <mergeCell ref="B528:C528"/>
    <mergeCell ref="B505:P505"/>
    <mergeCell ref="B506:C506"/>
    <mergeCell ref="B507:B509"/>
    <mergeCell ref="B510:B512"/>
    <mergeCell ref="B513:B515"/>
    <mergeCell ref="B516:B518"/>
    <mergeCell ref="B519:B521"/>
    <mergeCell ref="B522:B524"/>
    <mergeCell ref="B525:B527"/>
    <mergeCell ref="B580:C580"/>
    <mergeCell ref="B557:P557"/>
    <mergeCell ref="B558:C558"/>
    <mergeCell ref="B559:B561"/>
    <mergeCell ref="B562:B564"/>
    <mergeCell ref="B565:B567"/>
    <mergeCell ref="B568:B570"/>
    <mergeCell ref="B571:B573"/>
    <mergeCell ref="B574:B576"/>
    <mergeCell ref="B577:B579"/>
  </mergeCells>
  <printOptions horizontalCentered="1"/>
  <pageMargins left="0.23622047244094491" right="0.23622047244094491" top="0.74803149606299213" bottom="0.74803149606299213" header="0.31496062992125984" footer="0.31496062992125984"/>
  <pageSetup scale="50" fitToHeight="0" orientation="portrait" r:id="rId1"/>
  <ignoredErrors>
    <ignoredError sqref="P13:P22 P38:P53 P35 P75:P81 P66:P72 P122:P137 P148:P163 P177:P192 P208:P220 P205 P232:P250 P260:P275 P293:P302 P287:P290 P317:P329 P314 P343:P358 P371:P389 P399:P417 P454 P457 P460 P463 P466 P469 P482 P485 P488 P491 P494 P497 P509 P512 P515 P518 P521 P524 P535 P538 P541 P544 P547 P550 P561 P564 P567 P570 P573 P576"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B1:H347"/>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74" t="s">
        <v>3142</v>
      </c>
      <c r="D2" s="274"/>
      <c r="E2" s="274"/>
      <c r="F2" s="274"/>
      <c r="G2" s="274"/>
    </row>
    <row r="4" spans="2:8" ht="18.75" customHeight="1" thickBot="1" x14ac:dyDescent="0.25"/>
    <row r="5" spans="2:8" s="31" customFormat="1" ht="18.75" customHeight="1" x14ac:dyDescent="0.25">
      <c r="B5" s="275" t="s">
        <v>300</v>
      </c>
      <c r="C5" s="248" t="s">
        <v>31</v>
      </c>
      <c r="D5" s="248" t="s">
        <v>32</v>
      </c>
      <c r="E5" s="248" t="s">
        <v>33</v>
      </c>
      <c r="F5" s="248" t="s">
        <v>34</v>
      </c>
      <c r="G5" s="250" t="s">
        <v>35</v>
      </c>
      <c r="H5" s="30"/>
    </row>
    <row r="6" spans="2:8" s="31" customFormat="1" ht="18.75" customHeight="1" thickBot="1" x14ac:dyDescent="0.3">
      <c r="B6" s="276"/>
      <c r="C6" s="249"/>
      <c r="D6" s="249"/>
      <c r="E6" s="249"/>
      <c r="F6" s="249"/>
      <c r="G6" s="251"/>
      <c r="H6" s="30"/>
    </row>
    <row r="7" spans="2:8" s="28" customFormat="1" ht="18.75" customHeight="1" x14ac:dyDescent="0.2">
      <c r="B7" s="160" t="s">
        <v>2897</v>
      </c>
      <c r="C7" s="71">
        <v>13709</v>
      </c>
      <c r="D7" s="71">
        <v>13557</v>
      </c>
      <c r="E7" s="71">
        <v>12543</v>
      </c>
      <c r="F7" s="71">
        <v>10491</v>
      </c>
      <c r="G7" s="72">
        <v>8643</v>
      </c>
      <c r="H7" s="27"/>
    </row>
    <row r="8" spans="2:8" s="28" customFormat="1" ht="18.75" customHeight="1" x14ac:dyDescent="0.2">
      <c r="B8" s="160" t="s">
        <v>302</v>
      </c>
      <c r="C8" s="71">
        <v>9028</v>
      </c>
      <c r="D8" s="71">
        <v>9574</v>
      </c>
      <c r="E8" s="71">
        <v>8029</v>
      </c>
      <c r="F8" s="71">
        <v>8373</v>
      </c>
      <c r="G8" s="72">
        <v>8030</v>
      </c>
      <c r="H8" s="27"/>
    </row>
    <row r="9" spans="2:8" s="28" customFormat="1" ht="18.75" customHeight="1" x14ac:dyDescent="0.2">
      <c r="B9" s="160" t="s">
        <v>2898</v>
      </c>
      <c r="C9" s="71">
        <v>855</v>
      </c>
      <c r="D9" s="71">
        <v>860</v>
      </c>
      <c r="E9" s="71">
        <v>1948</v>
      </c>
      <c r="F9" s="71">
        <v>4700</v>
      </c>
      <c r="G9" s="72">
        <v>10719</v>
      </c>
      <c r="H9" s="27"/>
    </row>
    <row r="10" spans="2:8" s="28" customFormat="1" ht="18.75" customHeight="1" x14ac:dyDescent="0.2">
      <c r="B10" s="160" t="s">
        <v>54</v>
      </c>
      <c r="C10" s="71">
        <v>1446</v>
      </c>
      <c r="D10" s="71">
        <v>2796</v>
      </c>
      <c r="E10" s="71">
        <v>3960</v>
      </c>
      <c r="F10" s="71">
        <v>2914</v>
      </c>
      <c r="G10" s="72">
        <v>3102</v>
      </c>
      <c r="H10" s="27"/>
    </row>
    <row r="11" spans="2:8" s="28" customFormat="1" ht="18.75" customHeight="1" x14ac:dyDescent="0.2">
      <c r="B11" s="160" t="s">
        <v>86</v>
      </c>
      <c r="C11" s="71">
        <v>1504</v>
      </c>
      <c r="D11" s="71">
        <v>2016</v>
      </c>
      <c r="E11" s="71">
        <v>2617</v>
      </c>
      <c r="F11" s="71">
        <v>3522</v>
      </c>
      <c r="G11" s="72">
        <v>4031</v>
      </c>
      <c r="H11" s="27"/>
    </row>
    <row r="12" spans="2:8" s="28" customFormat="1" ht="18.75" customHeight="1" x14ac:dyDescent="0.2">
      <c r="B12" s="160" t="s">
        <v>301</v>
      </c>
      <c r="C12" s="71">
        <v>2436</v>
      </c>
      <c r="D12" s="71">
        <v>2773</v>
      </c>
      <c r="E12" s="71">
        <v>2709</v>
      </c>
      <c r="F12" s="71">
        <v>2781</v>
      </c>
      <c r="G12" s="72">
        <v>2299</v>
      </c>
      <c r="H12" s="27"/>
    </row>
    <row r="13" spans="2:8" s="28" customFormat="1" ht="18.75" customHeight="1" x14ac:dyDescent="0.2">
      <c r="B13" s="160" t="s">
        <v>327</v>
      </c>
      <c r="C13" s="71">
        <v>2655</v>
      </c>
      <c r="D13" s="71">
        <v>2763</v>
      </c>
      <c r="E13" s="71">
        <v>2818</v>
      </c>
      <c r="F13" s="71">
        <v>2545</v>
      </c>
      <c r="G13" s="72">
        <v>981</v>
      </c>
      <c r="H13" s="27"/>
    </row>
    <row r="14" spans="2:8" s="28" customFormat="1" ht="18.75" customHeight="1" x14ac:dyDescent="0.2">
      <c r="B14" s="160" t="s">
        <v>303</v>
      </c>
      <c r="C14" s="71">
        <v>2133</v>
      </c>
      <c r="D14" s="71">
        <v>2127</v>
      </c>
      <c r="E14" s="71">
        <v>2196</v>
      </c>
      <c r="F14" s="71">
        <v>2246</v>
      </c>
      <c r="G14" s="72">
        <v>1818</v>
      </c>
      <c r="H14" s="27"/>
    </row>
    <row r="15" spans="2:8" s="28" customFormat="1" ht="18.75" customHeight="1" x14ac:dyDescent="0.2">
      <c r="B15" s="160" t="s">
        <v>2902</v>
      </c>
      <c r="C15" s="71">
        <v>2349</v>
      </c>
      <c r="D15" s="71">
        <v>2600</v>
      </c>
      <c r="E15" s="71">
        <v>1583</v>
      </c>
      <c r="F15" s="71">
        <v>1529</v>
      </c>
      <c r="G15" s="72">
        <v>2448</v>
      </c>
      <c r="H15" s="27"/>
    </row>
    <row r="16" spans="2:8" s="28" customFormat="1" ht="18.75" customHeight="1" x14ac:dyDescent="0.2">
      <c r="B16" s="160" t="s">
        <v>2899</v>
      </c>
      <c r="C16" s="71">
        <v>1534</v>
      </c>
      <c r="D16" s="71">
        <v>1691</v>
      </c>
      <c r="E16" s="71">
        <v>2016</v>
      </c>
      <c r="F16" s="71">
        <v>2032</v>
      </c>
      <c r="G16" s="72">
        <v>2057</v>
      </c>
      <c r="H16" s="27"/>
    </row>
    <row r="17" spans="2:8" s="28" customFormat="1" ht="18.75" customHeight="1" x14ac:dyDescent="0.2">
      <c r="B17" s="160" t="s">
        <v>305</v>
      </c>
      <c r="C17" s="71">
        <v>2031</v>
      </c>
      <c r="D17" s="71">
        <v>1960</v>
      </c>
      <c r="E17" s="71">
        <v>1969</v>
      </c>
      <c r="F17" s="71">
        <v>1670</v>
      </c>
      <c r="G17" s="72">
        <v>1426</v>
      </c>
      <c r="H17" s="27"/>
    </row>
    <row r="18" spans="2:8" s="28" customFormat="1" ht="18.75" customHeight="1" x14ac:dyDescent="0.2">
      <c r="B18" s="160" t="s">
        <v>56</v>
      </c>
      <c r="C18" s="71">
        <v>1025</v>
      </c>
      <c r="D18" s="71">
        <v>1586</v>
      </c>
      <c r="E18" s="71">
        <v>1893</v>
      </c>
      <c r="F18" s="71">
        <v>1726</v>
      </c>
      <c r="G18" s="72">
        <v>1669</v>
      </c>
      <c r="H18" s="27"/>
    </row>
    <row r="19" spans="2:8" s="28" customFormat="1" ht="18.75" customHeight="1" x14ac:dyDescent="0.2">
      <c r="B19" s="160" t="s">
        <v>57</v>
      </c>
      <c r="C19" s="71">
        <v>1000</v>
      </c>
      <c r="D19" s="71">
        <v>756</v>
      </c>
      <c r="E19" s="71">
        <v>1274</v>
      </c>
      <c r="F19" s="71">
        <v>1335</v>
      </c>
      <c r="G19" s="72">
        <v>1395</v>
      </c>
      <c r="H19" s="27"/>
    </row>
    <row r="20" spans="2:8" s="28" customFormat="1" ht="18.75" customHeight="1" x14ac:dyDescent="0.2">
      <c r="B20" s="160" t="s">
        <v>307</v>
      </c>
      <c r="C20" s="71">
        <v>1592</v>
      </c>
      <c r="D20" s="71">
        <v>1432</v>
      </c>
      <c r="E20" s="71">
        <v>1001</v>
      </c>
      <c r="F20" s="71">
        <v>946</v>
      </c>
      <c r="G20" s="72">
        <v>429</v>
      </c>
      <c r="H20" s="27"/>
    </row>
    <row r="21" spans="2:8" s="28" customFormat="1" ht="18.75" customHeight="1" x14ac:dyDescent="0.2">
      <c r="B21" s="160" t="s">
        <v>59</v>
      </c>
      <c r="C21" s="71">
        <v>905</v>
      </c>
      <c r="D21" s="71">
        <v>955</v>
      </c>
      <c r="E21" s="71">
        <v>1015</v>
      </c>
      <c r="F21" s="71">
        <v>1081</v>
      </c>
      <c r="G21" s="72">
        <v>1042</v>
      </c>
      <c r="H21" s="27"/>
    </row>
    <row r="22" spans="2:8" s="28" customFormat="1" ht="18.75" customHeight="1" x14ac:dyDescent="0.2">
      <c r="B22" s="160" t="s">
        <v>314</v>
      </c>
      <c r="C22" s="71">
        <v>616</v>
      </c>
      <c r="D22" s="71">
        <v>686</v>
      </c>
      <c r="E22" s="71">
        <v>1071</v>
      </c>
      <c r="F22" s="71">
        <v>1273</v>
      </c>
      <c r="G22" s="72">
        <v>1144</v>
      </c>
      <c r="H22" s="27"/>
    </row>
    <row r="23" spans="2:8" s="28" customFormat="1" ht="18.75" customHeight="1" x14ac:dyDescent="0.2">
      <c r="B23" s="160" t="s">
        <v>58</v>
      </c>
      <c r="C23" s="71">
        <v>903</v>
      </c>
      <c r="D23" s="71">
        <v>782</v>
      </c>
      <c r="E23" s="71">
        <v>933</v>
      </c>
      <c r="F23" s="71">
        <v>871</v>
      </c>
      <c r="G23" s="72">
        <v>1077</v>
      </c>
      <c r="H23" s="27"/>
    </row>
    <row r="24" spans="2:8" s="28" customFormat="1" ht="18.75" customHeight="1" x14ac:dyDescent="0.2">
      <c r="B24" s="160" t="s">
        <v>2900</v>
      </c>
      <c r="C24" s="71">
        <v>12</v>
      </c>
      <c r="D24" s="71">
        <v>374</v>
      </c>
      <c r="E24" s="71">
        <v>897</v>
      </c>
      <c r="F24" s="71">
        <v>1216</v>
      </c>
      <c r="G24" s="72">
        <v>1564</v>
      </c>
      <c r="H24" s="27"/>
    </row>
    <row r="25" spans="2:8" s="28" customFormat="1" ht="18.75" customHeight="1" x14ac:dyDescent="0.2">
      <c r="B25" s="160" t="s">
        <v>85</v>
      </c>
      <c r="C25" s="71">
        <v>692</v>
      </c>
      <c r="D25" s="71">
        <v>698</v>
      </c>
      <c r="E25" s="71">
        <v>723</v>
      </c>
      <c r="F25" s="71">
        <v>918</v>
      </c>
      <c r="G25" s="72">
        <v>931</v>
      </c>
      <c r="H25" s="27"/>
    </row>
    <row r="26" spans="2:8" s="28" customFormat="1" ht="18.75" customHeight="1" x14ac:dyDescent="0.2">
      <c r="B26" s="160" t="s">
        <v>2914</v>
      </c>
      <c r="C26" s="71">
        <v>612</v>
      </c>
      <c r="D26" s="71">
        <v>835</v>
      </c>
      <c r="E26" s="71">
        <v>795</v>
      </c>
      <c r="F26" s="71">
        <v>835</v>
      </c>
      <c r="G26" s="72">
        <v>834</v>
      </c>
      <c r="H26" s="27"/>
    </row>
    <row r="27" spans="2:8" s="28" customFormat="1" ht="18.75" customHeight="1" x14ac:dyDescent="0.2">
      <c r="B27" s="160" t="s">
        <v>313</v>
      </c>
      <c r="C27" s="71">
        <v>906</v>
      </c>
      <c r="D27" s="71">
        <v>860</v>
      </c>
      <c r="E27" s="71">
        <v>940</v>
      </c>
      <c r="F27" s="71">
        <v>768</v>
      </c>
      <c r="G27" s="72">
        <v>351</v>
      </c>
      <c r="H27" s="27"/>
    </row>
    <row r="28" spans="2:8" s="28" customFormat="1" ht="18.75" customHeight="1" x14ac:dyDescent="0.2">
      <c r="B28" s="160" t="s">
        <v>304</v>
      </c>
      <c r="C28" s="71">
        <v>735</v>
      </c>
      <c r="D28" s="71">
        <v>717</v>
      </c>
      <c r="E28" s="71">
        <v>754</v>
      </c>
      <c r="F28" s="71">
        <v>738</v>
      </c>
      <c r="G28" s="72">
        <v>786</v>
      </c>
      <c r="H28" s="27"/>
    </row>
    <row r="29" spans="2:8" s="28" customFormat="1" ht="18.75" customHeight="1" x14ac:dyDescent="0.2">
      <c r="B29" s="160" t="s">
        <v>356</v>
      </c>
      <c r="C29" s="71">
        <v>1557</v>
      </c>
      <c r="D29" s="71">
        <v>1716</v>
      </c>
      <c r="E29" s="71">
        <v>111</v>
      </c>
      <c r="F29" s="71">
        <v>0</v>
      </c>
      <c r="G29" s="72">
        <v>0</v>
      </c>
      <c r="H29" s="27"/>
    </row>
    <row r="30" spans="2:8" s="28" customFormat="1" ht="18.75" customHeight="1" x14ac:dyDescent="0.2">
      <c r="B30" s="160" t="s">
        <v>319</v>
      </c>
      <c r="C30" s="71">
        <v>1451</v>
      </c>
      <c r="D30" s="71">
        <v>1071</v>
      </c>
      <c r="E30" s="71">
        <v>755</v>
      </c>
      <c r="F30" s="71">
        <v>76</v>
      </c>
      <c r="G30" s="72">
        <v>0</v>
      </c>
      <c r="H30" s="27"/>
    </row>
    <row r="31" spans="2:8" s="28" customFormat="1" ht="18.75" customHeight="1" x14ac:dyDescent="0.2">
      <c r="B31" s="160" t="s">
        <v>61</v>
      </c>
      <c r="C31" s="71">
        <v>825</v>
      </c>
      <c r="D31" s="71">
        <v>843</v>
      </c>
      <c r="E31" s="71">
        <v>686</v>
      </c>
      <c r="F31" s="71">
        <v>521</v>
      </c>
      <c r="G31" s="72">
        <v>455</v>
      </c>
      <c r="H31" s="27"/>
    </row>
    <row r="32" spans="2:8" s="28" customFormat="1" ht="18.75" customHeight="1" x14ac:dyDescent="0.2">
      <c r="B32" s="160" t="s">
        <v>2917</v>
      </c>
      <c r="C32" s="71">
        <v>742</v>
      </c>
      <c r="D32" s="71">
        <v>760</v>
      </c>
      <c r="E32" s="71">
        <v>532</v>
      </c>
      <c r="F32" s="71">
        <v>563</v>
      </c>
      <c r="G32" s="72">
        <v>506</v>
      </c>
      <c r="H32" s="27"/>
    </row>
    <row r="33" spans="2:8" s="28" customFormat="1" ht="18.75" customHeight="1" x14ac:dyDescent="0.2">
      <c r="B33" s="160" t="s">
        <v>66</v>
      </c>
      <c r="C33" s="71">
        <v>877</v>
      </c>
      <c r="D33" s="71">
        <v>822</v>
      </c>
      <c r="E33" s="71">
        <v>733</v>
      </c>
      <c r="F33" s="71">
        <v>558</v>
      </c>
      <c r="G33" s="72">
        <v>2</v>
      </c>
      <c r="H33" s="27"/>
    </row>
    <row r="34" spans="2:8" s="28" customFormat="1" ht="18.75" customHeight="1" x14ac:dyDescent="0.2">
      <c r="B34" s="160" t="s">
        <v>62</v>
      </c>
      <c r="C34" s="71">
        <v>0</v>
      </c>
      <c r="D34" s="71">
        <v>0</v>
      </c>
      <c r="E34" s="71">
        <v>66</v>
      </c>
      <c r="F34" s="71">
        <v>650</v>
      </c>
      <c r="G34" s="72">
        <v>2040</v>
      </c>
      <c r="H34" s="27"/>
    </row>
    <row r="35" spans="2:8" s="28" customFormat="1" ht="18.75" customHeight="1" x14ac:dyDescent="0.2">
      <c r="B35" s="160" t="s">
        <v>306</v>
      </c>
      <c r="C35" s="71">
        <v>573</v>
      </c>
      <c r="D35" s="71">
        <v>493</v>
      </c>
      <c r="E35" s="71">
        <v>558</v>
      </c>
      <c r="F35" s="71">
        <v>527</v>
      </c>
      <c r="G35" s="72">
        <v>543</v>
      </c>
      <c r="H35" s="27"/>
    </row>
    <row r="36" spans="2:8" s="28" customFormat="1" ht="18.75" customHeight="1" x14ac:dyDescent="0.2">
      <c r="B36" s="160" t="s">
        <v>55</v>
      </c>
      <c r="C36" s="71">
        <v>430</v>
      </c>
      <c r="D36" s="71">
        <v>622</v>
      </c>
      <c r="E36" s="71">
        <v>640</v>
      </c>
      <c r="F36" s="71">
        <v>419</v>
      </c>
      <c r="G36" s="72">
        <v>508</v>
      </c>
      <c r="H36" s="27"/>
    </row>
    <row r="37" spans="2:8" s="28" customFormat="1" ht="18.75" customHeight="1" x14ac:dyDescent="0.2">
      <c r="B37" s="160" t="s">
        <v>2904</v>
      </c>
      <c r="C37" s="71">
        <v>0</v>
      </c>
      <c r="D37" s="71">
        <v>432</v>
      </c>
      <c r="E37" s="71">
        <v>480</v>
      </c>
      <c r="F37" s="71">
        <v>639</v>
      </c>
      <c r="G37" s="72">
        <v>1017</v>
      </c>
      <c r="H37" s="27"/>
    </row>
    <row r="38" spans="2:8" s="28" customFormat="1" ht="18.75" customHeight="1" x14ac:dyDescent="0.2">
      <c r="B38" s="160" t="s">
        <v>2903</v>
      </c>
      <c r="C38" s="71">
        <v>0</v>
      </c>
      <c r="D38" s="71">
        <v>37</v>
      </c>
      <c r="E38" s="71">
        <v>855</v>
      </c>
      <c r="F38" s="71">
        <v>819</v>
      </c>
      <c r="G38" s="72">
        <v>819</v>
      </c>
      <c r="H38" s="27"/>
    </row>
    <row r="39" spans="2:8" s="28" customFormat="1" ht="18.75" customHeight="1" x14ac:dyDescent="0.2">
      <c r="B39" s="160" t="s">
        <v>358</v>
      </c>
      <c r="C39" s="71">
        <v>404</v>
      </c>
      <c r="D39" s="71">
        <v>345</v>
      </c>
      <c r="E39" s="71">
        <v>665</v>
      </c>
      <c r="F39" s="71">
        <v>579</v>
      </c>
      <c r="G39" s="72">
        <v>373</v>
      </c>
      <c r="H39" s="27"/>
    </row>
    <row r="40" spans="2:8" s="28" customFormat="1" ht="18.75" customHeight="1" x14ac:dyDescent="0.2">
      <c r="B40" s="160" t="s">
        <v>244</v>
      </c>
      <c r="C40" s="71">
        <v>463</v>
      </c>
      <c r="D40" s="71">
        <v>445</v>
      </c>
      <c r="E40" s="71">
        <v>437</v>
      </c>
      <c r="F40" s="71">
        <v>504</v>
      </c>
      <c r="G40" s="72">
        <v>441</v>
      </c>
      <c r="H40" s="27"/>
    </row>
    <row r="41" spans="2:8" s="28" customFormat="1" ht="18.75" customHeight="1" x14ac:dyDescent="0.2">
      <c r="B41" s="160" t="s">
        <v>236</v>
      </c>
      <c r="C41" s="71">
        <v>270</v>
      </c>
      <c r="D41" s="71">
        <v>365</v>
      </c>
      <c r="E41" s="71">
        <v>433</v>
      </c>
      <c r="F41" s="71">
        <v>520</v>
      </c>
      <c r="G41" s="72">
        <v>688</v>
      </c>
      <c r="H41" s="27"/>
    </row>
    <row r="42" spans="2:8" s="28" customFormat="1" ht="18.75" customHeight="1" x14ac:dyDescent="0.2">
      <c r="B42" s="160" t="s">
        <v>68</v>
      </c>
      <c r="C42" s="71">
        <v>850</v>
      </c>
      <c r="D42" s="71">
        <v>510</v>
      </c>
      <c r="E42" s="71">
        <v>283</v>
      </c>
      <c r="F42" s="71">
        <v>344</v>
      </c>
      <c r="G42" s="72">
        <v>256</v>
      </c>
      <c r="H42" s="27"/>
    </row>
    <row r="43" spans="2:8" s="28" customFormat="1" ht="18.75" customHeight="1" x14ac:dyDescent="0.2">
      <c r="B43" s="160" t="s">
        <v>309</v>
      </c>
      <c r="C43" s="71">
        <v>494</v>
      </c>
      <c r="D43" s="71">
        <v>480</v>
      </c>
      <c r="E43" s="71">
        <v>413</v>
      </c>
      <c r="F43" s="71">
        <v>393</v>
      </c>
      <c r="G43" s="72">
        <v>340</v>
      </c>
      <c r="H43" s="27"/>
    </row>
    <row r="44" spans="2:8" s="28" customFormat="1" ht="18.75" customHeight="1" x14ac:dyDescent="0.2">
      <c r="B44" s="160" t="s">
        <v>380</v>
      </c>
      <c r="C44" s="71">
        <v>20</v>
      </c>
      <c r="D44" s="71">
        <v>110</v>
      </c>
      <c r="E44" s="71">
        <v>1339</v>
      </c>
      <c r="F44" s="71">
        <v>403</v>
      </c>
      <c r="G44" s="72">
        <v>132</v>
      </c>
      <c r="H44" s="27"/>
    </row>
    <row r="45" spans="2:8" s="28" customFormat="1" ht="18.75" customHeight="1" x14ac:dyDescent="0.2">
      <c r="B45" s="160" t="s">
        <v>2908</v>
      </c>
      <c r="C45" s="71">
        <v>323</v>
      </c>
      <c r="D45" s="71">
        <v>354</v>
      </c>
      <c r="E45" s="71">
        <v>447</v>
      </c>
      <c r="F45" s="71">
        <v>438</v>
      </c>
      <c r="G45" s="72">
        <v>351</v>
      </c>
      <c r="H45" s="27"/>
    </row>
    <row r="46" spans="2:8" s="28" customFormat="1" ht="18.75" customHeight="1" x14ac:dyDescent="0.2">
      <c r="B46" s="160" t="s">
        <v>308</v>
      </c>
      <c r="C46" s="71">
        <v>212</v>
      </c>
      <c r="D46" s="71">
        <v>213</v>
      </c>
      <c r="E46" s="71">
        <v>287</v>
      </c>
      <c r="F46" s="71">
        <v>514</v>
      </c>
      <c r="G46" s="72">
        <v>533</v>
      </c>
      <c r="H46" s="27"/>
    </row>
    <row r="47" spans="2:8" s="28" customFormat="1" ht="18.75" customHeight="1" x14ac:dyDescent="0.2">
      <c r="B47" s="160" t="s">
        <v>69</v>
      </c>
      <c r="C47" s="71">
        <v>0</v>
      </c>
      <c r="D47" s="71">
        <v>0</v>
      </c>
      <c r="E47" s="71">
        <v>443</v>
      </c>
      <c r="F47" s="71">
        <v>738</v>
      </c>
      <c r="G47" s="72">
        <v>504</v>
      </c>
      <c r="H47" s="27"/>
    </row>
    <row r="48" spans="2:8" s="28" customFormat="1" ht="18.75" customHeight="1" x14ac:dyDescent="0.2">
      <c r="B48" s="160" t="s">
        <v>357</v>
      </c>
      <c r="C48" s="71">
        <v>1442</v>
      </c>
      <c r="D48" s="71">
        <v>193</v>
      </c>
      <c r="E48" s="71">
        <v>0</v>
      </c>
      <c r="F48" s="71">
        <v>0</v>
      </c>
      <c r="G48" s="72">
        <v>0</v>
      </c>
      <c r="H48" s="27"/>
    </row>
    <row r="49" spans="2:8" s="28" customFormat="1" ht="18.75" customHeight="1" x14ac:dyDescent="0.2">
      <c r="B49" s="160" t="s">
        <v>318</v>
      </c>
      <c r="C49" s="71">
        <v>453</v>
      </c>
      <c r="D49" s="71">
        <v>516</v>
      </c>
      <c r="E49" s="71">
        <v>496</v>
      </c>
      <c r="F49" s="71">
        <v>158</v>
      </c>
      <c r="G49" s="72">
        <v>8</v>
      </c>
      <c r="H49" s="27"/>
    </row>
    <row r="50" spans="2:8" s="28" customFormat="1" ht="18.75" customHeight="1" x14ac:dyDescent="0.2">
      <c r="B50" s="160" t="s">
        <v>312</v>
      </c>
      <c r="C50" s="71">
        <v>263</v>
      </c>
      <c r="D50" s="71">
        <v>416</v>
      </c>
      <c r="E50" s="71">
        <v>318</v>
      </c>
      <c r="F50" s="71">
        <v>310</v>
      </c>
      <c r="G50" s="72">
        <v>318</v>
      </c>
      <c r="H50" s="27"/>
    </row>
    <row r="51" spans="2:8" s="28" customFormat="1" ht="18.75" customHeight="1" x14ac:dyDescent="0.2">
      <c r="B51" s="160" t="s">
        <v>90</v>
      </c>
      <c r="C51" s="71">
        <v>217</v>
      </c>
      <c r="D51" s="71">
        <v>396</v>
      </c>
      <c r="E51" s="71">
        <v>334</v>
      </c>
      <c r="F51" s="71">
        <v>351</v>
      </c>
      <c r="G51" s="72">
        <v>315</v>
      </c>
      <c r="H51" s="27"/>
    </row>
    <row r="52" spans="2:8" s="28" customFormat="1" ht="18.75" customHeight="1" x14ac:dyDescent="0.2">
      <c r="B52" s="160" t="s">
        <v>315</v>
      </c>
      <c r="C52" s="71">
        <v>291</v>
      </c>
      <c r="D52" s="71">
        <v>369</v>
      </c>
      <c r="E52" s="71">
        <v>452</v>
      </c>
      <c r="F52" s="71">
        <v>406</v>
      </c>
      <c r="G52" s="72">
        <v>0</v>
      </c>
      <c r="H52" s="27"/>
    </row>
    <row r="53" spans="2:8" s="28" customFormat="1" ht="18.75" customHeight="1" x14ac:dyDescent="0.2">
      <c r="B53" s="160" t="s">
        <v>2906</v>
      </c>
      <c r="C53" s="71">
        <v>161</v>
      </c>
      <c r="D53" s="71">
        <v>160</v>
      </c>
      <c r="E53" s="71">
        <v>173</v>
      </c>
      <c r="F53" s="71">
        <v>411</v>
      </c>
      <c r="G53" s="72">
        <v>591</v>
      </c>
      <c r="H53" s="27"/>
    </row>
    <row r="54" spans="2:8" s="28" customFormat="1" ht="18.75" customHeight="1" x14ac:dyDescent="0.2">
      <c r="B54" s="160" t="s">
        <v>316</v>
      </c>
      <c r="C54" s="71">
        <v>120</v>
      </c>
      <c r="D54" s="71">
        <v>392</v>
      </c>
      <c r="E54" s="71">
        <v>303</v>
      </c>
      <c r="F54" s="71">
        <v>278</v>
      </c>
      <c r="G54" s="72">
        <v>394</v>
      </c>
      <c r="H54" s="27"/>
    </row>
    <row r="55" spans="2:8" s="28" customFormat="1" ht="18.75" customHeight="1" x14ac:dyDescent="0.2">
      <c r="B55" s="160" t="s">
        <v>60</v>
      </c>
      <c r="C55" s="71">
        <v>70</v>
      </c>
      <c r="D55" s="71">
        <v>293</v>
      </c>
      <c r="E55" s="71">
        <v>259</v>
      </c>
      <c r="F55" s="71">
        <v>316</v>
      </c>
      <c r="G55" s="72">
        <v>548</v>
      </c>
      <c r="H55" s="27"/>
    </row>
    <row r="56" spans="2:8" s="28" customFormat="1" ht="18.75" customHeight="1" x14ac:dyDescent="0.2">
      <c r="B56" s="160" t="s">
        <v>64</v>
      </c>
      <c r="C56" s="71">
        <v>0</v>
      </c>
      <c r="D56" s="71">
        <v>0</v>
      </c>
      <c r="E56" s="71">
        <v>11</v>
      </c>
      <c r="F56" s="71">
        <v>331</v>
      </c>
      <c r="G56" s="72">
        <v>1027</v>
      </c>
      <c r="H56" s="27"/>
    </row>
    <row r="57" spans="2:8" s="28" customFormat="1" ht="18.75" customHeight="1" x14ac:dyDescent="0.2">
      <c r="B57" s="160" t="s">
        <v>2910</v>
      </c>
      <c r="C57" s="71">
        <v>323</v>
      </c>
      <c r="D57" s="71">
        <v>267</v>
      </c>
      <c r="E57" s="71">
        <v>215</v>
      </c>
      <c r="F57" s="71">
        <v>237</v>
      </c>
      <c r="G57" s="72">
        <v>288</v>
      </c>
      <c r="H57" s="27"/>
    </row>
    <row r="58" spans="2:8" s="28" customFormat="1" ht="18.75" customHeight="1" x14ac:dyDescent="0.2">
      <c r="B58" s="160" t="s">
        <v>310</v>
      </c>
      <c r="C58" s="71">
        <v>224</v>
      </c>
      <c r="D58" s="71">
        <v>288</v>
      </c>
      <c r="E58" s="71">
        <v>262</v>
      </c>
      <c r="F58" s="71">
        <v>208</v>
      </c>
      <c r="G58" s="72">
        <v>186</v>
      </c>
      <c r="H58" s="27"/>
    </row>
    <row r="59" spans="2:8" s="28" customFormat="1" ht="18.75" customHeight="1" x14ac:dyDescent="0.2">
      <c r="B59" s="160" t="s">
        <v>74</v>
      </c>
      <c r="C59" s="71">
        <v>45</v>
      </c>
      <c r="D59" s="71">
        <v>0</v>
      </c>
      <c r="E59" s="71">
        <v>71</v>
      </c>
      <c r="F59" s="71">
        <v>495</v>
      </c>
      <c r="G59" s="72">
        <v>523</v>
      </c>
      <c r="H59" s="27"/>
    </row>
    <row r="60" spans="2:8" s="28" customFormat="1" ht="18.75" customHeight="1" x14ac:dyDescent="0.2">
      <c r="B60" s="160" t="s">
        <v>352</v>
      </c>
      <c r="C60" s="71">
        <v>206</v>
      </c>
      <c r="D60" s="71">
        <v>220</v>
      </c>
      <c r="E60" s="71">
        <v>228</v>
      </c>
      <c r="F60" s="71">
        <v>232</v>
      </c>
      <c r="G60" s="72">
        <v>216</v>
      </c>
      <c r="H60" s="27"/>
    </row>
    <row r="61" spans="2:8" s="28" customFormat="1" ht="18.75" customHeight="1" x14ac:dyDescent="0.2">
      <c r="B61" s="160" t="s">
        <v>238</v>
      </c>
      <c r="C61" s="71">
        <v>208</v>
      </c>
      <c r="D61" s="71">
        <v>212</v>
      </c>
      <c r="E61" s="71">
        <v>222</v>
      </c>
      <c r="F61" s="71">
        <v>225</v>
      </c>
      <c r="G61" s="72">
        <v>217</v>
      </c>
      <c r="H61" s="27"/>
    </row>
    <row r="62" spans="2:8" s="28" customFormat="1" ht="18.75" customHeight="1" x14ac:dyDescent="0.2">
      <c r="B62" s="160" t="s">
        <v>325</v>
      </c>
      <c r="C62" s="71">
        <v>258</v>
      </c>
      <c r="D62" s="71">
        <v>250</v>
      </c>
      <c r="E62" s="71">
        <v>289</v>
      </c>
      <c r="F62" s="71">
        <v>231</v>
      </c>
      <c r="G62" s="72">
        <v>0</v>
      </c>
      <c r="H62" s="27"/>
    </row>
    <row r="63" spans="2:8" s="28" customFormat="1" ht="18.75" customHeight="1" x14ac:dyDescent="0.2">
      <c r="B63" s="160" t="s">
        <v>317</v>
      </c>
      <c r="C63" s="71">
        <v>400</v>
      </c>
      <c r="D63" s="71">
        <v>330</v>
      </c>
      <c r="E63" s="71">
        <v>271</v>
      </c>
      <c r="F63" s="71">
        <v>26</v>
      </c>
      <c r="G63" s="72">
        <v>0</v>
      </c>
      <c r="H63" s="27"/>
    </row>
    <row r="64" spans="2:8" s="28" customFormat="1" ht="18.75" customHeight="1" x14ac:dyDescent="0.2">
      <c r="B64" s="160" t="s">
        <v>2901</v>
      </c>
      <c r="C64" s="71">
        <v>204</v>
      </c>
      <c r="D64" s="71">
        <v>472</v>
      </c>
      <c r="E64" s="71">
        <v>92</v>
      </c>
      <c r="F64" s="71">
        <v>149</v>
      </c>
      <c r="G64" s="72">
        <v>81</v>
      </c>
      <c r="H64" s="27"/>
    </row>
    <row r="65" spans="2:8" s="28" customFormat="1" ht="18.75" customHeight="1" x14ac:dyDescent="0.2">
      <c r="B65" s="160" t="s">
        <v>237</v>
      </c>
      <c r="C65" s="71">
        <v>194</v>
      </c>
      <c r="D65" s="71">
        <v>192</v>
      </c>
      <c r="E65" s="71">
        <v>217</v>
      </c>
      <c r="F65" s="71">
        <v>208</v>
      </c>
      <c r="G65" s="72">
        <v>174</v>
      </c>
      <c r="H65" s="27"/>
    </row>
    <row r="66" spans="2:8" s="28" customFormat="1" ht="18.75" customHeight="1" x14ac:dyDescent="0.2">
      <c r="B66" s="160" t="s">
        <v>320</v>
      </c>
      <c r="C66" s="71">
        <v>390</v>
      </c>
      <c r="D66" s="71">
        <v>573</v>
      </c>
      <c r="E66" s="71">
        <v>2</v>
      </c>
      <c r="F66" s="71">
        <v>0</v>
      </c>
      <c r="G66" s="72">
        <v>0</v>
      </c>
      <c r="H66" s="27"/>
    </row>
    <row r="67" spans="2:8" s="28" customFormat="1" ht="18.75" customHeight="1" x14ac:dyDescent="0.2">
      <c r="B67" s="160" t="s">
        <v>346</v>
      </c>
      <c r="C67" s="71">
        <v>0</v>
      </c>
      <c r="D67" s="71">
        <v>0</v>
      </c>
      <c r="E67" s="71">
        <v>46</v>
      </c>
      <c r="F67" s="71">
        <v>320</v>
      </c>
      <c r="G67" s="72">
        <v>573</v>
      </c>
      <c r="H67" s="27"/>
    </row>
    <row r="68" spans="2:8" s="28" customFormat="1" ht="18.75" customHeight="1" x14ac:dyDescent="0.2">
      <c r="B68" s="160" t="s">
        <v>329</v>
      </c>
      <c r="C68" s="71">
        <v>189</v>
      </c>
      <c r="D68" s="71">
        <v>176</v>
      </c>
      <c r="E68" s="71">
        <v>211</v>
      </c>
      <c r="F68" s="71">
        <v>172</v>
      </c>
      <c r="G68" s="72">
        <v>105</v>
      </c>
      <c r="H68" s="27"/>
    </row>
    <row r="69" spans="2:8" s="28" customFormat="1" ht="18.75" customHeight="1" x14ac:dyDescent="0.2">
      <c r="B69" s="160" t="s">
        <v>326</v>
      </c>
      <c r="C69" s="71">
        <v>328</v>
      </c>
      <c r="D69" s="71">
        <v>231</v>
      </c>
      <c r="E69" s="71">
        <v>111</v>
      </c>
      <c r="F69" s="71">
        <v>129</v>
      </c>
      <c r="G69" s="72">
        <v>0</v>
      </c>
      <c r="H69" s="27"/>
    </row>
    <row r="70" spans="2:8" s="28" customFormat="1" ht="18.75" customHeight="1" x14ac:dyDescent="0.2">
      <c r="B70" s="160" t="s">
        <v>2911</v>
      </c>
      <c r="C70" s="71">
        <v>0</v>
      </c>
      <c r="D70" s="71">
        <v>0</v>
      </c>
      <c r="E70" s="71">
        <v>203</v>
      </c>
      <c r="F70" s="71">
        <v>250</v>
      </c>
      <c r="G70" s="72">
        <v>336</v>
      </c>
      <c r="H70" s="27"/>
    </row>
    <row r="71" spans="2:8" s="28" customFormat="1" ht="18.75" customHeight="1" x14ac:dyDescent="0.2">
      <c r="B71" s="160" t="s">
        <v>77</v>
      </c>
      <c r="C71" s="71">
        <v>122</v>
      </c>
      <c r="D71" s="71">
        <v>319</v>
      </c>
      <c r="E71" s="71">
        <v>141</v>
      </c>
      <c r="F71" s="71">
        <v>202</v>
      </c>
      <c r="G71" s="72">
        <v>0</v>
      </c>
      <c r="H71" s="27"/>
    </row>
    <row r="72" spans="2:8" s="28" customFormat="1" ht="18.75" customHeight="1" x14ac:dyDescent="0.2">
      <c r="B72" s="160" t="s">
        <v>322</v>
      </c>
      <c r="C72" s="71">
        <v>593</v>
      </c>
      <c r="D72" s="71">
        <v>137</v>
      </c>
      <c r="E72" s="71">
        <v>0</v>
      </c>
      <c r="F72" s="71">
        <v>0</v>
      </c>
      <c r="G72" s="72">
        <v>0</v>
      </c>
      <c r="H72" s="27"/>
    </row>
    <row r="73" spans="2:8" s="28" customFormat="1" ht="18.75" customHeight="1" x14ac:dyDescent="0.2">
      <c r="B73" s="160" t="s">
        <v>65</v>
      </c>
      <c r="C73" s="71">
        <v>70</v>
      </c>
      <c r="D73" s="71">
        <v>44</v>
      </c>
      <c r="E73" s="71">
        <v>110</v>
      </c>
      <c r="F73" s="71">
        <v>207</v>
      </c>
      <c r="G73" s="72">
        <v>277</v>
      </c>
      <c r="H73" s="27"/>
    </row>
    <row r="74" spans="2:8" s="28" customFormat="1" ht="18.75" customHeight="1" x14ac:dyDescent="0.2">
      <c r="B74" s="160" t="s">
        <v>71</v>
      </c>
      <c r="C74" s="71">
        <v>126</v>
      </c>
      <c r="D74" s="71">
        <v>145</v>
      </c>
      <c r="E74" s="71">
        <v>161</v>
      </c>
      <c r="F74" s="71">
        <v>117</v>
      </c>
      <c r="G74" s="72">
        <v>144</v>
      </c>
      <c r="H74" s="27"/>
    </row>
    <row r="75" spans="2:8" s="28" customFormat="1" ht="18.75" customHeight="1" x14ac:dyDescent="0.2">
      <c r="B75" s="160" t="s">
        <v>73</v>
      </c>
      <c r="C75" s="71">
        <v>0</v>
      </c>
      <c r="D75" s="71">
        <v>0</v>
      </c>
      <c r="E75" s="71">
        <v>208</v>
      </c>
      <c r="F75" s="71">
        <v>205</v>
      </c>
      <c r="G75" s="72">
        <v>208</v>
      </c>
      <c r="H75" s="27"/>
    </row>
    <row r="76" spans="2:8" s="28" customFormat="1" ht="18.75" customHeight="1" x14ac:dyDescent="0.2">
      <c r="B76" s="160" t="s">
        <v>333</v>
      </c>
      <c r="C76" s="71">
        <v>297</v>
      </c>
      <c r="D76" s="71">
        <v>154</v>
      </c>
      <c r="E76" s="71">
        <v>31</v>
      </c>
      <c r="F76" s="71">
        <v>126</v>
      </c>
      <c r="G76" s="72">
        <v>8</v>
      </c>
      <c r="H76" s="27"/>
    </row>
    <row r="77" spans="2:8" s="28" customFormat="1" ht="18.75" customHeight="1" x14ac:dyDescent="0.2">
      <c r="B77" s="160" t="s">
        <v>76</v>
      </c>
      <c r="C77" s="71">
        <v>65</v>
      </c>
      <c r="D77" s="71">
        <v>104</v>
      </c>
      <c r="E77" s="71">
        <v>152</v>
      </c>
      <c r="F77" s="71">
        <v>145</v>
      </c>
      <c r="G77" s="72">
        <v>104</v>
      </c>
      <c r="H77" s="27"/>
    </row>
    <row r="78" spans="2:8" s="28" customFormat="1" ht="18.75" customHeight="1" x14ac:dyDescent="0.2">
      <c r="B78" s="160" t="s">
        <v>359</v>
      </c>
      <c r="C78" s="71">
        <v>0</v>
      </c>
      <c r="D78" s="71">
        <v>0</v>
      </c>
      <c r="E78" s="71">
        <v>0</v>
      </c>
      <c r="F78" s="71">
        <v>394</v>
      </c>
      <c r="G78" s="72">
        <v>99</v>
      </c>
      <c r="H78" s="27"/>
    </row>
    <row r="79" spans="2:8" s="28" customFormat="1" ht="18.75" customHeight="1" x14ac:dyDescent="0.2">
      <c r="B79" s="160" t="s">
        <v>335</v>
      </c>
      <c r="C79" s="71">
        <v>33</v>
      </c>
      <c r="D79" s="71">
        <v>90</v>
      </c>
      <c r="E79" s="71">
        <v>132</v>
      </c>
      <c r="F79" s="71">
        <v>122</v>
      </c>
      <c r="G79" s="72">
        <v>95</v>
      </c>
      <c r="H79" s="27"/>
    </row>
    <row r="80" spans="2:8" s="28" customFormat="1" ht="18.75" customHeight="1" x14ac:dyDescent="0.2">
      <c r="B80" s="160" t="s">
        <v>67</v>
      </c>
      <c r="C80" s="71">
        <v>0</v>
      </c>
      <c r="D80" s="71">
        <v>0</v>
      </c>
      <c r="E80" s="71">
        <v>42</v>
      </c>
      <c r="F80" s="71">
        <v>184</v>
      </c>
      <c r="G80" s="72">
        <v>223</v>
      </c>
      <c r="H80" s="27"/>
    </row>
    <row r="81" spans="2:8" s="28" customFormat="1" ht="18.75" customHeight="1" x14ac:dyDescent="0.2">
      <c r="B81" s="160" t="s">
        <v>338</v>
      </c>
      <c r="C81" s="71">
        <v>145</v>
      </c>
      <c r="D81" s="71">
        <v>94</v>
      </c>
      <c r="E81" s="71">
        <v>16</v>
      </c>
      <c r="F81" s="71">
        <v>126</v>
      </c>
      <c r="G81" s="72">
        <v>45</v>
      </c>
      <c r="H81" s="27"/>
    </row>
    <row r="82" spans="2:8" s="28" customFormat="1" ht="18.75" customHeight="1" x14ac:dyDescent="0.2">
      <c r="B82" s="160" t="s">
        <v>63</v>
      </c>
      <c r="C82" s="71">
        <v>0</v>
      </c>
      <c r="D82" s="71">
        <v>0</v>
      </c>
      <c r="E82" s="71">
        <v>0</v>
      </c>
      <c r="F82" s="71">
        <v>0</v>
      </c>
      <c r="G82" s="72">
        <v>425</v>
      </c>
      <c r="H82" s="27"/>
    </row>
    <row r="83" spans="2:8" s="28" customFormat="1" ht="18.75" customHeight="1" x14ac:dyDescent="0.2">
      <c r="B83" s="160" t="s">
        <v>402</v>
      </c>
      <c r="C83" s="71">
        <v>252</v>
      </c>
      <c r="D83" s="71">
        <v>56</v>
      </c>
      <c r="E83" s="71">
        <v>69</v>
      </c>
      <c r="F83" s="71">
        <v>24</v>
      </c>
      <c r="G83" s="72">
        <v>8</v>
      </c>
      <c r="H83" s="27"/>
    </row>
    <row r="84" spans="2:8" s="28" customFormat="1" ht="18.75" customHeight="1" x14ac:dyDescent="0.2">
      <c r="B84" s="160" t="s">
        <v>348</v>
      </c>
      <c r="C84" s="71">
        <v>84</v>
      </c>
      <c r="D84" s="71">
        <v>139</v>
      </c>
      <c r="E84" s="71">
        <v>129</v>
      </c>
      <c r="F84" s="71">
        <v>40</v>
      </c>
      <c r="G84" s="72">
        <v>2</v>
      </c>
      <c r="H84" s="27"/>
    </row>
    <row r="85" spans="2:8" s="28" customFormat="1" ht="18.75" customHeight="1" x14ac:dyDescent="0.2">
      <c r="B85" s="160" t="s">
        <v>2915</v>
      </c>
      <c r="C85" s="71">
        <v>36</v>
      </c>
      <c r="D85" s="71">
        <v>236</v>
      </c>
      <c r="E85" s="71">
        <v>91</v>
      </c>
      <c r="F85" s="71">
        <v>16</v>
      </c>
      <c r="G85" s="72">
        <v>0</v>
      </c>
      <c r="H85" s="27"/>
    </row>
    <row r="86" spans="2:8" s="28" customFormat="1" ht="18.75" customHeight="1" x14ac:dyDescent="0.2">
      <c r="B86" s="160" t="s">
        <v>505</v>
      </c>
      <c r="C86" s="71">
        <v>0</v>
      </c>
      <c r="D86" s="71">
        <v>4</v>
      </c>
      <c r="E86" s="71">
        <v>367</v>
      </c>
      <c r="F86" s="71">
        <v>1</v>
      </c>
      <c r="G86" s="72">
        <v>0</v>
      </c>
      <c r="H86" s="27"/>
    </row>
    <row r="87" spans="2:8" s="28" customFormat="1" ht="18.75" customHeight="1" x14ac:dyDescent="0.2">
      <c r="B87" s="160" t="s">
        <v>343</v>
      </c>
      <c r="C87" s="71">
        <v>163</v>
      </c>
      <c r="D87" s="71">
        <v>94</v>
      </c>
      <c r="E87" s="71">
        <v>37</v>
      </c>
      <c r="F87" s="71">
        <v>31</v>
      </c>
      <c r="G87" s="72">
        <v>31</v>
      </c>
      <c r="H87" s="27"/>
    </row>
    <row r="88" spans="2:8" s="28" customFormat="1" ht="18.75" customHeight="1" x14ac:dyDescent="0.2">
      <c r="B88" s="160" t="s">
        <v>2925</v>
      </c>
      <c r="C88" s="71">
        <v>65</v>
      </c>
      <c r="D88" s="71">
        <v>62</v>
      </c>
      <c r="E88" s="71">
        <v>81</v>
      </c>
      <c r="F88" s="71">
        <v>85</v>
      </c>
      <c r="G88" s="72">
        <v>61</v>
      </c>
      <c r="H88" s="27"/>
    </row>
    <row r="89" spans="2:8" s="28" customFormat="1" ht="18.75" customHeight="1" x14ac:dyDescent="0.2">
      <c r="B89" s="160" t="s">
        <v>79</v>
      </c>
      <c r="C89" s="71">
        <v>63</v>
      </c>
      <c r="D89" s="71">
        <v>158</v>
      </c>
      <c r="E89" s="71">
        <v>102</v>
      </c>
      <c r="F89" s="71">
        <v>30</v>
      </c>
      <c r="G89" s="72">
        <v>0</v>
      </c>
      <c r="H89" s="27"/>
    </row>
    <row r="90" spans="2:8" s="28" customFormat="1" ht="18.75" customHeight="1" x14ac:dyDescent="0.2">
      <c r="B90" s="160" t="s">
        <v>240</v>
      </c>
      <c r="C90" s="71">
        <v>2</v>
      </c>
      <c r="D90" s="71">
        <v>60</v>
      </c>
      <c r="E90" s="71">
        <v>124</v>
      </c>
      <c r="F90" s="71">
        <v>93</v>
      </c>
      <c r="G90" s="72">
        <v>46</v>
      </c>
      <c r="H90" s="27"/>
    </row>
    <row r="91" spans="2:8" s="28" customFormat="1" ht="18.75" customHeight="1" x14ac:dyDescent="0.2">
      <c r="B91" s="160" t="s">
        <v>340</v>
      </c>
      <c r="C91" s="71">
        <v>141</v>
      </c>
      <c r="D91" s="71">
        <v>179</v>
      </c>
      <c r="E91" s="71">
        <v>0</v>
      </c>
      <c r="F91" s="71">
        <v>0</v>
      </c>
      <c r="G91" s="72">
        <v>0</v>
      </c>
      <c r="H91" s="27"/>
    </row>
    <row r="92" spans="2:8" s="28" customFormat="1" ht="18.75" customHeight="1" x14ac:dyDescent="0.2">
      <c r="B92" s="160" t="s">
        <v>78</v>
      </c>
      <c r="C92" s="71">
        <v>0</v>
      </c>
      <c r="D92" s="71">
        <v>0</v>
      </c>
      <c r="E92" s="71">
        <v>86</v>
      </c>
      <c r="F92" s="71">
        <v>92</v>
      </c>
      <c r="G92" s="72">
        <v>128</v>
      </c>
      <c r="H92" s="27"/>
    </row>
    <row r="93" spans="2:8" s="28" customFormat="1" ht="18.75" customHeight="1" x14ac:dyDescent="0.2">
      <c r="B93" s="160" t="s">
        <v>70</v>
      </c>
      <c r="C93" s="71">
        <v>45</v>
      </c>
      <c r="D93" s="71">
        <v>44</v>
      </c>
      <c r="E93" s="71">
        <v>88</v>
      </c>
      <c r="F93" s="71">
        <v>82</v>
      </c>
      <c r="G93" s="72">
        <v>44</v>
      </c>
      <c r="H93" s="27"/>
    </row>
    <row r="94" spans="2:8" s="28" customFormat="1" ht="18.75" customHeight="1" x14ac:dyDescent="0.2">
      <c r="B94" s="160" t="s">
        <v>2909</v>
      </c>
      <c r="C94" s="71">
        <v>28</v>
      </c>
      <c r="D94" s="71">
        <v>51</v>
      </c>
      <c r="E94" s="71">
        <v>69</v>
      </c>
      <c r="F94" s="71">
        <v>73</v>
      </c>
      <c r="G94" s="72">
        <v>79</v>
      </c>
      <c r="H94" s="27"/>
    </row>
    <row r="95" spans="2:8" s="28" customFormat="1" ht="18.75" customHeight="1" x14ac:dyDescent="0.2">
      <c r="B95" s="160" t="s">
        <v>347</v>
      </c>
      <c r="C95" s="71">
        <v>299</v>
      </c>
      <c r="D95" s="71">
        <v>0</v>
      </c>
      <c r="E95" s="71">
        <v>0</v>
      </c>
      <c r="F95" s="71">
        <v>0</v>
      </c>
      <c r="G95" s="72">
        <v>0</v>
      </c>
      <c r="H95" s="27"/>
    </row>
    <row r="96" spans="2:8" s="28" customFormat="1" ht="18.75" customHeight="1" x14ac:dyDescent="0.2">
      <c r="B96" s="160" t="s">
        <v>337</v>
      </c>
      <c r="C96" s="71">
        <v>272</v>
      </c>
      <c r="D96" s="71">
        <v>13</v>
      </c>
      <c r="E96" s="71">
        <v>0</v>
      </c>
      <c r="F96" s="71">
        <v>0</v>
      </c>
      <c r="G96" s="72">
        <v>0</v>
      </c>
      <c r="H96" s="27"/>
    </row>
    <row r="97" spans="2:8" s="28" customFormat="1" ht="18.75" customHeight="1" x14ac:dyDescent="0.2">
      <c r="B97" s="160" t="s">
        <v>362</v>
      </c>
      <c r="C97" s="71">
        <v>270</v>
      </c>
      <c r="D97" s="71">
        <v>0</v>
      </c>
      <c r="E97" s="71">
        <v>0</v>
      </c>
      <c r="F97" s="71">
        <v>0</v>
      </c>
      <c r="G97" s="72">
        <v>0</v>
      </c>
      <c r="H97" s="27"/>
    </row>
    <row r="98" spans="2:8" s="28" customFormat="1" ht="18.75" customHeight="1" x14ac:dyDescent="0.2">
      <c r="B98" s="160" t="s">
        <v>379</v>
      </c>
      <c r="C98" s="71">
        <v>130</v>
      </c>
      <c r="D98" s="71">
        <v>85</v>
      </c>
      <c r="E98" s="71">
        <v>8</v>
      </c>
      <c r="F98" s="71">
        <v>24</v>
      </c>
      <c r="G98" s="72">
        <v>4</v>
      </c>
      <c r="H98" s="27"/>
    </row>
    <row r="99" spans="2:8" s="28" customFormat="1" ht="18.75" customHeight="1" x14ac:dyDescent="0.2">
      <c r="B99" s="160" t="s">
        <v>331</v>
      </c>
      <c r="C99" s="71">
        <v>0</v>
      </c>
      <c r="D99" s="71">
        <v>0</v>
      </c>
      <c r="E99" s="71">
        <v>0</v>
      </c>
      <c r="F99" s="71">
        <v>20</v>
      </c>
      <c r="G99" s="72">
        <v>222</v>
      </c>
      <c r="H99" s="27"/>
    </row>
    <row r="100" spans="2:8" s="28" customFormat="1" ht="18.75" customHeight="1" x14ac:dyDescent="0.2">
      <c r="B100" s="160" t="s">
        <v>2905</v>
      </c>
      <c r="C100" s="71">
        <v>0</v>
      </c>
      <c r="D100" s="71">
        <v>0</v>
      </c>
      <c r="E100" s="71">
        <v>0</v>
      </c>
      <c r="F100" s="71">
        <v>4</v>
      </c>
      <c r="G100" s="72">
        <v>200</v>
      </c>
      <c r="H100" s="27"/>
    </row>
    <row r="101" spans="2:8" s="28" customFormat="1" ht="18.75" customHeight="1" x14ac:dyDescent="0.2">
      <c r="B101" s="160" t="s">
        <v>246</v>
      </c>
      <c r="C101" s="71">
        <v>4</v>
      </c>
      <c r="D101" s="71">
        <v>24</v>
      </c>
      <c r="E101" s="71">
        <v>108</v>
      </c>
      <c r="F101" s="71">
        <v>62</v>
      </c>
      <c r="G101" s="72">
        <v>6</v>
      </c>
      <c r="H101" s="27"/>
    </row>
    <row r="102" spans="2:8" s="28" customFormat="1" ht="18.75" customHeight="1" x14ac:dyDescent="0.2">
      <c r="B102" s="160" t="s">
        <v>332</v>
      </c>
      <c r="C102" s="71">
        <v>8</v>
      </c>
      <c r="D102" s="71">
        <v>6</v>
      </c>
      <c r="E102" s="71">
        <v>25</v>
      </c>
      <c r="F102" s="71">
        <v>79</v>
      </c>
      <c r="G102" s="72">
        <v>85</v>
      </c>
      <c r="H102" s="27"/>
    </row>
    <row r="103" spans="2:8" s="28" customFormat="1" ht="18.75" customHeight="1" x14ac:dyDescent="0.2">
      <c r="B103" s="160" t="s">
        <v>2907</v>
      </c>
      <c r="C103" s="71">
        <v>0</v>
      </c>
      <c r="D103" s="71">
        <v>4</v>
      </c>
      <c r="E103" s="71">
        <v>8</v>
      </c>
      <c r="F103" s="71">
        <v>44</v>
      </c>
      <c r="G103" s="72">
        <v>140</v>
      </c>
      <c r="H103" s="27"/>
    </row>
    <row r="104" spans="2:8" s="28" customFormat="1" ht="18.75" customHeight="1" x14ac:dyDescent="0.2">
      <c r="B104" s="160" t="s">
        <v>344</v>
      </c>
      <c r="C104" s="71">
        <v>64</v>
      </c>
      <c r="D104" s="71">
        <v>32</v>
      </c>
      <c r="E104" s="71">
        <v>28</v>
      </c>
      <c r="F104" s="71">
        <v>38</v>
      </c>
      <c r="G104" s="72">
        <v>32</v>
      </c>
      <c r="H104" s="27"/>
    </row>
    <row r="105" spans="2:8" s="28" customFormat="1" ht="18.75" customHeight="1" x14ac:dyDescent="0.2">
      <c r="B105" s="160" t="s">
        <v>370</v>
      </c>
      <c r="C105" s="71">
        <v>194</v>
      </c>
      <c r="D105" s="71">
        <v>0</v>
      </c>
      <c r="E105" s="71">
        <v>0</v>
      </c>
      <c r="F105" s="71">
        <v>0</v>
      </c>
      <c r="G105" s="72">
        <v>0</v>
      </c>
      <c r="H105" s="27"/>
    </row>
    <row r="106" spans="2:8" s="28" customFormat="1" ht="18.75" customHeight="1" x14ac:dyDescent="0.2">
      <c r="B106" s="160" t="s">
        <v>460</v>
      </c>
      <c r="C106" s="71">
        <v>26</v>
      </c>
      <c r="D106" s="71">
        <v>121</v>
      </c>
      <c r="E106" s="71">
        <v>38</v>
      </c>
      <c r="F106" s="71">
        <v>0</v>
      </c>
      <c r="G106" s="72">
        <v>0</v>
      </c>
      <c r="H106" s="27"/>
    </row>
    <row r="107" spans="2:8" s="28" customFormat="1" ht="18.75" customHeight="1" x14ac:dyDescent="0.2">
      <c r="B107" s="160" t="s">
        <v>355</v>
      </c>
      <c r="C107" s="71">
        <v>118</v>
      </c>
      <c r="D107" s="71">
        <v>64</v>
      </c>
      <c r="E107" s="71">
        <v>1</v>
      </c>
      <c r="F107" s="71">
        <v>0</v>
      </c>
      <c r="G107" s="72">
        <v>0</v>
      </c>
      <c r="H107" s="27"/>
    </row>
    <row r="108" spans="2:8" s="28" customFormat="1" ht="18.75" customHeight="1" x14ac:dyDescent="0.2">
      <c r="B108" s="160" t="s">
        <v>528</v>
      </c>
      <c r="C108" s="71">
        <v>76</v>
      </c>
      <c r="D108" s="71">
        <v>42</v>
      </c>
      <c r="E108" s="71">
        <v>29</v>
      </c>
      <c r="F108" s="71">
        <v>28</v>
      </c>
      <c r="G108" s="72">
        <v>2</v>
      </c>
      <c r="H108" s="27"/>
    </row>
    <row r="109" spans="2:8" s="28" customFormat="1" ht="18.75" customHeight="1" x14ac:dyDescent="0.2">
      <c r="B109" s="160" t="s">
        <v>2921</v>
      </c>
      <c r="C109" s="71">
        <v>111</v>
      </c>
      <c r="D109" s="71">
        <v>59</v>
      </c>
      <c r="E109" s="71">
        <v>2</v>
      </c>
      <c r="F109" s="71">
        <v>2</v>
      </c>
      <c r="G109" s="72">
        <v>1</v>
      </c>
      <c r="H109" s="27"/>
    </row>
    <row r="110" spans="2:8" s="28" customFormat="1" ht="18.75" customHeight="1" x14ac:dyDescent="0.2">
      <c r="B110" s="160" t="s">
        <v>366</v>
      </c>
      <c r="C110" s="71">
        <v>70</v>
      </c>
      <c r="D110" s="71">
        <v>53</v>
      </c>
      <c r="E110" s="71">
        <v>33</v>
      </c>
      <c r="F110" s="71">
        <v>2</v>
      </c>
      <c r="G110" s="72">
        <v>16</v>
      </c>
      <c r="H110" s="27"/>
    </row>
    <row r="111" spans="2:8" s="28" customFormat="1" ht="18.75" customHeight="1" x14ac:dyDescent="0.2">
      <c r="B111" s="160" t="s">
        <v>368</v>
      </c>
      <c r="C111" s="71">
        <v>2</v>
      </c>
      <c r="D111" s="71">
        <v>30</v>
      </c>
      <c r="E111" s="71">
        <v>34</v>
      </c>
      <c r="F111" s="71">
        <v>59</v>
      </c>
      <c r="G111" s="72">
        <v>42</v>
      </c>
      <c r="H111" s="27"/>
    </row>
    <row r="112" spans="2:8" s="28" customFormat="1" ht="18.75" customHeight="1" x14ac:dyDescent="0.2">
      <c r="B112" s="160" t="s">
        <v>371</v>
      </c>
      <c r="C112" s="71">
        <v>8</v>
      </c>
      <c r="D112" s="71">
        <v>2</v>
      </c>
      <c r="E112" s="71">
        <v>142</v>
      </c>
      <c r="F112" s="71">
        <v>13</v>
      </c>
      <c r="G112" s="72">
        <v>0</v>
      </c>
      <c r="H112" s="27"/>
    </row>
    <row r="113" spans="2:8" s="28" customFormat="1" ht="18.75" customHeight="1" x14ac:dyDescent="0.2">
      <c r="B113" s="160" t="s">
        <v>364</v>
      </c>
      <c r="C113" s="71">
        <v>161</v>
      </c>
      <c r="D113" s="71">
        <v>0</v>
      </c>
      <c r="E113" s="71">
        <v>2</v>
      </c>
      <c r="F113" s="71">
        <v>0</v>
      </c>
      <c r="G113" s="72">
        <v>0</v>
      </c>
      <c r="H113" s="27"/>
    </row>
    <row r="114" spans="2:8" s="28" customFormat="1" ht="18.75" customHeight="1" x14ac:dyDescent="0.2">
      <c r="B114" s="160" t="s">
        <v>391</v>
      </c>
      <c r="C114" s="71">
        <v>28</v>
      </c>
      <c r="D114" s="71">
        <v>12</v>
      </c>
      <c r="E114" s="71">
        <v>61</v>
      </c>
      <c r="F114" s="71">
        <v>54</v>
      </c>
      <c r="G114" s="72">
        <v>4</v>
      </c>
      <c r="H114" s="27"/>
    </row>
    <row r="115" spans="2:8" s="28" customFormat="1" ht="18.75" customHeight="1" x14ac:dyDescent="0.2">
      <c r="B115" s="160" t="s">
        <v>239</v>
      </c>
      <c r="C115" s="71">
        <v>0</v>
      </c>
      <c r="D115" s="71">
        <v>0</v>
      </c>
      <c r="E115" s="71">
        <v>0</v>
      </c>
      <c r="F115" s="71">
        <v>0</v>
      </c>
      <c r="G115" s="72">
        <v>158</v>
      </c>
      <c r="H115" s="27"/>
    </row>
    <row r="116" spans="2:8" s="28" customFormat="1" ht="18.75" customHeight="1" x14ac:dyDescent="0.2">
      <c r="B116" s="160" t="s">
        <v>473</v>
      </c>
      <c r="C116" s="71">
        <v>71</v>
      </c>
      <c r="D116" s="71">
        <v>84</v>
      </c>
      <c r="E116" s="71">
        <v>0</v>
      </c>
      <c r="F116" s="71">
        <v>0</v>
      </c>
      <c r="G116" s="72">
        <v>0</v>
      </c>
      <c r="H116" s="27"/>
    </row>
    <row r="117" spans="2:8" s="28" customFormat="1" ht="18.75" customHeight="1" x14ac:dyDescent="0.2">
      <c r="B117" s="160" t="s">
        <v>378</v>
      </c>
      <c r="C117" s="71">
        <v>105</v>
      </c>
      <c r="D117" s="71">
        <v>42</v>
      </c>
      <c r="E117" s="71">
        <v>0</v>
      </c>
      <c r="F117" s="71">
        <v>0</v>
      </c>
      <c r="G117" s="72">
        <v>0</v>
      </c>
      <c r="H117" s="27"/>
    </row>
    <row r="118" spans="2:8" s="28" customFormat="1" ht="18.75" customHeight="1" x14ac:dyDescent="0.2">
      <c r="B118" s="160" t="s">
        <v>430</v>
      </c>
      <c r="C118" s="71">
        <v>144</v>
      </c>
      <c r="D118" s="71">
        <v>0</v>
      </c>
      <c r="E118" s="71">
        <v>0</v>
      </c>
      <c r="F118" s="71">
        <v>0</v>
      </c>
      <c r="G118" s="72">
        <v>0</v>
      </c>
      <c r="H118" s="27"/>
    </row>
    <row r="119" spans="2:8" s="28" customFormat="1" ht="18.75" customHeight="1" x14ac:dyDescent="0.2">
      <c r="B119" s="160" t="s">
        <v>321</v>
      </c>
      <c r="C119" s="71">
        <v>0</v>
      </c>
      <c r="D119" s="71">
        <v>4</v>
      </c>
      <c r="E119" s="71">
        <v>33</v>
      </c>
      <c r="F119" s="71">
        <v>51</v>
      </c>
      <c r="G119" s="72">
        <v>50</v>
      </c>
      <c r="H119" s="27"/>
    </row>
    <row r="120" spans="2:8" s="28" customFormat="1" ht="18.75" customHeight="1" x14ac:dyDescent="0.2">
      <c r="B120" s="160" t="s">
        <v>376</v>
      </c>
      <c r="C120" s="71">
        <v>34</v>
      </c>
      <c r="D120" s="71">
        <v>0</v>
      </c>
      <c r="E120" s="71">
        <v>28</v>
      </c>
      <c r="F120" s="71">
        <v>45</v>
      </c>
      <c r="G120" s="72">
        <v>28</v>
      </c>
      <c r="H120" s="27"/>
    </row>
    <row r="121" spans="2:8" s="28" customFormat="1" ht="18.75" customHeight="1" x14ac:dyDescent="0.2">
      <c r="B121" s="160" t="s">
        <v>2919</v>
      </c>
      <c r="C121" s="71">
        <v>4</v>
      </c>
      <c r="D121" s="71">
        <v>18</v>
      </c>
      <c r="E121" s="71">
        <v>69</v>
      </c>
      <c r="F121" s="71">
        <v>18</v>
      </c>
      <c r="G121" s="72">
        <v>11</v>
      </c>
      <c r="H121" s="27"/>
    </row>
    <row r="122" spans="2:8" s="28" customFormat="1" ht="18.75" customHeight="1" x14ac:dyDescent="0.2">
      <c r="B122" s="160" t="s">
        <v>365</v>
      </c>
      <c r="C122" s="71">
        <v>118</v>
      </c>
      <c r="D122" s="71">
        <v>0</v>
      </c>
      <c r="E122" s="71">
        <v>0</v>
      </c>
      <c r="F122" s="71">
        <v>0</v>
      </c>
      <c r="G122" s="72">
        <v>0</v>
      </c>
      <c r="H122" s="27"/>
    </row>
    <row r="123" spans="2:8" s="28" customFormat="1" ht="18.75" customHeight="1" x14ac:dyDescent="0.2">
      <c r="B123" s="160" t="s">
        <v>373</v>
      </c>
      <c r="C123" s="71">
        <v>34</v>
      </c>
      <c r="D123" s="71">
        <v>80</v>
      </c>
      <c r="E123" s="71">
        <v>2</v>
      </c>
      <c r="F123" s="71">
        <v>2</v>
      </c>
      <c r="G123" s="72">
        <v>0</v>
      </c>
      <c r="H123" s="27"/>
    </row>
    <row r="124" spans="2:8" s="28" customFormat="1" ht="18.75" customHeight="1" x14ac:dyDescent="0.2">
      <c r="B124" s="160" t="s">
        <v>426</v>
      </c>
      <c r="C124" s="71">
        <v>55</v>
      </c>
      <c r="D124" s="71">
        <v>30</v>
      </c>
      <c r="E124" s="71">
        <v>13</v>
      </c>
      <c r="F124" s="71">
        <v>12</v>
      </c>
      <c r="G124" s="72">
        <v>7</v>
      </c>
      <c r="H124" s="27"/>
    </row>
    <row r="125" spans="2:8" s="28" customFormat="1" ht="18.75" customHeight="1" x14ac:dyDescent="0.2">
      <c r="B125" s="160" t="s">
        <v>328</v>
      </c>
      <c r="C125" s="71">
        <v>0</v>
      </c>
      <c r="D125" s="71">
        <v>0</v>
      </c>
      <c r="E125" s="71">
        <v>0</v>
      </c>
      <c r="F125" s="71">
        <v>0</v>
      </c>
      <c r="G125" s="72">
        <v>113</v>
      </c>
      <c r="H125" s="27"/>
    </row>
    <row r="126" spans="2:8" s="28" customFormat="1" ht="18.75" customHeight="1" x14ac:dyDescent="0.2">
      <c r="B126" s="160" t="s">
        <v>781</v>
      </c>
      <c r="C126" s="71">
        <v>0</v>
      </c>
      <c r="D126" s="71">
        <v>89</v>
      </c>
      <c r="E126" s="71">
        <v>23</v>
      </c>
      <c r="F126" s="71">
        <v>0</v>
      </c>
      <c r="G126" s="72">
        <v>0</v>
      </c>
      <c r="H126" s="27"/>
    </row>
    <row r="127" spans="2:8" s="28" customFormat="1" ht="18.75" customHeight="1" x14ac:dyDescent="0.2">
      <c r="B127" s="160" t="s">
        <v>429</v>
      </c>
      <c r="C127" s="71">
        <v>112</v>
      </c>
      <c r="D127" s="71">
        <v>0</v>
      </c>
      <c r="E127" s="71">
        <v>0</v>
      </c>
      <c r="F127" s="71">
        <v>0</v>
      </c>
      <c r="G127" s="72">
        <v>0</v>
      </c>
      <c r="H127" s="27"/>
    </row>
    <row r="128" spans="2:8" s="28" customFormat="1" ht="18.75" customHeight="1" x14ac:dyDescent="0.2">
      <c r="B128" s="160" t="s">
        <v>2912</v>
      </c>
      <c r="C128" s="71">
        <v>0</v>
      </c>
      <c r="D128" s="71">
        <v>0</v>
      </c>
      <c r="E128" s="71">
        <v>0</v>
      </c>
      <c r="F128" s="71">
        <v>18</v>
      </c>
      <c r="G128" s="72">
        <v>90</v>
      </c>
      <c r="H128" s="27"/>
    </row>
    <row r="129" spans="2:8" s="28" customFormat="1" ht="18.75" customHeight="1" x14ac:dyDescent="0.2">
      <c r="B129" s="160" t="s">
        <v>394</v>
      </c>
      <c r="C129" s="71">
        <v>99</v>
      </c>
      <c r="D129" s="71">
        <v>0</v>
      </c>
      <c r="E129" s="71">
        <v>0</v>
      </c>
      <c r="F129" s="71">
        <v>0</v>
      </c>
      <c r="G129" s="72">
        <v>0</v>
      </c>
      <c r="H129" s="27"/>
    </row>
    <row r="130" spans="2:8" s="28" customFormat="1" ht="18.75" customHeight="1" x14ac:dyDescent="0.2">
      <c r="B130" s="160" t="s">
        <v>393</v>
      </c>
      <c r="C130" s="71">
        <v>95</v>
      </c>
      <c r="D130" s="71">
        <v>0</v>
      </c>
      <c r="E130" s="71">
        <v>0</v>
      </c>
      <c r="F130" s="71">
        <v>0</v>
      </c>
      <c r="G130" s="72">
        <v>0</v>
      </c>
      <c r="H130" s="27"/>
    </row>
    <row r="131" spans="2:8" s="28" customFormat="1" ht="18.75" customHeight="1" x14ac:dyDescent="0.2">
      <c r="B131" s="160" t="s">
        <v>342</v>
      </c>
      <c r="C131" s="71">
        <v>52</v>
      </c>
      <c r="D131" s="71">
        <v>26</v>
      </c>
      <c r="E131" s="71">
        <v>16</v>
      </c>
      <c r="F131" s="71">
        <v>0</v>
      </c>
      <c r="G131" s="72">
        <v>0</v>
      </c>
      <c r="H131" s="27"/>
    </row>
    <row r="132" spans="2:8" s="28" customFormat="1" ht="18.75" customHeight="1" x14ac:dyDescent="0.2">
      <c r="B132" s="160" t="s">
        <v>488</v>
      </c>
      <c r="C132" s="71">
        <v>75</v>
      </c>
      <c r="D132" s="71">
        <v>17</v>
      </c>
      <c r="E132" s="71">
        <v>0</v>
      </c>
      <c r="F132" s="71">
        <v>0</v>
      </c>
      <c r="G132" s="72">
        <v>0</v>
      </c>
      <c r="H132" s="27"/>
    </row>
    <row r="133" spans="2:8" s="28" customFormat="1" ht="18.75" customHeight="1" x14ac:dyDescent="0.2">
      <c r="B133" s="160" t="s">
        <v>334</v>
      </c>
      <c r="C133" s="71">
        <v>6</v>
      </c>
      <c r="D133" s="71">
        <v>83</v>
      </c>
      <c r="E133" s="71">
        <v>0</v>
      </c>
      <c r="F133" s="71">
        <v>0</v>
      </c>
      <c r="G133" s="72">
        <v>0</v>
      </c>
      <c r="H133" s="27"/>
    </row>
    <row r="134" spans="2:8" s="28" customFormat="1" ht="18.75" customHeight="1" x14ac:dyDescent="0.2">
      <c r="B134" s="160" t="s">
        <v>397</v>
      </c>
      <c r="C134" s="71">
        <v>0</v>
      </c>
      <c r="D134" s="71">
        <v>0</v>
      </c>
      <c r="E134" s="71">
        <v>35</v>
      </c>
      <c r="F134" s="71">
        <v>52</v>
      </c>
      <c r="G134" s="72">
        <v>0</v>
      </c>
      <c r="H134" s="27"/>
    </row>
    <row r="135" spans="2:8" s="28" customFormat="1" ht="18.75" customHeight="1" x14ac:dyDescent="0.2">
      <c r="B135" s="160" t="s">
        <v>3062</v>
      </c>
      <c r="C135" s="71">
        <v>0</v>
      </c>
      <c r="D135" s="71">
        <v>3</v>
      </c>
      <c r="E135" s="71">
        <v>0</v>
      </c>
      <c r="F135" s="71">
        <v>0</v>
      </c>
      <c r="G135" s="72">
        <v>82</v>
      </c>
      <c r="H135" s="27"/>
    </row>
    <row r="136" spans="2:8" s="28" customFormat="1" ht="18.75" customHeight="1" x14ac:dyDescent="0.2">
      <c r="B136" s="160" t="s">
        <v>396</v>
      </c>
      <c r="C136" s="71">
        <v>81</v>
      </c>
      <c r="D136" s="71">
        <v>0</v>
      </c>
      <c r="E136" s="71">
        <v>0</v>
      </c>
      <c r="F136" s="71">
        <v>0</v>
      </c>
      <c r="G136" s="72">
        <v>0</v>
      </c>
      <c r="H136" s="27"/>
    </row>
    <row r="137" spans="2:8" s="28" customFormat="1" ht="18.75" customHeight="1" x14ac:dyDescent="0.2">
      <c r="B137" s="160" t="s">
        <v>360</v>
      </c>
      <c r="C137" s="71">
        <v>0</v>
      </c>
      <c r="D137" s="71">
        <v>43</v>
      </c>
      <c r="E137" s="71">
        <v>30</v>
      </c>
      <c r="F137" s="71">
        <v>0</v>
      </c>
      <c r="G137" s="72">
        <v>0</v>
      </c>
      <c r="H137" s="27"/>
    </row>
    <row r="138" spans="2:8" s="28" customFormat="1" ht="18.75" customHeight="1" x14ac:dyDescent="0.2">
      <c r="B138" s="160" t="s">
        <v>375</v>
      </c>
      <c r="C138" s="71">
        <v>0</v>
      </c>
      <c r="D138" s="71">
        <v>0</v>
      </c>
      <c r="E138" s="71">
        <v>17</v>
      </c>
      <c r="F138" s="71">
        <v>50</v>
      </c>
      <c r="G138" s="72">
        <v>6</v>
      </c>
      <c r="H138" s="27"/>
    </row>
    <row r="139" spans="2:8" s="28" customFormat="1" ht="18.75" customHeight="1" x14ac:dyDescent="0.2">
      <c r="B139" s="160" t="s">
        <v>565</v>
      </c>
      <c r="C139" s="71">
        <v>25</v>
      </c>
      <c r="D139" s="71">
        <v>9</v>
      </c>
      <c r="E139" s="71">
        <v>38</v>
      </c>
      <c r="F139" s="71">
        <v>0</v>
      </c>
      <c r="G139" s="72">
        <v>0</v>
      </c>
      <c r="H139" s="27"/>
    </row>
    <row r="140" spans="2:8" s="28" customFormat="1" ht="18.75" customHeight="1" x14ac:dyDescent="0.2">
      <c r="B140" s="160" t="s">
        <v>241</v>
      </c>
      <c r="C140" s="71">
        <v>2</v>
      </c>
      <c r="D140" s="71">
        <v>0</v>
      </c>
      <c r="E140" s="71">
        <v>20</v>
      </c>
      <c r="F140" s="71">
        <v>34</v>
      </c>
      <c r="G140" s="72">
        <v>14</v>
      </c>
      <c r="H140" s="27"/>
    </row>
    <row r="141" spans="2:8" s="28" customFormat="1" ht="18.75" customHeight="1" x14ac:dyDescent="0.2">
      <c r="B141" s="160" t="s">
        <v>388</v>
      </c>
      <c r="C141" s="71">
        <v>69</v>
      </c>
      <c r="D141" s="71">
        <v>0</v>
      </c>
      <c r="E141" s="71">
        <v>0</v>
      </c>
      <c r="F141" s="71">
        <v>0</v>
      </c>
      <c r="G141" s="72">
        <v>0</v>
      </c>
      <c r="H141" s="27"/>
    </row>
    <row r="142" spans="2:8" s="28" customFormat="1" ht="18.75" customHeight="1" x14ac:dyDescent="0.2">
      <c r="B142" s="160" t="s">
        <v>438</v>
      </c>
      <c r="C142" s="71">
        <v>57</v>
      </c>
      <c r="D142" s="71">
        <v>4</v>
      </c>
      <c r="E142" s="71">
        <v>0</v>
      </c>
      <c r="F142" s="71">
        <v>4</v>
      </c>
      <c r="G142" s="72">
        <v>2</v>
      </c>
      <c r="H142" s="27"/>
    </row>
    <row r="143" spans="2:8" s="28" customFormat="1" ht="18.75" customHeight="1" x14ac:dyDescent="0.2">
      <c r="B143" s="160" t="s">
        <v>2929</v>
      </c>
      <c r="C143" s="71">
        <v>6</v>
      </c>
      <c r="D143" s="71">
        <v>1</v>
      </c>
      <c r="E143" s="71">
        <v>9</v>
      </c>
      <c r="F143" s="71">
        <v>22</v>
      </c>
      <c r="G143" s="72">
        <v>21</v>
      </c>
      <c r="H143" s="27"/>
    </row>
    <row r="144" spans="2:8" s="28" customFormat="1" ht="18.75" customHeight="1" x14ac:dyDescent="0.2">
      <c r="B144" s="160" t="s">
        <v>2916</v>
      </c>
      <c r="C144" s="71">
        <v>0</v>
      </c>
      <c r="D144" s="71">
        <v>0</v>
      </c>
      <c r="E144" s="71">
        <v>0</v>
      </c>
      <c r="F144" s="71">
        <v>20</v>
      </c>
      <c r="G144" s="72">
        <v>37</v>
      </c>
      <c r="H144" s="27"/>
    </row>
    <row r="145" spans="2:8" s="28" customFormat="1" ht="18.75" customHeight="1" x14ac:dyDescent="0.2">
      <c r="B145" s="160" t="s">
        <v>403</v>
      </c>
      <c r="C145" s="71">
        <v>0</v>
      </c>
      <c r="D145" s="71">
        <v>0</v>
      </c>
      <c r="E145" s="71">
        <v>0</v>
      </c>
      <c r="F145" s="71">
        <v>0</v>
      </c>
      <c r="G145" s="72">
        <v>56</v>
      </c>
      <c r="H145" s="27"/>
    </row>
    <row r="146" spans="2:8" s="28" customFormat="1" ht="18.75" customHeight="1" x14ac:dyDescent="0.2">
      <c r="B146" s="160" t="s">
        <v>400</v>
      </c>
      <c r="C146" s="71">
        <v>0</v>
      </c>
      <c r="D146" s="71">
        <v>0</v>
      </c>
      <c r="E146" s="71">
        <v>6</v>
      </c>
      <c r="F146" s="71">
        <v>36</v>
      </c>
      <c r="G146" s="72">
        <v>8</v>
      </c>
      <c r="H146" s="27"/>
    </row>
    <row r="147" spans="2:8" s="28" customFormat="1" ht="18.75" customHeight="1" x14ac:dyDescent="0.2">
      <c r="B147" s="160" t="s">
        <v>495</v>
      </c>
      <c r="C147" s="71">
        <v>13</v>
      </c>
      <c r="D147" s="71">
        <v>26</v>
      </c>
      <c r="E147" s="71">
        <v>3</v>
      </c>
      <c r="F147" s="71">
        <v>2</v>
      </c>
      <c r="G147" s="72">
        <v>4</v>
      </c>
      <c r="H147" s="27"/>
    </row>
    <row r="148" spans="2:8" s="28" customFormat="1" ht="18.75" customHeight="1" x14ac:dyDescent="0.2">
      <c r="B148" s="160" t="s">
        <v>2935</v>
      </c>
      <c r="C148" s="71">
        <v>23</v>
      </c>
      <c r="D148" s="71">
        <v>4</v>
      </c>
      <c r="E148" s="71">
        <v>6</v>
      </c>
      <c r="F148" s="71">
        <v>8</v>
      </c>
      <c r="G148" s="72">
        <v>1</v>
      </c>
      <c r="H148" s="27"/>
    </row>
    <row r="149" spans="2:8" s="28" customFormat="1" ht="18.75" customHeight="1" x14ac:dyDescent="0.2">
      <c r="B149" s="160" t="s">
        <v>386</v>
      </c>
      <c r="C149" s="71">
        <v>0</v>
      </c>
      <c r="D149" s="71">
        <v>21</v>
      </c>
      <c r="E149" s="71">
        <v>19</v>
      </c>
      <c r="F149" s="71">
        <v>1</v>
      </c>
      <c r="G149" s="72">
        <v>1</v>
      </c>
      <c r="H149" s="27"/>
    </row>
    <row r="150" spans="2:8" s="28" customFormat="1" ht="18.75" customHeight="1" x14ac:dyDescent="0.2">
      <c r="B150" s="160" t="s">
        <v>353</v>
      </c>
      <c r="C150" s="71">
        <v>0</v>
      </c>
      <c r="D150" s="71">
        <v>0</v>
      </c>
      <c r="E150" s="71">
        <v>0</v>
      </c>
      <c r="F150" s="71">
        <v>19</v>
      </c>
      <c r="G150" s="72">
        <v>23</v>
      </c>
      <c r="H150" s="27"/>
    </row>
    <row r="151" spans="2:8" s="28" customFormat="1" ht="18.75" customHeight="1" x14ac:dyDescent="0.2">
      <c r="B151" s="160" t="s">
        <v>413</v>
      </c>
      <c r="C151" s="71">
        <v>0</v>
      </c>
      <c r="D151" s="71">
        <v>0</v>
      </c>
      <c r="E151" s="71">
        <v>0</v>
      </c>
      <c r="F151" s="71">
        <v>42</v>
      </c>
      <c r="G151" s="72">
        <v>0</v>
      </c>
      <c r="H151" s="27"/>
    </row>
    <row r="152" spans="2:8" s="28" customFormat="1" ht="18.75" customHeight="1" x14ac:dyDescent="0.2">
      <c r="B152" s="160" t="s">
        <v>2432</v>
      </c>
      <c r="C152" s="71">
        <v>2</v>
      </c>
      <c r="D152" s="71">
        <v>29</v>
      </c>
      <c r="E152" s="71">
        <v>10</v>
      </c>
      <c r="F152" s="71">
        <v>0</v>
      </c>
      <c r="G152" s="72">
        <v>0</v>
      </c>
      <c r="H152" s="27"/>
    </row>
    <row r="153" spans="2:8" s="28" customFormat="1" ht="18.75" customHeight="1" x14ac:dyDescent="0.2">
      <c r="B153" s="160" t="s">
        <v>562</v>
      </c>
      <c r="C153" s="71">
        <v>23</v>
      </c>
      <c r="D153" s="71">
        <v>8</v>
      </c>
      <c r="E153" s="71">
        <v>8</v>
      </c>
      <c r="F153" s="71">
        <v>0</v>
      </c>
      <c r="G153" s="72">
        <v>0</v>
      </c>
      <c r="H153" s="27"/>
    </row>
    <row r="154" spans="2:8" s="28" customFormat="1" ht="18.75" customHeight="1" x14ac:dyDescent="0.2">
      <c r="B154" s="160" t="s">
        <v>75</v>
      </c>
      <c r="C154" s="71">
        <v>0</v>
      </c>
      <c r="D154" s="71">
        <v>0</v>
      </c>
      <c r="E154" s="71">
        <v>0</v>
      </c>
      <c r="F154" s="71">
        <v>0</v>
      </c>
      <c r="G154" s="72">
        <v>37</v>
      </c>
      <c r="H154" s="27"/>
    </row>
    <row r="155" spans="2:8" s="28" customFormat="1" ht="18.75" customHeight="1" x14ac:dyDescent="0.2">
      <c r="B155" s="160" t="s">
        <v>2913</v>
      </c>
      <c r="C155" s="71">
        <v>0</v>
      </c>
      <c r="D155" s="71">
        <v>0</v>
      </c>
      <c r="E155" s="71">
        <v>18</v>
      </c>
      <c r="F155" s="71">
        <v>18</v>
      </c>
      <c r="G155" s="72">
        <v>0</v>
      </c>
      <c r="H155" s="27"/>
    </row>
    <row r="156" spans="2:8" s="28" customFormat="1" ht="18.75" customHeight="1" x14ac:dyDescent="0.2">
      <c r="B156" s="160" t="s">
        <v>2934</v>
      </c>
      <c r="C156" s="71">
        <v>29</v>
      </c>
      <c r="D156" s="71">
        <v>1</v>
      </c>
      <c r="E156" s="71">
        <v>2</v>
      </c>
      <c r="F156" s="71">
        <v>0</v>
      </c>
      <c r="G156" s="72">
        <v>2</v>
      </c>
      <c r="H156" s="27"/>
    </row>
    <row r="157" spans="2:8" s="28" customFormat="1" ht="18.75" customHeight="1" x14ac:dyDescent="0.2">
      <c r="B157" s="160" t="s">
        <v>487</v>
      </c>
      <c r="C157" s="71">
        <v>0</v>
      </c>
      <c r="D157" s="71">
        <v>0</v>
      </c>
      <c r="E157" s="71">
        <v>0</v>
      </c>
      <c r="F157" s="71">
        <v>0</v>
      </c>
      <c r="G157" s="72">
        <v>32</v>
      </c>
      <c r="H157" s="27"/>
    </row>
    <row r="158" spans="2:8" s="28" customFormat="1" ht="18.75" customHeight="1" x14ac:dyDescent="0.2">
      <c r="B158" s="160" t="s">
        <v>422</v>
      </c>
      <c r="C158" s="71">
        <v>1</v>
      </c>
      <c r="D158" s="71">
        <v>2</v>
      </c>
      <c r="E158" s="71">
        <v>28</v>
      </c>
      <c r="F158" s="71">
        <v>0</v>
      </c>
      <c r="G158" s="72">
        <v>0</v>
      </c>
      <c r="H158" s="27"/>
    </row>
    <row r="159" spans="2:8" s="28" customFormat="1" ht="18.75" customHeight="1" x14ac:dyDescent="0.2">
      <c r="B159" s="160" t="s">
        <v>398</v>
      </c>
      <c r="C159" s="71">
        <v>2</v>
      </c>
      <c r="D159" s="71">
        <v>0</v>
      </c>
      <c r="E159" s="71">
        <v>10</v>
      </c>
      <c r="F159" s="71">
        <v>0</v>
      </c>
      <c r="G159" s="72">
        <v>18</v>
      </c>
      <c r="H159" s="27"/>
    </row>
    <row r="160" spans="2:8" s="28" customFormat="1" ht="18.75" customHeight="1" x14ac:dyDescent="0.2">
      <c r="B160" s="160" t="s">
        <v>537</v>
      </c>
      <c r="C160" s="71">
        <v>12</v>
      </c>
      <c r="D160" s="71">
        <v>12</v>
      </c>
      <c r="E160" s="71">
        <v>4</v>
      </c>
      <c r="F160" s="71">
        <v>1</v>
      </c>
      <c r="G160" s="72">
        <v>0</v>
      </c>
      <c r="H160" s="27"/>
    </row>
    <row r="161" spans="2:8" s="28" customFormat="1" ht="18.75" customHeight="1" x14ac:dyDescent="0.2">
      <c r="B161" s="160" t="s">
        <v>2920</v>
      </c>
      <c r="C161" s="71">
        <v>5</v>
      </c>
      <c r="D161" s="71">
        <v>12</v>
      </c>
      <c r="E161" s="71">
        <v>6</v>
      </c>
      <c r="F161" s="71">
        <v>2</v>
      </c>
      <c r="G161" s="72">
        <v>4</v>
      </c>
      <c r="H161" s="27"/>
    </row>
    <row r="162" spans="2:8" s="28" customFormat="1" ht="18.75" customHeight="1" x14ac:dyDescent="0.2">
      <c r="B162" s="160" t="s">
        <v>414</v>
      </c>
      <c r="C162" s="71">
        <v>0</v>
      </c>
      <c r="D162" s="71">
        <v>5</v>
      </c>
      <c r="E162" s="71">
        <v>24</v>
      </c>
      <c r="F162" s="71">
        <v>0</v>
      </c>
      <c r="G162" s="72">
        <v>0</v>
      </c>
      <c r="H162" s="27"/>
    </row>
    <row r="163" spans="2:8" s="28" customFormat="1" ht="18.75" customHeight="1" x14ac:dyDescent="0.2">
      <c r="B163" s="160" t="s">
        <v>599</v>
      </c>
      <c r="C163" s="71">
        <v>0</v>
      </c>
      <c r="D163" s="71">
        <v>14</v>
      </c>
      <c r="E163" s="71">
        <v>10</v>
      </c>
      <c r="F163" s="71">
        <v>4</v>
      </c>
      <c r="G163" s="72">
        <v>0</v>
      </c>
      <c r="H163" s="27"/>
    </row>
    <row r="164" spans="2:8" s="28" customFormat="1" ht="18.75" customHeight="1" x14ac:dyDescent="0.2">
      <c r="B164" s="160" t="s">
        <v>470</v>
      </c>
      <c r="C164" s="71">
        <v>28</v>
      </c>
      <c r="D164" s="71">
        <v>0</v>
      </c>
      <c r="E164" s="71">
        <v>0</v>
      </c>
      <c r="F164" s="71">
        <v>0</v>
      </c>
      <c r="G164" s="72">
        <v>0</v>
      </c>
      <c r="H164" s="27"/>
    </row>
    <row r="165" spans="2:8" s="28" customFormat="1" ht="18.75" customHeight="1" x14ac:dyDescent="0.2">
      <c r="B165" s="160" t="s">
        <v>451</v>
      </c>
      <c r="C165" s="71">
        <v>11</v>
      </c>
      <c r="D165" s="71">
        <v>6</v>
      </c>
      <c r="E165" s="71">
        <v>2</v>
      </c>
      <c r="F165" s="71">
        <v>4</v>
      </c>
      <c r="G165" s="72">
        <v>2</v>
      </c>
      <c r="H165" s="27"/>
    </row>
    <row r="166" spans="2:8" s="28" customFormat="1" ht="18.75" customHeight="1" x14ac:dyDescent="0.2">
      <c r="B166" s="160" t="s">
        <v>642</v>
      </c>
      <c r="C166" s="71">
        <v>24</v>
      </c>
      <c r="D166" s="71">
        <v>0</v>
      </c>
      <c r="E166" s="71">
        <v>0</v>
      </c>
      <c r="F166" s="71">
        <v>0</v>
      </c>
      <c r="G166" s="72">
        <v>0</v>
      </c>
      <c r="H166" s="27"/>
    </row>
    <row r="167" spans="2:8" s="28" customFormat="1" ht="18.75" customHeight="1" x14ac:dyDescent="0.2">
      <c r="B167" s="160" t="s">
        <v>2945</v>
      </c>
      <c r="C167" s="71">
        <v>20</v>
      </c>
      <c r="D167" s="71">
        <v>2</v>
      </c>
      <c r="E167" s="71">
        <v>1</v>
      </c>
      <c r="F167" s="71">
        <v>1</v>
      </c>
      <c r="G167" s="72">
        <v>0</v>
      </c>
      <c r="H167" s="27"/>
    </row>
    <row r="168" spans="2:8" s="28" customFormat="1" ht="18.75" customHeight="1" x14ac:dyDescent="0.2">
      <c r="B168" s="160" t="s">
        <v>481</v>
      </c>
      <c r="C168" s="71">
        <v>2</v>
      </c>
      <c r="D168" s="71">
        <v>14</v>
      </c>
      <c r="E168" s="71">
        <v>0</v>
      </c>
      <c r="F168" s="71">
        <v>6</v>
      </c>
      <c r="G168" s="72">
        <v>1</v>
      </c>
      <c r="H168" s="27"/>
    </row>
    <row r="169" spans="2:8" s="28" customFormat="1" ht="18.75" customHeight="1" x14ac:dyDescent="0.2">
      <c r="B169" s="160" t="s">
        <v>2926</v>
      </c>
      <c r="C169" s="71">
        <v>2</v>
      </c>
      <c r="D169" s="71">
        <v>2</v>
      </c>
      <c r="E169" s="71">
        <v>8</v>
      </c>
      <c r="F169" s="71">
        <v>2</v>
      </c>
      <c r="G169" s="72">
        <v>7</v>
      </c>
      <c r="H169" s="27"/>
    </row>
    <row r="170" spans="2:8" s="28" customFormat="1" ht="18.75" customHeight="1" x14ac:dyDescent="0.2">
      <c r="B170" s="160" t="s">
        <v>446</v>
      </c>
      <c r="C170" s="71">
        <v>15</v>
      </c>
      <c r="D170" s="71">
        <v>0</v>
      </c>
      <c r="E170" s="71">
        <v>0</v>
      </c>
      <c r="F170" s="71">
        <v>0</v>
      </c>
      <c r="G170" s="72">
        <v>6</v>
      </c>
      <c r="H170" s="27"/>
    </row>
    <row r="171" spans="2:8" s="28" customFormat="1" ht="18.75" customHeight="1" x14ac:dyDescent="0.2">
      <c r="B171" s="160" t="s">
        <v>532</v>
      </c>
      <c r="C171" s="71">
        <v>0</v>
      </c>
      <c r="D171" s="71">
        <v>11</v>
      </c>
      <c r="E171" s="71">
        <v>5</v>
      </c>
      <c r="F171" s="71">
        <v>4</v>
      </c>
      <c r="G171" s="72">
        <v>0</v>
      </c>
      <c r="H171" s="27"/>
    </row>
    <row r="172" spans="2:8" s="28" customFormat="1" ht="18.75" customHeight="1" x14ac:dyDescent="0.2">
      <c r="B172" s="160" t="s">
        <v>432</v>
      </c>
      <c r="C172" s="71">
        <v>20</v>
      </c>
      <c r="D172" s="71">
        <v>0</v>
      </c>
      <c r="E172" s="71">
        <v>0</v>
      </c>
      <c r="F172" s="71">
        <v>0</v>
      </c>
      <c r="G172" s="72">
        <v>0</v>
      </c>
      <c r="H172" s="27"/>
    </row>
    <row r="173" spans="2:8" s="28" customFormat="1" ht="18.75" customHeight="1" x14ac:dyDescent="0.2">
      <c r="B173" s="160" t="s">
        <v>2922</v>
      </c>
      <c r="C173" s="71">
        <v>0</v>
      </c>
      <c r="D173" s="71">
        <v>4</v>
      </c>
      <c r="E173" s="71">
        <v>8</v>
      </c>
      <c r="F173" s="71">
        <v>2</v>
      </c>
      <c r="G173" s="72">
        <v>6</v>
      </c>
      <c r="H173" s="27"/>
    </row>
    <row r="174" spans="2:8" s="28" customFormat="1" ht="18.75" customHeight="1" x14ac:dyDescent="0.2">
      <c r="B174" s="160" t="s">
        <v>2435</v>
      </c>
      <c r="C174" s="71">
        <v>11</v>
      </c>
      <c r="D174" s="71">
        <v>4</v>
      </c>
      <c r="E174" s="71">
        <v>0</v>
      </c>
      <c r="F174" s="71">
        <v>0</v>
      </c>
      <c r="G174" s="72">
        <v>4</v>
      </c>
      <c r="H174" s="27"/>
    </row>
    <row r="175" spans="2:8" s="28" customFormat="1" ht="18.75" customHeight="1" x14ac:dyDescent="0.2">
      <c r="B175" s="160" t="s">
        <v>2434</v>
      </c>
      <c r="C175" s="71">
        <v>8</v>
      </c>
      <c r="D175" s="71">
        <v>1</v>
      </c>
      <c r="E175" s="71">
        <v>0</v>
      </c>
      <c r="F175" s="71">
        <v>7</v>
      </c>
      <c r="G175" s="72">
        <v>3</v>
      </c>
      <c r="H175" s="27"/>
    </row>
    <row r="176" spans="2:8" s="28" customFormat="1" ht="18.75" customHeight="1" x14ac:dyDescent="0.2">
      <c r="B176" s="160" t="s">
        <v>417</v>
      </c>
      <c r="C176" s="71">
        <v>0</v>
      </c>
      <c r="D176" s="71">
        <v>0</v>
      </c>
      <c r="E176" s="71">
        <v>4</v>
      </c>
      <c r="F176" s="71">
        <v>14</v>
      </c>
      <c r="G176" s="72">
        <v>0</v>
      </c>
      <c r="H176" s="27"/>
    </row>
    <row r="177" spans="2:8" s="28" customFormat="1" ht="18.75" customHeight="1" x14ac:dyDescent="0.2">
      <c r="B177" s="160" t="s">
        <v>2436</v>
      </c>
      <c r="C177" s="71">
        <v>8</v>
      </c>
      <c r="D177" s="71">
        <v>6</v>
      </c>
      <c r="E177" s="71">
        <v>2</v>
      </c>
      <c r="F177" s="71">
        <v>1</v>
      </c>
      <c r="G177" s="72">
        <v>0</v>
      </c>
      <c r="H177" s="27"/>
    </row>
    <row r="178" spans="2:8" s="28" customFormat="1" ht="18.75" customHeight="1" x14ac:dyDescent="0.2">
      <c r="B178" s="160" t="s">
        <v>434</v>
      </c>
      <c r="C178" s="71">
        <v>16</v>
      </c>
      <c r="D178" s="71">
        <v>1</v>
      </c>
      <c r="E178" s="71">
        <v>0</v>
      </c>
      <c r="F178" s="71">
        <v>0</v>
      </c>
      <c r="G178" s="72">
        <v>0</v>
      </c>
      <c r="H178" s="27"/>
    </row>
    <row r="179" spans="2:8" s="28" customFormat="1" ht="18.75" customHeight="1" x14ac:dyDescent="0.2">
      <c r="B179" s="160" t="s">
        <v>425</v>
      </c>
      <c r="C179" s="71">
        <v>0</v>
      </c>
      <c r="D179" s="71">
        <v>0</v>
      </c>
      <c r="E179" s="71">
        <v>0</v>
      </c>
      <c r="F179" s="71">
        <v>0</v>
      </c>
      <c r="G179" s="72">
        <v>16</v>
      </c>
      <c r="H179" s="27"/>
    </row>
    <row r="180" spans="2:8" s="28" customFormat="1" ht="18.75" customHeight="1" x14ac:dyDescent="0.2">
      <c r="B180" s="160" t="s">
        <v>493</v>
      </c>
      <c r="C180" s="71">
        <v>0</v>
      </c>
      <c r="D180" s="71">
        <v>0</v>
      </c>
      <c r="E180" s="71">
        <v>0</v>
      </c>
      <c r="F180" s="71">
        <v>8</v>
      </c>
      <c r="G180" s="72">
        <v>8</v>
      </c>
      <c r="H180" s="27"/>
    </row>
    <row r="181" spans="2:8" s="28" customFormat="1" ht="18.75" customHeight="1" x14ac:dyDescent="0.2">
      <c r="B181" s="160" t="s">
        <v>583</v>
      </c>
      <c r="C181" s="71">
        <v>2</v>
      </c>
      <c r="D181" s="71">
        <v>5</v>
      </c>
      <c r="E181" s="71">
        <v>5</v>
      </c>
      <c r="F181" s="71">
        <v>4</v>
      </c>
      <c r="G181" s="72">
        <v>0</v>
      </c>
      <c r="H181" s="27"/>
    </row>
    <row r="182" spans="2:8" s="28" customFormat="1" ht="18.75" customHeight="1" x14ac:dyDescent="0.2">
      <c r="B182" s="160" t="s">
        <v>433</v>
      </c>
      <c r="C182" s="71">
        <v>2</v>
      </c>
      <c r="D182" s="71">
        <v>1</v>
      </c>
      <c r="E182" s="71">
        <v>9</v>
      </c>
      <c r="F182" s="71">
        <v>2</v>
      </c>
      <c r="G182" s="72">
        <v>1</v>
      </c>
      <c r="H182" s="27"/>
    </row>
    <row r="183" spans="2:8" s="28" customFormat="1" ht="18.75" customHeight="1" x14ac:dyDescent="0.2">
      <c r="B183" s="160" t="s">
        <v>444</v>
      </c>
      <c r="C183" s="71">
        <v>0</v>
      </c>
      <c r="D183" s="71">
        <v>0</v>
      </c>
      <c r="E183" s="71">
        <v>14</v>
      </c>
      <c r="F183" s="71">
        <v>0</v>
      </c>
      <c r="G183" s="72">
        <v>0</v>
      </c>
      <c r="H183" s="27"/>
    </row>
    <row r="184" spans="2:8" s="28" customFormat="1" ht="18.75" customHeight="1" x14ac:dyDescent="0.2">
      <c r="B184" s="160" t="s">
        <v>650</v>
      </c>
      <c r="C184" s="71">
        <v>4</v>
      </c>
      <c r="D184" s="71">
        <v>6</v>
      </c>
      <c r="E184" s="71">
        <v>2</v>
      </c>
      <c r="F184" s="71">
        <v>1</v>
      </c>
      <c r="G184" s="72">
        <v>1</v>
      </c>
      <c r="H184" s="27"/>
    </row>
    <row r="185" spans="2:8" s="28" customFormat="1" ht="18.75" customHeight="1" x14ac:dyDescent="0.2">
      <c r="B185" s="160" t="s">
        <v>452</v>
      </c>
      <c r="C185" s="71">
        <v>0</v>
      </c>
      <c r="D185" s="71">
        <v>4</v>
      </c>
      <c r="E185" s="71">
        <v>10</v>
      </c>
      <c r="F185" s="71">
        <v>0</v>
      </c>
      <c r="G185" s="72">
        <v>0</v>
      </c>
      <c r="H185" s="27"/>
    </row>
    <row r="186" spans="2:8" s="28" customFormat="1" ht="18.75" customHeight="1" x14ac:dyDescent="0.2">
      <c r="B186" s="160" t="s">
        <v>447</v>
      </c>
      <c r="C186" s="71">
        <v>0</v>
      </c>
      <c r="D186" s="71">
        <v>0</v>
      </c>
      <c r="E186" s="71">
        <v>14</v>
      </c>
      <c r="F186" s="71">
        <v>0</v>
      </c>
      <c r="G186" s="72">
        <v>0</v>
      </c>
      <c r="H186" s="27"/>
    </row>
    <row r="187" spans="2:8" s="28" customFormat="1" ht="18.75" customHeight="1" x14ac:dyDescent="0.2">
      <c r="B187" s="160" t="s">
        <v>436</v>
      </c>
      <c r="C187" s="71">
        <v>13</v>
      </c>
      <c r="D187" s="71">
        <v>0</v>
      </c>
      <c r="E187" s="71">
        <v>0</v>
      </c>
      <c r="F187" s="71">
        <v>0</v>
      </c>
      <c r="G187" s="72">
        <v>0</v>
      </c>
      <c r="H187" s="27"/>
    </row>
    <row r="188" spans="2:8" s="28" customFormat="1" ht="18.75" customHeight="1" x14ac:dyDescent="0.2">
      <c r="B188" s="160" t="s">
        <v>2437</v>
      </c>
      <c r="C188" s="71">
        <v>7</v>
      </c>
      <c r="D188" s="71">
        <v>4</v>
      </c>
      <c r="E188" s="71">
        <v>2</v>
      </c>
      <c r="F188" s="71">
        <v>0</v>
      </c>
      <c r="G188" s="72">
        <v>0</v>
      </c>
      <c r="H188" s="27"/>
    </row>
    <row r="189" spans="2:8" s="28" customFormat="1" ht="18.75" customHeight="1" x14ac:dyDescent="0.2">
      <c r="B189" s="160" t="s">
        <v>419</v>
      </c>
      <c r="C189" s="71">
        <v>1</v>
      </c>
      <c r="D189" s="71">
        <v>4</v>
      </c>
      <c r="E189" s="71">
        <v>5</v>
      </c>
      <c r="F189" s="71">
        <v>1</v>
      </c>
      <c r="G189" s="72">
        <v>2</v>
      </c>
      <c r="H189" s="27"/>
    </row>
    <row r="190" spans="2:8" s="28" customFormat="1" ht="18.75" customHeight="1" x14ac:dyDescent="0.2">
      <c r="B190" s="160" t="s">
        <v>638</v>
      </c>
      <c r="C190" s="71">
        <v>0</v>
      </c>
      <c r="D190" s="71">
        <v>0</v>
      </c>
      <c r="E190" s="71">
        <v>0</v>
      </c>
      <c r="F190" s="71">
        <v>0</v>
      </c>
      <c r="G190" s="72">
        <v>12</v>
      </c>
      <c r="H190" s="27"/>
    </row>
    <row r="191" spans="2:8" s="28" customFormat="1" ht="18.75" customHeight="1" x14ac:dyDescent="0.2">
      <c r="B191" s="160" t="s">
        <v>499</v>
      </c>
      <c r="C191" s="71">
        <v>2</v>
      </c>
      <c r="D191" s="71">
        <v>0</v>
      </c>
      <c r="E191" s="71">
        <v>10</v>
      </c>
      <c r="F191" s="71">
        <v>0</v>
      </c>
      <c r="G191" s="72">
        <v>0</v>
      </c>
      <c r="H191" s="27"/>
    </row>
    <row r="192" spans="2:8" s="28" customFormat="1" ht="18.75" customHeight="1" x14ac:dyDescent="0.2">
      <c r="B192" s="160" t="s">
        <v>494</v>
      </c>
      <c r="C192" s="71">
        <v>0</v>
      </c>
      <c r="D192" s="71">
        <v>0</v>
      </c>
      <c r="E192" s="71">
        <v>0</v>
      </c>
      <c r="F192" s="71">
        <v>9</v>
      </c>
      <c r="G192" s="72">
        <v>3</v>
      </c>
      <c r="H192" s="27"/>
    </row>
    <row r="193" spans="2:8" s="28" customFormat="1" ht="18.75" customHeight="1" x14ac:dyDescent="0.2">
      <c r="B193" s="160" t="s">
        <v>489</v>
      </c>
      <c r="C193" s="71">
        <v>1</v>
      </c>
      <c r="D193" s="71">
        <v>10</v>
      </c>
      <c r="E193" s="71">
        <v>0</v>
      </c>
      <c r="F193" s="71">
        <v>0</v>
      </c>
      <c r="G193" s="72">
        <v>0</v>
      </c>
      <c r="H193" s="27"/>
    </row>
    <row r="194" spans="2:8" s="28" customFormat="1" ht="18.75" customHeight="1" x14ac:dyDescent="0.2">
      <c r="B194" s="160" t="s">
        <v>700</v>
      </c>
      <c r="C194" s="71">
        <v>5</v>
      </c>
      <c r="D194" s="71">
        <v>2</v>
      </c>
      <c r="E194" s="71">
        <v>0</v>
      </c>
      <c r="F194" s="71">
        <v>4</v>
      </c>
      <c r="G194" s="72">
        <v>0</v>
      </c>
      <c r="H194" s="27"/>
    </row>
    <row r="195" spans="2:8" s="28" customFormat="1" ht="18.75" customHeight="1" x14ac:dyDescent="0.2">
      <c r="B195" s="160" t="s">
        <v>2439</v>
      </c>
      <c r="C195" s="71">
        <v>0</v>
      </c>
      <c r="D195" s="71">
        <v>8</v>
      </c>
      <c r="E195" s="71">
        <v>3</v>
      </c>
      <c r="F195" s="71">
        <v>0</v>
      </c>
      <c r="G195" s="72">
        <v>0</v>
      </c>
      <c r="H195" s="27"/>
    </row>
    <row r="196" spans="2:8" s="28" customFormat="1" ht="18.75" customHeight="1" x14ac:dyDescent="0.2">
      <c r="B196" s="160" t="s">
        <v>449</v>
      </c>
      <c r="C196" s="71">
        <v>0</v>
      </c>
      <c r="D196" s="71">
        <v>6</v>
      </c>
      <c r="E196" s="71">
        <v>3</v>
      </c>
      <c r="F196" s="71">
        <v>2</v>
      </c>
      <c r="G196" s="72">
        <v>0</v>
      </c>
      <c r="H196" s="27"/>
    </row>
    <row r="197" spans="2:8" s="28" customFormat="1" ht="18.75" customHeight="1" x14ac:dyDescent="0.2">
      <c r="B197" s="160" t="s">
        <v>475</v>
      </c>
      <c r="C197" s="71">
        <v>6</v>
      </c>
      <c r="D197" s="71">
        <v>5</v>
      </c>
      <c r="E197" s="71">
        <v>0</v>
      </c>
      <c r="F197" s="71">
        <v>0</v>
      </c>
      <c r="G197" s="72">
        <v>0</v>
      </c>
      <c r="H197" s="27"/>
    </row>
    <row r="198" spans="2:8" s="28" customFormat="1" ht="18.75" customHeight="1" x14ac:dyDescent="0.2">
      <c r="B198" s="160" t="s">
        <v>382</v>
      </c>
      <c r="C198" s="71">
        <v>0</v>
      </c>
      <c r="D198" s="71">
        <v>3</v>
      </c>
      <c r="E198" s="71">
        <v>4</v>
      </c>
      <c r="F198" s="71">
        <v>3</v>
      </c>
      <c r="G198" s="72">
        <v>0</v>
      </c>
      <c r="H198" s="27"/>
    </row>
    <row r="199" spans="2:8" s="28" customFormat="1" ht="18.75" customHeight="1" x14ac:dyDescent="0.2">
      <c r="B199" s="160" t="s">
        <v>2936</v>
      </c>
      <c r="C199" s="71">
        <v>0</v>
      </c>
      <c r="D199" s="71">
        <v>0</v>
      </c>
      <c r="E199" s="71">
        <v>6</v>
      </c>
      <c r="F199" s="71">
        <v>0</v>
      </c>
      <c r="G199" s="72">
        <v>4</v>
      </c>
      <c r="H199" s="27"/>
    </row>
    <row r="200" spans="2:8" s="28" customFormat="1" ht="18.75" customHeight="1" x14ac:dyDescent="0.2">
      <c r="B200" s="160" t="s">
        <v>474</v>
      </c>
      <c r="C200" s="71">
        <v>10</v>
      </c>
      <c r="D200" s="71">
        <v>0</v>
      </c>
      <c r="E200" s="71">
        <v>0</v>
      </c>
      <c r="F200" s="71">
        <v>0</v>
      </c>
      <c r="G200" s="72">
        <v>0</v>
      </c>
      <c r="H200" s="27"/>
    </row>
    <row r="201" spans="2:8" s="28" customFormat="1" ht="18.75" customHeight="1" x14ac:dyDescent="0.2">
      <c r="B201" s="160" t="s">
        <v>468</v>
      </c>
      <c r="C201" s="71">
        <v>8</v>
      </c>
      <c r="D201" s="71">
        <v>2</v>
      </c>
      <c r="E201" s="71">
        <v>0</v>
      </c>
      <c r="F201" s="71">
        <v>0</v>
      </c>
      <c r="G201" s="72">
        <v>0</v>
      </c>
      <c r="H201" s="27"/>
    </row>
    <row r="202" spans="2:8" s="28" customFormat="1" ht="18.75" customHeight="1" x14ac:dyDescent="0.2">
      <c r="B202" s="160" t="s">
        <v>617</v>
      </c>
      <c r="C202" s="71">
        <v>3</v>
      </c>
      <c r="D202" s="71">
        <v>0</v>
      </c>
      <c r="E202" s="71">
        <v>5</v>
      </c>
      <c r="F202" s="71">
        <v>2</v>
      </c>
      <c r="G202" s="72">
        <v>0</v>
      </c>
      <c r="H202" s="27"/>
    </row>
    <row r="203" spans="2:8" s="28" customFormat="1" ht="18.75" customHeight="1" x14ac:dyDescent="0.2">
      <c r="B203" s="160" t="s">
        <v>2442</v>
      </c>
      <c r="C203" s="71">
        <v>10</v>
      </c>
      <c r="D203" s="71">
        <v>0</v>
      </c>
      <c r="E203" s="71">
        <v>0</v>
      </c>
      <c r="F203" s="71">
        <v>0</v>
      </c>
      <c r="G203" s="72">
        <v>0</v>
      </c>
      <c r="H203" s="27"/>
    </row>
    <row r="204" spans="2:8" s="28" customFormat="1" ht="18.75" customHeight="1" x14ac:dyDescent="0.2">
      <c r="B204" s="160" t="s">
        <v>594</v>
      </c>
      <c r="C204" s="71">
        <v>5</v>
      </c>
      <c r="D204" s="71">
        <v>3</v>
      </c>
      <c r="E204" s="71">
        <v>1</v>
      </c>
      <c r="F204" s="71">
        <v>0</v>
      </c>
      <c r="G204" s="72">
        <v>0</v>
      </c>
      <c r="H204" s="27"/>
    </row>
    <row r="205" spans="2:8" s="28" customFormat="1" ht="18.75" customHeight="1" x14ac:dyDescent="0.2">
      <c r="B205" s="160" t="s">
        <v>2441</v>
      </c>
      <c r="C205" s="71">
        <v>1</v>
      </c>
      <c r="D205" s="71">
        <v>0</v>
      </c>
      <c r="E205" s="71">
        <v>2</v>
      </c>
      <c r="F205" s="71">
        <v>1</v>
      </c>
      <c r="G205" s="72">
        <v>5</v>
      </c>
      <c r="H205" s="27"/>
    </row>
    <row r="206" spans="2:8" s="28" customFormat="1" ht="18.75" customHeight="1" x14ac:dyDescent="0.2">
      <c r="B206" s="160" t="s">
        <v>450</v>
      </c>
      <c r="C206" s="71">
        <v>0</v>
      </c>
      <c r="D206" s="71">
        <v>0</v>
      </c>
      <c r="E206" s="71">
        <v>0</v>
      </c>
      <c r="F206" s="71">
        <v>9</v>
      </c>
      <c r="G206" s="72">
        <v>0</v>
      </c>
      <c r="H206" s="27"/>
    </row>
    <row r="207" spans="2:8" s="28" customFormat="1" ht="18.75" customHeight="1" x14ac:dyDescent="0.2">
      <c r="B207" s="160" t="s">
        <v>461</v>
      </c>
      <c r="C207" s="71">
        <v>3</v>
      </c>
      <c r="D207" s="71">
        <v>2</v>
      </c>
      <c r="E207" s="71">
        <v>0</v>
      </c>
      <c r="F207" s="71">
        <v>0</v>
      </c>
      <c r="G207" s="72">
        <v>4</v>
      </c>
      <c r="H207" s="27"/>
    </row>
    <row r="208" spans="2:8" s="28" customFormat="1" ht="18.75" customHeight="1" x14ac:dyDescent="0.2">
      <c r="B208" s="160" t="s">
        <v>472</v>
      </c>
      <c r="C208" s="71">
        <v>0</v>
      </c>
      <c r="D208" s="71">
        <v>0</v>
      </c>
      <c r="E208" s="71">
        <v>2</v>
      </c>
      <c r="F208" s="71">
        <v>2</v>
      </c>
      <c r="G208" s="72">
        <v>5</v>
      </c>
      <c r="H208" s="27"/>
    </row>
    <row r="209" spans="2:8" s="28" customFormat="1" ht="18.75" customHeight="1" x14ac:dyDescent="0.2">
      <c r="B209" s="160" t="s">
        <v>477</v>
      </c>
      <c r="C209" s="71">
        <v>4</v>
      </c>
      <c r="D209" s="71">
        <v>1</v>
      </c>
      <c r="E209" s="71">
        <v>3</v>
      </c>
      <c r="F209" s="71">
        <v>0</v>
      </c>
      <c r="G209" s="72">
        <v>0</v>
      </c>
      <c r="H209" s="27"/>
    </row>
    <row r="210" spans="2:8" s="28" customFormat="1" ht="18.75" customHeight="1" x14ac:dyDescent="0.2">
      <c r="B210" s="160" t="s">
        <v>351</v>
      </c>
      <c r="C210" s="71">
        <v>0</v>
      </c>
      <c r="D210" s="71">
        <v>0</v>
      </c>
      <c r="E210" s="71">
        <v>0</v>
      </c>
      <c r="F210" s="71">
        <v>0</v>
      </c>
      <c r="G210" s="72">
        <v>8</v>
      </c>
      <c r="H210" s="27"/>
    </row>
    <row r="211" spans="2:8" s="28" customFormat="1" ht="18.75" customHeight="1" x14ac:dyDescent="0.2">
      <c r="B211" s="160" t="s">
        <v>615</v>
      </c>
      <c r="C211" s="71">
        <v>6</v>
      </c>
      <c r="D211" s="71">
        <v>1</v>
      </c>
      <c r="E211" s="71">
        <v>1</v>
      </c>
      <c r="F211" s="71">
        <v>0</v>
      </c>
      <c r="G211" s="72">
        <v>0</v>
      </c>
      <c r="H211" s="27"/>
    </row>
    <row r="212" spans="2:8" s="28" customFormat="1" ht="18.75" customHeight="1" x14ac:dyDescent="0.2">
      <c r="B212" s="160" t="s">
        <v>482</v>
      </c>
      <c r="C212" s="71">
        <v>6</v>
      </c>
      <c r="D212" s="71">
        <v>0</v>
      </c>
      <c r="E212" s="71">
        <v>0</v>
      </c>
      <c r="F212" s="71">
        <v>0</v>
      </c>
      <c r="G212" s="72">
        <v>2</v>
      </c>
      <c r="H212" s="27"/>
    </row>
    <row r="213" spans="2:8" s="28" customFormat="1" ht="18.75" customHeight="1" x14ac:dyDescent="0.2">
      <c r="B213" s="160" t="s">
        <v>637</v>
      </c>
      <c r="C213" s="71">
        <v>0</v>
      </c>
      <c r="D213" s="71">
        <v>0</v>
      </c>
      <c r="E213" s="71">
        <v>0</v>
      </c>
      <c r="F213" s="71">
        <v>0</v>
      </c>
      <c r="G213" s="72">
        <v>7</v>
      </c>
      <c r="H213" s="27"/>
    </row>
    <row r="214" spans="2:8" s="28" customFormat="1" ht="18.75" customHeight="1" x14ac:dyDescent="0.2">
      <c r="B214" s="160" t="s">
        <v>838</v>
      </c>
      <c r="C214" s="71">
        <v>0</v>
      </c>
      <c r="D214" s="71">
        <v>1</v>
      </c>
      <c r="E214" s="71">
        <v>0</v>
      </c>
      <c r="F214" s="71">
        <v>0</v>
      </c>
      <c r="G214" s="72">
        <v>6</v>
      </c>
      <c r="H214" s="27"/>
    </row>
    <row r="215" spans="2:8" s="28" customFormat="1" ht="18.75" customHeight="1" x14ac:dyDescent="0.2">
      <c r="B215" s="160" t="s">
        <v>2444</v>
      </c>
      <c r="C215" s="71">
        <v>2</v>
      </c>
      <c r="D215" s="71">
        <v>5</v>
      </c>
      <c r="E215" s="71">
        <v>0</v>
      </c>
      <c r="F215" s="71">
        <v>0</v>
      </c>
      <c r="G215" s="72">
        <v>0</v>
      </c>
      <c r="H215" s="27"/>
    </row>
    <row r="216" spans="2:8" s="28" customFormat="1" ht="18.75" customHeight="1" x14ac:dyDescent="0.2">
      <c r="B216" s="160" t="s">
        <v>2924</v>
      </c>
      <c r="C216" s="71">
        <v>5</v>
      </c>
      <c r="D216" s="71">
        <v>2</v>
      </c>
      <c r="E216" s="71">
        <v>0</v>
      </c>
      <c r="F216" s="71">
        <v>0</v>
      </c>
      <c r="G216" s="72">
        <v>0</v>
      </c>
      <c r="H216" s="27"/>
    </row>
    <row r="217" spans="2:8" s="28" customFormat="1" ht="18.75" customHeight="1" x14ac:dyDescent="0.2">
      <c r="B217" s="160" t="s">
        <v>592</v>
      </c>
      <c r="C217" s="71">
        <v>0</v>
      </c>
      <c r="D217" s="71">
        <v>3</v>
      </c>
      <c r="E217" s="71">
        <v>0</v>
      </c>
      <c r="F217" s="71">
        <v>3</v>
      </c>
      <c r="G217" s="72">
        <v>1</v>
      </c>
      <c r="H217" s="27"/>
    </row>
    <row r="218" spans="2:8" s="28" customFormat="1" ht="18.75" customHeight="1" x14ac:dyDescent="0.2">
      <c r="B218" s="160" t="s">
        <v>591</v>
      </c>
      <c r="C218" s="71">
        <v>7</v>
      </c>
      <c r="D218" s="71">
        <v>0</v>
      </c>
      <c r="E218" s="71">
        <v>0</v>
      </c>
      <c r="F218" s="71">
        <v>0</v>
      </c>
      <c r="G218" s="72">
        <v>0</v>
      </c>
      <c r="H218" s="27"/>
    </row>
    <row r="219" spans="2:8" s="28" customFormat="1" ht="18.75" customHeight="1" x14ac:dyDescent="0.2">
      <c r="B219" s="160" t="s">
        <v>2447</v>
      </c>
      <c r="C219" s="71">
        <v>6</v>
      </c>
      <c r="D219" s="71">
        <v>0</v>
      </c>
      <c r="E219" s="71">
        <v>0</v>
      </c>
      <c r="F219" s="71">
        <v>0</v>
      </c>
      <c r="G219" s="72">
        <v>0</v>
      </c>
      <c r="H219" s="27"/>
    </row>
    <row r="220" spans="2:8" s="28" customFormat="1" ht="18.75" customHeight="1" x14ac:dyDescent="0.2">
      <c r="B220" s="160" t="s">
        <v>484</v>
      </c>
      <c r="C220" s="71">
        <v>6</v>
      </c>
      <c r="D220" s="71">
        <v>0</v>
      </c>
      <c r="E220" s="71">
        <v>0</v>
      </c>
      <c r="F220" s="71">
        <v>0</v>
      </c>
      <c r="G220" s="72">
        <v>0</v>
      </c>
      <c r="H220" s="27"/>
    </row>
    <row r="221" spans="2:8" s="28" customFormat="1" ht="18.75" customHeight="1" x14ac:dyDescent="0.2">
      <c r="B221" s="160" t="s">
        <v>518</v>
      </c>
      <c r="C221" s="71">
        <v>0</v>
      </c>
      <c r="D221" s="71">
        <v>0</v>
      </c>
      <c r="E221" s="71">
        <v>0</v>
      </c>
      <c r="F221" s="71">
        <v>0</v>
      </c>
      <c r="G221" s="72">
        <v>6</v>
      </c>
      <c r="H221" s="27"/>
    </row>
    <row r="222" spans="2:8" s="28" customFormat="1" ht="18.75" customHeight="1" x14ac:dyDescent="0.2">
      <c r="B222" s="160" t="s">
        <v>463</v>
      </c>
      <c r="C222" s="71">
        <v>0</v>
      </c>
      <c r="D222" s="71">
        <v>0</v>
      </c>
      <c r="E222" s="71">
        <v>0</v>
      </c>
      <c r="F222" s="71">
        <v>6</v>
      </c>
      <c r="G222" s="72">
        <v>0</v>
      </c>
      <c r="H222" s="27"/>
    </row>
    <row r="223" spans="2:8" s="28" customFormat="1" ht="18.75" customHeight="1" x14ac:dyDescent="0.2">
      <c r="B223" s="160" t="s">
        <v>2446</v>
      </c>
      <c r="C223" s="71">
        <v>0</v>
      </c>
      <c r="D223" s="71">
        <v>4</v>
      </c>
      <c r="E223" s="71">
        <v>0</v>
      </c>
      <c r="F223" s="71">
        <v>2</v>
      </c>
      <c r="G223" s="72">
        <v>0</v>
      </c>
      <c r="H223" s="27"/>
    </row>
    <row r="224" spans="2:8" s="28" customFormat="1" ht="18.75" customHeight="1" x14ac:dyDescent="0.2">
      <c r="B224" s="160" t="s">
        <v>520</v>
      </c>
      <c r="C224" s="71">
        <v>6</v>
      </c>
      <c r="D224" s="71">
        <v>0</v>
      </c>
      <c r="E224" s="71">
        <v>0</v>
      </c>
      <c r="F224" s="71">
        <v>0</v>
      </c>
      <c r="G224" s="72">
        <v>0</v>
      </c>
      <c r="H224" s="27"/>
    </row>
    <row r="225" spans="2:8" s="28" customFormat="1" ht="18.75" customHeight="1" x14ac:dyDescent="0.2">
      <c r="B225" s="160" t="s">
        <v>500</v>
      </c>
      <c r="C225" s="71">
        <v>2</v>
      </c>
      <c r="D225" s="71">
        <v>4</v>
      </c>
      <c r="E225" s="71">
        <v>0</v>
      </c>
      <c r="F225" s="71">
        <v>0</v>
      </c>
      <c r="G225" s="72">
        <v>0</v>
      </c>
      <c r="H225" s="27"/>
    </row>
    <row r="226" spans="2:8" s="28" customFormat="1" ht="18.75" customHeight="1" x14ac:dyDescent="0.2">
      <c r="B226" s="160" t="s">
        <v>582</v>
      </c>
      <c r="C226" s="71">
        <v>0</v>
      </c>
      <c r="D226" s="71">
        <v>5</v>
      </c>
      <c r="E226" s="71">
        <v>0</v>
      </c>
      <c r="F226" s="71">
        <v>0</v>
      </c>
      <c r="G226" s="72">
        <v>1</v>
      </c>
      <c r="H226" s="27"/>
    </row>
    <row r="227" spans="2:8" s="28" customFormat="1" ht="18.75" customHeight="1" x14ac:dyDescent="0.2">
      <c r="B227" s="160" t="s">
        <v>708</v>
      </c>
      <c r="C227" s="71">
        <v>0</v>
      </c>
      <c r="D227" s="71">
        <v>0</v>
      </c>
      <c r="E227" s="71">
        <v>0</v>
      </c>
      <c r="F227" s="71">
        <v>0</v>
      </c>
      <c r="G227" s="72">
        <v>6</v>
      </c>
      <c r="H227" s="27"/>
    </row>
    <row r="228" spans="2:8" s="28" customFormat="1" ht="18.75" customHeight="1" x14ac:dyDescent="0.2">
      <c r="B228" s="160" t="s">
        <v>539</v>
      </c>
      <c r="C228" s="71">
        <v>1</v>
      </c>
      <c r="D228" s="71">
        <v>0</v>
      </c>
      <c r="E228" s="71">
        <v>0</v>
      </c>
      <c r="F228" s="71">
        <v>4</v>
      </c>
      <c r="G228" s="72">
        <v>0</v>
      </c>
      <c r="H228" s="27"/>
    </row>
    <row r="229" spans="2:8" s="28" customFormat="1" ht="18.75" customHeight="1" x14ac:dyDescent="0.2">
      <c r="B229" s="160" t="s">
        <v>445</v>
      </c>
      <c r="C229" s="71">
        <v>1</v>
      </c>
      <c r="D229" s="71">
        <v>0</v>
      </c>
      <c r="E229" s="71">
        <v>0</v>
      </c>
      <c r="F229" s="71">
        <v>2</v>
      </c>
      <c r="G229" s="72">
        <v>2</v>
      </c>
      <c r="H229" s="27"/>
    </row>
    <row r="230" spans="2:8" s="28" customFormat="1" ht="18.75" customHeight="1" x14ac:dyDescent="0.2">
      <c r="B230" s="160" t="s">
        <v>467</v>
      </c>
      <c r="C230" s="71">
        <v>0</v>
      </c>
      <c r="D230" s="71">
        <v>2</v>
      </c>
      <c r="E230" s="71">
        <v>2</v>
      </c>
      <c r="F230" s="71">
        <v>1</v>
      </c>
      <c r="G230" s="72">
        <v>0</v>
      </c>
      <c r="H230" s="27"/>
    </row>
    <row r="231" spans="2:8" s="28" customFormat="1" ht="18.75" customHeight="1" x14ac:dyDescent="0.2">
      <c r="B231" s="160" t="s">
        <v>440</v>
      </c>
      <c r="C231" s="71">
        <v>4</v>
      </c>
      <c r="D231" s="71">
        <v>0</v>
      </c>
      <c r="E231" s="71">
        <v>0</v>
      </c>
      <c r="F231" s="71">
        <v>0</v>
      </c>
      <c r="G231" s="72">
        <v>1</v>
      </c>
      <c r="H231" s="27"/>
    </row>
    <row r="232" spans="2:8" s="28" customFormat="1" ht="18.75" customHeight="1" x14ac:dyDescent="0.2">
      <c r="B232" s="160" t="s">
        <v>471</v>
      </c>
      <c r="C232" s="71">
        <v>0</v>
      </c>
      <c r="D232" s="71">
        <v>4</v>
      </c>
      <c r="E232" s="71">
        <v>1</v>
      </c>
      <c r="F232" s="71">
        <v>0</v>
      </c>
      <c r="G232" s="72">
        <v>0</v>
      </c>
      <c r="H232" s="27"/>
    </row>
    <row r="233" spans="2:8" s="28" customFormat="1" ht="18.75" customHeight="1" x14ac:dyDescent="0.2">
      <c r="B233" s="160" t="s">
        <v>2448</v>
      </c>
      <c r="C233" s="71">
        <v>4</v>
      </c>
      <c r="D233" s="71">
        <v>1</v>
      </c>
      <c r="E233" s="71">
        <v>0</v>
      </c>
      <c r="F233" s="71">
        <v>0</v>
      </c>
      <c r="G233" s="72">
        <v>0</v>
      </c>
      <c r="H233" s="27"/>
    </row>
    <row r="234" spans="2:8" s="28" customFormat="1" ht="18.75" customHeight="1" x14ac:dyDescent="0.2">
      <c r="B234" s="160" t="s">
        <v>485</v>
      </c>
      <c r="C234" s="71">
        <v>1</v>
      </c>
      <c r="D234" s="71">
        <v>0</v>
      </c>
      <c r="E234" s="71">
        <v>4</v>
      </c>
      <c r="F234" s="71">
        <v>0</v>
      </c>
      <c r="G234" s="72">
        <v>0</v>
      </c>
      <c r="H234" s="27"/>
    </row>
    <row r="235" spans="2:8" s="28" customFormat="1" ht="18.75" customHeight="1" x14ac:dyDescent="0.2">
      <c r="B235" s="160" t="s">
        <v>2454</v>
      </c>
      <c r="C235" s="71">
        <v>0</v>
      </c>
      <c r="D235" s="71">
        <v>0</v>
      </c>
      <c r="E235" s="71">
        <v>0</v>
      </c>
      <c r="F235" s="71">
        <v>0</v>
      </c>
      <c r="G235" s="72">
        <v>4</v>
      </c>
      <c r="H235" s="27"/>
    </row>
    <row r="236" spans="2:8" s="28" customFormat="1" ht="18.75" customHeight="1" x14ac:dyDescent="0.2">
      <c r="B236" s="160" t="s">
        <v>428</v>
      </c>
      <c r="C236" s="71">
        <v>2</v>
      </c>
      <c r="D236" s="71">
        <v>0</v>
      </c>
      <c r="E236" s="71">
        <v>0</v>
      </c>
      <c r="F236" s="71">
        <v>0</v>
      </c>
      <c r="G236" s="72">
        <v>2</v>
      </c>
      <c r="H236" s="27"/>
    </row>
    <row r="237" spans="2:8" s="28" customFormat="1" ht="18.75" customHeight="1" x14ac:dyDescent="0.2">
      <c r="B237" s="160" t="s">
        <v>530</v>
      </c>
      <c r="C237" s="71">
        <v>0</v>
      </c>
      <c r="D237" s="71">
        <v>0</v>
      </c>
      <c r="E237" s="71">
        <v>4</v>
      </c>
      <c r="F237" s="71">
        <v>0</v>
      </c>
      <c r="G237" s="72">
        <v>0</v>
      </c>
      <c r="H237" s="27"/>
    </row>
    <row r="238" spans="2:8" s="28" customFormat="1" ht="18.75" customHeight="1" x14ac:dyDescent="0.2">
      <c r="B238" s="160" t="s">
        <v>2445</v>
      </c>
      <c r="C238" s="71">
        <v>1</v>
      </c>
      <c r="D238" s="71">
        <v>1</v>
      </c>
      <c r="E238" s="71">
        <v>0</v>
      </c>
      <c r="F238" s="71">
        <v>0</v>
      </c>
      <c r="G238" s="72">
        <v>2</v>
      </c>
      <c r="H238" s="27"/>
    </row>
    <row r="239" spans="2:8" s="28" customFormat="1" ht="18.75" customHeight="1" x14ac:dyDescent="0.2">
      <c r="B239" s="160" t="s">
        <v>547</v>
      </c>
      <c r="C239" s="71">
        <v>1</v>
      </c>
      <c r="D239" s="71">
        <v>1</v>
      </c>
      <c r="E239" s="71">
        <v>0</v>
      </c>
      <c r="F239" s="71">
        <v>1</v>
      </c>
      <c r="G239" s="72">
        <v>1</v>
      </c>
      <c r="H239" s="27"/>
    </row>
    <row r="240" spans="2:8" s="28" customFormat="1" ht="18.75" customHeight="1" x14ac:dyDescent="0.2">
      <c r="B240" s="160" t="s">
        <v>611</v>
      </c>
      <c r="C240" s="71">
        <v>2</v>
      </c>
      <c r="D240" s="71">
        <v>0</v>
      </c>
      <c r="E240" s="71">
        <v>0</v>
      </c>
      <c r="F240" s="71">
        <v>0</v>
      </c>
      <c r="G240" s="72">
        <v>2</v>
      </c>
      <c r="H240" s="27"/>
    </row>
    <row r="241" spans="2:8" s="28" customFormat="1" ht="18.75" customHeight="1" x14ac:dyDescent="0.2">
      <c r="B241" s="160" t="s">
        <v>801</v>
      </c>
      <c r="C241" s="71">
        <v>2</v>
      </c>
      <c r="D241" s="71">
        <v>0</v>
      </c>
      <c r="E241" s="71">
        <v>0</v>
      </c>
      <c r="F241" s="71">
        <v>0</v>
      </c>
      <c r="G241" s="72">
        <v>2</v>
      </c>
      <c r="H241" s="27"/>
    </row>
    <row r="242" spans="2:8" s="28" customFormat="1" ht="18.75" customHeight="1" x14ac:dyDescent="0.2">
      <c r="B242" s="160" t="s">
        <v>2453</v>
      </c>
      <c r="C242" s="71">
        <v>0</v>
      </c>
      <c r="D242" s="71">
        <v>0</v>
      </c>
      <c r="E242" s="71">
        <v>0</v>
      </c>
      <c r="F242" s="71">
        <v>0</v>
      </c>
      <c r="G242" s="72">
        <v>4</v>
      </c>
      <c r="H242" s="27"/>
    </row>
    <row r="243" spans="2:8" s="28" customFormat="1" ht="18.75" customHeight="1" x14ac:dyDescent="0.2">
      <c r="B243" s="160" t="s">
        <v>828</v>
      </c>
      <c r="C243" s="71">
        <v>4</v>
      </c>
      <c r="D243" s="71">
        <v>0</v>
      </c>
      <c r="E243" s="71">
        <v>0</v>
      </c>
      <c r="F243" s="71">
        <v>0</v>
      </c>
      <c r="G243" s="72">
        <v>0</v>
      </c>
      <c r="H243" s="27"/>
    </row>
    <row r="244" spans="2:8" s="28" customFormat="1" ht="18.75" customHeight="1" x14ac:dyDescent="0.2">
      <c r="B244" s="160" t="s">
        <v>2937</v>
      </c>
      <c r="C244" s="71">
        <v>2</v>
      </c>
      <c r="D244" s="71">
        <v>1</v>
      </c>
      <c r="E244" s="71">
        <v>1</v>
      </c>
      <c r="F244" s="71">
        <v>0</v>
      </c>
      <c r="G244" s="72">
        <v>0</v>
      </c>
      <c r="H244" s="27"/>
    </row>
    <row r="245" spans="2:8" s="28" customFormat="1" ht="18.75" customHeight="1" x14ac:dyDescent="0.2">
      <c r="B245" s="160" t="s">
        <v>831</v>
      </c>
      <c r="C245" s="71">
        <v>0</v>
      </c>
      <c r="D245" s="71">
        <v>0</v>
      </c>
      <c r="E245" s="71">
        <v>0</v>
      </c>
      <c r="F245" s="71">
        <v>0</v>
      </c>
      <c r="G245" s="72">
        <v>4</v>
      </c>
      <c r="H245" s="27"/>
    </row>
    <row r="246" spans="2:8" s="28" customFormat="1" ht="18.75" customHeight="1" x14ac:dyDescent="0.2">
      <c r="B246" s="160" t="s">
        <v>510</v>
      </c>
      <c r="C246" s="71">
        <v>0</v>
      </c>
      <c r="D246" s="71">
        <v>4</v>
      </c>
      <c r="E246" s="71">
        <v>0</v>
      </c>
      <c r="F246" s="71">
        <v>0</v>
      </c>
      <c r="G246" s="72">
        <v>0</v>
      </c>
      <c r="H246" s="27"/>
    </row>
    <row r="247" spans="2:8" s="28" customFormat="1" ht="18.75" customHeight="1" x14ac:dyDescent="0.2">
      <c r="B247" s="160" t="s">
        <v>405</v>
      </c>
      <c r="C247" s="71">
        <v>0</v>
      </c>
      <c r="D247" s="71">
        <v>2</v>
      </c>
      <c r="E247" s="71">
        <v>1</v>
      </c>
      <c r="F247" s="71">
        <v>0</v>
      </c>
      <c r="G247" s="72">
        <v>1</v>
      </c>
      <c r="H247" s="27"/>
    </row>
    <row r="248" spans="2:8" s="28" customFormat="1" ht="18.75" customHeight="1" x14ac:dyDescent="0.2">
      <c r="B248" s="160" t="s">
        <v>480</v>
      </c>
      <c r="C248" s="71">
        <v>1</v>
      </c>
      <c r="D248" s="71">
        <v>2</v>
      </c>
      <c r="E248" s="71">
        <v>0</v>
      </c>
      <c r="F248" s="71">
        <v>0</v>
      </c>
      <c r="G248" s="72">
        <v>0</v>
      </c>
      <c r="H248" s="27"/>
    </row>
    <row r="249" spans="2:8" s="28" customFormat="1" ht="18.75" customHeight="1" x14ac:dyDescent="0.2">
      <c r="B249" s="160" t="s">
        <v>619</v>
      </c>
      <c r="C249" s="71">
        <v>3</v>
      </c>
      <c r="D249" s="71">
        <v>0</v>
      </c>
      <c r="E249" s="71">
        <v>0</v>
      </c>
      <c r="F249" s="71">
        <v>0</v>
      </c>
      <c r="G249" s="72">
        <v>0</v>
      </c>
      <c r="H249" s="27"/>
    </row>
    <row r="250" spans="2:8" s="28" customFormat="1" ht="18.75" customHeight="1" x14ac:dyDescent="0.2">
      <c r="B250" s="160" t="s">
        <v>2458</v>
      </c>
      <c r="C250" s="71">
        <v>0</v>
      </c>
      <c r="D250" s="71">
        <v>3</v>
      </c>
      <c r="E250" s="71">
        <v>0</v>
      </c>
      <c r="F250" s="71">
        <v>0</v>
      </c>
      <c r="G250" s="72">
        <v>0</v>
      </c>
      <c r="H250" s="27"/>
    </row>
    <row r="251" spans="2:8" s="28" customFormat="1" ht="18.75" customHeight="1" x14ac:dyDescent="0.2">
      <c r="B251" s="160" t="s">
        <v>845</v>
      </c>
      <c r="C251" s="71">
        <v>0</v>
      </c>
      <c r="D251" s="71">
        <v>1</v>
      </c>
      <c r="E251" s="71">
        <v>2</v>
      </c>
      <c r="F251" s="71">
        <v>0</v>
      </c>
      <c r="G251" s="72">
        <v>0</v>
      </c>
      <c r="H251" s="27"/>
    </row>
    <row r="252" spans="2:8" s="28" customFormat="1" ht="18.75" customHeight="1" x14ac:dyDescent="0.2">
      <c r="B252" s="160" t="s">
        <v>782</v>
      </c>
      <c r="C252" s="71">
        <v>3</v>
      </c>
      <c r="D252" s="71">
        <v>0</v>
      </c>
      <c r="E252" s="71">
        <v>0</v>
      </c>
      <c r="F252" s="71">
        <v>0</v>
      </c>
      <c r="G252" s="72">
        <v>0</v>
      </c>
      <c r="H252" s="27"/>
    </row>
    <row r="253" spans="2:8" s="28" customFormat="1" ht="18.75" customHeight="1" x14ac:dyDescent="0.2">
      <c r="B253" s="160" t="s">
        <v>625</v>
      </c>
      <c r="C253" s="71">
        <v>0</v>
      </c>
      <c r="D253" s="71">
        <v>0</v>
      </c>
      <c r="E253" s="71">
        <v>2</v>
      </c>
      <c r="F253" s="71">
        <v>0</v>
      </c>
      <c r="G253" s="72">
        <v>1</v>
      </c>
      <c r="H253" s="27"/>
    </row>
    <row r="254" spans="2:8" s="28" customFormat="1" ht="18.75" customHeight="1" x14ac:dyDescent="0.2">
      <c r="B254" s="160" t="s">
        <v>770</v>
      </c>
      <c r="C254" s="71">
        <v>0</v>
      </c>
      <c r="D254" s="71">
        <v>3</v>
      </c>
      <c r="E254" s="71">
        <v>0</v>
      </c>
      <c r="F254" s="71">
        <v>0</v>
      </c>
      <c r="G254" s="72">
        <v>0</v>
      </c>
      <c r="H254" s="27"/>
    </row>
    <row r="255" spans="2:8" s="28" customFormat="1" ht="18.75" customHeight="1" x14ac:dyDescent="0.2">
      <c r="B255" s="160" t="s">
        <v>519</v>
      </c>
      <c r="C255" s="71">
        <v>0</v>
      </c>
      <c r="D255" s="71">
        <v>2</v>
      </c>
      <c r="E255" s="71">
        <v>1</v>
      </c>
      <c r="F255" s="71">
        <v>0</v>
      </c>
      <c r="G255" s="72">
        <v>0</v>
      </c>
      <c r="H255" s="27"/>
    </row>
    <row r="256" spans="2:8" s="28" customFormat="1" ht="18.75" customHeight="1" x14ac:dyDescent="0.2">
      <c r="B256" s="160" t="s">
        <v>2457</v>
      </c>
      <c r="C256" s="71">
        <v>2</v>
      </c>
      <c r="D256" s="71">
        <v>1</v>
      </c>
      <c r="E256" s="71">
        <v>0</v>
      </c>
      <c r="F256" s="71">
        <v>0</v>
      </c>
      <c r="G256" s="72">
        <v>0</v>
      </c>
      <c r="H256" s="27"/>
    </row>
    <row r="257" spans="2:8" s="28" customFormat="1" ht="18.75" customHeight="1" x14ac:dyDescent="0.2">
      <c r="B257" s="160" t="s">
        <v>668</v>
      </c>
      <c r="C257" s="71">
        <v>3</v>
      </c>
      <c r="D257" s="71">
        <v>0</v>
      </c>
      <c r="E257" s="71">
        <v>0</v>
      </c>
      <c r="F257" s="71">
        <v>0</v>
      </c>
      <c r="G257" s="72">
        <v>0</v>
      </c>
      <c r="H257" s="27"/>
    </row>
    <row r="258" spans="2:8" s="28" customFormat="1" ht="18.75" customHeight="1" x14ac:dyDescent="0.2">
      <c r="B258" s="160" t="s">
        <v>462</v>
      </c>
      <c r="C258" s="71">
        <v>1</v>
      </c>
      <c r="D258" s="71">
        <v>0</v>
      </c>
      <c r="E258" s="71">
        <v>0</v>
      </c>
      <c r="F258" s="71">
        <v>0</v>
      </c>
      <c r="G258" s="72">
        <v>2</v>
      </c>
      <c r="H258" s="27"/>
    </row>
    <row r="259" spans="2:8" s="28" customFormat="1" ht="18.75" customHeight="1" x14ac:dyDescent="0.2">
      <c r="B259" s="160" t="s">
        <v>554</v>
      </c>
      <c r="C259" s="71">
        <v>0</v>
      </c>
      <c r="D259" s="71">
        <v>0</v>
      </c>
      <c r="E259" s="71">
        <v>0</v>
      </c>
      <c r="F259" s="71">
        <v>0</v>
      </c>
      <c r="G259" s="72">
        <v>3</v>
      </c>
      <c r="H259" s="27"/>
    </row>
    <row r="260" spans="2:8" s="28" customFormat="1" ht="18.75" customHeight="1" x14ac:dyDescent="0.2">
      <c r="B260" s="160" t="s">
        <v>2456</v>
      </c>
      <c r="C260" s="71">
        <v>3</v>
      </c>
      <c r="D260" s="71">
        <v>0</v>
      </c>
      <c r="E260" s="71">
        <v>0</v>
      </c>
      <c r="F260" s="71">
        <v>0</v>
      </c>
      <c r="G260" s="72">
        <v>0</v>
      </c>
      <c r="H260" s="27"/>
    </row>
    <row r="261" spans="2:8" s="28" customFormat="1" ht="18.75" customHeight="1" x14ac:dyDescent="0.2">
      <c r="B261" s="160" t="s">
        <v>2469</v>
      </c>
      <c r="C261" s="71">
        <v>0</v>
      </c>
      <c r="D261" s="71">
        <v>0</v>
      </c>
      <c r="E261" s="71">
        <v>2</v>
      </c>
      <c r="F261" s="71">
        <v>0</v>
      </c>
      <c r="G261" s="72">
        <v>0</v>
      </c>
      <c r="H261" s="27"/>
    </row>
    <row r="262" spans="2:8" s="28" customFormat="1" ht="18.75" customHeight="1" x14ac:dyDescent="0.2">
      <c r="B262" s="160" t="s">
        <v>544</v>
      </c>
      <c r="C262" s="71">
        <v>2</v>
      </c>
      <c r="D262" s="71">
        <v>0</v>
      </c>
      <c r="E262" s="71">
        <v>0</v>
      </c>
      <c r="F262" s="71">
        <v>0</v>
      </c>
      <c r="G262" s="72">
        <v>0</v>
      </c>
      <c r="H262" s="27"/>
    </row>
    <row r="263" spans="2:8" s="28" customFormat="1" ht="18.75" customHeight="1" x14ac:dyDescent="0.2">
      <c r="B263" s="160" t="s">
        <v>350</v>
      </c>
      <c r="C263" s="71">
        <v>2</v>
      </c>
      <c r="D263" s="71">
        <v>0</v>
      </c>
      <c r="E263" s="71">
        <v>0</v>
      </c>
      <c r="F263" s="71">
        <v>0</v>
      </c>
      <c r="G263" s="72">
        <v>0</v>
      </c>
      <c r="H263" s="27"/>
    </row>
    <row r="264" spans="2:8" s="28" customFormat="1" ht="18.75" customHeight="1" x14ac:dyDescent="0.2">
      <c r="B264" s="160" t="s">
        <v>406</v>
      </c>
      <c r="C264" s="71">
        <v>0</v>
      </c>
      <c r="D264" s="71">
        <v>0</v>
      </c>
      <c r="E264" s="71">
        <v>0</v>
      </c>
      <c r="F264" s="71">
        <v>0</v>
      </c>
      <c r="G264" s="72">
        <v>2</v>
      </c>
      <c r="H264" s="27"/>
    </row>
    <row r="265" spans="2:8" s="28" customFormat="1" ht="18.75" customHeight="1" x14ac:dyDescent="0.2">
      <c r="B265" s="160" t="s">
        <v>832</v>
      </c>
      <c r="C265" s="71">
        <v>0</v>
      </c>
      <c r="D265" s="71">
        <v>2</v>
      </c>
      <c r="E265" s="71">
        <v>0</v>
      </c>
      <c r="F265" s="71">
        <v>0</v>
      </c>
      <c r="G265" s="72">
        <v>0</v>
      </c>
      <c r="H265" s="27"/>
    </row>
    <row r="266" spans="2:8" s="28" customFormat="1" ht="18.75" customHeight="1" x14ac:dyDescent="0.2">
      <c r="B266" s="160" t="s">
        <v>2467</v>
      </c>
      <c r="C266" s="71">
        <v>0</v>
      </c>
      <c r="D266" s="71">
        <v>0</v>
      </c>
      <c r="E266" s="71">
        <v>0</v>
      </c>
      <c r="F266" s="71">
        <v>2</v>
      </c>
      <c r="G266" s="72">
        <v>0</v>
      </c>
      <c r="H266" s="27"/>
    </row>
    <row r="267" spans="2:8" s="28" customFormat="1" ht="18.75" customHeight="1" x14ac:dyDescent="0.2">
      <c r="B267" s="160" t="s">
        <v>2462</v>
      </c>
      <c r="C267" s="71">
        <v>2</v>
      </c>
      <c r="D267" s="71">
        <v>0</v>
      </c>
      <c r="E267" s="71">
        <v>0</v>
      </c>
      <c r="F267" s="71">
        <v>0</v>
      </c>
      <c r="G267" s="72">
        <v>0</v>
      </c>
      <c r="H267" s="27"/>
    </row>
    <row r="268" spans="2:8" s="28" customFormat="1" ht="18.75" customHeight="1" x14ac:dyDescent="0.2">
      <c r="B268" s="160" t="s">
        <v>2466</v>
      </c>
      <c r="C268" s="71">
        <v>0</v>
      </c>
      <c r="D268" s="71">
        <v>2</v>
      </c>
      <c r="E268" s="71">
        <v>0</v>
      </c>
      <c r="F268" s="71">
        <v>0</v>
      </c>
      <c r="G268" s="72">
        <v>0</v>
      </c>
      <c r="H268" s="27"/>
    </row>
    <row r="269" spans="2:8" s="28" customFormat="1" ht="18.75" customHeight="1" x14ac:dyDescent="0.2">
      <c r="B269" s="160" t="s">
        <v>2440</v>
      </c>
      <c r="C269" s="71">
        <v>2</v>
      </c>
      <c r="D269" s="71">
        <v>0</v>
      </c>
      <c r="E269" s="71">
        <v>0</v>
      </c>
      <c r="F269" s="71">
        <v>0</v>
      </c>
      <c r="G269" s="72">
        <v>0</v>
      </c>
      <c r="H269" s="27"/>
    </row>
    <row r="270" spans="2:8" s="28" customFormat="1" ht="18.75" customHeight="1" x14ac:dyDescent="0.2">
      <c r="B270" s="160" t="s">
        <v>586</v>
      </c>
      <c r="C270" s="71">
        <v>0</v>
      </c>
      <c r="D270" s="71">
        <v>0</v>
      </c>
      <c r="E270" s="71">
        <v>2</v>
      </c>
      <c r="F270" s="71">
        <v>0</v>
      </c>
      <c r="G270" s="72">
        <v>0</v>
      </c>
      <c r="H270" s="27"/>
    </row>
    <row r="271" spans="2:8" s="28" customFormat="1" ht="18.75" customHeight="1" x14ac:dyDescent="0.2">
      <c r="B271" s="160" t="s">
        <v>2468</v>
      </c>
      <c r="C271" s="71">
        <v>2</v>
      </c>
      <c r="D271" s="71">
        <v>0</v>
      </c>
      <c r="E271" s="71">
        <v>0</v>
      </c>
      <c r="F271" s="71">
        <v>0</v>
      </c>
      <c r="G271" s="72">
        <v>0</v>
      </c>
      <c r="H271" s="27"/>
    </row>
    <row r="272" spans="2:8" s="28" customFormat="1" ht="18.75" customHeight="1" x14ac:dyDescent="0.2">
      <c r="B272" s="160" t="s">
        <v>511</v>
      </c>
      <c r="C272" s="71">
        <v>0</v>
      </c>
      <c r="D272" s="71">
        <v>0</v>
      </c>
      <c r="E272" s="71">
        <v>0</v>
      </c>
      <c r="F272" s="71">
        <v>0</v>
      </c>
      <c r="G272" s="72">
        <v>2</v>
      </c>
      <c r="H272" s="27"/>
    </row>
    <row r="273" spans="2:8" s="28" customFormat="1" ht="18.75" customHeight="1" x14ac:dyDescent="0.2">
      <c r="B273" s="160" t="s">
        <v>597</v>
      </c>
      <c r="C273" s="71">
        <v>2</v>
      </c>
      <c r="D273" s="71">
        <v>0</v>
      </c>
      <c r="E273" s="71">
        <v>0</v>
      </c>
      <c r="F273" s="71">
        <v>0</v>
      </c>
      <c r="G273" s="72">
        <v>0</v>
      </c>
      <c r="H273" s="27"/>
    </row>
    <row r="274" spans="2:8" s="28" customFormat="1" ht="18.75" customHeight="1" x14ac:dyDescent="0.2">
      <c r="B274" s="160" t="s">
        <v>517</v>
      </c>
      <c r="C274" s="71">
        <v>0</v>
      </c>
      <c r="D274" s="71">
        <v>2</v>
      </c>
      <c r="E274" s="71">
        <v>0</v>
      </c>
      <c r="F274" s="71">
        <v>0</v>
      </c>
      <c r="G274" s="72">
        <v>0</v>
      </c>
      <c r="H274" s="27"/>
    </row>
    <row r="275" spans="2:8" s="28" customFormat="1" ht="18.75" customHeight="1" x14ac:dyDescent="0.2">
      <c r="B275" s="160" t="s">
        <v>710</v>
      </c>
      <c r="C275" s="71">
        <v>0</v>
      </c>
      <c r="D275" s="71">
        <v>0</v>
      </c>
      <c r="E275" s="71">
        <v>0</v>
      </c>
      <c r="F275" s="71">
        <v>2</v>
      </c>
      <c r="G275" s="72">
        <v>0</v>
      </c>
      <c r="H275" s="27"/>
    </row>
    <row r="276" spans="2:8" s="28" customFormat="1" ht="18.75" customHeight="1" x14ac:dyDescent="0.2">
      <c r="B276" s="160" t="s">
        <v>732</v>
      </c>
      <c r="C276" s="71">
        <v>0</v>
      </c>
      <c r="D276" s="71">
        <v>0</v>
      </c>
      <c r="E276" s="71">
        <v>1</v>
      </c>
      <c r="F276" s="71">
        <v>1</v>
      </c>
      <c r="G276" s="72">
        <v>0</v>
      </c>
      <c r="H276" s="27"/>
    </row>
    <row r="277" spans="2:8" s="28" customFormat="1" ht="18.75" customHeight="1" x14ac:dyDescent="0.2">
      <c r="B277" s="160" t="s">
        <v>823</v>
      </c>
      <c r="C277" s="71">
        <v>2</v>
      </c>
      <c r="D277" s="71">
        <v>0</v>
      </c>
      <c r="E277" s="71">
        <v>0</v>
      </c>
      <c r="F277" s="71">
        <v>0</v>
      </c>
      <c r="G277" s="72">
        <v>0</v>
      </c>
      <c r="H277" s="27"/>
    </row>
    <row r="278" spans="2:8" s="28" customFormat="1" ht="18.75" customHeight="1" x14ac:dyDescent="0.2">
      <c r="B278" s="160" t="s">
        <v>408</v>
      </c>
      <c r="C278" s="71">
        <v>0</v>
      </c>
      <c r="D278" s="71">
        <v>0</v>
      </c>
      <c r="E278" s="71">
        <v>2</v>
      </c>
      <c r="F278" s="71">
        <v>0</v>
      </c>
      <c r="G278" s="72">
        <v>0</v>
      </c>
      <c r="H278" s="27"/>
    </row>
    <row r="279" spans="2:8" s="28" customFormat="1" ht="18.75" customHeight="1" x14ac:dyDescent="0.2">
      <c r="B279" s="160" t="s">
        <v>814</v>
      </c>
      <c r="C279" s="71">
        <v>2</v>
      </c>
      <c r="D279" s="71">
        <v>0</v>
      </c>
      <c r="E279" s="71">
        <v>0</v>
      </c>
      <c r="F279" s="71">
        <v>0</v>
      </c>
      <c r="G279" s="72">
        <v>0</v>
      </c>
      <c r="H279" s="27"/>
    </row>
    <row r="280" spans="2:8" s="28" customFormat="1" ht="18.75" customHeight="1" x14ac:dyDescent="0.2">
      <c r="B280" s="160" t="s">
        <v>2465</v>
      </c>
      <c r="C280" s="71">
        <v>0</v>
      </c>
      <c r="D280" s="71">
        <v>2</v>
      </c>
      <c r="E280" s="71">
        <v>0</v>
      </c>
      <c r="F280" s="71">
        <v>0</v>
      </c>
      <c r="G280" s="72">
        <v>0</v>
      </c>
      <c r="H280" s="27"/>
    </row>
    <row r="281" spans="2:8" s="28" customFormat="1" ht="18.75" customHeight="1" x14ac:dyDescent="0.2">
      <c r="B281" s="160" t="s">
        <v>2481</v>
      </c>
      <c r="C281" s="71">
        <v>1</v>
      </c>
      <c r="D281" s="71">
        <v>0</v>
      </c>
      <c r="E281" s="71">
        <v>1</v>
      </c>
      <c r="F281" s="71">
        <v>0</v>
      </c>
      <c r="G281" s="72">
        <v>0</v>
      </c>
      <c r="H281" s="27"/>
    </row>
    <row r="282" spans="2:8" s="28" customFormat="1" ht="18.75" customHeight="1" x14ac:dyDescent="0.2">
      <c r="B282" s="160" t="s">
        <v>492</v>
      </c>
      <c r="C282" s="71">
        <v>0</v>
      </c>
      <c r="D282" s="71">
        <v>0</v>
      </c>
      <c r="E282" s="71">
        <v>2</v>
      </c>
      <c r="F282" s="71">
        <v>0</v>
      </c>
      <c r="G282" s="72">
        <v>0</v>
      </c>
      <c r="H282" s="27"/>
    </row>
    <row r="283" spans="2:8" s="28" customFormat="1" ht="18.75" customHeight="1" x14ac:dyDescent="0.2">
      <c r="B283" s="160" t="s">
        <v>2471</v>
      </c>
      <c r="C283" s="71">
        <v>0</v>
      </c>
      <c r="D283" s="71">
        <v>0</v>
      </c>
      <c r="E283" s="71">
        <v>2</v>
      </c>
      <c r="F283" s="71">
        <v>0</v>
      </c>
      <c r="G283" s="72">
        <v>0</v>
      </c>
      <c r="H283" s="27"/>
    </row>
    <row r="284" spans="2:8" s="28" customFormat="1" ht="18.75" customHeight="1" x14ac:dyDescent="0.2">
      <c r="B284" s="160" t="s">
        <v>573</v>
      </c>
      <c r="C284" s="71">
        <v>0</v>
      </c>
      <c r="D284" s="71">
        <v>0</v>
      </c>
      <c r="E284" s="71">
        <v>0</v>
      </c>
      <c r="F284" s="71">
        <v>0</v>
      </c>
      <c r="G284" s="72">
        <v>2</v>
      </c>
      <c r="H284" s="27"/>
    </row>
    <row r="285" spans="2:8" s="28" customFormat="1" ht="18.75" customHeight="1" x14ac:dyDescent="0.2">
      <c r="B285" s="160" t="s">
        <v>2459</v>
      </c>
      <c r="C285" s="71">
        <v>0</v>
      </c>
      <c r="D285" s="71">
        <v>0</v>
      </c>
      <c r="E285" s="71">
        <v>2</v>
      </c>
      <c r="F285" s="71">
        <v>0</v>
      </c>
      <c r="G285" s="72">
        <v>0</v>
      </c>
      <c r="H285" s="27"/>
    </row>
    <row r="286" spans="2:8" s="28" customFormat="1" ht="18.75" customHeight="1" x14ac:dyDescent="0.2">
      <c r="B286" s="160" t="s">
        <v>441</v>
      </c>
      <c r="C286" s="71">
        <v>2</v>
      </c>
      <c r="D286" s="71">
        <v>0</v>
      </c>
      <c r="E286" s="71">
        <v>0</v>
      </c>
      <c r="F286" s="71">
        <v>0</v>
      </c>
      <c r="G286" s="72">
        <v>0</v>
      </c>
      <c r="H286" s="27"/>
    </row>
    <row r="287" spans="2:8" s="28" customFormat="1" ht="18.75" customHeight="1" x14ac:dyDescent="0.2">
      <c r="B287" s="160" t="s">
        <v>807</v>
      </c>
      <c r="C287" s="71">
        <v>0</v>
      </c>
      <c r="D287" s="71">
        <v>0</v>
      </c>
      <c r="E287" s="71">
        <v>0</v>
      </c>
      <c r="F287" s="71">
        <v>0</v>
      </c>
      <c r="G287" s="72">
        <v>2</v>
      </c>
      <c r="H287" s="27"/>
    </row>
    <row r="288" spans="2:8" s="28" customFormat="1" ht="18.75" customHeight="1" x14ac:dyDescent="0.2">
      <c r="B288" s="160" t="s">
        <v>693</v>
      </c>
      <c r="C288" s="71">
        <v>0</v>
      </c>
      <c r="D288" s="71">
        <v>0</v>
      </c>
      <c r="E288" s="71">
        <v>0</v>
      </c>
      <c r="F288" s="71">
        <v>1</v>
      </c>
      <c r="G288" s="72">
        <v>1</v>
      </c>
      <c r="H288" s="27"/>
    </row>
    <row r="289" spans="2:8" s="28" customFormat="1" ht="18.75" customHeight="1" x14ac:dyDescent="0.2">
      <c r="B289" s="160" t="s">
        <v>553</v>
      </c>
      <c r="C289" s="71">
        <v>0</v>
      </c>
      <c r="D289" s="71">
        <v>0</v>
      </c>
      <c r="E289" s="71">
        <v>0</v>
      </c>
      <c r="F289" s="71">
        <v>0</v>
      </c>
      <c r="G289" s="72">
        <v>2</v>
      </c>
      <c r="H289" s="27"/>
    </row>
    <row r="290" spans="2:8" s="28" customFormat="1" ht="18.75" customHeight="1" x14ac:dyDescent="0.2">
      <c r="B290" s="160" t="s">
        <v>829</v>
      </c>
      <c r="C290" s="71">
        <v>2</v>
      </c>
      <c r="D290" s="71">
        <v>0</v>
      </c>
      <c r="E290" s="71">
        <v>0</v>
      </c>
      <c r="F290" s="71">
        <v>0</v>
      </c>
      <c r="G290" s="72">
        <v>0</v>
      </c>
      <c r="H290" s="27"/>
    </row>
    <row r="291" spans="2:8" s="28" customFormat="1" ht="18.75" customHeight="1" x14ac:dyDescent="0.2">
      <c r="B291" s="160" t="s">
        <v>524</v>
      </c>
      <c r="C291" s="71">
        <v>1</v>
      </c>
      <c r="D291" s="71">
        <v>0</v>
      </c>
      <c r="E291" s="71">
        <v>0</v>
      </c>
      <c r="F291" s="71">
        <v>0</v>
      </c>
      <c r="G291" s="72">
        <v>0</v>
      </c>
      <c r="H291" s="27"/>
    </row>
    <row r="292" spans="2:8" s="28" customFormat="1" ht="18.75" customHeight="1" x14ac:dyDescent="0.2">
      <c r="B292" s="160" t="s">
        <v>2499</v>
      </c>
      <c r="C292" s="71">
        <v>1</v>
      </c>
      <c r="D292" s="71">
        <v>0</v>
      </c>
      <c r="E292" s="71">
        <v>0</v>
      </c>
      <c r="F292" s="71">
        <v>0</v>
      </c>
      <c r="G292" s="72">
        <v>0</v>
      </c>
      <c r="H292" s="27"/>
    </row>
    <row r="293" spans="2:8" s="28" customFormat="1" ht="18.75" customHeight="1" x14ac:dyDescent="0.2">
      <c r="B293" s="160" t="s">
        <v>533</v>
      </c>
      <c r="C293" s="71">
        <v>0</v>
      </c>
      <c r="D293" s="71">
        <v>0</v>
      </c>
      <c r="E293" s="71">
        <v>1</v>
      </c>
      <c r="F293" s="71">
        <v>0</v>
      </c>
      <c r="G293" s="72">
        <v>0</v>
      </c>
      <c r="H293" s="27"/>
    </row>
    <row r="294" spans="2:8" s="28" customFormat="1" ht="18.75" customHeight="1" x14ac:dyDescent="0.2">
      <c r="B294" s="160" t="s">
        <v>549</v>
      </c>
      <c r="C294" s="71">
        <v>0</v>
      </c>
      <c r="D294" s="71">
        <v>0</v>
      </c>
      <c r="E294" s="71">
        <v>0</v>
      </c>
      <c r="F294" s="71">
        <v>0</v>
      </c>
      <c r="G294" s="72">
        <v>1</v>
      </c>
      <c r="H294" s="27"/>
    </row>
    <row r="295" spans="2:8" s="28" customFormat="1" ht="18.75" customHeight="1" x14ac:dyDescent="0.2">
      <c r="B295" s="160" t="s">
        <v>2485</v>
      </c>
      <c r="C295" s="71">
        <v>0</v>
      </c>
      <c r="D295" s="71">
        <v>0</v>
      </c>
      <c r="E295" s="71">
        <v>0</v>
      </c>
      <c r="F295" s="71">
        <v>1</v>
      </c>
      <c r="G295" s="72">
        <v>0</v>
      </c>
      <c r="H295" s="27"/>
    </row>
    <row r="296" spans="2:8" s="28" customFormat="1" ht="18.75" customHeight="1" x14ac:dyDescent="0.2">
      <c r="B296" s="160" t="s">
        <v>2504</v>
      </c>
      <c r="C296" s="71">
        <v>0</v>
      </c>
      <c r="D296" s="71">
        <v>1</v>
      </c>
      <c r="E296" s="71">
        <v>0</v>
      </c>
      <c r="F296" s="71">
        <v>0</v>
      </c>
      <c r="G296" s="72">
        <v>0</v>
      </c>
      <c r="H296" s="27"/>
    </row>
    <row r="297" spans="2:8" s="28" customFormat="1" ht="18.75" customHeight="1" x14ac:dyDescent="0.2">
      <c r="B297" s="160" t="s">
        <v>2498</v>
      </c>
      <c r="C297" s="71">
        <v>0</v>
      </c>
      <c r="D297" s="71">
        <v>1</v>
      </c>
      <c r="E297" s="71">
        <v>0</v>
      </c>
      <c r="F297" s="71">
        <v>0</v>
      </c>
      <c r="G297" s="72">
        <v>0</v>
      </c>
      <c r="H297" s="27"/>
    </row>
    <row r="298" spans="2:8" s="28" customFormat="1" ht="18.75" customHeight="1" x14ac:dyDescent="0.2">
      <c r="B298" s="160" t="s">
        <v>778</v>
      </c>
      <c r="C298" s="71">
        <v>0</v>
      </c>
      <c r="D298" s="71">
        <v>0</v>
      </c>
      <c r="E298" s="71">
        <v>0</v>
      </c>
      <c r="F298" s="71">
        <v>0</v>
      </c>
      <c r="G298" s="72">
        <v>1</v>
      </c>
      <c r="H298" s="27"/>
    </row>
    <row r="299" spans="2:8" s="28" customFormat="1" ht="18.75" customHeight="1" x14ac:dyDescent="0.2">
      <c r="B299" s="160" t="s">
        <v>512</v>
      </c>
      <c r="C299" s="71">
        <v>0</v>
      </c>
      <c r="D299" s="71">
        <v>0</v>
      </c>
      <c r="E299" s="71">
        <v>0</v>
      </c>
      <c r="F299" s="71">
        <v>0</v>
      </c>
      <c r="G299" s="72">
        <v>1</v>
      </c>
      <c r="H299" s="27"/>
    </row>
    <row r="300" spans="2:8" s="28" customFormat="1" ht="18.75" customHeight="1" x14ac:dyDescent="0.2">
      <c r="B300" s="160" t="s">
        <v>2501</v>
      </c>
      <c r="C300" s="71">
        <v>0</v>
      </c>
      <c r="D300" s="71">
        <v>0</v>
      </c>
      <c r="E300" s="71">
        <v>0</v>
      </c>
      <c r="F300" s="71">
        <v>0</v>
      </c>
      <c r="G300" s="72">
        <v>1</v>
      </c>
      <c r="H300" s="27"/>
    </row>
    <row r="301" spans="2:8" s="28" customFormat="1" ht="18.75" customHeight="1" x14ac:dyDescent="0.2">
      <c r="B301" s="160" t="s">
        <v>2503</v>
      </c>
      <c r="C301" s="71">
        <v>1</v>
      </c>
      <c r="D301" s="71">
        <v>0</v>
      </c>
      <c r="E301" s="71">
        <v>0</v>
      </c>
      <c r="F301" s="71">
        <v>0</v>
      </c>
      <c r="G301" s="72">
        <v>0</v>
      </c>
      <c r="H301" s="27"/>
    </row>
    <row r="302" spans="2:8" s="28" customFormat="1" ht="18.75" customHeight="1" x14ac:dyDescent="0.2">
      <c r="B302" s="160" t="s">
        <v>345</v>
      </c>
      <c r="C302" s="71">
        <v>0</v>
      </c>
      <c r="D302" s="71">
        <v>0</v>
      </c>
      <c r="E302" s="71">
        <v>0</v>
      </c>
      <c r="F302" s="71">
        <v>1</v>
      </c>
      <c r="G302" s="72">
        <v>0</v>
      </c>
      <c r="H302" s="27"/>
    </row>
    <row r="303" spans="2:8" s="28" customFormat="1" ht="18.75" customHeight="1" x14ac:dyDescent="0.2">
      <c r="B303" s="160" t="s">
        <v>817</v>
      </c>
      <c r="C303" s="71">
        <v>0</v>
      </c>
      <c r="D303" s="71">
        <v>1</v>
      </c>
      <c r="E303" s="71">
        <v>0</v>
      </c>
      <c r="F303" s="71">
        <v>0</v>
      </c>
      <c r="G303" s="72">
        <v>0</v>
      </c>
      <c r="H303" s="27"/>
    </row>
    <row r="304" spans="2:8" s="28" customFormat="1" ht="18.75" customHeight="1" x14ac:dyDescent="0.2">
      <c r="B304" s="160" t="s">
        <v>843</v>
      </c>
      <c r="C304" s="71">
        <v>0</v>
      </c>
      <c r="D304" s="71">
        <v>0</v>
      </c>
      <c r="E304" s="71">
        <v>1</v>
      </c>
      <c r="F304" s="71">
        <v>0</v>
      </c>
      <c r="G304" s="72">
        <v>0</v>
      </c>
      <c r="H304" s="27"/>
    </row>
    <row r="305" spans="2:8" s="28" customFormat="1" ht="18.75" customHeight="1" x14ac:dyDescent="0.2">
      <c r="B305" s="160" t="s">
        <v>605</v>
      </c>
      <c r="C305" s="71">
        <v>0</v>
      </c>
      <c r="D305" s="71">
        <v>0</v>
      </c>
      <c r="E305" s="71">
        <v>0</v>
      </c>
      <c r="F305" s="71">
        <v>1</v>
      </c>
      <c r="G305" s="72">
        <v>0</v>
      </c>
      <c r="H305" s="27"/>
    </row>
    <row r="306" spans="2:8" s="28" customFormat="1" ht="18.75" customHeight="1" x14ac:dyDescent="0.2">
      <c r="B306" s="160" t="s">
        <v>569</v>
      </c>
      <c r="C306" s="71">
        <v>0</v>
      </c>
      <c r="D306" s="71">
        <v>1</v>
      </c>
      <c r="E306" s="71">
        <v>0</v>
      </c>
      <c r="F306" s="71">
        <v>0</v>
      </c>
      <c r="G306" s="72">
        <v>0</v>
      </c>
      <c r="H306" s="27"/>
    </row>
    <row r="307" spans="2:8" s="28" customFormat="1" ht="18.75" customHeight="1" x14ac:dyDescent="0.2">
      <c r="B307" s="160" t="s">
        <v>2476</v>
      </c>
      <c r="C307" s="71">
        <v>1</v>
      </c>
      <c r="D307" s="71">
        <v>0</v>
      </c>
      <c r="E307" s="71">
        <v>0</v>
      </c>
      <c r="F307" s="71">
        <v>0</v>
      </c>
      <c r="G307" s="72">
        <v>0</v>
      </c>
      <c r="H307" s="27"/>
    </row>
    <row r="308" spans="2:8" s="28" customFormat="1" ht="18.75" customHeight="1" x14ac:dyDescent="0.2">
      <c r="B308" s="160" t="s">
        <v>836</v>
      </c>
      <c r="C308" s="71">
        <v>0</v>
      </c>
      <c r="D308" s="71">
        <v>0</v>
      </c>
      <c r="E308" s="71">
        <v>0</v>
      </c>
      <c r="F308" s="71">
        <v>0</v>
      </c>
      <c r="G308" s="72">
        <v>1</v>
      </c>
      <c r="H308" s="27"/>
    </row>
    <row r="309" spans="2:8" s="28" customFormat="1" ht="18.75" customHeight="1" x14ac:dyDescent="0.2">
      <c r="B309" s="160" t="s">
        <v>2438</v>
      </c>
      <c r="C309" s="71">
        <v>1</v>
      </c>
      <c r="D309" s="71">
        <v>0</v>
      </c>
      <c r="E309" s="71">
        <v>0</v>
      </c>
      <c r="F309" s="71">
        <v>0</v>
      </c>
      <c r="G309" s="72">
        <v>0</v>
      </c>
      <c r="H309" s="27"/>
    </row>
    <row r="310" spans="2:8" s="28" customFormat="1" ht="18.75" customHeight="1" x14ac:dyDescent="0.2">
      <c r="B310" s="160" t="s">
        <v>531</v>
      </c>
      <c r="C310" s="71">
        <v>0</v>
      </c>
      <c r="D310" s="71">
        <v>1</v>
      </c>
      <c r="E310" s="71">
        <v>0</v>
      </c>
      <c r="F310" s="71">
        <v>0</v>
      </c>
      <c r="G310" s="72">
        <v>0</v>
      </c>
      <c r="H310" s="27"/>
    </row>
    <row r="311" spans="2:8" s="28" customFormat="1" ht="18.75" customHeight="1" x14ac:dyDescent="0.2">
      <c r="B311" s="160" t="s">
        <v>2505</v>
      </c>
      <c r="C311" s="71">
        <v>0</v>
      </c>
      <c r="D311" s="71">
        <v>0</v>
      </c>
      <c r="E311" s="71">
        <v>1</v>
      </c>
      <c r="F311" s="71">
        <v>0</v>
      </c>
      <c r="G311" s="72">
        <v>0</v>
      </c>
      <c r="H311" s="27"/>
    </row>
    <row r="312" spans="2:8" s="28" customFormat="1" ht="18.75" customHeight="1" x14ac:dyDescent="0.2">
      <c r="B312" s="160" t="s">
        <v>323</v>
      </c>
      <c r="C312" s="71">
        <v>1</v>
      </c>
      <c r="D312" s="71">
        <v>0</v>
      </c>
      <c r="E312" s="71">
        <v>0</v>
      </c>
      <c r="F312" s="71">
        <v>0</v>
      </c>
      <c r="G312" s="72">
        <v>0</v>
      </c>
      <c r="H312" s="27"/>
    </row>
    <row r="313" spans="2:8" s="28" customFormat="1" ht="18.75" customHeight="1" x14ac:dyDescent="0.2">
      <c r="B313" s="160" t="s">
        <v>589</v>
      </c>
      <c r="C313" s="71">
        <v>1</v>
      </c>
      <c r="D313" s="71">
        <v>0</v>
      </c>
      <c r="E313" s="71">
        <v>0</v>
      </c>
      <c r="F313" s="71">
        <v>0</v>
      </c>
      <c r="G313" s="72">
        <v>0</v>
      </c>
      <c r="H313" s="27"/>
    </row>
    <row r="314" spans="2:8" s="28" customFormat="1" ht="18.75" customHeight="1" x14ac:dyDescent="0.2">
      <c r="B314" s="160" t="s">
        <v>501</v>
      </c>
      <c r="C314" s="71">
        <v>0</v>
      </c>
      <c r="D314" s="71">
        <v>1</v>
      </c>
      <c r="E314" s="71">
        <v>0</v>
      </c>
      <c r="F314" s="71">
        <v>0</v>
      </c>
      <c r="G314" s="72">
        <v>0</v>
      </c>
      <c r="H314" s="27"/>
    </row>
    <row r="315" spans="2:8" s="28" customFormat="1" ht="18.75" customHeight="1" x14ac:dyDescent="0.2">
      <c r="B315" s="160" t="s">
        <v>2493</v>
      </c>
      <c r="C315" s="71">
        <v>0</v>
      </c>
      <c r="D315" s="71">
        <v>0</v>
      </c>
      <c r="E315" s="71">
        <v>0</v>
      </c>
      <c r="F315" s="71">
        <v>0</v>
      </c>
      <c r="G315" s="72">
        <v>1</v>
      </c>
      <c r="H315" s="27"/>
    </row>
    <row r="316" spans="2:8" s="28" customFormat="1" ht="18.75" customHeight="1" x14ac:dyDescent="0.2">
      <c r="B316" s="160" t="s">
        <v>2482</v>
      </c>
      <c r="C316" s="71">
        <v>0</v>
      </c>
      <c r="D316" s="71">
        <v>0</v>
      </c>
      <c r="E316" s="71">
        <v>0</v>
      </c>
      <c r="F316" s="71">
        <v>0</v>
      </c>
      <c r="G316" s="72">
        <v>1</v>
      </c>
      <c r="H316" s="27"/>
    </row>
    <row r="317" spans="2:8" s="28" customFormat="1" ht="18.75" customHeight="1" x14ac:dyDescent="0.2">
      <c r="B317" s="160" t="s">
        <v>636</v>
      </c>
      <c r="C317" s="71">
        <v>1</v>
      </c>
      <c r="D317" s="71">
        <v>0</v>
      </c>
      <c r="E317" s="71">
        <v>0</v>
      </c>
      <c r="F317" s="71">
        <v>0</v>
      </c>
      <c r="G317" s="72">
        <v>0</v>
      </c>
      <c r="H317" s="27"/>
    </row>
    <row r="318" spans="2:8" s="28" customFormat="1" ht="18.75" customHeight="1" x14ac:dyDescent="0.2">
      <c r="B318" s="160" t="s">
        <v>561</v>
      </c>
      <c r="C318" s="71">
        <v>0</v>
      </c>
      <c r="D318" s="71">
        <v>0</v>
      </c>
      <c r="E318" s="71">
        <v>1</v>
      </c>
      <c r="F318" s="71">
        <v>0</v>
      </c>
      <c r="G318" s="72">
        <v>0</v>
      </c>
      <c r="H318" s="27"/>
    </row>
    <row r="319" spans="2:8" s="28" customFormat="1" ht="18.75" customHeight="1" x14ac:dyDescent="0.2">
      <c r="B319" s="160" t="s">
        <v>2492</v>
      </c>
      <c r="C319" s="71">
        <v>1</v>
      </c>
      <c r="D319" s="71">
        <v>0</v>
      </c>
      <c r="E319" s="71">
        <v>0</v>
      </c>
      <c r="F319" s="71">
        <v>0</v>
      </c>
      <c r="G319" s="72">
        <v>0</v>
      </c>
      <c r="H319" s="27"/>
    </row>
    <row r="320" spans="2:8" s="28" customFormat="1" ht="18.75" customHeight="1" x14ac:dyDescent="0.2">
      <c r="B320" s="160" t="s">
        <v>2508</v>
      </c>
      <c r="C320" s="71">
        <v>1</v>
      </c>
      <c r="D320" s="71">
        <v>0</v>
      </c>
      <c r="E320" s="71">
        <v>0</v>
      </c>
      <c r="F320" s="71">
        <v>0</v>
      </c>
      <c r="G320" s="72">
        <v>0</v>
      </c>
      <c r="H320" s="27"/>
    </row>
    <row r="321" spans="2:8" s="28" customFormat="1" ht="18.75" customHeight="1" x14ac:dyDescent="0.2">
      <c r="B321" s="160" t="s">
        <v>2500</v>
      </c>
      <c r="C321" s="71">
        <v>1</v>
      </c>
      <c r="D321" s="71">
        <v>0</v>
      </c>
      <c r="E321" s="71">
        <v>0</v>
      </c>
      <c r="F321" s="71">
        <v>0</v>
      </c>
      <c r="G321" s="72">
        <v>0</v>
      </c>
      <c r="H321" s="27"/>
    </row>
    <row r="322" spans="2:8" s="28" customFormat="1" ht="18.75" customHeight="1" x14ac:dyDescent="0.2">
      <c r="B322" s="160" t="s">
        <v>2511</v>
      </c>
      <c r="C322" s="71">
        <v>0</v>
      </c>
      <c r="D322" s="71">
        <v>1</v>
      </c>
      <c r="E322" s="71">
        <v>0</v>
      </c>
      <c r="F322" s="71">
        <v>0</v>
      </c>
      <c r="G322" s="72">
        <v>0</v>
      </c>
      <c r="H322" s="27"/>
    </row>
    <row r="323" spans="2:8" s="28" customFormat="1" ht="18.75" customHeight="1" x14ac:dyDescent="0.2">
      <c r="B323" s="160" t="s">
        <v>2510</v>
      </c>
      <c r="C323" s="71">
        <v>0</v>
      </c>
      <c r="D323" s="71">
        <v>0</v>
      </c>
      <c r="E323" s="71">
        <v>1</v>
      </c>
      <c r="F323" s="71">
        <v>0</v>
      </c>
      <c r="G323" s="72">
        <v>0</v>
      </c>
      <c r="H323" s="27"/>
    </row>
    <row r="324" spans="2:8" s="28" customFormat="1" ht="18.75" customHeight="1" x14ac:dyDescent="0.2">
      <c r="B324" s="160" t="s">
        <v>504</v>
      </c>
      <c r="C324" s="71">
        <v>0</v>
      </c>
      <c r="D324" s="71">
        <v>0</v>
      </c>
      <c r="E324" s="71">
        <v>1</v>
      </c>
      <c r="F324" s="71">
        <v>0</v>
      </c>
      <c r="G324" s="72">
        <v>0</v>
      </c>
      <c r="H324" s="27"/>
    </row>
    <row r="325" spans="2:8" s="28" customFormat="1" ht="18.75" customHeight="1" x14ac:dyDescent="0.2">
      <c r="B325" s="160" t="s">
        <v>670</v>
      </c>
      <c r="C325" s="71">
        <v>0</v>
      </c>
      <c r="D325" s="71">
        <v>0</v>
      </c>
      <c r="E325" s="71">
        <v>0</v>
      </c>
      <c r="F325" s="71">
        <v>0</v>
      </c>
      <c r="G325" s="72">
        <v>1</v>
      </c>
      <c r="H325" s="27"/>
    </row>
    <row r="326" spans="2:8" s="28" customFormat="1" ht="18.75" customHeight="1" x14ac:dyDescent="0.2">
      <c r="B326" s="160" t="s">
        <v>514</v>
      </c>
      <c r="C326" s="71">
        <v>1</v>
      </c>
      <c r="D326" s="71">
        <v>0</v>
      </c>
      <c r="E326" s="71">
        <v>0</v>
      </c>
      <c r="F326" s="71">
        <v>0</v>
      </c>
      <c r="G326" s="72">
        <v>0</v>
      </c>
      <c r="H326" s="27"/>
    </row>
    <row r="327" spans="2:8" s="28" customFormat="1" ht="18.75" customHeight="1" x14ac:dyDescent="0.2">
      <c r="B327" s="160" t="s">
        <v>847</v>
      </c>
      <c r="C327" s="71">
        <v>0</v>
      </c>
      <c r="D327" s="71">
        <v>1</v>
      </c>
      <c r="E327" s="71">
        <v>0</v>
      </c>
      <c r="F327" s="71">
        <v>0</v>
      </c>
      <c r="G327" s="72">
        <v>0</v>
      </c>
      <c r="H327" s="27"/>
    </row>
    <row r="328" spans="2:8" s="28" customFormat="1" ht="18.75" customHeight="1" x14ac:dyDescent="0.2">
      <c r="B328" s="160" t="s">
        <v>2496</v>
      </c>
      <c r="C328" s="71">
        <v>0</v>
      </c>
      <c r="D328" s="71">
        <v>0</v>
      </c>
      <c r="E328" s="71">
        <v>0</v>
      </c>
      <c r="F328" s="71">
        <v>0</v>
      </c>
      <c r="G328" s="72">
        <v>1</v>
      </c>
      <c r="H328" s="27"/>
    </row>
    <row r="329" spans="2:8" s="28" customFormat="1" ht="18.75" customHeight="1" x14ac:dyDescent="0.2">
      <c r="B329" s="160" t="s">
        <v>684</v>
      </c>
      <c r="C329" s="71">
        <v>0</v>
      </c>
      <c r="D329" s="71">
        <v>1</v>
      </c>
      <c r="E329" s="71">
        <v>0</v>
      </c>
      <c r="F329" s="71">
        <v>0</v>
      </c>
      <c r="G329" s="72">
        <v>0</v>
      </c>
      <c r="H329" s="27"/>
    </row>
    <row r="330" spans="2:8" s="28" customFormat="1" ht="18.75" customHeight="1" x14ac:dyDescent="0.2">
      <c r="B330" s="160" t="s">
        <v>644</v>
      </c>
      <c r="C330" s="71">
        <v>1</v>
      </c>
      <c r="D330" s="71">
        <v>0</v>
      </c>
      <c r="E330" s="71">
        <v>0</v>
      </c>
      <c r="F330" s="71">
        <v>0</v>
      </c>
      <c r="G330" s="72">
        <v>0</v>
      </c>
      <c r="H330" s="27"/>
    </row>
    <row r="331" spans="2:8" s="28" customFormat="1" ht="18.75" customHeight="1" x14ac:dyDescent="0.2">
      <c r="B331" s="160" t="s">
        <v>523</v>
      </c>
      <c r="C331" s="71">
        <v>0</v>
      </c>
      <c r="D331" s="71">
        <v>0</v>
      </c>
      <c r="E331" s="71">
        <v>0</v>
      </c>
      <c r="F331" s="71">
        <v>1</v>
      </c>
      <c r="G331" s="72">
        <v>0</v>
      </c>
      <c r="H331" s="27"/>
    </row>
    <row r="332" spans="2:8" s="28" customFormat="1" ht="18.75" customHeight="1" x14ac:dyDescent="0.2">
      <c r="B332" s="160" t="s">
        <v>600</v>
      </c>
      <c r="C332" s="71">
        <v>1</v>
      </c>
      <c r="D332" s="71">
        <v>0</v>
      </c>
      <c r="E332" s="71">
        <v>0</v>
      </c>
      <c r="F332" s="71">
        <v>0</v>
      </c>
      <c r="G332" s="72">
        <v>0</v>
      </c>
      <c r="H332" s="27"/>
    </row>
    <row r="333" spans="2:8" s="28" customFormat="1" ht="18.75" customHeight="1" x14ac:dyDescent="0.2">
      <c r="B333" s="160" t="s">
        <v>2507</v>
      </c>
      <c r="C333" s="71">
        <v>1</v>
      </c>
      <c r="D333" s="71">
        <v>0</v>
      </c>
      <c r="E333" s="71">
        <v>0</v>
      </c>
      <c r="F333" s="71">
        <v>0</v>
      </c>
      <c r="G333" s="72">
        <v>0</v>
      </c>
      <c r="H333" s="27"/>
    </row>
    <row r="334" spans="2:8" s="28" customFormat="1" ht="18.75" customHeight="1" x14ac:dyDescent="0.2">
      <c r="B334" s="160" t="s">
        <v>570</v>
      </c>
      <c r="C334" s="71">
        <v>0</v>
      </c>
      <c r="D334" s="71">
        <v>0</v>
      </c>
      <c r="E334" s="71">
        <v>1</v>
      </c>
      <c r="F334" s="71">
        <v>0</v>
      </c>
      <c r="G334" s="72">
        <v>0</v>
      </c>
      <c r="H334" s="27"/>
    </row>
    <row r="335" spans="2:8" s="28" customFormat="1" ht="18.75" customHeight="1" x14ac:dyDescent="0.2">
      <c r="B335" s="160" t="s">
        <v>2506</v>
      </c>
      <c r="C335" s="71">
        <v>0</v>
      </c>
      <c r="D335" s="71">
        <v>0</v>
      </c>
      <c r="E335" s="71">
        <v>0</v>
      </c>
      <c r="F335" s="71">
        <v>1</v>
      </c>
      <c r="G335" s="72">
        <v>0</v>
      </c>
      <c r="H335" s="27"/>
    </row>
    <row r="336" spans="2:8" s="28" customFormat="1" ht="18.75" customHeight="1" x14ac:dyDescent="0.2">
      <c r="B336" s="160" t="s">
        <v>581</v>
      </c>
      <c r="C336" s="71">
        <v>0</v>
      </c>
      <c r="D336" s="71">
        <v>1</v>
      </c>
      <c r="E336" s="71">
        <v>0</v>
      </c>
      <c r="F336" s="71">
        <v>0</v>
      </c>
      <c r="G336" s="72">
        <v>0</v>
      </c>
      <c r="H336" s="27"/>
    </row>
    <row r="337" spans="2:8" s="28" customFormat="1" ht="18.75" customHeight="1" x14ac:dyDescent="0.2">
      <c r="B337" s="160" t="s">
        <v>536</v>
      </c>
      <c r="C337" s="71">
        <v>1</v>
      </c>
      <c r="D337" s="71">
        <v>0</v>
      </c>
      <c r="E337" s="71">
        <v>0</v>
      </c>
      <c r="F337" s="71">
        <v>0</v>
      </c>
      <c r="G337" s="72">
        <v>0</v>
      </c>
      <c r="H337" s="27"/>
    </row>
    <row r="338" spans="2:8" s="28" customFormat="1" ht="18.75" customHeight="1" x14ac:dyDescent="0.2">
      <c r="B338" s="160" t="s">
        <v>516</v>
      </c>
      <c r="C338" s="71">
        <v>0</v>
      </c>
      <c r="D338" s="71">
        <v>0</v>
      </c>
      <c r="E338" s="71">
        <v>1</v>
      </c>
      <c r="F338" s="71">
        <v>0</v>
      </c>
      <c r="G338" s="72">
        <v>0</v>
      </c>
      <c r="H338" s="27"/>
    </row>
    <row r="339" spans="2:8" s="28" customFormat="1" ht="18.75" customHeight="1" x14ac:dyDescent="0.2">
      <c r="B339" s="160" t="s">
        <v>2497</v>
      </c>
      <c r="C339" s="71">
        <v>0</v>
      </c>
      <c r="D339" s="71">
        <v>1</v>
      </c>
      <c r="E339" s="71">
        <v>0</v>
      </c>
      <c r="F339" s="71">
        <v>0</v>
      </c>
      <c r="G339" s="72">
        <v>0</v>
      </c>
      <c r="H339" s="27"/>
    </row>
    <row r="340" spans="2:8" s="28" customFormat="1" ht="18.75" customHeight="1" x14ac:dyDescent="0.2">
      <c r="B340" s="160" t="s">
        <v>542</v>
      </c>
      <c r="C340" s="71">
        <v>1</v>
      </c>
      <c r="D340" s="71">
        <v>0</v>
      </c>
      <c r="E340" s="71">
        <v>0</v>
      </c>
      <c r="F340" s="71">
        <v>0</v>
      </c>
      <c r="G340" s="72">
        <v>0</v>
      </c>
      <c r="H340" s="27"/>
    </row>
    <row r="341" spans="2:8" s="28" customFormat="1" ht="18.75" customHeight="1" x14ac:dyDescent="0.2">
      <c r="B341" s="160" t="s">
        <v>541</v>
      </c>
      <c r="C341" s="71">
        <v>0</v>
      </c>
      <c r="D341" s="71">
        <v>0</v>
      </c>
      <c r="E341" s="71">
        <v>0</v>
      </c>
      <c r="F341" s="71">
        <v>0</v>
      </c>
      <c r="G341" s="72">
        <v>1</v>
      </c>
      <c r="H341" s="27"/>
    </row>
    <row r="342" spans="2:8" s="28" customFormat="1" ht="18.75" customHeight="1" x14ac:dyDescent="0.2">
      <c r="B342" s="160" t="s">
        <v>435</v>
      </c>
      <c r="C342" s="71">
        <v>0</v>
      </c>
      <c r="D342" s="71">
        <v>1</v>
      </c>
      <c r="E342" s="71">
        <v>0</v>
      </c>
      <c r="F342" s="71">
        <v>0</v>
      </c>
      <c r="G342" s="72">
        <v>0</v>
      </c>
      <c r="H342" s="27"/>
    </row>
    <row r="343" spans="2:8" s="28" customFormat="1" ht="18.75" customHeight="1" thickBot="1" x14ac:dyDescent="0.25">
      <c r="B343" s="160" t="s">
        <v>526</v>
      </c>
      <c r="C343" s="71">
        <v>0</v>
      </c>
      <c r="D343" s="71">
        <v>0</v>
      </c>
      <c r="E343" s="71">
        <v>0</v>
      </c>
      <c r="F343" s="71">
        <v>0</v>
      </c>
      <c r="G343" s="72">
        <v>1</v>
      </c>
      <c r="H343" s="27"/>
    </row>
    <row r="344" spans="2:8" ht="18.75" customHeight="1" thickBot="1" x14ac:dyDescent="0.25">
      <c r="B344" s="161" t="s">
        <v>3063</v>
      </c>
      <c r="C344" s="73">
        <f>SUM(C7:C343)</f>
        <v>70057</v>
      </c>
      <c r="D344" s="73">
        <f t="shared" ref="D344:G344" si="0">SUM(D7:D343)</f>
        <v>71536</v>
      </c>
      <c r="E344" s="73">
        <f t="shared" si="0"/>
        <v>72046</v>
      </c>
      <c r="F344" s="73">
        <f t="shared" si="0"/>
        <v>72562</v>
      </c>
      <c r="G344" s="74">
        <f t="shared" si="0"/>
        <v>75950</v>
      </c>
    </row>
    <row r="346" spans="2:8" ht="18.75" customHeight="1" x14ac:dyDescent="0.2">
      <c r="B346" s="187" t="s">
        <v>4577</v>
      </c>
    </row>
    <row r="347" spans="2:8" ht="18.75" customHeight="1" x14ac:dyDescent="0.2">
      <c r="B347"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B1:H306"/>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74" t="s">
        <v>3333</v>
      </c>
      <c r="D2" s="274"/>
      <c r="E2" s="274"/>
      <c r="F2" s="274"/>
      <c r="G2" s="274"/>
    </row>
    <row r="4" spans="2:8" ht="18.75" customHeight="1" thickBot="1" x14ac:dyDescent="0.25"/>
    <row r="5" spans="2:8" s="31" customFormat="1" ht="18.75" customHeight="1" x14ac:dyDescent="0.25">
      <c r="B5" s="252" t="s">
        <v>300</v>
      </c>
      <c r="C5" s="248" t="s">
        <v>36</v>
      </c>
      <c r="D5" s="248" t="s">
        <v>37</v>
      </c>
      <c r="E5" s="248" t="s">
        <v>38</v>
      </c>
      <c r="F5" s="248" t="s">
        <v>39</v>
      </c>
      <c r="G5" s="250" t="s">
        <v>82</v>
      </c>
      <c r="H5" s="30"/>
    </row>
    <row r="6" spans="2:8" s="31" customFormat="1" ht="18.75" customHeight="1" thickBot="1" x14ac:dyDescent="0.3">
      <c r="B6" s="253"/>
      <c r="C6" s="249"/>
      <c r="D6" s="249"/>
      <c r="E6" s="249"/>
      <c r="F6" s="249"/>
      <c r="G6" s="251"/>
      <c r="H6" s="30"/>
    </row>
    <row r="7" spans="2:8" s="28" customFormat="1" ht="18.75" customHeight="1" x14ac:dyDescent="0.2">
      <c r="B7" s="70" t="s">
        <v>2898</v>
      </c>
      <c r="C7" s="71">
        <v>11785</v>
      </c>
      <c r="D7" s="71">
        <v>13458</v>
      </c>
      <c r="E7" s="71">
        <v>15695</v>
      </c>
      <c r="F7" s="71">
        <v>18101</v>
      </c>
      <c r="G7" s="72">
        <v>19973</v>
      </c>
      <c r="H7" s="27"/>
    </row>
    <row r="8" spans="2:8" s="28" customFormat="1" ht="18.75" customHeight="1" x14ac:dyDescent="0.2">
      <c r="B8" s="70" t="s">
        <v>2897</v>
      </c>
      <c r="C8" s="71">
        <v>9180</v>
      </c>
      <c r="D8" s="71">
        <v>7922</v>
      </c>
      <c r="E8" s="71">
        <v>7816</v>
      </c>
      <c r="F8" s="71">
        <v>6808</v>
      </c>
      <c r="G8" s="72">
        <v>6343</v>
      </c>
      <c r="H8" s="27"/>
    </row>
    <row r="9" spans="2:8" s="28" customFormat="1" ht="18.75" customHeight="1" x14ac:dyDescent="0.2">
      <c r="B9" s="70" t="s">
        <v>86</v>
      </c>
      <c r="C9" s="71">
        <v>4398</v>
      </c>
      <c r="D9" s="71">
        <v>5999</v>
      </c>
      <c r="E9" s="71">
        <v>6041</v>
      </c>
      <c r="F9" s="71">
        <v>5605</v>
      </c>
      <c r="G9" s="72">
        <v>6015</v>
      </c>
      <c r="H9" s="27"/>
    </row>
    <row r="10" spans="2:8" s="28" customFormat="1" ht="18.75" customHeight="1" x14ac:dyDescent="0.2">
      <c r="B10" s="70" t="s">
        <v>54</v>
      </c>
      <c r="C10" s="71">
        <v>3424</v>
      </c>
      <c r="D10" s="71">
        <v>3054</v>
      </c>
      <c r="E10" s="71">
        <v>4756</v>
      </c>
      <c r="F10" s="71">
        <v>6656</v>
      </c>
      <c r="G10" s="72">
        <v>8835</v>
      </c>
      <c r="H10" s="27"/>
    </row>
    <row r="11" spans="2:8" s="28" customFormat="1" ht="18.75" customHeight="1" x14ac:dyDescent="0.2">
      <c r="B11" s="70" t="s">
        <v>302</v>
      </c>
      <c r="C11" s="71">
        <v>6252</v>
      </c>
      <c r="D11" s="71">
        <v>5895</v>
      </c>
      <c r="E11" s="71">
        <v>4935</v>
      </c>
      <c r="F11" s="71">
        <v>1427</v>
      </c>
      <c r="G11" s="72">
        <v>488</v>
      </c>
      <c r="H11" s="27"/>
    </row>
    <row r="12" spans="2:8" s="28" customFormat="1" ht="18.75" customHeight="1" x14ac:dyDescent="0.2">
      <c r="B12" s="70" t="s">
        <v>55</v>
      </c>
      <c r="C12" s="71">
        <v>3387</v>
      </c>
      <c r="D12" s="71">
        <v>4797</v>
      </c>
      <c r="E12" s="71">
        <v>3817</v>
      </c>
      <c r="F12" s="71">
        <v>3697</v>
      </c>
      <c r="G12" s="72">
        <v>2641</v>
      </c>
      <c r="H12" s="27"/>
    </row>
    <row r="13" spans="2:8" s="28" customFormat="1" ht="18.75" customHeight="1" x14ac:dyDescent="0.2">
      <c r="B13" s="70" t="s">
        <v>2902</v>
      </c>
      <c r="C13" s="71">
        <v>2441</v>
      </c>
      <c r="D13" s="71">
        <v>2466</v>
      </c>
      <c r="E13" s="71">
        <v>2449</v>
      </c>
      <c r="F13" s="71">
        <v>2617</v>
      </c>
      <c r="G13" s="72">
        <v>2905</v>
      </c>
      <c r="H13" s="27"/>
    </row>
    <row r="14" spans="2:8" s="28" customFormat="1" ht="18.75" customHeight="1" x14ac:dyDescent="0.2">
      <c r="B14" s="70" t="s">
        <v>2900</v>
      </c>
      <c r="C14" s="71">
        <v>1669</v>
      </c>
      <c r="D14" s="71">
        <v>1840</v>
      </c>
      <c r="E14" s="71">
        <v>2357</v>
      </c>
      <c r="F14" s="71">
        <v>2384</v>
      </c>
      <c r="G14" s="72">
        <v>2485</v>
      </c>
      <c r="H14" s="27"/>
    </row>
    <row r="15" spans="2:8" s="28" customFormat="1" ht="18.75" customHeight="1" x14ac:dyDescent="0.2">
      <c r="B15" s="70" t="s">
        <v>2899</v>
      </c>
      <c r="C15" s="71">
        <v>1500</v>
      </c>
      <c r="D15" s="71">
        <v>1814</v>
      </c>
      <c r="E15" s="71">
        <v>1835</v>
      </c>
      <c r="F15" s="71">
        <v>1568</v>
      </c>
      <c r="G15" s="72">
        <v>2151</v>
      </c>
      <c r="H15" s="27"/>
    </row>
    <row r="16" spans="2:8" s="28" customFormat="1" ht="18.75" customHeight="1" x14ac:dyDescent="0.2">
      <c r="B16" s="70" t="s">
        <v>2901</v>
      </c>
      <c r="C16" s="71">
        <v>77</v>
      </c>
      <c r="D16" s="71">
        <v>182</v>
      </c>
      <c r="E16" s="71">
        <v>2074</v>
      </c>
      <c r="F16" s="71">
        <v>2582</v>
      </c>
      <c r="G16" s="72">
        <v>3566</v>
      </c>
      <c r="H16" s="27"/>
    </row>
    <row r="17" spans="2:8" s="28" customFormat="1" ht="18.75" customHeight="1" x14ac:dyDescent="0.2">
      <c r="B17" s="70" t="s">
        <v>57</v>
      </c>
      <c r="C17" s="71">
        <v>1468</v>
      </c>
      <c r="D17" s="71">
        <v>1575</v>
      </c>
      <c r="E17" s="71">
        <v>1689</v>
      </c>
      <c r="F17" s="71">
        <v>1796</v>
      </c>
      <c r="G17" s="72">
        <v>1823</v>
      </c>
      <c r="H17" s="27"/>
    </row>
    <row r="18" spans="2:8" s="28" customFormat="1" ht="18.75" customHeight="1" x14ac:dyDescent="0.2">
      <c r="B18" s="70" t="s">
        <v>3062</v>
      </c>
      <c r="C18" s="71">
        <v>298</v>
      </c>
      <c r="D18" s="71">
        <v>494</v>
      </c>
      <c r="E18" s="71">
        <v>685</v>
      </c>
      <c r="F18" s="71">
        <v>3174</v>
      </c>
      <c r="G18" s="72">
        <v>3653</v>
      </c>
      <c r="H18" s="27"/>
    </row>
    <row r="19" spans="2:8" s="28" customFormat="1" ht="18.75" customHeight="1" x14ac:dyDescent="0.2">
      <c r="B19" s="70" t="s">
        <v>2905</v>
      </c>
      <c r="C19" s="71">
        <v>454</v>
      </c>
      <c r="D19" s="71">
        <v>1067</v>
      </c>
      <c r="E19" s="71">
        <v>1364</v>
      </c>
      <c r="F19" s="71">
        <v>2088</v>
      </c>
      <c r="G19" s="72">
        <v>2519</v>
      </c>
      <c r="H19" s="27"/>
    </row>
    <row r="20" spans="2:8" s="28" customFormat="1" ht="18.75" customHeight="1" x14ac:dyDescent="0.2">
      <c r="B20" s="70" t="s">
        <v>58</v>
      </c>
      <c r="C20" s="71">
        <v>1229</v>
      </c>
      <c r="D20" s="71">
        <v>1357</v>
      </c>
      <c r="E20" s="71">
        <v>1376</v>
      </c>
      <c r="F20" s="71">
        <v>1369</v>
      </c>
      <c r="G20" s="72">
        <v>1271</v>
      </c>
      <c r="H20" s="27"/>
    </row>
    <row r="21" spans="2:8" s="28" customFormat="1" ht="18.75" customHeight="1" x14ac:dyDescent="0.2">
      <c r="B21" s="70" t="s">
        <v>56</v>
      </c>
      <c r="C21" s="71">
        <v>1902</v>
      </c>
      <c r="D21" s="71">
        <v>1342</v>
      </c>
      <c r="E21" s="71">
        <v>1030</v>
      </c>
      <c r="F21" s="71">
        <v>1084</v>
      </c>
      <c r="G21" s="72">
        <v>1176</v>
      </c>
      <c r="H21" s="27"/>
    </row>
    <row r="22" spans="2:8" s="28" customFormat="1" ht="18.75" customHeight="1" x14ac:dyDescent="0.2">
      <c r="B22" s="70" t="s">
        <v>236</v>
      </c>
      <c r="C22" s="71">
        <v>940</v>
      </c>
      <c r="D22" s="71">
        <v>1163</v>
      </c>
      <c r="E22" s="71">
        <v>1267</v>
      </c>
      <c r="F22" s="71">
        <v>1441</v>
      </c>
      <c r="G22" s="72">
        <v>1584</v>
      </c>
      <c r="H22" s="27"/>
    </row>
    <row r="23" spans="2:8" s="28" customFormat="1" ht="18.75" customHeight="1" x14ac:dyDescent="0.2">
      <c r="B23" s="70" t="s">
        <v>60</v>
      </c>
      <c r="C23" s="71">
        <v>1543</v>
      </c>
      <c r="D23" s="71">
        <v>1217</v>
      </c>
      <c r="E23" s="71">
        <v>1251</v>
      </c>
      <c r="F23" s="71">
        <v>1423</v>
      </c>
      <c r="G23" s="72">
        <v>859</v>
      </c>
      <c r="H23" s="27"/>
    </row>
    <row r="24" spans="2:8" s="28" customFormat="1" ht="18.75" customHeight="1" x14ac:dyDescent="0.2">
      <c r="B24" s="70" t="s">
        <v>301</v>
      </c>
      <c r="C24" s="71">
        <v>2643</v>
      </c>
      <c r="D24" s="71">
        <v>2335</v>
      </c>
      <c r="E24" s="71">
        <v>444</v>
      </c>
      <c r="F24" s="71">
        <v>0</v>
      </c>
      <c r="G24" s="72">
        <v>0</v>
      </c>
      <c r="H24" s="27"/>
    </row>
    <row r="25" spans="2:8" s="28" customFormat="1" ht="18.75" customHeight="1" x14ac:dyDescent="0.2">
      <c r="B25" s="70" t="s">
        <v>59</v>
      </c>
      <c r="C25" s="71">
        <v>966</v>
      </c>
      <c r="D25" s="71">
        <v>769</v>
      </c>
      <c r="E25" s="71">
        <v>1131</v>
      </c>
      <c r="F25" s="71">
        <v>1087</v>
      </c>
      <c r="G25" s="72">
        <v>1090</v>
      </c>
      <c r="H25" s="27"/>
    </row>
    <row r="26" spans="2:8" s="28" customFormat="1" ht="18.75" customHeight="1" x14ac:dyDescent="0.2">
      <c r="B26" s="70" t="s">
        <v>2906</v>
      </c>
      <c r="C26" s="71">
        <v>540</v>
      </c>
      <c r="D26" s="71">
        <v>585</v>
      </c>
      <c r="E26" s="71">
        <v>924</v>
      </c>
      <c r="F26" s="71">
        <v>1327</v>
      </c>
      <c r="G26" s="72">
        <v>1460</v>
      </c>
      <c r="H26" s="27"/>
    </row>
    <row r="27" spans="2:8" s="28" customFormat="1" ht="18.75" customHeight="1" x14ac:dyDescent="0.2">
      <c r="B27" s="70" t="s">
        <v>85</v>
      </c>
      <c r="C27" s="71">
        <v>963</v>
      </c>
      <c r="D27" s="71">
        <v>943</v>
      </c>
      <c r="E27" s="71">
        <v>912</v>
      </c>
      <c r="F27" s="71">
        <v>940</v>
      </c>
      <c r="G27" s="72">
        <v>993</v>
      </c>
      <c r="H27" s="27"/>
    </row>
    <row r="28" spans="2:8" s="28" customFormat="1" ht="18.75" customHeight="1" x14ac:dyDescent="0.2">
      <c r="B28" s="70" t="s">
        <v>63</v>
      </c>
      <c r="C28" s="71">
        <v>852</v>
      </c>
      <c r="D28" s="71">
        <v>820</v>
      </c>
      <c r="E28" s="71">
        <v>767</v>
      </c>
      <c r="F28" s="71">
        <v>863</v>
      </c>
      <c r="G28" s="72">
        <v>832</v>
      </c>
      <c r="H28" s="27"/>
    </row>
    <row r="29" spans="2:8" s="28" customFormat="1" ht="18.75" customHeight="1" x14ac:dyDescent="0.2">
      <c r="B29" s="70" t="s">
        <v>2914</v>
      </c>
      <c r="C29" s="71">
        <v>765</v>
      </c>
      <c r="D29" s="71">
        <v>646</v>
      </c>
      <c r="E29" s="71">
        <v>659</v>
      </c>
      <c r="F29" s="71">
        <v>774</v>
      </c>
      <c r="G29" s="72">
        <v>1201</v>
      </c>
      <c r="H29" s="27"/>
    </row>
    <row r="30" spans="2:8" s="28" customFormat="1" ht="18.75" customHeight="1" x14ac:dyDescent="0.2">
      <c r="B30" s="70" t="s">
        <v>2904</v>
      </c>
      <c r="C30" s="71">
        <v>1036</v>
      </c>
      <c r="D30" s="71">
        <v>888</v>
      </c>
      <c r="E30" s="71">
        <v>453</v>
      </c>
      <c r="F30" s="71">
        <v>613</v>
      </c>
      <c r="G30" s="72">
        <v>686</v>
      </c>
      <c r="H30" s="27"/>
    </row>
    <row r="31" spans="2:8" s="28" customFormat="1" ht="18.75" customHeight="1" x14ac:dyDescent="0.2">
      <c r="B31" s="70" t="s">
        <v>2903</v>
      </c>
      <c r="C31" s="71">
        <v>708</v>
      </c>
      <c r="D31" s="71">
        <v>833</v>
      </c>
      <c r="E31" s="71">
        <v>854</v>
      </c>
      <c r="F31" s="71">
        <v>570</v>
      </c>
      <c r="G31" s="72">
        <v>533</v>
      </c>
      <c r="H31" s="27"/>
    </row>
    <row r="32" spans="2:8" s="28" customFormat="1" ht="18.75" customHeight="1" x14ac:dyDescent="0.2">
      <c r="B32" s="70" t="s">
        <v>2909</v>
      </c>
      <c r="C32" s="71">
        <v>66</v>
      </c>
      <c r="D32" s="71">
        <v>99</v>
      </c>
      <c r="E32" s="71">
        <v>441</v>
      </c>
      <c r="F32" s="71">
        <v>1056</v>
      </c>
      <c r="G32" s="72">
        <v>1657</v>
      </c>
      <c r="H32" s="27"/>
    </row>
    <row r="33" spans="2:8" s="28" customFormat="1" ht="18.75" customHeight="1" x14ac:dyDescent="0.2">
      <c r="B33" s="70" t="s">
        <v>311</v>
      </c>
      <c r="C33" s="71">
        <v>0</v>
      </c>
      <c r="D33" s="71">
        <v>48</v>
      </c>
      <c r="E33" s="71">
        <v>984</v>
      </c>
      <c r="F33" s="71">
        <v>1001</v>
      </c>
      <c r="G33" s="72">
        <v>1072</v>
      </c>
      <c r="H33" s="27"/>
    </row>
    <row r="34" spans="2:8" s="28" customFormat="1" ht="18.75" customHeight="1" x14ac:dyDescent="0.2">
      <c r="B34" s="70" t="s">
        <v>2907</v>
      </c>
      <c r="C34" s="71">
        <v>414</v>
      </c>
      <c r="D34" s="71">
        <v>434</v>
      </c>
      <c r="E34" s="71">
        <v>714</v>
      </c>
      <c r="F34" s="71">
        <v>722</v>
      </c>
      <c r="G34" s="72">
        <v>730</v>
      </c>
      <c r="H34" s="27"/>
    </row>
    <row r="35" spans="2:8" s="28" customFormat="1" ht="18.75" customHeight="1" x14ac:dyDescent="0.2">
      <c r="B35" s="70" t="s">
        <v>2917</v>
      </c>
      <c r="C35" s="71">
        <v>558</v>
      </c>
      <c r="D35" s="71">
        <v>493</v>
      </c>
      <c r="E35" s="71">
        <v>330</v>
      </c>
      <c r="F35" s="71">
        <v>978</v>
      </c>
      <c r="G35" s="72">
        <v>573</v>
      </c>
      <c r="H35" s="27"/>
    </row>
    <row r="36" spans="2:8" s="28" customFormat="1" ht="18.75" customHeight="1" x14ac:dyDescent="0.2">
      <c r="B36" s="70" t="s">
        <v>358</v>
      </c>
      <c r="C36" s="71">
        <v>547</v>
      </c>
      <c r="D36" s="71">
        <v>416</v>
      </c>
      <c r="E36" s="71">
        <v>484</v>
      </c>
      <c r="F36" s="71">
        <v>446</v>
      </c>
      <c r="G36" s="72">
        <v>1008</v>
      </c>
      <c r="H36" s="27"/>
    </row>
    <row r="37" spans="2:8" s="28" customFormat="1" ht="18.75" customHeight="1" x14ac:dyDescent="0.2">
      <c r="B37" s="70" t="s">
        <v>65</v>
      </c>
      <c r="C37" s="71">
        <v>468</v>
      </c>
      <c r="D37" s="71">
        <v>515</v>
      </c>
      <c r="E37" s="71">
        <v>616</v>
      </c>
      <c r="F37" s="71">
        <v>675</v>
      </c>
      <c r="G37" s="72">
        <v>556</v>
      </c>
      <c r="H37" s="27"/>
    </row>
    <row r="38" spans="2:8" s="28" customFormat="1" ht="18.75" customHeight="1" x14ac:dyDescent="0.2">
      <c r="B38" s="70" t="s">
        <v>2912</v>
      </c>
      <c r="C38" s="71">
        <v>517</v>
      </c>
      <c r="D38" s="71">
        <v>494</v>
      </c>
      <c r="E38" s="71">
        <v>618</v>
      </c>
      <c r="F38" s="71">
        <v>634</v>
      </c>
      <c r="G38" s="72">
        <v>556</v>
      </c>
      <c r="H38" s="27"/>
    </row>
    <row r="39" spans="2:8" s="28" customFormat="1" ht="18.75" customHeight="1" x14ac:dyDescent="0.2">
      <c r="B39" s="70" t="s">
        <v>64</v>
      </c>
      <c r="C39" s="71">
        <v>256</v>
      </c>
      <c r="D39" s="71">
        <v>21</v>
      </c>
      <c r="E39" s="71">
        <v>882</v>
      </c>
      <c r="F39" s="71">
        <v>146</v>
      </c>
      <c r="G39" s="72">
        <v>1323</v>
      </c>
      <c r="H39" s="27"/>
    </row>
    <row r="40" spans="2:8" s="28" customFormat="1" ht="18.75" customHeight="1" x14ac:dyDescent="0.2">
      <c r="B40" s="70" t="s">
        <v>61</v>
      </c>
      <c r="C40" s="71">
        <v>495</v>
      </c>
      <c r="D40" s="71">
        <v>430</v>
      </c>
      <c r="E40" s="71">
        <v>596</v>
      </c>
      <c r="F40" s="71">
        <v>547</v>
      </c>
      <c r="G40" s="72">
        <v>558</v>
      </c>
      <c r="H40" s="27"/>
    </row>
    <row r="41" spans="2:8" s="28" customFormat="1" ht="18.75" customHeight="1" x14ac:dyDescent="0.2">
      <c r="B41" s="70" t="s">
        <v>309</v>
      </c>
      <c r="C41" s="71">
        <v>510</v>
      </c>
      <c r="D41" s="71">
        <v>494</v>
      </c>
      <c r="E41" s="71">
        <v>475</v>
      </c>
      <c r="F41" s="71">
        <v>451</v>
      </c>
      <c r="G41" s="72">
        <v>623</v>
      </c>
      <c r="H41" s="27"/>
    </row>
    <row r="42" spans="2:8" s="28" customFormat="1" ht="18.75" customHeight="1" x14ac:dyDescent="0.2">
      <c r="B42" s="70" t="s">
        <v>304</v>
      </c>
      <c r="C42" s="71">
        <v>780</v>
      </c>
      <c r="D42" s="71">
        <v>700</v>
      </c>
      <c r="E42" s="71">
        <v>697</v>
      </c>
      <c r="F42" s="71">
        <v>170</v>
      </c>
      <c r="G42" s="72">
        <v>174</v>
      </c>
      <c r="H42" s="27"/>
    </row>
    <row r="43" spans="2:8" s="28" customFormat="1" ht="18.75" customHeight="1" x14ac:dyDescent="0.2">
      <c r="B43" s="70" t="s">
        <v>2911</v>
      </c>
      <c r="C43" s="71">
        <v>270</v>
      </c>
      <c r="D43" s="71">
        <v>326</v>
      </c>
      <c r="E43" s="71">
        <v>450</v>
      </c>
      <c r="F43" s="71">
        <v>490</v>
      </c>
      <c r="G43" s="72">
        <v>820</v>
      </c>
      <c r="H43" s="27"/>
    </row>
    <row r="44" spans="2:8" s="28" customFormat="1" ht="18.75" customHeight="1" x14ac:dyDescent="0.2">
      <c r="B44" s="70" t="s">
        <v>67</v>
      </c>
      <c r="C44" s="71">
        <v>215</v>
      </c>
      <c r="D44" s="71">
        <v>262</v>
      </c>
      <c r="E44" s="71">
        <v>1098</v>
      </c>
      <c r="F44" s="71">
        <v>734</v>
      </c>
      <c r="G44" s="72">
        <v>0</v>
      </c>
      <c r="H44" s="27"/>
    </row>
    <row r="45" spans="2:8" s="28" customFormat="1" ht="18.75" customHeight="1" x14ac:dyDescent="0.2">
      <c r="B45" s="70" t="s">
        <v>305</v>
      </c>
      <c r="C45" s="71">
        <v>1089</v>
      </c>
      <c r="D45" s="71">
        <v>1116</v>
      </c>
      <c r="E45" s="71">
        <v>20</v>
      </c>
      <c r="F45" s="71">
        <v>0</v>
      </c>
      <c r="G45" s="72">
        <v>0</v>
      </c>
      <c r="H45" s="27"/>
    </row>
    <row r="46" spans="2:8" s="28" customFormat="1" ht="18.75" customHeight="1" x14ac:dyDescent="0.2">
      <c r="B46" s="70" t="s">
        <v>62</v>
      </c>
      <c r="C46" s="71">
        <v>1193</v>
      </c>
      <c r="D46" s="71">
        <v>761</v>
      </c>
      <c r="E46" s="71">
        <v>15</v>
      </c>
      <c r="F46" s="71">
        <v>1</v>
      </c>
      <c r="G46" s="72">
        <v>0</v>
      </c>
      <c r="H46" s="27"/>
    </row>
    <row r="47" spans="2:8" s="28" customFormat="1" ht="18.75" customHeight="1" x14ac:dyDescent="0.2">
      <c r="B47" s="70" t="s">
        <v>70</v>
      </c>
      <c r="C47" s="71">
        <v>59</v>
      </c>
      <c r="D47" s="71">
        <v>262</v>
      </c>
      <c r="E47" s="71">
        <v>330</v>
      </c>
      <c r="F47" s="71">
        <v>594</v>
      </c>
      <c r="G47" s="72">
        <v>650</v>
      </c>
      <c r="H47" s="27"/>
    </row>
    <row r="48" spans="2:8" s="28" customFormat="1" ht="18.75" customHeight="1" x14ac:dyDescent="0.2">
      <c r="B48" s="70" t="s">
        <v>72</v>
      </c>
      <c r="C48" s="71">
        <v>0</v>
      </c>
      <c r="D48" s="71">
        <v>0</v>
      </c>
      <c r="E48" s="71">
        <v>0</v>
      </c>
      <c r="F48" s="71">
        <v>7</v>
      </c>
      <c r="G48" s="72">
        <v>1768</v>
      </c>
      <c r="H48" s="27"/>
    </row>
    <row r="49" spans="2:8" s="28" customFormat="1" ht="18.75" customHeight="1" x14ac:dyDescent="0.2">
      <c r="B49" s="70" t="s">
        <v>239</v>
      </c>
      <c r="C49" s="71">
        <v>317</v>
      </c>
      <c r="D49" s="71">
        <v>326</v>
      </c>
      <c r="E49" s="71">
        <v>328</v>
      </c>
      <c r="F49" s="71">
        <v>338</v>
      </c>
      <c r="G49" s="72">
        <v>440</v>
      </c>
      <c r="H49" s="27"/>
    </row>
    <row r="50" spans="2:8" s="28" customFormat="1" ht="18.75" customHeight="1" x14ac:dyDescent="0.2">
      <c r="B50" s="70" t="s">
        <v>244</v>
      </c>
      <c r="C50" s="71">
        <v>411</v>
      </c>
      <c r="D50" s="71">
        <v>360</v>
      </c>
      <c r="E50" s="71">
        <v>312</v>
      </c>
      <c r="F50" s="71">
        <v>320</v>
      </c>
      <c r="G50" s="72">
        <v>328</v>
      </c>
      <c r="H50" s="27"/>
    </row>
    <row r="51" spans="2:8" s="28" customFormat="1" ht="18.75" customHeight="1" x14ac:dyDescent="0.2">
      <c r="B51" s="70" t="s">
        <v>312</v>
      </c>
      <c r="C51" s="71">
        <v>316</v>
      </c>
      <c r="D51" s="71">
        <v>332</v>
      </c>
      <c r="E51" s="71">
        <v>412</v>
      </c>
      <c r="F51" s="71">
        <v>336</v>
      </c>
      <c r="G51" s="72">
        <v>332</v>
      </c>
      <c r="H51" s="27"/>
    </row>
    <row r="52" spans="2:8" s="28" customFormat="1" ht="18.75" customHeight="1" x14ac:dyDescent="0.2">
      <c r="B52" s="70" t="s">
        <v>314</v>
      </c>
      <c r="C52" s="71">
        <v>948</v>
      </c>
      <c r="D52" s="71">
        <v>689</v>
      </c>
      <c r="E52" s="71">
        <v>30</v>
      </c>
      <c r="F52" s="71">
        <v>0</v>
      </c>
      <c r="G52" s="72">
        <v>0</v>
      </c>
      <c r="H52" s="27"/>
    </row>
    <row r="53" spans="2:8" s="28" customFormat="1" ht="18.75" customHeight="1" x14ac:dyDescent="0.2">
      <c r="B53" s="70" t="s">
        <v>405</v>
      </c>
      <c r="C53" s="71">
        <v>204</v>
      </c>
      <c r="D53" s="71">
        <v>64</v>
      </c>
      <c r="E53" s="71">
        <v>226</v>
      </c>
      <c r="F53" s="71">
        <v>437</v>
      </c>
      <c r="G53" s="72">
        <v>687</v>
      </c>
      <c r="H53" s="27"/>
    </row>
    <row r="54" spans="2:8" s="28" customFormat="1" ht="18.75" customHeight="1" x14ac:dyDescent="0.2">
      <c r="B54" s="70" t="s">
        <v>238</v>
      </c>
      <c r="C54" s="71">
        <v>213</v>
      </c>
      <c r="D54" s="71">
        <v>207</v>
      </c>
      <c r="E54" s="71">
        <v>244</v>
      </c>
      <c r="F54" s="71">
        <v>328</v>
      </c>
      <c r="G54" s="72">
        <v>376</v>
      </c>
      <c r="H54" s="27"/>
    </row>
    <row r="55" spans="2:8" s="28" customFormat="1" ht="18.75" customHeight="1" x14ac:dyDescent="0.2">
      <c r="B55" s="70" t="s">
        <v>2910</v>
      </c>
      <c r="C55" s="71">
        <v>211</v>
      </c>
      <c r="D55" s="71">
        <v>221</v>
      </c>
      <c r="E55" s="71">
        <v>304</v>
      </c>
      <c r="F55" s="71">
        <v>323</v>
      </c>
      <c r="G55" s="72">
        <v>280</v>
      </c>
      <c r="H55" s="27"/>
    </row>
    <row r="56" spans="2:8" s="28" customFormat="1" ht="18.75" customHeight="1" x14ac:dyDescent="0.2">
      <c r="B56" s="70" t="s">
        <v>2908</v>
      </c>
      <c r="C56" s="71">
        <v>371</v>
      </c>
      <c r="D56" s="71">
        <v>436</v>
      </c>
      <c r="E56" s="71">
        <v>238</v>
      </c>
      <c r="F56" s="71">
        <v>184</v>
      </c>
      <c r="G56" s="72">
        <v>94</v>
      </c>
      <c r="H56" s="27"/>
    </row>
    <row r="57" spans="2:8" s="28" customFormat="1" ht="18.75" customHeight="1" x14ac:dyDescent="0.2">
      <c r="B57" s="70" t="s">
        <v>71</v>
      </c>
      <c r="C57" s="71">
        <v>78</v>
      </c>
      <c r="D57" s="71">
        <v>169</v>
      </c>
      <c r="E57" s="71">
        <v>400</v>
      </c>
      <c r="F57" s="71">
        <v>381</v>
      </c>
      <c r="G57" s="72">
        <v>186</v>
      </c>
      <c r="H57" s="27"/>
    </row>
    <row r="58" spans="2:8" s="28" customFormat="1" ht="18.75" customHeight="1" x14ac:dyDescent="0.2">
      <c r="B58" s="70" t="s">
        <v>306</v>
      </c>
      <c r="C58" s="71">
        <v>465</v>
      </c>
      <c r="D58" s="71">
        <v>525</v>
      </c>
      <c r="E58" s="71">
        <v>173</v>
      </c>
      <c r="F58" s="71">
        <v>0</v>
      </c>
      <c r="G58" s="72">
        <v>0</v>
      </c>
      <c r="H58" s="27"/>
    </row>
    <row r="59" spans="2:8" s="28" customFormat="1" ht="18.75" customHeight="1" x14ac:dyDescent="0.2">
      <c r="B59" s="70" t="s">
        <v>75</v>
      </c>
      <c r="C59" s="71">
        <v>203</v>
      </c>
      <c r="D59" s="71">
        <v>210</v>
      </c>
      <c r="E59" s="71">
        <v>210</v>
      </c>
      <c r="F59" s="71">
        <v>224</v>
      </c>
      <c r="G59" s="72">
        <v>294</v>
      </c>
      <c r="H59" s="27"/>
    </row>
    <row r="60" spans="2:8" s="28" customFormat="1" ht="18.75" customHeight="1" x14ac:dyDescent="0.2">
      <c r="B60" s="70" t="s">
        <v>241</v>
      </c>
      <c r="C60" s="71">
        <v>89</v>
      </c>
      <c r="D60" s="71">
        <v>138</v>
      </c>
      <c r="E60" s="71">
        <v>100</v>
      </c>
      <c r="F60" s="71">
        <v>102</v>
      </c>
      <c r="G60" s="72">
        <v>692</v>
      </c>
      <c r="H60" s="27"/>
    </row>
    <row r="61" spans="2:8" s="28" customFormat="1" ht="18.75" customHeight="1" x14ac:dyDescent="0.2">
      <c r="B61" s="70" t="s">
        <v>73</v>
      </c>
      <c r="C61" s="71">
        <v>206</v>
      </c>
      <c r="D61" s="71">
        <v>212</v>
      </c>
      <c r="E61" s="71">
        <v>214</v>
      </c>
      <c r="F61" s="71">
        <v>198</v>
      </c>
      <c r="G61" s="72">
        <v>192</v>
      </c>
      <c r="H61" s="27"/>
    </row>
    <row r="62" spans="2:8" s="28" customFormat="1" ht="18.75" customHeight="1" x14ac:dyDescent="0.2">
      <c r="B62" s="70" t="s">
        <v>308</v>
      </c>
      <c r="C62" s="71">
        <v>423</v>
      </c>
      <c r="D62" s="71">
        <v>256</v>
      </c>
      <c r="E62" s="71">
        <v>152</v>
      </c>
      <c r="F62" s="71">
        <v>78</v>
      </c>
      <c r="G62" s="72">
        <v>70</v>
      </c>
      <c r="H62" s="27"/>
    </row>
    <row r="63" spans="2:8" s="28" customFormat="1" ht="18.75" customHeight="1" x14ac:dyDescent="0.2">
      <c r="B63" s="70" t="s">
        <v>324</v>
      </c>
      <c r="C63" s="71">
        <v>114</v>
      </c>
      <c r="D63" s="71">
        <v>478</v>
      </c>
      <c r="E63" s="71">
        <v>384</v>
      </c>
      <c r="F63" s="71">
        <v>0</v>
      </c>
      <c r="G63" s="72">
        <v>0</v>
      </c>
      <c r="H63" s="27"/>
    </row>
    <row r="64" spans="2:8" s="28" customFormat="1" ht="18.75" customHeight="1" x14ac:dyDescent="0.2">
      <c r="B64" s="70" t="s">
        <v>321</v>
      </c>
      <c r="C64" s="71">
        <v>28</v>
      </c>
      <c r="D64" s="71">
        <v>108</v>
      </c>
      <c r="E64" s="71">
        <v>264</v>
      </c>
      <c r="F64" s="71">
        <v>268</v>
      </c>
      <c r="G64" s="72">
        <v>288</v>
      </c>
      <c r="H64" s="27"/>
    </row>
    <row r="65" spans="2:8" s="28" customFormat="1" ht="18.75" customHeight="1" x14ac:dyDescent="0.2">
      <c r="B65" s="70" t="s">
        <v>303</v>
      </c>
      <c r="C65" s="71">
        <v>940</v>
      </c>
      <c r="D65" s="71">
        <v>0</v>
      </c>
      <c r="E65" s="71">
        <v>0</v>
      </c>
      <c r="F65" s="71">
        <v>0</v>
      </c>
      <c r="G65" s="72">
        <v>0</v>
      </c>
      <c r="H65" s="27"/>
    </row>
    <row r="66" spans="2:8" s="28" customFormat="1" ht="18.75" customHeight="1" x14ac:dyDescent="0.2">
      <c r="B66" s="70" t="s">
        <v>323</v>
      </c>
      <c r="C66" s="71">
        <v>24</v>
      </c>
      <c r="D66" s="71">
        <v>211</v>
      </c>
      <c r="E66" s="71">
        <v>252</v>
      </c>
      <c r="F66" s="71">
        <v>252</v>
      </c>
      <c r="G66" s="72">
        <v>196</v>
      </c>
      <c r="H66" s="27"/>
    </row>
    <row r="67" spans="2:8" s="28" customFormat="1" ht="18.75" customHeight="1" x14ac:dyDescent="0.2">
      <c r="B67" s="70" t="s">
        <v>69</v>
      </c>
      <c r="C67" s="71">
        <v>319</v>
      </c>
      <c r="D67" s="71">
        <v>314</v>
      </c>
      <c r="E67" s="71">
        <v>102</v>
      </c>
      <c r="F67" s="71">
        <v>0</v>
      </c>
      <c r="G67" s="72">
        <v>6</v>
      </c>
      <c r="H67" s="27"/>
    </row>
    <row r="68" spans="2:8" s="28" customFormat="1" ht="18.75" customHeight="1" x14ac:dyDescent="0.2">
      <c r="B68" s="70" t="s">
        <v>310</v>
      </c>
      <c r="C68" s="71">
        <v>133</v>
      </c>
      <c r="D68" s="71">
        <v>124</v>
      </c>
      <c r="E68" s="71">
        <v>160</v>
      </c>
      <c r="F68" s="71">
        <v>137</v>
      </c>
      <c r="G68" s="72">
        <v>186</v>
      </c>
      <c r="H68" s="27"/>
    </row>
    <row r="69" spans="2:8" s="28" customFormat="1" ht="18.75" customHeight="1" x14ac:dyDescent="0.2">
      <c r="B69" s="70" t="s">
        <v>237</v>
      </c>
      <c r="C69" s="71">
        <v>208</v>
      </c>
      <c r="D69" s="71">
        <v>208</v>
      </c>
      <c r="E69" s="71">
        <v>104</v>
      </c>
      <c r="F69" s="71">
        <v>104</v>
      </c>
      <c r="G69" s="72">
        <v>105</v>
      </c>
      <c r="H69" s="27"/>
    </row>
    <row r="70" spans="2:8" s="28" customFormat="1" ht="18.75" customHeight="1" x14ac:dyDescent="0.2">
      <c r="B70" s="70" t="s">
        <v>361</v>
      </c>
      <c r="C70" s="71">
        <v>2</v>
      </c>
      <c r="D70" s="71">
        <v>102</v>
      </c>
      <c r="E70" s="71">
        <v>357</v>
      </c>
      <c r="F70" s="71">
        <v>134</v>
      </c>
      <c r="G70" s="72">
        <v>28</v>
      </c>
      <c r="H70" s="27"/>
    </row>
    <row r="71" spans="2:8" s="28" customFormat="1" ht="18.75" customHeight="1" x14ac:dyDescent="0.2">
      <c r="B71" s="70" t="s">
        <v>336</v>
      </c>
      <c r="C71" s="71">
        <v>2</v>
      </c>
      <c r="D71" s="71">
        <v>67</v>
      </c>
      <c r="E71" s="71">
        <v>130</v>
      </c>
      <c r="F71" s="71">
        <v>204</v>
      </c>
      <c r="G71" s="72">
        <v>198</v>
      </c>
      <c r="H71" s="27"/>
    </row>
    <row r="72" spans="2:8" s="28" customFormat="1" ht="18.75" customHeight="1" x14ac:dyDescent="0.2">
      <c r="B72" s="70" t="s">
        <v>313</v>
      </c>
      <c r="C72" s="71">
        <v>308</v>
      </c>
      <c r="D72" s="71">
        <v>259</v>
      </c>
      <c r="E72" s="71">
        <v>0</v>
      </c>
      <c r="F72" s="71">
        <v>0</v>
      </c>
      <c r="G72" s="72">
        <v>0</v>
      </c>
      <c r="H72" s="27"/>
    </row>
    <row r="73" spans="2:8" s="28" customFormat="1" ht="18.75" customHeight="1" x14ac:dyDescent="0.2">
      <c r="B73" s="70" t="s">
        <v>346</v>
      </c>
      <c r="C73" s="71">
        <v>566</v>
      </c>
      <c r="D73" s="71">
        <v>0</v>
      </c>
      <c r="E73" s="71">
        <v>0</v>
      </c>
      <c r="F73" s="71">
        <v>0</v>
      </c>
      <c r="G73" s="72">
        <v>0</v>
      </c>
      <c r="H73" s="27"/>
    </row>
    <row r="74" spans="2:8" s="28" customFormat="1" ht="18.75" customHeight="1" x14ac:dyDescent="0.2">
      <c r="B74" s="70" t="s">
        <v>332</v>
      </c>
      <c r="C74" s="71">
        <v>105</v>
      </c>
      <c r="D74" s="71">
        <v>103</v>
      </c>
      <c r="E74" s="71">
        <v>154</v>
      </c>
      <c r="F74" s="71">
        <v>109</v>
      </c>
      <c r="G74" s="72">
        <v>82</v>
      </c>
      <c r="H74" s="27"/>
    </row>
    <row r="75" spans="2:8" s="28" customFormat="1" ht="18.75" customHeight="1" x14ac:dyDescent="0.2">
      <c r="B75" s="70" t="s">
        <v>352</v>
      </c>
      <c r="C75" s="71">
        <v>217</v>
      </c>
      <c r="D75" s="71">
        <v>212</v>
      </c>
      <c r="E75" s="71">
        <v>124</v>
      </c>
      <c r="F75" s="71">
        <v>0</v>
      </c>
      <c r="G75" s="72">
        <v>0</v>
      </c>
      <c r="H75" s="27"/>
    </row>
    <row r="76" spans="2:8" s="28" customFormat="1" ht="18.75" customHeight="1" x14ac:dyDescent="0.2">
      <c r="B76" s="70" t="s">
        <v>328</v>
      </c>
      <c r="C76" s="71">
        <v>142</v>
      </c>
      <c r="D76" s="71">
        <v>56</v>
      </c>
      <c r="E76" s="71">
        <v>6</v>
      </c>
      <c r="F76" s="71">
        <v>140</v>
      </c>
      <c r="G76" s="72">
        <v>128</v>
      </c>
      <c r="H76" s="27"/>
    </row>
    <row r="77" spans="2:8" s="28" customFormat="1" ht="18.75" customHeight="1" x14ac:dyDescent="0.2">
      <c r="B77" s="70" t="s">
        <v>351</v>
      </c>
      <c r="C77" s="71">
        <v>50</v>
      </c>
      <c r="D77" s="71">
        <v>105</v>
      </c>
      <c r="E77" s="71">
        <v>87</v>
      </c>
      <c r="F77" s="71">
        <v>101</v>
      </c>
      <c r="G77" s="72">
        <v>119</v>
      </c>
      <c r="H77" s="27"/>
    </row>
    <row r="78" spans="2:8" s="28" customFormat="1" ht="18.75" customHeight="1" x14ac:dyDescent="0.2">
      <c r="B78" s="70" t="s">
        <v>240</v>
      </c>
      <c r="C78" s="71">
        <v>42</v>
      </c>
      <c r="D78" s="71">
        <v>96</v>
      </c>
      <c r="E78" s="71">
        <v>126</v>
      </c>
      <c r="F78" s="71">
        <v>92</v>
      </c>
      <c r="G78" s="72">
        <v>96</v>
      </c>
      <c r="H78" s="27"/>
    </row>
    <row r="79" spans="2:8" s="28" customFormat="1" ht="18.75" customHeight="1" x14ac:dyDescent="0.2">
      <c r="B79" s="70" t="s">
        <v>68</v>
      </c>
      <c r="C79" s="71">
        <v>187</v>
      </c>
      <c r="D79" s="71">
        <v>80</v>
      </c>
      <c r="E79" s="71">
        <v>34</v>
      </c>
      <c r="F79" s="71">
        <v>70</v>
      </c>
      <c r="G79" s="72">
        <v>45</v>
      </c>
      <c r="H79" s="27"/>
    </row>
    <row r="80" spans="2:8" s="28" customFormat="1" ht="18.75" customHeight="1" x14ac:dyDescent="0.2">
      <c r="B80" s="70" t="s">
        <v>337</v>
      </c>
      <c r="C80" s="71">
        <v>0</v>
      </c>
      <c r="D80" s="71">
        <v>58</v>
      </c>
      <c r="E80" s="71">
        <v>284</v>
      </c>
      <c r="F80" s="71">
        <v>6</v>
      </c>
      <c r="G80" s="72">
        <v>67</v>
      </c>
      <c r="H80" s="27"/>
    </row>
    <row r="81" spans="2:8" s="28" customFormat="1" ht="18.75" customHeight="1" x14ac:dyDescent="0.2">
      <c r="B81" s="70" t="s">
        <v>402</v>
      </c>
      <c r="C81" s="71">
        <v>183</v>
      </c>
      <c r="D81" s="71">
        <v>162</v>
      </c>
      <c r="E81" s="71">
        <v>2</v>
      </c>
      <c r="F81" s="71">
        <v>4</v>
      </c>
      <c r="G81" s="72">
        <v>0</v>
      </c>
      <c r="H81" s="27"/>
    </row>
    <row r="82" spans="2:8" s="28" customFormat="1" ht="18.75" customHeight="1" x14ac:dyDescent="0.2">
      <c r="B82" s="70" t="s">
        <v>78</v>
      </c>
      <c r="C82" s="71">
        <v>84</v>
      </c>
      <c r="D82" s="71">
        <v>100</v>
      </c>
      <c r="E82" s="71">
        <v>158</v>
      </c>
      <c r="F82" s="71">
        <v>3</v>
      </c>
      <c r="G82" s="72">
        <v>0</v>
      </c>
      <c r="H82" s="27"/>
    </row>
    <row r="83" spans="2:8" s="28" customFormat="1" ht="18.75" customHeight="1" x14ac:dyDescent="0.2">
      <c r="B83" s="70" t="s">
        <v>246</v>
      </c>
      <c r="C83" s="71">
        <v>55</v>
      </c>
      <c r="D83" s="71">
        <v>148</v>
      </c>
      <c r="E83" s="71">
        <v>104</v>
      </c>
      <c r="F83" s="71">
        <v>29</v>
      </c>
      <c r="G83" s="72">
        <v>0</v>
      </c>
      <c r="H83" s="27"/>
    </row>
    <row r="84" spans="2:8" s="28" customFormat="1" ht="18.75" customHeight="1" x14ac:dyDescent="0.2">
      <c r="B84" s="70" t="s">
        <v>74</v>
      </c>
      <c r="C84" s="71">
        <v>315</v>
      </c>
      <c r="D84" s="71">
        <v>4</v>
      </c>
      <c r="E84" s="71">
        <v>0</v>
      </c>
      <c r="F84" s="71">
        <v>0</v>
      </c>
      <c r="G84" s="72">
        <v>0</v>
      </c>
      <c r="H84" s="27"/>
    </row>
    <row r="85" spans="2:8" s="28" customFormat="1" ht="18.75" customHeight="1" x14ac:dyDescent="0.2">
      <c r="B85" s="70" t="s">
        <v>76</v>
      </c>
      <c r="C85" s="71">
        <v>103</v>
      </c>
      <c r="D85" s="71">
        <v>104</v>
      </c>
      <c r="E85" s="71">
        <v>36</v>
      </c>
      <c r="F85" s="71">
        <v>26</v>
      </c>
      <c r="G85" s="72">
        <v>18</v>
      </c>
      <c r="H85" s="27"/>
    </row>
    <row r="86" spans="2:8" s="28" customFormat="1" ht="18.75" customHeight="1" x14ac:dyDescent="0.2">
      <c r="B86" s="70" t="s">
        <v>335</v>
      </c>
      <c r="C86" s="71">
        <v>130</v>
      </c>
      <c r="D86" s="71">
        <v>102</v>
      </c>
      <c r="E86" s="71">
        <v>44</v>
      </c>
      <c r="F86" s="71">
        <v>6</v>
      </c>
      <c r="G86" s="72">
        <v>2</v>
      </c>
      <c r="H86" s="27"/>
    </row>
    <row r="87" spans="2:8" s="28" customFormat="1" ht="18.75" customHeight="1" x14ac:dyDescent="0.2">
      <c r="B87" s="70" t="s">
        <v>90</v>
      </c>
      <c r="C87" s="71">
        <v>272</v>
      </c>
      <c r="D87" s="71">
        <v>2</v>
      </c>
      <c r="E87" s="71">
        <v>0</v>
      </c>
      <c r="F87" s="71">
        <v>3</v>
      </c>
      <c r="G87" s="72">
        <v>0</v>
      </c>
      <c r="H87" s="27"/>
    </row>
    <row r="88" spans="2:8" s="28" customFormat="1" ht="18.75" customHeight="1" x14ac:dyDescent="0.2">
      <c r="B88" s="70" t="s">
        <v>243</v>
      </c>
      <c r="C88" s="71">
        <v>0</v>
      </c>
      <c r="D88" s="71">
        <v>4</v>
      </c>
      <c r="E88" s="71">
        <v>16</v>
      </c>
      <c r="F88" s="71">
        <v>10</v>
      </c>
      <c r="G88" s="72">
        <v>245</v>
      </c>
      <c r="H88" s="27"/>
    </row>
    <row r="89" spans="2:8" s="28" customFormat="1" ht="18.75" customHeight="1" x14ac:dyDescent="0.2">
      <c r="B89" s="70" t="s">
        <v>316</v>
      </c>
      <c r="C89" s="71">
        <v>264</v>
      </c>
      <c r="D89" s="71">
        <v>0</v>
      </c>
      <c r="E89" s="71">
        <v>0</v>
      </c>
      <c r="F89" s="71">
        <v>0</v>
      </c>
      <c r="G89" s="72">
        <v>0</v>
      </c>
      <c r="H89" s="27"/>
    </row>
    <row r="90" spans="2:8" s="28" customFormat="1" ht="18.75" customHeight="1" x14ac:dyDescent="0.2">
      <c r="B90" s="70" t="s">
        <v>410</v>
      </c>
      <c r="C90" s="71">
        <v>0</v>
      </c>
      <c r="D90" s="71">
        <v>0</v>
      </c>
      <c r="E90" s="71">
        <v>0</v>
      </c>
      <c r="F90" s="71">
        <v>24</v>
      </c>
      <c r="G90" s="72">
        <v>229</v>
      </c>
      <c r="H90" s="27"/>
    </row>
    <row r="91" spans="2:8" s="28" customFormat="1" ht="18.75" customHeight="1" x14ac:dyDescent="0.2">
      <c r="B91" s="70" t="s">
        <v>380</v>
      </c>
      <c r="C91" s="71">
        <v>231</v>
      </c>
      <c r="D91" s="71">
        <v>9</v>
      </c>
      <c r="E91" s="71">
        <v>3</v>
      </c>
      <c r="F91" s="71">
        <v>0</v>
      </c>
      <c r="G91" s="72">
        <v>2</v>
      </c>
      <c r="H91" s="27"/>
    </row>
    <row r="92" spans="2:8" s="28" customFormat="1" ht="18.75" customHeight="1" x14ac:dyDescent="0.2">
      <c r="B92" s="70" t="s">
        <v>2918</v>
      </c>
      <c r="C92" s="71">
        <v>0</v>
      </c>
      <c r="D92" s="71">
        <v>46</v>
      </c>
      <c r="E92" s="71">
        <v>109</v>
      </c>
      <c r="F92" s="71">
        <v>57</v>
      </c>
      <c r="G92" s="72">
        <v>18</v>
      </c>
      <c r="H92" s="27"/>
    </row>
    <row r="93" spans="2:8" s="28" customFormat="1" ht="18.75" customHeight="1" x14ac:dyDescent="0.2">
      <c r="B93" s="70" t="s">
        <v>426</v>
      </c>
      <c r="C93" s="71">
        <v>118</v>
      </c>
      <c r="D93" s="71">
        <v>82</v>
      </c>
      <c r="E93" s="71">
        <v>5</v>
      </c>
      <c r="F93" s="71">
        <v>9</v>
      </c>
      <c r="G93" s="72">
        <v>0</v>
      </c>
      <c r="H93" s="27"/>
    </row>
    <row r="94" spans="2:8" s="28" customFormat="1" ht="18.75" customHeight="1" x14ac:dyDescent="0.2">
      <c r="B94" s="70" t="s">
        <v>339</v>
      </c>
      <c r="C94" s="71">
        <v>0</v>
      </c>
      <c r="D94" s="71">
        <v>5</v>
      </c>
      <c r="E94" s="71">
        <v>71</v>
      </c>
      <c r="F94" s="71">
        <v>70</v>
      </c>
      <c r="G94" s="72">
        <v>64</v>
      </c>
      <c r="H94" s="27"/>
    </row>
    <row r="95" spans="2:8" s="28" customFormat="1" ht="18.75" customHeight="1" x14ac:dyDescent="0.2">
      <c r="B95" s="70" t="s">
        <v>359</v>
      </c>
      <c r="C95" s="71">
        <v>0</v>
      </c>
      <c r="D95" s="71">
        <v>196</v>
      </c>
      <c r="E95" s="71">
        <v>0</v>
      </c>
      <c r="F95" s="71">
        <v>2</v>
      </c>
      <c r="G95" s="72">
        <v>0</v>
      </c>
      <c r="H95" s="27"/>
    </row>
    <row r="96" spans="2:8" s="28" customFormat="1" ht="18.75" customHeight="1" x14ac:dyDescent="0.2">
      <c r="B96" s="70" t="s">
        <v>245</v>
      </c>
      <c r="C96" s="71">
        <v>0</v>
      </c>
      <c r="D96" s="71">
        <v>8</v>
      </c>
      <c r="E96" s="71">
        <v>20</v>
      </c>
      <c r="F96" s="71">
        <v>145</v>
      </c>
      <c r="G96" s="72">
        <v>18</v>
      </c>
      <c r="H96" s="27"/>
    </row>
    <row r="97" spans="2:8" s="28" customFormat="1" ht="18.75" customHeight="1" x14ac:dyDescent="0.2">
      <c r="B97" s="70" t="s">
        <v>375</v>
      </c>
      <c r="C97" s="71">
        <v>12</v>
      </c>
      <c r="D97" s="71">
        <v>36</v>
      </c>
      <c r="E97" s="71">
        <v>106</v>
      </c>
      <c r="F97" s="71">
        <v>12</v>
      </c>
      <c r="G97" s="72">
        <v>24</v>
      </c>
      <c r="H97" s="27"/>
    </row>
    <row r="98" spans="2:8" s="28" customFormat="1" ht="18.75" customHeight="1" x14ac:dyDescent="0.2">
      <c r="B98" s="70" t="s">
        <v>409</v>
      </c>
      <c r="C98" s="71">
        <v>0</v>
      </c>
      <c r="D98" s="71">
        <v>0</v>
      </c>
      <c r="E98" s="71">
        <v>0</v>
      </c>
      <c r="F98" s="71">
        <v>0</v>
      </c>
      <c r="G98" s="72">
        <v>186</v>
      </c>
      <c r="H98" s="27"/>
    </row>
    <row r="99" spans="2:8" s="28" customFormat="1" ht="18.75" customHeight="1" x14ac:dyDescent="0.2">
      <c r="B99" s="70" t="s">
        <v>349</v>
      </c>
      <c r="C99" s="71">
        <v>16</v>
      </c>
      <c r="D99" s="71">
        <v>71</v>
      </c>
      <c r="E99" s="71">
        <v>32</v>
      </c>
      <c r="F99" s="71">
        <v>32</v>
      </c>
      <c r="G99" s="72">
        <v>34</v>
      </c>
      <c r="H99" s="27"/>
    </row>
    <row r="100" spans="2:8" s="28" customFormat="1" ht="18.75" customHeight="1" x14ac:dyDescent="0.2">
      <c r="B100" s="70" t="s">
        <v>2925</v>
      </c>
      <c r="C100" s="71">
        <v>49</v>
      </c>
      <c r="D100" s="71">
        <v>30</v>
      </c>
      <c r="E100" s="71">
        <v>24</v>
      </c>
      <c r="F100" s="71">
        <v>37</v>
      </c>
      <c r="G100" s="72">
        <v>29</v>
      </c>
      <c r="H100" s="27"/>
    </row>
    <row r="101" spans="2:8" s="28" customFormat="1" ht="18.75" customHeight="1" x14ac:dyDescent="0.2">
      <c r="B101" s="70" t="s">
        <v>412</v>
      </c>
      <c r="C101" s="71">
        <v>0</v>
      </c>
      <c r="D101" s="71">
        <v>0</v>
      </c>
      <c r="E101" s="71">
        <v>168</v>
      </c>
      <c r="F101" s="71">
        <v>0</v>
      </c>
      <c r="G101" s="72">
        <v>0</v>
      </c>
      <c r="H101" s="27"/>
    </row>
    <row r="102" spans="2:8" s="28" customFormat="1" ht="18.75" customHeight="1" x14ac:dyDescent="0.2">
      <c r="B102" s="70" t="s">
        <v>242</v>
      </c>
      <c r="C102" s="71">
        <v>0</v>
      </c>
      <c r="D102" s="71">
        <v>0</v>
      </c>
      <c r="E102" s="71">
        <v>0</v>
      </c>
      <c r="F102" s="71">
        <v>4</v>
      </c>
      <c r="G102" s="72">
        <v>161</v>
      </c>
      <c r="H102" s="27"/>
    </row>
    <row r="103" spans="2:8" s="28" customFormat="1" ht="18.75" customHeight="1" x14ac:dyDescent="0.2">
      <c r="B103" s="70" t="s">
        <v>330</v>
      </c>
      <c r="C103" s="71">
        <v>0</v>
      </c>
      <c r="D103" s="71">
        <v>0</v>
      </c>
      <c r="E103" s="71">
        <v>0</v>
      </c>
      <c r="F103" s="71">
        <v>4</v>
      </c>
      <c r="G103" s="72">
        <v>156</v>
      </c>
      <c r="H103" s="27"/>
    </row>
    <row r="104" spans="2:8" s="28" customFormat="1" ht="18.75" customHeight="1" x14ac:dyDescent="0.2">
      <c r="B104" s="70" t="s">
        <v>87</v>
      </c>
      <c r="C104" s="71">
        <v>0</v>
      </c>
      <c r="D104" s="71">
        <v>0</v>
      </c>
      <c r="E104" s="71">
        <v>0</v>
      </c>
      <c r="F104" s="71">
        <v>0</v>
      </c>
      <c r="G104" s="72">
        <v>157</v>
      </c>
      <c r="H104" s="27"/>
    </row>
    <row r="105" spans="2:8" s="28" customFormat="1" ht="18.75" customHeight="1" x14ac:dyDescent="0.2">
      <c r="B105" s="70" t="s">
        <v>350</v>
      </c>
      <c r="C105" s="71">
        <v>0</v>
      </c>
      <c r="D105" s="71">
        <v>0</v>
      </c>
      <c r="E105" s="71">
        <v>0</v>
      </c>
      <c r="F105" s="71">
        <v>38</v>
      </c>
      <c r="G105" s="72">
        <v>115</v>
      </c>
      <c r="H105" s="27"/>
    </row>
    <row r="106" spans="2:8" s="28" customFormat="1" ht="18.75" customHeight="1" x14ac:dyDescent="0.2">
      <c r="B106" s="70" t="s">
        <v>360</v>
      </c>
      <c r="C106" s="71">
        <v>0</v>
      </c>
      <c r="D106" s="71">
        <v>2</v>
      </c>
      <c r="E106" s="71">
        <v>0</v>
      </c>
      <c r="F106" s="71">
        <v>136</v>
      </c>
      <c r="G106" s="72">
        <v>8</v>
      </c>
      <c r="H106" s="27"/>
    </row>
    <row r="107" spans="2:8" s="28" customFormat="1" ht="18.75" customHeight="1" x14ac:dyDescent="0.2">
      <c r="B107" s="70" t="s">
        <v>331</v>
      </c>
      <c r="C107" s="71">
        <v>135</v>
      </c>
      <c r="D107" s="71">
        <v>0</v>
      </c>
      <c r="E107" s="71">
        <v>0</v>
      </c>
      <c r="F107" s="71">
        <v>0</v>
      </c>
      <c r="G107" s="72">
        <v>0</v>
      </c>
      <c r="H107" s="27"/>
    </row>
    <row r="108" spans="2:8" s="28" customFormat="1" ht="18.75" customHeight="1" x14ac:dyDescent="0.2">
      <c r="B108" s="70" t="s">
        <v>385</v>
      </c>
      <c r="C108" s="71">
        <v>0</v>
      </c>
      <c r="D108" s="71">
        <v>43</v>
      </c>
      <c r="E108" s="71">
        <v>72</v>
      </c>
      <c r="F108" s="71">
        <v>18</v>
      </c>
      <c r="G108" s="72">
        <v>0</v>
      </c>
      <c r="H108" s="27"/>
    </row>
    <row r="109" spans="2:8" s="28" customFormat="1" ht="18.75" customHeight="1" x14ac:dyDescent="0.2">
      <c r="B109" s="70" t="s">
        <v>838</v>
      </c>
      <c r="C109" s="71">
        <v>37</v>
      </c>
      <c r="D109" s="71">
        <v>84</v>
      </c>
      <c r="E109" s="71">
        <v>0</v>
      </c>
      <c r="F109" s="71">
        <v>0</v>
      </c>
      <c r="G109" s="72">
        <v>1</v>
      </c>
      <c r="H109" s="27"/>
    </row>
    <row r="110" spans="2:8" s="28" customFormat="1" ht="18.75" customHeight="1" x14ac:dyDescent="0.2">
      <c r="B110" s="70" t="s">
        <v>383</v>
      </c>
      <c r="C110" s="71">
        <v>20</v>
      </c>
      <c r="D110" s="71">
        <v>20</v>
      </c>
      <c r="E110" s="71">
        <v>20</v>
      </c>
      <c r="F110" s="71">
        <v>28</v>
      </c>
      <c r="G110" s="72">
        <v>28</v>
      </c>
      <c r="H110" s="27"/>
    </row>
    <row r="111" spans="2:8" s="28" customFormat="1" ht="18.75" customHeight="1" x14ac:dyDescent="0.2">
      <c r="B111" s="70" t="s">
        <v>487</v>
      </c>
      <c r="C111" s="71">
        <v>35</v>
      </c>
      <c r="D111" s="71">
        <v>12</v>
      </c>
      <c r="E111" s="71">
        <v>10</v>
      </c>
      <c r="F111" s="71">
        <v>21</v>
      </c>
      <c r="G111" s="72">
        <v>35</v>
      </c>
      <c r="H111" s="27"/>
    </row>
    <row r="112" spans="2:8" s="28" customFormat="1" ht="18.75" customHeight="1" x14ac:dyDescent="0.2">
      <c r="B112" s="70" t="s">
        <v>502</v>
      </c>
      <c r="C112" s="71">
        <v>0</v>
      </c>
      <c r="D112" s="71">
        <v>0</v>
      </c>
      <c r="E112" s="71">
        <v>34</v>
      </c>
      <c r="F112" s="71">
        <v>41</v>
      </c>
      <c r="G112" s="72">
        <v>35</v>
      </c>
      <c r="H112" s="27"/>
    </row>
    <row r="113" spans="2:8" s="28" customFormat="1" ht="18.75" customHeight="1" x14ac:dyDescent="0.2">
      <c r="B113" s="70" t="s">
        <v>342</v>
      </c>
      <c r="C113" s="71">
        <v>10</v>
      </c>
      <c r="D113" s="71">
        <v>25</v>
      </c>
      <c r="E113" s="71">
        <v>0</v>
      </c>
      <c r="F113" s="71">
        <v>12</v>
      </c>
      <c r="G113" s="72">
        <v>52</v>
      </c>
      <c r="H113" s="27"/>
    </row>
    <row r="114" spans="2:8" s="28" customFormat="1" ht="18.75" customHeight="1" x14ac:dyDescent="0.2">
      <c r="B114" s="70" t="s">
        <v>382</v>
      </c>
      <c r="C114" s="71">
        <v>2</v>
      </c>
      <c r="D114" s="71">
        <v>4</v>
      </c>
      <c r="E114" s="71">
        <v>4</v>
      </c>
      <c r="F114" s="71">
        <v>0</v>
      </c>
      <c r="G114" s="72">
        <v>81</v>
      </c>
      <c r="H114" s="27"/>
    </row>
    <row r="115" spans="2:8" s="28" customFormat="1" ht="18.75" customHeight="1" x14ac:dyDescent="0.2">
      <c r="B115" s="70" t="s">
        <v>2916</v>
      </c>
      <c r="C115" s="71">
        <v>36</v>
      </c>
      <c r="D115" s="71">
        <v>0</v>
      </c>
      <c r="E115" s="71">
        <v>8</v>
      </c>
      <c r="F115" s="71">
        <v>43</v>
      </c>
      <c r="G115" s="72">
        <v>0</v>
      </c>
      <c r="H115" s="27"/>
    </row>
    <row r="116" spans="2:8" s="28" customFormat="1" ht="18.75" customHeight="1" x14ac:dyDescent="0.2">
      <c r="B116" s="70" t="s">
        <v>392</v>
      </c>
      <c r="C116" s="71">
        <v>0</v>
      </c>
      <c r="D116" s="71">
        <v>36</v>
      </c>
      <c r="E116" s="71">
        <v>48</v>
      </c>
      <c r="F116" s="71">
        <v>0</v>
      </c>
      <c r="G116" s="72">
        <v>0</v>
      </c>
      <c r="H116" s="27"/>
    </row>
    <row r="117" spans="2:8" s="28" customFormat="1" ht="18.75" customHeight="1" x14ac:dyDescent="0.2">
      <c r="B117" s="70" t="s">
        <v>327</v>
      </c>
      <c r="C117" s="71">
        <v>69</v>
      </c>
      <c r="D117" s="71">
        <v>0</v>
      </c>
      <c r="E117" s="71">
        <v>0</v>
      </c>
      <c r="F117" s="71">
        <v>0</v>
      </c>
      <c r="G117" s="72">
        <v>0</v>
      </c>
      <c r="H117" s="27"/>
    </row>
    <row r="118" spans="2:8" s="28" customFormat="1" ht="18.75" customHeight="1" x14ac:dyDescent="0.2">
      <c r="B118" s="70" t="s">
        <v>369</v>
      </c>
      <c r="C118" s="71">
        <v>0</v>
      </c>
      <c r="D118" s="71">
        <v>0</v>
      </c>
      <c r="E118" s="71">
        <v>0</v>
      </c>
      <c r="F118" s="71">
        <v>66</v>
      </c>
      <c r="G118" s="72">
        <v>0</v>
      </c>
      <c r="H118" s="27"/>
    </row>
    <row r="119" spans="2:8" s="28" customFormat="1" ht="18.75" customHeight="1" x14ac:dyDescent="0.2">
      <c r="B119" s="70" t="s">
        <v>501</v>
      </c>
      <c r="C119" s="71">
        <v>53</v>
      </c>
      <c r="D119" s="71">
        <v>0</v>
      </c>
      <c r="E119" s="71">
        <v>3</v>
      </c>
      <c r="F119" s="71">
        <v>2</v>
      </c>
      <c r="G119" s="72">
        <v>0</v>
      </c>
      <c r="H119" s="27"/>
    </row>
    <row r="120" spans="2:8" s="28" customFormat="1" ht="18.75" customHeight="1" x14ac:dyDescent="0.2">
      <c r="B120" s="70" t="s">
        <v>345</v>
      </c>
      <c r="C120" s="71">
        <v>0</v>
      </c>
      <c r="D120" s="71">
        <v>0</v>
      </c>
      <c r="E120" s="71">
        <v>7</v>
      </c>
      <c r="F120" s="71">
        <v>24</v>
      </c>
      <c r="G120" s="72">
        <v>24</v>
      </c>
      <c r="H120" s="27"/>
    </row>
    <row r="121" spans="2:8" s="28" customFormat="1" ht="18.75" customHeight="1" x14ac:dyDescent="0.2">
      <c r="B121" s="70" t="s">
        <v>2915</v>
      </c>
      <c r="C121" s="71">
        <v>2</v>
      </c>
      <c r="D121" s="71">
        <v>34</v>
      </c>
      <c r="E121" s="71">
        <v>18</v>
      </c>
      <c r="F121" s="71">
        <v>0</v>
      </c>
      <c r="G121" s="72">
        <v>0</v>
      </c>
      <c r="H121" s="27"/>
    </row>
    <row r="122" spans="2:8" s="28" customFormat="1" ht="18.75" customHeight="1" x14ac:dyDescent="0.2">
      <c r="B122" s="70" t="s">
        <v>508</v>
      </c>
      <c r="C122" s="71">
        <v>6</v>
      </c>
      <c r="D122" s="71">
        <v>2</v>
      </c>
      <c r="E122" s="71">
        <v>5</v>
      </c>
      <c r="F122" s="71">
        <v>17</v>
      </c>
      <c r="G122" s="72">
        <v>22</v>
      </c>
      <c r="H122" s="27"/>
    </row>
    <row r="123" spans="2:8" s="28" customFormat="1" ht="18.75" customHeight="1" x14ac:dyDescent="0.2">
      <c r="B123" s="70" t="s">
        <v>408</v>
      </c>
      <c r="C123" s="71">
        <v>6</v>
      </c>
      <c r="D123" s="71">
        <v>15</v>
      </c>
      <c r="E123" s="71">
        <v>30</v>
      </c>
      <c r="F123" s="71">
        <v>0</v>
      </c>
      <c r="G123" s="72">
        <v>0</v>
      </c>
      <c r="H123" s="27"/>
    </row>
    <row r="124" spans="2:8" s="28" customFormat="1" ht="18.75" customHeight="1" x14ac:dyDescent="0.2">
      <c r="B124" s="70" t="s">
        <v>2913</v>
      </c>
      <c r="C124" s="71">
        <v>32</v>
      </c>
      <c r="D124" s="71">
        <v>0</v>
      </c>
      <c r="E124" s="71">
        <v>0</v>
      </c>
      <c r="F124" s="71">
        <v>0</v>
      </c>
      <c r="G124" s="72">
        <v>18</v>
      </c>
      <c r="H124" s="27"/>
    </row>
    <row r="125" spans="2:8" s="28" customFormat="1" ht="18.75" customHeight="1" x14ac:dyDescent="0.2">
      <c r="B125" s="70" t="s">
        <v>77</v>
      </c>
      <c r="C125" s="71">
        <v>12</v>
      </c>
      <c r="D125" s="71">
        <v>0</v>
      </c>
      <c r="E125" s="71">
        <v>12</v>
      </c>
      <c r="F125" s="71">
        <v>26</v>
      </c>
      <c r="G125" s="72">
        <v>0</v>
      </c>
      <c r="H125" s="27"/>
    </row>
    <row r="126" spans="2:8" s="28" customFormat="1" ht="18.75" customHeight="1" x14ac:dyDescent="0.2">
      <c r="B126" s="70" t="s">
        <v>423</v>
      </c>
      <c r="C126" s="71">
        <v>0</v>
      </c>
      <c r="D126" s="71">
        <v>0</v>
      </c>
      <c r="E126" s="71">
        <v>6</v>
      </c>
      <c r="F126" s="71">
        <v>4</v>
      </c>
      <c r="G126" s="72">
        <v>39</v>
      </c>
      <c r="H126" s="27"/>
    </row>
    <row r="127" spans="2:8" s="28" customFormat="1" ht="18.75" customHeight="1" x14ac:dyDescent="0.2">
      <c r="B127" s="70" t="s">
        <v>568</v>
      </c>
      <c r="C127" s="71">
        <v>0</v>
      </c>
      <c r="D127" s="71">
        <v>15</v>
      </c>
      <c r="E127" s="71">
        <v>17</v>
      </c>
      <c r="F127" s="71">
        <v>14</v>
      </c>
      <c r="G127" s="72">
        <v>2</v>
      </c>
      <c r="H127" s="27"/>
    </row>
    <row r="128" spans="2:8" s="28" customFormat="1" ht="18.75" customHeight="1" x14ac:dyDescent="0.2">
      <c r="B128" s="70" t="s">
        <v>557</v>
      </c>
      <c r="C128" s="71">
        <v>47</v>
      </c>
      <c r="D128" s="71">
        <v>0</v>
      </c>
      <c r="E128" s="71">
        <v>0</v>
      </c>
      <c r="F128" s="71">
        <v>0</v>
      </c>
      <c r="G128" s="72">
        <v>0</v>
      </c>
      <c r="H128" s="27"/>
    </row>
    <row r="129" spans="2:8" s="28" customFormat="1" ht="18.75" customHeight="1" x14ac:dyDescent="0.2">
      <c r="B129" s="70" t="s">
        <v>406</v>
      </c>
      <c r="C129" s="71">
        <v>46</v>
      </c>
      <c r="D129" s="71">
        <v>0</v>
      </c>
      <c r="E129" s="71">
        <v>0</v>
      </c>
      <c r="F129" s="71">
        <v>0</v>
      </c>
      <c r="G129" s="72">
        <v>0</v>
      </c>
      <c r="H129" s="27"/>
    </row>
    <row r="130" spans="2:8" s="28" customFormat="1" ht="18.75" customHeight="1" x14ac:dyDescent="0.2">
      <c r="B130" s="70" t="s">
        <v>472</v>
      </c>
      <c r="C130" s="71">
        <v>43</v>
      </c>
      <c r="D130" s="71">
        <v>0</v>
      </c>
      <c r="E130" s="71">
        <v>0</v>
      </c>
      <c r="F130" s="71">
        <v>0</v>
      </c>
      <c r="G130" s="72">
        <v>2</v>
      </c>
      <c r="H130" s="27"/>
    </row>
    <row r="131" spans="2:8" s="28" customFormat="1" ht="18.75" customHeight="1" x14ac:dyDescent="0.2">
      <c r="B131" s="70" t="s">
        <v>442</v>
      </c>
      <c r="C131" s="71">
        <v>0</v>
      </c>
      <c r="D131" s="71">
        <v>6</v>
      </c>
      <c r="E131" s="71">
        <v>18</v>
      </c>
      <c r="F131" s="71">
        <v>18</v>
      </c>
      <c r="G131" s="72">
        <v>1</v>
      </c>
      <c r="H131" s="27"/>
    </row>
    <row r="132" spans="2:8" s="28" customFormat="1" ht="18.75" customHeight="1" x14ac:dyDescent="0.2">
      <c r="B132" s="70" t="s">
        <v>493</v>
      </c>
      <c r="C132" s="71">
        <v>18</v>
      </c>
      <c r="D132" s="71">
        <v>8</v>
      </c>
      <c r="E132" s="71">
        <v>5</v>
      </c>
      <c r="F132" s="71">
        <v>2</v>
      </c>
      <c r="G132" s="72">
        <v>9</v>
      </c>
      <c r="H132" s="27"/>
    </row>
    <row r="133" spans="2:8" s="28" customFormat="1" ht="18.75" customHeight="1" x14ac:dyDescent="0.2">
      <c r="B133" s="70" t="s">
        <v>407</v>
      </c>
      <c r="C133" s="71">
        <v>0</v>
      </c>
      <c r="D133" s="71">
        <v>0</v>
      </c>
      <c r="E133" s="71">
        <v>37</v>
      </c>
      <c r="F133" s="71">
        <v>0</v>
      </c>
      <c r="G133" s="72">
        <v>0</v>
      </c>
      <c r="H133" s="27"/>
    </row>
    <row r="134" spans="2:8" s="28" customFormat="1" ht="18.75" customHeight="1" x14ac:dyDescent="0.2">
      <c r="B134" s="70" t="s">
        <v>466</v>
      </c>
      <c r="C134" s="71">
        <v>0</v>
      </c>
      <c r="D134" s="71">
        <v>0</v>
      </c>
      <c r="E134" s="71">
        <v>0</v>
      </c>
      <c r="F134" s="71">
        <v>0</v>
      </c>
      <c r="G134" s="72">
        <v>34</v>
      </c>
      <c r="H134" s="27"/>
    </row>
    <row r="135" spans="2:8" s="28" customFormat="1" ht="18.75" customHeight="1" x14ac:dyDescent="0.2">
      <c r="B135" s="70" t="s">
        <v>2929</v>
      </c>
      <c r="C135" s="71">
        <v>7</v>
      </c>
      <c r="D135" s="71">
        <v>5</v>
      </c>
      <c r="E135" s="71">
        <v>2</v>
      </c>
      <c r="F135" s="71">
        <v>6</v>
      </c>
      <c r="G135" s="72">
        <v>14</v>
      </c>
      <c r="H135" s="27"/>
    </row>
    <row r="136" spans="2:8" s="28" customFormat="1" ht="18.75" customHeight="1" x14ac:dyDescent="0.2">
      <c r="B136" s="70" t="s">
        <v>415</v>
      </c>
      <c r="C136" s="71">
        <v>0</v>
      </c>
      <c r="D136" s="71">
        <v>0</v>
      </c>
      <c r="E136" s="71">
        <v>2</v>
      </c>
      <c r="F136" s="71">
        <v>0</v>
      </c>
      <c r="G136" s="72">
        <v>32</v>
      </c>
      <c r="H136" s="27"/>
    </row>
    <row r="137" spans="2:8" s="28" customFormat="1" ht="18.75" customHeight="1" x14ac:dyDescent="0.2">
      <c r="B137" s="70" t="s">
        <v>389</v>
      </c>
      <c r="C137" s="71">
        <v>0</v>
      </c>
      <c r="D137" s="71">
        <v>0</v>
      </c>
      <c r="E137" s="71">
        <v>0</v>
      </c>
      <c r="F137" s="71">
        <v>3</v>
      </c>
      <c r="G137" s="72">
        <v>30</v>
      </c>
      <c r="H137" s="27"/>
    </row>
    <row r="138" spans="2:8" s="28" customFormat="1" ht="18.75" customHeight="1" x14ac:dyDescent="0.2">
      <c r="B138" s="70" t="s">
        <v>2920</v>
      </c>
      <c r="C138" s="71">
        <v>8</v>
      </c>
      <c r="D138" s="71">
        <v>7</v>
      </c>
      <c r="E138" s="71">
        <v>8</v>
      </c>
      <c r="F138" s="71">
        <v>4</v>
      </c>
      <c r="G138" s="72">
        <v>6</v>
      </c>
      <c r="H138" s="27"/>
    </row>
    <row r="139" spans="2:8" s="28" customFormat="1" ht="18.75" customHeight="1" x14ac:dyDescent="0.2">
      <c r="B139" s="70" t="s">
        <v>454</v>
      </c>
      <c r="C139" s="71">
        <v>29</v>
      </c>
      <c r="D139" s="71">
        <v>2</v>
      </c>
      <c r="E139" s="71">
        <v>0</v>
      </c>
      <c r="F139" s="71">
        <v>0</v>
      </c>
      <c r="G139" s="72">
        <v>1</v>
      </c>
      <c r="H139" s="27"/>
    </row>
    <row r="140" spans="2:8" s="28" customFormat="1" ht="18.75" customHeight="1" x14ac:dyDescent="0.2">
      <c r="B140" s="70" t="s">
        <v>421</v>
      </c>
      <c r="C140" s="71">
        <v>0</v>
      </c>
      <c r="D140" s="71">
        <v>0</v>
      </c>
      <c r="E140" s="71">
        <v>0</v>
      </c>
      <c r="F140" s="71">
        <v>29</v>
      </c>
      <c r="G140" s="72">
        <v>0</v>
      </c>
      <c r="H140" s="27"/>
    </row>
    <row r="141" spans="2:8" s="28" customFormat="1" ht="18.75" customHeight="1" x14ac:dyDescent="0.2">
      <c r="B141" s="70" t="s">
        <v>542</v>
      </c>
      <c r="C141" s="71">
        <v>4</v>
      </c>
      <c r="D141" s="71">
        <v>2</v>
      </c>
      <c r="E141" s="71">
        <v>4</v>
      </c>
      <c r="F141" s="71">
        <v>6</v>
      </c>
      <c r="G141" s="72">
        <v>12</v>
      </c>
      <c r="H141" s="27"/>
    </row>
    <row r="142" spans="2:8" s="28" customFormat="1" ht="18.75" customHeight="1" x14ac:dyDescent="0.2">
      <c r="B142" s="70" t="s">
        <v>343</v>
      </c>
      <c r="C142" s="71">
        <v>28</v>
      </c>
      <c r="D142" s="71">
        <v>0</v>
      </c>
      <c r="E142" s="71">
        <v>0</v>
      </c>
      <c r="F142" s="71">
        <v>0</v>
      </c>
      <c r="G142" s="72">
        <v>0</v>
      </c>
      <c r="H142" s="27"/>
    </row>
    <row r="143" spans="2:8" s="28" customFormat="1" ht="18.75" customHeight="1" x14ac:dyDescent="0.2">
      <c r="B143" s="70" t="s">
        <v>376</v>
      </c>
      <c r="C143" s="71">
        <v>27</v>
      </c>
      <c r="D143" s="71">
        <v>0</v>
      </c>
      <c r="E143" s="71">
        <v>0</v>
      </c>
      <c r="F143" s="71">
        <v>0</v>
      </c>
      <c r="G143" s="72">
        <v>0</v>
      </c>
      <c r="H143" s="27"/>
    </row>
    <row r="144" spans="2:8" s="28" customFormat="1" ht="18.75" customHeight="1" x14ac:dyDescent="0.2">
      <c r="B144" s="70" t="s">
        <v>535</v>
      </c>
      <c r="C144" s="71">
        <v>0</v>
      </c>
      <c r="D144" s="71">
        <v>0</v>
      </c>
      <c r="E144" s="71">
        <v>7</v>
      </c>
      <c r="F144" s="71">
        <v>9</v>
      </c>
      <c r="G144" s="72">
        <v>10</v>
      </c>
      <c r="H144" s="27"/>
    </row>
    <row r="145" spans="2:8" s="28" customFormat="1" ht="18.75" customHeight="1" x14ac:dyDescent="0.2">
      <c r="B145" s="70" t="s">
        <v>781</v>
      </c>
      <c r="C145" s="71">
        <v>2</v>
      </c>
      <c r="D145" s="71">
        <v>0</v>
      </c>
      <c r="E145" s="71">
        <v>0</v>
      </c>
      <c r="F145" s="71">
        <v>0</v>
      </c>
      <c r="G145" s="72">
        <v>23</v>
      </c>
      <c r="H145" s="27"/>
    </row>
    <row r="146" spans="2:8" s="28" customFormat="1" ht="18.75" customHeight="1" x14ac:dyDescent="0.2">
      <c r="B146" s="70" t="s">
        <v>411</v>
      </c>
      <c r="C146" s="71">
        <v>0</v>
      </c>
      <c r="D146" s="71">
        <v>0</v>
      </c>
      <c r="E146" s="71">
        <v>0</v>
      </c>
      <c r="F146" s="71">
        <v>2</v>
      </c>
      <c r="G146" s="72">
        <v>22</v>
      </c>
      <c r="H146" s="27"/>
    </row>
    <row r="147" spans="2:8" s="28" customFormat="1" ht="18.75" customHeight="1" x14ac:dyDescent="0.2">
      <c r="B147" s="70" t="s">
        <v>2922</v>
      </c>
      <c r="C147" s="71">
        <v>0</v>
      </c>
      <c r="D147" s="71">
        <v>0</v>
      </c>
      <c r="E147" s="71">
        <v>0</v>
      </c>
      <c r="F147" s="71">
        <v>6</v>
      </c>
      <c r="G147" s="72">
        <v>16</v>
      </c>
      <c r="H147" s="27"/>
    </row>
    <row r="148" spans="2:8" s="28" customFormat="1" ht="18.75" customHeight="1" x14ac:dyDescent="0.2">
      <c r="B148" s="70" t="s">
        <v>368</v>
      </c>
      <c r="C148" s="71">
        <v>22</v>
      </c>
      <c r="D148" s="71">
        <v>0</v>
      </c>
      <c r="E148" s="71">
        <v>0</v>
      </c>
      <c r="F148" s="71">
        <v>0</v>
      </c>
      <c r="G148" s="72">
        <v>0</v>
      </c>
      <c r="H148" s="27"/>
    </row>
    <row r="149" spans="2:8" s="28" customFormat="1" ht="18.75" customHeight="1" x14ac:dyDescent="0.2">
      <c r="B149" s="70" t="s">
        <v>398</v>
      </c>
      <c r="C149" s="71">
        <v>12</v>
      </c>
      <c r="D149" s="71">
        <v>0</v>
      </c>
      <c r="E149" s="71">
        <v>0</v>
      </c>
      <c r="F149" s="71">
        <v>4</v>
      </c>
      <c r="G149" s="72">
        <v>4</v>
      </c>
      <c r="H149" s="27"/>
    </row>
    <row r="150" spans="2:8" s="28" customFormat="1" ht="18.75" customHeight="1" x14ac:dyDescent="0.2">
      <c r="B150" s="70" t="s">
        <v>379</v>
      </c>
      <c r="C150" s="71">
        <v>20</v>
      </c>
      <c r="D150" s="71">
        <v>0</v>
      </c>
      <c r="E150" s="71">
        <v>0</v>
      </c>
      <c r="F150" s="71">
        <v>0</v>
      </c>
      <c r="G150" s="72">
        <v>0</v>
      </c>
      <c r="H150" s="27"/>
    </row>
    <row r="151" spans="2:8" s="28" customFormat="1" ht="18.75" customHeight="1" x14ac:dyDescent="0.2">
      <c r="B151" s="70" t="s">
        <v>606</v>
      </c>
      <c r="C151" s="71">
        <v>0</v>
      </c>
      <c r="D151" s="71">
        <v>0</v>
      </c>
      <c r="E151" s="71">
        <v>3</v>
      </c>
      <c r="F151" s="71">
        <v>8</v>
      </c>
      <c r="G151" s="72">
        <v>8</v>
      </c>
      <c r="H151" s="27"/>
    </row>
    <row r="152" spans="2:8" s="28" customFormat="1" ht="18.75" customHeight="1" x14ac:dyDescent="0.2">
      <c r="B152" s="70" t="s">
        <v>2924</v>
      </c>
      <c r="C152" s="71">
        <v>0</v>
      </c>
      <c r="D152" s="71">
        <v>0</v>
      </c>
      <c r="E152" s="71">
        <v>13</v>
      </c>
      <c r="F152" s="71">
        <v>0</v>
      </c>
      <c r="G152" s="72">
        <v>5</v>
      </c>
      <c r="H152" s="27"/>
    </row>
    <row r="153" spans="2:8" s="28" customFormat="1" ht="18.75" customHeight="1" x14ac:dyDescent="0.2">
      <c r="B153" s="70" t="s">
        <v>549</v>
      </c>
      <c r="C153" s="71">
        <v>2</v>
      </c>
      <c r="D153" s="71">
        <v>10</v>
      </c>
      <c r="E153" s="71">
        <v>2</v>
      </c>
      <c r="F153" s="71">
        <v>2</v>
      </c>
      <c r="G153" s="72">
        <v>2</v>
      </c>
      <c r="H153" s="27"/>
    </row>
    <row r="154" spans="2:8" s="28" customFormat="1" ht="18.75" customHeight="1" x14ac:dyDescent="0.2">
      <c r="B154" s="70" t="s">
        <v>588</v>
      </c>
      <c r="C154" s="71">
        <v>1</v>
      </c>
      <c r="D154" s="71">
        <v>10</v>
      </c>
      <c r="E154" s="71">
        <v>6</v>
      </c>
      <c r="F154" s="71">
        <v>1</v>
      </c>
      <c r="G154" s="72">
        <v>0</v>
      </c>
      <c r="H154" s="27"/>
    </row>
    <row r="155" spans="2:8" s="28" customFormat="1" ht="18.75" customHeight="1" x14ac:dyDescent="0.2">
      <c r="B155" s="70" t="s">
        <v>658</v>
      </c>
      <c r="C155" s="71">
        <v>2</v>
      </c>
      <c r="D155" s="71">
        <v>0</v>
      </c>
      <c r="E155" s="71">
        <v>12</v>
      </c>
      <c r="F155" s="71">
        <v>4</v>
      </c>
      <c r="G155" s="72">
        <v>0</v>
      </c>
      <c r="H155" s="27"/>
    </row>
    <row r="156" spans="2:8" s="28" customFormat="1" ht="18.75" customHeight="1" x14ac:dyDescent="0.2">
      <c r="B156" s="70" t="s">
        <v>540</v>
      </c>
      <c r="C156" s="71">
        <v>0</v>
      </c>
      <c r="D156" s="71">
        <v>1</v>
      </c>
      <c r="E156" s="71">
        <v>2</v>
      </c>
      <c r="F156" s="71">
        <v>0</v>
      </c>
      <c r="G156" s="72">
        <v>14</v>
      </c>
      <c r="H156" s="27"/>
    </row>
    <row r="157" spans="2:8" s="28" customFormat="1" ht="18.75" customHeight="1" x14ac:dyDescent="0.2">
      <c r="B157" s="70" t="s">
        <v>2921</v>
      </c>
      <c r="C157" s="71">
        <v>4</v>
      </c>
      <c r="D157" s="71">
        <v>12</v>
      </c>
      <c r="E157" s="71">
        <v>0</v>
      </c>
      <c r="F157" s="71">
        <v>0</v>
      </c>
      <c r="G157" s="72">
        <v>0</v>
      </c>
      <c r="H157" s="27"/>
    </row>
    <row r="158" spans="2:8" s="28" customFormat="1" ht="18.75" customHeight="1" x14ac:dyDescent="0.2">
      <c r="B158" s="70" t="s">
        <v>465</v>
      </c>
      <c r="C158" s="71">
        <v>16</v>
      </c>
      <c r="D158" s="71">
        <v>0</v>
      </c>
      <c r="E158" s="71">
        <v>0</v>
      </c>
      <c r="F158" s="71">
        <v>0</v>
      </c>
      <c r="G158" s="72">
        <v>0</v>
      </c>
      <c r="H158" s="27"/>
    </row>
    <row r="159" spans="2:8" s="28" customFormat="1" ht="18.75" customHeight="1" x14ac:dyDescent="0.2">
      <c r="B159" s="70" t="s">
        <v>490</v>
      </c>
      <c r="C159" s="71">
        <v>0</v>
      </c>
      <c r="D159" s="71">
        <v>0</v>
      </c>
      <c r="E159" s="71">
        <v>0</v>
      </c>
      <c r="F159" s="71">
        <v>0</v>
      </c>
      <c r="G159" s="72">
        <v>15</v>
      </c>
      <c r="H159" s="27"/>
    </row>
    <row r="160" spans="2:8" s="28" customFormat="1" ht="18.75" customHeight="1" x14ac:dyDescent="0.2">
      <c r="B160" s="70" t="s">
        <v>558</v>
      </c>
      <c r="C160" s="71">
        <v>1</v>
      </c>
      <c r="D160" s="71">
        <v>2</v>
      </c>
      <c r="E160" s="71">
        <v>4</v>
      </c>
      <c r="F160" s="71">
        <v>8</v>
      </c>
      <c r="G160" s="72">
        <v>0</v>
      </c>
      <c r="H160" s="27"/>
    </row>
    <row r="161" spans="2:8" s="28" customFormat="1" ht="18.75" customHeight="1" x14ac:dyDescent="0.2">
      <c r="B161" s="70" t="s">
        <v>494</v>
      </c>
      <c r="C161" s="71">
        <v>7</v>
      </c>
      <c r="D161" s="71">
        <v>1</v>
      </c>
      <c r="E161" s="71">
        <v>7</v>
      </c>
      <c r="F161" s="71">
        <v>0</v>
      </c>
      <c r="G161" s="72">
        <v>0</v>
      </c>
      <c r="H161" s="27"/>
    </row>
    <row r="162" spans="2:8" s="28" customFormat="1" ht="18.75" customHeight="1" x14ac:dyDescent="0.2">
      <c r="B162" s="70" t="s">
        <v>638</v>
      </c>
      <c r="C162" s="71">
        <v>4</v>
      </c>
      <c r="D162" s="71">
        <v>8</v>
      </c>
      <c r="E162" s="71">
        <v>3</v>
      </c>
      <c r="F162" s="71">
        <v>0</v>
      </c>
      <c r="G162" s="72">
        <v>0</v>
      </c>
      <c r="H162" s="27"/>
    </row>
    <row r="163" spans="2:8" s="28" customFormat="1" ht="18.75" customHeight="1" x14ac:dyDescent="0.2">
      <c r="B163" s="70" t="s">
        <v>629</v>
      </c>
      <c r="C163" s="71">
        <v>5</v>
      </c>
      <c r="D163" s="71">
        <v>0</v>
      </c>
      <c r="E163" s="71">
        <v>0</v>
      </c>
      <c r="F163" s="71">
        <v>3</v>
      </c>
      <c r="G163" s="72">
        <v>6</v>
      </c>
      <c r="H163" s="27"/>
    </row>
    <row r="164" spans="2:8" s="28" customFormat="1" ht="18.75" customHeight="1" x14ac:dyDescent="0.2">
      <c r="B164" s="70" t="s">
        <v>461</v>
      </c>
      <c r="C164" s="71">
        <v>12</v>
      </c>
      <c r="D164" s="71">
        <v>1</v>
      </c>
      <c r="E164" s="71">
        <v>0</v>
      </c>
      <c r="F164" s="71">
        <v>1</v>
      </c>
      <c r="G164" s="72">
        <v>0</v>
      </c>
      <c r="H164" s="27"/>
    </row>
    <row r="165" spans="2:8" s="28" customFormat="1" ht="18.75" customHeight="1" x14ac:dyDescent="0.2">
      <c r="B165" s="70" t="s">
        <v>428</v>
      </c>
      <c r="C165" s="71">
        <v>4</v>
      </c>
      <c r="D165" s="71">
        <v>10</v>
      </c>
      <c r="E165" s="71">
        <v>0</v>
      </c>
      <c r="F165" s="71">
        <v>0</v>
      </c>
      <c r="G165" s="72">
        <v>0</v>
      </c>
      <c r="H165" s="27"/>
    </row>
    <row r="166" spans="2:8" s="28" customFormat="1" ht="18.75" customHeight="1" x14ac:dyDescent="0.2">
      <c r="B166" s="70" t="s">
        <v>391</v>
      </c>
      <c r="C166" s="71">
        <v>0</v>
      </c>
      <c r="D166" s="71">
        <v>0</v>
      </c>
      <c r="E166" s="71">
        <v>0</v>
      </c>
      <c r="F166" s="71">
        <v>8</v>
      </c>
      <c r="G166" s="72">
        <v>6</v>
      </c>
      <c r="H166" s="27"/>
    </row>
    <row r="167" spans="2:8" s="28" customFormat="1" ht="18.75" customHeight="1" x14ac:dyDescent="0.2">
      <c r="B167" s="70" t="s">
        <v>420</v>
      </c>
      <c r="C167" s="71">
        <v>0</v>
      </c>
      <c r="D167" s="71">
        <v>0</v>
      </c>
      <c r="E167" s="71">
        <v>3</v>
      </c>
      <c r="F167" s="71">
        <v>0</v>
      </c>
      <c r="G167" s="72">
        <v>10</v>
      </c>
      <c r="H167" s="27"/>
    </row>
    <row r="168" spans="2:8" s="28" customFormat="1" ht="18.75" customHeight="1" x14ac:dyDescent="0.2">
      <c r="B168" s="70" t="s">
        <v>2932</v>
      </c>
      <c r="C168" s="71">
        <v>0</v>
      </c>
      <c r="D168" s="71">
        <v>13</v>
      </c>
      <c r="E168" s="71">
        <v>0</v>
      </c>
      <c r="F168" s="71">
        <v>0</v>
      </c>
      <c r="G168" s="72">
        <v>0</v>
      </c>
      <c r="H168" s="27"/>
    </row>
    <row r="169" spans="2:8" s="28" customFormat="1" ht="18.75" customHeight="1" x14ac:dyDescent="0.2">
      <c r="B169" s="70" t="s">
        <v>464</v>
      </c>
      <c r="C169" s="71">
        <v>9</v>
      </c>
      <c r="D169" s="71">
        <v>2</v>
      </c>
      <c r="E169" s="71">
        <v>1</v>
      </c>
      <c r="F169" s="71">
        <v>1</v>
      </c>
      <c r="G169" s="72">
        <v>0</v>
      </c>
      <c r="H169" s="27"/>
    </row>
    <row r="170" spans="2:8" s="28" customFormat="1" ht="18.75" customHeight="1" x14ac:dyDescent="0.2">
      <c r="B170" s="70" t="s">
        <v>579</v>
      </c>
      <c r="C170" s="71">
        <v>0</v>
      </c>
      <c r="D170" s="71">
        <v>0</v>
      </c>
      <c r="E170" s="71">
        <v>4</v>
      </c>
      <c r="F170" s="71">
        <v>0</v>
      </c>
      <c r="G170" s="72">
        <v>8</v>
      </c>
      <c r="H170" s="27"/>
    </row>
    <row r="171" spans="2:8" s="28" customFormat="1" ht="18.75" customHeight="1" x14ac:dyDescent="0.2">
      <c r="B171" s="70" t="s">
        <v>2936</v>
      </c>
      <c r="C171" s="71">
        <v>1</v>
      </c>
      <c r="D171" s="71">
        <v>0</v>
      </c>
      <c r="E171" s="71">
        <v>3</v>
      </c>
      <c r="F171" s="71">
        <v>6</v>
      </c>
      <c r="G171" s="72">
        <v>2</v>
      </c>
      <c r="H171" s="27"/>
    </row>
    <row r="172" spans="2:8" s="28" customFormat="1" ht="18.75" customHeight="1" x14ac:dyDescent="0.2">
      <c r="B172" s="70" t="s">
        <v>451</v>
      </c>
      <c r="C172" s="71">
        <v>4</v>
      </c>
      <c r="D172" s="71">
        <v>2</v>
      </c>
      <c r="E172" s="71">
        <v>4</v>
      </c>
      <c r="F172" s="71">
        <v>2</v>
      </c>
      <c r="G172" s="72">
        <v>0</v>
      </c>
      <c r="H172" s="27"/>
    </row>
    <row r="173" spans="2:8" s="28" customFormat="1" ht="18.75" customHeight="1" x14ac:dyDescent="0.2">
      <c r="B173" s="70" t="s">
        <v>2919</v>
      </c>
      <c r="C173" s="71">
        <v>11</v>
      </c>
      <c r="D173" s="71">
        <v>1</v>
      </c>
      <c r="E173" s="71">
        <v>0</v>
      </c>
      <c r="F173" s="71">
        <v>0</v>
      </c>
      <c r="G173" s="72">
        <v>0</v>
      </c>
      <c r="H173" s="27"/>
    </row>
    <row r="174" spans="2:8" s="28" customFormat="1" ht="18.75" customHeight="1" x14ac:dyDescent="0.2">
      <c r="B174" s="70" t="s">
        <v>2934</v>
      </c>
      <c r="C174" s="71">
        <v>8</v>
      </c>
      <c r="D174" s="71">
        <v>3</v>
      </c>
      <c r="E174" s="71">
        <v>0</v>
      </c>
      <c r="F174" s="71">
        <v>0</v>
      </c>
      <c r="G174" s="72">
        <v>0</v>
      </c>
      <c r="H174" s="27"/>
    </row>
    <row r="175" spans="2:8" s="28" customFormat="1" ht="18.75" customHeight="1" x14ac:dyDescent="0.2">
      <c r="B175" s="70" t="s">
        <v>700</v>
      </c>
      <c r="C175" s="71">
        <v>1</v>
      </c>
      <c r="D175" s="71">
        <v>4</v>
      </c>
      <c r="E175" s="71">
        <v>4</v>
      </c>
      <c r="F175" s="71">
        <v>0</v>
      </c>
      <c r="G175" s="72">
        <v>2</v>
      </c>
      <c r="H175" s="27"/>
    </row>
    <row r="176" spans="2:8" s="28" customFormat="1" ht="18.75" customHeight="1" x14ac:dyDescent="0.2">
      <c r="B176" s="70" t="s">
        <v>366</v>
      </c>
      <c r="C176" s="71">
        <v>4</v>
      </c>
      <c r="D176" s="71">
        <v>0</v>
      </c>
      <c r="E176" s="71">
        <v>4</v>
      </c>
      <c r="F176" s="71">
        <v>0</v>
      </c>
      <c r="G176" s="72">
        <v>2</v>
      </c>
      <c r="H176" s="27"/>
    </row>
    <row r="177" spans="2:8" s="28" customFormat="1" ht="18.75" customHeight="1" x14ac:dyDescent="0.2">
      <c r="B177" s="70" t="s">
        <v>611</v>
      </c>
      <c r="C177" s="71">
        <v>1</v>
      </c>
      <c r="D177" s="71">
        <v>0</v>
      </c>
      <c r="E177" s="71">
        <v>0</v>
      </c>
      <c r="F177" s="71">
        <v>8</v>
      </c>
      <c r="G177" s="72">
        <v>1</v>
      </c>
      <c r="H177" s="27"/>
    </row>
    <row r="178" spans="2:8" s="28" customFormat="1" ht="18.75" customHeight="1" x14ac:dyDescent="0.2">
      <c r="B178" s="70" t="s">
        <v>424</v>
      </c>
      <c r="C178" s="71">
        <v>0</v>
      </c>
      <c r="D178" s="71">
        <v>0</v>
      </c>
      <c r="E178" s="71">
        <v>0</v>
      </c>
      <c r="F178" s="71">
        <v>0</v>
      </c>
      <c r="G178" s="72">
        <v>10</v>
      </c>
      <c r="H178" s="27"/>
    </row>
    <row r="179" spans="2:8" s="28" customFormat="1" ht="18.75" customHeight="1" x14ac:dyDescent="0.2">
      <c r="B179" s="70" t="s">
        <v>446</v>
      </c>
      <c r="C179" s="71">
        <v>10</v>
      </c>
      <c r="D179" s="71">
        <v>0</v>
      </c>
      <c r="E179" s="71">
        <v>0</v>
      </c>
      <c r="F179" s="71">
        <v>0</v>
      </c>
      <c r="G179" s="72">
        <v>0</v>
      </c>
      <c r="H179" s="27"/>
    </row>
    <row r="180" spans="2:8" s="28" customFormat="1" ht="18.75" customHeight="1" x14ac:dyDescent="0.2">
      <c r="B180" s="70" t="s">
        <v>416</v>
      </c>
      <c r="C180" s="71">
        <v>0</v>
      </c>
      <c r="D180" s="71">
        <v>0</v>
      </c>
      <c r="E180" s="71">
        <v>0</v>
      </c>
      <c r="F180" s="71">
        <v>0</v>
      </c>
      <c r="G180" s="72">
        <v>9</v>
      </c>
      <c r="H180" s="27"/>
    </row>
    <row r="181" spans="2:8" s="28" customFormat="1" ht="18.75" customHeight="1" x14ac:dyDescent="0.2">
      <c r="B181" s="70" t="s">
        <v>583</v>
      </c>
      <c r="C181" s="71">
        <v>6</v>
      </c>
      <c r="D181" s="71">
        <v>2</v>
      </c>
      <c r="E181" s="71">
        <v>0</v>
      </c>
      <c r="F181" s="71">
        <v>1</v>
      </c>
      <c r="G181" s="72">
        <v>0</v>
      </c>
      <c r="H181" s="27"/>
    </row>
    <row r="182" spans="2:8" s="28" customFormat="1" ht="18.75" customHeight="1" x14ac:dyDescent="0.2">
      <c r="B182" s="70" t="s">
        <v>460</v>
      </c>
      <c r="C182" s="71">
        <v>3</v>
      </c>
      <c r="D182" s="71">
        <v>5</v>
      </c>
      <c r="E182" s="71">
        <v>0</v>
      </c>
      <c r="F182" s="71">
        <v>0</v>
      </c>
      <c r="G182" s="72">
        <v>0</v>
      </c>
      <c r="H182" s="27"/>
    </row>
    <row r="183" spans="2:8" s="28" customFormat="1" ht="18.75" customHeight="1" x14ac:dyDescent="0.2">
      <c r="B183" s="70" t="s">
        <v>441</v>
      </c>
      <c r="C183" s="71">
        <v>0</v>
      </c>
      <c r="D183" s="71">
        <v>4</v>
      </c>
      <c r="E183" s="71">
        <v>0</v>
      </c>
      <c r="F183" s="71">
        <v>4</v>
      </c>
      <c r="G183" s="72">
        <v>0</v>
      </c>
      <c r="H183" s="27"/>
    </row>
    <row r="184" spans="2:8" s="28" customFormat="1" ht="18.75" customHeight="1" x14ac:dyDescent="0.2">
      <c r="B184" s="70" t="s">
        <v>617</v>
      </c>
      <c r="C184" s="71">
        <v>5</v>
      </c>
      <c r="D184" s="71">
        <v>3</v>
      </c>
      <c r="E184" s="71">
        <v>0</v>
      </c>
      <c r="F184" s="71">
        <v>0</v>
      </c>
      <c r="G184" s="72">
        <v>0</v>
      </c>
      <c r="H184" s="27"/>
    </row>
    <row r="185" spans="2:8" s="28" customFormat="1" ht="18.75" customHeight="1" x14ac:dyDescent="0.2">
      <c r="B185" s="70" t="s">
        <v>362</v>
      </c>
      <c r="C185" s="71">
        <v>8</v>
      </c>
      <c r="D185" s="71">
        <v>0</v>
      </c>
      <c r="E185" s="71">
        <v>0</v>
      </c>
      <c r="F185" s="71">
        <v>0</v>
      </c>
      <c r="G185" s="72">
        <v>0</v>
      </c>
      <c r="H185" s="27"/>
    </row>
    <row r="186" spans="2:8" s="28" customFormat="1" ht="18.75" customHeight="1" x14ac:dyDescent="0.2">
      <c r="B186" s="70" t="s">
        <v>425</v>
      </c>
      <c r="C186" s="71">
        <v>6</v>
      </c>
      <c r="D186" s="71">
        <v>0</v>
      </c>
      <c r="E186" s="71">
        <v>2</v>
      </c>
      <c r="F186" s="71">
        <v>0</v>
      </c>
      <c r="G186" s="72">
        <v>0</v>
      </c>
      <c r="H186" s="27"/>
    </row>
    <row r="187" spans="2:8" s="28" customFormat="1" ht="18.75" customHeight="1" x14ac:dyDescent="0.2">
      <c r="B187" s="70" t="s">
        <v>660</v>
      </c>
      <c r="C187" s="71">
        <v>0</v>
      </c>
      <c r="D187" s="71">
        <v>4</v>
      </c>
      <c r="E187" s="71">
        <v>2</v>
      </c>
      <c r="F187" s="71">
        <v>0</v>
      </c>
      <c r="G187" s="72">
        <v>1</v>
      </c>
      <c r="H187" s="27"/>
    </row>
    <row r="188" spans="2:8" s="28" customFormat="1" ht="18.75" customHeight="1" x14ac:dyDescent="0.2">
      <c r="B188" s="70" t="s">
        <v>2440</v>
      </c>
      <c r="C188" s="71">
        <v>2</v>
      </c>
      <c r="D188" s="71">
        <v>0</v>
      </c>
      <c r="E188" s="71">
        <v>1</v>
      </c>
      <c r="F188" s="71">
        <v>4</v>
      </c>
      <c r="G188" s="72">
        <v>0</v>
      </c>
      <c r="H188" s="27"/>
    </row>
    <row r="189" spans="2:8" s="28" customFormat="1" ht="18.75" customHeight="1" x14ac:dyDescent="0.2">
      <c r="B189" s="70" t="s">
        <v>340</v>
      </c>
      <c r="C189" s="71">
        <v>0</v>
      </c>
      <c r="D189" s="71">
        <v>0</v>
      </c>
      <c r="E189" s="71">
        <v>2</v>
      </c>
      <c r="F189" s="71">
        <v>1</v>
      </c>
      <c r="G189" s="72">
        <v>4</v>
      </c>
      <c r="H189" s="27"/>
    </row>
    <row r="190" spans="2:8" s="28" customFormat="1" ht="18.75" customHeight="1" x14ac:dyDescent="0.2">
      <c r="B190" s="70" t="s">
        <v>532</v>
      </c>
      <c r="C190" s="71">
        <v>0</v>
      </c>
      <c r="D190" s="71">
        <v>1</v>
      </c>
      <c r="E190" s="71">
        <v>0</v>
      </c>
      <c r="F190" s="71">
        <v>5</v>
      </c>
      <c r="G190" s="72">
        <v>0</v>
      </c>
      <c r="H190" s="27"/>
    </row>
    <row r="191" spans="2:8" s="28" customFormat="1" ht="18.75" customHeight="1" x14ac:dyDescent="0.2">
      <c r="B191" s="70" t="s">
        <v>650</v>
      </c>
      <c r="C191" s="71">
        <v>0</v>
      </c>
      <c r="D191" s="71">
        <v>2</v>
      </c>
      <c r="E191" s="71">
        <v>2</v>
      </c>
      <c r="F191" s="71">
        <v>0</v>
      </c>
      <c r="G191" s="72">
        <v>2</v>
      </c>
      <c r="H191" s="27"/>
    </row>
    <row r="192" spans="2:8" s="28" customFormat="1" ht="18.75" customHeight="1" x14ac:dyDescent="0.2">
      <c r="B192" s="70" t="s">
        <v>386</v>
      </c>
      <c r="C192" s="71">
        <v>0</v>
      </c>
      <c r="D192" s="71">
        <v>4</v>
      </c>
      <c r="E192" s="71">
        <v>0</v>
      </c>
      <c r="F192" s="71">
        <v>2</v>
      </c>
      <c r="G192" s="72">
        <v>0</v>
      </c>
      <c r="H192" s="27"/>
    </row>
    <row r="193" spans="2:8" s="28" customFormat="1" ht="18.75" customHeight="1" x14ac:dyDescent="0.2">
      <c r="B193" s="70" t="s">
        <v>691</v>
      </c>
      <c r="C193" s="71">
        <v>0</v>
      </c>
      <c r="D193" s="71">
        <v>0</v>
      </c>
      <c r="E193" s="71">
        <v>2</v>
      </c>
      <c r="F193" s="71">
        <v>4</v>
      </c>
      <c r="G193" s="72">
        <v>0</v>
      </c>
      <c r="H193" s="27"/>
    </row>
    <row r="194" spans="2:8" s="28" customFormat="1" ht="18.75" customHeight="1" x14ac:dyDescent="0.2">
      <c r="B194" s="70" t="s">
        <v>333</v>
      </c>
      <c r="C194" s="71">
        <v>0</v>
      </c>
      <c r="D194" s="71">
        <v>0</v>
      </c>
      <c r="E194" s="71">
        <v>6</v>
      </c>
      <c r="F194" s="71">
        <v>0</v>
      </c>
      <c r="G194" s="72">
        <v>0</v>
      </c>
      <c r="H194" s="27"/>
    </row>
    <row r="195" spans="2:8" s="28" customFormat="1" ht="18.75" customHeight="1" x14ac:dyDescent="0.2">
      <c r="B195" s="70" t="s">
        <v>729</v>
      </c>
      <c r="C195" s="71">
        <v>0</v>
      </c>
      <c r="D195" s="71">
        <v>4</v>
      </c>
      <c r="E195" s="71">
        <v>2</v>
      </c>
      <c r="F195" s="71">
        <v>0</v>
      </c>
      <c r="G195" s="72">
        <v>0</v>
      </c>
      <c r="H195" s="27"/>
    </row>
    <row r="196" spans="2:8" s="28" customFormat="1" ht="18.75" customHeight="1" x14ac:dyDescent="0.2">
      <c r="B196" s="70" t="s">
        <v>348</v>
      </c>
      <c r="C196" s="71">
        <v>0</v>
      </c>
      <c r="D196" s="71">
        <v>4</v>
      </c>
      <c r="E196" s="71">
        <v>0</v>
      </c>
      <c r="F196" s="71">
        <v>0</v>
      </c>
      <c r="G196" s="72">
        <v>2</v>
      </c>
      <c r="H196" s="27"/>
    </row>
    <row r="197" spans="2:8" s="28" customFormat="1" ht="18.75" customHeight="1" x14ac:dyDescent="0.2">
      <c r="B197" s="70" t="s">
        <v>79</v>
      </c>
      <c r="C197" s="71">
        <v>0</v>
      </c>
      <c r="D197" s="71">
        <v>0</v>
      </c>
      <c r="E197" s="71">
        <v>2</v>
      </c>
      <c r="F197" s="71">
        <v>4</v>
      </c>
      <c r="G197" s="72">
        <v>0</v>
      </c>
      <c r="H197" s="27"/>
    </row>
    <row r="198" spans="2:8" s="28" customFormat="1" ht="18.75" customHeight="1" x14ac:dyDescent="0.2">
      <c r="B198" s="70" t="s">
        <v>693</v>
      </c>
      <c r="C198" s="71">
        <v>0</v>
      </c>
      <c r="D198" s="71">
        <v>6</v>
      </c>
      <c r="E198" s="71">
        <v>0</v>
      </c>
      <c r="F198" s="71">
        <v>0</v>
      </c>
      <c r="G198" s="72">
        <v>0</v>
      </c>
      <c r="H198" s="27"/>
    </row>
    <row r="199" spans="2:8" s="28" customFormat="1" ht="18.75" customHeight="1" x14ac:dyDescent="0.2">
      <c r="B199" s="70" t="s">
        <v>816</v>
      </c>
      <c r="C199" s="71">
        <v>0</v>
      </c>
      <c r="D199" s="71">
        <v>5</v>
      </c>
      <c r="E199" s="71">
        <v>0</v>
      </c>
      <c r="F199" s="71">
        <v>0</v>
      </c>
      <c r="G199" s="72">
        <v>0</v>
      </c>
      <c r="H199" s="27"/>
    </row>
    <row r="200" spans="2:8" s="28" customFormat="1" ht="18.75" customHeight="1" x14ac:dyDescent="0.2">
      <c r="B200" s="70" t="s">
        <v>468</v>
      </c>
      <c r="C200" s="71">
        <v>2</v>
      </c>
      <c r="D200" s="71">
        <v>1</v>
      </c>
      <c r="E200" s="71">
        <v>0</v>
      </c>
      <c r="F200" s="71">
        <v>0</v>
      </c>
      <c r="G200" s="72">
        <v>2</v>
      </c>
      <c r="H200" s="27"/>
    </row>
    <row r="201" spans="2:8" s="28" customFormat="1" ht="18.75" customHeight="1" x14ac:dyDescent="0.2">
      <c r="B201" s="70" t="s">
        <v>438</v>
      </c>
      <c r="C201" s="71">
        <v>3</v>
      </c>
      <c r="D201" s="71">
        <v>1</v>
      </c>
      <c r="E201" s="71">
        <v>1</v>
      </c>
      <c r="F201" s="71">
        <v>0</v>
      </c>
      <c r="G201" s="72">
        <v>0</v>
      </c>
      <c r="H201" s="27"/>
    </row>
    <row r="202" spans="2:8" s="28" customFormat="1" ht="18.75" customHeight="1" x14ac:dyDescent="0.2">
      <c r="B202" s="70" t="s">
        <v>355</v>
      </c>
      <c r="C202" s="71">
        <v>0</v>
      </c>
      <c r="D202" s="71">
        <v>0</v>
      </c>
      <c r="E202" s="71">
        <v>0</v>
      </c>
      <c r="F202" s="71">
        <v>0</v>
      </c>
      <c r="G202" s="72">
        <v>4</v>
      </c>
      <c r="H202" s="27"/>
    </row>
    <row r="203" spans="2:8" s="28" customFormat="1" ht="18.75" customHeight="1" x14ac:dyDescent="0.2">
      <c r="B203" s="70" t="s">
        <v>577</v>
      </c>
      <c r="C203" s="71">
        <v>0</v>
      </c>
      <c r="D203" s="71">
        <v>0</v>
      </c>
      <c r="E203" s="71">
        <v>0</v>
      </c>
      <c r="F203" s="71">
        <v>0</v>
      </c>
      <c r="G203" s="72">
        <v>4</v>
      </c>
      <c r="H203" s="27"/>
    </row>
    <row r="204" spans="2:8" s="28" customFormat="1" ht="18.75" customHeight="1" x14ac:dyDescent="0.2">
      <c r="B204" s="70" t="s">
        <v>2935</v>
      </c>
      <c r="C204" s="71">
        <v>2</v>
      </c>
      <c r="D204" s="71">
        <v>1</v>
      </c>
      <c r="E204" s="71">
        <v>0</v>
      </c>
      <c r="F204" s="71">
        <v>0</v>
      </c>
      <c r="G204" s="72">
        <v>1</v>
      </c>
      <c r="H204" s="27"/>
    </row>
    <row r="205" spans="2:8" s="28" customFormat="1" ht="18.75" customHeight="1" x14ac:dyDescent="0.2">
      <c r="B205" s="70" t="s">
        <v>624</v>
      </c>
      <c r="C205" s="71">
        <v>0</v>
      </c>
      <c r="D205" s="71">
        <v>0</v>
      </c>
      <c r="E205" s="71">
        <v>2</v>
      </c>
      <c r="F205" s="71">
        <v>0</v>
      </c>
      <c r="G205" s="72">
        <v>2</v>
      </c>
      <c r="H205" s="27"/>
    </row>
    <row r="206" spans="2:8" s="28" customFormat="1" ht="18.75" customHeight="1" x14ac:dyDescent="0.2">
      <c r="B206" s="70" t="s">
        <v>2926</v>
      </c>
      <c r="C206" s="71">
        <v>0</v>
      </c>
      <c r="D206" s="71">
        <v>2</v>
      </c>
      <c r="E206" s="71">
        <v>0</v>
      </c>
      <c r="F206" s="71">
        <v>0</v>
      </c>
      <c r="G206" s="72">
        <v>2</v>
      </c>
      <c r="H206" s="27"/>
    </row>
    <row r="207" spans="2:8" s="28" customFormat="1" ht="18.75" customHeight="1" x14ac:dyDescent="0.2">
      <c r="B207" s="70" t="s">
        <v>528</v>
      </c>
      <c r="C207" s="71">
        <v>0</v>
      </c>
      <c r="D207" s="71">
        <v>2</v>
      </c>
      <c r="E207" s="71">
        <v>0</v>
      </c>
      <c r="F207" s="71">
        <v>1</v>
      </c>
      <c r="G207" s="72">
        <v>1</v>
      </c>
      <c r="H207" s="27"/>
    </row>
    <row r="208" spans="2:8" s="28" customFormat="1" ht="18.75" customHeight="1" x14ac:dyDescent="0.2">
      <c r="B208" s="70" t="s">
        <v>746</v>
      </c>
      <c r="C208" s="71">
        <v>0</v>
      </c>
      <c r="D208" s="71">
        <v>0</v>
      </c>
      <c r="E208" s="71">
        <v>0</v>
      </c>
      <c r="F208" s="71">
        <v>2</v>
      </c>
      <c r="G208" s="72">
        <v>2</v>
      </c>
      <c r="H208" s="27"/>
    </row>
    <row r="209" spans="2:8" s="28" customFormat="1" ht="18.75" customHeight="1" x14ac:dyDescent="0.2">
      <c r="B209" s="70" t="s">
        <v>2945</v>
      </c>
      <c r="C209" s="71">
        <v>0</v>
      </c>
      <c r="D209" s="71">
        <v>2</v>
      </c>
      <c r="E209" s="71">
        <v>1</v>
      </c>
      <c r="F209" s="71">
        <v>1</v>
      </c>
      <c r="G209" s="72">
        <v>0</v>
      </c>
      <c r="H209" s="27"/>
    </row>
    <row r="210" spans="2:8" s="28" customFormat="1" ht="18.75" customHeight="1" x14ac:dyDescent="0.2">
      <c r="B210" s="70" t="s">
        <v>671</v>
      </c>
      <c r="C210" s="71">
        <v>0</v>
      </c>
      <c r="D210" s="71">
        <v>0</v>
      </c>
      <c r="E210" s="71">
        <v>0</v>
      </c>
      <c r="F210" s="71">
        <v>2</v>
      </c>
      <c r="G210" s="72">
        <v>2</v>
      </c>
      <c r="H210" s="27"/>
    </row>
    <row r="211" spans="2:8" s="28" customFormat="1" ht="18.75" customHeight="1" x14ac:dyDescent="0.2">
      <c r="B211" s="70" t="s">
        <v>662</v>
      </c>
      <c r="C211" s="71">
        <v>0</v>
      </c>
      <c r="D211" s="71">
        <v>0</v>
      </c>
      <c r="E211" s="71">
        <v>0</v>
      </c>
      <c r="F211" s="71">
        <v>2</v>
      </c>
      <c r="G211" s="72">
        <v>2</v>
      </c>
      <c r="H211" s="27"/>
    </row>
    <row r="212" spans="2:8" s="28" customFormat="1" ht="18.75" customHeight="1" x14ac:dyDescent="0.2">
      <c r="B212" s="70" t="s">
        <v>2449</v>
      </c>
      <c r="C212" s="71">
        <v>0</v>
      </c>
      <c r="D212" s="71">
        <v>4</v>
      </c>
      <c r="E212" s="71">
        <v>0</v>
      </c>
      <c r="F212" s="71">
        <v>0</v>
      </c>
      <c r="G212" s="72">
        <v>0</v>
      </c>
      <c r="H212" s="27"/>
    </row>
    <row r="213" spans="2:8" s="28" customFormat="1" ht="18.75" customHeight="1" x14ac:dyDescent="0.2">
      <c r="B213" s="70" t="s">
        <v>478</v>
      </c>
      <c r="C213" s="71">
        <v>0</v>
      </c>
      <c r="D213" s="71">
        <v>4</v>
      </c>
      <c r="E213" s="71">
        <v>0</v>
      </c>
      <c r="F213" s="71">
        <v>0</v>
      </c>
      <c r="G213" s="72">
        <v>0</v>
      </c>
      <c r="H213" s="27"/>
    </row>
    <row r="214" spans="2:8" s="28" customFormat="1" ht="18.75" customHeight="1" x14ac:dyDescent="0.2">
      <c r="B214" s="70" t="s">
        <v>777</v>
      </c>
      <c r="C214" s="71">
        <v>4</v>
      </c>
      <c r="D214" s="71">
        <v>0</v>
      </c>
      <c r="E214" s="71">
        <v>0</v>
      </c>
      <c r="F214" s="71">
        <v>0</v>
      </c>
      <c r="G214" s="72">
        <v>0</v>
      </c>
      <c r="H214" s="27"/>
    </row>
    <row r="215" spans="2:8" s="28" customFormat="1" ht="18.75" customHeight="1" x14ac:dyDescent="0.2">
      <c r="B215" s="70" t="s">
        <v>692</v>
      </c>
      <c r="C215" s="71">
        <v>0</v>
      </c>
      <c r="D215" s="71">
        <v>0</v>
      </c>
      <c r="E215" s="71">
        <v>0</v>
      </c>
      <c r="F215" s="71">
        <v>4</v>
      </c>
      <c r="G215" s="72">
        <v>0</v>
      </c>
      <c r="H215" s="27"/>
    </row>
    <row r="216" spans="2:8" s="28" customFormat="1" ht="18.75" customHeight="1" x14ac:dyDescent="0.2">
      <c r="B216" s="70" t="s">
        <v>709</v>
      </c>
      <c r="C216" s="71">
        <v>4</v>
      </c>
      <c r="D216" s="71">
        <v>0</v>
      </c>
      <c r="E216" s="71">
        <v>0</v>
      </c>
      <c r="F216" s="71">
        <v>0</v>
      </c>
      <c r="G216" s="72">
        <v>0</v>
      </c>
      <c r="H216" s="27"/>
    </row>
    <row r="217" spans="2:8" s="28" customFormat="1" ht="18.75" customHeight="1" x14ac:dyDescent="0.2">
      <c r="B217" s="70" t="s">
        <v>2432</v>
      </c>
      <c r="C217" s="71">
        <v>4</v>
      </c>
      <c r="D217" s="71">
        <v>0</v>
      </c>
      <c r="E217" s="71">
        <v>0</v>
      </c>
      <c r="F217" s="71">
        <v>0</v>
      </c>
      <c r="G217" s="72">
        <v>0</v>
      </c>
      <c r="H217" s="27"/>
    </row>
    <row r="218" spans="2:8" s="28" customFormat="1" ht="18.75" customHeight="1" x14ac:dyDescent="0.2">
      <c r="B218" s="70" t="s">
        <v>491</v>
      </c>
      <c r="C218" s="71">
        <v>4</v>
      </c>
      <c r="D218" s="71">
        <v>0</v>
      </c>
      <c r="E218" s="71">
        <v>0</v>
      </c>
      <c r="F218" s="71">
        <v>0</v>
      </c>
      <c r="G218" s="72">
        <v>0</v>
      </c>
      <c r="H218" s="27"/>
    </row>
    <row r="219" spans="2:8" s="28" customFormat="1" ht="18.75" customHeight="1" x14ac:dyDescent="0.2">
      <c r="B219" s="70" t="s">
        <v>506</v>
      </c>
      <c r="C219" s="71">
        <v>2</v>
      </c>
      <c r="D219" s="71">
        <v>2</v>
      </c>
      <c r="E219" s="71">
        <v>0</v>
      </c>
      <c r="F219" s="71">
        <v>0</v>
      </c>
      <c r="G219" s="72">
        <v>0</v>
      </c>
      <c r="H219" s="27"/>
    </row>
    <row r="220" spans="2:8" s="28" customFormat="1" ht="18.75" customHeight="1" x14ac:dyDescent="0.2">
      <c r="B220" s="70" t="s">
        <v>476</v>
      </c>
      <c r="C220" s="71">
        <v>0</v>
      </c>
      <c r="D220" s="71">
        <v>4</v>
      </c>
      <c r="E220" s="71">
        <v>0</v>
      </c>
      <c r="F220" s="71">
        <v>0</v>
      </c>
      <c r="G220" s="72">
        <v>0</v>
      </c>
      <c r="H220" s="27"/>
    </row>
    <row r="221" spans="2:8" s="28" customFormat="1" ht="18.75" customHeight="1" x14ac:dyDescent="0.2">
      <c r="B221" s="70" t="s">
        <v>504</v>
      </c>
      <c r="C221" s="71">
        <v>0</v>
      </c>
      <c r="D221" s="71">
        <v>0</v>
      </c>
      <c r="E221" s="71">
        <v>4</v>
      </c>
      <c r="F221" s="71">
        <v>0</v>
      </c>
      <c r="G221" s="72">
        <v>0</v>
      </c>
      <c r="H221" s="27"/>
    </row>
    <row r="222" spans="2:8" s="28" customFormat="1" ht="18.75" customHeight="1" x14ac:dyDescent="0.2">
      <c r="B222" s="70" t="s">
        <v>435</v>
      </c>
      <c r="C222" s="71">
        <v>0</v>
      </c>
      <c r="D222" s="71">
        <v>1</v>
      </c>
      <c r="E222" s="71">
        <v>2</v>
      </c>
      <c r="F222" s="71">
        <v>1</v>
      </c>
      <c r="G222" s="72">
        <v>0</v>
      </c>
      <c r="H222" s="27"/>
    </row>
    <row r="223" spans="2:8" s="28" customFormat="1" ht="18.75" customHeight="1" x14ac:dyDescent="0.2">
      <c r="B223" s="70" t="s">
        <v>419</v>
      </c>
      <c r="C223" s="71">
        <v>3</v>
      </c>
      <c r="D223" s="71">
        <v>0</v>
      </c>
      <c r="E223" s="71">
        <v>0</v>
      </c>
      <c r="F223" s="71">
        <v>1</v>
      </c>
      <c r="G223" s="72">
        <v>0</v>
      </c>
      <c r="H223" s="27"/>
    </row>
    <row r="224" spans="2:8" s="28" customFormat="1" ht="18.75" customHeight="1" x14ac:dyDescent="0.2">
      <c r="B224" s="70" t="s">
        <v>706</v>
      </c>
      <c r="C224" s="71">
        <v>2</v>
      </c>
      <c r="D224" s="71">
        <v>0</v>
      </c>
      <c r="E224" s="71">
        <v>0</v>
      </c>
      <c r="F224" s="71">
        <v>2</v>
      </c>
      <c r="G224" s="72">
        <v>0</v>
      </c>
      <c r="H224" s="27"/>
    </row>
    <row r="225" spans="2:8" s="28" customFormat="1" ht="18.75" customHeight="1" x14ac:dyDescent="0.2">
      <c r="B225" s="70" t="s">
        <v>3174</v>
      </c>
      <c r="C225" s="71">
        <v>3</v>
      </c>
      <c r="D225" s="71">
        <v>0</v>
      </c>
      <c r="E225" s="71">
        <v>0</v>
      </c>
      <c r="F225" s="71">
        <v>0</v>
      </c>
      <c r="G225" s="72">
        <v>0</v>
      </c>
      <c r="H225" s="27"/>
    </row>
    <row r="226" spans="2:8" s="28" customFormat="1" ht="18.75" customHeight="1" x14ac:dyDescent="0.2">
      <c r="B226" s="70" t="s">
        <v>546</v>
      </c>
      <c r="C226" s="71">
        <v>0</v>
      </c>
      <c r="D226" s="71">
        <v>0</v>
      </c>
      <c r="E226" s="71">
        <v>2</v>
      </c>
      <c r="F226" s="71">
        <v>1</v>
      </c>
      <c r="G226" s="72">
        <v>0</v>
      </c>
      <c r="H226" s="27"/>
    </row>
    <row r="227" spans="2:8" s="28" customFormat="1" ht="18.75" customHeight="1" x14ac:dyDescent="0.2">
      <c r="B227" s="70" t="s">
        <v>433</v>
      </c>
      <c r="C227" s="71">
        <v>1</v>
      </c>
      <c r="D227" s="71">
        <v>0</v>
      </c>
      <c r="E227" s="71">
        <v>0</v>
      </c>
      <c r="F227" s="71">
        <v>2</v>
      </c>
      <c r="G227" s="72">
        <v>0</v>
      </c>
      <c r="H227" s="27"/>
    </row>
    <row r="228" spans="2:8" s="28" customFormat="1" ht="18.75" customHeight="1" x14ac:dyDescent="0.2">
      <c r="B228" s="70" t="s">
        <v>554</v>
      </c>
      <c r="C228" s="71">
        <v>1</v>
      </c>
      <c r="D228" s="71">
        <v>0</v>
      </c>
      <c r="E228" s="71">
        <v>2</v>
      </c>
      <c r="F228" s="71">
        <v>0</v>
      </c>
      <c r="G228" s="72">
        <v>0</v>
      </c>
      <c r="H228" s="27"/>
    </row>
    <row r="229" spans="2:8" s="28" customFormat="1" ht="18.75" customHeight="1" x14ac:dyDescent="0.2">
      <c r="B229" s="70" t="s">
        <v>2445</v>
      </c>
      <c r="C229" s="71">
        <v>3</v>
      </c>
      <c r="D229" s="71">
        <v>0</v>
      </c>
      <c r="E229" s="71">
        <v>0</v>
      </c>
      <c r="F229" s="71">
        <v>0</v>
      </c>
      <c r="G229" s="72">
        <v>0</v>
      </c>
      <c r="H229" s="27"/>
    </row>
    <row r="230" spans="2:8" s="28" customFormat="1" ht="18.75" customHeight="1" x14ac:dyDescent="0.2">
      <c r="B230" s="70" t="s">
        <v>353</v>
      </c>
      <c r="C230" s="71">
        <v>0</v>
      </c>
      <c r="D230" s="71">
        <v>0</v>
      </c>
      <c r="E230" s="71">
        <v>0</v>
      </c>
      <c r="F230" s="71">
        <v>2</v>
      </c>
      <c r="G230" s="72">
        <v>0</v>
      </c>
      <c r="H230" s="27"/>
    </row>
    <row r="231" spans="2:8" s="28" customFormat="1" ht="18.75" customHeight="1" x14ac:dyDescent="0.2">
      <c r="B231" s="70" t="s">
        <v>681</v>
      </c>
      <c r="C231" s="71">
        <v>0</v>
      </c>
      <c r="D231" s="71">
        <v>0</v>
      </c>
      <c r="E231" s="71">
        <v>0</v>
      </c>
      <c r="F231" s="71">
        <v>0</v>
      </c>
      <c r="G231" s="72">
        <v>2</v>
      </c>
      <c r="H231" s="27"/>
    </row>
    <row r="232" spans="2:8" s="28" customFormat="1" ht="18.75" customHeight="1" x14ac:dyDescent="0.2">
      <c r="B232" s="70" t="s">
        <v>780</v>
      </c>
      <c r="C232" s="71">
        <v>0</v>
      </c>
      <c r="D232" s="71">
        <v>0</v>
      </c>
      <c r="E232" s="71">
        <v>0</v>
      </c>
      <c r="F232" s="71">
        <v>0</v>
      </c>
      <c r="G232" s="72">
        <v>2</v>
      </c>
      <c r="H232" s="27"/>
    </row>
    <row r="233" spans="2:8" s="28" customFormat="1" ht="18.75" customHeight="1" x14ac:dyDescent="0.2">
      <c r="B233" s="70" t="s">
        <v>623</v>
      </c>
      <c r="C233" s="71">
        <v>0</v>
      </c>
      <c r="D233" s="71">
        <v>0</v>
      </c>
      <c r="E233" s="71">
        <v>0</v>
      </c>
      <c r="F233" s="71">
        <v>0</v>
      </c>
      <c r="G233" s="72">
        <v>2</v>
      </c>
      <c r="H233" s="27"/>
    </row>
    <row r="234" spans="2:8" s="28" customFormat="1" ht="18.75" customHeight="1" x14ac:dyDescent="0.2">
      <c r="B234" s="70" t="s">
        <v>801</v>
      </c>
      <c r="C234" s="71">
        <v>0</v>
      </c>
      <c r="D234" s="71">
        <v>0</v>
      </c>
      <c r="E234" s="71">
        <v>2</v>
      </c>
      <c r="F234" s="71">
        <v>0</v>
      </c>
      <c r="G234" s="72">
        <v>0</v>
      </c>
      <c r="H234" s="27"/>
    </row>
    <row r="235" spans="2:8" s="28" customFormat="1" ht="18.75" customHeight="1" x14ac:dyDescent="0.2">
      <c r="B235" s="70" t="s">
        <v>527</v>
      </c>
      <c r="C235" s="71">
        <v>0</v>
      </c>
      <c r="D235" s="71">
        <v>0</v>
      </c>
      <c r="E235" s="71">
        <v>0</v>
      </c>
      <c r="F235" s="71">
        <v>0</v>
      </c>
      <c r="G235" s="72">
        <v>2</v>
      </c>
      <c r="H235" s="27"/>
    </row>
    <row r="236" spans="2:8" s="28" customFormat="1" ht="18.75" customHeight="1" x14ac:dyDescent="0.2">
      <c r="B236" s="70" t="s">
        <v>509</v>
      </c>
      <c r="C236" s="71">
        <v>0</v>
      </c>
      <c r="D236" s="71">
        <v>0</v>
      </c>
      <c r="E236" s="71">
        <v>0</v>
      </c>
      <c r="F236" s="71">
        <v>2</v>
      </c>
      <c r="G236" s="72">
        <v>0</v>
      </c>
      <c r="H236" s="27"/>
    </row>
    <row r="237" spans="2:8" s="28" customFormat="1" ht="18.75" customHeight="1" x14ac:dyDescent="0.2">
      <c r="B237" s="70" t="s">
        <v>457</v>
      </c>
      <c r="C237" s="71">
        <v>0</v>
      </c>
      <c r="D237" s="71">
        <v>0</v>
      </c>
      <c r="E237" s="71">
        <v>0</v>
      </c>
      <c r="F237" s="71">
        <v>2</v>
      </c>
      <c r="G237" s="72">
        <v>0</v>
      </c>
      <c r="H237" s="27"/>
    </row>
    <row r="238" spans="2:8" s="28" customFormat="1" ht="18.75" customHeight="1" x14ac:dyDescent="0.2">
      <c r="B238" s="70" t="s">
        <v>608</v>
      </c>
      <c r="C238" s="71">
        <v>0</v>
      </c>
      <c r="D238" s="71">
        <v>0</v>
      </c>
      <c r="E238" s="71">
        <v>0</v>
      </c>
      <c r="F238" s="71">
        <v>0</v>
      </c>
      <c r="G238" s="72">
        <v>2</v>
      </c>
      <c r="H238" s="27"/>
    </row>
    <row r="239" spans="2:8" s="28" customFormat="1" ht="18.75" customHeight="1" x14ac:dyDescent="0.2">
      <c r="B239" s="70" t="s">
        <v>469</v>
      </c>
      <c r="C239" s="71">
        <v>2</v>
      </c>
      <c r="D239" s="71">
        <v>0</v>
      </c>
      <c r="E239" s="71">
        <v>0</v>
      </c>
      <c r="F239" s="71">
        <v>0</v>
      </c>
      <c r="G239" s="72">
        <v>0</v>
      </c>
      <c r="H239" s="27"/>
    </row>
    <row r="240" spans="2:8" s="28" customFormat="1" ht="18.75" customHeight="1" x14ac:dyDescent="0.2">
      <c r="B240" s="70" t="s">
        <v>526</v>
      </c>
      <c r="C240" s="71">
        <v>1</v>
      </c>
      <c r="D240" s="71">
        <v>1</v>
      </c>
      <c r="E240" s="71">
        <v>0</v>
      </c>
      <c r="F240" s="71">
        <v>0</v>
      </c>
      <c r="G240" s="72">
        <v>0</v>
      </c>
      <c r="H240" s="27"/>
    </row>
    <row r="241" spans="2:8" s="28" customFormat="1" ht="18.75" customHeight="1" x14ac:dyDescent="0.2">
      <c r="B241" s="70" t="s">
        <v>538</v>
      </c>
      <c r="C241" s="71">
        <v>0</v>
      </c>
      <c r="D241" s="71">
        <v>0</v>
      </c>
      <c r="E241" s="71">
        <v>0</v>
      </c>
      <c r="F241" s="71">
        <v>1</v>
      </c>
      <c r="G241" s="72">
        <v>1</v>
      </c>
      <c r="H241" s="27"/>
    </row>
    <row r="242" spans="2:8" s="28" customFormat="1" ht="18.75" customHeight="1" x14ac:dyDescent="0.2">
      <c r="B242" s="70" t="s">
        <v>630</v>
      </c>
      <c r="C242" s="71">
        <v>0</v>
      </c>
      <c r="D242" s="71">
        <v>0</v>
      </c>
      <c r="E242" s="71">
        <v>0</v>
      </c>
      <c r="F242" s="71">
        <v>0</v>
      </c>
      <c r="G242" s="72">
        <v>2</v>
      </c>
      <c r="H242" s="27"/>
    </row>
    <row r="243" spans="2:8" s="28" customFormat="1" ht="18.75" customHeight="1" x14ac:dyDescent="0.2">
      <c r="B243" s="70" t="s">
        <v>66</v>
      </c>
      <c r="C243" s="71">
        <v>0</v>
      </c>
      <c r="D243" s="71">
        <v>0</v>
      </c>
      <c r="E243" s="71">
        <v>0</v>
      </c>
      <c r="F243" s="71">
        <v>0</v>
      </c>
      <c r="G243" s="72">
        <v>2</v>
      </c>
      <c r="H243" s="27"/>
    </row>
    <row r="244" spans="2:8" s="28" customFormat="1" ht="18.75" customHeight="1" x14ac:dyDescent="0.2">
      <c r="B244" s="70" t="s">
        <v>495</v>
      </c>
      <c r="C244" s="71">
        <v>0</v>
      </c>
      <c r="D244" s="71">
        <v>0</v>
      </c>
      <c r="E244" s="71">
        <v>0</v>
      </c>
      <c r="F244" s="71">
        <v>2</v>
      </c>
      <c r="G244" s="72">
        <v>0</v>
      </c>
      <c r="H244" s="27"/>
    </row>
    <row r="245" spans="2:8" s="28" customFormat="1" ht="18.75" customHeight="1" x14ac:dyDescent="0.2">
      <c r="B245" s="70" t="s">
        <v>783</v>
      </c>
      <c r="C245" s="71">
        <v>0</v>
      </c>
      <c r="D245" s="71">
        <v>0</v>
      </c>
      <c r="E245" s="71">
        <v>0</v>
      </c>
      <c r="F245" s="71">
        <v>0</v>
      </c>
      <c r="G245" s="72">
        <v>2</v>
      </c>
      <c r="H245" s="27"/>
    </row>
    <row r="246" spans="2:8" s="28" customFormat="1" ht="18.75" customHeight="1" x14ac:dyDescent="0.2">
      <c r="B246" s="70" t="s">
        <v>734</v>
      </c>
      <c r="C246" s="71">
        <v>2</v>
      </c>
      <c r="D246" s="71">
        <v>0</v>
      </c>
      <c r="E246" s="71">
        <v>0</v>
      </c>
      <c r="F246" s="71">
        <v>0</v>
      </c>
      <c r="G246" s="72">
        <v>0</v>
      </c>
      <c r="H246" s="27"/>
    </row>
    <row r="247" spans="2:8" s="28" customFormat="1" ht="18.75" customHeight="1" x14ac:dyDescent="0.2">
      <c r="B247" s="70" t="s">
        <v>525</v>
      </c>
      <c r="C247" s="71">
        <v>0</v>
      </c>
      <c r="D247" s="71">
        <v>0</v>
      </c>
      <c r="E247" s="71">
        <v>2</v>
      </c>
      <c r="F247" s="71">
        <v>0</v>
      </c>
      <c r="G247" s="72">
        <v>0</v>
      </c>
      <c r="H247" s="27"/>
    </row>
    <row r="248" spans="2:8" s="28" customFormat="1" ht="18.75" customHeight="1" x14ac:dyDescent="0.2">
      <c r="B248" s="70" t="s">
        <v>822</v>
      </c>
      <c r="C248" s="71">
        <v>0</v>
      </c>
      <c r="D248" s="71">
        <v>0</v>
      </c>
      <c r="E248" s="71">
        <v>2</v>
      </c>
      <c r="F248" s="71">
        <v>0</v>
      </c>
      <c r="G248" s="72">
        <v>0</v>
      </c>
      <c r="H248" s="27"/>
    </row>
    <row r="249" spans="2:8" s="28" customFormat="1" ht="18.75" customHeight="1" x14ac:dyDescent="0.2">
      <c r="B249" s="70" t="s">
        <v>647</v>
      </c>
      <c r="C249" s="71">
        <v>0</v>
      </c>
      <c r="D249" s="71">
        <v>0</v>
      </c>
      <c r="E249" s="71">
        <v>0</v>
      </c>
      <c r="F249" s="71">
        <v>0</v>
      </c>
      <c r="G249" s="72">
        <v>2</v>
      </c>
      <c r="H249" s="27"/>
    </row>
    <row r="250" spans="2:8" s="28" customFormat="1" ht="18.75" customHeight="1" x14ac:dyDescent="0.2">
      <c r="B250" s="70" t="s">
        <v>827</v>
      </c>
      <c r="C250" s="71">
        <v>0</v>
      </c>
      <c r="D250" s="71">
        <v>0</v>
      </c>
      <c r="E250" s="71">
        <v>0</v>
      </c>
      <c r="F250" s="71">
        <v>0</v>
      </c>
      <c r="G250" s="72">
        <v>2</v>
      </c>
      <c r="H250" s="27"/>
    </row>
    <row r="251" spans="2:8" s="28" customFormat="1" ht="18.75" customHeight="1" x14ac:dyDescent="0.2">
      <c r="B251" s="70" t="s">
        <v>2472</v>
      </c>
      <c r="C251" s="71">
        <v>2</v>
      </c>
      <c r="D251" s="71">
        <v>0</v>
      </c>
      <c r="E251" s="71">
        <v>0</v>
      </c>
      <c r="F251" s="71">
        <v>0</v>
      </c>
      <c r="G251" s="72">
        <v>0</v>
      </c>
      <c r="H251" s="27"/>
    </row>
    <row r="252" spans="2:8" s="28" customFormat="1" ht="18.75" customHeight="1" x14ac:dyDescent="0.2">
      <c r="B252" s="70" t="s">
        <v>670</v>
      </c>
      <c r="C252" s="71">
        <v>2</v>
      </c>
      <c r="D252" s="71">
        <v>0</v>
      </c>
      <c r="E252" s="71">
        <v>0</v>
      </c>
      <c r="F252" s="71">
        <v>0</v>
      </c>
      <c r="G252" s="72">
        <v>0</v>
      </c>
      <c r="H252" s="27"/>
    </row>
    <row r="253" spans="2:8" s="28" customFormat="1" ht="18.75" customHeight="1" x14ac:dyDescent="0.2">
      <c r="B253" s="70" t="s">
        <v>837</v>
      </c>
      <c r="C253" s="71">
        <v>2</v>
      </c>
      <c r="D253" s="71">
        <v>0</v>
      </c>
      <c r="E253" s="71">
        <v>0</v>
      </c>
      <c r="F253" s="71">
        <v>0</v>
      </c>
      <c r="G253" s="72">
        <v>0</v>
      </c>
      <c r="H253" s="27"/>
    </row>
    <row r="254" spans="2:8" s="28" customFormat="1" ht="18.75" customHeight="1" x14ac:dyDescent="0.2">
      <c r="B254" s="70" t="s">
        <v>459</v>
      </c>
      <c r="C254" s="71">
        <v>0</v>
      </c>
      <c r="D254" s="71">
        <v>0</v>
      </c>
      <c r="E254" s="71">
        <v>0</v>
      </c>
      <c r="F254" s="71">
        <v>0</v>
      </c>
      <c r="G254" s="72">
        <v>2</v>
      </c>
      <c r="H254" s="27"/>
    </row>
    <row r="255" spans="2:8" s="28" customFormat="1" ht="18.75" customHeight="1" x14ac:dyDescent="0.2">
      <c r="B255" s="70" t="s">
        <v>722</v>
      </c>
      <c r="C255" s="71">
        <v>0</v>
      </c>
      <c r="D255" s="71">
        <v>0</v>
      </c>
      <c r="E255" s="71">
        <v>0</v>
      </c>
      <c r="F255" s="71">
        <v>1</v>
      </c>
      <c r="G255" s="72">
        <v>1</v>
      </c>
      <c r="H255" s="27"/>
    </row>
    <row r="256" spans="2:8" s="28" customFormat="1" ht="18.75" customHeight="1" x14ac:dyDescent="0.2">
      <c r="B256" s="70" t="s">
        <v>2473</v>
      </c>
      <c r="C256" s="71">
        <v>0</v>
      </c>
      <c r="D256" s="71">
        <v>2</v>
      </c>
      <c r="E256" s="71">
        <v>0</v>
      </c>
      <c r="F256" s="71">
        <v>0</v>
      </c>
      <c r="G256" s="72">
        <v>0</v>
      </c>
      <c r="H256" s="27"/>
    </row>
    <row r="257" spans="2:8" s="28" customFormat="1" ht="18.75" customHeight="1" x14ac:dyDescent="0.2">
      <c r="B257" s="70" t="s">
        <v>453</v>
      </c>
      <c r="C257" s="71">
        <v>0</v>
      </c>
      <c r="D257" s="71">
        <v>1</v>
      </c>
      <c r="E257" s="71">
        <v>0</v>
      </c>
      <c r="F257" s="71">
        <v>1</v>
      </c>
      <c r="G257" s="72">
        <v>0</v>
      </c>
      <c r="H257" s="27"/>
    </row>
    <row r="258" spans="2:8" s="28" customFormat="1" ht="18.75" customHeight="1" x14ac:dyDescent="0.2">
      <c r="B258" s="70" t="s">
        <v>414</v>
      </c>
      <c r="C258" s="71">
        <v>0</v>
      </c>
      <c r="D258" s="71">
        <v>0</v>
      </c>
      <c r="E258" s="71">
        <v>0</v>
      </c>
      <c r="F258" s="71">
        <v>0</v>
      </c>
      <c r="G258" s="72">
        <v>2</v>
      </c>
      <c r="H258" s="27"/>
    </row>
    <row r="259" spans="2:8" s="28" customFormat="1" ht="18.75" customHeight="1" x14ac:dyDescent="0.2">
      <c r="B259" s="70" t="s">
        <v>553</v>
      </c>
      <c r="C259" s="71">
        <v>2</v>
      </c>
      <c r="D259" s="71">
        <v>0</v>
      </c>
      <c r="E259" s="71">
        <v>0</v>
      </c>
      <c r="F259" s="71">
        <v>0</v>
      </c>
      <c r="G259" s="72">
        <v>0</v>
      </c>
      <c r="H259" s="27"/>
    </row>
    <row r="260" spans="2:8" s="28" customFormat="1" ht="18.75" customHeight="1" x14ac:dyDescent="0.2">
      <c r="B260" s="70" t="s">
        <v>793</v>
      </c>
      <c r="C260" s="71">
        <v>0</v>
      </c>
      <c r="D260" s="71">
        <v>0</v>
      </c>
      <c r="E260" s="71">
        <v>0</v>
      </c>
      <c r="F260" s="71">
        <v>2</v>
      </c>
      <c r="G260" s="72">
        <v>0</v>
      </c>
      <c r="H260" s="27"/>
    </row>
    <row r="261" spans="2:8" s="28" customFormat="1" ht="18.75" customHeight="1" x14ac:dyDescent="0.2">
      <c r="B261" s="70" t="s">
        <v>750</v>
      </c>
      <c r="C261" s="71">
        <v>2</v>
      </c>
      <c r="D261" s="71">
        <v>0</v>
      </c>
      <c r="E261" s="71">
        <v>0</v>
      </c>
      <c r="F261" s="71">
        <v>0</v>
      </c>
      <c r="G261" s="72">
        <v>0</v>
      </c>
      <c r="H261" s="27"/>
    </row>
    <row r="262" spans="2:8" s="28" customFormat="1" ht="18.75" customHeight="1" x14ac:dyDescent="0.2">
      <c r="B262" s="70" t="s">
        <v>760</v>
      </c>
      <c r="C262" s="71">
        <v>0</v>
      </c>
      <c r="D262" s="71">
        <v>0</v>
      </c>
      <c r="E262" s="71">
        <v>0</v>
      </c>
      <c r="F262" s="71">
        <v>1</v>
      </c>
      <c r="G262" s="72">
        <v>1</v>
      </c>
      <c r="H262" s="27"/>
    </row>
    <row r="263" spans="2:8" s="28" customFormat="1" ht="18.75" customHeight="1" x14ac:dyDescent="0.2">
      <c r="B263" s="70" t="s">
        <v>747</v>
      </c>
      <c r="C263" s="71">
        <v>2</v>
      </c>
      <c r="D263" s="71">
        <v>0</v>
      </c>
      <c r="E263" s="71">
        <v>0</v>
      </c>
      <c r="F263" s="71">
        <v>0</v>
      </c>
      <c r="G263" s="72">
        <v>0</v>
      </c>
      <c r="H263" s="27"/>
    </row>
    <row r="264" spans="2:8" s="28" customFormat="1" ht="18.75" customHeight="1" x14ac:dyDescent="0.2">
      <c r="B264" s="70" t="s">
        <v>477</v>
      </c>
      <c r="C264" s="71">
        <v>1</v>
      </c>
      <c r="D264" s="71">
        <v>0</v>
      </c>
      <c r="E264" s="71">
        <v>1</v>
      </c>
      <c r="F264" s="71">
        <v>0</v>
      </c>
      <c r="G264" s="72">
        <v>0</v>
      </c>
      <c r="H264" s="27"/>
    </row>
    <row r="265" spans="2:8" s="28" customFormat="1" ht="18.75" customHeight="1" x14ac:dyDescent="0.2">
      <c r="B265" s="70" t="s">
        <v>767</v>
      </c>
      <c r="C265" s="71">
        <v>0</v>
      </c>
      <c r="D265" s="71">
        <v>0</v>
      </c>
      <c r="E265" s="71">
        <v>0</v>
      </c>
      <c r="F265" s="71">
        <v>2</v>
      </c>
      <c r="G265" s="72">
        <v>0</v>
      </c>
      <c r="H265" s="27"/>
    </row>
    <row r="266" spans="2:8" s="28" customFormat="1" ht="18.75" customHeight="1" x14ac:dyDescent="0.2">
      <c r="B266" s="70" t="s">
        <v>515</v>
      </c>
      <c r="C266" s="71">
        <v>1</v>
      </c>
      <c r="D266" s="71">
        <v>0</v>
      </c>
      <c r="E266" s="71">
        <v>0</v>
      </c>
      <c r="F266" s="71">
        <v>1</v>
      </c>
      <c r="G266" s="72">
        <v>0</v>
      </c>
      <c r="H266" s="27"/>
    </row>
    <row r="267" spans="2:8" s="28" customFormat="1" ht="18.75" customHeight="1" x14ac:dyDescent="0.2">
      <c r="B267" s="70" t="s">
        <v>651</v>
      </c>
      <c r="C267" s="71">
        <v>0</v>
      </c>
      <c r="D267" s="71">
        <v>1</v>
      </c>
      <c r="E267" s="71">
        <v>0</v>
      </c>
      <c r="F267" s="71">
        <v>0</v>
      </c>
      <c r="G267" s="72">
        <v>0</v>
      </c>
      <c r="H267" s="27"/>
    </row>
    <row r="268" spans="2:8" s="28" customFormat="1" ht="18.75" customHeight="1" x14ac:dyDescent="0.2">
      <c r="B268" s="70" t="s">
        <v>848</v>
      </c>
      <c r="C268" s="71">
        <v>1</v>
      </c>
      <c r="D268" s="71">
        <v>0</v>
      </c>
      <c r="E268" s="71">
        <v>0</v>
      </c>
      <c r="F268" s="71">
        <v>0</v>
      </c>
      <c r="G268" s="72">
        <v>0</v>
      </c>
      <c r="H268" s="27"/>
    </row>
    <row r="269" spans="2:8" s="28" customFormat="1" ht="18.75" customHeight="1" x14ac:dyDescent="0.2">
      <c r="B269" s="70" t="s">
        <v>718</v>
      </c>
      <c r="C269" s="71">
        <v>0</v>
      </c>
      <c r="D269" s="71">
        <v>0</v>
      </c>
      <c r="E269" s="71">
        <v>0</v>
      </c>
      <c r="F269" s="71">
        <v>0</v>
      </c>
      <c r="G269" s="72">
        <v>1</v>
      </c>
      <c r="H269" s="27"/>
    </row>
    <row r="270" spans="2:8" s="28" customFormat="1" ht="18.75" customHeight="1" x14ac:dyDescent="0.2">
      <c r="B270" s="70" t="s">
        <v>2479</v>
      </c>
      <c r="C270" s="71">
        <v>1</v>
      </c>
      <c r="D270" s="71">
        <v>0</v>
      </c>
      <c r="E270" s="71">
        <v>0</v>
      </c>
      <c r="F270" s="71">
        <v>0</v>
      </c>
      <c r="G270" s="72">
        <v>0</v>
      </c>
      <c r="H270" s="27"/>
    </row>
    <row r="271" spans="2:8" s="28" customFormat="1" ht="18.75" customHeight="1" x14ac:dyDescent="0.2">
      <c r="B271" s="70" t="s">
        <v>486</v>
      </c>
      <c r="C271" s="71">
        <v>0</v>
      </c>
      <c r="D271" s="71">
        <v>1</v>
      </c>
      <c r="E271" s="71">
        <v>0</v>
      </c>
      <c r="F271" s="71">
        <v>0</v>
      </c>
      <c r="G271" s="72">
        <v>0</v>
      </c>
      <c r="H271" s="27"/>
    </row>
    <row r="272" spans="2:8" s="28" customFormat="1" ht="18.75" customHeight="1" x14ac:dyDescent="0.2">
      <c r="B272" s="70" t="s">
        <v>556</v>
      </c>
      <c r="C272" s="71">
        <v>0</v>
      </c>
      <c r="D272" s="71">
        <v>1</v>
      </c>
      <c r="E272" s="71">
        <v>0</v>
      </c>
      <c r="F272" s="71">
        <v>0</v>
      </c>
      <c r="G272" s="72">
        <v>0</v>
      </c>
      <c r="H272" s="27"/>
    </row>
    <row r="273" spans="2:8" s="28" customFormat="1" ht="18.75" customHeight="1" x14ac:dyDescent="0.2">
      <c r="B273" s="70" t="s">
        <v>550</v>
      </c>
      <c r="C273" s="71">
        <v>1</v>
      </c>
      <c r="D273" s="71">
        <v>0</v>
      </c>
      <c r="E273" s="71">
        <v>0</v>
      </c>
      <c r="F273" s="71">
        <v>0</v>
      </c>
      <c r="G273" s="72">
        <v>0</v>
      </c>
      <c r="H273" s="27"/>
    </row>
    <row r="274" spans="2:8" s="28" customFormat="1" ht="18.75" customHeight="1" x14ac:dyDescent="0.2">
      <c r="B274" s="70" t="s">
        <v>707</v>
      </c>
      <c r="C274" s="71">
        <v>0</v>
      </c>
      <c r="D274" s="71">
        <v>0</v>
      </c>
      <c r="E274" s="71">
        <v>0</v>
      </c>
      <c r="F274" s="71">
        <v>1</v>
      </c>
      <c r="G274" s="72">
        <v>0</v>
      </c>
      <c r="H274" s="27"/>
    </row>
    <row r="275" spans="2:8" s="28" customFormat="1" ht="18.75" customHeight="1" x14ac:dyDescent="0.2">
      <c r="B275" s="70" t="s">
        <v>514</v>
      </c>
      <c r="C275" s="71">
        <v>0</v>
      </c>
      <c r="D275" s="71">
        <v>1</v>
      </c>
      <c r="E275" s="71">
        <v>0</v>
      </c>
      <c r="F275" s="71">
        <v>0</v>
      </c>
      <c r="G275" s="72">
        <v>0</v>
      </c>
      <c r="H275" s="27"/>
    </row>
    <row r="276" spans="2:8" s="28" customFormat="1" ht="18.75" customHeight="1" x14ac:dyDescent="0.2">
      <c r="B276" s="70" t="s">
        <v>641</v>
      </c>
      <c r="C276" s="71">
        <v>0</v>
      </c>
      <c r="D276" s="71">
        <v>0</v>
      </c>
      <c r="E276" s="71">
        <v>0</v>
      </c>
      <c r="F276" s="71">
        <v>1</v>
      </c>
      <c r="G276" s="72">
        <v>0</v>
      </c>
      <c r="H276" s="27"/>
    </row>
    <row r="277" spans="2:8" s="28" customFormat="1" ht="18.75" customHeight="1" x14ac:dyDescent="0.2">
      <c r="B277" s="70" t="s">
        <v>522</v>
      </c>
      <c r="C277" s="71">
        <v>1</v>
      </c>
      <c r="D277" s="71">
        <v>0</v>
      </c>
      <c r="E277" s="71">
        <v>0</v>
      </c>
      <c r="F277" s="71">
        <v>0</v>
      </c>
      <c r="G277" s="72">
        <v>0</v>
      </c>
      <c r="H277" s="27"/>
    </row>
    <row r="278" spans="2:8" s="28" customFormat="1" ht="18.75" customHeight="1" x14ac:dyDescent="0.2">
      <c r="B278" s="70" t="s">
        <v>826</v>
      </c>
      <c r="C278" s="71">
        <v>0</v>
      </c>
      <c r="D278" s="71">
        <v>0</v>
      </c>
      <c r="E278" s="71">
        <v>0</v>
      </c>
      <c r="F278" s="71">
        <v>1</v>
      </c>
      <c r="G278" s="72">
        <v>0</v>
      </c>
      <c r="H278" s="27"/>
    </row>
    <row r="279" spans="2:8" s="28" customFormat="1" ht="18.75" customHeight="1" x14ac:dyDescent="0.2">
      <c r="B279" s="70" t="s">
        <v>445</v>
      </c>
      <c r="C279" s="71">
        <v>1</v>
      </c>
      <c r="D279" s="71">
        <v>0</v>
      </c>
      <c r="E279" s="71">
        <v>0</v>
      </c>
      <c r="F279" s="71">
        <v>0</v>
      </c>
      <c r="G279" s="72">
        <v>0</v>
      </c>
      <c r="H279" s="27"/>
    </row>
    <row r="280" spans="2:8" s="28" customFormat="1" ht="18.75" customHeight="1" x14ac:dyDescent="0.2">
      <c r="B280" s="70" t="s">
        <v>503</v>
      </c>
      <c r="C280" s="71">
        <v>0</v>
      </c>
      <c r="D280" s="71">
        <v>0</v>
      </c>
      <c r="E280" s="71">
        <v>1</v>
      </c>
      <c r="F280" s="71">
        <v>0</v>
      </c>
      <c r="G280" s="72">
        <v>0</v>
      </c>
      <c r="H280" s="27"/>
    </row>
    <row r="281" spans="2:8" s="28" customFormat="1" ht="18.75" customHeight="1" x14ac:dyDescent="0.2">
      <c r="B281" s="70" t="s">
        <v>462</v>
      </c>
      <c r="C281" s="71">
        <v>1</v>
      </c>
      <c r="D281" s="71">
        <v>0</v>
      </c>
      <c r="E281" s="71">
        <v>0</v>
      </c>
      <c r="F281" s="71">
        <v>0</v>
      </c>
      <c r="G281" s="72">
        <v>0</v>
      </c>
      <c r="H281" s="27"/>
    </row>
    <row r="282" spans="2:8" s="28" customFormat="1" ht="18.75" customHeight="1" x14ac:dyDescent="0.2">
      <c r="B282" s="70" t="s">
        <v>669</v>
      </c>
      <c r="C282" s="71">
        <v>0</v>
      </c>
      <c r="D282" s="71">
        <v>1</v>
      </c>
      <c r="E282" s="71">
        <v>0</v>
      </c>
      <c r="F282" s="71">
        <v>0</v>
      </c>
      <c r="G282" s="72">
        <v>0</v>
      </c>
      <c r="H282" s="27"/>
    </row>
    <row r="283" spans="2:8" s="28" customFormat="1" ht="18.75" customHeight="1" x14ac:dyDescent="0.2">
      <c r="B283" s="70" t="s">
        <v>769</v>
      </c>
      <c r="C283" s="71">
        <v>1</v>
      </c>
      <c r="D283" s="71">
        <v>0</v>
      </c>
      <c r="E283" s="71">
        <v>0</v>
      </c>
      <c r="F283" s="71">
        <v>0</v>
      </c>
      <c r="G283" s="72">
        <v>0</v>
      </c>
      <c r="H283" s="27"/>
    </row>
    <row r="284" spans="2:8" s="28" customFormat="1" ht="18.75" customHeight="1" x14ac:dyDescent="0.2">
      <c r="B284" s="70" t="s">
        <v>839</v>
      </c>
      <c r="C284" s="71">
        <v>0</v>
      </c>
      <c r="D284" s="71">
        <v>0</v>
      </c>
      <c r="E284" s="71">
        <v>0</v>
      </c>
      <c r="F284" s="71">
        <v>1</v>
      </c>
      <c r="G284" s="72">
        <v>0</v>
      </c>
      <c r="H284" s="27"/>
    </row>
    <row r="285" spans="2:8" s="28" customFormat="1" ht="18.75" customHeight="1" x14ac:dyDescent="0.2">
      <c r="B285" s="70" t="s">
        <v>547</v>
      </c>
      <c r="C285" s="71">
        <v>0</v>
      </c>
      <c r="D285" s="71">
        <v>1</v>
      </c>
      <c r="E285" s="71">
        <v>0</v>
      </c>
      <c r="F285" s="71">
        <v>0</v>
      </c>
      <c r="G285" s="72">
        <v>0</v>
      </c>
      <c r="H285" s="27"/>
    </row>
    <row r="286" spans="2:8" s="28" customFormat="1" ht="18.75" customHeight="1" x14ac:dyDescent="0.2">
      <c r="B286" s="70" t="s">
        <v>804</v>
      </c>
      <c r="C286" s="71">
        <v>0</v>
      </c>
      <c r="D286" s="71">
        <v>0</v>
      </c>
      <c r="E286" s="71">
        <v>0</v>
      </c>
      <c r="F286" s="71">
        <v>1</v>
      </c>
      <c r="G286" s="72">
        <v>0</v>
      </c>
      <c r="H286" s="27"/>
    </row>
    <row r="287" spans="2:8" s="28" customFormat="1" ht="18.75" customHeight="1" x14ac:dyDescent="0.2">
      <c r="B287" s="70" t="s">
        <v>843</v>
      </c>
      <c r="C287" s="71">
        <v>1</v>
      </c>
      <c r="D287" s="71">
        <v>0</v>
      </c>
      <c r="E287" s="71">
        <v>0</v>
      </c>
      <c r="F287" s="71">
        <v>0</v>
      </c>
      <c r="G287" s="72">
        <v>0</v>
      </c>
      <c r="H287" s="27"/>
    </row>
    <row r="288" spans="2:8" s="28" customFormat="1" ht="18.75" customHeight="1" x14ac:dyDescent="0.2">
      <c r="B288" s="70" t="s">
        <v>2441</v>
      </c>
      <c r="C288" s="71">
        <v>1</v>
      </c>
      <c r="D288" s="71">
        <v>0</v>
      </c>
      <c r="E288" s="71">
        <v>0</v>
      </c>
      <c r="F288" s="71">
        <v>0</v>
      </c>
      <c r="G288" s="72">
        <v>0</v>
      </c>
      <c r="H288" s="27"/>
    </row>
    <row r="289" spans="2:8" s="28" customFormat="1" ht="18.75" customHeight="1" x14ac:dyDescent="0.2">
      <c r="B289" s="70" t="s">
        <v>847</v>
      </c>
      <c r="C289" s="71">
        <v>0</v>
      </c>
      <c r="D289" s="71">
        <v>0</v>
      </c>
      <c r="E289" s="71">
        <v>0</v>
      </c>
      <c r="F289" s="71">
        <v>1</v>
      </c>
      <c r="G289" s="72">
        <v>0</v>
      </c>
      <c r="H289" s="27"/>
    </row>
    <row r="290" spans="2:8" s="28" customFormat="1" ht="18.75" customHeight="1" x14ac:dyDescent="0.2">
      <c r="B290" s="70" t="s">
        <v>513</v>
      </c>
      <c r="C290" s="71">
        <v>0</v>
      </c>
      <c r="D290" s="71">
        <v>0</v>
      </c>
      <c r="E290" s="71">
        <v>0</v>
      </c>
      <c r="F290" s="71">
        <v>1</v>
      </c>
      <c r="G290" s="72">
        <v>0</v>
      </c>
      <c r="H290" s="27"/>
    </row>
    <row r="291" spans="2:8" s="28" customFormat="1" ht="18.75" customHeight="1" x14ac:dyDescent="0.2">
      <c r="B291" s="70" t="s">
        <v>483</v>
      </c>
      <c r="C291" s="71">
        <v>1</v>
      </c>
      <c r="D291" s="71">
        <v>0</v>
      </c>
      <c r="E291" s="71">
        <v>0</v>
      </c>
      <c r="F291" s="71">
        <v>0</v>
      </c>
      <c r="G291" s="72">
        <v>0</v>
      </c>
      <c r="H291" s="27"/>
    </row>
    <row r="292" spans="2:8" s="28" customFormat="1" ht="18.75" customHeight="1" x14ac:dyDescent="0.2">
      <c r="B292" s="70" t="s">
        <v>537</v>
      </c>
      <c r="C292" s="71">
        <v>0</v>
      </c>
      <c r="D292" s="71">
        <v>0</v>
      </c>
      <c r="E292" s="71">
        <v>0</v>
      </c>
      <c r="F292" s="71">
        <v>0</v>
      </c>
      <c r="G292" s="72">
        <v>1</v>
      </c>
      <c r="H292" s="27"/>
    </row>
    <row r="293" spans="2:8" s="28" customFormat="1" ht="18.75" customHeight="1" x14ac:dyDescent="0.2">
      <c r="B293" s="70" t="s">
        <v>2494</v>
      </c>
      <c r="C293" s="71">
        <v>0</v>
      </c>
      <c r="D293" s="71">
        <v>0</v>
      </c>
      <c r="E293" s="71">
        <v>0</v>
      </c>
      <c r="F293" s="71">
        <v>1</v>
      </c>
      <c r="G293" s="72">
        <v>0</v>
      </c>
      <c r="H293" s="27"/>
    </row>
    <row r="294" spans="2:8" s="28" customFormat="1" ht="18.75" customHeight="1" x14ac:dyDescent="0.2">
      <c r="B294" s="70" t="s">
        <v>846</v>
      </c>
      <c r="C294" s="71">
        <v>1</v>
      </c>
      <c r="D294" s="71">
        <v>0</v>
      </c>
      <c r="E294" s="71">
        <v>0</v>
      </c>
      <c r="F294" s="71">
        <v>0</v>
      </c>
      <c r="G294" s="72">
        <v>0</v>
      </c>
      <c r="H294" s="27"/>
    </row>
    <row r="295" spans="2:8" s="28" customFormat="1" ht="18.75" customHeight="1" x14ac:dyDescent="0.2">
      <c r="B295" s="70" t="s">
        <v>496</v>
      </c>
      <c r="C295" s="71">
        <v>0</v>
      </c>
      <c r="D295" s="71">
        <v>0</v>
      </c>
      <c r="E295" s="71">
        <v>0</v>
      </c>
      <c r="F295" s="71">
        <v>0</v>
      </c>
      <c r="G295" s="72">
        <v>1</v>
      </c>
      <c r="H295" s="27"/>
    </row>
    <row r="296" spans="2:8" s="28" customFormat="1" ht="18.75" customHeight="1" x14ac:dyDescent="0.2">
      <c r="B296" s="70" t="s">
        <v>507</v>
      </c>
      <c r="C296" s="71">
        <v>0</v>
      </c>
      <c r="D296" s="71">
        <v>0</v>
      </c>
      <c r="E296" s="71">
        <v>0</v>
      </c>
      <c r="F296" s="71">
        <v>1</v>
      </c>
      <c r="G296" s="72">
        <v>0</v>
      </c>
      <c r="H296" s="27"/>
    </row>
    <row r="297" spans="2:8" s="28" customFormat="1" ht="18.75" customHeight="1" x14ac:dyDescent="0.2">
      <c r="B297" s="70" t="s">
        <v>2476</v>
      </c>
      <c r="C297" s="71">
        <v>0</v>
      </c>
      <c r="D297" s="71">
        <v>1</v>
      </c>
      <c r="E297" s="71">
        <v>0</v>
      </c>
      <c r="F297" s="71">
        <v>0</v>
      </c>
      <c r="G297" s="72">
        <v>0</v>
      </c>
      <c r="H297" s="27"/>
    </row>
    <row r="298" spans="2:8" s="28" customFormat="1" ht="18.75" customHeight="1" x14ac:dyDescent="0.2">
      <c r="B298" s="70" t="s">
        <v>794</v>
      </c>
      <c r="C298" s="71">
        <v>0</v>
      </c>
      <c r="D298" s="71">
        <v>0</v>
      </c>
      <c r="E298" s="71">
        <v>0</v>
      </c>
      <c r="F298" s="71">
        <v>0</v>
      </c>
      <c r="G298" s="72">
        <v>1</v>
      </c>
      <c r="H298" s="27"/>
    </row>
    <row r="299" spans="2:8" s="28" customFormat="1" ht="18.75" customHeight="1" x14ac:dyDescent="0.2">
      <c r="B299" s="70" t="s">
        <v>551</v>
      </c>
      <c r="C299" s="71">
        <v>0</v>
      </c>
      <c r="D299" s="71">
        <v>1</v>
      </c>
      <c r="E299" s="71">
        <v>0</v>
      </c>
      <c r="F299" s="71">
        <v>0</v>
      </c>
      <c r="G299" s="72">
        <v>0</v>
      </c>
      <c r="H299" s="27"/>
    </row>
    <row r="300" spans="2:8" s="28" customFormat="1" ht="18.75" customHeight="1" x14ac:dyDescent="0.2">
      <c r="B300" s="70" t="s">
        <v>782</v>
      </c>
      <c r="C300" s="71">
        <v>1</v>
      </c>
      <c r="D300" s="71">
        <v>0</v>
      </c>
      <c r="E300" s="71">
        <v>0</v>
      </c>
      <c r="F300" s="71">
        <v>0</v>
      </c>
      <c r="G300" s="72">
        <v>0</v>
      </c>
      <c r="H300" s="27"/>
    </row>
    <row r="301" spans="2:8" s="28" customFormat="1" ht="18.75" customHeight="1" x14ac:dyDescent="0.2">
      <c r="B301" s="70" t="s">
        <v>626</v>
      </c>
      <c r="C301" s="71">
        <v>0</v>
      </c>
      <c r="D301" s="71">
        <v>0</v>
      </c>
      <c r="E301" s="71">
        <v>1</v>
      </c>
      <c r="F301" s="71">
        <v>0</v>
      </c>
      <c r="G301" s="72">
        <v>0</v>
      </c>
      <c r="H301" s="27"/>
    </row>
    <row r="302" spans="2:8" s="28" customFormat="1" ht="18.75" customHeight="1" thickBot="1" x14ac:dyDescent="0.25">
      <c r="B302" s="70" t="s">
        <v>591</v>
      </c>
      <c r="C302" s="71">
        <v>0</v>
      </c>
      <c r="D302" s="71">
        <v>1</v>
      </c>
      <c r="E302" s="71">
        <v>0</v>
      </c>
      <c r="F302" s="71">
        <v>0</v>
      </c>
      <c r="G302" s="72">
        <v>0</v>
      </c>
      <c r="H302" s="27"/>
    </row>
    <row r="303" spans="2:8" ht="18.75" customHeight="1" thickBot="1" x14ac:dyDescent="0.25">
      <c r="B303" s="56" t="s">
        <v>3063</v>
      </c>
      <c r="C303" s="73">
        <f>SUM(C7:C302)</f>
        <v>78505</v>
      </c>
      <c r="D303" s="73">
        <f>SUM(D7:D302)</f>
        <v>78650</v>
      </c>
      <c r="E303" s="73">
        <f>SUM(E7:E302)</f>
        <v>82636</v>
      </c>
      <c r="F303" s="79">
        <f>SUM(F7:F302)</f>
        <v>84690</v>
      </c>
      <c r="G303" s="74">
        <f>SUM(G7:G302)</f>
        <v>94846</v>
      </c>
    </row>
    <row r="305" spans="2:2" ht="18.75" customHeight="1" x14ac:dyDescent="0.2">
      <c r="B305" s="187" t="s">
        <v>4577</v>
      </c>
    </row>
    <row r="306" spans="2:2" ht="18.75" customHeight="1" x14ac:dyDescent="0.2">
      <c r="B306"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B2:P159"/>
  <sheetViews>
    <sheetView showGridLines="0" zoomScale="70" zoomScaleNormal="70" workbookViewId="0">
      <pane ySplit="3" topLeftCell="A4" activePane="bottomLeft" state="frozen"/>
      <selection pane="bottomLeft" activeCell="P1" sqref="P1"/>
    </sheetView>
  </sheetViews>
  <sheetFormatPr baseColWidth="10" defaultColWidth="11.42578125" defaultRowHeight="20.25" customHeight="1" x14ac:dyDescent="0.25"/>
  <cols>
    <col min="1" max="1" width="2.85546875" style="3" customWidth="1"/>
    <col min="2" max="2" width="16.7109375" style="21" bestFit="1" customWidth="1"/>
    <col min="3" max="4" width="15.42578125" style="3" bestFit="1" customWidth="1"/>
    <col min="5" max="5" width="15" style="3" customWidth="1"/>
    <col min="6" max="8" width="15.42578125" style="3" bestFit="1" customWidth="1"/>
    <col min="9" max="9" width="15" style="3" bestFit="1" customWidth="1"/>
    <col min="10" max="10" width="15.42578125" style="3" bestFit="1" customWidth="1"/>
    <col min="11" max="12" width="15" style="3" bestFit="1" customWidth="1"/>
    <col min="13" max="13" width="15.42578125" style="3" bestFit="1" customWidth="1"/>
    <col min="14" max="14" width="15" style="3" bestFit="1" customWidth="1"/>
    <col min="15" max="15" width="16" style="3" customWidth="1"/>
    <col min="16" max="16384" width="11.42578125" style="3"/>
  </cols>
  <sheetData>
    <row r="2" spans="2:15" ht="20.25" customHeight="1" x14ac:dyDescent="0.25">
      <c r="C2" s="13"/>
      <c r="D2" s="13"/>
      <c r="E2" s="209" t="s">
        <v>30</v>
      </c>
      <c r="F2" s="209"/>
      <c r="G2" s="209"/>
      <c r="H2" s="209"/>
      <c r="I2" s="209"/>
      <c r="J2" s="209"/>
      <c r="K2" s="209"/>
      <c r="L2" s="209"/>
      <c r="M2" s="209"/>
      <c r="N2" s="209"/>
      <c r="O2" s="209"/>
    </row>
    <row r="3" spans="2:15" ht="20.25" customHeight="1" x14ac:dyDescent="0.25">
      <c r="B3" s="85"/>
    </row>
    <row r="4" spans="2:15" ht="20.25" customHeight="1" x14ac:dyDescent="0.25">
      <c r="B4" s="85"/>
    </row>
    <row r="5" spans="2:15" ht="20.25" customHeight="1" thickBot="1" x14ac:dyDescent="0.3">
      <c r="B5" s="85"/>
    </row>
    <row r="6" spans="2:15" ht="18" x14ac:dyDescent="0.25">
      <c r="B6" s="204" t="s">
        <v>3</v>
      </c>
      <c r="C6" s="206" t="s">
        <v>4556</v>
      </c>
      <c r="D6" s="207"/>
      <c r="E6" s="207"/>
      <c r="F6" s="207"/>
      <c r="G6" s="207"/>
      <c r="H6" s="207"/>
      <c r="I6" s="207"/>
      <c r="J6" s="207"/>
      <c r="K6" s="207"/>
      <c r="L6" s="207"/>
      <c r="M6" s="207"/>
      <c r="N6" s="207"/>
      <c r="O6" s="208"/>
    </row>
    <row r="7" spans="2:15" ht="20.25" customHeight="1" x14ac:dyDescent="0.25">
      <c r="B7" s="205"/>
      <c r="C7" s="86" t="s">
        <v>5</v>
      </c>
      <c r="D7" s="86" t="s">
        <v>6</v>
      </c>
      <c r="E7" s="86" t="s">
        <v>7</v>
      </c>
      <c r="F7" s="86" t="s">
        <v>8</v>
      </c>
      <c r="G7" s="86" t="s">
        <v>9</v>
      </c>
      <c r="H7" s="86" t="s">
        <v>10</v>
      </c>
      <c r="I7" s="86" t="s">
        <v>11</v>
      </c>
      <c r="J7" s="86" t="s">
        <v>12</v>
      </c>
      <c r="K7" s="86" t="s">
        <v>13</v>
      </c>
      <c r="L7" s="86" t="s">
        <v>14</v>
      </c>
      <c r="M7" s="86" t="s">
        <v>15</v>
      </c>
      <c r="N7" s="86" t="s">
        <v>16</v>
      </c>
      <c r="O7" s="87" t="s">
        <v>17</v>
      </c>
    </row>
    <row r="8" spans="2:15" ht="20.25" customHeight="1" x14ac:dyDescent="0.25">
      <c r="B8" s="88" t="s">
        <v>19</v>
      </c>
      <c r="C8" s="89">
        <v>382755</v>
      </c>
      <c r="D8" s="89">
        <v>359679</v>
      </c>
      <c r="E8" s="89">
        <v>411702</v>
      </c>
      <c r="F8" s="89">
        <v>330714</v>
      </c>
      <c r="G8" s="89">
        <v>287610</v>
      </c>
      <c r="H8" s="89">
        <v>336689</v>
      </c>
      <c r="I8" s="89">
        <v>393441</v>
      </c>
      <c r="J8" s="89">
        <v>381895</v>
      </c>
      <c r="K8" s="89">
        <v>314526</v>
      </c>
      <c r="L8" s="89">
        <v>264042</v>
      </c>
      <c r="M8" s="89">
        <v>304418</v>
      </c>
      <c r="N8" s="89">
        <v>429114</v>
      </c>
      <c r="O8" s="90">
        <f>SUM(C8:N8)</f>
        <v>4196585</v>
      </c>
    </row>
    <row r="9" spans="2:15" ht="20.25" customHeight="1" x14ac:dyDescent="0.25">
      <c r="B9" s="88" t="s">
        <v>20</v>
      </c>
      <c r="C9" s="91">
        <v>449121</v>
      </c>
      <c r="D9" s="91">
        <v>352700</v>
      </c>
      <c r="E9" s="91">
        <v>425576</v>
      </c>
      <c r="F9" s="91">
        <v>366822</v>
      </c>
      <c r="G9" s="91">
        <v>294219</v>
      </c>
      <c r="H9" s="91">
        <v>303737</v>
      </c>
      <c r="I9" s="91">
        <v>406870</v>
      </c>
      <c r="J9" s="91">
        <v>431543</v>
      </c>
      <c r="K9" s="91">
        <v>290679</v>
      </c>
      <c r="L9" s="91">
        <v>254679</v>
      </c>
      <c r="M9" s="91">
        <v>285451</v>
      </c>
      <c r="N9" s="91">
        <v>308934</v>
      </c>
      <c r="O9" s="90">
        <f>SUM(C9:N9)</f>
        <v>4170331</v>
      </c>
    </row>
    <row r="10" spans="2:15" ht="20.25" customHeight="1" thickBot="1" x14ac:dyDescent="0.3">
      <c r="B10" s="17" t="s">
        <v>17</v>
      </c>
      <c r="C10" s="18">
        <f>SUM(C8:C9)</f>
        <v>831876</v>
      </c>
      <c r="D10" s="18">
        <f t="shared" ref="D10:N10" si="0">SUM(D8:D9)</f>
        <v>712379</v>
      </c>
      <c r="E10" s="18">
        <f t="shared" si="0"/>
        <v>837278</v>
      </c>
      <c r="F10" s="18">
        <f t="shared" si="0"/>
        <v>697536</v>
      </c>
      <c r="G10" s="18">
        <f t="shared" si="0"/>
        <v>581829</v>
      </c>
      <c r="H10" s="18">
        <f t="shared" si="0"/>
        <v>640426</v>
      </c>
      <c r="I10" s="18">
        <f t="shared" si="0"/>
        <v>800311</v>
      </c>
      <c r="J10" s="18">
        <f t="shared" si="0"/>
        <v>813438</v>
      </c>
      <c r="K10" s="18">
        <f t="shared" si="0"/>
        <v>605205</v>
      </c>
      <c r="L10" s="18">
        <f t="shared" si="0"/>
        <v>518721</v>
      </c>
      <c r="M10" s="18">
        <f t="shared" si="0"/>
        <v>589869</v>
      </c>
      <c r="N10" s="18">
        <f t="shared" si="0"/>
        <v>738048</v>
      </c>
      <c r="O10" s="32">
        <f>SUM(O8:O9)</f>
        <v>8366916</v>
      </c>
    </row>
    <row r="11" spans="2:15" s="25" customFormat="1" ht="20.25" customHeight="1" x14ac:dyDescent="0.25">
      <c r="B11" s="44"/>
      <c r="C11" s="45"/>
      <c r="D11" s="45"/>
      <c r="E11" s="45"/>
      <c r="F11" s="45"/>
      <c r="G11" s="45"/>
      <c r="H11" s="45"/>
      <c r="I11" s="45"/>
      <c r="J11" s="45"/>
      <c r="K11" s="45"/>
      <c r="L11" s="45"/>
      <c r="M11" s="45"/>
      <c r="N11" s="45"/>
      <c r="O11" s="45"/>
    </row>
    <row r="12" spans="2:15" ht="20.25" customHeight="1" thickBot="1" x14ac:dyDescent="0.3">
      <c r="B12" s="20"/>
      <c r="C12" s="16"/>
      <c r="D12" s="16"/>
      <c r="E12" s="16"/>
      <c r="F12" s="16"/>
      <c r="G12" s="16"/>
      <c r="H12" s="16"/>
      <c r="I12" s="16"/>
      <c r="J12" s="16"/>
      <c r="K12" s="16"/>
      <c r="L12" s="16"/>
      <c r="M12" s="16"/>
      <c r="N12" s="16"/>
      <c r="O12" s="16"/>
    </row>
    <row r="13" spans="2:15" ht="20.25" customHeight="1" x14ac:dyDescent="0.25">
      <c r="B13" s="204" t="s">
        <v>3</v>
      </c>
      <c r="C13" s="206" t="s">
        <v>4554</v>
      </c>
      <c r="D13" s="207"/>
      <c r="E13" s="207"/>
      <c r="F13" s="207"/>
      <c r="G13" s="207"/>
      <c r="H13" s="207"/>
      <c r="I13" s="207"/>
      <c r="J13" s="207"/>
      <c r="K13" s="207"/>
      <c r="L13" s="207"/>
      <c r="M13" s="207"/>
      <c r="N13" s="207"/>
      <c r="O13" s="208"/>
    </row>
    <row r="14" spans="2:15" ht="20.25" customHeight="1" x14ac:dyDescent="0.25">
      <c r="B14" s="205"/>
      <c r="C14" s="86" t="s">
        <v>5</v>
      </c>
      <c r="D14" s="86" t="s">
        <v>6</v>
      </c>
      <c r="E14" s="86" t="s">
        <v>7</v>
      </c>
      <c r="F14" s="86" t="s">
        <v>8</v>
      </c>
      <c r="G14" s="86" t="s">
        <v>9</v>
      </c>
      <c r="H14" s="86" t="s">
        <v>10</v>
      </c>
      <c r="I14" s="86" t="s">
        <v>11</v>
      </c>
      <c r="J14" s="86" t="s">
        <v>12</v>
      </c>
      <c r="K14" s="86" t="s">
        <v>13</v>
      </c>
      <c r="L14" s="86" t="s">
        <v>14</v>
      </c>
      <c r="M14" s="86" t="s">
        <v>15</v>
      </c>
      <c r="N14" s="86" t="s">
        <v>16</v>
      </c>
      <c r="O14" s="87" t="s">
        <v>17</v>
      </c>
    </row>
    <row r="15" spans="2:15" ht="20.25" customHeight="1" x14ac:dyDescent="0.25">
      <c r="B15" s="88" t="s">
        <v>19</v>
      </c>
      <c r="C15" s="89">
        <v>402336</v>
      </c>
      <c r="D15" s="89">
        <v>395114</v>
      </c>
      <c r="E15" s="89">
        <v>418661</v>
      </c>
      <c r="F15" s="89">
        <v>410925</v>
      </c>
      <c r="G15" s="89">
        <v>309970</v>
      </c>
      <c r="H15" s="89">
        <v>366519</v>
      </c>
      <c r="I15" s="89">
        <v>460114</v>
      </c>
      <c r="J15" s="89">
        <v>385676</v>
      </c>
      <c r="K15" s="89">
        <v>243555</v>
      </c>
      <c r="L15" s="89">
        <v>261211</v>
      </c>
      <c r="M15" s="89">
        <v>315084</v>
      </c>
      <c r="N15" s="89">
        <v>428565</v>
      </c>
      <c r="O15" s="90">
        <f>SUM(C15:N15)</f>
        <v>4397730</v>
      </c>
    </row>
    <row r="16" spans="2:15" ht="20.25" customHeight="1" x14ac:dyDescent="0.25">
      <c r="B16" s="88" t="s">
        <v>20</v>
      </c>
      <c r="C16" s="91">
        <v>461307</v>
      </c>
      <c r="D16" s="91">
        <v>389984</v>
      </c>
      <c r="E16" s="91">
        <v>445740</v>
      </c>
      <c r="F16" s="91">
        <v>428134</v>
      </c>
      <c r="G16" s="91">
        <v>324340</v>
      </c>
      <c r="H16" s="91">
        <v>335912</v>
      </c>
      <c r="I16" s="91">
        <v>424471</v>
      </c>
      <c r="J16" s="91">
        <v>432919</v>
      </c>
      <c r="K16" s="91">
        <v>296645</v>
      </c>
      <c r="L16" s="91">
        <v>264347</v>
      </c>
      <c r="M16" s="91">
        <v>290584</v>
      </c>
      <c r="N16" s="91">
        <v>321283</v>
      </c>
      <c r="O16" s="90">
        <f>SUM(C16:N16)</f>
        <v>4415666</v>
      </c>
    </row>
    <row r="17" spans="2:15" ht="20.25" customHeight="1" thickBot="1" x14ac:dyDescent="0.3">
      <c r="B17" s="17" t="s">
        <v>17</v>
      </c>
      <c r="C17" s="18">
        <f>SUM(C15:C16)</f>
        <v>863643</v>
      </c>
      <c r="D17" s="18">
        <f t="shared" ref="D17:O17" si="1">SUM(D15:D16)</f>
        <v>785098</v>
      </c>
      <c r="E17" s="18">
        <f t="shared" si="1"/>
        <v>864401</v>
      </c>
      <c r="F17" s="18">
        <f t="shared" si="1"/>
        <v>839059</v>
      </c>
      <c r="G17" s="18">
        <f t="shared" si="1"/>
        <v>634310</v>
      </c>
      <c r="H17" s="18">
        <f t="shared" si="1"/>
        <v>702431</v>
      </c>
      <c r="I17" s="18">
        <f t="shared" si="1"/>
        <v>884585</v>
      </c>
      <c r="J17" s="18">
        <f t="shared" si="1"/>
        <v>818595</v>
      </c>
      <c r="K17" s="18">
        <f t="shared" si="1"/>
        <v>540200</v>
      </c>
      <c r="L17" s="18">
        <f t="shared" si="1"/>
        <v>525558</v>
      </c>
      <c r="M17" s="18">
        <f t="shared" si="1"/>
        <v>605668</v>
      </c>
      <c r="N17" s="18">
        <f t="shared" si="1"/>
        <v>749848</v>
      </c>
      <c r="O17" s="32">
        <f t="shared" si="1"/>
        <v>8813396</v>
      </c>
    </row>
    <row r="18" spans="2:15" s="25" customFormat="1" ht="20.25" customHeight="1" x14ac:dyDescent="0.25">
      <c r="B18" s="44"/>
      <c r="C18" s="45"/>
      <c r="D18" s="45"/>
      <c r="E18" s="45"/>
      <c r="F18" s="45"/>
      <c r="G18" s="45"/>
      <c r="H18" s="45"/>
      <c r="I18" s="45"/>
      <c r="J18" s="45"/>
      <c r="K18" s="45"/>
      <c r="L18" s="45"/>
      <c r="M18" s="45"/>
      <c r="N18" s="45"/>
      <c r="O18" s="45"/>
    </row>
    <row r="19" spans="2:15" ht="20.25" customHeight="1" thickBot="1" x14ac:dyDescent="0.3">
      <c r="B19" s="20"/>
      <c r="C19" s="16"/>
      <c r="D19" s="16"/>
      <c r="E19" s="16"/>
      <c r="F19" s="16"/>
      <c r="G19" s="16"/>
      <c r="H19" s="16"/>
      <c r="I19" s="16"/>
      <c r="J19" s="16"/>
      <c r="K19" s="16"/>
      <c r="L19" s="16"/>
      <c r="M19" s="16"/>
      <c r="N19" s="16"/>
      <c r="O19" s="16"/>
    </row>
    <row r="20" spans="2:15" ht="20.25" customHeight="1" x14ac:dyDescent="0.25">
      <c r="B20" s="204" t="s">
        <v>3</v>
      </c>
      <c r="C20" s="206" t="s">
        <v>4553</v>
      </c>
      <c r="D20" s="207"/>
      <c r="E20" s="207"/>
      <c r="F20" s="207"/>
      <c r="G20" s="207"/>
      <c r="H20" s="207"/>
      <c r="I20" s="207"/>
      <c r="J20" s="207"/>
      <c r="K20" s="207"/>
      <c r="L20" s="207"/>
      <c r="M20" s="207"/>
      <c r="N20" s="207"/>
      <c r="O20" s="208"/>
    </row>
    <row r="21" spans="2:15" ht="20.25" customHeight="1" x14ac:dyDescent="0.25">
      <c r="B21" s="205"/>
      <c r="C21" s="86" t="s">
        <v>5</v>
      </c>
      <c r="D21" s="86" t="s">
        <v>6</v>
      </c>
      <c r="E21" s="86" t="s">
        <v>7</v>
      </c>
      <c r="F21" s="86" t="s">
        <v>8</v>
      </c>
      <c r="G21" s="86" t="s">
        <v>9</v>
      </c>
      <c r="H21" s="86" t="s">
        <v>10</v>
      </c>
      <c r="I21" s="86" t="s">
        <v>11</v>
      </c>
      <c r="J21" s="86" t="s">
        <v>12</v>
      </c>
      <c r="K21" s="86" t="s">
        <v>13</v>
      </c>
      <c r="L21" s="86" t="s">
        <v>14</v>
      </c>
      <c r="M21" s="86" t="s">
        <v>15</v>
      </c>
      <c r="N21" s="86" t="s">
        <v>16</v>
      </c>
      <c r="O21" s="87" t="s">
        <v>17</v>
      </c>
    </row>
    <row r="22" spans="2:15" ht="20.25" customHeight="1" x14ac:dyDescent="0.25">
      <c r="B22" s="88" t="s">
        <v>19</v>
      </c>
      <c r="C22" s="89">
        <v>420207</v>
      </c>
      <c r="D22" s="89">
        <v>406745</v>
      </c>
      <c r="E22" s="89">
        <v>443042</v>
      </c>
      <c r="F22" s="89">
        <v>387284</v>
      </c>
      <c r="G22" s="89">
        <v>308214</v>
      </c>
      <c r="H22" s="89">
        <v>366350</v>
      </c>
      <c r="I22" s="89">
        <v>452439</v>
      </c>
      <c r="J22" s="89">
        <v>400412</v>
      </c>
      <c r="K22" s="89">
        <v>259683</v>
      </c>
      <c r="L22" s="89">
        <v>274288</v>
      </c>
      <c r="M22" s="89">
        <v>329263</v>
      </c>
      <c r="N22" s="89">
        <v>444000</v>
      </c>
      <c r="O22" s="90">
        <f>SUM(C22:N22)</f>
        <v>4491927</v>
      </c>
    </row>
    <row r="23" spans="2:15" ht="20.25" customHeight="1" x14ac:dyDescent="0.25">
      <c r="B23" s="88" t="s">
        <v>20</v>
      </c>
      <c r="C23" s="91">
        <v>476743</v>
      </c>
      <c r="D23" s="91">
        <v>403926</v>
      </c>
      <c r="E23" s="91">
        <v>465158</v>
      </c>
      <c r="F23" s="91">
        <v>437766</v>
      </c>
      <c r="G23" s="91">
        <v>315776</v>
      </c>
      <c r="H23" s="91">
        <v>334156</v>
      </c>
      <c r="I23" s="91">
        <v>420842</v>
      </c>
      <c r="J23" s="91">
        <v>443668</v>
      </c>
      <c r="K23" s="91">
        <v>314375</v>
      </c>
      <c r="L23" s="91">
        <v>274392</v>
      </c>
      <c r="M23" s="91">
        <v>295815</v>
      </c>
      <c r="N23" s="91">
        <v>337158</v>
      </c>
      <c r="O23" s="90">
        <f>SUM(C23:N23)</f>
        <v>4519775</v>
      </c>
    </row>
    <row r="24" spans="2:15" ht="20.25" customHeight="1" thickBot="1" x14ac:dyDescent="0.3">
      <c r="B24" s="17" t="s">
        <v>17</v>
      </c>
      <c r="C24" s="18">
        <f>SUM(C22:C23)</f>
        <v>896950</v>
      </c>
      <c r="D24" s="18">
        <f t="shared" ref="D24:O24" si="2">SUM(D22:D23)</f>
        <v>810671</v>
      </c>
      <c r="E24" s="18">
        <f t="shared" si="2"/>
        <v>908200</v>
      </c>
      <c r="F24" s="18">
        <f t="shared" si="2"/>
        <v>825050</v>
      </c>
      <c r="G24" s="18">
        <f t="shared" si="2"/>
        <v>623990</v>
      </c>
      <c r="H24" s="18">
        <f t="shared" si="2"/>
        <v>700506</v>
      </c>
      <c r="I24" s="18">
        <f t="shared" si="2"/>
        <v>873281</v>
      </c>
      <c r="J24" s="18">
        <f t="shared" si="2"/>
        <v>844080</v>
      </c>
      <c r="K24" s="18">
        <f t="shared" si="2"/>
        <v>574058</v>
      </c>
      <c r="L24" s="18">
        <f t="shared" si="2"/>
        <v>548680</v>
      </c>
      <c r="M24" s="18">
        <f t="shared" si="2"/>
        <v>625078</v>
      </c>
      <c r="N24" s="18">
        <f t="shared" si="2"/>
        <v>781158</v>
      </c>
      <c r="O24" s="32">
        <f t="shared" si="2"/>
        <v>9011702</v>
      </c>
    </row>
    <row r="25" spans="2:15" s="25" customFormat="1" ht="20.25" customHeight="1" x14ac:dyDescent="0.25">
      <c r="B25" s="44"/>
      <c r="C25" s="45"/>
      <c r="D25" s="45"/>
      <c r="E25" s="45"/>
      <c r="F25" s="45"/>
      <c r="G25" s="45"/>
      <c r="H25" s="45"/>
      <c r="I25" s="45"/>
      <c r="J25" s="45"/>
      <c r="K25" s="45"/>
      <c r="L25" s="45"/>
      <c r="M25" s="45"/>
      <c r="N25" s="45"/>
      <c r="O25" s="45"/>
    </row>
    <row r="26" spans="2:15" ht="20.25" customHeight="1" thickBot="1" x14ac:dyDescent="0.3">
      <c r="B26" s="20"/>
      <c r="C26" s="16"/>
      <c r="D26" s="16"/>
      <c r="E26" s="16"/>
      <c r="F26" s="16"/>
      <c r="G26" s="16"/>
      <c r="H26" s="16"/>
      <c r="I26" s="16"/>
      <c r="J26" s="16"/>
      <c r="K26" s="16"/>
      <c r="L26" s="16"/>
      <c r="M26" s="16"/>
      <c r="N26" s="16"/>
      <c r="O26" s="16"/>
    </row>
    <row r="27" spans="2:15" ht="20.25" customHeight="1" x14ac:dyDescent="0.25">
      <c r="B27" s="204" t="s">
        <v>3</v>
      </c>
      <c r="C27" s="206" t="s">
        <v>4552</v>
      </c>
      <c r="D27" s="207"/>
      <c r="E27" s="207"/>
      <c r="F27" s="207"/>
      <c r="G27" s="207"/>
      <c r="H27" s="207"/>
      <c r="I27" s="207"/>
      <c r="J27" s="207"/>
      <c r="K27" s="207"/>
      <c r="L27" s="207"/>
      <c r="M27" s="207"/>
      <c r="N27" s="207"/>
      <c r="O27" s="208"/>
    </row>
    <row r="28" spans="2:15" ht="20.25" customHeight="1" x14ac:dyDescent="0.25">
      <c r="B28" s="205"/>
      <c r="C28" s="86" t="s">
        <v>5</v>
      </c>
      <c r="D28" s="86" t="s">
        <v>6</v>
      </c>
      <c r="E28" s="86" t="s">
        <v>7</v>
      </c>
      <c r="F28" s="86" t="s">
        <v>8</v>
      </c>
      <c r="G28" s="86" t="s">
        <v>9</v>
      </c>
      <c r="H28" s="86" t="s">
        <v>10</v>
      </c>
      <c r="I28" s="86" t="s">
        <v>11</v>
      </c>
      <c r="J28" s="86" t="s">
        <v>12</v>
      </c>
      <c r="K28" s="86" t="s">
        <v>13</v>
      </c>
      <c r="L28" s="86" t="s">
        <v>14</v>
      </c>
      <c r="M28" s="86" t="s">
        <v>15</v>
      </c>
      <c r="N28" s="86" t="s">
        <v>16</v>
      </c>
      <c r="O28" s="87" t="s">
        <v>17</v>
      </c>
    </row>
    <row r="29" spans="2:15" ht="20.25" customHeight="1" x14ac:dyDescent="0.25">
      <c r="B29" s="88" t="s">
        <v>19</v>
      </c>
      <c r="C29" s="89">
        <v>446792</v>
      </c>
      <c r="D29" s="89">
        <v>445455</v>
      </c>
      <c r="E29" s="89">
        <v>479161</v>
      </c>
      <c r="F29" s="89">
        <v>386141</v>
      </c>
      <c r="G29" s="89">
        <v>324764</v>
      </c>
      <c r="H29" s="89">
        <v>370923</v>
      </c>
      <c r="I29" s="89">
        <v>436546</v>
      </c>
      <c r="J29" s="89">
        <v>382572</v>
      </c>
      <c r="K29" s="89">
        <v>230775</v>
      </c>
      <c r="L29" s="89">
        <v>242200</v>
      </c>
      <c r="M29" s="89">
        <v>305311</v>
      </c>
      <c r="N29" s="89">
        <v>411637</v>
      </c>
      <c r="O29" s="90">
        <f>SUM(C29:N29)</f>
        <v>4462277</v>
      </c>
    </row>
    <row r="30" spans="2:15" ht="20.25" customHeight="1" x14ac:dyDescent="0.25">
      <c r="B30" s="88" t="s">
        <v>20</v>
      </c>
      <c r="C30" s="91">
        <v>474838</v>
      </c>
      <c r="D30" s="91">
        <v>449164</v>
      </c>
      <c r="E30" s="91">
        <v>502792</v>
      </c>
      <c r="F30" s="91">
        <v>418440</v>
      </c>
      <c r="G30" s="91">
        <v>338920</v>
      </c>
      <c r="H30" s="91">
        <v>339420</v>
      </c>
      <c r="I30" s="91">
        <v>403983</v>
      </c>
      <c r="J30" s="91">
        <v>439479</v>
      </c>
      <c r="K30" s="91">
        <v>275520</v>
      </c>
      <c r="L30" s="91">
        <v>243442</v>
      </c>
      <c r="M30" s="91">
        <v>278155</v>
      </c>
      <c r="N30" s="91">
        <v>317645</v>
      </c>
      <c r="O30" s="90">
        <f t="shared" ref="O30:O31" si="3">SUM(C30:N30)</f>
        <v>4481798</v>
      </c>
    </row>
    <row r="31" spans="2:15" ht="20.25" customHeight="1" thickBot="1" x14ac:dyDescent="0.3">
      <c r="B31" s="17" t="s">
        <v>17</v>
      </c>
      <c r="C31" s="18">
        <f>SUM(C29:C30)</f>
        <v>921630</v>
      </c>
      <c r="D31" s="18">
        <f t="shared" ref="D31:N31" si="4">SUM(D29:D30)</f>
        <v>894619</v>
      </c>
      <c r="E31" s="18">
        <f t="shared" si="4"/>
        <v>981953</v>
      </c>
      <c r="F31" s="18">
        <f t="shared" si="4"/>
        <v>804581</v>
      </c>
      <c r="G31" s="18">
        <f t="shared" si="4"/>
        <v>663684</v>
      </c>
      <c r="H31" s="18">
        <f t="shared" si="4"/>
        <v>710343</v>
      </c>
      <c r="I31" s="18">
        <f t="shared" si="4"/>
        <v>840529</v>
      </c>
      <c r="J31" s="18">
        <f t="shared" si="4"/>
        <v>822051</v>
      </c>
      <c r="K31" s="18">
        <f t="shared" si="4"/>
        <v>506295</v>
      </c>
      <c r="L31" s="18">
        <f t="shared" si="4"/>
        <v>485642</v>
      </c>
      <c r="M31" s="18">
        <f t="shared" si="4"/>
        <v>583466</v>
      </c>
      <c r="N31" s="18">
        <f t="shared" si="4"/>
        <v>729282</v>
      </c>
      <c r="O31" s="32">
        <f t="shared" si="3"/>
        <v>8944075</v>
      </c>
    </row>
    <row r="32" spans="2:15" s="25" customFormat="1" ht="20.25" customHeight="1" x14ac:dyDescent="0.25">
      <c r="B32" s="44"/>
      <c r="C32" s="45"/>
      <c r="D32" s="45"/>
      <c r="E32" s="45"/>
      <c r="F32" s="45"/>
      <c r="G32" s="45"/>
      <c r="H32" s="45"/>
      <c r="I32" s="45"/>
      <c r="J32" s="45"/>
      <c r="K32" s="45"/>
      <c r="L32" s="45"/>
      <c r="M32" s="45"/>
      <c r="N32" s="45"/>
      <c r="O32" s="45"/>
    </row>
    <row r="33" spans="2:15" ht="20.25" customHeight="1" thickBot="1" x14ac:dyDescent="0.3">
      <c r="B33" s="20"/>
      <c r="C33" s="16"/>
      <c r="D33" s="16"/>
      <c r="E33" s="16"/>
      <c r="F33" s="16"/>
      <c r="G33" s="16"/>
      <c r="H33" s="16"/>
      <c r="I33" s="16"/>
      <c r="J33" s="16"/>
      <c r="K33" s="16"/>
      <c r="L33" s="16"/>
      <c r="M33" s="16"/>
      <c r="N33" s="16"/>
      <c r="O33" s="16"/>
    </row>
    <row r="34" spans="2:15" ht="20.25" customHeight="1" x14ac:dyDescent="0.25">
      <c r="B34" s="204" t="s">
        <v>3</v>
      </c>
      <c r="C34" s="206" t="s">
        <v>4551</v>
      </c>
      <c r="D34" s="207"/>
      <c r="E34" s="207"/>
      <c r="F34" s="207"/>
      <c r="G34" s="207"/>
      <c r="H34" s="207"/>
      <c r="I34" s="207"/>
      <c r="J34" s="207"/>
      <c r="K34" s="207"/>
      <c r="L34" s="207"/>
      <c r="M34" s="207"/>
      <c r="N34" s="207"/>
      <c r="O34" s="208"/>
    </row>
    <row r="35" spans="2:15" ht="20.25" customHeight="1" x14ac:dyDescent="0.25">
      <c r="B35" s="205"/>
      <c r="C35" s="86" t="s">
        <v>5</v>
      </c>
      <c r="D35" s="86" t="s">
        <v>6</v>
      </c>
      <c r="E35" s="86" t="s">
        <v>7</v>
      </c>
      <c r="F35" s="86" t="s">
        <v>8</v>
      </c>
      <c r="G35" s="86" t="s">
        <v>9</v>
      </c>
      <c r="H35" s="86" t="s">
        <v>10</v>
      </c>
      <c r="I35" s="86" t="s">
        <v>11</v>
      </c>
      <c r="J35" s="86" t="s">
        <v>12</v>
      </c>
      <c r="K35" s="86" t="s">
        <v>13</v>
      </c>
      <c r="L35" s="86" t="s">
        <v>14</v>
      </c>
      <c r="M35" s="86" t="s">
        <v>15</v>
      </c>
      <c r="N35" s="86" t="s">
        <v>16</v>
      </c>
      <c r="O35" s="87" t="s">
        <v>17</v>
      </c>
    </row>
    <row r="36" spans="2:15" ht="20.25" customHeight="1" x14ac:dyDescent="0.25">
      <c r="B36" s="88" t="s">
        <v>19</v>
      </c>
      <c r="C36" s="89">
        <v>423968</v>
      </c>
      <c r="D36" s="89">
        <v>416693</v>
      </c>
      <c r="E36" s="89">
        <v>444060</v>
      </c>
      <c r="F36" s="89">
        <v>378799</v>
      </c>
      <c r="G36" s="89">
        <v>334156</v>
      </c>
      <c r="H36" s="89">
        <v>366667</v>
      </c>
      <c r="I36" s="89">
        <v>441297</v>
      </c>
      <c r="J36" s="89">
        <v>381928</v>
      </c>
      <c r="K36" s="89">
        <v>242927</v>
      </c>
      <c r="L36" s="89">
        <v>267997</v>
      </c>
      <c r="M36" s="89">
        <v>326978</v>
      </c>
      <c r="N36" s="89">
        <v>451036</v>
      </c>
      <c r="O36" s="90">
        <f>SUM(C36:N36)</f>
        <v>4476506</v>
      </c>
    </row>
    <row r="37" spans="2:15" ht="20.25" customHeight="1" x14ac:dyDescent="0.25">
      <c r="B37" s="88" t="s">
        <v>20</v>
      </c>
      <c r="C37" s="91">
        <v>463580</v>
      </c>
      <c r="D37" s="91">
        <v>413540</v>
      </c>
      <c r="E37" s="91">
        <v>480413</v>
      </c>
      <c r="F37" s="91">
        <v>414205</v>
      </c>
      <c r="G37" s="91">
        <v>337702</v>
      </c>
      <c r="H37" s="91">
        <v>344042</v>
      </c>
      <c r="I37" s="91">
        <v>412611</v>
      </c>
      <c r="J37" s="91">
        <v>442313</v>
      </c>
      <c r="K37" s="91">
        <v>288133</v>
      </c>
      <c r="L37" s="91">
        <v>265941</v>
      </c>
      <c r="M37" s="91">
        <v>302813</v>
      </c>
      <c r="N37" s="91">
        <v>344173</v>
      </c>
      <c r="O37" s="90">
        <f>SUM(C37:N37)</f>
        <v>4509466</v>
      </c>
    </row>
    <row r="38" spans="2:15" ht="20.25" customHeight="1" thickBot="1" x14ac:dyDescent="0.3">
      <c r="B38" s="17" t="s">
        <v>17</v>
      </c>
      <c r="C38" s="18">
        <f>SUM(C36:C37)</f>
        <v>887548</v>
      </c>
      <c r="D38" s="18">
        <f t="shared" ref="D38:O38" si="5">SUM(D36:D37)</f>
        <v>830233</v>
      </c>
      <c r="E38" s="18">
        <f t="shared" si="5"/>
        <v>924473</v>
      </c>
      <c r="F38" s="18">
        <f t="shared" si="5"/>
        <v>793004</v>
      </c>
      <c r="G38" s="18">
        <f t="shared" si="5"/>
        <v>671858</v>
      </c>
      <c r="H38" s="18">
        <f t="shared" si="5"/>
        <v>710709</v>
      </c>
      <c r="I38" s="18">
        <f t="shared" si="5"/>
        <v>853908</v>
      </c>
      <c r="J38" s="18">
        <f t="shared" si="5"/>
        <v>824241</v>
      </c>
      <c r="K38" s="18">
        <f t="shared" si="5"/>
        <v>531060</v>
      </c>
      <c r="L38" s="18">
        <f t="shared" si="5"/>
        <v>533938</v>
      </c>
      <c r="M38" s="18">
        <f t="shared" si="5"/>
        <v>629791</v>
      </c>
      <c r="N38" s="18">
        <f t="shared" si="5"/>
        <v>795209</v>
      </c>
      <c r="O38" s="32">
        <f t="shared" si="5"/>
        <v>8985972</v>
      </c>
    </row>
    <row r="39" spans="2:15" s="25" customFormat="1" ht="20.25" customHeight="1" x14ac:dyDescent="0.25">
      <c r="B39" s="44"/>
      <c r="C39" s="45"/>
      <c r="D39" s="45"/>
      <c r="E39" s="45"/>
      <c r="F39" s="45"/>
      <c r="G39" s="45"/>
      <c r="H39" s="45"/>
      <c r="I39" s="45"/>
      <c r="J39" s="45"/>
      <c r="K39" s="45"/>
      <c r="L39" s="45"/>
      <c r="M39" s="45"/>
      <c r="N39" s="45"/>
      <c r="O39" s="45"/>
    </row>
    <row r="40" spans="2:15" ht="20.25" customHeight="1" thickBot="1" x14ac:dyDescent="0.3">
      <c r="B40" s="20"/>
      <c r="C40" s="16"/>
      <c r="D40" s="16"/>
      <c r="E40" s="16"/>
      <c r="F40" s="16"/>
      <c r="G40" s="16"/>
      <c r="H40" s="16"/>
      <c r="I40" s="16"/>
      <c r="J40" s="16"/>
      <c r="K40" s="16"/>
      <c r="L40" s="16"/>
      <c r="M40" s="16"/>
      <c r="N40" s="16"/>
      <c r="O40" s="16"/>
    </row>
    <row r="41" spans="2:15" ht="20.25" customHeight="1" x14ac:dyDescent="0.25">
      <c r="B41" s="204" t="s">
        <v>3</v>
      </c>
      <c r="C41" s="206" t="s">
        <v>4550</v>
      </c>
      <c r="D41" s="207"/>
      <c r="E41" s="207"/>
      <c r="F41" s="207"/>
      <c r="G41" s="207"/>
      <c r="H41" s="207"/>
      <c r="I41" s="207"/>
      <c r="J41" s="207"/>
      <c r="K41" s="207"/>
      <c r="L41" s="207"/>
      <c r="M41" s="207"/>
      <c r="N41" s="207"/>
      <c r="O41" s="208"/>
    </row>
    <row r="42" spans="2:15" ht="20.25" customHeight="1" x14ac:dyDescent="0.25">
      <c r="B42" s="205"/>
      <c r="C42" s="86" t="s">
        <v>5</v>
      </c>
      <c r="D42" s="86" t="s">
        <v>6</v>
      </c>
      <c r="E42" s="86" t="s">
        <v>7</v>
      </c>
      <c r="F42" s="86" t="s">
        <v>8</v>
      </c>
      <c r="G42" s="86" t="s">
        <v>9</v>
      </c>
      <c r="H42" s="86" t="s">
        <v>10</v>
      </c>
      <c r="I42" s="86" t="s">
        <v>11</v>
      </c>
      <c r="J42" s="86" t="s">
        <v>12</v>
      </c>
      <c r="K42" s="86" t="s">
        <v>13</v>
      </c>
      <c r="L42" s="86" t="s">
        <v>14</v>
      </c>
      <c r="M42" s="86" t="s">
        <v>15</v>
      </c>
      <c r="N42" s="86" t="s">
        <v>16</v>
      </c>
      <c r="O42" s="87" t="s">
        <v>17</v>
      </c>
    </row>
    <row r="43" spans="2:15" ht="20.25" customHeight="1" x14ac:dyDescent="0.25">
      <c r="B43" s="88" t="s">
        <v>19</v>
      </c>
      <c r="C43" s="89">
        <v>461582</v>
      </c>
      <c r="D43" s="89">
        <v>429408</v>
      </c>
      <c r="E43" s="89">
        <v>457745</v>
      </c>
      <c r="F43" s="89">
        <v>373171</v>
      </c>
      <c r="G43" s="89">
        <v>337511</v>
      </c>
      <c r="H43" s="89">
        <v>388702</v>
      </c>
      <c r="I43" s="89">
        <v>471210</v>
      </c>
      <c r="J43" s="89">
        <v>393798</v>
      </c>
      <c r="K43" s="89">
        <v>256999</v>
      </c>
      <c r="L43" s="89">
        <v>286787</v>
      </c>
      <c r="M43" s="89">
        <v>334526</v>
      </c>
      <c r="N43" s="89">
        <v>447543</v>
      </c>
      <c r="O43" s="90">
        <f>SUM(C43:N43)</f>
        <v>4638982</v>
      </c>
    </row>
    <row r="44" spans="2:15" ht="20.25" customHeight="1" x14ac:dyDescent="0.25">
      <c r="B44" s="88" t="s">
        <v>20</v>
      </c>
      <c r="C44" s="91">
        <v>517045</v>
      </c>
      <c r="D44" s="91">
        <v>438922</v>
      </c>
      <c r="E44" s="91">
        <v>480700</v>
      </c>
      <c r="F44" s="91">
        <v>430491</v>
      </c>
      <c r="G44" s="91">
        <v>336319</v>
      </c>
      <c r="H44" s="91">
        <v>363769</v>
      </c>
      <c r="I44" s="91">
        <v>435324</v>
      </c>
      <c r="J44" s="91">
        <v>448552</v>
      </c>
      <c r="K44" s="91">
        <v>309615</v>
      </c>
      <c r="L44" s="91">
        <v>289387</v>
      </c>
      <c r="M44" s="91">
        <v>313767</v>
      </c>
      <c r="N44" s="91">
        <v>349193</v>
      </c>
      <c r="O44" s="90">
        <f t="shared" ref="O44:O45" si="6">SUM(C44:N44)</f>
        <v>4713084</v>
      </c>
    </row>
    <row r="45" spans="2:15" ht="20.25" customHeight="1" thickBot="1" x14ac:dyDescent="0.3">
      <c r="B45" s="17" t="s">
        <v>17</v>
      </c>
      <c r="C45" s="18">
        <f>SUM(C43:C44)</f>
        <v>978627</v>
      </c>
      <c r="D45" s="18">
        <f t="shared" ref="D45:N45" si="7">SUM(D43:D44)</f>
        <v>868330</v>
      </c>
      <c r="E45" s="18">
        <f t="shared" si="7"/>
        <v>938445</v>
      </c>
      <c r="F45" s="18">
        <f t="shared" si="7"/>
        <v>803662</v>
      </c>
      <c r="G45" s="18">
        <f t="shared" si="7"/>
        <v>673830</v>
      </c>
      <c r="H45" s="18">
        <f t="shared" si="7"/>
        <v>752471</v>
      </c>
      <c r="I45" s="18">
        <f t="shared" si="7"/>
        <v>906534</v>
      </c>
      <c r="J45" s="18">
        <f t="shared" si="7"/>
        <v>842350</v>
      </c>
      <c r="K45" s="18">
        <f t="shared" si="7"/>
        <v>566614</v>
      </c>
      <c r="L45" s="18">
        <f t="shared" si="7"/>
        <v>576174</v>
      </c>
      <c r="M45" s="18">
        <f t="shared" si="7"/>
        <v>648293</v>
      </c>
      <c r="N45" s="18">
        <f t="shared" si="7"/>
        <v>796736</v>
      </c>
      <c r="O45" s="32">
        <f t="shared" si="6"/>
        <v>9352066</v>
      </c>
    </row>
    <row r="46" spans="2:15" s="25" customFormat="1" ht="20.25" customHeight="1" x14ac:dyDescent="0.25">
      <c r="B46" s="44"/>
      <c r="C46" s="45"/>
      <c r="D46" s="45"/>
      <c r="E46" s="45"/>
      <c r="F46" s="45"/>
      <c r="G46" s="45"/>
      <c r="H46" s="45"/>
      <c r="I46" s="45"/>
      <c r="J46" s="45"/>
      <c r="K46" s="45"/>
      <c r="L46" s="45"/>
      <c r="M46" s="45"/>
      <c r="N46" s="45"/>
      <c r="O46" s="45"/>
    </row>
    <row r="47" spans="2:15" ht="20.25" customHeight="1" thickBot="1" x14ac:dyDescent="0.3">
      <c r="B47" s="20"/>
      <c r="C47" s="16"/>
      <c r="D47" s="16"/>
      <c r="E47" s="16"/>
      <c r="F47" s="16"/>
      <c r="G47" s="16"/>
      <c r="H47" s="16"/>
      <c r="I47" s="16"/>
      <c r="J47" s="16"/>
      <c r="K47" s="16"/>
      <c r="L47" s="16"/>
      <c r="M47" s="16"/>
      <c r="N47" s="16"/>
      <c r="O47" s="16"/>
    </row>
    <row r="48" spans="2:15" ht="20.25" customHeight="1" x14ac:dyDescent="0.25">
      <c r="B48" s="204" t="s">
        <v>3</v>
      </c>
      <c r="C48" s="206" t="s">
        <v>4549</v>
      </c>
      <c r="D48" s="207"/>
      <c r="E48" s="207"/>
      <c r="F48" s="207"/>
      <c r="G48" s="207"/>
      <c r="H48" s="207"/>
      <c r="I48" s="207"/>
      <c r="J48" s="207"/>
      <c r="K48" s="207"/>
      <c r="L48" s="207"/>
      <c r="M48" s="207"/>
      <c r="N48" s="207"/>
      <c r="O48" s="208"/>
    </row>
    <row r="49" spans="2:16" ht="20.25" customHeight="1" x14ac:dyDescent="0.25">
      <c r="B49" s="205"/>
      <c r="C49" s="86" t="s">
        <v>5</v>
      </c>
      <c r="D49" s="86" t="s">
        <v>6</v>
      </c>
      <c r="E49" s="86" t="s">
        <v>7</v>
      </c>
      <c r="F49" s="86" t="s">
        <v>8</v>
      </c>
      <c r="G49" s="86" t="s">
        <v>9</v>
      </c>
      <c r="H49" s="86" t="s">
        <v>10</v>
      </c>
      <c r="I49" s="86" t="s">
        <v>11</v>
      </c>
      <c r="J49" s="86" t="s">
        <v>12</v>
      </c>
      <c r="K49" s="86" t="s">
        <v>13</v>
      </c>
      <c r="L49" s="86" t="s">
        <v>14</v>
      </c>
      <c r="M49" s="86" t="s">
        <v>15</v>
      </c>
      <c r="N49" s="86" t="s">
        <v>16</v>
      </c>
      <c r="O49" s="87" t="s">
        <v>17</v>
      </c>
    </row>
    <row r="50" spans="2:16" ht="20.25" customHeight="1" x14ac:dyDescent="0.25">
      <c r="B50" s="88" t="s">
        <v>19</v>
      </c>
      <c r="C50" s="89">
        <v>461100</v>
      </c>
      <c r="D50" s="89">
        <v>436157</v>
      </c>
      <c r="E50" s="89">
        <v>472302</v>
      </c>
      <c r="F50" s="89">
        <v>415979</v>
      </c>
      <c r="G50" s="89">
        <v>338336</v>
      </c>
      <c r="H50" s="89">
        <v>382728</v>
      </c>
      <c r="I50" s="89">
        <v>479578</v>
      </c>
      <c r="J50" s="89">
        <v>384238</v>
      </c>
      <c r="K50" s="89">
        <v>277715</v>
      </c>
      <c r="L50" s="89">
        <v>306679</v>
      </c>
      <c r="M50" s="89">
        <v>352420</v>
      </c>
      <c r="N50" s="89">
        <v>480018</v>
      </c>
      <c r="O50" s="90">
        <f>SUM(C50:N50)</f>
        <v>4787250</v>
      </c>
    </row>
    <row r="51" spans="2:16" ht="20.25" customHeight="1" x14ac:dyDescent="0.25">
      <c r="B51" s="88" t="s">
        <v>20</v>
      </c>
      <c r="C51" s="91">
        <v>509736</v>
      </c>
      <c r="D51" s="91">
        <v>431892</v>
      </c>
      <c r="E51" s="91">
        <v>509304</v>
      </c>
      <c r="F51" s="91">
        <v>448233</v>
      </c>
      <c r="G51" s="91">
        <v>356650</v>
      </c>
      <c r="H51" s="91">
        <v>356531</v>
      </c>
      <c r="I51" s="91">
        <v>452751</v>
      </c>
      <c r="J51" s="91">
        <v>431420</v>
      </c>
      <c r="K51" s="91">
        <v>327655</v>
      </c>
      <c r="L51" s="91">
        <v>308865</v>
      </c>
      <c r="M51" s="91">
        <v>332164</v>
      </c>
      <c r="N51" s="91">
        <v>375289</v>
      </c>
      <c r="O51" s="90">
        <f>SUM(C51:N51)</f>
        <v>4840490</v>
      </c>
    </row>
    <row r="52" spans="2:16" ht="20.25" customHeight="1" thickBot="1" x14ac:dyDescent="0.3">
      <c r="B52" s="17" t="s">
        <v>17</v>
      </c>
      <c r="C52" s="18">
        <f>SUM(C50:C51)</f>
        <v>970836</v>
      </c>
      <c r="D52" s="18">
        <f t="shared" ref="D52:O52" si="8">SUM(D50:D51)</f>
        <v>868049</v>
      </c>
      <c r="E52" s="18">
        <f t="shared" si="8"/>
        <v>981606</v>
      </c>
      <c r="F52" s="18">
        <f t="shared" si="8"/>
        <v>864212</v>
      </c>
      <c r="G52" s="18">
        <f t="shared" si="8"/>
        <v>694986</v>
      </c>
      <c r="H52" s="18">
        <f t="shared" si="8"/>
        <v>739259</v>
      </c>
      <c r="I52" s="18">
        <f t="shared" si="8"/>
        <v>932329</v>
      </c>
      <c r="J52" s="18">
        <f t="shared" si="8"/>
        <v>815658</v>
      </c>
      <c r="K52" s="18">
        <f t="shared" si="8"/>
        <v>605370</v>
      </c>
      <c r="L52" s="18">
        <f t="shared" si="8"/>
        <v>615544</v>
      </c>
      <c r="M52" s="18">
        <f t="shared" si="8"/>
        <v>684584</v>
      </c>
      <c r="N52" s="18">
        <f t="shared" si="8"/>
        <v>855307</v>
      </c>
      <c r="O52" s="32">
        <f t="shared" si="8"/>
        <v>9627740</v>
      </c>
    </row>
    <row r="53" spans="2:16" s="25" customFormat="1" ht="20.25" customHeight="1" x14ac:dyDescent="0.25">
      <c r="B53" s="44"/>
      <c r="C53" s="45"/>
      <c r="D53" s="45"/>
      <c r="E53" s="45"/>
      <c r="F53" s="45"/>
      <c r="G53" s="45"/>
      <c r="H53" s="45"/>
      <c r="I53" s="45"/>
      <c r="J53" s="45"/>
      <c r="K53" s="45"/>
      <c r="L53" s="45"/>
      <c r="M53" s="45"/>
      <c r="N53" s="45"/>
      <c r="O53" s="45"/>
    </row>
    <row r="54" spans="2:16" ht="20.25" customHeight="1" thickBot="1" x14ac:dyDescent="0.3">
      <c r="B54" s="20"/>
      <c r="C54" s="16"/>
      <c r="D54" s="16"/>
      <c r="E54" s="16"/>
      <c r="F54" s="16"/>
      <c r="G54" s="16"/>
      <c r="H54" s="16"/>
      <c r="I54" s="16"/>
      <c r="J54" s="16"/>
      <c r="K54" s="16"/>
      <c r="L54" s="16"/>
      <c r="M54" s="16"/>
      <c r="N54" s="16"/>
      <c r="O54" s="16"/>
    </row>
    <row r="55" spans="2:16" ht="20.25" customHeight="1" x14ac:dyDescent="0.25">
      <c r="B55" s="204" t="s">
        <v>3</v>
      </c>
      <c r="C55" s="206" t="s">
        <v>4548</v>
      </c>
      <c r="D55" s="207"/>
      <c r="E55" s="207"/>
      <c r="F55" s="207"/>
      <c r="G55" s="207"/>
      <c r="H55" s="207"/>
      <c r="I55" s="207"/>
      <c r="J55" s="207"/>
      <c r="K55" s="207"/>
      <c r="L55" s="207"/>
      <c r="M55" s="207"/>
      <c r="N55" s="207"/>
      <c r="O55" s="208"/>
    </row>
    <row r="56" spans="2:16" ht="20.25" customHeight="1" x14ac:dyDescent="0.25">
      <c r="B56" s="205"/>
      <c r="C56" s="86" t="s">
        <v>5</v>
      </c>
      <c r="D56" s="86" t="s">
        <v>6</v>
      </c>
      <c r="E56" s="86" t="s">
        <v>7</v>
      </c>
      <c r="F56" s="86" t="s">
        <v>8</v>
      </c>
      <c r="G56" s="86" t="s">
        <v>9</v>
      </c>
      <c r="H56" s="86" t="s">
        <v>10</v>
      </c>
      <c r="I56" s="86" t="s">
        <v>11</v>
      </c>
      <c r="J56" s="86" t="s">
        <v>12</v>
      </c>
      <c r="K56" s="86" t="s">
        <v>13</v>
      </c>
      <c r="L56" s="86" t="s">
        <v>14</v>
      </c>
      <c r="M56" s="86" t="s">
        <v>15</v>
      </c>
      <c r="N56" s="86" t="s">
        <v>16</v>
      </c>
      <c r="O56" s="87" t="s">
        <v>17</v>
      </c>
    </row>
    <row r="57" spans="2:16" ht="20.25" customHeight="1" x14ac:dyDescent="0.25">
      <c r="B57" s="88" t="s">
        <v>19</v>
      </c>
      <c r="C57" s="89">
        <v>482501</v>
      </c>
      <c r="D57" s="89">
        <v>474331</v>
      </c>
      <c r="E57" s="89">
        <v>511196</v>
      </c>
      <c r="F57" s="89">
        <v>443794</v>
      </c>
      <c r="G57" s="89">
        <v>353605</v>
      </c>
      <c r="H57" s="89">
        <v>419431</v>
      </c>
      <c r="I57" s="89">
        <v>500795</v>
      </c>
      <c r="J57" s="89">
        <v>406880</v>
      </c>
      <c r="K57" s="89">
        <v>297138</v>
      </c>
      <c r="L57" s="89">
        <v>304146</v>
      </c>
      <c r="M57" s="89">
        <v>368334</v>
      </c>
      <c r="N57" s="89">
        <v>485768</v>
      </c>
      <c r="O57" s="90">
        <f>SUM(C57:N57)</f>
        <v>5047919</v>
      </c>
    </row>
    <row r="58" spans="2:16" ht="20.25" customHeight="1" x14ac:dyDescent="0.25">
      <c r="B58" s="88" t="s">
        <v>20</v>
      </c>
      <c r="C58" s="91">
        <v>534867</v>
      </c>
      <c r="D58" s="91">
        <v>476880</v>
      </c>
      <c r="E58" s="91">
        <v>540548</v>
      </c>
      <c r="F58" s="91">
        <v>489280</v>
      </c>
      <c r="G58" s="91">
        <v>364832</v>
      </c>
      <c r="H58" s="91">
        <v>390559</v>
      </c>
      <c r="I58" s="91">
        <v>473369</v>
      </c>
      <c r="J58" s="91">
        <v>461449</v>
      </c>
      <c r="K58" s="91">
        <v>341436</v>
      </c>
      <c r="L58" s="91">
        <v>309986</v>
      </c>
      <c r="M58" s="91">
        <v>344173</v>
      </c>
      <c r="N58" s="91">
        <v>381727</v>
      </c>
      <c r="O58" s="90">
        <f>SUM(C58:N58)</f>
        <v>5109106</v>
      </c>
    </row>
    <row r="59" spans="2:16" ht="20.25" customHeight="1" thickBot="1" x14ac:dyDescent="0.3">
      <c r="B59" s="17" t="s">
        <v>17</v>
      </c>
      <c r="C59" s="18">
        <f>SUM(C57:C58)</f>
        <v>1017368</v>
      </c>
      <c r="D59" s="18">
        <f t="shared" ref="D59:O59" si="9">SUM(D57:D58)</f>
        <v>951211</v>
      </c>
      <c r="E59" s="18">
        <f t="shared" si="9"/>
        <v>1051744</v>
      </c>
      <c r="F59" s="18">
        <f t="shared" si="9"/>
        <v>933074</v>
      </c>
      <c r="G59" s="18">
        <f t="shared" si="9"/>
        <v>718437</v>
      </c>
      <c r="H59" s="18">
        <f t="shared" si="9"/>
        <v>809990</v>
      </c>
      <c r="I59" s="18">
        <f t="shared" si="9"/>
        <v>974164</v>
      </c>
      <c r="J59" s="18">
        <f t="shared" si="9"/>
        <v>868329</v>
      </c>
      <c r="K59" s="18">
        <f t="shared" si="9"/>
        <v>638574</v>
      </c>
      <c r="L59" s="18">
        <f t="shared" si="9"/>
        <v>614132</v>
      </c>
      <c r="M59" s="18">
        <f t="shared" si="9"/>
        <v>712507</v>
      </c>
      <c r="N59" s="18">
        <f t="shared" si="9"/>
        <v>867495</v>
      </c>
      <c r="O59" s="32">
        <f t="shared" si="9"/>
        <v>10157025</v>
      </c>
      <c r="P59" s="16"/>
    </row>
    <row r="60" spans="2:16" s="25" customFormat="1" ht="20.25" customHeight="1" x14ac:dyDescent="0.25">
      <c r="B60" s="44"/>
      <c r="C60" s="45"/>
      <c r="D60" s="45"/>
      <c r="E60" s="45"/>
      <c r="F60" s="45"/>
      <c r="G60" s="45"/>
      <c r="H60" s="45"/>
      <c r="I60" s="45"/>
      <c r="J60" s="45"/>
      <c r="K60" s="45"/>
      <c r="L60" s="45"/>
      <c r="M60" s="45"/>
      <c r="N60" s="45"/>
      <c r="O60" s="45"/>
      <c r="P60" s="185"/>
    </row>
    <row r="61" spans="2:16" ht="20.25" customHeight="1" thickBot="1" x14ac:dyDescent="0.3">
      <c r="B61" s="20"/>
      <c r="C61" s="16"/>
      <c r="D61" s="16"/>
      <c r="E61" s="16"/>
      <c r="F61" s="16"/>
      <c r="G61" s="16"/>
      <c r="H61" s="16"/>
      <c r="I61" s="16"/>
      <c r="J61" s="16"/>
      <c r="K61" s="16"/>
      <c r="L61" s="16"/>
      <c r="M61" s="16"/>
      <c r="N61" s="16"/>
      <c r="O61" s="16"/>
      <c r="P61" s="19"/>
    </row>
    <row r="62" spans="2:16" ht="20.25" customHeight="1" x14ac:dyDescent="0.25">
      <c r="B62" s="204" t="s">
        <v>3</v>
      </c>
      <c r="C62" s="206" t="s">
        <v>4555</v>
      </c>
      <c r="D62" s="207"/>
      <c r="E62" s="207"/>
      <c r="F62" s="207"/>
      <c r="G62" s="207"/>
      <c r="H62" s="207"/>
      <c r="I62" s="207"/>
      <c r="J62" s="207"/>
      <c r="K62" s="207"/>
      <c r="L62" s="207"/>
      <c r="M62" s="207"/>
      <c r="N62" s="207"/>
      <c r="O62" s="208"/>
    </row>
    <row r="63" spans="2:16" ht="20.25" customHeight="1" x14ac:dyDescent="0.25">
      <c r="B63" s="205"/>
      <c r="C63" s="86" t="s">
        <v>5</v>
      </c>
      <c r="D63" s="86" t="s">
        <v>6</v>
      </c>
      <c r="E63" s="86" t="s">
        <v>7</v>
      </c>
      <c r="F63" s="86" t="s">
        <v>8</v>
      </c>
      <c r="G63" s="86" t="s">
        <v>9</v>
      </c>
      <c r="H63" s="86" t="s">
        <v>10</v>
      </c>
      <c r="I63" s="86" t="s">
        <v>11</v>
      </c>
      <c r="J63" s="86" t="s">
        <v>12</v>
      </c>
      <c r="K63" s="86" t="s">
        <v>13</v>
      </c>
      <c r="L63" s="86" t="s">
        <v>14</v>
      </c>
      <c r="M63" s="86" t="s">
        <v>15</v>
      </c>
      <c r="N63" s="86" t="s">
        <v>16</v>
      </c>
      <c r="O63" s="87" t="s">
        <v>17</v>
      </c>
    </row>
    <row r="64" spans="2:16" ht="20.25" customHeight="1" x14ac:dyDescent="0.25">
      <c r="B64" s="88" t="s">
        <v>19</v>
      </c>
      <c r="C64" s="89">
        <v>473819</v>
      </c>
      <c r="D64" s="89">
        <v>450632</v>
      </c>
      <c r="E64" s="89">
        <v>538660</v>
      </c>
      <c r="F64" s="89">
        <v>426841</v>
      </c>
      <c r="G64" s="89">
        <v>369053</v>
      </c>
      <c r="H64" s="89">
        <v>434948</v>
      </c>
      <c r="I64" s="89">
        <v>518059</v>
      </c>
      <c r="J64" s="89">
        <v>432765</v>
      </c>
      <c r="K64" s="89">
        <v>291572</v>
      </c>
      <c r="L64" s="89">
        <v>324736</v>
      </c>
      <c r="M64" s="89">
        <v>398050</v>
      </c>
      <c r="N64" s="89">
        <v>539438</v>
      </c>
      <c r="O64" s="90">
        <f>SUM(C64:N64)</f>
        <v>5198573</v>
      </c>
    </row>
    <row r="65" spans="2:15" ht="20.25" customHeight="1" x14ac:dyDescent="0.25">
      <c r="B65" s="88" t="s">
        <v>20</v>
      </c>
      <c r="C65" s="91">
        <v>524867</v>
      </c>
      <c r="D65" s="91">
        <v>457018</v>
      </c>
      <c r="E65" s="91">
        <v>550432</v>
      </c>
      <c r="F65" s="91">
        <v>481377</v>
      </c>
      <c r="G65" s="91">
        <v>386232</v>
      </c>
      <c r="H65" s="91">
        <v>405722</v>
      </c>
      <c r="I65" s="91">
        <v>491539</v>
      </c>
      <c r="J65" s="91">
        <v>495378</v>
      </c>
      <c r="K65" s="91">
        <v>336831</v>
      </c>
      <c r="L65" s="91">
        <v>323174</v>
      </c>
      <c r="M65" s="91">
        <v>366336</v>
      </c>
      <c r="N65" s="91">
        <v>428828</v>
      </c>
      <c r="O65" s="90">
        <f>SUM(C65:N65)</f>
        <v>5247734</v>
      </c>
    </row>
    <row r="66" spans="2:15" ht="20.25" customHeight="1" thickBot="1" x14ac:dyDescent="0.3">
      <c r="B66" s="17" t="s">
        <v>17</v>
      </c>
      <c r="C66" s="18">
        <f>SUM(C64:C65)</f>
        <v>998686</v>
      </c>
      <c r="D66" s="18">
        <f t="shared" ref="D66:O66" si="10">SUM(D64:D65)</f>
        <v>907650</v>
      </c>
      <c r="E66" s="18">
        <f t="shared" si="10"/>
        <v>1089092</v>
      </c>
      <c r="F66" s="18">
        <f t="shared" si="10"/>
        <v>908218</v>
      </c>
      <c r="G66" s="18">
        <f t="shared" si="10"/>
        <v>755285</v>
      </c>
      <c r="H66" s="18">
        <f t="shared" si="10"/>
        <v>840670</v>
      </c>
      <c r="I66" s="18">
        <f t="shared" si="10"/>
        <v>1009598</v>
      </c>
      <c r="J66" s="18">
        <f t="shared" si="10"/>
        <v>928143</v>
      </c>
      <c r="K66" s="18">
        <f t="shared" si="10"/>
        <v>628403</v>
      </c>
      <c r="L66" s="18">
        <f t="shared" si="10"/>
        <v>647910</v>
      </c>
      <c r="M66" s="18">
        <f t="shared" si="10"/>
        <v>764386</v>
      </c>
      <c r="N66" s="18">
        <f t="shared" si="10"/>
        <v>968266</v>
      </c>
      <c r="O66" s="32">
        <f t="shared" si="10"/>
        <v>10446307</v>
      </c>
    </row>
    <row r="67" spans="2:15" s="25" customFormat="1" ht="20.25" customHeight="1" x14ac:dyDescent="0.25">
      <c r="B67" s="44"/>
      <c r="C67" s="45"/>
      <c r="D67" s="45"/>
      <c r="E67" s="45"/>
      <c r="F67" s="45"/>
      <c r="G67" s="45"/>
      <c r="H67" s="45"/>
      <c r="I67" s="45"/>
      <c r="J67" s="45"/>
      <c r="K67" s="45"/>
      <c r="L67" s="45"/>
      <c r="M67" s="45"/>
      <c r="N67" s="45"/>
      <c r="O67" s="45"/>
    </row>
    <row r="68" spans="2:15" ht="20.25" customHeight="1" thickBot="1" x14ac:dyDescent="0.3">
      <c r="B68" s="44"/>
      <c r="C68" s="45"/>
      <c r="D68" s="45"/>
      <c r="E68" s="45"/>
      <c r="F68" s="45"/>
      <c r="G68" s="45"/>
      <c r="H68" s="45"/>
      <c r="I68" s="45"/>
      <c r="J68" s="45"/>
      <c r="K68" s="45"/>
      <c r="L68" s="45"/>
      <c r="M68" s="45"/>
      <c r="N68" s="45"/>
      <c r="O68" s="45"/>
    </row>
    <row r="69" spans="2:15" ht="20.25" customHeight="1" x14ac:dyDescent="0.25">
      <c r="B69" s="204" t="s">
        <v>3</v>
      </c>
      <c r="C69" s="206" t="s">
        <v>4546</v>
      </c>
      <c r="D69" s="207"/>
      <c r="E69" s="207"/>
      <c r="F69" s="207"/>
      <c r="G69" s="207"/>
      <c r="H69" s="207"/>
      <c r="I69" s="207"/>
      <c r="J69" s="207"/>
      <c r="K69" s="207"/>
      <c r="L69" s="207"/>
      <c r="M69" s="207"/>
      <c r="N69" s="207"/>
      <c r="O69" s="208"/>
    </row>
    <row r="70" spans="2:15" ht="20.25" customHeight="1" x14ac:dyDescent="0.25">
      <c r="B70" s="205"/>
      <c r="C70" s="86" t="s">
        <v>5</v>
      </c>
      <c r="D70" s="86" t="s">
        <v>6</v>
      </c>
      <c r="E70" s="86" t="s">
        <v>7</v>
      </c>
      <c r="F70" s="86" t="s">
        <v>8</v>
      </c>
      <c r="G70" s="86" t="s">
        <v>9</v>
      </c>
      <c r="H70" s="86" t="s">
        <v>10</v>
      </c>
      <c r="I70" s="86" t="s">
        <v>11</v>
      </c>
      <c r="J70" s="86" t="s">
        <v>12</v>
      </c>
      <c r="K70" s="86" t="s">
        <v>13</v>
      </c>
      <c r="L70" s="86" t="s">
        <v>14</v>
      </c>
      <c r="M70" s="86" t="s">
        <v>15</v>
      </c>
      <c r="N70" s="86" t="s">
        <v>16</v>
      </c>
      <c r="O70" s="87" t="s">
        <v>17</v>
      </c>
    </row>
    <row r="71" spans="2:15" ht="20.25" customHeight="1" x14ac:dyDescent="0.25">
      <c r="B71" s="88" t="s">
        <v>19</v>
      </c>
      <c r="C71" s="89">
        <v>500303</v>
      </c>
      <c r="D71" s="89">
        <v>478060</v>
      </c>
      <c r="E71" s="89">
        <v>539438</v>
      </c>
      <c r="F71" s="89">
        <v>487286</v>
      </c>
      <c r="G71" s="89">
        <v>429523</v>
      </c>
      <c r="H71" s="89">
        <v>486000</v>
      </c>
      <c r="I71" s="89">
        <v>575777</v>
      </c>
      <c r="J71" s="89">
        <v>492545</v>
      </c>
      <c r="K71" s="89">
        <v>328125</v>
      </c>
      <c r="L71" s="89">
        <v>369635</v>
      </c>
      <c r="M71" s="89">
        <v>441839</v>
      </c>
      <c r="N71" s="89">
        <v>589257</v>
      </c>
      <c r="O71" s="90">
        <f>SUM(C71:N71)</f>
        <v>5717788</v>
      </c>
    </row>
    <row r="72" spans="2:15" ht="20.25" customHeight="1" x14ac:dyDescent="0.25">
      <c r="B72" s="88" t="s">
        <v>20</v>
      </c>
      <c r="C72" s="91">
        <v>563399</v>
      </c>
      <c r="D72" s="91">
        <v>485436</v>
      </c>
      <c r="E72" s="91">
        <v>578322</v>
      </c>
      <c r="F72" s="91">
        <v>520028</v>
      </c>
      <c r="G72" s="91">
        <v>449362</v>
      </c>
      <c r="H72" s="91">
        <v>460679</v>
      </c>
      <c r="I72" s="91">
        <v>549060</v>
      </c>
      <c r="J72" s="91">
        <v>562117</v>
      </c>
      <c r="K72" s="91">
        <v>373835</v>
      </c>
      <c r="L72" s="91">
        <v>362707</v>
      </c>
      <c r="M72" s="91">
        <v>414521</v>
      </c>
      <c r="N72" s="91">
        <v>462794</v>
      </c>
      <c r="O72" s="90">
        <f>SUM(C72:N72)</f>
        <v>5782260</v>
      </c>
    </row>
    <row r="73" spans="2:15" ht="20.25" customHeight="1" thickBot="1" x14ac:dyDescent="0.3">
      <c r="B73" s="17" t="s">
        <v>17</v>
      </c>
      <c r="C73" s="18">
        <f>SUM(C71:C72)</f>
        <v>1063702</v>
      </c>
      <c r="D73" s="18">
        <f t="shared" ref="D73:N73" si="11">SUM(D71:D72)</f>
        <v>963496</v>
      </c>
      <c r="E73" s="18">
        <f t="shared" si="11"/>
        <v>1117760</v>
      </c>
      <c r="F73" s="18">
        <f t="shared" si="11"/>
        <v>1007314</v>
      </c>
      <c r="G73" s="18">
        <f t="shared" si="11"/>
        <v>878885</v>
      </c>
      <c r="H73" s="18">
        <f t="shared" si="11"/>
        <v>946679</v>
      </c>
      <c r="I73" s="18">
        <f t="shared" si="11"/>
        <v>1124837</v>
      </c>
      <c r="J73" s="18">
        <f t="shared" si="11"/>
        <v>1054662</v>
      </c>
      <c r="K73" s="18">
        <f t="shared" si="11"/>
        <v>701960</v>
      </c>
      <c r="L73" s="18">
        <f t="shared" si="11"/>
        <v>732342</v>
      </c>
      <c r="M73" s="18">
        <f t="shared" si="11"/>
        <v>856360</v>
      </c>
      <c r="N73" s="18">
        <f t="shared" si="11"/>
        <v>1052051</v>
      </c>
      <c r="O73" s="32">
        <f>SUM(O71:O72)</f>
        <v>11500048</v>
      </c>
    </row>
    <row r="74" spans="2:15" s="25" customFormat="1" ht="20.25" customHeight="1" x14ac:dyDescent="0.25">
      <c r="B74" s="44"/>
      <c r="C74" s="45"/>
      <c r="D74" s="45"/>
      <c r="E74" s="45"/>
      <c r="F74" s="45"/>
      <c r="G74" s="45"/>
      <c r="H74" s="45"/>
      <c r="I74" s="45"/>
      <c r="J74" s="45"/>
      <c r="K74" s="45"/>
      <c r="L74" s="45"/>
      <c r="M74" s="45"/>
      <c r="N74" s="45"/>
      <c r="O74" s="45"/>
    </row>
    <row r="75" spans="2:15" s="25" customFormat="1" ht="20.25" customHeight="1" x14ac:dyDescent="0.25">
      <c r="B75" s="44"/>
      <c r="C75" s="45"/>
      <c r="D75" s="45"/>
      <c r="E75" s="45"/>
      <c r="F75" s="45"/>
      <c r="G75" s="45"/>
      <c r="H75" s="45"/>
      <c r="I75" s="45"/>
      <c r="J75" s="45"/>
      <c r="K75" s="45"/>
      <c r="L75" s="45"/>
      <c r="M75" s="45"/>
      <c r="N75" s="45"/>
      <c r="O75" s="45"/>
    </row>
    <row r="76" spans="2:15" s="25" customFormat="1" ht="20.25" customHeight="1" x14ac:dyDescent="0.25">
      <c r="B76" s="44"/>
      <c r="C76" s="45"/>
      <c r="D76" s="45"/>
      <c r="E76" s="45"/>
      <c r="F76" s="45"/>
      <c r="G76" s="45"/>
      <c r="H76" s="45"/>
      <c r="I76" s="45"/>
      <c r="J76" s="45"/>
      <c r="K76" s="45"/>
      <c r="L76" s="45"/>
      <c r="M76" s="45"/>
      <c r="N76" s="45"/>
      <c r="O76" s="45"/>
    </row>
    <row r="77" spans="2:15" ht="20.25" customHeight="1" thickBot="1" x14ac:dyDescent="0.3">
      <c r="B77" s="44"/>
      <c r="C77" s="45"/>
      <c r="D77" s="45"/>
      <c r="E77" s="45"/>
      <c r="F77" s="45"/>
      <c r="G77" s="45"/>
      <c r="H77" s="45"/>
      <c r="I77" s="45"/>
      <c r="J77" s="45"/>
      <c r="K77" s="45"/>
      <c r="L77" s="45"/>
      <c r="M77" s="45"/>
      <c r="N77" s="45"/>
      <c r="O77" s="45"/>
    </row>
    <row r="78" spans="2:15" ht="20.25" customHeight="1" x14ac:dyDescent="0.25">
      <c r="B78" s="204" t="s">
        <v>3</v>
      </c>
      <c r="C78" s="206" t="s">
        <v>4545</v>
      </c>
      <c r="D78" s="207"/>
      <c r="E78" s="207"/>
      <c r="F78" s="207"/>
      <c r="G78" s="207"/>
      <c r="H78" s="207"/>
      <c r="I78" s="207"/>
      <c r="J78" s="207"/>
      <c r="K78" s="207"/>
      <c r="L78" s="207"/>
      <c r="M78" s="207"/>
      <c r="N78" s="207"/>
      <c r="O78" s="208"/>
    </row>
    <row r="79" spans="2:15" ht="20.25" customHeight="1" x14ac:dyDescent="0.25">
      <c r="B79" s="205"/>
      <c r="C79" s="86" t="s">
        <v>5</v>
      </c>
      <c r="D79" s="86" t="s">
        <v>6</v>
      </c>
      <c r="E79" s="86" t="s">
        <v>7</v>
      </c>
      <c r="F79" s="86" t="s">
        <v>8</v>
      </c>
      <c r="G79" s="86" t="s">
        <v>9</v>
      </c>
      <c r="H79" s="86" t="s">
        <v>10</v>
      </c>
      <c r="I79" s="86" t="s">
        <v>11</v>
      </c>
      <c r="J79" s="86" t="s">
        <v>12</v>
      </c>
      <c r="K79" s="86" t="s">
        <v>13</v>
      </c>
      <c r="L79" s="86" t="s">
        <v>14</v>
      </c>
      <c r="M79" s="86" t="s">
        <v>15</v>
      </c>
      <c r="N79" s="86" t="s">
        <v>16</v>
      </c>
      <c r="O79" s="87" t="s">
        <v>17</v>
      </c>
    </row>
    <row r="80" spans="2:15" ht="20.25" customHeight="1" x14ac:dyDescent="0.25">
      <c r="B80" s="88" t="s">
        <v>19</v>
      </c>
      <c r="C80" s="89">
        <f>543251-2</f>
        <v>543249</v>
      </c>
      <c r="D80" s="89">
        <v>511878</v>
      </c>
      <c r="E80" s="89">
        <v>573224</v>
      </c>
      <c r="F80" s="89">
        <v>493884</v>
      </c>
      <c r="G80" s="89">
        <v>456941</v>
      </c>
      <c r="H80" s="89">
        <v>522363</v>
      </c>
      <c r="I80" s="89">
        <v>621172</v>
      </c>
      <c r="J80" s="89">
        <v>525375</v>
      </c>
      <c r="K80" s="89">
        <v>368686</v>
      </c>
      <c r="L80" s="89">
        <v>411657</v>
      </c>
      <c r="M80" s="89">
        <v>464120</v>
      </c>
      <c r="N80" s="89">
        <v>627092</v>
      </c>
      <c r="O80" s="90">
        <f>SUM(C80:N80)</f>
        <v>6119641</v>
      </c>
    </row>
    <row r="81" spans="2:15" ht="20.25" customHeight="1" x14ac:dyDescent="0.25">
      <c r="B81" s="88" t="s">
        <v>20</v>
      </c>
      <c r="C81" s="91">
        <v>618330</v>
      </c>
      <c r="D81" s="91">
        <v>518155</v>
      </c>
      <c r="E81" s="91">
        <v>602670</v>
      </c>
      <c r="F81" s="91">
        <v>551255</v>
      </c>
      <c r="G81" s="91">
        <v>470308</v>
      </c>
      <c r="H81" s="91">
        <f>490753-5</f>
        <v>490748</v>
      </c>
      <c r="I81" s="91">
        <v>591900</v>
      </c>
      <c r="J81" s="91">
        <v>593798</v>
      </c>
      <c r="K81" s="91">
        <v>424458</v>
      </c>
      <c r="L81" s="91">
        <v>406713</v>
      </c>
      <c r="M81" s="91">
        <v>443858</v>
      </c>
      <c r="N81" s="91">
        <v>498897</v>
      </c>
      <c r="O81" s="90">
        <f>SUM(C81:N81)</f>
        <v>6211090</v>
      </c>
    </row>
    <row r="82" spans="2:15" ht="20.25" customHeight="1" thickBot="1" x14ac:dyDescent="0.3">
      <c r="B82" s="17" t="s">
        <v>17</v>
      </c>
      <c r="C82" s="18">
        <f>SUM(C80:C81)</f>
        <v>1161579</v>
      </c>
      <c r="D82" s="18">
        <f t="shared" ref="D82:O82" si="12">SUM(D80:D81)</f>
        <v>1030033</v>
      </c>
      <c r="E82" s="18">
        <f t="shared" si="12"/>
        <v>1175894</v>
      </c>
      <c r="F82" s="18">
        <f t="shared" si="12"/>
        <v>1045139</v>
      </c>
      <c r="G82" s="18">
        <f t="shared" si="12"/>
        <v>927249</v>
      </c>
      <c r="H82" s="18">
        <f t="shared" si="12"/>
        <v>1013111</v>
      </c>
      <c r="I82" s="18">
        <f t="shared" si="12"/>
        <v>1213072</v>
      </c>
      <c r="J82" s="18">
        <f t="shared" si="12"/>
        <v>1119173</v>
      </c>
      <c r="K82" s="18">
        <f t="shared" si="12"/>
        <v>793144</v>
      </c>
      <c r="L82" s="18">
        <f t="shared" si="12"/>
        <v>818370</v>
      </c>
      <c r="M82" s="18">
        <f t="shared" si="12"/>
        <v>907978</v>
      </c>
      <c r="N82" s="18">
        <f t="shared" si="12"/>
        <v>1125989</v>
      </c>
      <c r="O82" s="32">
        <f t="shared" si="12"/>
        <v>12330731</v>
      </c>
    </row>
    <row r="83" spans="2:15" s="25" customFormat="1" ht="20.25" customHeight="1" x14ac:dyDescent="0.25">
      <c r="B83" s="44"/>
      <c r="C83" s="45"/>
      <c r="D83" s="45"/>
      <c r="E83" s="45"/>
      <c r="F83" s="45"/>
      <c r="G83" s="45"/>
      <c r="H83" s="45"/>
      <c r="I83" s="45"/>
      <c r="J83" s="45"/>
      <c r="K83" s="45"/>
      <c r="L83" s="45"/>
      <c r="M83" s="45"/>
      <c r="N83" s="45"/>
      <c r="O83" s="45"/>
    </row>
    <row r="84" spans="2:15" s="25" customFormat="1" ht="20.25" customHeight="1" thickBot="1" x14ac:dyDescent="0.3">
      <c r="B84" s="44"/>
      <c r="C84" s="45"/>
      <c r="D84" s="45"/>
      <c r="E84" s="45"/>
      <c r="F84" s="45"/>
      <c r="G84" s="45"/>
      <c r="H84" s="45"/>
      <c r="I84" s="45"/>
      <c r="J84" s="45"/>
      <c r="K84" s="45"/>
      <c r="L84" s="45"/>
      <c r="M84" s="45"/>
      <c r="N84" s="45"/>
      <c r="O84" s="45"/>
    </row>
    <row r="85" spans="2:15" ht="20.25" customHeight="1" x14ac:dyDescent="0.25">
      <c r="B85" s="204" t="s">
        <v>3</v>
      </c>
      <c r="C85" s="206" t="s">
        <v>4544</v>
      </c>
      <c r="D85" s="207"/>
      <c r="E85" s="207"/>
      <c r="F85" s="207"/>
      <c r="G85" s="207"/>
      <c r="H85" s="207"/>
      <c r="I85" s="207"/>
      <c r="J85" s="207"/>
      <c r="K85" s="207"/>
      <c r="L85" s="207"/>
      <c r="M85" s="207"/>
      <c r="N85" s="207"/>
      <c r="O85" s="208"/>
    </row>
    <row r="86" spans="2:15" ht="20.25" customHeight="1" x14ac:dyDescent="0.25">
      <c r="B86" s="205"/>
      <c r="C86" s="86" t="s">
        <v>5</v>
      </c>
      <c r="D86" s="86" t="s">
        <v>6</v>
      </c>
      <c r="E86" s="86" t="s">
        <v>7</v>
      </c>
      <c r="F86" s="86" t="s">
        <v>8</v>
      </c>
      <c r="G86" s="86" t="s">
        <v>9</v>
      </c>
      <c r="H86" s="86" t="s">
        <v>10</v>
      </c>
      <c r="I86" s="86" t="s">
        <v>11</v>
      </c>
      <c r="J86" s="86" t="s">
        <v>12</v>
      </c>
      <c r="K86" s="86" t="s">
        <v>13</v>
      </c>
      <c r="L86" s="86" t="s">
        <v>14</v>
      </c>
      <c r="M86" s="86" t="s">
        <v>15</v>
      </c>
      <c r="N86" s="86" t="s">
        <v>16</v>
      </c>
      <c r="O86" s="87" t="s">
        <v>17</v>
      </c>
    </row>
    <row r="87" spans="2:15" ht="20.25" customHeight="1" x14ac:dyDescent="0.25">
      <c r="B87" s="88" t="s">
        <v>51</v>
      </c>
      <c r="C87" s="89">
        <v>578883</v>
      </c>
      <c r="D87" s="89">
        <v>544997</v>
      </c>
      <c r="E87" s="89">
        <v>603943</v>
      </c>
      <c r="F87" s="89">
        <v>516381</v>
      </c>
      <c r="G87" s="89">
        <v>480766</v>
      </c>
      <c r="H87" s="89">
        <v>556137</v>
      </c>
      <c r="I87" s="89">
        <v>676522</v>
      </c>
      <c r="J87" s="89">
        <v>568133</v>
      </c>
      <c r="K87" s="89">
        <v>403643</v>
      </c>
      <c r="L87" s="89">
        <v>443287</v>
      </c>
      <c r="M87" s="89">
        <v>483955</v>
      </c>
      <c r="N87" s="89">
        <v>654375</v>
      </c>
      <c r="O87" s="90">
        <f>SUM(C87:N87)</f>
        <v>6511022</v>
      </c>
    </row>
    <row r="88" spans="2:15" ht="20.25" customHeight="1" x14ac:dyDescent="0.25">
      <c r="B88" s="88" t="s">
        <v>52</v>
      </c>
      <c r="C88" s="91">
        <v>659637</v>
      </c>
      <c r="D88" s="91">
        <v>565820</v>
      </c>
      <c r="E88" s="91">
        <v>623361</v>
      </c>
      <c r="F88" s="91">
        <v>566460</v>
      </c>
      <c r="G88" s="91">
        <v>493516</v>
      </c>
      <c r="H88" s="91">
        <v>533728</v>
      </c>
      <c r="I88" s="91">
        <v>651538</v>
      </c>
      <c r="J88" s="91">
        <v>628826</v>
      </c>
      <c r="K88" s="91">
        <v>454643</v>
      </c>
      <c r="L88" s="91">
        <v>448882</v>
      </c>
      <c r="M88" s="91">
        <v>463235</v>
      </c>
      <c r="N88" s="91">
        <v>532175</v>
      </c>
      <c r="O88" s="90">
        <f>SUM(C88:N88)</f>
        <v>6621821</v>
      </c>
    </row>
    <row r="89" spans="2:15" ht="20.25" customHeight="1" thickBot="1" x14ac:dyDescent="0.3">
      <c r="B89" s="17" t="s">
        <v>40</v>
      </c>
      <c r="C89" s="18">
        <f>SUM(C87:C88)</f>
        <v>1238520</v>
      </c>
      <c r="D89" s="18">
        <f t="shared" ref="D89:N89" si="13">SUM(D87:D88)</f>
        <v>1110817</v>
      </c>
      <c r="E89" s="18">
        <f t="shared" si="13"/>
        <v>1227304</v>
      </c>
      <c r="F89" s="18">
        <f t="shared" si="13"/>
        <v>1082841</v>
      </c>
      <c r="G89" s="18">
        <f t="shared" si="13"/>
        <v>974282</v>
      </c>
      <c r="H89" s="18">
        <f t="shared" si="13"/>
        <v>1089865</v>
      </c>
      <c r="I89" s="18">
        <f t="shared" si="13"/>
        <v>1328060</v>
      </c>
      <c r="J89" s="18">
        <f t="shared" si="13"/>
        <v>1196959</v>
      </c>
      <c r="K89" s="18">
        <f t="shared" si="13"/>
        <v>858286</v>
      </c>
      <c r="L89" s="18">
        <f t="shared" si="13"/>
        <v>892169</v>
      </c>
      <c r="M89" s="18">
        <f t="shared" si="13"/>
        <v>947190</v>
      </c>
      <c r="N89" s="18">
        <f t="shared" si="13"/>
        <v>1186550</v>
      </c>
      <c r="O89" s="32">
        <f>SUM(O87:O88)</f>
        <v>13132843</v>
      </c>
    </row>
    <row r="90" spans="2:15" s="25" customFormat="1" ht="20.25" customHeight="1" x14ac:dyDescent="0.25">
      <c r="B90" s="44"/>
      <c r="C90" s="45"/>
      <c r="D90" s="45"/>
      <c r="E90" s="45"/>
      <c r="F90" s="45"/>
      <c r="G90" s="45"/>
      <c r="H90" s="45"/>
      <c r="I90" s="45"/>
      <c r="J90" s="45"/>
      <c r="K90" s="45"/>
      <c r="L90" s="45"/>
      <c r="M90" s="45"/>
      <c r="N90" s="45"/>
      <c r="O90" s="45"/>
    </row>
    <row r="91" spans="2:15" ht="20.25" customHeight="1" thickBot="1" x14ac:dyDescent="0.3">
      <c r="B91" s="44"/>
      <c r="C91" s="45"/>
      <c r="D91" s="45"/>
      <c r="E91" s="45"/>
      <c r="F91" s="45"/>
      <c r="G91" s="45"/>
      <c r="H91" s="45"/>
      <c r="I91" s="45"/>
      <c r="J91" s="45"/>
      <c r="K91" s="45"/>
      <c r="L91" s="45"/>
      <c r="M91" s="45"/>
      <c r="N91" s="45"/>
      <c r="O91" s="45"/>
    </row>
    <row r="92" spans="2:15" ht="20.25" customHeight="1" x14ac:dyDescent="0.25">
      <c r="B92" s="204" t="s">
        <v>3</v>
      </c>
      <c r="C92" s="206" t="s">
        <v>4543</v>
      </c>
      <c r="D92" s="207"/>
      <c r="E92" s="207"/>
      <c r="F92" s="207"/>
      <c r="G92" s="207"/>
      <c r="H92" s="207"/>
      <c r="I92" s="207"/>
      <c r="J92" s="207"/>
      <c r="K92" s="207"/>
      <c r="L92" s="207"/>
      <c r="M92" s="207"/>
      <c r="N92" s="207"/>
      <c r="O92" s="208"/>
    </row>
    <row r="93" spans="2:15" ht="20.25" customHeight="1" x14ac:dyDescent="0.25">
      <c r="B93" s="205"/>
      <c r="C93" s="86" t="s">
        <v>5</v>
      </c>
      <c r="D93" s="86" t="s">
        <v>6</v>
      </c>
      <c r="E93" s="86" t="s">
        <v>7</v>
      </c>
      <c r="F93" s="86" t="s">
        <v>8</v>
      </c>
      <c r="G93" s="86" t="s">
        <v>9</v>
      </c>
      <c r="H93" s="86" t="s">
        <v>10</v>
      </c>
      <c r="I93" s="86" t="s">
        <v>11</v>
      </c>
      <c r="J93" s="86" t="s">
        <v>12</v>
      </c>
      <c r="K93" s="86" t="s">
        <v>13</v>
      </c>
      <c r="L93" s="86" t="s">
        <v>14</v>
      </c>
      <c r="M93" s="86" t="s">
        <v>15</v>
      </c>
      <c r="N93" s="86" t="s">
        <v>16</v>
      </c>
      <c r="O93" s="87" t="s">
        <v>17</v>
      </c>
    </row>
    <row r="94" spans="2:15" ht="20.25" customHeight="1" x14ac:dyDescent="0.25">
      <c r="B94" s="88" t="s">
        <v>51</v>
      </c>
      <c r="C94" s="89">
        <v>615792</v>
      </c>
      <c r="D94" s="89">
        <v>573552</v>
      </c>
      <c r="E94" s="89">
        <v>621938</v>
      </c>
      <c r="F94" s="89">
        <v>608456</v>
      </c>
      <c r="G94" s="89">
        <v>523308</v>
      </c>
      <c r="H94" s="89">
        <v>592195</v>
      </c>
      <c r="I94" s="89">
        <v>703740</v>
      </c>
      <c r="J94" s="89">
        <v>594996</v>
      </c>
      <c r="K94" s="89">
        <v>361303</v>
      </c>
      <c r="L94" s="89">
        <v>450063</v>
      </c>
      <c r="M94" s="89">
        <v>511905</v>
      </c>
      <c r="N94" s="89">
        <v>678011</v>
      </c>
      <c r="O94" s="90">
        <f>SUM(C94:N94)</f>
        <v>6835259</v>
      </c>
    </row>
    <row r="95" spans="2:15" ht="20.25" customHeight="1" x14ac:dyDescent="0.25">
      <c r="B95" s="88" t="s">
        <v>52</v>
      </c>
      <c r="C95" s="91">
        <v>687987</v>
      </c>
      <c r="D95" s="91">
        <v>581044</v>
      </c>
      <c r="E95" s="91">
        <v>659960</v>
      </c>
      <c r="F95" s="91">
        <v>648016</v>
      </c>
      <c r="G95" s="91">
        <v>540291</v>
      </c>
      <c r="H95" s="91">
        <v>566182</v>
      </c>
      <c r="I95" s="91">
        <v>682215</v>
      </c>
      <c r="J95" s="91">
        <v>652646</v>
      </c>
      <c r="K95" s="91">
        <v>417807</v>
      </c>
      <c r="L95" s="91">
        <v>453725</v>
      </c>
      <c r="M95" s="91">
        <v>487339</v>
      </c>
      <c r="N95" s="91">
        <v>558080</v>
      </c>
      <c r="O95" s="90">
        <f>SUM(C95:N95)</f>
        <v>6935292</v>
      </c>
    </row>
    <row r="96" spans="2:15" ht="20.25" customHeight="1" thickBot="1" x14ac:dyDescent="0.3">
      <c r="B96" s="17" t="s">
        <v>40</v>
      </c>
      <c r="C96" s="18">
        <f>SUM(C94:C95)</f>
        <v>1303779</v>
      </c>
      <c r="D96" s="18">
        <f t="shared" ref="D96" si="14">SUM(D94:D95)</f>
        <v>1154596</v>
      </c>
      <c r="E96" s="18">
        <f t="shared" ref="E96" si="15">SUM(E94:E95)</f>
        <v>1281898</v>
      </c>
      <c r="F96" s="18">
        <f t="shared" ref="F96" si="16">SUM(F94:F95)</f>
        <v>1256472</v>
      </c>
      <c r="G96" s="18">
        <f t="shared" ref="G96" si="17">SUM(G94:G95)</f>
        <v>1063599</v>
      </c>
      <c r="H96" s="18">
        <f t="shared" ref="H96" si="18">SUM(H94:H95)</f>
        <v>1158377</v>
      </c>
      <c r="I96" s="18">
        <f t="shared" ref="I96" si="19">SUM(I94:I95)</f>
        <v>1385955</v>
      </c>
      <c r="J96" s="18">
        <f t="shared" ref="J96" si="20">SUM(J94:J95)</f>
        <v>1247642</v>
      </c>
      <c r="K96" s="18">
        <f t="shared" ref="K96" si="21">SUM(K94:K95)</f>
        <v>779110</v>
      </c>
      <c r="L96" s="18">
        <f t="shared" ref="L96" si="22">SUM(L94:L95)</f>
        <v>903788</v>
      </c>
      <c r="M96" s="18">
        <f t="shared" ref="M96" si="23">SUM(M94:M95)</f>
        <v>999244</v>
      </c>
      <c r="N96" s="18">
        <f t="shared" ref="N96" si="24">SUM(N94:N95)</f>
        <v>1236091</v>
      </c>
      <c r="O96" s="32">
        <f>SUM(O94:O95)</f>
        <v>13770551</v>
      </c>
    </row>
    <row r="97" spans="2:15" s="25" customFormat="1" ht="20.25" customHeight="1" x14ac:dyDescent="0.25">
      <c r="B97" s="44"/>
      <c r="C97" s="45"/>
      <c r="D97" s="45"/>
      <c r="E97" s="45"/>
      <c r="F97" s="45"/>
      <c r="G97" s="45"/>
      <c r="H97" s="45"/>
      <c r="I97" s="45"/>
      <c r="J97" s="45"/>
      <c r="K97" s="45"/>
      <c r="L97" s="45"/>
      <c r="M97" s="45"/>
      <c r="N97" s="45"/>
      <c r="O97" s="45"/>
    </row>
    <row r="98" spans="2:15" ht="20.25" customHeight="1" thickBot="1" x14ac:dyDescent="0.3">
      <c r="B98" s="20"/>
      <c r="C98" s="16"/>
      <c r="D98" s="16"/>
      <c r="E98" s="16"/>
      <c r="F98" s="16"/>
      <c r="G98" s="16"/>
      <c r="H98" s="16"/>
      <c r="I98" s="16"/>
      <c r="J98" s="16"/>
      <c r="K98" s="16"/>
      <c r="L98" s="16"/>
      <c r="M98" s="16"/>
      <c r="N98" s="16"/>
      <c r="O98" s="16"/>
    </row>
    <row r="99" spans="2:15" ht="20.25" customHeight="1" x14ac:dyDescent="0.25">
      <c r="B99" s="204" t="s">
        <v>3</v>
      </c>
      <c r="C99" s="206" t="s">
        <v>4542</v>
      </c>
      <c r="D99" s="207"/>
      <c r="E99" s="207"/>
      <c r="F99" s="207"/>
      <c r="G99" s="207"/>
      <c r="H99" s="207"/>
      <c r="I99" s="207"/>
      <c r="J99" s="207"/>
      <c r="K99" s="207"/>
      <c r="L99" s="207"/>
      <c r="M99" s="207"/>
      <c r="N99" s="207"/>
      <c r="O99" s="208"/>
    </row>
    <row r="100" spans="2:15" ht="20.25" customHeight="1" x14ac:dyDescent="0.25">
      <c r="B100" s="205"/>
      <c r="C100" s="86" t="s">
        <v>5</v>
      </c>
      <c r="D100" s="86" t="s">
        <v>6</v>
      </c>
      <c r="E100" s="86" t="s">
        <v>7</v>
      </c>
      <c r="F100" s="86" t="s">
        <v>8</v>
      </c>
      <c r="G100" s="86" t="s">
        <v>9</v>
      </c>
      <c r="H100" s="86" t="s">
        <v>10</v>
      </c>
      <c r="I100" s="86" t="s">
        <v>11</v>
      </c>
      <c r="J100" s="86" t="s">
        <v>12</v>
      </c>
      <c r="K100" s="86" t="s">
        <v>13</v>
      </c>
      <c r="L100" s="86" t="s">
        <v>14</v>
      </c>
      <c r="M100" s="86" t="s">
        <v>15</v>
      </c>
      <c r="N100" s="86" t="s">
        <v>16</v>
      </c>
      <c r="O100" s="87" t="s">
        <v>17</v>
      </c>
    </row>
    <row r="101" spans="2:15" ht="20.25" customHeight="1" x14ac:dyDescent="0.25">
      <c r="B101" s="88" t="s">
        <v>51</v>
      </c>
      <c r="C101" s="89">
        <v>642847</v>
      </c>
      <c r="D101" s="89">
        <v>591847</v>
      </c>
      <c r="E101" s="89">
        <v>696024</v>
      </c>
      <c r="F101" s="89">
        <v>602531</v>
      </c>
      <c r="G101" s="89">
        <v>553784</v>
      </c>
      <c r="H101" s="89">
        <v>633850</v>
      </c>
      <c r="I101" s="89">
        <v>734530</v>
      </c>
      <c r="J101" s="89">
        <v>605976</v>
      </c>
      <c r="K101" s="89">
        <v>424353</v>
      </c>
      <c r="L101" s="89">
        <v>474298</v>
      </c>
      <c r="M101" s="89">
        <v>541852</v>
      </c>
      <c r="N101" s="89">
        <v>715244</v>
      </c>
      <c r="O101" s="90">
        <f>SUM(C101:N101)</f>
        <v>7217136</v>
      </c>
    </row>
    <row r="102" spans="2:15" ht="20.25" customHeight="1" x14ac:dyDescent="0.25">
      <c r="B102" s="88" t="s">
        <v>52</v>
      </c>
      <c r="C102" s="91">
        <v>694387</v>
      </c>
      <c r="D102" s="91">
        <v>613204</v>
      </c>
      <c r="E102" s="91">
        <v>705822</v>
      </c>
      <c r="F102" s="91">
        <v>667187</v>
      </c>
      <c r="G102" s="91">
        <v>571735</v>
      </c>
      <c r="H102" s="91">
        <v>601914</v>
      </c>
      <c r="I102" s="91">
        <v>712235</v>
      </c>
      <c r="J102" s="91">
        <v>664654</v>
      </c>
      <c r="K102" s="91">
        <v>487208</v>
      </c>
      <c r="L102" s="91">
        <v>466133</v>
      </c>
      <c r="M102" s="91">
        <v>507133</v>
      </c>
      <c r="N102" s="91">
        <v>579920</v>
      </c>
      <c r="O102" s="90">
        <f>SUM(C102:N102)</f>
        <v>7271532</v>
      </c>
    </row>
    <row r="103" spans="2:15" ht="20.25" customHeight="1" thickBot="1" x14ac:dyDescent="0.3">
      <c r="B103" s="17" t="s">
        <v>40</v>
      </c>
      <c r="C103" s="18">
        <f>SUM(C101:C102)</f>
        <v>1337234</v>
      </c>
      <c r="D103" s="18">
        <f t="shared" ref="D103:N103" si="25">SUM(D101:D102)</f>
        <v>1205051</v>
      </c>
      <c r="E103" s="18">
        <f t="shared" si="25"/>
        <v>1401846</v>
      </c>
      <c r="F103" s="18">
        <f t="shared" si="25"/>
        <v>1269718</v>
      </c>
      <c r="G103" s="18">
        <f t="shared" si="25"/>
        <v>1125519</v>
      </c>
      <c r="H103" s="18">
        <f t="shared" si="25"/>
        <v>1235764</v>
      </c>
      <c r="I103" s="18">
        <f t="shared" si="25"/>
        <v>1446765</v>
      </c>
      <c r="J103" s="18">
        <f t="shared" si="25"/>
        <v>1270630</v>
      </c>
      <c r="K103" s="18">
        <f t="shared" si="25"/>
        <v>911561</v>
      </c>
      <c r="L103" s="18">
        <f t="shared" si="25"/>
        <v>940431</v>
      </c>
      <c r="M103" s="18">
        <f t="shared" si="25"/>
        <v>1048985</v>
      </c>
      <c r="N103" s="18">
        <f t="shared" si="25"/>
        <v>1295164</v>
      </c>
      <c r="O103" s="32">
        <f>SUM(O101:O102)</f>
        <v>14488668</v>
      </c>
    </row>
    <row r="104" spans="2:15" s="25" customFormat="1" ht="20.25" customHeight="1" x14ac:dyDescent="0.25">
      <c r="B104" s="44"/>
      <c r="C104" s="45"/>
      <c r="D104" s="45"/>
      <c r="E104" s="45"/>
      <c r="F104" s="45"/>
      <c r="G104" s="45"/>
      <c r="H104" s="45"/>
      <c r="I104" s="45"/>
      <c r="J104" s="45"/>
      <c r="K104" s="45"/>
      <c r="L104" s="45"/>
      <c r="M104" s="45"/>
      <c r="N104" s="45"/>
      <c r="O104" s="45"/>
    </row>
    <row r="105" spans="2:15" ht="20.25" customHeight="1" thickBot="1" x14ac:dyDescent="0.3"/>
    <row r="106" spans="2:15" ht="20.25" customHeight="1" x14ac:dyDescent="0.25">
      <c r="B106" s="204" t="s">
        <v>3</v>
      </c>
      <c r="C106" s="206" t="s">
        <v>4541</v>
      </c>
      <c r="D106" s="207"/>
      <c r="E106" s="207"/>
      <c r="F106" s="207"/>
      <c r="G106" s="207"/>
      <c r="H106" s="207"/>
      <c r="I106" s="207"/>
      <c r="J106" s="207"/>
      <c r="K106" s="207"/>
      <c r="L106" s="207"/>
      <c r="M106" s="207"/>
      <c r="N106" s="207"/>
      <c r="O106" s="208"/>
    </row>
    <row r="107" spans="2:15" ht="20.25" customHeight="1" x14ac:dyDescent="0.25">
      <c r="B107" s="205"/>
      <c r="C107" s="86" t="s">
        <v>5</v>
      </c>
      <c r="D107" s="86" t="s">
        <v>6</v>
      </c>
      <c r="E107" s="86" t="s">
        <v>7</v>
      </c>
      <c r="F107" s="86" t="s">
        <v>8</v>
      </c>
      <c r="G107" s="86" t="s">
        <v>9</v>
      </c>
      <c r="H107" s="86" t="s">
        <v>10</v>
      </c>
      <c r="I107" s="86" t="s">
        <v>11</v>
      </c>
      <c r="J107" s="86" t="s">
        <v>12</v>
      </c>
      <c r="K107" s="86" t="s">
        <v>13</v>
      </c>
      <c r="L107" s="86" t="s">
        <v>14</v>
      </c>
      <c r="M107" s="86" t="s">
        <v>15</v>
      </c>
      <c r="N107" s="86" t="s">
        <v>16</v>
      </c>
      <c r="O107" s="87" t="s">
        <v>17</v>
      </c>
    </row>
    <row r="108" spans="2:15" ht="20.25" customHeight="1" x14ac:dyDescent="0.25">
      <c r="B108" s="88" t="s">
        <v>51</v>
      </c>
      <c r="C108" s="89">
        <v>679860</v>
      </c>
      <c r="D108" s="89">
        <v>641409</v>
      </c>
      <c r="E108" s="89">
        <v>719550</v>
      </c>
      <c r="F108" s="89">
        <v>638624</v>
      </c>
      <c r="G108" s="89">
        <v>578374</v>
      </c>
      <c r="H108" s="89">
        <v>638692</v>
      </c>
      <c r="I108" s="89">
        <v>664671</v>
      </c>
      <c r="J108" s="89">
        <v>581651</v>
      </c>
      <c r="K108" s="89">
        <v>392027</v>
      </c>
      <c r="L108" s="89">
        <v>436219</v>
      </c>
      <c r="M108" s="89">
        <v>523616</v>
      </c>
      <c r="N108" s="89">
        <v>689725</v>
      </c>
      <c r="O108" s="90">
        <f>SUM(C108:N108)</f>
        <v>7184418</v>
      </c>
    </row>
    <row r="109" spans="2:15" ht="20.25" customHeight="1" x14ac:dyDescent="0.25">
      <c r="B109" s="88" t="s">
        <v>52</v>
      </c>
      <c r="C109" s="91">
        <v>744939</v>
      </c>
      <c r="D109" s="91">
        <v>649083</v>
      </c>
      <c r="E109" s="91">
        <v>756181</v>
      </c>
      <c r="F109" s="91">
        <v>665625</v>
      </c>
      <c r="G109" s="91">
        <v>607468</v>
      </c>
      <c r="H109" s="91">
        <v>616412</v>
      </c>
      <c r="I109" s="91">
        <v>647152</v>
      </c>
      <c r="J109" s="91">
        <v>634339</v>
      </c>
      <c r="K109" s="91">
        <v>447477</v>
      </c>
      <c r="L109" s="91">
        <v>433068</v>
      </c>
      <c r="M109" s="91">
        <v>486275</v>
      </c>
      <c r="N109" s="91">
        <v>557469</v>
      </c>
      <c r="O109" s="90">
        <f>SUM(C109:N109)</f>
        <v>7245488</v>
      </c>
    </row>
    <row r="110" spans="2:15" ht="20.25" customHeight="1" thickBot="1" x14ac:dyDescent="0.3">
      <c r="B110" s="17" t="s">
        <v>40</v>
      </c>
      <c r="C110" s="18">
        <f>SUM(C108:C109)</f>
        <v>1424799</v>
      </c>
      <c r="D110" s="18">
        <f t="shared" ref="D110:N110" si="26">SUM(D108:D109)</f>
        <v>1290492</v>
      </c>
      <c r="E110" s="18">
        <f t="shared" si="26"/>
        <v>1475731</v>
      </c>
      <c r="F110" s="18">
        <f t="shared" si="26"/>
        <v>1304249</v>
      </c>
      <c r="G110" s="18">
        <v>1185842</v>
      </c>
      <c r="H110" s="18">
        <v>1254172</v>
      </c>
      <c r="I110" s="18">
        <f t="shared" si="26"/>
        <v>1311823</v>
      </c>
      <c r="J110" s="18">
        <f t="shared" si="26"/>
        <v>1215990</v>
      </c>
      <c r="K110" s="18">
        <f t="shared" si="26"/>
        <v>839504</v>
      </c>
      <c r="L110" s="18">
        <f t="shared" si="26"/>
        <v>869287</v>
      </c>
      <c r="M110" s="18">
        <f t="shared" si="26"/>
        <v>1009891</v>
      </c>
      <c r="N110" s="18">
        <f t="shared" si="26"/>
        <v>1247194</v>
      </c>
      <c r="O110" s="32">
        <f>SUM(O108:O109)</f>
        <v>14429906</v>
      </c>
    </row>
    <row r="111" spans="2:15" s="25" customFormat="1" ht="20.25" customHeight="1" x14ac:dyDescent="0.25">
      <c r="B111" s="44"/>
      <c r="C111" s="45"/>
      <c r="D111" s="45"/>
      <c r="E111" s="45"/>
      <c r="F111" s="45"/>
      <c r="G111" s="45"/>
      <c r="H111" s="45"/>
      <c r="I111" s="45"/>
      <c r="J111" s="45"/>
      <c r="K111" s="45"/>
      <c r="L111" s="45"/>
      <c r="M111" s="45"/>
      <c r="N111" s="45"/>
      <c r="O111" s="45"/>
    </row>
    <row r="112" spans="2:15" ht="20.25" customHeight="1" thickBot="1" x14ac:dyDescent="0.3"/>
    <row r="113" spans="2:15" ht="20.25" customHeight="1" x14ac:dyDescent="0.25">
      <c r="B113" s="204" t="s">
        <v>3</v>
      </c>
      <c r="C113" s="206" t="s">
        <v>4540</v>
      </c>
      <c r="D113" s="207"/>
      <c r="E113" s="207"/>
      <c r="F113" s="207"/>
      <c r="G113" s="207"/>
      <c r="H113" s="207"/>
      <c r="I113" s="207"/>
      <c r="J113" s="207"/>
      <c r="K113" s="207"/>
      <c r="L113" s="207"/>
      <c r="M113" s="207"/>
      <c r="N113" s="207"/>
      <c r="O113" s="208"/>
    </row>
    <row r="114" spans="2:15" ht="20.25" customHeight="1" x14ac:dyDescent="0.25">
      <c r="B114" s="205"/>
      <c r="C114" s="86" t="s">
        <v>5</v>
      </c>
      <c r="D114" s="86" t="s">
        <v>6</v>
      </c>
      <c r="E114" s="86" t="s">
        <v>7</v>
      </c>
      <c r="F114" s="86" t="s">
        <v>8</v>
      </c>
      <c r="G114" s="86" t="s">
        <v>9</v>
      </c>
      <c r="H114" s="86" t="s">
        <v>10</v>
      </c>
      <c r="I114" s="86" t="s">
        <v>11</v>
      </c>
      <c r="J114" s="86" t="s">
        <v>12</v>
      </c>
      <c r="K114" s="86" t="s">
        <v>13</v>
      </c>
      <c r="L114" s="86" t="s">
        <v>14</v>
      </c>
      <c r="M114" s="86" t="s">
        <v>15</v>
      </c>
      <c r="N114" s="86" t="s">
        <v>16</v>
      </c>
      <c r="O114" s="87" t="s">
        <v>17</v>
      </c>
    </row>
    <row r="115" spans="2:15" ht="20.25" customHeight="1" x14ac:dyDescent="0.25">
      <c r="B115" s="88" t="s">
        <v>51</v>
      </c>
      <c r="C115" s="89">
        <v>640629</v>
      </c>
      <c r="D115" s="89">
        <v>605603</v>
      </c>
      <c r="E115" s="89">
        <v>302550</v>
      </c>
      <c r="F115" s="89">
        <v>1367</v>
      </c>
      <c r="G115" s="89">
        <v>1369</v>
      </c>
      <c r="H115" s="89">
        <v>2003</v>
      </c>
      <c r="I115" s="89">
        <v>152221</v>
      </c>
      <c r="J115" s="89">
        <v>127552</v>
      </c>
      <c r="K115" s="89">
        <v>123693</v>
      </c>
      <c r="L115" s="89">
        <v>164591</v>
      </c>
      <c r="M115" s="89">
        <v>212336</v>
      </c>
      <c r="N115" s="89">
        <v>394095</v>
      </c>
      <c r="O115" s="90">
        <f>SUM(C115:N115)</f>
        <v>2728009</v>
      </c>
    </row>
    <row r="116" spans="2:15" ht="20.25" customHeight="1" x14ac:dyDescent="0.25">
      <c r="B116" s="88" t="s">
        <v>52</v>
      </c>
      <c r="C116" s="91">
        <v>705061</v>
      </c>
      <c r="D116" s="91">
        <v>624672</v>
      </c>
      <c r="E116" s="91">
        <v>450543</v>
      </c>
      <c r="F116" s="91">
        <v>7257</v>
      </c>
      <c r="G116" s="91">
        <v>11403</v>
      </c>
      <c r="H116" s="91">
        <v>12514</v>
      </c>
      <c r="I116" s="91">
        <v>95777</v>
      </c>
      <c r="J116" s="91">
        <v>142292</v>
      </c>
      <c r="K116" s="91">
        <v>140536</v>
      </c>
      <c r="L116" s="91">
        <v>162057</v>
      </c>
      <c r="M116" s="91">
        <v>187207</v>
      </c>
      <c r="N116" s="91">
        <v>210017</v>
      </c>
      <c r="O116" s="90">
        <f>SUM(C116:N116)</f>
        <v>2749336</v>
      </c>
    </row>
    <row r="117" spans="2:15" ht="20.25" customHeight="1" thickBot="1" x14ac:dyDescent="0.3">
      <c r="B117" s="17" t="s">
        <v>40</v>
      </c>
      <c r="C117" s="18">
        <f>SUM(C115:C116)</f>
        <v>1345690</v>
      </c>
      <c r="D117" s="18">
        <f t="shared" ref="D117:I117" si="27">SUM(D115:D116)</f>
        <v>1230275</v>
      </c>
      <c r="E117" s="18">
        <f t="shared" si="27"/>
        <v>753093</v>
      </c>
      <c r="F117" s="18">
        <f t="shared" si="27"/>
        <v>8624</v>
      </c>
      <c r="G117" s="18">
        <f t="shared" si="27"/>
        <v>12772</v>
      </c>
      <c r="H117" s="18">
        <f t="shared" si="27"/>
        <v>14517</v>
      </c>
      <c r="I117" s="18">
        <f t="shared" si="27"/>
        <v>247998</v>
      </c>
      <c r="J117" s="18">
        <f t="shared" ref="J117:K117" si="28">SUM(J115:J116)</f>
        <v>269844</v>
      </c>
      <c r="K117" s="18">
        <f t="shared" si="28"/>
        <v>264229</v>
      </c>
      <c r="L117" s="18">
        <v>326648</v>
      </c>
      <c r="M117" s="18">
        <v>399543</v>
      </c>
      <c r="N117" s="18">
        <v>604112</v>
      </c>
      <c r="O117" s="32">
        <f>SUM(O115:O116)</f>
        <v>5477345</v>
      </c>
    </row>
    <row r="118" spans="2:15" s="25" customFormat="1" ht="20.25" customHeight="1" x14ac:dyDescent="0.25">
      <c r="B118" s="44"/>
      <c r="C118" s="45"/>
      <c r="D118" s="45"/>
      <c r="E118" s="45"/>
      <c r="F118" s="45"/>
      <c r="G118" s="45"/>
      <c r="H118" s="45"/>
      <c r="I118" s="45"/>
      <c r="J118" s="45"/>
      <c r="K118" s="45"/>
      <c r="L118" s="45"/>
      <c r="M118" s="45"/>
      <c r="N118" s="45"/>
      <c r="O118" s="45"/>
    </row>
    <row r="119" spans="2:15" ht="20.25" customHeight="1" thickBot="1" x14ac:dyDescent="0.3"/>
    <row r="120" spans="2:15" ht="20.25" customHeight="1" x14ac:dyDescent="0.25">
      <c r="B120" s="204" t="s">
        <v>3</v>
      </c>
      <c r="C120" s="206" t="s">
        <v>4539</v>
      </c>
      <c r="D120" s="207"/>
      <c r="E120" s="207"/>
      <c r="F120" s="207"/>
      <c r="G120" s="207"/>
      <c r="H120" s="207"/>
      <c r="I120" s="207"/>
      <c r="J120" s="207"/>
      <c r="K120" s="207"/>
      <c r="L120" s="207"/>
      <c r="M120" s="207"/>
      <c r="N120" s="207"/>
      <c r="O120" s="208"/>
    </row>
    <row r="121" spans="2:15" ht="20.25" customHeight="1" x14ac:dyDescent="0.25">
      <c r="B121" s="205"/>
      <c r="C121" s="86" t="s">
        <v>5</v>
      </c>
      <c r="D121" s="86" t="s">
        <v>6</v>
      </c>
      <c r="E121" s="86" t="s">
        <v>7</v>
      </c>
      <c r="F121" s="86" t="s">
        <v>8</v>
      </c>
      <c r="G121" s="86" t="s">
        <v>9</v>
      </c>
      <c r="H121" s="86" t="s">
        <v>10</v>
      </c>
      <c r="I121" s="86" t="s">
        <v>11</v>
      </c>
      <c r="J121" s="86" t="s">
        <v>12</v>
      </c>
      <c r="K121" s="86" t="s">
        <v>13</v>
      </c>
      <c r="L121" s="86" t="s">
        <v>14</v>
      </c>
      <c r="M121" s="86" t="s">
        <v>15</v>
      </c>
      <c r="N121" s="86" t="s">
        <v>16</v>
      </c>
      <c r="O121" s="87" t="s">
        <v>17</v>
      </c>
    </row>
    <row r="122" spans="2:15" ht="20.25" customHeight="1" x14ac:dyDescent="0.25">
      <c r="B122" s="88" t="s">
        <v>51</v>
      </c>
      <c r="C122" s="89">
        <v>250303</v>
      </c>
      <c r="D122" s="89">
        <v>214251</v>
      </c>
      <c r="E122" s="89">
        <v>328000</v>
      </c>
      <c r="F122" s="89">
        <v>353129</v>
      </c>
      <c r="G122" s="89">
        <v>419488</v>
      </c>
      <c r="H122" s="89">
        <v>487457</v>
      </c>
      <c r="I122" s="89">
        <v>596834</v>
      </c>
      <c r="J122" s="89">
        <v>522568</v>
      </c>
      <c r="K122" s="89">
        <v>410500</v>
      </c>
      <c r="L122" s="89">
        <v>483027</v>
      </c>
      <c r="M122" s="89">
        <v>560984</v>
      </c>
      <c r="N122" s="89">
        <v>755310</v>
      </c>
      <c r="O122" s="90">
        <f>SUM(C122:N122)</f>
        <v>5381851</v>
      </c>
    </row>
    <row r="123" spans="2:15" ht="20.25" customHeight="1" x14ac:dyDescent="0.25">
      <c r="B123" s="88" t="s">
        <v>52</v>
      </c>
      <c r="C123" s="91">
        <v>371946</v>
      </c>
      <c r="D123" s="91">
        <v>234382</v>
      </c>
      <c r="E123" s="91">
        <v>303353</v>
      </c>
      <c r="F123" s="91">
        <v>385038</v>
      </c>
      <c r="G123" s="91">
        <v>397325</v>
      </c>
      <c r="H123" s="91">
        <v>461629</v>
      </c>
      <c r="I123" s="91">
        <v>556370</v>
      </c>
      <c r="J123" s="91">
        <v>598632</v>
      </c>
      <c r="K123" s="91">
        <v>482767</v>
      </c>
      <c r="L123" s="91">
        <v>466698</v>
      </c>
      <c r="M123" s="91">
        <v>536464</v>
      </c>
      <c r="N123" s="91">
        <v>577265</v>
      </c>
      <c r="O123" s="90">
        <f>SUM(C123:N123)</f>
        <v>5371869</v>
      </c>
    </row>
    <row r="124" spans="2:15" ht="20.25" customHeight="1" thickBot="1" x14ac:dyDescent="0.3">
      <c r="B124" s="17" t="s">
        <v>40</v>
      </c>
      <c r="C124" s="18">
        <f>SUM(C122:C123)</f>
        <v>622249</v>
      </c>
      <c r="D124" s="18">
        <f t="shared" ref="D124:N124" si="29">SUM(D122:D123)</f>
        <v>448633</v>
      </c>
      <c r="E124" s="18">
        <f t="shared" si="29"/>
        <v>631353</v>
      </c>
      <c r="F124" s="18">
        <f t="shared" si="29"/>
        <v>738167</v>
      </c>
      <c r="G124" s="18">
        <f t="shared" si="29"/>
        <v>816813</v>
      </c>
      <c r="H124" s="18">
        <f t="shared" si="29"/>
        <v>949086</v>
      </c>
      <c r="I124" s="18">
        <f t="shared" si="29"/>
        <v>1153204</v>
      </c>
      <c r="J124" s="18">
        <f t="shared" si="29"/>
        <v>1121200</v>
      </c>
      <c r="K124" s="18">
        <f t="shared" si="29"/>
        <v>893267</v>
      </c>
      <c r="L124" s="18">
        <f t="shared" si="29"/>
        <v>949725</v>
      </c>
      <c r="M124" s="18">
        <f t="shared" si="29"/>
        <v>1097448</v>
      </c>
      <c r="N124" s="18">
        <f t="shared" si="29"/>
        <v>1332575</v>
      </c>
      <c r="O124" s="32">
        <f>SUM(O122:O123)</f>
        <v>10753720</v>
      </c>
    </row>
    <row r="125" spans="2:15" s="25" customFormat="1" ht="20.25" customHeight="1" x14ac:dyDescent="0.25">
      <c r="B125" s="44"/>
      <c r="C125" s="45"/>
      <c r="D125" s="45"/>
      <c r="E125" s="45"/>
      <c r="F125" s="45"/>
      <c r="G125" s="45"/>
      <c r="H125" s="45"/>
      <c r="I125" s="45"/>
      <c r="J125" s="45"/>
      <c r="K125" s="45"/>
      <c r="L125" s="45"/>
      <c r="M125" s="45"/>
      <c r="N125" s="45"/>
      <c r="O125" s="45"/>
    </row>
    <row r="126" spans="2:15" ht="20.25" customHeight="1" thickBot="1" x14ac:dyDescent="0.3"/>
    <row r="127" spans="2:15" ht="20.25" customHeight="1" x14ac:dyDescent="0.25">
      <c r="B127" s="204" t="s">
        <v>3</v>
      </c>
      <c r="C127" s="206" t="s">
        <v>4538</v>
      </c>
      <c r="D127" s="207"/>
      <c r="E127" s="207"/>
      <c r="F127" s="207"/>
      <c r="G127" s="207"/>
      <c r="H127" s="207"/>
      <c r="I127" s="207"/>
      <c r="J127" s="207"/>
      <c r="K127" s="207"/>
      <c r="L127" s="207"/>
      <c r="M127" s="207"/>
      <c r="N127" s="207"/>
      <c r="O127" s="208"/>
    </row>
    <row r="128" spans="2:15" ht="20.25" customHeight="1" x14ac:dyDescent="0.25">
      <c r="B128" s="205"/>
      <c r="C128" s="86" t="s">
        <v>5</v>
      </c>
      <c r="D128" s="86" t="s">
        <v>6</v>
      </c>
      <c r="E128" s="86" t="s">
        <v>7</v>
      </c>
      <c r="F128" s="86" t="s">
        <v>8</v>
      </c>
      <c r="G128" s="86" t="s">
        <v>9</v>
      </c>
      <c r="H128" s="86" t="s">
        <v>10</v>
      </c>
      <c r="I128" s="86" t="s">
        <v>11</v>
      </c>
      <c r="J128" s="86" t="s">
        <v>12</v>
      </c>
      <c r="K128" s="86" t="s">
        <v>13</v>
      </c>
      <c r="L128" s="86" t="s">
        <v>14</v>
      </c>
      <c r="M128" s="86" t="s">
        <v>15</v>
      </c>
      <c r="N128" s="86" t="s">
        <v>16</v>
      </c>
      <c r="O128" s="87" t="s">
        <v>17</v>
      </c>
    </row>
    <row r="129" spans="2:15" ht="20.25" customHeight="1" x14ac:dyDescent="0.25">
      <c r="B129" s="88" t="s">
        <v>51</v>
      </c>
      <c r="C129" s="89">
        <v>590496</v>
      </c>
      <c r="D129" s="89">
        <v>585222</v>
      </c>
      <c r="E129" s="89">
        <v>640540</v>
      </c>
      <c r="F129" s="89">
        <v>664835</v>
      </c>
      <c r="G129" s="89">
        <v>602819</v>
      </c>
      <c r="H129" s="89">
        <v>677028</v>
      </c>
      <c r="I129" s="89">
        <v>776717</v>
      </c>
      <c r="J129" s="89">
        <v>684879</v>
      </c>
      <c r="K129" s="89">
        <v>487257</v>
      </c>
      <c r="L129" s="89">
        <v>542289</v>
      </c>
      <c r="M129" s="89">
        <v>620550</v>
      </c>
      <c r="N129" s="89">
        <v>794060</v>
      </c>
      <c r="O129" s="90">
        <f>SUM(C129:N129)</f>
        <v>7666692</v>
      </c>
    </row>
    <row r="130" spans="2:15" ht="20.25" customHeight="1" x14ac:dyDescent="0.25">
      <c r="B130" s="88" t="s">
        <v>52</v>
      </c>
      <c r="C130" s="91">
        <v>697455</v>
      </c>
      <c r="D130" s="91">
        <v>592425</v>
      </c>
      <c r="E130" s="91">
        <v>706027</v>
      </c>
      <c r="F130" s="91">
        <v>683661</v>
      </c>
      <c r="G130" s="91">
        <v>623966</v>
      </c>
      <c r="H130" s="91">
        <v>638504</v>
      </c>
      <c r="I130" s="91">
        <v>737007</v>
      </c>
      <c r="J130" s="91">
        <v>767361</v>
      </c>
      <c r="K130" s="91">
        <v>552822</v>
      </c>
      <c r="L130" s="91">
        <v>550680</v>
      </c>
      <c r="M130" s="91">
        <v>606692</v>
      </c>
      <c r="N130" s="91">
        <v>657396</v>
      </c>
      <c r="O130" s="90">
        <f>SUM(C130:N130)</f>
        <v>7813996</v>
      </c>
    </row>
    <row r="131" spans="2:15" ht="20.25" customHeight="1" thickBot="1" x14ac:dyDescent="0.3">
      <c r="B131" s="17" t="s">
        <v>40</v>
      </c>
      <c r="C131" s="18">
        <f>SUM(C129:C130)</f>
        <v>1287951</v>
      </c>
      <c r="D131" s="18">
        <f t="shared" ref="D131:M131" si="30">SUM(D129:D130)</f>
        <v>1177647</v>
      </c>
      <c r="E131" s="18">
        <f t="shared" si="30"/>
        <v>1346567</v>
      </c>
      <c r="F131" s="18">
        <f t="shared" si="30"/>
        <v>1348496</v>
      </c>
      <c r="G131" s="18">
        <f t="shared" si="30"/>
        <v>1226785</v>
      </c>
      <c r="H131" s="18">
        <f t="shared" si="30"/>
        <v>1315532</v>
      </c>
      <c r="I131" s="18">
        <f t="shared" si="30"/>
        <v>1513724</v>
      </c>
      <c r="J131" s="18">
        <f t="shared" si="30"/>
        <v>1452240</v>
      </c>
      <c r="K131" s="18">
        <f t="shared" si="30"/>
        <v>1040079</v>
      </c>
      <c r="L131" s="18">
        <f t="shared" si="30"/>
        <v>1092969</v>
      </c>
      <c r="M131" s="18">
        <f t="shared" si="30"/>
        <v>1227242</v>
      </c>
      <c r="N131" s="18">
        <f>SUM(N129:N130)</f>
        <v>1451456</v>
      </c>
      <c r="O131" s="32">
        <f>SUM(O129:O130)</f>
        <v>15480688</v>
      </c>
    </row>
    <row r="132" spans="2:15" s="25" customFormat="1" ht="20.25" customHeight="1" x14ac:dyDescent="0.25">
      <c r="B132" s="44"/>
      <c r="C132" s="45"/>
      <c r="D132" s="45"/>
      <c r="E132" s="45"/>
      <c r="F132" s="45"/>
      <c r="G132" s="45"/>
      <c r="H132" s="45"/>
      <c r="I132" s="45"/>
      <c r="J132" s="45"/>
      <c r="K132" s="45"/>
      <c r="L132" s="45"/>
      <c r="M132" s="45"/>
      <c r="N132" s="45"/>
      <c r="O132" s="45"/>
    </row>
    <row r="133" spans="2:15" customFormat="1" ht="20.25" customHeight="1" thickBot="1" x14ac:dyDescent="0.3">
      <c r="B133" s="92"/>
      <c r="C133" s="92"/>
      <c r="D133" s="92"/>
      <c r="E133" s="92"/>
      <c r="F133" s="92"/>
      <c r="G133" s="92"/>
      <c r="H133" s="92"/>
      <c r="I133" s="92"/>
      <c r="J133" s="92"/>
      <c r="K133" s="92"/>
      <c r="L133" s="92"/>
      <c r="M133" s="92"/>
      <c r="N133" s="92"/>
      <c r="O133" s="92"/>
    </row>
    <row r="134" spans="2:15" customFormat="1" ht="20.25" customHeight="1" x14ac:dyDescent="0.25">
      <c r="B134" s="204" t="s">
        <v>3</v>
      </c>
      <c r="C134" s="206" t="s">
        <v>4537</v>
      </c>
      <c r="D134" s="207"/>
      <c r="E134" s="207"/>
      <c r="F134" s="207"/>
      <c r="G134" s="207"/>
      <c r="H134" s="207"/>
      <c r="I134" s="207"/>
      <c r="J134" s="207"/>
      <c r="K134" s="207"/>
      <c r="L134" s="207"/>
      <c r="M134" s="207"/>
      <c r="N134" s="207"/>
      <c r="O134" s="208"/>
    </row>
    <row r="135" spans="2:15" customFormat="1" ht="20.25" customHeight="1" x14ac:dyDescent="0.25">
      <c r="B135" s="205"/>
      <c r="C135" s="86" t="s">
        <v>5</v>
      </c>
      <c r="D135" s="86" t="s">
        <v>6</v>
      </c>
      <c r="E135" s="86" t="s">
        <v>7</v>
      </c>
      <c r="F135" s="86" t="s">
        <v>8</v>
      </c>
      <c r="G135" s="86" t="s">
        <v>9</v>
      </c>
      <c r="H135" s="86" t="s">
        <v>10</v>
      </c>
      <c r="I135" s="86" t="s">
        <v>11</v>
      </c>
      <c r="J135" s="86" t="s">
        <v>12</v>
      </c>
      <c r="K135" s="86" t="s">
        <v>13</v>
      </c>
      <c r="L135" s="86" t="s">
        <v>14</v>
      </c>
      <c r="M135" s="86" t="s">
        <v>15</v>
      </c>
      <c r="N135" s="86" t="s">
        <v>16</v>
      </c>
      <c r="O135" s="87" t="s">
        <v>17</v>
      </c>
    </row>
    <row r="136" spans="2:15" customFormat="1" ht="20.25" customHeight="1" x14ac:dyDescent="0.25">
      <c r="B136" s="88" t="s">
        <v>51</v>
      </c>
      <c r="C136" s="89">
        <v>753415</v>
      </c>
      <c r="D136" s="89">
        <v>685699</v>
      </c>
      <c r="E136" s="89">
        <v>777880</v>
      </c>
      <c r="F136" s="89">
        <v>731405</v>
      </c>
      <c r="G136" s="89">
        <v>670452</v>
      </c>
      <c r="H136" s="89">
        <v>748374</v>
      </c>
      <c r="I136" s="89">
        <v>859381</v>
      </c>
      <c r="J136" s="89">
        <v>745554</v>
      </c>
      <c r="K136" s="89">
        <v>539491</v>
      </c>
      <c r="L136" s="89">
        <v>591692</v>
      </c>
      <c r="M136" s="89">
        <v>692231</v>
      </c>
      <c r="N136" s="89">
        <v>899143</v>
      </c>
      <c r="O136" s="90">
        <f>SUM(C136:N136)</f>
        <v>8694717</v>
      </c>
    </row>
    <row r="137" spans="2:15" customFormat="1" ht="20.25" customHeight="1" x14ac:dyDescent="0.25">
      <c r="B137" s="88" t="s">
        <v>52</v>
      </c>
      <c r="C137" s="91">
        <v>824771</v>
      </c>
      <c r="D137" s="91">
        <v>704998</v>
      </c>
      <c r="E137" s="91">
        <v>823257</v>
      </c>
      <c r="F137" s="91">
        <v>780681</v>
      </c>
      <c r="G137" s="91">
        <v>692037</v>
      </c>
      <c r="H137" s="91">
        <v>714204</v>
      </c>
      <c r="I137" s="91">
        <v>841529</v>
      </c>
      <c r="J137" s="91">
        <v>828498</v>
      </c>
      <c r="K137" s="91">
        <v>611278</v>
      </c>
      <c r="L137" s="91">
        <v>602165</v>
      </c>
      <c r="M137" s="91">
        <v>661828</v>
      </c>
      <c r="N137" s="91">
        <v>750047</v>
      </c>
      <c r="O137" s="90">
        <f>SUM(C137:N137)</f>
        <v>8835293</v>
      </c>
    </row>
    <row r="138" spans="2:15" customFormat="1" ht="20.25" customHeight="1" thickBot="1" x14ac:dyDescent="0.3">
      <c r="B138" s="17" t="s">
        <v>40</v>
      </c>
      <c r="C138" s="18">
        <f>SUM(C136:C137)</f>
        <v>1578186</v>
      </c>
      <c r="D138" s="18">
        <f t="shared" ref="D138:O138" si="31">SUM(D136:D137)</f>
        <v>1390697</v>
      </c>
      <c r="E138" s="18">
        <f t="shared" si="31"/>
        <v>1601137</v>
      </c>
      <c r="F138" s="18">
        <f t="shared" si="31"/>
        <v>1512086</v>
      </c>
      <c r="G138" s="18">
        <f t="shared" si="31"/>
        <v>1362489</v>
      </c>
      <c r="H138" s="18">
        <f t="shared" si="31"/>
        <v>1462578</v>
      </c>
      <c r="I138" s="156">
        <f t="shared" si="31"/>
        <v>1700910</v>
      </c>
      <c r="J138" s="156">
        <f t="shared" si="31"/>
        <v>1574052</v>
      </c>
      <c r="K138" s="156">
        <f t="shared" si="31"/>
        <v>1150769</v>
      </c>
      <c r="L138" s="156">
        <f t="shared" si="31"/>
        <v>1193857</v>
      </c>
      <c r="M138" s="156">
        <f t="shared" si="31"/>
        <v>1354059</v>
      </c>
      <c r="N138" s="156">
        <f t="shared" si="31"/>
        <v>1649190</v>
      </c>
      <c r="O138" s="32">
        <f t="shared" si="31"/>
        <v>17530010</v>
      </c>
    </row>
    <row r="139" spans="2:15" customFormat="1" ht="20.25" customHeight="1" x14ac:dyDescent="0.25">
      <c r="B139" s="44"/>
      <c r="C139" s="45"/>
      <c r="D139" s="45"/>
      <c r="E139" s="45"/>
      <c r="F139" s="45"/>
      <c r="G139" s="45"/>
      <c r="H139" s="45"/>
      <c r="I139" s="186"/>
      <c r="J139" s="186"/>
      <c r="K139" s="186"/>
      <c r="L139" s="186"/>
      <c r="M139" s="186"/>
      <c r="N139" s="186"/>
      <c r="O139" s="45"/>
    </row>
    <row r="140" spans="2:15" ht="20.25" customHeight="1" thickBot="1" x14ac:dyDescent="0.3"/>
    <row r="141" spans="2:15" ht="20.25" customHeight="1" x14ac:dyDescent="0.25">
      <c r="B141" s="204" t="s">
        <v>3</v>
      </c>
      <c r="C141" s="206" t="s">
        <v>4536</v>
      </c>
      <c r="D141" s="207"/>
      <c r="E141" s="207"/>
      <c r="F141" s="207"/>
      <c r="G141" s="207"/>
      <c r="H141" s="207"/>
      <c r="I141" s="207"/>
      <c r="J141" s="207"/>
      <c r="K141" s="207"/>
      <c r="L141" s="207"/>
      <c r="M141" s="207"/>
      <c r="N141" s="207"/>
      <c r="O141" s="208"/>
    </row>
    <row r="142" spans="2:15" ht="20.25" customHeight="1" x14ac:dyDescent="0.25">
      <c r="B142" s="205"/>
      <c r="C142" s="86" t="s">
        <v>5</v>
      </c>
      <c r="D142" s="86" t="s">
        <v>6</v>
      </c>
      <c r="E142" s="86" t="s">
        <v>7</v>
      </c>
      <c r="F142" s="86" t="s">
        <v>8</v>
      </c>
      <c r="G142" s="86" t="s">
        <v>9</v>
      </c>
      <c r="H142" s="86" t="s">
        <v>10</v>
      </c>
      <c r="I142" s="86" t="s">
        <v>11</v>
      </c>
      <c r="J142" s="86" t="s">
        <v>12</v>
      </c>
      <c r="K142" s="86" t="s">
        <v>13</v>
      </c>
      <c r="L142" s="86" t="s">
        <v>14</v>
      </c>
      <c r="M142" s="86" t="s">
        <v>15</v>
      </c>
      <c r="N142" s="86" t="s">
        <v>16</v>
      </c>
      <c r="O142" s="87" t="s">
        <v>17</v>
      </c>
    </row>
    <row r="143" spans="2:15" ht="20.25" customHeight="1" x14ac:dyDescent="0.25">
      <c r="B143" s="88" t="s">
        <v>51</v>
      </c>
      <c r="C143" s="89">
        <v>834649</v>
      </c>
      <c r="D143" s="89">
        <v>792482</v>
      </c>
      <c r="E143" s="89">
        <v>886885</v>
      </c>
      <c r="F143" s="89">
        <v>769159</v>
      </c>
      <c r="G143" s="89">
        <v>731150</v>
      </c>
      <c r="H143" s="89">
        <v>820420</v>
      </c>
      <c r="I143" s="89">
        <v>905917</v>
      </c>
      <c r="J143" s="89">
        <v>777995</v>
      </c>
      <c r="K143" s="89">
        <v>548526</v>
      </c>
      <c r="L143" s="89">
        <v>626210</v>
      </c>
      <c r="M143" s="89">
        <v>744240</v>
      </c>
      <c r="N143" s="89">
        <v>953417</v>
      </c>
      <c r="O143" s="90">
        <f>SUM(C143:N143)</f>
        <v>9391050</v>
      </c>
    </row>
    <row r="144" spans="2:15" ht="20.25" customHeight="1" x14ac:dyDescent="0.25">
      <c r="B144" s="88" t="s">
        <v>52</v>
      </c>
      <c r="C144" s="91">
        <v>941117</v>
      </c>
      <c r="D144" s="91">
        <v>811500</v>
      </c>
      <c r="E144" s="91">
        <v>925441</v>
      </c>
      <c r="F144" s="91">
        <v>854197</v>
      </c>
      <c r="G144" s="91">
        <v>758291</v>
      </c>
      <c r="H144" s="91">
        <v>793763</v>
      </c>
      <c r="I144" s="91">
        <v>896075</v>
      </c>
      <c r="J144" s="91">
        <v>865804</v>
      </c>
      <c r="K144" s="91">
        <v>637015</v>
      </c>
      <c r="L144" s="91">
        <v>640295</v>
      </c>
      <c r="M144" s="91">
        <v>702495</v>
      </c>
      <c r="N144" s="91">
        <v>786219</v>
      </c>
      <c r="O144" s="90">
        <f>SUM(C144:N144)</f>
        <v>9612212</v>
      </c>
    </row>
    <row r="145" spans="2:15" ht="20.25" customHeight="1" thickBot="1" x14ac:dyDescent="0.3">
      <c r="B145" s="17" t="s">
        <v>40</v>
      </c>
      <c r="C145" s="156">
        <f>SUM(C143:C144)</f>
        <v>1775766</v>
      </c>
      <c r="D145" s="156">
        <f t="shared" ref="D145:O145" si="32">SUM(D143:D144)</f>
        <v>1603982</v>
      </c>
      <c r="E145" s="156">
        <f t="shared" si="32"/>
        <v>1812326</v>
      </c>
      <c r="F145" s="156">
        <f t="shared" si="32"/>
        <v>1623356</v>
      </c>
      <c r="G145" s="156">
        <f t="shared" si="32"/>
        <v>1489441</v>
      </c>
      <c r="H145" s="156">
        <f t="shared" si="32"/>
        <v>1614183</v>
      </c>
      <c r="I145" s="156">
        <f t="shared" si="32"/>
        <v>1801992</v>
      </c>
      <c r="J145" s="156">
        <f t="shared" si="32"/>
        <v>1643799</v>
      </c>
      <c r="K145" s="156">
        <f t="shared" si="32"/>
        <v>1185541</v>
      </c>
      <c r="L145" s="156">
        <f t="shared" si="32"/>
        <v>1266505</v>
      </c>
      <c r="M145" s="156">
        <f t="shared" si="32"/>
        <v>1446735</v>
      </c>
      <c r="N145" s="156">
        <f t="shared" si="32"/>
        <v>1739636</v>
      </c>
      <c r="O145" s="32">
        <f t="shared" si="32"/>
        <v>19003262</v>
      </c>
    </row>
    <row r="146" spans="2:15" s="25" customFormat="1" ht="20.25" customHeight="1" x14ac:dyDescent="0.25">
      <c r="B146" s="44"/>
      <c r="C146" s="186"/>
      <c r="D146" s="186"/>
      <c r="E146" s="186"/>
      <c r="F146" s="186"/>
      <c r="G146" s="186"/>
      <c r="H146" s="186"/>
      <c r="I146" s="186"/>
      <c r="J146" s="186"/>
      <c r="K146" s="186"/>
      <c r="L146" s="186"/>
      <c r="M146" s="186"/>
      <c r="N146" s="186"/>
      <c r="O146" s="45"/>
    </row>
    <row r="147" spans="2:15" s="25" customFormat="1" ht="20.25" customHeight="1" x14ac:dyDescent="0.25">
      <c r="B147" s="44"/>
      <c r="C147" s="186"/>
      <c r="D147" s="186"/>
      <c r="E147" s="186"/>
      <c r="F147" s="186"/>
      <c r="G147" s="186"/>
      <c r="H147" s="186"/>
      <c r="I147" s="186"/>
      <c r="J147" s="186"/>
      <c r="K147" s="186"/>
      <c r="L147" s="186"/>
      <c r="M147" s="186"/>
      <c r="N147" s="186"/>
      <c r="O147" s="45"/>
    </row>
    <row r="148" spans="2:15" s="25" customFormat="1" ht="20.25" customHeight="1" x14ac:dyDescent="0.25">
      <c r="B148" s="44"/>
      <c r="C148" s="186"/>
      <c r="D148" s="186"/>
      <c r="E148" s="186"/>
      <c r="F148" s="186"/>
      <c r="G148" s="186"/>
      <c r="H148" s="186"/>
      <c r="I148" s="186"/>
      <c r="J148" s="186"/>
      <c r="K148" s="186"/>
      <c r="L148" s="186"/>
      <c r="M148" s="186"/>
      <c r="N148" s="186"/>
      <c r="O148" s="45"/>
    </row>
    <row r="149" spans="2:15" s="25" customFormat="1" ht="20.25" customHeight="1" x14ac:dyDescent="0.25">
      <c r="B149" s="44"/>
      <c r="C149" s="186"/>
      <c r="D149" s="186"/>
      <c r="E149" s="186"/>
      <c r="F149" s="186"/>
      <c r="G149" s="186"/>
      <c r="H149" s="186"/>
      <c r="I149" s="186"/>
      <c r="J149" s="186"/>
      <c r="K149" s="186"/>
      <c r="L149" s="186"/>
      <c r="M149" s="186"/>
      <c r="N149" s="186"/>
      <c r="O149" s="45"/>
    </row>
    <row r="150" spans="2:15" ht="20.25" customHeight="1" thickBot="1" x14ac:dyDescent="0.3">
      <c r="B150" s="3"/>
      <c r="C150" s="21"/>
    </row>
    <row r="151" spans="2:15" ht="20.25" customHeight="1" x14ac:dyDescent="0.25">
      <c r="B151" s="204" t="s">
        <v>3</v>
      </c>
      <c r="C151" s="206" t="s">
        <v>4535</v>
      </c>
      <c r="D151" s="207"/>
      <c r="E151" s="207"/>
      <c r="F151" s="207"/>
      <c r="G151" s="207"/>
      <c r="H151" s="207"/>
      <c r="I151" s="207"/>
      <c r="J151" s="207"/>
      <c r="K151" s="207"/>
      <c r="L151" s="207"/>
      <c r="M151" s="207"/>
      <c r="N151" s="207"/>
      <c r="O151" s="208"/>
    </row>
    <row r="152" spans="2:15" ht="20.25" customHeight="1" x14ac:dyDescent="0.25">
      <c r="B152" s="205"/>
      <c r="C152" s="86" t="s">
        <v>5</v>
      </c>
      <c r="D152" s="86" t="s">
        <v>6</v>
      </c>
      <c r="E152" s="86" t="s">
        <v>7</v>
      </c>
      <c r="F152" s="86" t="s">
        <v>8</v>
      </c>
      <c r="G152" s="86" t="s">
        <v>9</v>
      </c>
      <c r="H152" s="86" t="s">
        <v>10</v>
      </c>
      <c r="I152" s="86" t="s">
        <v>11</v>
      </c>
      <c r="J152" s="86" t="s">
        <v>12</v>
      </c>
      <c r="K152" s="86" t="s">
        <v>13</v>
      </c>
      <c r="L152" s="86" t="s">
        <v>14</v>
      </c>
      <c r="M152" s="86" t="s">
        <v>15</v>
      </c>
      <c r="N152" s="86" t="s">
        <v>16</v>
      </c>
      <c r="O152" s="87" t="s">
        <v>17</v>
      </c>
    </row>
    <row r="153" spans="2:15" ht="20.25" customHeight="1" x14ac:dyDescent="0.25">
      <c r="B153" s="88" t="s">
        <v>51</v>
      </c>
      <c r="C153" s="89">
        <v>864560</v>
      </c>
      <c r="D153" s="89">
        <v>785041</v>
      </c>
      <c r="E153" s="89">
        <v>876781</v>
      </c>
      <c r="F153" s="89">
        <v>817780</v>
      </c>
      <c r="G153" s="89">
        <v>734599</v>
      </c>
      <c r="H153" s="89">
        <v>839574</v>
      </c>
      <c r="I153" s="194">
        <v>971745</v>
      </c>
      <c r="J153" s="194">
        <v>824979</v>
      </c>
      <c r="K153" s="194">
        <v>571984</v>
      </c>
      <c r="L153" s="194">
        <v>663570</v>
      </c>
      <c r="M153" s="194">
        <v>786899</v>
      </c>
      <c r="N153" s="174"/>
      <c r="O153" s="90">
        <f>SUM(C153:N153)</f>
        <v>8737512</v>
      </c>
    </row>
    <row r="154" spans="2:15" ht="20.25" customHeight="1" x14ac:dyDescent="0.25">
      <c r="B154" s="88" t="s">
        <v>52</v>
      </c>
      <c r="C154" s="91">
        <v>956281</v>
      </c>
      <c r="D154" s="89">
        <v>804288</v>
      </c>
      <c r="E154" s="89">
        <v>940557</v>
      </c>
      <c r="F154" s="89">
        <v>848424</v>
      </c>
      <c r="G154" s="89">
        <v>750725</v>
      </c>
      <c r="H154" s="89">
        <v>790114</v>
      </c>
      <c r="I154" s="194">
        <v>930206</v>
      </c>
      <c r="J154" s="194">
        <v>916878</v>
      </c>
      <c r="K154" s="194">
        <v>648060</v>
      </c>
      <c r="L154" s="194">
        <v>648379</v>
      </c>
      <c r="M154" s="194">
        <v>743253</v>
      </c>
      <c r="N154" s="174"/>
      <c r="O154" s="90">
        <f>SUM(C154:N154)</f>
        <v>8977165</v>
      </c>
    </row>
    <row r="155" spans="2:15" ht="20.25" customHeight="1" thickBot="1" x14ac:dyDescent="0.3">
      <c r="B155" s="17" t="s">
        <v>40</v>
      </c>
      <c r="C155" s="156">
        <f>SUM(C153:C154)</f>
        <v>1820841</v>
      </c>
      <c r="D155" s="156">
        <f t="shared" ref="D155:O155" si="33">SUM(D153:D154)</f>
        <v>1589329</v>
      </c>
      <c r="E155" s="156">
        <f t="shared" si="33"/>
        <v>1817338</v>
      </c>
      <c r="F155" s="156">
        <f t="shared" si="33"/>
        <v>1666204</v>
      </c>
      <c r="G155" s="156">
        <f t="shared" si="33"/>
        <v>1485324</v>
      </c>
      <c r="H155" s="156">
        <f t="shared" si="33"/>
        <v>1629688</v>
      </c>
      <c r="I155" s="156">
        <f t="shared" si="33"/>
        <v>1901951</v>
      </c>
      <c r="J155" s="156">
        <f t="shared" si="33"/>
        <v>1741857</v>
      </c>
      <c r="K155" s="156">
        <f t="shared" si="33"/>
        <v>1220044</v>
      </c>
      <c r="L155" s="156">
        <f t="shared" si="33"/>
        <v>1311949</v>
      </c>
      <c r="M155" s="156">
        <f t="shared" si="33"/>
        <v>1530152</v>
      </c>
      <c r="N155" s="156">
        <f t="shared" si="33"/>
        <v>0</v>
      </c>
      <c r="O155" s="32">
        <f t="shared" si="33"/>
        <v>17714677</v>
      </c>
    </row>
    <row r="156" spans="2:15" ht="20.25" customHeight="1" x14ac:dyDescent="0.25">
      <c r="D156" s="175"/>
    </row>
    <row r="157" spans="2:15" ht="20.25" customHeight="1" x14ac:dyDescent="0.25">
      <c r="G157" s="175"/>
    </row>
    <row r="158" spans="2:15" ht="20.25" customHeight="1" x14ac:dyDescent="0.25">
      <c r="B158" s="187" t="s">
        <v>4577</v>
      </c>
    </row>
    <row r="159" spans="2:15" ht="20.25" customHeight="1" x14ac:dyDescent="0.25">
      <c r="B159" s="187" t="s">
        <v>6428</v>
      </c>
      <c r="C159" s="25"/>
      <c r="D159" s="25"/>
      <c r="E159" s="25"/>
      <c r="F159" s="25"/>
      <c r="G159" s="25"/>
    </row>
  </sheetData>
  <mergeCells count="43">
    <mergeCell ref="E2:O2"/>
    <mergeCell ref="B34:B35"/>
    <mergeCell ref="B41:B42"/>
    <mergeCell ref="B85:B86"/>
    <mergeCell ref="C92:O92"/>
    <mergeCell ref="B48:B49"/>
    <mergeCell ref="C48:O48"/>
    <mergeCell ref="B55:B56"/>
    <mergeCell ref="C55:O55"/>
    <mergeCell ref="B6:B7"/>
    <mergeCell ref="C6:O6"/>
    <mergeCell ref="B13:B14"/>
    <mergeCell ref="C13:O13"/>
    <mergeCell ref="B20:B21"/>
    <mergeCell ref="C20:O20"/>
    <mergeCell ref="B27:B28"/>
    <mergeCell ref="C27:O27"/>
    <mergeCell ref="C34:O34"/>
    <mergeCell ref="C85:O85"/>
    <mergeCell ref="C41:O41"/>
    <mergeCell ref="B113:B114"/>
    <mergeCell ref="C113:O113"/>
    <mergeCell ref="B106:B107"/>
    <mergeCell ref="C106:O106"/>
    <mergeCell ref="C62:O62"/>
    <mergeCell ref="B78:B79"/>
    <mergeCell ref="C78:O78"/>
    <mergeCell ref="B69:B70"/>
    <mergeCell ref="C69:O69"/>
    <mergeCell ref="B62:B63"/>
    <mergeCell ref="B99:B100"/>
    <mergeCell ref="C99:O99"/>
    <mergeCell ref="B151:B152"/>
    <mergeCell ref="C151:O151"/>
    <mergeCell ref="B141:B142"/>
    <mergeCell ref="C141:O141"/>
    <mergeCell ref="B92:B93"/>
    <mergeCell ref="B134:B135"/>
    <mergeCell ref="C134:O134"/>
    <mergeCell ref="B127:B128"/>
    <mergeCell ref="C127:O127"/>
    <mergeCell ref="B120:B121"/>
    <mergeCell ref="C120:O120"/>
  </mergeCells>
  <printOptions horizontalCentered="1"/>
  <pageMargins left="0.23622047244094491" right="0.23622047244094491" top="0.39370078740157483" bottom="0.74803149606299213" header="0.31496062992125984" footer="0.31496062992125984"/>
  <pageSetup scale="44" fitToHeight="0" orientation="portrait" r:id="rId1"/>
  <ignoredErrors>
    <ignoredError sqref="C134 C141 C120 C113 C127 C15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B1:G731"/>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1.140625" style="28" customWidth="1"/>
    <col min="8" max="16384" width="11.42578125" style="26"/>
  </cols>
  <sheetData>
    <row r="1" spans="2:7" s="4" customFormat="1" ht="18.75" customHeight="1" x14ac:dyDescent="0.2">
      <c r="C1" s="28"/>
      <c r="D1" s="28"/>
      <c r="E1" s="28"/>
      <c r="F1" s="28"/>
      <c r="G1" s="28"/>
    </row>
    <row r="2" spans="2:7" s="4" customFormat="1" ht="18.75" customHeight="1" x14ac:dyDescent="0.2">
      <c r="C2" s="274" t="s">
        <v>3801</v>
      </c>
      <c r="D2" s="274"/>
      <c r="E2" s="274"/>
      <c r="F2" s="274"/>
      <c r="G2" s="274"/>
    </row>
    <row r="4" spans="2:7" ht="18.75" customHeight="1" thickBot="1" x14ac:dyDescent="0.25"/>
    <row r="5" spans="2:7" s="31" customFormat="1" ht="18.75" customHeight="1" x14ac:dyDescent="0.25">
      <c r="B5" s="252" t="s">
        <v>300</v>
      </c>
      <c r="C5" s="248" t="s">
        <v>84</v>
      </c>
      <c r="D5" s="248" t="s">
        <v>83</v>
      </c>
      <c r="E5" s="248" t="s">
        <v>299</v>
      </c>
      <c r="F5" s="248" t="s">
        <v>3256</v>
      </c>
      <c r="G5" s="250" t="s">
        <v>3535</v>
      </c>
    </row>
    <row r="6" spans="2:7" s="31" customFormat="1" ht="18.75" customHeight="1" x14ac:dyDescent="0.25">
      <c r="B6" s="259"/>
      <c r="C6" s="260"/>
      <c r="D6" s="260"/>
      <c r="E6" s="260"/>
      <c r="F6" s="260"/>
      <c r="G6" s="263"/>
    </row>
    <row r="7" spans="2:7" s="28" customFormat="1" ht="18.75" customHeight="1" x14ac:dyDescent="0.2">
      <c r="B7" s="59" t="s">
        <v>2898</v>
      </c>
      <c r="C7" s="75">
        <v>19607</v>
      </c>
      <c r="D7" s="60">
        <v>19032</v>
      </c>
      <c r="E7" s="60">
        <v>18328</v>
      </c>
      <c r="F7" s="60">
        <v>20242</v>
      </c>
      <c r="G7" s="62">
        <v>22095</v>
      </c>
    </row>
    <row r="8" spans="2:7" s="28" customFormat="1" ht="18.75" customHeight="1" x14ac:dyDescent="0.2">
      <c r="B8" s="63" t="s">
        <v>2897</v>
      </c>
      <c r="C8" s="76">
        <v>8221</v>
      </c>
      <c r="D8" s="64">
        <v>9434</v>
      </c>
      <c r="E8" s="64">
        <v>9283</v>
      </c>
      <c r="F8" s="64">
        <v>9985</v>
      </c>
      <c r="G8" s="66">
        <v>9804</v>
      </c>
    </row>
    <row r="9" spans="2:7" s="28" customFormat="1" ht="18.75" customHeight="1" x14ac:dyDescent="0.2">
      <c r="B9" s="63" t="s">
        <v>3587</v>
      </c>
      <c r="C9" s="76">
        <v>8886</v>
      </c>
      <c r="D9" s="64">
        <v>9529</v>
      </c>
      <c r="E9" s="64">
        <v>9290</v>
      </c>
      <c r="F9" s="64">
        <v>9144</v>
      </c>
      <c r="G9" s="66">
        <v>8822</v>
      </c>
    </row>
    <row r="10" spans="2:7" s="28" customFormat="1" ht="18.75" customHeight="1" x14ac:dyDescent="0.2">
      <c r="B10" s="63" t="s">
        <v>86</v>
      </c>
      <c r="C10" s="76">
        <v>6084</v>
      </c>
      <c r="D10" s="64">
        <v>6088</v>
      </c>
      <c r="E10" s="64">
        <v>5718</v>
      </c>
      <c r="F10" s="64">
        <v>6177</v>
      </c>
      <c r="G10" s="66">
        <v>6280</v>
      </c>
    </row>
    <row r="11" spans="2:7" s="28" customFormat="1" ht="18.75" customHeight="1" x14ac:dyDescent="0.2">
      <c r="B11" s="63" t="s">
        <v>2901</v>
      </c>
      <c r="C11" s="76">
        <v>4723</v>
      </c>
      <c r="D11" s="64">
        <v>4894</v>
      </c>
      <c r="E11" s="64">
        <v>4935</v>
      </c>
      <c r="F11" s="64">
        <v>5176</v>
      </c>
      <c r="G11" s="66">
        <v>6135</v>
      </c>
    </row>
    <row r="12" spans="2:7" s="28" customFormat="1" ht="18.75" customHeight="1" x14ac:dyDescent="0.2">
      <c r="B12" s="63" t="s">
        <v>2900</v>
      </c>
      <c r="C12" s="76">
        <v>2974</v>
      </c>
      <c r="D12" s="64">
        <v>2952</v>
      </c>
      <c r="E12" s="64">
        <v>3346</v>
      </c>
      <c r="F12" s="64">
        <v>3470</v>
      </c>
      <c r="G12" s="66">
        <v>3550</v>
      </c>
    </row>
    <row r="13" spans="2:7" s="28" customFormat="1" ht="18.75" customHeight="1" x14ac:dyDescent="0.2">
      <c r="B13" s="63" t="s">
        <v>2899</v>
      </c>
      <c r="C13" s="76">
        <v>3117</v>
      </c>
      <c r="D13" s="64">
        <v>3161</v>
      </c>
      <c r="E13" s="64">
        <v>3292</v>
      </c>
      <c r="F13" s="64">
        <v>3334</v>
      </c>
      <c r="G13" s="66">
        <v>3303</v>
      </c>
    </row>
    <row r="14" spans="2:7" s="28" customFormat="1" ht="18.75" customHeight="1" x14ac:dyDescent="0.2">
      <c r="B14" s="63" t="s">
        <v>3258</v>
      </c>
      <c r="C14" s="76">
        <v>2705</v>
      </c>
      <c r="D14" s="64">
        <v>2387</v>
      </c>
      <c r="E14" s="64">
        <v>2430</v>
      </c>
      <c r="F14" s="64">
        <v>2975</v>
      </c>
      <c r="G14" s="66">
        <v>2792</v>
      </c>
    </row>
    <row r="15" spans="2:7" s="28" customFormat="1" ht="18.75" customHeight="1" x14ac:dyDescent="0.2">
      <c r="B15" s="63" t="s">
        <v>358</v>
      </c>
      <c r="C15" s="76">
        <v>651</v>
      </c>
      <c r="D15" s="64">
        <v>1452</v>
      </c>
      <c r="E15" s="64">
        <v>2098</v>
      </c>
      <c r="F15" s="64">
        <v>3004</v>
      </c>
      <c r="G15" s="66">
        <v>3798</v>
      </c>
    </row>
    <row r="16" spans="2:7" s="28" customFormat="1" ht="18.75" customHeight="1" x14ac:dyDescent="0.2">
      <c r="B16" s="63" t="s">
        <v>2906</v>
      </c>
      <c r="C16" s="76">
        <v>1706</v>
      </c>
      <c r="D16" s="64">
        <v>2044</v>
      </c>
      <c r="E16" s="64">
        <v>1983</v>
      </c>
      <c r="F16" s="64">
        <v>2087</v>
      </c>
      <c r="G16" s="66">
        <v>2095</v>
      </c>
    </row>
    <row r="17" spans="2:7" s="28" customFormat="1" ht="18.75" customHeight="1" x14ac:dyDescent="0.2">
      <c r="B17" s="63" t="s">
        <v>3589</v>
      </c>
      <c r="C17" s="76">
        <v>1017</v>
      </c>
      <c r="D17" s="64">
        <v>1594</v>
      </c>
      <c r="E17" s="64">
        <v>2211</v>
      </c>
      <c r="F17" s="64">
        <v>2390</v>
      </c>
      <c r="G17" s="66">
        <v>2501</v>
      </c>
    </row>
    <row r="18" spans="2:7" s="28" customFormat="1" ht="18.75" customHeight="1" x14ac:dyDescent="0.2">
      <c r="B18" s="63" t="s">
        <v>2914</v>
      </c>
      <c r="C18" s="76">
        <v>1534</v>
      </c>
      <c r="D18" s="64">
        <v>1186</v>
      </c>
      <c r="E18" s="64">
        <v>1534</v>
      </c>
      <c r="F18" s="64">
        <v>2530</v>
      </c>
      <c r="G18" s="66">
        <v>2874</v>
      </c>
    </row>
    <row r="19" spans="2:7" s="28" customFormat="1" ht="18.75" customHeight="1" x14ac:dyDescent="0.2">
      <c r="B19" s="63" t="s">
        <v>57</v>
      </c>
      <c r="C19" s="76">
        <v>1943</v>
      </c>
      <c r="D19" s="64">
        <v>1912</v>
      </c>
      <c r="E19" s="64">
        <v>1985</v>
      </c>
      <c r="F19" s="64">
        <v>1782</v>
      </c>
      <c r="G19" s="66">
        <v>1405</v>
      </c>
    </row>
    <row r="20" spans="2:7" s="28" customFormat="1" ht="18.75" customHeight="1" x14ac:dyDescent="0.2">
      <c r="B20" s="63" t="s">
        <v>56</v>
      </c>
      <c r="C20" s="76">
        <v>1214</v>
      </c>
      <c r="D20" s="64">
        <v>1334</v>
      </c>
      <c r="E20" s="64">
        <v>1304</v>
      </c>
      <c r="F20" s="64">
        <v>1745</v>
      </c>
      <c r="G20" s="66">
        <v>2959</v>
      </c>
    </row>
    <row r="21" spans="2:7" s="28" customFormat="1" ht="18.75" customHeight="1" x14ac:dyDescent="0.2">
      <c r="B21" s="63" t="s">
        <v>3062</v>
      </c>
      <c r="C21" s="76">
        <v>3215</v>
      </c>
      <c r="D21" s="64">
        <v>802</v>
      </c>
      <c r="E21" s="64">
        <v>492</v>
      </c>
      <c r="F21" s="64">
        <v>479</v>
      </c>
      <c r="G21" s="66">
        <v>2726</v>
      </c>
    </row>
    <row r="22" spans="2:7" s="28" customFormat="1" ht="18.75" customHeight="1" x14ac:dyDescent="0.2">
      <c r="B22" s="63" t="s">
        <v>58</v>
      </c>
      <c r="C22" s="76">
        <v>1226</v>
      </c>
      <c r="D22" s="64">
        <v>1305</v>
      </c>
      <c r="E22" s="64">
        <v>1485</v>
      </c>
      <c r="F22" s="64">
        <v>1587</v>
      </c>
      <c r="G22" s="66">
        <v>1752</v>
      </c>
    </row>
    <row r="23" spans="2:7" s="28" customFormat="1" ht="18.75" customHeight="1" x14ac:dyDescent="0.2">
      <c r="B23" s="63" t="s">
        <v>236</v>
      </c>
      <c r="C23" s="76">
        <v>1600</v>
      </c>
      <c r="D23" s="64">
        <v>1659</v>
      </c>
      <c r="E23" s="64">
        <v>1245</v>
      </c>
      <c r="F23" s="64">
        <v>1242</v>
      </c>
      <c r="G23" s="66">
        <v>1242</v>
      </c>
    </row>
    <row r="24" spans="2:7" s="28" customFormat="1" ht="18.75" customHeight="1" x14ac:dyDescent="0.2">
      <c r="B24" s="63" t="s">
        <v>3564</v>
      </c>
      <c r="C24" s="76">
        <v>1414</v>
      </c>
      <c r="D24" s="64">
        <v>1226</v>
      </c>
      <c r="E24" s="64">
        <v>1392</v>
      </c>
      <c r="F24" s="64">
        <v>1487</v>
      </c>
      <c r="G24" s="66">
        <v>1292</v>
      </c>
    </row>
    <row r="25" spans="2:7" s="28" customFormat="1" ht="18.75" customHeight="1" x14ac:dyDescent="0.2">
      <c r="B25" s="63" t="s">
        <v>62</v>
      </c>
      <c r="C25" s="76">
        <v>470</v>
      </c>
      <c r="D25" s="64">
        <v>2040</v>
      </c>
      <c r="E25" s="64">
        <v>3685</v>
      </c>
      <c r="F25" s="64">
        <v>224</v>
      </c>
      <c r="G25" s="66">
        <v>0</v>
      </c>
    </row>
    <row r="26" spans="2:7" s="28" customFormat="1" ht="18.75" customHeight="1" x14ac:dyDescent="0.2">
      <c r="B26" s="63" t="s">
        <v>399</v>
      </c>
      <c r="C26" s="76">
        <v>307</v>
      </c>
      <c r="D26" s="64">
        <v>343</v>
      </c>
      <c r="E26" s="64">
        <v>689</v>
      </c>
      <c r="F26" s="64">
        <v>2123</v>
      </c>
      <c r="G26" s="66">
        <v>2668</v>
      </c>
    </row>
    <row r="27" spans="2:7" s="28" customFormat="1" ht="18.75" customHeight="1" x14ac:dyDescent="0.2">
      <c r="B27" s="63" t="s">
        <v>3624</v>
      </c>
      <c r="C27" s="76">
        <v>986</v>
      </c>
      <c r="D27" s="64">
        <v>1265</v>
      </c>
      <c r="E27" s="64">
        <v>1238</v>
      </c>
      <c r="F27" s="64">
        <v>1317</v>
      </c>
      <c r="G27" s="66">
        <v>1257</v>
      </c>
    </row>
    <row r="28" spans="2:7" s="28" customFormat="1" ht="18.75" customHeight="1" x14ac:dyDescent="0.2">
      <c r="B28" s="63" t="s">
        <v>2917</v>
      </c>
      <c r="C28" s="76">
        <v>471</v>
      </c>
      <c r="D28" s="64">
        <v>400</v>
      </c>
      <c r="E28" s="64">
        <v>1015</v>
      </c>
      <c r="F28" s="64">
        <v>1947</v>
      </c>
      <c r="G28" s="66">
        <v>2015</v>
      </c>
    </row>
    <row r="29" spans="2:7" s="28" customFormat="1" ht="18.75" customHeight="1" x14ac:dyDescent="0.2">
      <c r="B29" s="63" t="s">
        <v>241</v>
      </c>
      <c r="C29" s="76">
        <v>1072</v>
      </c>
      <c r="D29" s="64">
        <v>1331</v>
      </c>
      <c r="E29" s="64">
        <v>806</v>
      </c>
      <c r="F29" s="64">
        <v>781</v>
      </c>
      <c r="G29" s="66">
        <v>1615</v>
      </c>
    </row>
    <row r="30" spans="2:7" s="28" customFormat="1" ht="18.75" customHeight="1" x14ac:dyDescent="0.2">
      <c r="B30" s="63" t="s">
        <v>311</v>
      </c>
      <c r="C30" s="76">
        <v>1151</v>
      </c>
      <c r="D30" s="64">
        <v>929</v>
      </c>
      <c r="E30" s="64">
        <v>879</v>
      </c>
      <c r="F30" s="64">
        <v>919</v>
      </c>
      <c r="G30" s="66">
        <v>1596</v>
      </c>
    </row>
    <row r="31" spans="2:7" s="28" customFormat="1" ht="18.75" customHeight="1" x14ac:dyDescent="0.2">
      <c r="B31" s="63" t="s">
        <v>59</v>
      </c>
      <c r="C31" s="76">
        <v>1017</v>
      </c>
      <c r="D31" s="64">
        <v>1006</v>
      </c>
      <c r="E31" s="64">
        <v>1019</v>
      </c>
      <c r="F31" s="64">
        <v>1051</v>
      </c>
      <c r="G31" s="66">
        <v>1152</v>
      </c>
    </row>
    <row r="32" spans="2:7" s="28" customFormat="1" ht="18.75" customHeight="1" x14ac:dyDescent="0.2">
      <c r="B32" s="63" t="s">
        <v>88</v>
      </c>
      <c r="C32" s="76">
        <v>405</v>
      </c>
      <c r="D32" s="64">
        <v>766</v>
      </c>
      <c r="E32" s="64">
        <v>572</v>
      </c>
      <c r="F32" s="64">
        <v>1412</v>
      </c>
      <c r="G32" s="66">
        <v>1620</v>
      </c>
    </row>
    <row r="33" spans="2:7" s="28" customFormat="1" ht="18.75" customHeight="1" x14ac:dyDescent="0.2">
      <c r="B33" s="63" t="s">
        <v>304</v>
      </c>
      <c r="C33" s="76">
        <v>677</v>
      </c>
      <c r="D33" s="64">
        <v>720</v>
      </c>
      <c r="E33" s="64">
        <v>1003</v>
      </c>
      <c r="F33" s="64">
        <v>924</v>
      </c>
      <c r="G33" s="66">
        <v>940</v>
      </c>
    </row>
    <row r="34" spans="2:7" s="28" customFormat="1" ht="18.75" customHeight="1" x14ac:dyDescent="0.2">
      <c r="B34" s="63" t="s">
        <v>85</v>
      </c>
      <c r="C34" s="76">
        <v>900</v>
      </c>
      <c r="D34" s="64">
        <v>877</v>
      </c>
      <c r="E34" s="64">
        <v>814</v>
      </c>
      <c r="F34" s="64">
        <v>814</v>
      </c>
      <c r="G34" s="66">
        <v>817</v>
      </c>
    </row>
    <row r="35" spans="2:7" s="28" customFormat="1" ht="18.75" customHeight="1" x14ac:dyDescent="0.2">
      <c r="B35" s="63" t="s">
        <v>3364</v>
      </c>
      <c r="C35" s="76">
        <v>720</v>
      </c>
      <c r="D35" s="64">
        <v>802</v>
      </c>
      <c r="E35" s="64">
        <v>887</v>
      </c>
      <c r="F35" s="64">
        <v>933</v>
      </c>
      <c r="G35" s="66">
        <v>655</v>
      </c>
    </row>
    <row r="36" spans="2:7" s="28" customFormat="1" ht="18.75" customHeight="1" x14ac:dyDescent="0.2">
      <c r="B36" s="63" t="s">
        <v>61</v>
      </c>
      <c r="C36" s="76">
        <v>524</v>
      </c>
      <c r="D36" s="64">
        <v>644</v>
      </c>
      <c r="E36" s="64">
        <v>880</v>
      </c>
      <c r="F36" s="64">
        <v>797</v>
      </c>
      <c r="G36" s="66">
        <v>774</v>
      </c>
    </row>
    <row r="37" spans="2:7" s="28" customFormat="1" ht="18.75" customHeight="1" x14ac:dyDescent="0.2">
      <c r="B37" s="63" t="s">
        <v>2912</v>
      </c>
      <c r="C37" s="76">
        <v>1074</v>
      </c>
      <c r="D37" s="64">
        <v>724</v>
      </c>
      <c r="E37" s="64">
        <v>439</v>
      </c>
      <c r="F37" s="64">
        <v>660</v>
      </c>
      <c r="G37" s="66">
        <v>650</v>
      </c>
    </row>
    <row r="38" spans="2:7" s="28" customFormat="1" ht="18.75" customHeight="1" x14ac:dyDescent="0.2">
      <c r="B38" s="63" t="s">
        <v>354</v>
      </c>
      <c r="C38" s="76">
        <v>604</v>
      </c>
      <c r="D38" s="64">
        <v>734</v>
      </c>
      <c r="E38" s="64">
        <v>778</v>
      </c>
      <c r="F38" s="64">
        <v>625</v>
      </c>
      <c r="G38" s="66">
        <v>546</v>
      </c>
    </row>
    <row r="39" spans="2:7" s="28" customFormat="1" ht="18.75" customHeight="1" x14ac:dyDescent="0.2">
      <c r="B39" s="63" t="s">
        <v>239</v>
      </c>
      <c r="C39" s="76">
        <v>521</v>
      </c>
      <c r="D39" s="64">
        <v>635</v>
      </c>
      <c r="E39" s="64">
        <v>642</v>
      </c>
      <c r="F39" s="64">
        <v>740</v>
      </c>
      <c r="G39" s="66">
        <v>723</v>
      </c>
    </row>
    <row r="40" spans="2:7" s="28" customFormat="1" ht="18.75" customHeight="1" x14ac:dyDescent="0.2">
      <c r="B40" s="63" t="s">
        <v>89</v>
      </c>
      <c r="C40" s="76">
        <v>532</v>
      </c>
      <c r="D40" s="64">
        <v>1471</v>
      </c>
      <c r="E40" s="64">
        <v>756</v>
      </c>
      <c r="F40" s="64">
        <v>136</v>
      </c>
      <c r="G40" s="66">
        <v>348</v>
      </c>
    </row>
    <row r="41" spans="2:7" s="28" customFormat="1" ht="18.75" customHeight="1" x14ac:dyDescent="0.2">
      <c r="B41" s="63" t="s">
        <v>3588</v>
      </c>
      <c r="C41" s="76">
        <v>80</v>
      </c>
      <c r="D41" s="64">
        <v>446</v>
      </c>
      <c r="E41" s="64">
        <v>673</v>
      </c>
      <c r="F41" s="64">
        <v>940</v>
      </c>
      <c r="G41" s="66">
        <v>767</v>
      </c>
    </row>
    <row r="42" spans="2:7" s="28" customFormat="1" ht="18.75" customHeight="1" x14ac:dyDescent="0.2">
      <c r="B42" s="63" t="s">
        <v>72</v>
      </c>
      <c r="C42" s="76">
        <v>1168</v>
      </c>
      <c r="D42" s="64">
        <v>1026</v>
      </c>
      <c r="E42" s="64">
        <v>288</v>
      </c>
      <c r="F42" s="64">
        <v>11</v>
      </c>
      <c r="G42" s="66">
        <v>379</v>
      </c>
    </row>
    <row r="43" spans="2:7" s="28" customFormat="1" ht="18.75" customHeight="1" x14ac:dyDescent="0.2">
      <c r="B43" s="63" t="s">
        <v>3259</v>
      </c>
      <c r="C43" s="76">
        <v>33</v>
      </c>
      <c r="D43" s="64">
        <v>535</v>
      </c>
      <c r="E43" s="64">
        <v>887</v>
      </c>
      <c r="F43" s="64">
        <v>733</v>
      </c>
      <c r="G43" s="66">
        <v>554</v>
      </c>
    </row>
    <row r="44" spans="2:7" s="28" customFormat="1" ht="18.75" customHeight="1" x14ac:dyDescent="0.2">
      <c r="B44" s="63" t="s">
        <v>3260</v>
      </c>
      <c r="C44" s="76">
        <v>552</v>
      </c>
      <c r="D44" s="64">
        <v>524</v>
      </c>
      <c r="E44" s="64">
        <v>523</v>
      </c>
      <c r="F44" s="64">
        <v>543</v>
      </c>
      <c r="G44" s="66">
        <v>570</v>
      </c>
    </row>
    <row r="45" spans="2:7" s="28" customFormat="1" ht="18.75" customHeight="1" x14ac:dyDescent="0.2">
      <c r="B45" s="63" t="s">
        <v>2913</v>
      </c>
      <c r="C45" s="76">
        <v>309</v>
      </c>
      <c r="D45" s="64">
        <v>357</v>
      </c>
      <c r="E45" s="64">
        <v>395</v>
      </c>
      <c r="F45" s="64">
        <v>634</v>
      </c>
      <c r="G45" s="66">
        <v>729</v>
      </c>
    </row>
    <row r="46" spans="2:7" s="28" customFormat="1" ht="18.75" customHeight="1" x14ac:dyDescent="0.2">
      <c r="B46" s="63" t="s">
        <v>63</v>
      </c>
      <c r="C46" s="76">
        <v>875</v>
      </c>
      <c r="D46" s="64">
        <v>913</v>
      </c>
      <c r="E46" s="64">
        <v>591</v>
      </c>
      <c r="F46" s="64">
        <v>0</v>
      </c>
      <c r="G46" s="66">
        <v>0</v>
      </c>
    </row>
    <row r="47" spans="2:7" s="28" customFormat="1" ht="18.75" customHeight="1" x14ac:dyDescent="0.2">
      <c r="B47" s="63" t="s">
        <v>314</v>
      </c>
      <c r="C47" s="76">
        <v>324</v>
      </c>
      <c r="D47" s="64">
        <v>1040</v>
      </c>
      <c r="E47" s="64">
        <v>826</v>
      </c>
      <c r="F47" s="64">
        <v>50</v>
      </c>
      <c r="G47" s="66">
        <v>0</v>
      </c>
    </row>
    <row r="48" spans="2:7" s="28" customFormat="1" ht="18.75" customHeight="1" x14ac:dyDescent="0.2">
      <c r="B48" s="63" t="s">
        <v>321</v>
      </c>
      <c r="C48" s="76">
        <v>353</v>
      </c>
      <c r="D48" s="64">
        <v>350</v>
      </c>
      <c r="E48" s="64">
        <v>370</v>
      </c>
      <c r="F48" s="64">
        <v>481</v>
      </c>
      <c r="G48" s="66">
        <v>504</v>
      </c>
    </row>
    <row r="49" spans="2:7" s="28" customFormat="1" ht="18.75" customHeight="1" x14ac:dyDescent="0.2">
      <c r="B49" s="63" t="s">
        <v>3064</v>
      </c>
      <c r="C49" s="76">
        <v>285</v>
      </c>
      <c r="D49" s="64">
        <v>925</v>
      </c>
      <c r="E49" s="64">
        <v>723</v>
      </c>
      <c r="F49" s="64">
        <v>32</v>
      </c>
      <c r="G49" s="66">
        <v>0</v>
      </c>
    </row>
    <row r="50" spans="2:7" s="28" customFormat="1" ht="18.75" customHeight="1" x14ac:dyDescent="0.2">
      <c r="B50" s="63" t="s">
        <v>312</v>
      </c>
      <c r="C50" s="76">
        <v>323</v>
      </c>
      <c r="D50" s="64">
        <v>406</v>
      </c>
      <c r="E50" s="64">
        <v>421</v>
      </c>
      <c r="F50" s="64">
        <v>382</v>
      </c>
      <c r="G50" s="66">
        <v>254</v>
      </c>
    </row>
    <row r="51" spans="2:7" s="28" customFormat="1" ht="18.75" customHeight="1" x14ac:dyDescent="0.2">
      <c r="B51" s="63" t="s">
        <v>3658</v>
      </c>
      <c r="C51" s="76">
        <v>0</v>
      </c>
      <c r="D51" s="64">
        <v>382</v>
      </c>
      <c r="E51" s="64">
        <v>586</v>
      </c>
      <c r="F51" s="64">
        <v>153</v>
      </c>
      <c r="G51" s="66">
        <v>651</v>
      </c>
    </row>
    <row r="52" spans="2:7" s="28" customFormat="1" ht="18.75" customHeight="1" x14ac:dyDescent="0.2">
      <c r="B52" s="63" t="s">
        <v>2903</v>
      </c>
      <c r="C52" s="76">
        <v>494</v>
      </c>
      <c r="D52" s="64">
        <v>473</v>
      </c>
      <c r="E52" s="64">
        <v>329</v>
      </c>
      <c r="F52" s="64">
        <v>261</v>
      </c>
      <c r="G52" s="66">
        <v>208</v>
      </c>
    </row>
    <row r="53" spans="2:7" s="28" customFormat="1" ht="18.75" customHeight="1" x14ac:dyDescent="0.2">
      <c r="B53" s="63" t="s">
        <v>330</v>
      </c>
      <c r="C53" s="76">
        <v>119</v>
      </c>
      <c r="D53" s="64">
        <v>313</v>
      </c>
      <c r="E53" s="64">
        <v>453</v>
      </c>
      <c r="F53" s="64">
        <v>461</v>
      </c>
      <c r="G53" s="66">
        <v>356</v>
      </c>
    </row>
    <row r="54" spans="2:7" s="28" customFormat="1" ht="18.75" customHeight="1" x14ac:dyDescent="0.2">
      <c r="B54" s="63" t="s">
        <v>2927</v>
      </c>
      <c r="C54" s="76">
        <v>22</v>
      </c>
      <c r="D54" s="64">
        <v>32</v>
      </c>
      <c r="E54" s="64">
        <v>344</v>
      </c>
      <c r="F54" s="64">
        <v>562</v>
      </c>
      <c r="G54" s="66">
        <v>721</v>
      </c>
    </row>
    <row r="55" spans="2:7" s="28" customFormat="1" ht="18.75" customHeight="1" x14ac:dyDescent="0.2">
      <c r="B55" s="63" t="s">
        <v>55</v>
      </c>
      <c r="C55" s="76">
        <v>1256</v>
      </c>
      <c r="D55" s="64">
        <v>41</v>
      </c>
      <c r="E55" s="64">
        <v>49</v>
      </c>
      <c r="F55" s="64">
        <v>49</v>
      </c>
      <c r="G55" s="66">
        <v>67</v>
      </c>
    </row>
    <row r="56" spans="2:7" s="28" customFormat="1" ht="18.75" customHeight="1" x14ac:dyDescent="0.2">
      <c r="B56" s="63" t="s">
        <v>238</v>
      </c>
      <c r="C56" s="76">
        <v>422</v>
      </c>
      <c r="D56" s="64">
        <v>444</v>
      </c>
      <c r="E56" s="64">
        <v>298</v>
      </c>
      <c r="F56" s="64">
        <v>102</v>
      </c>
      <c r="G56" s="66">
        <v>180</v>
      </c>
    </row>
    <row r="57" spans="2:7" s="28" customFormat="1" ht="18.75" customHeight="1" x14ac:dyDescent="0.2">
      <c r="B57" s="63" t="s">
        <v>2911</v>
      </c>
      <c r="C57" s="76">
        <v>709</v>
      </c>
      <c r="D57" s="64">
        <v>627</v>
      </c>
      <c r="E57" s="64">
        <v>77</v>
      </c>
      <c r="F57" s="64">
        <v>0</v>
      </c>
      <c r="G57" s="66">
        <v>0</v>
      </c>
    </row>
    <row r="58" spans="2:7" s="28" customFormat="1" ht="18.75" customHeight="1" x14ac:dyDescent="0.2">
      <c r="B58" s="63" t="s">
        <v>75</v>
      </c>
      <c r="C58" s="76">
        <v>212</v>
      </c>
      <c r="D58" s="64">
        <v>211</v>
      </c>
      <c r="E58" s="64">
        <v>305</v>
      </c>
      <c r="F58" s="64">
        <v>309</v>
      </c>
      <c r="G58" s="66">
        <v>314</v>
      </c>
    </row>
    <row r="59" spans="2:7" s="28" customFormat="1" ht="18.75" customHeight="1" x14ac:dyDescent="0.2">
      <c r="B59" s="63" t="s">
        <v>3261</v>
      </c>
      <c r="C59" s="76">
        <v>282</v>
      </c>
      <c r="D59" s="64">
        <v>257</v>
      </c>
      <c r="E59" s="64">
        <v>220</v>
      </c>
      <c r="F59" s="64">
        <v>210</v>
      </c>
      <c r="G59" s="66">
        <v>274</v>
      </c>
    </row>
    <row r="60" spans="2:7" s="28" customFormat="1" ht="18.75" customHeight="1" x14ac:dyDescent="0.2">
      <c r="B60" s="63" t="s">
        <v>87</v>
      </c>
      <c r="C60" s="76">
        <v>229</v>
      </c>
      <c r="D60" s="64">
        <v>208</v>
      </c>
      <c r="E60" s="64">
        <v>214</v>
      </c>
      <c r="F60" s="64">
        <v>242</v>
      </c>
      <c r="G60" s="66">
        <v>281</v>
      </c>
    </row>
    <row r="61" spans="2:7" s="28" customFormat="1" ht="18.75" customHeight="1" x14ac:dyDescent="0.2">
      <c r="B61" s="63" t="s">
        <v>71</v>
      </c>
      <c r="C61" s="76">
        <v>94</v>
      </c>
      <c r="D61" s="64">
        <v>73</v>
      </c>
      <c r="E61" s="64">
        <v>90</v>
      </c>
      <c r="F61" s="64">
        <v>308</v>
      </c>
      <c r="G61" s="66">
        <v>499</v>
      </c>
    </row>
    <row r="62" spans="2:7" s="28" customFormat="1" ht="18.75" customHeight="1" x14ac:dyDescent="0.2">
      <c r="B62" s="63" t="s">
        <v>237</v>
      </c>
      <c r="C62" s="76">
        <v>106</v>
      </c>
      <c r="D62" s="64">
        <v>167</v>
      </c>
      <c r="E62" s="64">
        <v>209</v>
      </c>
      <c r="F62" s="64">
        <v>264</v>
      </c>
      <c r="G62" s="66">
        <v>308</v>
      </c>
    </row>
    <row r="63" spans="2:7" s="28" customFormat="1" ht="18.75" customHeight="1" x14ac:dyDescent="0.2">
      <c r="B63" s="63" t="s">
        <v>2915</v>
      </c>
      <c r="C63" s="76">
        <v>7</v>
      </c>
      <c r="D63" s="64">
        <v>164</v>
      </c>
      <c r="E63" s="64">
        <v>288</v>
      </c>
      <c r="F63" s="64">
        <v>249</v>
      </c>
      <c r="G63" s="66">
        <v>285</v>
      </c>
    </row>
    <row r="64" spans="2:7" s="28" customFormat="1" ht="18.75" customHeight="1" x14ac:dyDescent="0.2">
      <c r="B64" s="63" t="s">
        <v>363</v>
      </c>
      <c r="C64" s="76">
        <v>122</v>
      </c>
      <c r="D64" s="64">
        <v>184</v>
      </c>
      <c r="E64" s="64">
        <v>299</v>
      </c>
      <c r="F64" s="64">
        <v>195</v>
      </c>
      <c r="G64" s="66">
        <v>179</v>
      </c>
    </row>
    <row r="65" spans="2:7" s="28" customFormat="1" ht="18.75" customHeight="1" x14ac:dyDescent="0.2">
      <c r="B65" s="63" t="s">
        <v>240</v>
      </c>
      <c r="C65" s="76">
        <v>173</v>
      </c>
      <c r="D65" s="64">
        <v>198</v>
      </c>
      <c r="E65" s="64">
        <v>204</v>
      </c>
      <c r="F65" s="64">
        <v>147</v>
      </c>
      <c r="G65" s="66">
        <v>219</v>
      </c>
    </row>
    <row r="66" spans="2:7" s="28" customFormat="1" ht="18.75" customHeight="1" x14ac:dyDescent="0.2">
      <c r="B66" s="63" t="s">
        <v>3537</v>
      </c>
      <c r="C66" s="76">
        <v>0</v>
      </c>
      <c r="D66" s="64">
        <v>0</v>
      </c>
      <c r="E66" s="64">
        <v>0</v>
      </c>
      <c r="F66" s="64">
        <v>494</v>
      </c>
      <c r="G66" s="66">
        <v>430</v>
      </c>
    </row>
    <row r="67" spans="2:7" s="28" customFormat="1" ht="18.75" customHeight="1" x14ac:dyDescent="0.2">
      <c r="B67" s="63" t="s">
        <v>243</v>
      </c>
      <c r="C67" s="76">
        <v>37</v>
      </c>
      <c r="D67" s="64">
        <v>158</v>
      </c>
      <c r="E67" s="64">
        <v>190</v>
      </c>
      <c r="F67" s="64">
        <v>242</v>
      </c>
      <c r="G67" s="66">
        <v>245</v>
      </c>
    </row>
    <row r="68" spans="2:7" s="28" customFormat="1" ht="18.75" customHeight="1" x14ac:dyDescent="0.2">
      <c r="B68" s="63" t="s">
        <v>3625</v>
      </c>
      <c r="C68" s="76">
        <v>190</v>
      </c>
      <c r="D68" s="64">
        <v>164</v>
      </c>
      <c r="E68" s="64">
        <v>170</v>
      </c>
      <c r="F68" s="64">
        <v>164</v>
      </c>
      <c r="G68" s="66">
        <v>174</v>
      </c>
    </row>
    <row r="69" spans="2:7" s="28" customFormat="1" ht="18.75" customHeight="1" x14ac:dyDescent="0.2">
      <c r="B69" s="63" t="s">
        <v>2902</v>
      </c>
      <c r="C69" s="76">
        <v>859</v>
      </c>
      <c r="D69" s="64">
        <v>0</v>
      </c>
      <c r="E69" s="64">
        <v>0</v>
      </c>
      <c r="F69" s="64">
        <v>0</v>
      </c>
      <c r="G69" s="66">
        <v>0</v>
      </c>
    </row>
    <row r="70" spans="2:7" s="28" customFormat="1" ht="18.75" customHeight="1" x14ac:dyDescent="0.2">
      <c r="B70" s="63" t="s">
        <v>375</v>
      </c>
      <c r="C70" s="76">
        <v>32</v>
      </c>
      <c r="D70" s="64">
        <v>4</v>
      </c>
      <c r="E70" s="64">
        <v>0</v>
      </c>
      <c r="F70" s="64">
        <v>614</v>
      </c>
      <c r="G70" s="66">
        <v>180</v>
      </c>
    </row>
    <row r="71" spans="2:7" s="28" customFormat="1" ht="18.75" customHeight="1" x14ac:dyDescent="0.2">
      <c r="B71" s="63" t="s">
        <v>78</v>
      </c>
      <c r="C71" s="76">
        <v>111</v>
      </c>
      <c r="D71" s="64">
        <v>151</v>
      </c>
      <c r="E71" s="64">
        <v>160</v>
      </c>
      <c r="F71" s="64">
        <v>202</v>
      </c>
      <c r="G71" s="66">
        <v>154</v>
      </c>
    </row>
    <row r="72" spans="2:7" s="28" customFormat="1" ht="18.75" customHeight="1" x14ac:dyDescent="0.2">
      <c r="B72" s="63" t="s">
        <v>3175</v>
      </c>
      <c r="C72" s="76">
        <v>0</v>
      </c>
      <c r="D72" s="64">
        <v>0</v>
      </c>
      <c r="E72" s="64">
        <v>4</v>
      </c>
      <c r="F72" s="64">
        <v>332</v>
      </c>
      <c r="G72" s="66">
        <v>425</v>
      </c>
    </row>
    <row r="73" spans="2:7" s="28" customFormat="1" ht="18.75" customHeight="1" x14ac:dyDescent="0.2">
      <c r="B73" s="63" t="s">
        <v>395</v>
      </c>
      <c r="C73" s="76">
        <v>719</v>
      </c>
      <c r="D73" s="64">
        <v>4</v>
      </c>
      <c r="E73" s="64">
        <v>0</v>
      </c>
      <c r="F73" s="64">
        <v>0</v>
      </c>
      <c r="G73" s="66">
        <v>0</v>
      </c>
    </row>
    <row r="74" spans="2:7" s="28" customFormat="1" ht="18.75" customHeight="1" x14ac:dyDescent="0.2">
      <c r="B74" s="63" t="s">
        <v>3704</v>
      </c>
      <c r="C74" s="76">
        <v>112</v>
      </c>
      <c r="D74" s="64">
        <v>157</v>
      </c>
      <c r="E74" s="64">
        <v>161</v>
      </c>
      <c r="F74" s="64">
        <v>170</v>
      </c>
      <c r="G74" s="66">
        <v>93</v>
      </c>
    </row>
    <row r="75" spans="2:7" s="28" customFormat="1" ht="18.75" customHeight="1" x14ac:dyDescent="0.2">
      <c r="B75" s="63" t="s">
        <v>3262</v>
      </c>
      <c r="C75" s="76">
        <v>29</v>
      </c>
      <c r="D75" s="64">
        <v>327</v>
      </c>
      <c r="E75" s="64">
        <v>27</v>
      </c>
      <c r="F75" s="64">
        <v>207</v>
      </c>
      <c r="G75" s="66">
        <v>88</v>
      </c>
    </row>
    <row r="76" spans="2:7" s="28" customFormat="1" ht="18.75" customHeight="1" x14ac:dyDescent="0.2">
      <c r="B76" s="63" t="s">
        <v>372</v>
      </c>
      <c r="C76" s="76">
        <v>216</v>
      </c>
      <c r="D76" s="64">
        <v>409</v>
      </c>
      <c r="E76" s="64">
        <v>32</v>
      </c>
      <c r="F76" s="64">
        <v>0</v>
      </c>
      <c r="G76" s="66">
        <v>0</v>
      </c>
    </row>
    <row r="77" spans="2:7" s="28" customFormat="1" ht="18.75" customHeight="1" x14ac:dyDescent="0.2">
      <c r="B77" s="63" t="s">
        <v>2908</v>
      </c>
      <c r="C77" s="76">
        <v>82</v>
      </c>
      <c r="D77" s="64">
        <v>85</v>
      </c>
      <c r="E77" s="64">
        <v>110</v>
      </c>
      <c r="F77" s="64">
        <v>160</v>
      </c>
      <c r="G77" s="66">
        <v>204</v>
      </c>
    </row>
    <row r="78" spans="2:7" s="28" customFormat="1" ht="18.75" customHeight="1" x14ac:dyDescent="0.2">
      <c r="B78" s="63" t="s">
        <v>341</v>
      </c>
      <c r="C78" s="76">
        <v>0</v>
      </c>
      <c r="D78" s="64">
        <v>96</v>
      </c>
      <c r="E78" s="64">
        <v>208</v>
      </c>
      <c r="F78" s="64">
        <v>206</v>
      </c>
      <c r="G78" s="66">
        <v>78</v>
      </c>
    </row>
    <row r="79" spans="2:7" s="28" customFormat="1" ht="18.75" customHeight="1" x14ac:dyDescent="0.2">
      <c r="B79" s="63" t="s">
        <v>367</v>
      </c>
      <c r="C79" s="76">
        <v>181</v>
      </c>
      <c r="D79" s="64">
        <v>300</v>
      </c>
      <c r="E79" s="64">
        <v>100</v>
      </c>
      <c r="F79" s="64">
        <v>0</v>
      </c>
      <c r="G79" s="66">
        <v>0</v>
      </c>
    </row>
    <row r="80" spans="2:7" s="28" customFormat="1" ht="18.75" customHeight="1" x14ac:dyDescent="0.2">
      <c r="B80" s="63" t="s">
        <v>242</v>
      </c>
      <c r="C80" s="76">
        <v>223</v>
      </c>
      <c r="D80" s="64">
        <v>180</v>
      </c>
      <c r="E80" s="64">
        <v>145</v>
      </c>
      <c r="F80" s="64">
        <v>0</v>
      </c>
      <c r="G80" s="66">
        <v>0</v>
      </c>
    </row>
    <row r="81" spans="2:7" s="28" customFormat="1" ht="18.75" customHeight="1" x14ac:dyDescent="0.2">
      <c r="B81" s="63" t="s">
        <v>374</v>
      </c>
      <c r="C81" s="76">
        <v>0</v>
      </c>
      <c r="D81" s="64">
        <v>335</v>
      </c>
      <c r="E81" s="64">
        <v>202</v>
      </c>
      <c r="F81" s="64">
        <v>0</v>
      </c>
      <c r="G81" s="66">
        <v>0</v>
      </c>
    </row>
    <row r="82" spans="2:7" s="28" customFormat="1" ht="18.75" customHeight="1" x14ac:dyDescent="0.2">
      <c r="B82" s="63" t="s">
        <v>64</v>
      </c>
      <c r="C82" s="76">
        <v>493</v>
      </c>
      <c r="D82" s="64">
        <v>0</v>
      </c>
      <c r="E82" s="64">
        <v>0</v>
      </c>
      <c r="F82" s="64">
        <v>0</v>
      </c>
      <c r="G82" s="66">
        <v>0</v>
      </c>
    </row>
    <row r="83" spans="2:7" s="28" customFormat="1" ht="18.75" customHeight="1" x14ac:dyDescent="0.2">
      <c r="B83" s="63" t="s">
        <v>73</v>
      </c>
      <c r="C83" s="76">
        <v>210</v>
      </c>
      <c r="D83" s="64">
        <v>199</v>
      </c>
      <c r="E83" s="64">
        <v>0</v>
      </c>
      <c r="F83" s="64">
        <v>0</v>
      </c>
      <c r="G83" s="66">
        <v>0</v>
      </c>
    </row>
    <row r="84" spans="2:7" s="28" customFormat="1" ht="18.75" customHeight="1" x14ac:dyDescent="0.2">
      <c r="B84" s="63" t="s">
        <v>2923</v>
      </c>
      <c r="C84" s="76">
        <v>0</v>
      </c>
      <c r="D84" s="64">
        <v>0</v>
      </c>
      <c r="E84" s="64">
        <v>142</v>
      </c>
      <c r="F84" s="64">
        <v>252</v>
      </c>
      <c r="G84" s="66">
        <v>0</v>
      </c>
    </row>
    <row r="85" spans="2:7" s="28" customFormat="1" ht="18.75" customHeight="1" x14ac:dyDescent="0.2">
      <c r="B85" s="63" t="s">
        <v>2924</v>
      </c>
      <c r="C85" s="76">
        <v>109</v>
      </c>
      <c r="D85" s="64">
        <v>42</v>
      </c>
      <c r="E85" s="64">
        <v>39</v>
      </c>
      <c r="F85" s="64">
        <v>34</v>
      </c>
      <c r="G85" s="66">
        <v>142</v>
      </c>
    </row>
    <row r="86" spans="2:7" s="28" customFormat="1" ht="18.75" customHeight="1" x14ac:dyDescent="0.2">
      <c r="B86" s="63" t="s">
        <v>65</v>
      </c>
      <c r="C86" s="76">
        <v>347</v>
      </c>
      <c r="D86" s="64">
        <v>0</v>
      </c>
      <c r="E86" s="64">
        <v>0</v>
      </c>
      <c r="F86" s="64">
        <v>0</v>
      </c>
      <c r="G86" s="66">
        <v>0</v>
      </c>
    </row>
    <row r="87" spans="2:7" s="28" customFormat="1" ht="18.75" customHeight="1" x14ac:dyDescent="0.2">
      <c r="B87" s="63" t="s">
        <v>466</v>
      </c>
      <c r="C87" s="76">
        <v>56</v>
      </c>
      <c r="D87" s="64">
        <v>38</v>
      </c>
      <c r="E87" s="64">
        <v>73</v>
      </c>
      <c r="F87" s="64">
        <v>85</v>
      </c>
      <c r="G87" s="66">
        <v>64</v>
      </c>
    </row>
    <row r="88" spans="2:7" s="28" customFormat="1" ht="18.75" customHeight="1" x14ac:dyDescent="0.2">
      <c r="B88" s="63" t="s">
        <v>564</v>
      </c>
      <c r="C88" s="76">
        <v>42</v>
      </c>
      <c r="D88" s="64">
        <v>54</v>
      </c>
      <c r="E88" s="64">
        <v>82</v>
      </c>
      <c r="F88" s="64">
        <v>51</v>
      </c>
      <c r="G88" s="66">
        <v>78</v>
      </c>
    </row>
    <row r="89" spans="2:7" s="28" customFormat="1" ht="18.75" customHeight="1" x14ac:dyDescent="0.2">
      <c r="B89" s="63" t="s">
        <v>366</v>
      </c>
      <c r="C89" s="76">
        <v>68</v>
      </c>
      <c r="D89" s="64">
        <v>184</v>
      </c>
      <c r="E89" s="64">
        <v>44</v>
      </c>
      <c r="F89" s="64">
        <v>0</v>
      </c>
      <c r="G89" s="66">
        <v>0</v>
      </c>
    </row>
    <row r="90" spans="2:7" s="28" customFormat="1" ht="18.75" customHeight="1" x14ac:dyDescent="0.2">
      <c r="B90" s="63" t="s">
        <v>559</v>
      </c>
      <c r="C90" s="76">
        <v>66</v>
      </c>
      <c r="D90" s="64">
        <v>102</v>
      </c>
      <c r="E90" s="64">
        <v>73</v>
      </c>
      <c r="F90" s="64">
        <v>46</v>
      </c>
      <c r="G90" s="66">
        <v>6</v>
      </c>
    </row>
    <row r="91" spans="2:7" s="28" customFormat="1" ht="18.75" customHeight="1" x14ac:dyDescent="0.2">
      <c r="B91" s="63" t="s">
        <v>2919</v>
      </c>
      <c r="C91" s="76">
        <v>0</v>
      </c>
      <c r="D91" s="64">
        <v>0</v>
      </c>
      <c r="E91" s="64">
        <v>4</v>
      </c>
      <c r="F91" s="64">
        <v>16</v>
      </c>
      <c r="G91" s="66">
        <v>259</v>
      </c>
    </row>
    <row r="92" spans="2:7" s="28" customFormat="1" ht="18.75" customHeight="1" x14ac:dyDescent="0.2">
      <c r="B92" s="63" t="s">
        <v>302</v>
      </c>
      <c r="C92" s="76">
        <v>249</v>
      </c>
      <c r="D92" s="64">
        <v>0</v>
      </c>
      <c r="E92" s="64">
        <v>0</v>
      </c>
      <c r="F92" s="64">
        <v>0</v>
      </c>
      <c r="G92" s="66">
        <v>0</v>
      </c>
    </row>
    <row r="93" spans="2:7" s="28" customFormat="1" ht="18.75" customHeight="1" x14ac:dyDescent="0.2">
      <c r="B93" s="63" t="s">
        <v>618</v>
      </c>
      <c r="C93" s="76">
        <v>2</v>
      </c>
      <c r="D93" s="64">
        <v>4</v>
      </c>
      <c r="E93" s="64">
        <v>0</v>
      </c>
      <c r="F93" s="64">
        <v>0</v>
      </c>
      <c r="G93" s="66">
        <v>240</v>
      </c>
    </row>
    <row r="94" spans="2:7" s="28" customFormat="1" ht="18.75" customHeight="1" x14ac:dyDescent="0.2">
      <c r="B94" s="63" t="s">
        <v>355</v>
      </c>
      <c r="C94" s="76">
        <v>44</v>
      </c>
      <c r="D94" s="64">
        <v>98</v>
      </c>
      <c r="E94" s="64">
        <v>38</v>
      </c>
      <c r="F94" s="64">
        <v>34</v>
      </c>
      <c r="G94" s="66">
        <v>28</v>
      </c>
    </row>
    <row r="95" spans="2:7" s="28" customFormat="1" ht="18.75" customHeight="1" x14ac:dyDescent="0.2">
      <c r="B95" s="63" t="s">
        <v>560</v>
      </c>
      <c r="C95" s="76">
        <v>2</v>
      </c>
      <c r="D95" s="64">
        <v>42</v>
      </c>
      <c r="E95" s="64">
        <v>48</v>
      </c>
      <c r="F95" s="64">
        <v>59</v>
      </c>
      <c r="G95" s="66">
        <v>69</v>
      </c>
    </row>
    <row r="96" spans="2:7" s="28" customFormat="1" ht="18.75" customHeight="1" x14ac:dyDescent="0.2">
      <c r="B96" s="63" t="s">
        <v>345</v>
      </c>
      <c r="C96" s="76">
        <v>34</v>
      </c>
      <c r="D96" s="64">
        <v>55</v>
      </c>
      <c r="E96" s="64">
        <v>76</v>
      </c>
      <c r="F96" s="64">
        <v>51</v>
      </c>
      <c r="G96" s="66">
        <v>0</v>
      </c>
    </row>
    <row r="97" spans="2:7" s="28" customFormat="1" ht="18.75" customHeight="1" x14ac:dyDescent="0.2">
      <c r="B97" s="63" t="s">
        <v>2475</v>
      </c>
      <c r="C97" s="76">
        <v>0</v>
      </c>
      <c r="D97" s="64">
        <v>2</v>
      </c>
      <c r="E97" s="64">
        <v>2</v>
      </c>
      <c r="F97" s="64">
        <v>138</v>
      </c>
      <c r="G97" s="66">
        <v>66</v>
      </c>
    </row>
    <row r="98" spans="2:7" s="28" customFormat="1" ht="18.75" customHeight="1" x14ac:dyDescent="0.2">
      <c r="B98" s="63" t="s">
        <v>3473</v>
      </c>
      <c r="C98" s="76">
        <v>4</v>
      </c>
      <c r="D98" s="64">
        <v>72</v>
      </c>
      <c r="E98" s="64">
        <v>8</v>
      </c>
      <c r="F98" s="64">
        <v>0</v>
      </c>
      <c r="G98" s="66">
        <v>107</v>
      </c>
    </row>
    <row r="99" spans="2:7" s="28" customFormat="1" ht="18.75" customHeight="1" x14ac:dyDescent="0.2">
      <c r="B99" s="63" t="s">
        <v>2930</v>
      </c>
      <c r="C99" s="76">
        <v>29</v>
      </c>
      <c r="D99" s="64">
        <v>40</v>
      </c>
      <c r="E99" s="64">
        <v>32</v>
      </c>
      <c r="F99" s="64">
        <v>31</v>
      </c>
      <c r="G99" s="66">
        <v>55</v>
      </c>
    </row>
    <row r="100" spans="2:7" s="28" customFormat="1" ht="18.75" customHeight="1" x14ac:dyDescent="0.2">
      <c r="B100" s="63" t="s">
        <v>2918</v>
      </c>
      <c r="C100" s="76">
        <v>0</v>
      </c>
      <c r="D100" s="64">
        <v>28</v>
      </c>
      <c r="E100" s="64">
        <v>66</v>
      </c>
      <c r="F100" s="64">
        <v>88</v>
      </c>
      <c r="G100" s="66">
        <v>2</v>
      </c>
    </row>
    <row r="101" spans="2:7" s="28" customFormat="1" ht="18.75" customHeight="1" x14ac:dyDescent="0.2">
      <c r="B101" s="63" t="s">
        <v>490</v>
      </c>
      <c r="C101" s="76">
        <v>34</v>
      </c>
      <c r="D101" s="64">
        <v>35</v>
      </c>
      <c r="E101" s="64">
        <v>63</v>
      </c>
      <c r="F101" s="64">
        <v>14</v>
      </c>
      <c r="G101" s="66">
        <v>26</v>
      </c>
    </row>
    <row r="102" spans="2:7" s="28" customFormat="1" ht="18.75" customHeight="1" x14ac:dyDescent="0.2">
      <c r="B102" s="63" t="s">
        <v>383</v>
      </c>
      <c r="C102" s="76">
        <v>31</v>
      </c>
      <c r="D102" s="64">
        <v>36</v>
      </c>
      <c r="E102" s="64">
        <v>34</v>
      </c>
      <c r="F102" s="64">
        <v>31</v>
      </c>
      <c r="G102" s="66">
        <v>39</v>
      </c>
    </row>
    <row r="103" spans="2:7" s="28" customFormat="1" ht="18.75" customHeight="1" x14ac:dyDescent="0.2">
      <c r="B103" s="63" t="s">
        <v>3739</v>
      </c>
      <c r="C103" s="76">
        <v>0</v>
      </c>
      <c r="D103" s="64">
        <v>0</v>
      </c>
      <c r="E103" s="64">
        <v>0</v>
      </c>
      <c r="F103" s="64">
        <v>0</v>
      </c>
      <c r="G103" s="66">
        <v>167</v>
      </c>
    </row>
    <row r="104" spans="2:7" s="28" customFormat="1" ht="18.75" customHeight="1" x14ac:dyDescent="0.2">
      <c r="B104" s="63" t="s">
        <v>384</v>
      </c>
      <c r="C104" s="76">
        <v>34</v>
      </c>
      <c r="D104" s="64">
        <v>122</v>
      </c>
      <c r="E104" s="64">
        <v>9</v>
      </c>
      <c r="F104" s="64">
        <v>0</v>
      </c>
      <c r="G104" s="66">
        <v>0</v>
      </c>
    </row>
    <row r="105" spans="2:7" s="28" customFormat="1" ht="18.75" customHeight="1" x14ac:dyDescent="0.2">
      <c r="B105" s="63" t="s">
        <v>3263</v>
      </c>
      <c r="C105" s="76">
        <v>10</v>
      </c>
      <c r="D105" s="64">
        <v>136</v>
      </c>
      <c r="E105" s="64">
        <v>6</v>
      </c>
      <c r="F105" s="64">
        <v>6</v>
      </c>
      <c r="G105" s="66">
        <v>0</v>
      </c>
    </row>
    <row r="106" spans="2:7" s="28" customFormat="1" ht="18.75" customHeight="1" x14ac:dyDescent="0.2">
      <c r="B106" s="63" t="s">
        <v>418</v>
      </c>
      <c r="C106" s="76">
        <v>0</v>
      </c>
      <c r="D106" s="64">
        <v>58</v>
      </c>
      <c r="E106" s="64">
        <v>88</v>
      </c>
      <c r="F106" s="64">
        <v>0</v>
      </c>
      <c r="G106" s="66">
        <v>0</v>
      </c>
    </row>
    <row r="107" spans="2:7" s="28" customFormat="1" ht="18.75" customHeight="1" x14ac:dyDescent="0.2">
      <c r="B107" s="63" t="s">
        <v>649</v>
      </c>
      <c r="C107" s="76">
        <v>8</v>
      </c>
      <c r="D107" s="64">
        <v>24</v>
      </c>
      <c r="E107" s="64">
        <v>27</v>
      </c>
      <c r="F107" s="64">
        <v>44</v>
      </c>
      <c r="G107" s="66">
        <v>42</v>
      </c>
    </row>
    <row r="108" spans="2:7" s="28" customFormat="1" ht="18.75" customHeight="1" x14ac:dyDescent="0.2">
      <c r="B108" s="63" t="s">
        <v>579</v>
      </c>
      <c r="C108" s="76">
        <v>8</v>
      </c>
      <c r="D108" s="64">
        <v>19</v>
      </c>
      <c r="E108" s="64">
        <v>38</v>
      </c>
      <c r="F108" s="64">
        <v>49</v>
      </c>
      <c r="G108" s="66">
        <v>30</v>
      </c>
    </row>
    <row r="109" spans="2:7" s="28" customFormat="1" ht="18.75" customHeight="1" x14ac:dyDescent="0.2">
      <c r="B109" s="63" t="s">
        <v>377</v>
      </c>
      <c r="C109" s="76">
        <v>142</v>
      </c>
      <c r="D109" s="64">
        <v>0</v>
      </c>
      <c r="E109" s="64">
        <v>0</v>
      </c>
      <c r="F109" s="64">
        <v>0</v>
      </c>
      <c r="G109" s="66">
        <v>0</v>
      </c>
    </row>
    <row r="110" spans="2:7" s="28" customFormat="1" ht="18.75" customHeight="1" x14ac:dyDescent="0.2">
      <c r="B110" s="63" t="s">
        <v>3065</v>
      </c>
      <c r="C110" s="76">
        <v>0</v>
      </c>
      <c r="D110" s="64">
        <v>0</v>
      </c>
      <c r="E110" s="64">
        <v>84</v>
      </c>
      <c r="F110" s="64">
        <v>56</v>
      </c>
      <c r="G110" s="66">
        <v>0</v>
      </c>
    </row>
    <row r="111" spans="2:7" s="28" customFormat="1" ht="18.75" customHeight="1" x14ac:dyDescent="0.2">
      <c r="B111" s="63" t="s">
        <v>3471</v>
      </c>
      <c r="C111" s="76">
        <v>0</v>
      </c>
      <c r="D111" s="64">
        <v>0</v>
      </c>
      <c r="E111" s="64">
        <v>0</v>
      </c>
      <c r="F111" s="64">
        <v>12</v>
      </c>
      <c r="G111" s="66">
        <v>126</v>
      </c>
    </row>
    <row r="112" spans="2:7" s="28" customFormat="1" ht="18.75" customHeight="1" x14ac:dyDescent="0.2">
      <c r="B112" s="63" t="s">
        <v>508</v>
      </c>
      <c r="C112" s="76">
        <v>4</v>
      </c>
      <c r="D112" s="64">
        <v>55</v>
      </c>
      <c r="E112" s="64">
        <v>13</v>
      </c>
      <c r="F112" s="64">
        <v>24</v>
      </c>
      <c r="G112" s="66">
        <v>34</v>
      </c>
    </row>
    <row r="113" spans="2:7" s="28" customFormat="1" ht="18.75" customHeight="1" x14ac:dyDescent="0.2">
      <c r="B113" s="63" t="s">
        <v>555</v>
      </c>
      <c r="C113" s="76">
        <v>8</v>
      </c>
      <c r="D113" s="64">
        <v>20</v>
      </c>
      <c r="E113" s="64">
        <v>32</v>
      </c>
      <c r="F113" s="64">
        <v>27</v>
      </c>
      <c r="G113" s="66">
        <v>38</v>
      </c>
    </row>
    <row r="114" spans="2:7" s="28" customFormat="1" ht="18.75" customHeight="1" x14ac:dyDescent="0.2">
      <c r="B114" s="63" t="s">
        <v>390</v>
      </c>
      <c r="C114" s="76">
        <v>0</v>
      </c>
      <c r="D114" s="64">
        <v>2</v>
      </c>
      <c r="E114" s="64">
        <v>122</v>
      </c>
      <c r="F114" s="64">
        <v>0</v>
      </c>
      <c r="G114" s="66">
        <v>0</v>
      </c>
    </row>
    <row r="115" spans="2:7" s="28" customFormat="1" ht="18.75" customHeight="1" x14ac:dyDescent="0.2">
      <c r="B115" s="63" t="s">
        <v>3595</v>
      </c>
      <c r="C115" s="76">
        <v>0</v>
      </c>
      <c r="D115" s="64">
        <v>0</v>
      </c>
      <c r="E115" s="64">
        <v>0</v>
      </c>
      <c r="F115" s="64">
        <v>0</v>
      </c>
      <c r="G115" s="66">
        <v>123</v>
      </c>
    </row>
    <row r="116" spans="2:7" s="28" customFormat="1" ht="18.75" customHeight="1" x14ac:dyDescent="0.2">
      <c r="B116" s="63" t="s">
        <v>2925</v>
      </c>
      <c r="C116" s="76">
        <v>25</v>
      </c>
      <c r="D116" s="64">
        <v>28</v>
      </c>
      <c r="E116" s="64">
        <v>11</v>
      </c>
      <c r="F116" s="64">
        <v>27</v>
      </c>
      <c r="G116" s="66">
        <v>31</v>
      </c>
    </row>
    <row r="117" spans="2:7" s="28" customFormat="1" ht="18.75" customHeight="1" x14ac:dyDescent="0.2">
      <c r="B117" s="63" t="s">
        <v>360</v>
      </c>
      <c r="C117" s="76">
        <v>120</v>
      </c>
      <c r="D117" s="64">
        <v>0</v>
      </c>
      <c r="E117" s="64">
        <v>0</v>
      </c>
      <c r="F117" s="64">
        <v>0</v>
      </c>
      <c r="G117" s="66">
        <v>0</v>
      </c>
    </row>
    <row r="118" spans="2:7" s="28" customFormat="1" ht="18.75" customHeight="1" x14ac:dyDescent="0.2">
      <c r="B118" s="63" t="s">
        <v>387</v>
      </c>
      <c r="C118" s="76">
        <v>19</v>
      </c>
      <c r="D118" s="64">
        <v>77</v>
      </c>
      <c r="E118" s="64">
        <v>14</v>
      </c>
      <c r="F118" s="64">
        <v>0</v>
      </c>
      <c r="G118" s="66">
        <v>0</v>
      </c>
    </row>
    <row r="119" spans="2:7" s="28" customFormat="1" ht="18.75" customHeight="1" x14ac:dyDescent="0.2">
      <c r="B119" s="63" t="s">
        <v>60</v>
      </c>
      <c r="C119" s="76">
        <v>106</v>
      </c>
      <c r="D119" s="64">
        <v>2</v>
      </c>
      <c r="E119" s="64">
        <v>2</v>
      </c>
      <c r="F119" s="64">
        <v>0</v>
      </c>
      <c r="G119" s="66">
        <v>0</v>
      </c>
    </row>
    <row r="120" spans="2:7" s="28" customFormat="1" ht="18.75" customHeight="1" x14ac:dyDescent="0.2">
      <c r="B120" s="63" t="s">
        <v>566</v>
      </c>
      <c r="C120" s="76">
        <v>16</v>
      </c>
      <c r="D120" s="64">
        <v>34</v>
      </c>
      <c r="E120" s="64">
        <v>16</v>
      </c>
      <c r="F120" s="64">
        <v>21</v>
      </c>
      <c r="G120" s="66">
        <v>23</v>
      </c>
    </row>
    <row r="121" spans="2:7" s="28" customFormat="1" ht="18.75" customHeight="1" x14ac:dyDescent="0.2">
      <c r="B121" s="63" t="s">
        <v>245</v>
      </c>
      <c r="C121" s="76">
        <v>55</v>
      </c>
      <c r="D121" s="64">
        <v>52</v>
      </c>
      <c r="E121" s="64">
        <v>0</v>
      </c>
      <c r="F121" s="64">
        <v>0</v>
      </c>
      <c r="G121" s="66">
        <v>0</v>
      </c>
    </row>
    <row r="122" spans="2:7" s="28" customFormat="1" ht="18.75" customHeight="1" x14ac:dyDescent="0.2">
      <c r="B122" s="63" t="s">
        <v>458</v>
      </c>
      <c r="C122" s="76">
        <v>0</v>
      </c>
      <c r="D122" s="64">
        <v>6</v>
      </c>
      <c r="E122" s="64">
        <v>16</v>
      </c>
      <c r="F122" s="64">
        <v>64</v>
      </c>
      <c r="G122" s="66">
        <v>20</v>
      </c>
    </row>
    <row r="123" spans="2:7" s="28" customFormat="1" ht="18.75" customHeight="1" x14ac:dyDescent="0.2">
      <c r="B123" s="63" t="s">
        <v>602</v>
      </c>
      <c r="C123" s="76">
        <v>10</v>
      </c>
      <c r="D123" s="64">
        <v>9</v>
      </c>
      <c r="E123" s="64">
        <v>33</v>
      </c>
      <c r="F123" s="64">
        <v>19</v>
      </c>
      <c r="G123" s="66">
        <v>35</v>
      </c>
    </row>
    <row r="124" spans="2:7" s="28" customFormat="1" ht="18.75" customHeight="1" x14ac:dyDescent="0.2">
      <c r="B124" s="63" t="s">
        <v>542</v>
      </c>
      <c r="C124" s="76">
        <v>12</v>
      </c>
      <c r="D124" s="64">
        <v>24</v>
      </c>
      <c r="E124" s="64">
        <v>28</v>
      </c>
      <c r="F124" s="64">
        <v>25</v>
      </c>
      <c r="G124" s="66">
        <v>11</v>
      </c>
    </row>
    <row r="125" spans="2:7" s="28" customFormat="1" ht="18.75" customHeight="1" x14ac:dyDescent="0.2">
      <c r="B125" s="63" t="s">
        <v>332</v>
      </c>
      <c r="C125" s="76">
        <v>52</v>
      </c>
      <c r="D125" s="64">
        <v>24</v>
      </c>
      <c r="E125" s="64">
        <v>24</v>
      </c>
      <c r="F125" s="64">
        <v>0</v>
      </c>
      <c r="G125" s="66">
        <v>0</v>
      </c>
    </row>
    <row r="126" spans="2:7" s="28" customFormat="1" ht="18.75" customHeight="1" x14ac:dyDescent="0.2">
      <c r="B126" s="63" t="s">
        <v>381</v>
      </c>
      <c r="C126" s="76">
        <v>0</v>
      </c>
      <c r="D126" s="64">
        <v>79</v>
      </c>
      <c r="E126" s="64">
        <v>15</v>
      </c>
      <c r="F126" s="64">
        <v>0</v>
      </c>
      <c r="G126" s="66">
        <v>4</v>
      </c>
    </row>
    <row r="127" spans="2:7" s="28" customFormat="1" ht="18.75" customHeight="1" x14ac:dyDescent="0.2">
      <c r="B127" s="63" t="s">
        <v>2916</v>
      </c>
      <c r="C127" s="76">
        <v>0</v>
      </c>
      <c r="D127" s="64">
        <v>11</v>
      </c>
      <c r="E127" s="64">
        <v>62</v>
      </c>
      <c r="F127" s="64">
        <v>0</v>
      </c>
      <c r="G127" s="66">
        <v>23</v>
      </c>
    </row>
    <row r="128" spans="2:7" s="28" customFormat="1" ht="18.75" customHeight="1" x14ac:dyDescent="0.2">
      <c r="B128" s="63" t="s">
        <v>3536</v>
      </c>
      <c r="C128" s="76">
        <v>0</v>
      </c>
      <c r="D128" s="64">
        <v>0</v>
      </c>
      <c r="E128" s="64">
        <v>0</v>
      </c>
      <c r="F128" s="64">
        <v>93</v>
      </c>
      <c r="G128" s="66">
        <v>0</v>
      </c>
    </row>
    <row r="129" spans="2:7" s="28" customFormat="1" ht="18.75" customHeight="1" x14ac:dyDescent="0.2">
      <c r="B129" s="63" t="s">
        <v>604</v>
      </c>
      <c r="C129" s="76">
        <v>0</v>
      </c>
      <c r="D129" s="64">
        <v>16</v>
      </c>
      <c r="E129" s="64">
        <v>23</v>
      </c>
      <c r="F129" s="64">
        <v>25</v>
      </c>
      <c r="G129" s="66">
        <v>27</v>
      </c>
    </row>
    <row r="130" spans="2:7" s="28" customFormat="1" ht="18.75" customHeight="1" x14ac:dyDescent="0.2">
      <c r="B130" s="63" t="s">
        <v>635</v>
      </c>
      <c r="C130" s="76">
        <v>16</v>
      </c>
      <c r="D130" s="64">
        <v>21</v>
      </c>
      <c r="E130" s="64">
        <v>16</v>
      </c>
      <c r="F130" s="64">
        <v>14</v>
      </c>
      <c r="G130" s="66">
        <v>23</v>
      </c>
    </row>
    <row r="131" spans="2:7" s="28" customFormat="1" ht="18.75" customHeight="1" x14ac:dyDescent="0.2">
      <c r="B131" s="63" t="s">
        <v>3590</v>
      </c>
      <c r="C131" s="76">
        <v>2</v>
      </c>
      <c r="D131" s="64">
        <v>16</v>
      </c>
      <c r="E131" s="64">
        <v>12</v>
      </c>
      <c r="F131" s="64">
        <v>24</v>
      </c>
      <c r="G131" s="66">
        <v>34</v>
      </c>
    </row>
    <row r="132" spans="2:7" s="28" customFormat="1" ht="18.75" customHeight="1" x14ac:dyDescent="0.2">
      <c r="B132" s="63" t="s">
        <v>442</v>
      </c>
      <c r="C132" s="76">
        <v>85</v>
      </c>
      <c r="D132" s="64">
        <v>0</v>
      </c>
      <c r="E132" s="64">
        <v>0</v>
      </c>
      <c r="F132" s="64">
        <v>0</v>
      </c>
      <c r="G132" s="66">
        <v>0</v>
      </c>
    </row>
    <row r="133" spans="2:7" s="28" customFormat="1" ht="18.75" customHeight="1" x14ac:dyDescent="0.2">
      <c r="B133" s="63" t="s">
        <v>2934</v>
      </c>
      <c r="C133" s="76">
        <v>17</v>
      </c>
      <c r="D133" s="64">
        <v>15</v>
      </c>
      <c r="E133" s="64">
        <v>25</v>
      </c>
      <c r="F133" s="64">
        <v>19</v>
      </c>
      <c r="G133" s="66">
        <v>6</v>
      </c>
    </row>
    <row r="134" spans="2:7" s="28" customFormat="1" ht="18.75" customHeight="1" x14ac:dyDescent="0.2">
      <c r="B134" s="63" t="s">
        <v>532</v>
      </c>
      <c r="C134" s="76">
        <v>12</v>
      </c>
      <c r="D134" s="64">
        <v>12</v>
      </c>
      <c r="E134" s="64">
        <v>12</v>
      </c>
      <c r="F134" s="64">
        <v>14</v>
      </c>
      <c r="G134" s="66">
        <v>30</v>
      </c>
    </row>
    <row r="135" spans="2:7" s="28" customFormat="1" ht="18.75" customHeight="1" x14ac:dyDescent="0.2">
      <c r="B135" s="63" t="s">
        <v>534</v>
      </c>
      <c r="C135" s="76">
        <v>3</v>
      </c>
      <c r="D135" s="64">
        <v>19</v>
      </c>
      <c r="E135" s="64">
        <v>11</v>
      </c>
      <c r="F135" s="64">
        <v>36</v>
      </c>
      <c r="G135" s="66">
        <v>11</v>
      </c>
    </row>
    <row r="136" spans="2:7" s="28" customFormat="1" ht="18.75" customHeight="1" x14ac:dyDescent="0.2">
      <c r="B136" s="63" t="s">
        <v>574</v>
      </c>
      <c r="C136" s="76">
        <v>0</v>
      </c>
      <c r="D136" s="64">
        <v>10</v>
      </c>
      <c r="E136" s="64">
        <v>12</v>
      </c>
      <c r="F136" s="64">
        <v>8</v>
      </c>
      <c r="G136" s="66">
        <v>48</v>
      </c>
    </row>
    <row r="137" spans="2:7" s="28" customFormat="1" ht="18.75" customHeight="1" x14ac:dyDescent="0.2">
      <c r="B137" s="63" t="s">
        <v>2929</v>
      </c>
      <c r="C137" s="76">
        <v>16</v>
      </c>
      <c r="D137" s="64">
        <v>13</v>
      </c>
      <c r="E137" s="64">
        <v>16</v>
      </c>
      <c r="F137" s="64">
        <v>21</v>
      </c>
      <c r="G137" s="66">
        <v>12</v>
      </c>
    </row>
    <row r="138" spans="2:7" s="28" customFormat="1" ht="18.75" customHeight="1" x14ac:dyDescent="0.2">
      <c r="B138" s="63" t="s">
        <v>3470</v>
      </c>
      <c r="C138" s="76">
        <v>0</v>
      </c>
      <c r="D138" s="64">
        <v>0</v>
      </c>
      <c r="E138" s="64">
        <v>0</v>
      </c>
      <c r="F138" s="64">
        <v>10</v>
      </c>
      <c r="G138" s="66">
        <v>67</v>
      </c>
    </row>
    <row r="139" spans="2:7" s="28" customFormat="1" ht="18.75" customHeight="1" x14ac:dyDescent="0.2">
      <c r="B139" s="63" t="s">
        <v>610</v>
      </c>
      <c r="C139" s="76">
        <v>2</v>
      </c>
      <c r="D139" s="64">
        <v>9</v>
      </c>
      <c r="E139" s="64">
        <v>14</v>
      </c>
      <c r="F139" s="64">
        <v>36</v>
      </c>
      <c r="G139" s="66">
        <v>15</v>
      </c>
    </row>
    <row r="140" spans="2:7" s="28" customFormat="1" ht="18.75" customHeight="1" x14ac:dyDescent="0.2">
      <c r="B140" s="63" t="s">
        <v>351</v>
      </c>
      <c r="C140" s="76">
        <v>75</v>
      </c>
      <c r="D140" s="64">
        <v>0</v>
      </c>
      <c r="E140" s="64">
        <v>0</v>
      </c>
      <c r="F140" s="64">
        <v>0</v>
      </c>
      <c r="G140" s="66">
        <v>0</v>
      </c>
    </row>
    <row r="141" spans="2:7" s="28" customFormat="1" ht="18.75" customHeight="1" x14ac:dyDescent="0.2">
      <c r="B141" s="63" t="s">
        <v>328</v>
      </c>
      <c r="C141" s="76">
        <v>74</v>
      </c>
      <c r="D141" s="64">
        <v>0</v>
      </c>
      <c r="E141" s="64">
        <v>0</v>
      </c>
      <c r="F141" s="64">
        <v>0</v>
      </c>
      <c r="G141" s="66">
        <v>0</v>
      </c>
    </row>
    <row r="142" spans="2:7" s="28" customFormat="1" ht="18.75" customHeight="1" x14ac:dyDescent="0.2">
      <c r="B142" s="63" t="s">
        <v>666</v>
      </c>
      <c r="C142" s="76">
        <v>7</v>
      </c>
      <c r="D142" s="64">
        <v>27</v>
      </c>
      <c r="E142" s="64">
        <v>14</v>
      </c>
      <c r="F142" s="64">
        <v>20</v>
      </c>
      <c r="G142" s="66">
        <v>6</v>
      </c>
    </row>
    <row r="143" spans="2:7" s="28" customFormat="1" ht="18.75" customHeight="1" x14ac:dyDescent="0.2">
      <c r="B143" s="63" t="s">
        <v>3264</v>
      </c>
      <c r="C143" s="76">
        <v>0</v>
      </c>
      <c r="D143" s="64">
        <v>0</v>
      </c>
      <c r="E143" s="64">
        <v>0</v>
      </c>
      <c r="F143" s="64">
        <v>73</v>
      </c>
      <c r="G143" s="66">
        <v>0</v>
      </c>
    </row>
    <row r="144" spans="2:7" s="28" customFormat="1" ht="18.75" customHeight="1" x14ac:dyDescent="0.2">
      <c r="B144" s="63" t="s">
        <v>3067</v>
      </c>
      <c r="C144" s="76">
        <v>0</v>
      </c>
      <c r="D144" s="64">
        <v>0</v>
      </c>
      <c r="E144" s="64">
        <v>56</v>
      </c>
      <c r="F144" s="64">
        <v>16</v>
      </c>
      <c r="G144" s="66">
        <v>0</v>
      </c>
    </row>
    <row r="145" spans="2:7" s="28" customFormat="1" ht="18.75" customHeight="1" x14ac:dyDescent="0.2">
      <c r="B145" s="63" t="s">
        <v>654</v>
      </c>
      <c r="C145" s="76">
        <v>2</v>
      </c>
      <c r="D145" s="64">
        <v>6</v>
      </c>
      <c r="E145" s="64">
        <v>10</v>
      </c>
      <c r="F145" s="64">
        <v>32</v>
      </c>
      <c r="G145" s="66">
        <v>22</v>
      </c>
    </row>
    <row r="146" spans="2:7" s="28" customFormat="1" ht="18.75" customHeight="1" x14ac:dyDescent="0.2">
      <c r="B146" s="63" t="s">
        <v>3705</v>
      </c>
      <c r="C146" s="76">
        <v>0</v>
      </c>
      <c r="D146" s="64">
        <v>0</v>
      </c>
      <c r="E146" s="64">
        <v>0</v>
      </c>
      <c r="F146" s="64">
        <v>0</v>
      </c>
      <c r="G146" s="66">
        <v>70</v>
      </c>
    </row>
    <row r="147" spans="2:7" s="28" customFormat="1" ht="18.75" customHeight="1" x14ac:dyDescent="0.2">
      <c r="B147" s="63" t="s">
        <v>339</v>
      </c>
      <c r="C147" s="76">
        <v>38</v>
      </c>
      <c r="D147" s="64">
        <v>32</v>
      </c>
      <c r="E147" s="64">
        <v>0</v>
      </c>
      <c r="F147" s="64">
        <v>0</v>
      </c>
      <c r="G147" s="66">
        <v>0</v>
      </c>
    </row>
    <row r="148" spans="2:7" s="28" customFormat="1" ht="18.75" customHeight="1" x14ac:dyDescent="0.2">
      <c r="B148" s="63" t="s">
        <v>502</v>
      </c>
      <c r="C148" s="76">
        <v>32</v>
      </c>
      <c r="D148" s="64">
        <v>35</v>
      </c>
      <c r="E148" s="64">
        <v>0</v>
      </c>
      <c r="F148" s="64">
        <v>0</v>
      </c>
      <c r="G148" s="66">
        <v>0</v>
      </c>
    </row>
    <row r="149" spans="2:7" s="28" customFormat="1" ht="18.75" customHeight="1" x14ac:dyDescent="0.2">
      <c r="B149" s="63" t="s">
        <v>571</v>
      </c>
      <c r="C149" s="76">
        <v>15</v>
      </c>
      <c r="D149" s="64">
        <v>49</v>
      </c>
      <c r="E149" s="64">
        <v>1</v>
      </c>
      <c r="F149" s="64">
        <v>0</v>
      </c>
      <c r="G149" s="66">
        <v>0</v>
      </c>
    </row>
    <row r="150" spans="2:7" s="28" customFormat="1" ht="18.75" customHeight="1" x14ac:dyDescent="0.2">
      <c r="B150" s="63" t="s">
        <v>563</v>
      </c>
      <c r="C150" s="76">
        <v>16</v>
      </c>
      <c r="D150" s="64">
        <v>16</v>
      </c>
      <c r="E150" s="64">
        <v>17</v>
      </c>
      <c r="F150" s="64">
        <v>10</v>
      </c>
      <c r="G150" s="66">
        <v>6</v>
      </c>
    </row>
    <row r="151" spans="2:7" s="28" customFormat="1" ht="18.75" customHeight="1" x14ac:dyDescent="0.2">
      <c r="B151" s="63" t="s">
        <v>577</v>
      </c>
      <c r="C151" s="76">
        <v>6</v>
      </c>
      <c r="D151" s="64">
        <v>9</v>
      </c>
      <c r="E151" s="64">
        <v>16</v>
      </c>
      <c r="F151" s="64">
        <v>18</v>
      </c>
      <c r="G151" s="66">
        <v>15</v>
      </c>
    </row>
    <row r="152" spans="2:7" s="28" customFormat="1" ht="18.75" customHeight="1" x14ac:dyDescent="0.2">
      <c r="B152" s="63" t="s">
        <v>3269</v>
      </c>
      <c r="C152" s="76">
        <v>8</v>
      </c>
      <c r="D152" s="64">
        <v>22</v>
      </c>
      <c r="E152" s="64">
        <v>18</v>
      </c>
      <c r="F152" s="64">
        <v>12</v>
      </c>
      <c r="G152" s="66">
        <v>4</v>
      </c>
    </row>
    <row r="153" spans="2:7" s="28" customFormat="1" ht="18.75" customHeight="1" x14ac:dyDescent="0.2">
      <c r="B153" s="63" t="s">
        <v>350</v>
      </c>
      <c r="C153" s="76">
        <v>62</v>
      </c>
      <c r="D153" s="64">
        <v>0</v>
      </c>
      <c r="E153" s="64">
        <v>0</v>
      </c>
      <c r="F153" s="64">
        <v>0</v>
      </c>
      <c r="G153" s="66">
        <v>0</v>
      </c>
    </row>
    <row r="154" spans="2:7" s="28" customFormat="1" ht="18.75" customHeight="1" x14ac:dyDescent="0.2">
      <c r="B154" s="63" t="s">
        <v>411</v>
      </c>
      <c r="C154" s="76">
        <v>14</v>
      </c>
      <c r="D154" s="64">
        <v>48</v>
      </c>
      <c r="E154" s="64">
        <v>0</v>
      </c>
      <c r="F154" s="64">
        <v>0</v>
      </c>
      <c r="G154" s="66">
        <v>0</v>
      </c>
    </row>
    <row r="155" spans="2:7" s="28" customFormat="1" ht="18.75" customHeight="1" x14ac:dyDescent="0.2">
      <c r="B155" s="63" t="s">
        <v>576</v>
      </c>
      <c r="C155" s="76">
        <v>10</v>
      </c>
      <c r="D155" s="64">
        <v>31</v>
      </c>
      <c r="E155" s="64">
        <v>12</v>
      </c>
      <c r="F155" s="64">
        <v>6</v>
      </c>
      <c r="G155" s="66">
        <v>0</v>
      </c>
    </row>
    <row r="156" spans="2:7" s="28" customFormat="1" ht="18.75" customHeight="1" x14ac:dyDescent="0.2">
      <c r="B156" s="63" t="s">
        <v>535</v>
      </c>
      <c r="C156" s="76">
        <v>22</v>
      </c>
      <c r="D156" s="64">
        <v>25</v>
      </c>
      <c r="E156" s="64">
        <v>12</v>
      </c>
      <c r="F156" s="64">
        <v>0</v>
      </c>
      <c r="G156" s="66">
        <v>0</v>
      </c>
    </row>
    <row r="157" spans="2:7" s="28" customFormat="1" ht="18.75" customHeight="1" x14ac:dyDescent="0.2">
      <c r="B157" s="63" t="s">
        <v>549</v>
      </c>
      <c r="C157" s="76">
        <v>4</v>
      </c>
      <c r="D157" s="64">
        <v>10</v>
      </c>
      <c r="E157" s="64">
        <v>9</v>
      </c>
      <c r="F157" s="64">
        <v>23</v>
      </c>
      <c r="G157" s="66">
        <v>10</v>
      </c>
    </row>
    <row r="158" spans="2:7" s="28" customFormat="1" ht="18.75" customHeight="1" x14ac:dyDescent="0.2">
      <c r="B158" s="63" t="s">
        <v>578</v>
      </c>
      <c r="C158" s="76">
        <v>10</v>
      </c>
      <c r="D158" s="64">
        <v>18</v>
      </c>
      <c r="E158" s="64">
        <v>9</v>
      </c>
      <c r="F158" s="64">
        <v>14</v>
      </c>
      <c r="G158" s="66">
        <v>4</v>
      </c>
    </row>
    <row r="159" spans="2:7" s="28" customFormat="1" ht="18.75" customHeight="1" x14ac:dyDescent="0.2">
      <c r="B159" s="63" t="s">
        <v>3170</v>
      </c>
      <c r="C159" s="76">
        <v>0</v>
      </c>
      <c r="D159" s="64">
        <v>0</v>
      </c>
      <c r="E159" s="64">
        <v>9</v>
      </c>
      <c r="F159" s="64">
        <v>28</v>
      </c>
      <c r="G159" s="66">
        <v>18</v>
      </c>
    </row>
    <row r="160" spans="2:7" s="28" customFormat="1" ht="18.75" customHeight="1" x14ac:dyDescent="0.2">
      <c r="B160" s="63" t="s">
        <v>437</v>
      </c>
      <c r="C160" s="76">
        <v>2</v>
      </c>
      <c r="D160" s="64">
        <v>6</v>
      </c>
      <c r="E160" s="64">
        <v>2</v>
      </c>
      <c r="F160" s="64">
        <v>19</v>
      </c>
      <c r="G160" s="66">
        <v>26</v>
      </c>
    </row>
    <row r="161" spans="2:7" s="28" customFormat="1" ht="18.75" customHeight="1" x14ac:dyDescent="0.2">
      <c r="B161" s="63" t="s">
        <v>572</v>
      </c>
      <c r="C161" s="76">
        <v>12</v>
      </c>
      <c r="D161" s="64">
        <v>16</v>
      </c>
      <c r="E161" s="64">
        <v>14</v>
      </c>
      <c r="F161" s="64">
        <v>7</v>
      </c>
      <c r="G161" s="66">
        <v>5</v>
      </c>
    </row>
    <row r="162" spans="2:7" s="28" customFormat="1" ht="18.75" customHeight="1" x14ac:dyDescent="0.2">
      <c r="B162" s="63" t="s">
        <v>382</v>
      </c>
      <c r="C162" s="76">
        <v>53</v>
      </c>
      <c r="D162" s="64">
        <v>0</v>
      </c>
      <c r="E162" s="64">
        <v>0</v>
      </c>
      <c r="F162" s="64">
        <v>0</v>
      </c>
      <c r="G162" s="66">
        <v>0</v>
      </c>
    </row>
    <row r="163" spans="2:7" s="28" customFormat="1" ht="18.75" customHeight="1" x14ac:dyDescent="0.2">
      <c r="B163" s="63" t="s">
        <v>676</v>
      </c>
      <c r="C163" s="76">
        <v>10</v>
      </c>
      <c r="D163" s="64">
        <v>10</v>
      </c>
      <c r="E163" s="64">
        <v>8</v>
      </c>
      <c r="F163" s="64">
        <v>9</v>
      </c>
      <c r="G163" s="66">
        <v>14</v>
      </c>
    </row>
    <row r="164" spans="2:7" s="28" customFormat="1" ht="18.75" customHeight="1" x14ac:dyDescent="0.2">
      <c r="B164" s="63" t="s">
        <v>682</v>
      </c>
      <c r="C164" s="76">
        <v>0</v>
      </c>
      <c r="D164" s="64">
        <v>3</v>
      </c>
      <c r="E164" s="64">
        <v>34</v>
      </c>
      <c r="F164" s="64">
        <v>1</v>
      </c>
      <c r="G164" s="66">
        <v>11</v>
      </c>
    </row>
    <row r="165" spans="2:7" s="28" customFormat="1" ht="18.75" customHeight="1" x14ac:dyDescent="0.2">
      <c r="B165" s="63" t="s">
        <v>631</v>
      </c>
      <c r="C165" s="76">
        <v>3</v>
      </c>
      <c r="D165" s="64">
        <v>7</v>
      </c>
      <c r="E165" s="64">
        <v>19</v>
      </c>
      <c r="F165" s="64">
        <v>19</v>
      </c>
      <c r="G165" s="66">
        <v>0</v>
      </c>
    </row>
    <row r="166" spans="2:7" s="28" customFormat="1" ht="18.75" customHeight="1" x14ac:dyDescent="0.2">
      <c r="B166" s="63" t="s">
        <v>2935</v>
      </c>
      <c r="C166" s="76">
        <v>3</v>
      </c>
      <c r="D166" s="64">
        <v>5</v>
      </c>
      <c r="E166" s="64">
        <v>9</v>
      </c>
      <c r="F166" s="64">
        <v>18</v>
      </c>
      <c r="G166" s="66">
        <v>11</v>
      </c>
    </row>
    <row r="167" spans="2:7" s="28" customFormat="1" ht="18.75" customHeight="1" x14ac:dyDescent="0.2">
      <c r="B167" s="63" t="s">
        <v>595</v>
      </c>
      <c r="C167" s="76">
        <v>16</v>
      </c>
      <c r="D167" s="64">
        <v>6</v>
      </c>
      <c r="E167" s="64">
        <v>5</v>
      </c>
      <c r="F167" s="64">
        <v>13</v>
      </c>
      <c r="G167" s="66">
        <v>5</v>
      </c>
    </row>
    <row r="168" spans="2:7" s="28" customFormat="1" ht="18.75" customHeight="1" x14ac:dyDescent="0.2">
      <c r="B168" s="63" t="s">
        <v>585</v>
      </c>
      <c r="C168" s="76">
        <v>11</v>
      </c>
      <c r="D168" s="64">
        <v>14</v>
      </c>
      <c r="E168" s="64">
        <v>0</v>
      </c>
      <c r="F168" s="64">
        <v>4</v>
      </c>
      <c r="G168" s="66">
        <v>16</v>
      </c>
    </row>
    <row r="169" spans="2:7" s="28" customFormat="1" ht="18.75" customHeight="1" x14ac:dyDescent="0.2">
      <c r="B169" s="63" t="s">
        <v>3066</v>
      </c>
      <c r="C169" s="76">
        <v>0</v>
      </c>
      <c r="D169" s="64">
        <v>0</v>
      </c>
      <c r="E169" s="64">
        <v>16</v>
      </c>
      <c r="F169" s="64">
        <v>14</v>
      </c>
      <c r="G169" s="66">
        <v>14</v>
      </c>
    </row>
    <row r="170" spans="2:7" s="28" customFormat="1" ht="18.75" customHeight="1" x14ac:dyDescent="0.2">
      <c r="B170" s="63" t="s">
        <v>244</v>
      </c>
      <c r="C170" s="76">
        <v>24</v>
      </c>
      <c r="D170" s="64">
        <v>20</v>
      </c>
      <c r="E170" s="64">
        <v>0</v>
      </c>
      <c r="F170" s="64">
        <v>0</v>
      </c>
      <c r="G170" s="66">
        <v>0</v>
      </c>
    </row>
    <row r="171" spans="2:7" s="28" customFormat="1" ht="18.75" customHeight="1" x14ac:dyDescent="0.2">
      <c r="B171" s="63" t="s">
        <v>70</v>
      </c>
      <c r="C171" s="76">
        <v>44</v>
      </c>
      <c r="D171" s="64">
        <v>0</v>
      </c>
      <c r="E171" s="64">
        <v>0</v>
      </c>
      <c r="F171" s="64">
        <v>0</v>
      </c>
      <c r="G171" s="66">
        <v>0</v>
      </c>
    </row>
    <row r="172" spans="2:7" s="28" customFormat="1" ht="18.75" customHeight="1" x14ac:dyDescent="0.2">
      <c r="B172" s="63" t="s">
        <v>398</v>
      </c>
      <c r="C172" s="76">
        <v>4</v>
      </c>
      <c r="D172" s="64">
        <v>12</v>
      </c>
      <c r="E172" s="64">
        <v>26</v>
      </c>
      <c r="F172" s="64">
        <v>0</v>
      </c>
      <c r="G172" s="66">
        <v>0</v>
      </c>
    </row>
    <row r="173" spans="2:7" s="28" customFormat="1" ht="18.75" customHeight="1" x14ac:dyDescent="0.2">
      <c r="B173" s="63" t="s">
        <v>3755</v>
      </c>
      <c r="C173" s="76">
        <v>0</v>
      </c>
      <c r="D173" s="64">
        <v>0</v>
      </c>
      <c r="E173" s="64">
        <v>0</v>
      </c>
      <c r="F173" s="64">
        <v>0</v>
      </c>
      <c r="G173" s="66">
        <v>41</v>
      </c>
    </row>
    <row r="174" spans="2:7" s="28" customFormat="1" ht="18.75" customHeight="1" x14ac:dyDescent="0.2">
      <c r="B174" s="63" t="s">
        <v>431</v>
      </c>
      <c r="C174" s="76">
        <v>0</v>
      </c>
      <c r="D174" s="64">
        <v>12</v>
      </c>
      <c r="E174" s="64">
        <v>20</v>
      </c>
      <c r="F174" s="64">
        <v>8</v>
      </c>
      <c r="G174" s="66">
        <v>0</v>
      </c>
    </row>
    <row r="175" spans="2:7" s="28" customFormat="1" ht="18.75" customHeight="1" x14ac:dyDescent="0.2">
      <c r="B175" s="63" t="s">
        <v>342</v>
      </c>
      <c r="C175" s="76">
        <v>40</v>
      </c>
      <c r="D175" s="64">
        <v>0</v>
      </c>
      <c r="E175" s="64">
        <v>0</v>
      </c>
      <c r="F175" s="64">
        <v>0</v>
      </c>
      <c r="G175" s="66">
        <v>0</v>
      </c>
    </row>
    <row r="176" spans="2:7" s="28" customFormat="1" ht="18.75" customHeight="1" x14ac:dyDescent="0.2">
      <c r="B176" s="63" t="s">
        <v>3451</v>
      </c>
      <c r="C176" s="76">
        <v>0</v>
      </c>
      <c r="D176" s="64">
        <v>0</v>
      </c>
      <c r="E176" s="64">
        <v>0</v>
      </c>
      <c r="F176" s="64">
        <v>10</v>
      </c>
      <c r="G176" s="66">
        <v>29</v>
      </c>
    </row>
    <row r="177" spans="2:7" s="28" customFormat="1" ht="18.75" customHeight="1" x14ac:dyDescent="0.2">
      <c r="B177" s="63" t="s">
        <v>584</v>
      </c>
      <c r="C177" s="76">
        <v>5</v>
      </c>
      <c r="D177" s="64">
        <v>8</v>
      </c>
      <c r="E177" s="64">
        <v>11</v>
      </c>
      <c r="F177" s="64">
        <v>11</v>
      </c>
      <c r="G177" s="66">
        <v>2</v>
      </c>
    </row>
    <row r="178" spans="2:7" s="28" customFormat="1" ht="18.75" customHeight="1" x14ac:dyDescent="0.2">
      <c r="B178" s="63" t="s">
        <v>681</v>
      </c>
      <c r="C178" s="76">
        <v>5</v>
      </c>
      <c r="D178" s="64">
        <v>8</v>
      </c>
      <c r="E178" s="64">
        <v>8</v>
      </c>
      <c r="F178" s="64">
        <v>9</v>
      </c>
      <c r="G178" s="66">
        <v>7</v>
      </c>
    </row>
    <row r="179" spans="2:7" s="28" customFormat="1" ht="18.75" customHeight="1" x14ac:dyDescent="0.2">
      <c r="B179" s="63" t="s">
        <v>3068</v>
      </c>
      <c r="C179" s="76">
        <v>0</v>
      </c>
      <c r="D179" s="64">
        <v>0</v>
      </c>
      <c r="E179" s="64">
        <v>22</v>
      </c>
      <c r="F179" s="64">
        <v>14</v>
      </c>
      <c r="G179" s="66">
        <v>0</v>
      </c>
    </row>
    <row r="180" spans="2:7" s="28" customFormat="1" ht="18.75" customHeight="1" x14ac:dyDescent="0.2">
      <c r="B180" s="63" t="s">
        <v>3721</v>
      </c>
      <c r="C180" s="76">
        <v>0</v>
      </c>
      <c r="D180" s="64">
        <v>0</v>
      </c>
      <c r="E180" s="64">
        <v>0</v>
      </c>
      <c r="F180" s="64">
        <v>0</v>
      </c>
      <c r="G180" s="66">
        <v>36</v>
      </c>
    </row>
    <row r="181" spans="2:7" s="28" customFormat="1" ht="18.75" customHeight="1" x14ac:dyDescent="0.2">
      <c r="B181" s="63" t="s">
        <v>696</v>
      </c>
      <c r="C181" s="76">
        <v>7</v>
      </c>
      <c r="D181" s="64">
        <v>8</v>
      </c>
      <c r="E181" s="64">
        <v>10</v>
      </c>
      <c r="F181" s="64">
        <v>2</v>
      </c>
      <c r="G181" s="66">
        <v>6</v>
      </c>
    </row>
    <row r="182" spans="2:7" s="28" customFormat="1" ht="18.75" customHeight="1" x14ac:dyDescent="0.2">
      <c r="B182" s="63" t="s">
        <v>2940</v>
      </c>
      <c r="C182" s="76">
        <v>0</v>
      </c>
      <c r="D182" s="64">
        <v>4</v>
      </c>
      <c r="E182" s="64">
        <v>4</v>
      </c>
      <c r="F182" s="64">
        <v>10</v>
      </c>
      <c r="G182" s="66">
        <v>15</v>
      </c>
    </row>
    <row r="183" spans="2:7" s="28" customFormat="1" ht="18.75" customHeight="1" x14ac:dyDescent="0.2">
      <c r="B183" s="63" t="s">
        <v>3171</v>
      </c>
      <c r="C183" s="76">
        <v>0</v>
      </c>
      <c r="D183" s="64">
        <v>0</v>
      </c>
      <c r="E183" s="64">
        <v>24</v>
      </c>
      <c r="F183" s="64">
        <v>8</v>
      </c>
      <c r="G183" s="66">
        <v>0</v>
      </c>
    </row>
    <row r="184" spans="2:7" s="28" customFormat="1" ht="18.75" customHeight="1" x14ac:dyDescent="0.2">
      <c r="B184" s="63" t="s">
        <v>764</v>
      </c>
      <c r="C184" s="76">
        <v>2</v>
      </c>
      <c r="D184" s="64">
        <v>6</v>
      </c>
      <c r="E184" s="64">
        <v>10</v>
      </c>
      <c r="F184" s="64">
        <v>10</v>
      </c>
      <c r="G184" s="66">
        <v>4</v>
      </c>
    </row>
    <row r="185" spans="2:7" s="28" customFormat="1" ht="18.75" customHeight="1" x14ac:dyDescent="0.2">
      <c r="B185" s="63" t="s">
        <v>2956</v>
      </c>
      <c r="C185" s="76">
        <v>0</v>
      </c>
      <c r="D185" s="64">
        <v>0</v>
      </c>
      <c r="E185" s="64">
        <v>10</v>
      </c>
      <c r="F185" s="64">
        <v>0</v>
      </c>
      <c r="G185" s="66">
        <v>22</v>
      </c>
    </row>
    <row r="186" spans="2:7" s="28" customFormat="1" ht="18.75" customHeight="1" x14ac:dyDescent="0.2">
      <c r="B186" s="63" t="s">
        <v>590</v>
      </c>
      <c r="C186" s="76">
        <v>2</v>
      </c>
      <c r="D186" s="64">
        <v>8</v>
      </c>
      <c r="E186" s="64">
        <v>3</v>
      </c>
      <c r="F186" s="64">
        <v>9</v>
      </c>
      <c r="G186" s="66">
        <v>9</v>
      </c>
    </row>
    <row r="187" spans="2:7" s="28" customFormat="1" ht="18.75" customHeight="1" x14ac:dyDescent="0.2">
      <c r="B187" s="63" t="s">
        <v>603</v>
      </c>
      <c r="C187" s="76">
        <v>6</v>
      </c>
      <c r="D187" s="64">
        <v>10</v>
      </c>
      <c r="E187" s="64">
        <v>7</v>
      </c>
      <c r="F187" s="64">
        <v>6</v>
      </c>
      <c r="G187" s="66">
        <v>2</v>
      </c>
    </row>
    <row r="188" spans="2:7" s="28" customFormat="1" ht="18.75" customHeight="1" x14ac:dyDescent="0.2">
      <c r="B188" s="63" t="s">
        <v>401</v>
      </c>
      <c r="C188" s="76">
        <v>12</v>
      </c>
      <c r="D188" s="64">
        <v>16</v>
      </c>
      <c r="E188" s="64">
        <v>0</v>
      </c>
      <c r="F188" s="64">
        <v>2</v>
      </c>
      <c r="G188" s="66">
        <v>0</v>
      </c>
    </row>
    <row r="189" spans="2:7" s="28" customFormat="1" ht="18.75" customHeight="1" x14ac:dyDescent="0.2">
      <c r="B189" s="63" t="s">
        <v>731</v>
      </c>
      <c r="C189" s="76">
        <v>4</v>
      </c>
      <c r="D189" s="64">
        <v>8</v>
      </c>
      <c r="E189" s="64">
        <v>10</v>
      </c>
      <c r="F189" s="64">
        <v>4</v>
      </c>
      <c r="G189" s="66">
        <v>4</v>
      </c>
    </row>
    <row r="190" spans="2:7" s="28" customFormat="1" ht="18.75" customHeight="1" x14ac:dyDescent="0.2">
      <c r="B190" s="63" t="s">
        <v>679</v>
      </c>
      <c r="C190" s="76">
        <v>0</v>
      </c>
      <c r="D190" s="64">
        <v>2</v>
      </c>
      <c r="E190" s="64">
        <v>19</v>
      </c>
      <c r="F190" s="64">
        <v>6</v>
      </c>
      <c r="G190" s="66">
        <v>2</v>
      </c>
    </row>
    <row r="191" spans="2:7" s="28" customFormat="1" ht="18.75" customHeight="1" x14ac:dyDescent="0.2">
      <c r="B191" s="63" t="s">
        <v>2433</v>
      </c>
      <c r="C191" s="76">
        <v>29</v>
      </c>
      <c r="D191" s="64">
        <v>0</v>
      </c>
      <c r="E191" s="64">
        <v>0</v>
      </c>
      <c r="F191" s="64">
        <v>0</v>
      </c>
      <c r="G191" s="66">
        <v>0</v>
      </c>
    </row>
    <row r="192" spans="2:7" s="28" customFormat="1" ht="18.75" customHeight="1" x14ac:dyDescent="0.2">
      <c r="B192" s="63" t="s">
        <v>661</v>
      </c>
      <c r="C192" s="76">
        <v>2</v>
      </c>
      <c r="D192" s="64">
        <v>6</v>
      </c>
      <c r="E192" s="64">
        <v>8</v>
      </c>
      <c r="F192" s="64">
        <v>8</v>
      </c>
      <c r="G192" s="66">
        <v>5</v>
      </c>
    </row>
    <row r="193" spans="2:7" s="28" customFormat="1" ht="18.75" customHeight="1" x14ac:dyDescent="0.2">
      <c r="B193" s="63" t="s">
        <v>487</v>
      </c>
      <c r="C193" s="76">
        <v>27</v>
      </c>
      <c r="D193" s="64">
        <v>0</v>
      </c>
      <c r="E193" s="64">
        <v>0</v>
      </c>
      <c r="F193" s="64">
        <v>0</v>
      </c>
      <c r="G193" s="66">
        <v>0</v>
      </c>
    </row>
    <row r="194" spans="2:7" s="28" customFormat="1" ht="18.75" customHeight="1" x14ac:dyDescent="0.2">
      <c r="B194" s="63" t="s">
        <v>3455</v>
      </c>
      <c r="C194" s="76">
        <v>0</v>
      </c>
      <c r="D194" s="64">
        <v>3</v>
      </c>
      <c r="E194" s="64">
        <v>15</v>
      </c>
      <c r="F194" s="64">
        <v>9</v>
      </c>
      <c r="G194" s="66">
        <v>0</v>
      </c>
    </row>
    <row r="195" spans="2:7" s="28" customFormat="1" ht="18.75" customHeight="1" x14ac:dyDescent="0.2">
      <c r="B195" s="63" t="s">
        <v>711</v>
      </c>
      <c r="C195" s="76">
        <v>7</v>
      </c>
      <c r="D195" s="64">
        <v>9</v>
      </c>
      <c r="E195" s="64">
        <v>8</v>
      </c>
      <c r="F195" s="64">
        <v>2</v>
      </c>
      <c r="G195" s="66">
        <v>0</v>
      </c>
    </row>
    <row r="196" spans="2:7" s="28" customFormat="1" ht="18.75" customHeight="1" x14ac:dyDescent="0.2">
      <c r="B196" s="63" t="s">
        <v>3190</v>
      </c>
      <c r="C196" s="76">
        <v>0</v>
      </c>
      <c r="D196" s="64">
        <v>0</v>
      </c>
      <c r="E196" s="64">
        <v>2</v>
      </c>
      <c r="F196" s="64">
        <v>8</v>
      </c>
      <c r="G196" s="66">
        <v>16</v>
      </c>
    </row>
    <row r="197" spans="2:7" s="28" customFormat="1" ht="18.75" customHeight="1" x14ac:dyDescent="0.2">
      <c r="B197" s="63" t="s">
        <v>655</v>
      </c>
      <c r="C197" s="76">
        <v>4</v>
      </c>
      <c r="D197" s="64">
        <v>2</v>
      </c>
      <c r="E197" s="64">
        <v>12</v>
      </c>
      <c r="F197" s="64">
        <v>0</v>
      </c>
      <c r="G197" s="66">
        <v>8</v>
      </c>
    </row>
    <row r="198" spans="2:7" s="28" customFormat="1" ht="18.75" customHeight="1" x14ac:dyDescent="0.2">
      <c r="B198" s="63" t="s">
        <v>2944</v>
      </c>
      <c r="C198" s="76">
        <v>0</v>
      </c>
      <c r="D198" s="64">
        <v>0</v>
      </c>
      <c r="E198" s="64">
        <v>13</v>
      </c>
      <c r="F198" s="64">
        <v>6</v>
      </c>
      <c r="G198" s="66">
        <v>6</v>
      </c>
    </row>
    <row r="199" spans="2:7" s="28" customFormat="1" ht="18.75" customHeight="1" x14ac:dyDescent="0.2">
      <c r="B199" s="63" t="s">
        <v>743</v>
      </c>
      <c r="C199" s="76">
        <v>4</v>
      </c>
      <c r="D199" s="64">
        <v>2</v>
      </c>
      <c r="E199" s="64">
        <v>6</v>
      </c>
      <c r="F199" s="64">
        <v>1</v>
      </c>
      <c r="G199" s="66">
        <v>12</v>
      </c>
    </row>
    <row r="200" spans="2:7" s="28" customFormat="1" ht="18.75" customHeight="1" x14ac:dyDescent="0.2">
      <c r="B200" s="63" t="s">
        <v>632</v>
      </c>
      <c r="C200" s="76">
        <v>6</v>
      </c>
      <c r="D200" s="64">
        <v>1</v>
      </c>
      <c r="E200" s="64">
        <v>13</v>
      </c>
      <c r="F200" s="64">
        <v>0</v>
      </c>
      <c r="G200" s="66">
        <v>4</v>
      </c>
    </row>
    <row r="201" spans="2:7" s="28" customFormat="1" ht="18.75" customHeight="1" x14ac:dyDescent="0.2">
      <c r="B201" s="63" t="s">
        <v>3735</v>
      </c>
      <c r="C201" s="76">
        <v>0</v>
      </c>
      <c r="D201" s="64">
        <v>0</v>
      </c>
      <c r="E201" s="64">
        <v>0</v>
      </c>
      <c r="F201" s="64">
        <v>0</v>
      </c>
      <c r="G201" s="66">
        <v>24</v>
      </c>
    </row>
    <row r="202" spans="2:7" s="28" customFormat="1" ht="18.75" customHeight="1" x14ac:dyDescent="0.2">
      <c r="B202" s="63" t="s">
        <v>714</v>
      </c>
      <c r="C202" s="76">
        <v>2</v>
      </c>
      <c r="D202" s="64">
        <v>8</v>
      </c>
      <c r="E202" s="64">
        <v>6</v>
      </c>
      <c r="F202" s="64">
        <v>6</v>
      </c>
      <c r="G202" s="66">
        <v>2</v>
      </c>
    </row>
    <row r="203" spans="2:7" s="28" customFormat="1" ht="18.75" customHeight="1" x14ac:dyDescent="0.2">
      <c r="B203" s="63" t="s">
        <v>540</v>
      </c>
      <c r="C203" s="76">
        <v>10</v>
      </c>
      <c r="D203" s="64">
        <v>8</v>
      </c>
      <c r="E203" s="64">
        <v>6</v>
      </c>
      <c r="F203" s="64">
        <v>0</v>
      </c>
      <c r="G203" s="66">
        <v>0</v>
      </c>
    </row>
    <row r="204" spans="2:7" s="28" customFormat="1" ht="18.75" customHeight="1" x14ac:dyDescent="0.2">
      <c r="B204" s="63" t="s">
        <v>3366</v>
      </c>
      <c r="C204" s="76">
        <v>0</v>
      </c>
      <c r="D204" s="64">
        <v>0</v>
      </c>
      <c r="E204" s="64">
        <v>0</v>
      </c>
      <c r="F204" s="64">
        <v>7</v>
      </c>
      <c r="G204" s="66">
        <v>16</v>
      </c>
    </row>
    <row r="205" spans="2:7" s="28" customFormat="1" ht="18.75" customHeight="1" x14ac:dyDescent="0.2">
      <c r="B205" s="63" t="s">
        <v>404</v>
      </c>
      <c r="C205" s="76">
        <v>14</v>
      </c>
      <c r="D205" s="64">
        <v>5</v>
      </c>
      <c r="E205" s="64">
        <v>4</v>
      </c>
      <c r="F205" s="64">
        <v>0</v>
      </c>
      <c r="G205" s="66">
        <v>0</v>
      </c>
    </row>
    <row r="206" spans="2:7" s="28" customFormat="1" ht="18.75" customHeight="1" x14ac:dyDescent="0.2">
      <c r="B206" s="63" t="s">
        <v>616</v>
      </c>
      <c r="C206" s="76">
        <v>18</v>
      </c>
      <c r="D206" s="64">
        <v>4</v>
      </c>
      <c r="E206" s="64">
        <v>0</v>
      </c>
      <c r="F206" s="64">
        <v>0</v>
      </c>
      <c r="G206" s="66">
        <v>0</v>
      </c>
    </row>
    <row r="207" spans="2:7" s="28" customFormat="1" ht="18.75" customHeight="1" x14ac:dyDescent="0.2">
      <c r="B207" s="63" t="s">
        <v>2920</v>
      </c>
      <c r="C207" s="76">
        <v>4</v>
      </c>
      <c r="D207" s="64">
        <v>4</v>
      </c>
      <c r="E207" s="64">
        <v>8</v>
      </c>
      <c r="F207" s="64">
        <v>4</v>
      </c>
      <c r="G207" s="66">
        <v>2</v>
      </c>
    </row>
    <row r="208" spans="2:7" s="28" customFormat="1" ht="18.75" customHeight="1" x14ac:dyDescent="0.2">
      <c r="B208" s="63" t="s">
        <v>3268</v>
      </c>
      <c r="C208" s="76">
        <v>8</v>
      </c>
      <c r="D208" s="64">
        <v>0</v>
      </c>
      <c r="E208" s="64">
        <v>10</v>
      </c>
      <c r="F208" s="64">
        <v>4</v>
      </c>
      <c r="G208" s="66">
        <v>0</v>
      </c>
    </row>
    <row r="209" spans="2:7" s="28" customFormat="1" ht="18.75" customHeight="1" x14ac:dyDescent="0.2">
      <c r="B209" s="63" t="s">
        <v>472</v>
      </c>
      <c r="C209" s="76">
        <v>8</v>
      </c>
      <c r="D209" s="64">
        <v>6</v>
      </c>
      <c r="E209" s="64">
        <v>5</v>
      </c>
      <c r="F209" s="64">
        <v>2</v>
      </c>
      <c r="G209" s="66">
        <v>0</v>
      </c>
    </row>
    <row r="210" spans="2:7" s="28" customFormat="1" ht="18.75" customHeight="1" x14ac:dyDescent="0.2">
      <c r="B210" s="63" t="s">
        <v>723</v>
      </c>
      <c r="C210" s="76">
        <v>6</v>
      </c>
      <c r="D210" s="64">
        <v>9</v>
      </c>
      <c r="E210" s="64">
        <v>2</v>
      </c>
      <c r="F210" s="64">
        <v>0</v>
      </c>
      <c r="G210" s="66">
        <v>4</v>
      </c>
    </row>
    <row r="211" spans="2:7" s="28" customFormat="1" ht="18.75" customHeight="1" x14ac:dyDescent="0.2">
      <c r="B211" s="63" t="s">
        <v>612</v>
      </c>
      <c r="C211" s="76">
        <v>1</v>
      </c>
      <c r="D211" s="64">
        <v>8</v>
      </c>
      <c r="E211" s="64">
        <v>4</v>
      </c>
      <c r="F211" s="64">
        <v>4</v>
      </c>
      <c r="G211" s="66">
        <v>4</v>
      </c>
    </row>
    <row r="212" spans="2:7" s="28" customFormat="1" ht="18.75" customHeight="1" x14ac:dyDescent="0.2">
      <c r="B212" s="63" t="s">
        <v>545</v>
      </c>
      <c r="C212" s="76">
        <v>0</v>
      </c>
      <c r="D212" s="64">
        <v>0</v>
      </c>
      <c r="E212" s="64">
        <v>6</v>
      </c>
      <c r="F212" s="64">
        <v>11</v>
      </c>
      <c r="G212" s="66">
        <v>4</v>
      </c>
    </row>
    <row r="213" spans="2:7" s="28" customFormat="1" ht="18.75" customHeight="1" x14ac:dyDescent="0.2">
      <c r="B213" s="63" t="s">
        <v>2939</v>
      </c>
      <c r="C213" s="76">
        <v>4</v>
      </c>
      <c r="D213" s="64">
        <v>4</v>
      </c>
      <c r="E213" s="64">
        <v>10</v>
      </c>
      <c r="F213" s="64">
        <v>2</v>
      </c>
      <c r="G213" s="66">
        <v>0</v>
      </c>
    </row>
    <row r="214" spans="2:7" s="28" customFormat="1" ht="18.75" customHeight="1" x14ac:dyDescent="0.2">
      <c r="B214" s="63" t="s">
        <v>648</v>
      </c>
      <c r="C214" s="76">
        <v>1</v>
      </c>
      <c r="D214" s="64">
        <v>2</v>
      </c>
      <c r="E214" s="64">
        <v>9</v>
      </c>
      <c r="F214" s="64">
        <v>1</v>
      </c>
      <c r="G214" s="66">
        <v>7</v>
      </c>
    </row>
    <row r="215" spans="2:7" s="28" customFormat="1" ht="18.75" customHeight="1" x14ac:dyDescent="0.2">
      <c r="B215" s="63" t="s">
        <v>528</v>
      </c>
      <c r="C215" s="76">
        <v>4</v>
      </c>
      <c r="D215" s="64">
        <v>7</v>
      </c>
      <c r="E215" s="64">
        <v>0</v>
      </c>
      <c r="F215" s="64">
        <v>2</v>
      </c>
      <c r="G215" s="66">
        <v>7</v>
      </c>
    </row>
    <row r="216" spans="2:7" s="28" customFormat="1" ht="18.75" customHeight="1" x14ac:dyDescent="0.2">
      <c r="B216" s="63" t="s">
        <v>772</v>
      </c>
      <c r="C216" s="76">
        <v>0</v>
      </c>
      <c r="D216" s="64">
        <v>8</v>
      </c>
      <c r="E216" s="64">
        <v>2</v>
      </c>
      <c r="F216" s="64">
        <v>0</v>
      </c>
      <c r="G216" s="66">
        <v>10</v>
      </c>
    </row>
    <row r="217" spans="2:7" s="28" customFormat="1" ht="18.75" customHeight="1" x14ac:dyDescent="0.2">
      <c r="B217" s="63" t="s">
        <v>2938</v>
      </c>
      <c r="C217" s="76">
        <v>0</v>
      </c>
      <c r="D217" s="64">
        <v>0</v>
      </c>
      <c r="E217" s="64">
        <v>12</v>
      </c>
      <c r="F217" s="64">
        <v>7</v>
      </c>
      <c r="G217" s="66">
        <v>0</v>
      </c>
    </row>
    <row r="218" spans="2:7" s="28" customFormat="1" ht="18.75" customHeight="1" x14ac:dyDescent="0.2">
      <c r="B218" s="63" t="s">
        <v>624</v>
      </c>
      <c r="C218" s="76">
        <v>11</v>
      </c>
      <c r="D218" s="64">
        <v>4</v>
      </c>
      <c r="E218" s="64">
        <v>0</v>
      </c>
      <c r="F218" s="64">
        <v>0</v>
      </c>
      <c r="G218" s="66">
        <v>4</v>
      </c>
    </row>
    <row r="219" spans="2:7" s="28" customFormat="1" ht="18.75" customHeight="1" x14ac:dyDescent="0.2">
      <c r="B219" s="63" t="s">
        <v>621</v>
      </c>
      <c r="C219" s="76">
        <v>7</v>
      </c>
      <c r="D219" s="64">
        <v>4</v>
      </c>
      <c r="E219" s="64">
        <v>7</v>
      </c>
      <c r="F219" s="64">
        <v>1</v>
      </c>
      <c r="G219" s="66">
        <v>0</v>
      </c>
    </row>
    <row r="220" spans="2:7" s="28" customFormat="1" ht="18.75" customHeight="1" x14ac:dyDescent="0.2">
      <c r="B220" s="63" t="s">
        <v>685</v>
      </c>
      <c r="C220" s="76">
        <v>2</v>
      </c>
      <c r="D220" s="64">
        <v>6</v>
      </c>
      <c r="E220" s="64">
        <v>4</v>
      </c>
      <c r="F220" s="64">
        <v>6</v>
      </c>
      <c r="G220" s="66">
        <v>0</v>
      </c>
    </row>
    <row r="221" spans="2:7" s="28" customFormat="1" ht="18.75" customHeight="1" x14ac:dyDescent="0.2">
      <c r="B221" s="63" t="s">
        <v>674</v>
      </c>
      <c r="C221" s="76">
        <v>2</v>
      </c>
      <c r="D221" s="64">
        <v>2</v>
      </c>
      <c r="E221" s="64">
        <v>0</v>
      </c>
      <c r="F221" s="64">
        <v>8</v>
      </c>
      <c r="G221" s="66">
        <v>6</v>
      </c>
    </row>
    <row r="222" spans="2:7" s="28" customFormat="1" ht="18.75" customHeight="1" x14ac:dyDescent="0.2">
      <c r="B222" s="63" t="s">
        <v>2946</v>
      </c>
      <c r="C222" s="76">
        <v>0</v>
      </c>
      <c r="D222" s="64">
        <v>0</v>
      </c>
      <c r="E222" s="64">
        <v>2</v>
      </c>
      <c r="F222" s="64">
        <v>10</v>
      </c>
      <c r="G222" s="66">
        <v>6</v>
      </c>
    </row>
    <row r="223" spans="2:7" s="28" customFormat="1" ht="18.75" customHeight="1" x14ac:dyDescent="0.2">
      <c r="B223" s="63" t="s">
        <v>389</v>
      </c>
      <c r="C223" s="76">
        <v>18</v>
      </c>
      <c r="D223" s="64">
        <v>0</v>
      </c>
      <c r="E223" s="64">
        <v>0</v>
      </c>
      <c r="F223" s="64">
        <v>0</v>
      </c>
      <c r="G223" s="66">
        <v>0</v>
      </c>
    </row>
    <row r="224" spans="2:7" s="28" customFormat="1" ht="18.75" customHeight="1" x14ac:dyDescent="0.2">
      <c r="B224" s="63" t="s">
        <v>3069</v>
      </c>
      <c r="C224" s="76">
        <v>0</v>
      </c>
      <c r="D224" s="64">
        <v>2</v>
      </c>
      <c r="E224" s="64">
        <v>16</v>
      </c>
      <c r="F224" s="64">
        <v>0</v>
      </c>
      <c r="G224" s="66">
        <v>0</v>
      </c>
    </row>
    <row r="225" spans="2:7" s="28" customFormat="1" ht="18.75" customHeight="1" x14ac:dyDescent="0.2">
      <c r="B225" s="63" t="s">
        <v>659</v>
      </c>
      <c r="C225" s="76">
        <v>2</v>
      </c>
      <c r="D225" s="64">
        <v>2</v>
      </c>
      <c r="E225" s="64">
        <v>2</v>
      </c>
      <c r="F225" s="64">
        <v>6</v>
      </c>
      <c r="G225" s="66">
        <v>6</v>
      </c>
    </row>
    <row r="226" spans="2:7" s="28" customFormat="1" ht="18.75" customHeight="1" x14ac:dyDescent="0.2">
      <c r="B226" s="63" t="s">
        <v>780</v>
      </c>
      <c r="C226" s="76">
        <v>0</v>
      </c>
      <c r="D226" s="64">
        <v>10</v>
      </c>
      <c r="E226" s="64">
        <v>4</v>
      </c>
      <c r="F226" s="64">
        <v>2</v>
      </c>
      <c r="G226" s="66">
        <v>2</v>
      </c>
    </row>
    <row r="227" spans="2:7" s="28" customFormat="1" ht="18.75" customHeight="1" x14ac:dyDescent="0.2">
      <c r="B227" s="63" t="s">
        <v>690</v>
      </c>
      <c r="C227" s="76">
        <v>4</v>
      </c>
      <c r="D227" s="64">
        <v>2</v>
      </c>
      <c r="E227" s="64">
        <v>11</v>
      </c>
      <c r="F227" s="64">
        <v>0</v>
      </c>
      <c r="G227" s="66">
        <v>1</v>
      </c>
    </row>
    <row r="228" spans="2:7" s="28" customFormat="1" ht="18.75" customHeight="1" x14ac:dyDescent="0.2">
      <c r="B228" s="63" t="s">
        <v>640</v>
      </c>
      <c r="C228" s="76">
        <v>4</v>
      </c>
      <c r="D228" s="64">
        <v>4</v>
      </c>
      <c r="E228" s="64">
        <v>1</v>
      </c>
      <c r="F228" s="64">
        <v>6</v>
      </c>
      <c r="G228" s="66">
        <v>2</v>
      </c>
    </row>
    <row r="229" spans="2:7" s="28" customFormat="1" ht="18.75" customHeight="1" x14ac:dyDescent="0.2">
      <c r="B229" s="63" t="s">
        <v>601</v>
      </c>
      <c r="C229" s="76">
        <v>10</v>
      </c>
      <c r="D229" s="64">
        <v>7</v>
      </c>
      <c r="E229" s="64">
        <v>0</v>
      </c>
      <c r="F229" s="64">
        <v>0</v>
      </c>
      <c r="G229" s="66">
        <v>0</v>
      </c>
    </row>
    <row r="230" spans="2:7" s="28" customFormat="1" ht="18.75" customHeight="1" x14ac:dyDescent="0.2">
      <c r="B230" s="63" t="s">
        <v>2936</v>
      </c>
      <c r="C230" s="76">
        <v>2</v>
      </c>
      <c r="D230" s="64">
        <v>2</v>
      </c>
      <c r="E230" s="64">
        <v>8</v>
      </c>
      <c r="F230" s="64">
        <v>4</v>
      </c>
      <c r="G230" s="66">
        <v>1</v>
      </c>
    </row>
    <row r="231" spans="2:7" s="28" customFormat="1" ht="18.75" customHeight="1" x14ac:dyDescent="0.2">
      <c r="B231" s="63" t="s">
        <v>2955</v>
      </c>
      <c r="C231" s="76">
        <v>0</v>
      </c>
      <c r="D231" s="64">
        <v>0</v>
      </c>
      <c r="E231" s="64">
        <v>8</v>
      </c>
      <c r="F231" s="64">
        <v>4</v>
      </c>
      <c r="G231" s="66">
        <v>5</v>
      </c>
    </row>
    <row r="232" spans="2:7" s="28" customFormat="1" ht="18.75" customHeight="1" x14ac:dyDescent="0.2">
      <c r="B232" s="63" t="s">
        <v>427</v>
      </c>
      <c r="C232" s="76">
        <v>0</v>
      </c>
      <c r="D232" s="64">
        <v>6</v>
      </c>
      <c r="E232" s="64">
        <v>11</v>
      </c>
      <c r="F232" s="64">
        <v>0</v>
      </c>
      <c r="G232" s="66">
        <v>0</v>
      </c>
    </row>
    <row r="233" spans="2:7" s="28" customFormat="1" ht="18.75" customHeight="1" x14ac:dyDescent="0.2">
      <c r="B233" s="63" t="s">
        <v>623</v>
      </c>
      <c r="C233" s="76">
        <v>3</v>
      </c>
      <c r="D233" s="64">
        <v>4</v>
      </c>
      <c r="E233" s="64">
        <v>4</v>
      </c>
      <c r="F233" s="64">
        <v>0</v>
      </c>
      <c r="G233" s="66">
        <v>6</v>
      </c>
    </row>
    <row r="234" spans="2:7" s="28" customFormat="1" ht="18.75" customHeight="1" x14ac:dyDescent="0.2">
      <c r="B234" s="63" t="s">
        <v>727</v>
      </c>
      <c r="C234" s="76">
        <v>2</v>
      </c>
      <c r="D234" s="64">
        <v>2</v>
      </c>
      <c r="E234" s="64">
        <v>2</v>
      </c>
      <c r="F234" s="64">
        <v>4</v>
      </c>
      <c r="G234" s="66">
        <v>6</v>
      </c>
    </row>
    <row r="235" spans="2:7" s="28" customFormat="1" ht="18.75" customHeight="1" x14ac:dyDescent="0.2">
      <c r="B235" s="63" t="s">
        <v>76</v>
      </c>
      <c r="C235" s="76">
        <v>2</v>
      </c>
      <c r="D235" s="64">
        <v>0</v>
      </c>
      <c r="E235" s="64">
        <v>0</v>
      </c>
      <c r="F235" s="64">
        <v>0</v>
      </c>
      <c r="G235" s="66">
        <v>14</v>
      </c>
    </row>
    <row r="236" spans="2:7" s="28" customFormat="1" ht="18.75" customHeight="1" x14ac:dyDescent="0.2">
      <c r="B236" s="63" t="s">
        <v>752</v>
      </c>
      <c r="C236" s="76">
        <v>8</v>
      </c>
      <c r="D236" s="64">
        <v>0</v>
      </c>
      <c r="E236" s="64">
        <v>0</v>
      </c>
      <c r="F236" s="64">
        <v>8</v>
      </c>
      <c r="G236" s="66">
        <v>0</v>
      </c>
    </row>
    <row r="237" spans="2:7" s="28" customFormat="1" ht="18.75" customHeight="1" x14ac:dyDescent="0.2">
      <c r="B237" s="63" t="s">
        <v>497</v>
      </c>
      <c r="C237" s="76">
        <v>9</v>
      </c>
      <c r="D237" s="64">
        <v>0</v>
      </c>
      <c r="E237" s="64">
        <v>2</v>
      </c>
      <c r="F237" s="64">
        <v>5</v>
      </c>
      <c r="G237" s="66">
        <v>0</v>
      </c>
    </row>
    <row r="238" spans="2:7" s="28" customFormat="1" ht="18.75" customHeight="1" x14ac:dyDescent="0.2">
      <c r="B238" s="63" t="s">
        <v>2922</v>
      </c>
      <c r="C238" s="76">
        <v>0</v>
      </c>
      <c r="D238" s="64">
        <v>0</v>
      </c>
      <c r="E238" s="64">
        <v>12</v>
      </c>
      <c r="F238" s="64">
        <v>4</v>
      </c>
      <c r="G238" s="66">
        <v>0</v>
      </c>
    </row>
    <row r="239" spans="2:7" s="28" customFormat="1" ht="18.75" customHeight="1" x14ac:dyDescent="0.2">
      <c r="B239" s="63" t="s">
        <v>2926</v>
      </c>
      <c r="C239" s="76">
        <v>1</v>
      </c>
      <c r="D239" s="64">
        <v>0</v>
      </c>
      <c r="E239" s="64">
        <v>10</v>
      </c>
      <c r="F239" s="64">
        <v>4</v>
      </c>
      <c r="G239" s="66">
        <v>1</v>
      </c>
    </row>
    <row r="240" spans="2:7" s="28" customFormat="1" ht="18.75" customHeight="1" x14ac:dyDescent="0.2">
      <c r="B240" s="63" t="s">
        <v>753</v>
      </c>
      <c r="C240" s="76">
        <v>2</v>
      </c>
      <c r="D240" s="64">
        <v>4</v>
      </c>
      <c r="E240" s="64">
        <v>3</v>
      </c>
      <c r="F240" s="64">
        <v>0</v>
      </c>
      <c r="G240" s="66">
        <v>7</v>
      </c>
    </row>
    <row r="241" spans="2:7" s="28" customFormat="1" ht="18.75" customHeight="1" x14ac:dyDescent="0.2">
      <c r="B241" s="63" t="s">
        <v>3176</v>
      </c>
      <c r="C241" s="76">
        <v>0</v>
      </c>
      <c r="D241" s="64">
        <v>0</v>
      </c>
      <c r="E241" s="64">
        <v>6</v>
      </c>
      <c r="F241" s="64">
        <v>8</v>
      </c>
      <c r="G241" s="66">
        <v>2</v>
      </c>
    </row>
    <row r="242" spans="2:7" s="28" customFormat="1" ht="18.75" customHeight="1" x14ac:dyDescent="0.2">
      <c r="B242" s="63" t="s">
        <v>575</v>
      </c>
      <c r="C242" s="76">
        <v>4</v>
      </c>
      <c r="D242" s="64">
        <v>0</v>
      </c>
      <c r="E242" s="64">
        <v>10</v>
      </c>
      <c r="F242" s="64">
        <v>1</v>
      </c>
      <c r="G242" s="66">
        <v>0</v>
      </c>
    </row>
    <row r="243" spans="2:7" s="28" customFormat="1" ht="18.75" customHeight="1" x14ac:dyDescent="0.2">
      <c r="B243" s="63" t="s">
        <v>2438</v>
      </c>
      <c r="C243" s="76">
        <v>6</v>
      </c>
      <c r="D243" s="64">
        <v>4</v>
      </c>
      <c r="E243" s="64">
        <v>0</v>
      </c>
      <c r="F243" s="64">
        <v>1</v>
      </c>
      <c r="G243" s="66">
        <v>4</v>
      </c>
    </row>
    <row r="244" spans="2:7" s="28" customFormat="1" ht="18.75" customHeight="1" x14ac:dyDescent="0.2">
      <c r="B244" s="63" t="s">
        <v>2950</v>
      </c>
      <c r="C244" s="76">
        <v>0</v>
      </c>
      <c r="D244" s="64">
        <v>0</v>
      </c>
      <c r="E244" s="64">
        <v>6</v>
      </c>
      <c r="F244" s="64">
        <v>2</v>
      </c>
      <c r="G244" s="66">
        <v>7</v>
      </c>
    </row>
    <row r="245" spans="2:7" s="28" customFormat="1" ht="18.75" customHeight="1" x14ac:dyDescent="0.2">
      <c r="B245" s="63" t="s">
        <v>3275</v>
      </c>
      <c r="C245" s="76">
        <v>0</v>
      </c>
      <c r="D245" s="64">
        <v>2</v>
      </c>
      <c r="E245" s="64">
        <v>2</v>
      </c>
      <c r="F245" s="64">
        <v>7</v>
      </c>
      <c r="G245" s="66">
        <v>4</v>
      </c>
    </row>
    <row r="246" spans="2:7" s="28" customFormat="1" ht="18.75" customHeight="1" x14ac:dyDescent="0.2">
      <c r="B246" s="63" t="s">
        <v>627</v>
      </c>
      <c r="C246" s="76">
        <v>3</v>
      </c>
      <c r="D246" s="64">
        <v>4</v>
      </c>
      <c r="E246" s="64">
        <v>0</v>
      </c>
      <c r="F246" s="64">
        <v>6</v>
      </c>
      <c r="G246" s="66">
        <v>1</v>
      </c>
    </row>
    <row r="247" spans="2:7" s="28" customFormat="1" ht="18.75" customHeight="1" x14ac:dyDescent="0.2">
      <c r="B247" s="63" t="s">
        <v>460</v>
      </c>
      <c r="C247" s="76">
        <v>2</v>
      </c>
      <c r="D247" s="64">
        <v>4</v>
      </c>
      <c r="E247" s="64">
        <v>4</v>
      </c>
      <c r="F247" s="64">
        <v>4</v>
      </c>
      <c r="G247" s="66">
        <v>0</v>
      </c>
    </row>
    <row r="248" spans="2:7" s="28" customFormat="1" ht="18.75" customHeight="1" x14ac:dyDescent="0.2">
      <c r="B248" s="63" t="s">
        <v>456</v>
      </c>
      <c r="C248" s="76">
        <v>0</v>
      </c>
      <c r="D248" s="64">
        <v>12</v>
      </c>
      <c r="E248" s="64">
        <v>0</v>
      </c>
      <c r="F248" s="64">
        <v>2</v>
      </c>
      <c r="G248" s="66">
        <v>0</v>
      </c>
    </row>
    <row r="249" spans="2:7" s="28" customFormat="1" ht="18.75" customHeight="1" x14ac:dyDescent="0.2">
      <c r="B249" s="63" t="s">
        <v>588</v>
      </c>
      <c r="C249" s="76">
        <v>8</v>
      </c>
      <c r="D249" s="64">
        <v>2</v>
      </c>
      <c r="E249" s="64">
        <v>0</v>
      </c>
      <c r="F249" s="64">
        <v>2</v>
      </c>
      <c r="G249" s="66">
        <v>2</v>
      </c>
    </row>
    <row r="250" spans="2:7" s="28" customFormat="1" ht="18.75" customHeight="1" x14ac:dyDescent="0.2">
      <c r="B250" s="63" t="s">
        <v>773</v>
      </c>
      <c r="C250" s="76">
        <v>0</v>
      </c>
      <c r="D250" s="64">
        <v>6</v>
      </c>
      <c r="E250" s="64">
        <v>4</v>
      </c>
      <c r="F250" s="64">
        <v>0</v>
      </c>
      <c r="G250" s="66">
        <v>4</v>
      </c>
    </row>
    <row r="251" spans="2:7" s="28" customFormat="1" ht="18.75" customHeight="1" x14ac:dyDescent="0.2">
      <c r="B251" s="63" t="s">
        <v>3265</v>
      </c>
      <c r="C251" s="76">
        <v>0</v>
      </c>
      <c r="D251" s="64">
        <v>0</v>
      </c>
      <c r="E251" s="64">
        <v>0</v>
      </c>
      <c r="F251" s="64">
        <v>8</v>
      </c>
      <c r="G251" s="66">
        <v>6</v>
      </c>
    </row>
    <row r="252" spans="2:7" s="28" customFormat="1" ht="18.75" customHeight="1" x14ac:dyDescent="0.2">
      <c r="B252" s="63" t="s">
        <v>3662</v>
      </c>
      <c r="C252" s="76">
        <v>0</v>
      </c>
      <c r="D252" s="64">
        <v>0</v>
      </c>
      <c r="E252" s="64">
        <v>0</v>
      </c>
      <c r="F252" s="64">
        <v>0</v>
      </c>
      <c r="G252" s="66">
        <v>13</v>
      </c>
    </row>
    <row r="253" spans="2:7" s="28" customFormat="1" ht="18.75" customHeight="1" x14ac:dyDescent="0.2">
      <c r="B253" s="63" t="s">
        <v>420</v>
      </c>
      <c r="C253" s="76">
        <v>1</v>
      </c>
      <c r="D253" s="64">
        <v>4</v>
      </c>
      <c r="E253" s="64">
        <v>8</v>
      </c>
      <c r="F253" s="64">
        <v>0</v>
      </c>
      <c r="G253" s="66">
        <v>0</v>
      </c>
    </row>
    <row r="254" spans="2:7" s="28" customFormat="1" ht="18.75" customHeight="1" x14ac:dyDescent="0.2">
      <c r="B254" s="63" t="s">
        <v>698</v>
      </c>
      <c r="C254" s="76">
        <v>0</v>
      </c>
      <c r="D254" s="64">
        <v>2</v>
      </c>
      <c r="E254" s="64">
        <v>9</v>
      </c>
      <c r="F254" s="64">
        <v>2</v>
      </c>
      <c r="G254" s="66">
        <v>0</v>
      </c>
    </row>
    <row r="255" spans="2:7" s="28" customFormat="1" ht="18.75" customHeight="1" x14ac:dyDescent="0.2">
      <c r="B255" s="63" t="s">
        <v>622</v>
      </c>
      <c r="C255" s="76">
        <v>4</v>
      </c>
      <c r="D255" s="64">
        <v>8</v>
      </c>
      <c r="E255" s="64">
        <v>1</v>
      </c>
      <c r="F255" s="64">
        <v>0</v>
      </c>
      <c r="G255" s="66">
        <v>0</v>
      </c>
    </row>
    <row r="256" spans="2:7" s="28" customFormat="1" ht="18.75" customHeight="1" x14ac:dyDescent="0.2">
      <c r="B256" s="63" t="s">
        <v>686</v>
      </c>
      <c r="C256" s="76">
        <v>0</v>
      </c>
      <c r="D256" s="64">
        <v>4</v>
      </c>
      <c r="E256" s="64">
        <v>6</v>
      </c>
      <c r="F256" s="64">
        <v>3</v>
      </c>
      <c r="G256" s="66">
        <v>0</v>
      </c>
    </row>
    <row r="257" spans="2:7" s="28" customFormat="1" ht="18.75" customHeight="1" x14ac:dyDescent="0.2">
      <c r="B257" s="63" t="s">
        <v>598</v>
      </c>
      <c r="C257" s="76">
        <v>0</v>
      </c>
      <c r="D257" s="64">
        <v>8</v>
      </c>
      <c r="E257" s="64">
        <v>2</v>
      </c>
      <c r="F257" s="64">
        <v>2</v>
      </c>
      <c r="G257" s="66">
        <v>1</v>
      </c>
    </row>
    <row r="258" spans="2:7" s="28" customFormat="1" ht="18.75" customHeight="1" x14ac:dyDescent="0.2">
      <c r="B258" s="63" t="s">
        <v>818</v>
      </c>
      <c r="C258" s="76">
        <v>0</v>
      </c>
      <c r="D258" s="64">
        <v>2</v>
      </c>
      <c r="E258" s="64">
        <v>4</v>
      </c>
      <c r="F258" s="64">
        <v>6</v>
      </c>
      <c r="G258" s="66">
        <v>0</v>
      </c>
    </row>
    <row r="259" spans="2:7" s="28" customFormat="1" ht="18.75" customHeight="1" x14ac:dyDescent="0.2">
      <c r="B259" s="63" t="s">
        <v>3164</v>
      </c>
      <c r="C259" s="76">
        <v>0</v>
      </c>
      <c r="D259" s="64">
        <v>0</v>
      </c>
      <c r="E259" s="64">
        <v>6</v>
      </c>
      <c r="F259" s="64">
        <v>6</v>
      </c>
      <c r="G259" s="66">
        <v>0</v>
      </c>
    </row>
    <row r="260" spans="2:7" s="28" customFormat="1" ht="18.75" customHeight="1" x14ac:dyDescent="0.2">
      <c r="B260" s="63" t="s">
        <v>3539</v>
      </c>
      <c r="C260" s="76">
        <v>0</v>
      </c>
      <c r="D260" s="64">
        <v>0</v>
      </c>
      <c r="E260" s="64">
        <v>0</v>
      </c>
      <c r="F260" s="64">
        <v>0</v>
      </c>
      <c r="G260" s="66">
        <v>12</v>
      </c>
    </row>
    <row r="261" spans="2:7" s="28" customFormat="1" ht="18.75" customHeight="1" x14ac:dyDescent="0.2">
      <c r="B261" s="63" t="s">
        <v>3661</v>
      </c>
      <c r="C261" s="76">
        <v>0</v>
      </c>
      <c r="D261" s="64">
        <v>0</v>
      </c>
      <c r="E261" s="64">
        <v>0</v>
      </c>
      <c r="F261" s="64">
        <v>0</v>
      </c>
      <c r="G261" s="66">
        <v>12</v>
      </c>
    </row>
    <row r="262" spans="2:7" s="28" customFormat="1" ht="18.75" customHeight="1" x14ac:dyDescent="0.2">
      <c r="B262" s="63" t="s">
        <v>650</v>
      </c>
      <c r="C262" s="76">
        <v>5</v>
      </c>
      <c r="D262" s="64">
        <v>1</v>
      </c>
      <c r="E262" s="64">
        <v>2</v>
      </c>
      <c r="F262" s="64">
        <v>4</v>
      </c>
      <c r="G262" s="66">
        <v>0</v>
      </c>
    </row>
    <row r="263" spans="2:7" s="28" customFormat="1" ht="18.75" customHeight="1" x14ac:dyDescent="0.2">
      <c r="B263" s="63" t="s">
        <v>3172</v>
      </c>
      <c r="C263" s="76">
        <v>0</v>
      </c>
      <c r="D263" s="64">
        <v>0</v>
      </c>
      <c r="E263" s="64">
        <v>6</v>
      </c>
      <c r="F263" s="64">
        <v>6</v>
      </c>
      <c r="G263" s="66">
        <v>0</v>
      </c>
    </row>
    <row r="264" spans="2:7" s="28" customFormat="1" ht="18.75" customHeight="1" x14ac:dyDescent="0.2">
      <c r="B264" s="63" t="s">
        <v>439</v>
      </c>
      <c r="C264" s="76">
        <v>12</v>
      </c>
      <c r="D264" s="64">
        <v>0</v>
      </c>
      <c r="E264" s="64">
        <v>0</v>
      </c>
      <c r="F264" s="64">
        <v>0</v>
      </c>
      <c r="G264" s="66">
        <v>0</v>
      </c>
    </row>
    <row r="265" spans="2:7" s="28" customFormat="1" ht="18.75" customHeight="1" x14ac:dyDescent="0.2">
      <c r="B265" s="63" t="s">
        <v>3191</v>
      </c>
      <c r="C265" s="76">
        <v>0</v>
      </c>
      <c r="D265" s="64">
        <v>0</v>
      </c>
      <c r="E265" s="64">
        <v>2</v>
      </c>
      <c r="F265" s="64">
        <v>6</v>
      </c>
      <c r="G265" s="66">
        <v>4</v>
      </c>
    </row>
    <row r="266" spans="2:7" s="28" customFormat="1" ht="18.75" customHeight="1" x14ac:dyDescent="0.2">
      <c r="B266" s="63" t="s">
        <v>3472</v>
      </c>
      <c r="C266" s="76">
        <v>0</v>
      </c>
      <c r="D266" s="64">
        <v>0</v>
      </c>
      <c r="E266" s="64">
        <v>0</v>
      </c>
      <c r="F266" s="64">
        <v>8</v>
      </c>
      <c r="G266" s="66">
        <v>4</v>
      </c>
    </row>
    <row r="267" spans="2:7" s="28" customFormat="1" ht="18.75" customHeight="1" x14ac:dyDescent="0.2">
      <c r="B267" s="63" t="s">
        <v>2933</v>
      </c>
      <c r="C267" s="76">
        <v>0</v>
      </c>
      <c r="D267" s="64">
        <v>0</v>
      </c>
      <c r="E267" s="64">
        <v>4</v>
      </c>
      <c r="F267" s="64">
        <v>2</v>
      </c>
      <c r="G267" s="66">
        <v>6</v>
      </c>
    </row>
    <row r="268" spans="2:7" s="28" customFormat="1" ht="18.75" customHeight="1" x14ac:dyDescent="0.2">
      <c r="B268" s="63" t="s">
        <v>3076</v>
      </c>
      <c r="C268" s="76">
        <v>0</v>
      </c>
      <c r="D268" s="64">
        <v>0</v>
      </c>
      <c r="E268" s="64">
        <v>6</v>
      </c>
      <c r="F268" s="64">
        <v>4</v>
      </c>
      <c r="G268" s="66">
        <v>2</v>
      </c>
    </row>
    <row r="269" spans="2:7" s="28" customFormat="1" ht="18.75" customHeight="1" x14ac:dyDescent="0.2">
      <c r="B269" s="63" t="s">
        <v>361</v>
      </c>
      <c r="C269" s="76">
        <v>0</v>
      </c>
      <c r="D269" s="64">
        <v>0</v>
      </c>
      <c r="E269" s="64">
        <v>4</v>
      </c>
      <c r="F269" s="64">
        <v>4</v>
      </c>
      <c r="G269" s="66">
        <v>4</v>
      </c>
    </row>
    <row r="270" spans="2:7" s="28" customFormat="1" ht="18.75" customHeight="1" x14ac:dyDescent="0.2">
      <c r="B270" s="63" t="s">
        <v>811</v>
      </c>
      <c r="C270" s="76">
        <v>4</v>
      </c>
      <c r="D270" s="64">
        <v>0</v>
      </c>
      <c r="E270" s="64">
        <v>2</v>
      </c>
      <c r="F270" s="64">
        <v>6</v>
      </c>
      <c r="G270" s="66">
        <v>0</v>
      </c>
    </row>
    <row r="271" spans="2:7" s="28" customFormat="1" ht="18.75" customHeight="1" x14ac:dyDescent="0.2">
      <c r="B271" s="63" t="s">
        <v>596</v>
      </c>
      <c r="C271" s="76">
        <v>4</v>
      </c>
      <c r="D271" s="64">
        <v>2</v>
      </c>
      <c r="E271" s="64">
        <v>3</v>
      </c>
      <c r="F271" s="64">
        <v>2</v>
      </c>
      <c r="G271" s="66">
        <v>0</v>
      </c>
    </row>
    <row r="272" spans="2:7" s="28" customFormat="1" ht="18.75" customHeight="1" x14ac:dyDescent="0.2">
      <c r="B272" s="63" t="s">
        <v>737</v>
      </c>
      <c r="C272" s="76">
        <v>2</v>
      </c>
      <c r="D272" s="64">
        <v>3</v>
      </c>
      <c r="E272" s="64">
        <v>6</v>
      </c>
      <c r="F272" s="64">
        <v>0</v>
      </c>
      <c r="G272" s="66">
        <v>0</v>
      </c>
    </row>
    <row r="273" spans="2:7" s="28" customFormat="1" ht="18.75" customHeight="1" x14ac:dyDescent="0.2">
      <c r="B273" s="63" t="s">
        <v>3732</v>
      </c>
      <c r="C273" s="76">
        <v>0</v>
      </c>
      <c r="D273" s="64">
        <v>0</v>
      </c>
      <c r="E273" s="64">
        <v>0</v>
      </c>
      <c r="F273" s="64">
        <v>0</v>
      </c>
      <c r="G273" s="66">
        <v>10</v>
      </c>
    </row>
    <row r="274" spans="2:7" s="28" customFormat="1" ht="18.75" customHeight="1" x14ac:dyDescent="0.2">
      <c r="B274" s="63" t="s">
        <v>712</v>
      </c>
      <c r="C274" s="76">
        <v>1</v>
      </c>
      <c r="D274" s="64">
        <v>3</v>
      </c>
      <c r="E274" s="64">
        <v>0</v>
      </c>
      <c r="F274" s="64">
        <v>4</v>
      </c>
      <c r="G274" s="66">
        <v>2</v>
      </c>
    </row>
    <row r="275" spans="2:7" s="28" customFormat="1" ht="18.75" customHeight="1" x14ac:dyDescent="0.2">
      <c r="B275" s="63" t="s">
        <v>620</v>
      </c>
      <c r="C275" s="76">
        <v>0</v>
      </c>
      <c r="D275" s="64">
        <v>6</v>
      </c>
      <c r="E275" s="64">
        <v>2</v>
      </c>
      <c r="F275" s="64">
        <v>2</v>
      </c>
      <c r="G275" s="66">
        <v>0</v>
      </c>
    </row>
    <row r="276" spans="2:7" s="28" customFormat="1" ht="18.75" customHeight="1" x14ac:dyDescent="0.2">
      <c r="B276" s="63" t="s">
        <v>2976</v>
      </c>
      <c r="C276" s="76">
        <v>0</v>
      </c>
      <c r="D276" s="64">
        <v>0</v>
      </c>
      <c r="E276" s="64">
        <v>2</v>
      </c>
      <c r="F276" s="64">
        <v>2</v>
      </c>
      <c r="G276" s="66">
        <v>6</v>
      </c>
    </row>
    <row r="277" spans="2:7" s="28" customFormat="1" ht="18.75" customHeight="1" x14ac:dyDescent="0.2">
      <c r="B277" s="63" t="s">
        <v>801</v>
      </c>
      <c r="C277" s="76">
        <v>0</v>
      </c>
      <c r="D277" s="64">
        <v>6</v>
      </c>
      <c r="E277" s="64">
        <v>2</v>
      </c>
      <c r="F277" s="64">
        <v>0</v>
      </c>
      <c r="G277" s="66">
        <v>2</v>
      </c>
    </row>
    <row r="278" spans="2:7" s="28" customFormat="1" ht="18.75" customHeight="1" x14ac:dyDescent="0.2">
      <c r="B278" s="63" t="s">
        <v>3078</v>
      </c>
      <c r="C278" s="76">
        <v>0</v>
      </c>
      <c r="D278" s="64">
        <v>0</v>
      </c>
      <c r="E278" s="64">
        <v>4</v>
      </c>
      <c r="F278" s="64">
        <v>6</v>
      </c>
      <c r="G278" s="66">
        <v>0</v>
      </c>
    </row>
    <row r="279" spans="2:7" s="28" customFormat="1" ht="18.75" customHeight="1" x14ac:dyDescent="0.2">
      <c r="B279" s="63" t="s">
        <v>746</v>
      </c>
      <c r="C279" s="76">
        <v>4</v>
      </c>
      <c r="D279" s="64">
        <v>0</v>
      </c>
      <c r="E279" s="64">
        <v>2</v>
      </c>
      <c r="F279" s="64">
        <v>4</v>
      </c>
      <c r="G279" s="66">
        <v>0</v>
      </c>
    </row>
    <row r="280" spans="2:7" s="28" customFormat="1" ht="18.75" customHeight="1" x14ac:dyDescent="0.2">
      <c r="B280" s="63" t="s">
        <v>2953</v>
      </c>
      <c r="C280" s="76">
        <v>0</v>
      </c>
      <c r="D280" s="64">
        <v>0</v>
      </c>
      <c r="E280" s="64">
        <v>5</v>
      </c>
      <c r="F280" s="64">
        <v>5</v>
      </c>
      <c r="G280" s="66">
        <v>0</v>
      </c>
    </row>
    <row r="281" spans="2:7" s="28" customFormat="1" ht="18.75" customHeight="1" x14ac:dyDescent="0.2">
      <c r="B281" s="63" t="s">
        <v>3073</v>
      </c>
      <c r="C281" s="76">
        <v>0</v>
      </c>
      <c r="D281" s="64">
        <v>0</v>
      </c>
      <c r="E281" s="64">
        <v>4</v>
      </c>
      <c r="F281" s="64">
        <v>2</v>
      </c>
      <c r="G281" s="66">
        <v>4</v>
      </c>
    </row>
    <row r="282" spans="2:7" s="28" customFormat="1" ht="18.75" customHeight="1" x14ac:dyDescent="0.2">
      <c r="B282" s="63" t="s">
        <v>637</v>
      </c>
      <c r="C282" s="76">
        <v>2</v>
      </c>
      <c r="D282" s="64">
        <v>4</v>
      </c>
      <c r="E282" s="64">
        <v>0</v>
      </c>
      <c r="F282" s="64">
        <v>0</v>
      </c>
      <c r="G282" s="66">
        <v>4</v>
      </c>
    </row>
    <row r="283" spans="2:7" s="28" customFormat="1" ht="18.75" customHeight="1" x14ac:dyDescent="0.2">
      <c r="B283" s="63" t="s">
        <v>757</v>
      </c>
      <c r="C283" s="76">
        <v>6</v>
      </c>
      <c r="D283" s="64">
        <v>2</v>
      </c>
      <c r="E283" s="64">
        <v>0</v>
      </c>
      <c r="F283" s="64">
        <v>2</v>
      </c>
      <c r="G283" s="66">
        <v>0</v>
      </c>
    </row>
    <row r="284" spans="2:7" s="28" customFormat="1" ht="18.75" customHeight="1" x14ac:dyDescent="0.2">
      <c r="B284" s="63" t="s">
        <v>3283</v>
      </c>
      <c r="C284" s="76">
        <v>0</v>
      </c>
      <c r="D284" s="64">
        <v>0</v>
      </c>
      <c r="E284" s="64">
        <v>0</v>
      </c>
      <c r="F284" s="64">
        <v>8</v>
      </c>
      <c r="G284" s="66">
        <v>2</v>
      </c>
    </row>
    <row r="285" spans="2:7" s="28" customFormat="1" ht="18.75" customHeight="1" x14ac:dyDescent="0.2">
      <c r="B285" s="63" t="s">
        <v>848</v>
      </c>
      <c r="C285" s="76">
        <v>2</v>
      </c>
      <c r="D285" s="64">
        <v>1</v>
      </c>
      <c r="E285" s="64">
        <v>0</v>
      </c>
      <c r="F285" s="64">
        <v>4</v>
      </c>
      <c r="G285" s="66">
        <v>3</v>
      </c>
    </row>
    <row r="286" spans="2:7" s="28" customFormat="1" ht="18.75" customHeight="1" x14ac:dyDescent="0.2">
      <c r="B286" s="63" t="s">
        <v>3184</v>
      </c>
      <c r="C286" s="76">
        <v>0</v>
      </c>
      <c r="D286" s="64">
        <v>0</v>
      </c>
      <c r="E286" s="64">
        <v>2</v>
      </c>
      <c r="F286" s="64">
        <v>4</v>
      </c>
      <c r="G286" s="66">
        <v>4</v>
      </c>
    </row>
    <row r="287" spans="2:7" s="28" customFormat="1" ht="18.75" customHeight="1" x14ac:dyDescent="0.2">
      <c r="B287" s="63" t="s">
        <v>798</v>
      </c>
      <c r="C287" s="76">
        <v>0</v>
      </c>
      <c r="D287" s="64">
        <v>7</v>
      </c>
      <c r="E287" s="64">
        <v>2</v>
      </c>
      <c r="F287" s="64">
        <v>0</v>
      </c>
      <c r="G287" s="66">
        <v>0</v>
      </c>
    </row>
    <row r="288" spans="2:7" s="28" customFormat="1" ht="18.75" customHeight="1" x14ac:dyDescent="0.2">
      <c r="B288" s="63" t="s">
        <v>643</v>
      </c>
      <c r="C288" s="76">
        <v>1</v>
      </c>
      <c r="D288" s="64">
        <v>4</v>
      </c>
      <c r="E288" s="64">
        <v>0</v>
      </c>
      <c r="F288" s="64">
        <v>4</v>
      </c>
      <c r="G288" s="66">
        <v>0</v>
      </c>
    </row>
    <row r="289" spans="2:7" s="28" customFormat="1" ht="18.75" customHeight="1" x14ac:dyDescent="0.2">
      <c r="B289" s="63" t="s">
        <v>634</v>
      </c>
      <c r="C289" s="76">
        <v>0</v>
      </c>
      <c r="D289" s="64">
        <v>2</v>
      </c>
      <c r="E289" s="64">
        <v>6</v>
      </c>
      <c r="F289" s="64">
        <v>1</v>
      </c>
      <c r="G289" s="66">
        <v>0</v>
      </c>
    </row>
    <row r="290" spans="2:7" s="28" customFormat="1" ht="18.75" customHeight="1" x14ac:dyDescent="0.2">
      <c r="B290" s="63" t="s">
        <v>2978</v>
      </c>
      <c r="C290" s="76">
        <v>0</v>
      </c>
      <c r="D290" s="64">
        <v>0</v>
      </c>
      <c r="E290" s="64">
        <v>4</v>
      </c>
      <c r="F290" s="64">
        <v>0</v>
      </c>
      <c r="G290" s="66">
        <v>5</v>
      </c>
    </row>
    <row r="291" spans="2:7" s="28" customFormat="1" ht="18.75" customHeight="1" x14ac:dyDescent="0.2">
      <c r="B291" s="63" t="s">
        <v>3228</v>
      </c>
      <c r="C291" s="76">
        <v>0</v>
      </c>
      <c r="D291" s="64">
        <v>0</v>
      </c>
      <c r="E291" s="64">
        <v>9</v>
      </c>
      <c r="F291" s="64">
        <v>0</v>
      </c>
      <c r="G291" s="66">
        <v>0</v>
      </c>
    </row>
    <row r="292" spans="2:7" s="28" customFormat="1" ht="18.75" customHeight="1" x14ac:dyDescent="0.2">
      <c r="B292" s="63" t="s">
        <v>691</v>
      </c>
      <c r="C292" s="76">
        <v>0</v>
      </c>
      <c r="D292" s="64">
        <v>5</v>
      </c>
      <c r="E292" s="64">
        <v>0</v>
      </c>
      <c r="F292" s="64">
        <v>0</v>
      </c>
      <c r="G292" s="66">
        <v>4</v>
      </c>
    </row>
    <row r="293" spans="2:7" s="28" customFormat="1" ht="18.75" customHeight="1" x14ac:dyDescent="0.2">
      <c r="B293" s="63" t="s">
        <v>3231</v>
      </c>
      <c r="C293" s="76">
        <v>0</v>
      </c>
      <c r="D293" s="64">
        <v>0</v>
      </c>
      <c r="E293" s="64">
        <v>2</v>
      </c>
      <c r="F293" s="64">
        <v>4</v>
      </c>
      <c r="G293" s="66">
        <v>3</v>
      </c>
    </row>
    <row r="294" spans="2:7" ht="18.75" customHeight="1" x14ac:dyDescent="0.2">
      <c r="B294" s="63" t="s">
        <v>426</v>
      </c>
      <c r="C294" s="76">
        <v>6</v>
      </c>
      <c r="D294" s="64">
        <v>0</v>
      </c>
      <c r="E294" s="64">
        <v>3</v>
      </c>
      <c r="F294" s="64">
        <v>0</v>
      </c>
      <c r="G294" s="66">
        <v>0</v>
      </c>
    </row>
    <row r="295" spans="2:7" ht="18.75" customHeight="1" x14ac:dyDescent="0.2">
      <c r="B295" s="63" t="s">
        <v>3179</v>
      </c>
      <c r="C295" s="76">
        <v>0</v>
      </c>
      <c r="D295" s="64">
        <v>0</v>
      </c>
      <c r="E295" s="64">
        <v>2</v>
      </c>
      <c r="F295" s="64">
        <v>4</v>
      </c>
      <c r="G295" s="66">
        <v>3</v>
      </c>
    </row>
    <row r="296" spans="2:7" ht="18.75" customHeight="1" x14ac:dyDescent="0.2">
      <c r="B296" s="63" t="s">
        <v>656</v>
      </c>
      <c r="C296" s="76">
        <v>6</v>
      </c>
      <c r="D296" s="64">
        <v>3</v>
      </c>
      <c r="E296" s="64">
        <v>0</v>
      </c>
      <c r="F296" s="64">
        <v>0</v>
      </c>
      <c r="G296" s="66">
        <v>0</v>
      </c>
    </row>
    <row r="297" spans="2:7" ht="18.75" customHeight="1" x14ac:dyDescent="0.2">
      <c r="B297" s="63" t="s">
        <v>3370</v>
      </c>
      <c r="C297" s="76">
        <v>0</v>
      </c>
      <c r="D297" s="64">
        <v>0</v>
      </c>
      <c r="E297" s="64">
        <v>0</v>
      </c>
      <c r="F297" s="64">
        <v>2</v>
      </c>
      <c r="G297" s="66">
        <v>7</v>
      </c>
    </row>
    <row r="298" spans="2:7" ht="18.75" customHeight="1" x14ac:dyDescent="0.2">
      <c r="B298" s="63" t="s">
        <v>455</v>
      </c>
      <c r="C298" s="76">
        <v>8</v>
      </c>
      <c r="D298" s="64">
        <v>0</v>
      </c>
      <c r="E298" s="64">
        <v>0</v>
      </c>
      <c r="F298" s="64">
        <v>0</v>
      </c>
      <c r="G298" s="66">
        <v>0</v>
      </c>
    </row>
    <row r="299" spans="2:7" ht="18.75" customHeight="1" x14ac:dyDescent="0.2">
      <c r="B299" s="63" t="s">
        <v>735</v>
      </c>
      <c r="C299" s="76">
        <v>0</v>
      </c>
      <c r="D299" s="64">
        <v>2</v>
      </c>
      <c r="E299" s="64">
        <v>0</v>
      </c>
      <c r="F299" s="64">
        <v>0</v>
      </c>
      <c r="G299" s="66">
        <v>6</v>
      </c>
    </row>
    <row r="300" spans="2:7" ht="18.75" customHeight="1" x14ac:dyDescent="0.2">
      <c r="B300" s="63" t="s">
        <v>688</v>
      </c>
      <c r="C300" s="76">
        <v>0</v>
      </c>
      <c r="D300" s="64">
        <v>2</v>
      </c>
      <c r="E300" s="64">
        <v>0</v>
      </c>
      <c r="F300" s="64">
        <v>4</v>
      </c>
      <c r="G300" s="66">
        <v>2</v>
      </c>
    </row>
    <row r="301" spans="2:7" ht="18.75" customHeight="1" x14ac:dyDescent="0.2">
      <c r="B301" s="63" t="s">
        <v>609</v>
      </c>
      <c r="C301" s="76">
        <v>4</v>
      </c>
      <c r="D301" s="64">
        <v>4</v>
      </c>
      <c r="E301" s="64">
        <v>0</v>
      </c>
      <c r="F301" s="64">
        <v>0</v>
      </c>
      <c r="G301" s="66">
        <v>0</v>
      </c>
    </row>
    <row r="302" spans="2:7" ht="18.75" customHeight="1" x14ac:dyDescent="0.2">
      <c r="B302" s="63" t="s">
        <v>2443</v>
      </c>
      <c r="C302" s="76">
        <v>6</v>
      </c>
      <c r="D302" s="64">
        <v>2</v>
      </c>
      <c r="E302" s="64">
        <v>0</v>
      </c>
      <c r="F302" s="64">
        <v>0</v>
      </c>
      <c r="G302" s="66">
        <v>0</v>
      </c>
    </row>
    <row r="303" spans="2:7" ht="18.75" customHeight="1" x14ac:dyDescent="0.2">
      <c r="B303" s="63" t="s">
        <v>815</v>
      </c>
      <c r="C303" s="76">
        <v>0</v>
      </c>
      <c r="D303" s="64">
        <v>2</v>
      </c>
      <c r="E303" s="64">
        <v>4</v>
      </c>
      <c r="F303" s="64">
        <v>2</v>
      </c>
      <c r="G303" s="66">
        <v>0</v>
      </c>
    </row>
    <row r="304" spans="2:7" ht="18.75" customHeight="1" x14ac:dyDescent="0.2">
      <c r="B304" s="63" t="s">
        <v>697</v>
      </c>
      <c r="C304" s="76">
        <v>4</v>
      </c>
      <c r="D304" s="64">
        <v>0</v>
      </c>
      <c r="E304" s="64">
        <v>4</v>
      </c>
      <c r="F304" s="64">
        <v>0</v>
      </c>
      <c r="G304" s="66">
        <v>0</v>
      </c>
    </row>
    <row r="305" spans="2:7" ht="18.75" customHeight="1" x14ac:dyDescent="0.2">
      <c r="B305" s="63" t="s">
        <v>799</v>
      </c>
      <c r="C305" s="76">
        <v>0</v>
      </c>
      <c r="D305" s="64">
        <v>2</v>
      </c>
      <c r="E305" s="64">
        <v>0</v>
      </c>
      <c r="F305" s="64">
        <v>2</v>
      </c>
      <c r="G305" s="66">
        <v>4</v>
      </c>
    </row>
    <row r="306" spans="2:7" ht="18.75" customHeight="1" x14ac:dyDescent="0.2">
      <c r="B306" s="63" t="s">
        <v>678</v>
      </c>
      <c r="C306" s="76">
        <v>0</v>
      </c>
      <c r="D306" s="64">
        <v>4</v>
      </c>
      <c r="E306" s="64">
        <v>4</v>
      </c>
      <c r="F306" s="64">
        <v>0</v>
      </c>
      <c r="G306" s="66">
        <v>0</v>
      </c>
    </row>
    <row r="307" spans="2:7" ht="18.75" customHeight="1" x14ac:dyDescent="0.2">
      <c r="B307" s="63" t="s">
        <v>3174</v>
      </c>
      <c r="C307" s="76">
        <v>0</v>
      </c>
      <c r="D307" s="64">
        <v>0</v>
      </c>
      <c r="E307" s="64">
        <v>4</v>
      </c>
      <c r="F307" s="64">
        <v>1</v>
      </c>
      <c r="G307" s="66">
        <v>3</v>
      </c>
    </row>
    <row r="308" spans="2:7" ht="18.75" customHeight="1" x14ac:dyDescent="0.2">
      <c r="B308" s="63" t="s">
        <v>788</v>
      </c>
      <c r="C308" s="76">
        <v>4</v>
      </c>
      <c r="D308" s="64">
        <v>0</v>
      </c>
      <c r="E308" s="64">
        <v>2</v>
      </c>
      <c r="F308" s="64">
        <v>0</v>
      </c>
      <c r="G308" s="66">
        <v>2</v>
      </c>
    </row>
    <row r="309" spans="2:7" ht="18.75" customHeight="1" x14ac:dyDescent="0.2">
      <c r="B309" s="63" t="s">
        <v>841</v>
      </c>
      <c r="C309" s="76">
        <v>2</v>
      </c>
      <c r="D309" s="64">
        <v>0</v>
      </c>
      <c r="E309" s="64">
        <v>4</v>
      </c>
      <c r="F309" s="64">
        <v>0</v>
      </c>
      <c r="G309" s="66">
        <v>2</v>
      </c>
    </row>
    <row r="310" spans="2:7" ht="18.75" customHeight="1" x14ac:dyDescent="0.2">
      <c r="B310" s="63" t="s">
        <v>443</v>
      </c>
      <c r="C310" s="76">
        <v>0</v>
      </c>
      <c r="D310" s="64">
        <v>2</v>
      </c>
      <c r="E310" s="64">
        <v>6</v>
      </c>
      <c r="F310" s="64">
        <v>0</v>
      </c>
      <c r="G310" s="66">
        <v>0</v>
      </c>
    </row>
    <row r="311" spans="2:7" ht="18.75" customHeight="1" x14ac:dyDescent="0.2">
      <c r="B311" s="63" t="s">
        <v>808</v>
      </c>
      <c r="C311" s="76">
        <v>0</v>
      </c>
      <c r="D311" s="64">
        <v>2</v>
      </c>
      <c r="E311" s="64">
        <v>2</v>
      </c>
      <c r="F311" s="64">
        <v>2</v>
      </c>
      <c r="G311" s="66">
        <v>2</v>
      </c>
    </row>
    <row r="312" spans="2:7" ht="18.75" customHeight="1" x14ac:dyDescent="0.2">
      <c r="B312" s="63" t="s">
        <v>3365</v>
      </c>
      <c r="C312" s="76">
        <v>0</v>
      </c>
      <c r="D312" s="64">
        <v>0</v>
      </c>
      <c r="E312" s="64">
        <v>0</v>
      </c>
      <c r="F312" s="64">
        <v>8</v>
      </c>
      <c r="G312" s="66">
        <v>0</v>
      </c>
    </row>
    <row r="313" spans="2:7" ht="18.75" customHeight="1" x14ac:dyDescent="0.2">
      <c r="B313" s="63" t="s">
        <v>2947</v>
      </c>
      <c r="C313" s="76">
        <v>0</v>
      </c>
      <c r="D313" s="64">
        <v>0</v>
      </c>
      <c r="E313" s="64">
        <v>6</v>
      </c>
      <c r="F313" s="64">
        <v>0</v>
      </c>
      <c r="G313" s="66">
        <v>2</v>
      </c>
    </row>
    <row r="314" spans="2:7" ht="18.75" customHeight="1" x14ac:dyDescent="0.2">
      <c r="B314" s="63" t="s">
        <v>628</v>
      </c>
      <c r="C314" s="76">
        <v>2</v>
      </c>
      <c r="D314" s="64">
        <v>4</v>
      </c>
      <c r="E314" s="64">
        <v>0</v>
      </c>
      <c r="F314" s="64">
        <v>0</v>
      </c>
      <c r="G314" s="66">
        <v>2</v>
      </c>
    </row>
    <row r="315" spans="2:7" ht="18.75" customHeight="1" x14ac:dyDescent="0.2">
      <c r="B315" s="63" t="s">
        <v>763</v>
      </c>
      <c r="C315" s="76">
        <v>2</v>
      </c>
      <c r="D315" s="64">
        <v>2</v>
      </c>
      <c r="E315" s="64">
        <v>4</v>
      </c>
      <c r="F315" s="64">
        <v>0</v>
      </c>
      <c r="G315" s="66">
        <v>0</v>
      </c>
    </row>
    <row r="316" spans="2:7" ht="18.75" customHeight="1" x14ac:dyDescent="0.2">
      <c r="B316" s="63" t="s">
        <v>2921</v>
      </c>
      <c r="C316" s="76">
        <v>0</v>
      </c>
      <c r="D316" s="64">
        <v>3</v>
      </c>
      <c r="E316" s="64">
        <v>4</v>
      </c>
      <c r="F316" s="64">
        <v>0</v>
      </c>
      <c r="G316" s="66">
        <v>1</v>
      </c>
    </row>
    <row r="317" spans="2:7" ht="18.75" customHeight="1" x14ac:dyDescent="0.2">
      <c r="B317" s="63" t="s">
        <v>493</v>
      </c>
      <c r="C317" s="76">
        <v>4</v>
      </c>
      <c r="D317" s="64">
        <v>0</v>
      </c>
      <c r="E317" s="64">
        <v>4</v>
      </c>
      <c r="F317" s="64">
        <v>0</v>
      </c>
      <c r="G317" s="66">
        <v>0</v>
      </c>
    </row>
    <row r="318" spans="2:7" ht="18.75" customHeight="1" x14ac:dyDescent="0.2">
      <c r="B318" s="63" t="s">
        <v>2973</v>
      </c>
      <c r="C318" s="76">
        <v>0</v>
      </c>
      <c r="D318" s="64">
        <v>0</v>
      </c>
      <c r="E318" s="64">
        <v>3</v>
      </c>
      <c r="F318" s="64">
        <v>3</v>
      </c>
      <c r="G318" s="66">
        <v>1</v>
      </c>
    </row>
    <row r="319" spans="2:7" ht="18.75" customHeight="1" x14ac:dyDescent="0.2">
      <c r="B319" s="63" t="s">
        <v>2972</v>
      </c>
      <c r="C319" s="76">
        <v>0</v>
      </c>
      <c r="D319" s="64">
        <v>0</v>
      </c>
      <c r="E319" s="64">
        <v>2</v>
      </c>
      <c r="F319" s="64">
        <v>5</v>
      </c>
      <c r="G319" s="66">
        <v>0</v>
      </c>
    </row>
    <row r="320" spans="2:7" ht="18.75" customHeight="1" x14ac:dyDescent="0.2">
      <c r="B320" s="63" t="s">
        <v>77</v>
      </c>
      <c r="C320" s="76">
        <v>6</v>
      </c>
      <c r="D320" s="64">
        <v>1</v>
      </c>
      <c r="E320" s="64">
        <v>0</v>
      </c>
      <c r="F320" s="64">
        <v>0</v>
      </c>
      <c r="G320" s="66">
        <v>0</v>
      </c>
    </row>
    <row r="321" spans="2:7" ht="18.75" customHeight="1" x14ac:dyDescent="0.2">
      <c r="B321" s="63" t="s">
        <v>3193</v>
      </c>
      <c r="C321" s="76">
        <v>0</v>
      </c>
      <c r="D321" s="64">
        <v>0</v>
      </c>
      <c r="E321" s="64">
        <v>1</v>
      </c>
      <c r="F321" s="64">
        <v>4</v>
      </c>
      <c r="G321" s="66">
        <v>2</v>
      </c>
    </row>
    <row r="322" spans="2:7" ht="18.75" customHeight="1" x14ac:dyDescent="0.2">
      <c r="B322" s="63" t="s">
        <v>386</v>
      </c>
      <c r="C322" s="76">
        <v>7</v>
      </c>
      <c r="D322" s="64">
        <v>0</v>
      </c>
      <c r="E322" s="64">
        <v>0</v>
      </c>
      <c r="F322" s="64">
        <v>0</v>
      </c>
      <c r="G322" s="66">
        <v>0</v>
      </c>
    </row>
    <row r="323" spans="2:7" ht="18.75" customHeight="1" x14ac:dyDescent="0.2">
      <c r="B323" s="63" t="s">
        <v>3479</v>
      </c>
      <c r="C323" s="76">
        <v>0</v>
      </c>
      <c r="D323" s="64">
        <v>0</v>
      </c>
      <c r="E323" s="64">
        <v>0</v>
      </c>
      <c r="F323" s="64">
        <v>2</v>
      </c>
      <c r="G323" s="66">
        <v>5</v>
      </c>
    </row>
    <row r="324" spans="2:7" ht="18.75" customHeight="1" x14ac:dyDescent="0.2">
      <c r="B324" s="63" t="s">
        <v>409</v>
      </c>
      <c r="C324" s="76">
        <v>0</v>
      </c>
      <c r="D324" s="64">
        <v>2</v>
      </c>
      <c r="E324" s="64">
        <v>0</v>
      </c>
      <c r="F324" s="64">
        <v>4</v>
      </c>
      <c r="G324" s="66">
        <v>1</v>
      </c>
    </row>
    <row r="325" spans="2:7" ht="18.75" customHeight="1" x14ac:dyDescent="0.2">
      <c r="B325" s="63" t="s">
        <v>3775</v>
      </c>
      <c r="C325" s="76">
        <v>0</v>
      </c>
      <c r="D325" s="64">
        <v>0</v>
      </c>
      <c r="E325" s="64">
        <v>0</v>
      </c>
      <c r="F325" s="64">
        <v>0</v>
      </c>
      <c r="G325" s="66">
        <v>6</v>
      </c>
    </row>
    <row r="326" spans="2:7" ht="18.75" customHeight="1" x14ac:dyDescent="0.2">
      <c r="B326" s="63" t="s">
        <v>3491</v>
      </c>
      <c r="C326" s="76">
        <v>0</v>
      </c>
      <c r="D326" s="64">
        <v>0</v>
      </c>
      <c r="E326" s="64">
        <v>0</v>
      </c>
      <c r="F326" s="64">
        <v>2</v>
      </c>
      <c r="G326" s="66">
        <v>4</v>
      </c>
    </row>
    <row r="327" spans="2:7" ht="18.75" customHeight="1" x14ac:dyDescent="0.2">
      <c r="B327" s="63" t="s">
        <v>2965</v>
      </c>
      <c r="C327" s="76">
        <v>0</v>
      </c>
      <c r="D327" s="64">
        <v>0</v>
      </c>
      <c r="E327" s="64">
        <v>2</v>
      </c>
      <c r="F327" s="64">
        <v>4</v>
      </c>
      <c r="G327" s="66">
        <v>0</v>
      </c>
    </row>
    <row r="328" spans="2:7" ht="18.75" customHeight="1" x14ac:dyDescent="0.2">
      <c r="B328" s="63" t="s">
        <v>664</v>
      </c>
      <c r="C328" s="76">
        <v>2</v>
      </c>
      <c r="D328" s="64">
        <v>2</v>
      </c>
      <c r="E328" s="64">
        <v>0</v>
      </c>
      <c r="F328" s="64">
        <v>2</v>
      </c>
      <c r="G328" s="66">
        <v>0</v>
      </c>
    </row>
    <row r="329" spans="2:7" ht="18.75" customHeight="1" x14ac:dyDescent="0.2">
      <c r="B329" s="63" t="s">
        <v>800</v>
      </c>
      <c r="C329" s="76">
        <v>0</v>
      </c>
      <c r="D329" s="64">
        <v>4</v>
      </c>
      <c r="E329" s="64">
        <v>0</v>
      </c>
      <c r="F329" s="64">
        <v>2</v>
      </c>
      <c r="G329" s="66">
        <v>0</v>
      </c>
    </row>
    <row r="330" spans="2:7" ht="18.75" customHeight="1" x14ac:dyDescent="0.2">
      <c r="B330" s="63" t="s">
        <v>2970</v>
      </c>
      <c r="C330" s="76">
        <v>0</v>
      </c>
      <c r="D330" s="64">
        <v>0</v>
      </c>
      <c r="E330" s="64">
        <v>4</v>
      </c>
      <c r="F330" s="64">
        <v>0</v>
      </c>
      <c r="G330" s="66">
        <v>2</v>
      </c>
    </row>
    <row r="331" spans="2:7" ht="18.75" customHeight="1" x14ac:dyDescent="0.2">
      <c r="B331" s="63" t="s">
        <v>2974</v>
      </c>
      <c r="C331" s="76">
        <v>0</v>
      </c>
      <c r="D331" s="64">
        <v>0</v>
      </c>
      <c r="E331" s="64">
        <v>2</v>
      </c>
      <c r="F331" s="64">
        <v>2</v>
      </c>
      <c r="G331" s="66">
        <v>2</v>
      </c>
    </row>
    <row r="332" spans="2:7" ht="18.75" customHeight="1" x14ac:dyDescent="0.2">
      <c r="B332" s="63" t="s">
        <v>728</v>
      </c>
      <c r="C332" s="76">
        <v>4</v>
      </c>
      <c r="D332" s="64">
        <v>0</v>
      </c>
      <c r="E332" s="64">
        <v>2</v>
      </c>
      <c r="F332" s="64">
        <v>0</v>
      </c>
      <c r="G332" s="66">
        <v>0</v>
      </c>
    </row>
    <row r="333" spans="2:7" ht="18.75" customHeight="1" x14ac:dyDescent="0.2">
      <c r="B333" s="63" t="s">
        <v>3566</v>
      </c>
      <c r="C333" s="76">
        <v>0</v>
      </c>
      <c r="D333" s="64">
        <v>0</v>
      </c>
      <c r="E333" s="64">
        <v>0</v>
      </c>
      <c r="F333" s="64">
        <v>0</v>
      </c>
      <c r="G333" s="66">
        <v>6</v>
      </c>
    </row>
    <row r="334" spans="2:7" ht="18.75" customHeight="1" x14ac:dyDescent="0.2">
      <c r="B334" s="63" t="s">
        <v>3178</v>
      </c>
      <c r="C334" s="76">
        <v>0</v>
      </c>
      <c r="D334" s="64">
        <v>0</v>
      </c>
      <c r="E334" s="64">
        <v>2</v>
      </c>
      <c r="F334" s="64">
        <v>2</v>
      </c>
      <c r="G334" s="66">
        <v>2</v>
      </c>
    </row>
    <row r="335" spans="2:7" ht="18.75" customHeight="1" x14ac:dyDescent="0.2">
      <c r="B335" s="63" t="s">
        <v>762</v>
      </c>
      <c r="C335" s="76">
        <v>0</v>
      </c>
      <c r="D335" s="64">
        <v>6</v>
      </c>
      <c r="E335" s="64">
        <v>0</v>
      </c>
      <c r="F335" s="64">
        <v>0</v>
      </c>
      <c r="G335" s="66">
        <v>0</v>
      </c>
    </row>
    <row r="336" spans="2:7" ht="18.75" customHeight="1" x14ac:dyDescent="0.2">
      <c r="B336" s="63" t="s">
        <v>3229</v>
      </c>
      <c r="C336" s="76">
        <v>0</v>
      </c>
      <c r="D336" s="64">
        <v>0</v>
      </c>
      <c r="E336" s="64">
        <v>6</v>
      </c>
      <c r="F336" s="64">
        <v>0</v>
      </c>
      <c r="G336" s="66">
        <v>0</v>
      </c>
    </row>
    <row r="337" spans="2:7" ht="18.75" customHeight="1" x14ac:dyDescent="0.2">
      <c r="B337" s="63" t="s">
        <v>3540</v>
      </c>
      <c r="C337" s="76">
        <v>0</v>
      </c>
      <c r="D337" s="64">
        <v>0</v>
      </c>
      <c r="E337" s="64">
        <v>0</v>
      </c>
      <c r="F337" s="64">
        <v>0</v>
      </c>
      <c r="G337" s="66">
        <v>6</v>
      </c>
    </row>
    <row r="338" spans="2:7" ht="18.75" customHeight="1" x14ac:dyDescent="0.2">
      <c r="B338" s="63" t="s">
        <v>646</v>
      </c>
      <c r="C338" s="76">
        <v>2</v>
      </c>
      <c r="D338" s="64">
        <v>0</v>
      </c>
      <c r="E338" s="64">
        <v>4</v>
      </c>
      <c r="F338" s="64">
        <v>0</v>
      </c>
      <c r="G338" s="66">
        <v>0</v>
      </c>
    </row>
    <row r="339" spans="2:7" ht="18.75" customHeight="1" x14ac:dyDescent="0.2">
      <c r="B339" s="63" t="s">
        <v>633</v>
      </c>
      <c r="C339" s="76">
        <v>0</v>
      </c>
      <c r="D339" s="64">
        <v>4</v>
      </c>
      <c r="E339" s="64">
        <v>0</v>
      </c>
      <c r="F339" s="64">
        <v>2</v>
      </c>
      <c r="G339" s="66">
        <v>0</v>
      </c>
    </row>
    <row r="340" spans="2:7" ht="18.75" customHeight="1" x14ac:dyDescent="0.2">
      <c r="B340" s="63" t="s">
        <v>3628</v>
      </c>
      <c r="C340" s="76">
        <v>0</v>
      </c>
      <c r="D340" s="64">
        <v>0</v>
      </c>
      <c r="E340" s="64">
        <v>2</v>
      </c>
      <c r="F340" s="64">
        <v>0</v>
      </c>
      <c r="G340" s="66">
        <v>4</v>
      </c>
    </row>
    <row r="341" spans="2:7" ht="18.75" customHeight="1" x14ac:dyDescent="0.2">
      <c r="B341" s="63" t="s">
        <v>3632</v>
      </c>
      <c r="C341" s="76">
        <v>1</v>
      </c>
      <c r="D341" s="64">
        <v>4</v>
      </c>
      <c r="E341" s="64">
        <v>0</v>
      </c>
      <c r="F341" s="64">
        <v>0</v>
      </c>
      <c r="G341" s="66">
        <v>1</v>
      </c>
    </row>
    <row r="342" spans="2:7" ht="18.75" customHeight="1" x14ac:dyDescent="0.2">
      <c r="B342" s="63" t="s">
        <v>3591</v>
      </c>
      <c r="C342" s="76">
        <v>0</v>
      </c>
      <c r="D342" s="64">
        <v>0</v>
      </c>
      <c r="E342" s="64">
        <v>0</v>
      </c>
      <c r="F342" s="64">
        <v>0</v>
      </c>
      <c r="G342" s="66">
        <v>6</v>
      </c>
    </row>
    <row r="343" spans="2:7" ht="18.75" customHeight="1" x14ac:dyDescent="0.2">
      <c r="B343" s="63" t="s">
        <v>527</v>
      </c>
      <c r="C343" s="76">
        <v>0</v>
      </c>
      <c r="D343" s="64">
        <v>6</v>
      </c>
      <c r="E343" s="64">
        <v>0</v>
      </c>
      <c r="F343" s="64">
        <v>0</v>
      </c>
      <c r="G343" s="66">
        <v>0</v>
      </c>
    </row>
    <row r="344" spans="2:7" ht="18.75" customHeight="1" x14ac:dyDescent="0.2">
      <c r="B344" s="63" t="s">
        <v>835</v>
      </c>
      <c r="C344" s="76">
        <v>0</v>
      </c>
      <c r="D344" s="64">
        <v>3</v>
      </c>
      <c r="E344" s="64">
        <v>1</v>
      </c>
      <c r="F344" s="64">
        <v>2</v>
      </c>
      <c r="G344" s="66">
        <v>0</v>
      </c>
    </row>
    <row r="345" spans="2:7" ht="18.75" customHeight="1" x14ac:dyDescent="0.2">
      <c r="B345" s="63" t="s">
        <v>3626</v>
      </c>
      <c r="C345" s="76">
        <v>0</v>
      </c>
      <c r="D345" s="64">
        <v>0</v>
      </c>
      <c r="E345" s="64">
        <v>0</v>
      </c>
      <c r="F345" s="64">
        <v>0</v>
      </c>
      <c r="G345" s="66">
        <v>6</v>
      </c>
    </row>
    <row r="346" spans="2:7" ht="18.75" customHeight="1" x14ac:dyDescent="0.2">
      <c r="B346" s="63" t="s">
        <v>3667</v>
      </c>
      <c r="C346" s="76">
        <v>0</v>
      </c>
      <c r="D346" s="64">
        <v>0</v>
      </c>
      <c r="E346" s="64">
        <v>0</v>
      </c>
      <c r="F346" s="64">
        <v>0</v>
      </c>
      <c r="G346" s="66">
        <v>6</v>
      </c>
    </row>
    <row r="347" spans="2:7" ht="18.75" customHeight="1" x14ac:dyDescent="0.2">
      <c r="B347" s="63" t="s">
        <v>652</v>
      </c>
      <c r="C347" s="76">
        <v>0</v>
      </c>
      <c r="D347" s="64">
        <v>6</v>
      </c>
      <c r="E347" s="64">
        <v>0</v>
      </c>
      <c r="F347" s="64">
        <v>0</v>
      </c>
      <c r="G347" s="66">
        <v>0</v>
      </c>
    </row>
    <row r="348" spans="2:7" ht="18.75" customHeight="1" x14ac:dyDescent="0.2">
      <c r="B348" s="63" t="s">
        <v>819</v>
      </c>
      <c r="C348" s="76">
        <v>0</v>
      </c>
      <c r="D348" s="64">
        <v>6</v>
      </c>
      <c r="E348" s="64">
        <v>0</v>
      </c>
      <c r="F348" s="64">
        <v>0</v>
      </c>
      <c r="G348" s="66">
        <v>0</v>
      </c>
    </row>
    <row r="349" spans="2:7" ht="18.75" customHeight="1" x14ac:dyDescent="0.2">
      <c r="B349" s="63" t="s">
        <v>3738</v>
      </c>
      <c r="C349" s="76">
        <v>0</v>
      </c>
      <c r="D349" s="64">
        <v>0</v>
      </c>
      <c r="E349" s="64">
        <v>0</v>
      </c>
      <c r="F349" s="64">
        <v>0</v>
      </c>
      <c r="G349" s="66">
        <v>6</v>
      </c>
    </row>
    <row r="350" spans="2:7" ht="18.75" customHeight="1" x14ac:dyDescent="0.2">
      <c r="B350" s="63" t="s">
        <v>3377</v>
      </c>
      <c r="C350" s="76">
        <v>0</v>
      </c>
      <c r="D350" s="64">
        <v>0</v>
      </c>
      <c r="E350" s="64">
        <v>0</v>
      </c>
      <c r="F350" s="64">
        <v>4</v>
      </c>
      <c r="G350" s="66">
        <v>2</v>
      </c>
    </row>
    <row r="351" spans="2:7" ht="18.75" customHeight="1" x14ac:dyDescent="0.2">
      <c r="B351" s="63" t="s">
        <v>699</v>
      </c>
      <c r="C351" s="76">
        <v>2</v>
      </c>
      <c r="D351" s="64">
        <v>2</v>
      </c>
      <c r="E351" s="64">
        <v>0</v>
      </c>
      <c r="F351" s="64">
        <v>0</v>
      </c>
      <c r="G351" s="66">
        <v>2</v>
      </c>
    </row>
    <row r="352" spans="2:7" ht="18.75" customHeight="1" x14ac:dyDescent="0.2">
      <c r="B352" s="63" t="s">
        <v>796</v>
      </c>
      <c r="C352" s="76">
        <v>0</v>
      </c>
      <c r="D352" s="64">
        <v>4</v>
      </c>
      <c r="E352" s="64">
        <v>2</v>
      </c>
      <c r="F352" s="64">
        <v>0</v>
      </c>
      <c r="G352" s="66">
        <v>0</v>
      </c>
    </row>
    <row r="353" spans="2:7" ht="18.75" customHeight="1" x14ac:dyDescent="0.2">
      <c r="B353" s="63" t="s">
        <v>805</v>
      </c>
      <c r="C353" s="76">
        <v>4</v>
      </c>
      <c r="D353" s="64">
        <v>0</v>
      </c>
      <c r="E353" s="64">
        <v>2</v>
      </c>
      <c r="F353" s="64">
        <v>0</v>
      </c>
      <c r="G353" s="66">
        <v>0</v>
      </c>
    </row>
    <row r="354" spans="2:7" ht="18.75" customHeight="1" x14ac:dyDescent="0.2">
      <c r="B354" s="63" t="s">
        <v>448</v>
      </c>
      <c r="C354" s="76">
        <v>6</v>
      </c>
      <c r="D354" s="64">
        <v>0</v>
      </c>
      <c r="E354" s="64">
        <v>0</v>
      </c>
      <c r="F354" s="64">
        <v>0</v>
      </c>
      <c r="G354" s="66">
        <v>0</v>
      </c>
    </row>
    <row r="355" spans="2:7" ht="18.75" customHeight="1" x14ac:dyDescent="0.2">
      <c r="B355" s="63" t="s">
        <v>677</v>
      </c>
      <c r="C355" s="76">
        <v>2</v>
      </c>
      <c r="D355" s="64">
        <v>0</v>
      </c>
      <c r="E355" s="64">
        <v>4</v>
      </c>
      <c r="F355" s="64">
        <v>0</v>
      </c>
      <c r="G355" s="66">
        <v>0</v>
      </c>
    </row>
    <row r="356" spans="2:7" ht="18.75" customHeight="1" x14ac:dyDescent="0.2">
      <c r="B356" s="63" t="s">
        <v>3230</v>
      </c>
      <c r="C356" s="76">
        <v>0</v>
      </c>
      <c r="D356" s="64">
        <v>0</v>
      </c>
      <c r="E356" s="64">
        <v>4</v>
      </c>
      <c r="F356" s="64">
        <v>2</v>
      </c>
      <c r="G356" s="66">
        <v>0</v>
      </c>
    </row>
    <row r="357" spans="2:7" ht="18.75" customHeight="1" x14ac:dyDescent="0.2">
      <c r="B357" s="63" t="s">
        <v>671</v>
      </c>
      <c r="C357" s="76">
        <v>2</v>
      </c>
      <c r="D357" s="64">
        <v>0</v>
      </c>
      <c r="E357" s="64">
        <v>0</v>
      </c>
      <c r="F357" s="64">
        <v>3</v>
      </c>
      <c r="G357" s="66">
        <v>0</v>
      </c>
    </row>
    <row r="358" spans="2:7" ht="18.75" customHeight="1" x14ac:dyDescent="0.2">
      <c r="B358" s="63" t="s">
        <v>416</v>
      </c>
      <c r="C358" s="76">
        <v>5</v>
      </c>
      <c r="D358" s="64">
        <v>0</v>
      </c>
      <c r="E358" s="64">
        <v>0</v>
      </c>
      <c r="F358" s="64">
        <v>0</v>
      </c>
      <c r="G358" s="66">
        <v>0</v>
      </c>
    </row>
    <row r="359" spans="2:7" ht="18.75" customHeight="1" x14ac:dyDescent="0.2">
      <c r="B359" s="63" t="s">
        <v>639</v>
      </c>
      <c r="C359" s="76">
        <v>0</v>
      </c>
      <c r="D359" s="64">
        <v>4</v>
      </c>
      <c r="E359" s="64">
        <v>0</v>
      </c>
      <c r="F359" s="64">
        <v>1</v>
      </c>
      <c r="G359" s="66">
        <v>0</v>
      </c>
    </row>
    <row r="360" spans="2:7" ht="18.75" customHeight="1" x14ac:dyDescent="0.2">
      <c r="B360" s="63" t="s">
        <v>3369</v>
      </c>
      <c r="C360" s="76">
        <v>0</v>
      </c>
      <c r="D360" s="64">
        <v>0</v>
      </c>
      <c r="E360" s="64">
        <v>0</v>
      </c>
      <c r="F360" s="64">
        <v>1</v>
      </c>
      <c r="G360" s="66">
        <v>4</v>
      </c>
    </row>
    <row r="361" spans="2:7" ht="18.75" customHeight="1" x14ac:dyDescent="0.2">
      <c r="B361" s="63" t="s">
        <v>3660</v>
      </c>
      <c r="C361" s="76">
        <v>0</v>
      </c>
      <c r="D361" s="64">
        <v>0</v>
      </c>
      <c r="E361" s="64">
        <v>0</v>
      </c>
      <c r="F361" s="64">
        <v>0</v>
      </c>
      <c r="G361" s="66">
        <v>5</v>
      </c>
    </row>
    <row r="362" spans="2:7" ht="18.75" customHeight="1" x14ac:dyDescent="0.2">
      <c r="B362" s="63" t="s">
        <v>454</v>
      </c>
      <c r="C362" s="76">
        <v>5</v>
      </c>
      <c r="D362" s="64">
        <v>0</v>
      </c>
      <c r="E362" s="64">
        <v>0</v>
      </c>
      <c r="F362" s="64">
        <v>0</v>
      </c>
      <c r="G362" s="66">
        <v>0</v>
      </c>
    </row>
    <row r="363" spans="2:7" ht="18.75" customHeight="1" x14ac:dyDescent="0.2">
      <c r="B363" s="63" t="s">
        <v>687</v>
      </c>
      <c r="C363" s="76">
        <v>1</v>
      </c>
      <c r="D363" s="64">
        <v>2</v>
      </c>
      <c r="E363" s="64">
        <v>2</v>
      </c>
      <c r="F363" s="64">
        <v>0</v>
      </c>
      <c r="G363" s="66">
        <v>0</v>
      </c>
    </row>
    <row r="364" spans="2:7" ht="18.75" customHeight="1" x14ac:dyDescent="0.2">
      <c r="B364" s="63" t="s">
        <v>3482</v>
      </c>
      <c r="C364" s="76">
        <v>0</v>
      </c>
      <c r="D364" s="64">
        <v>0</v>
      </c>
      <c r="E364" s="64">
        <v>0</v>
      </c>
      <c r="F364" s="64">
        <v>2</v>
      </c>
      <c r="G364" s="66">
        <v>3</v>
      </c>
    </row>
    <row r="365" spans="2:7" ht="18.75" customHeight="1" x14ac:dyDescent="0.2">
      <c r="B365" s="63" t="s">
        <v>758</v>
      </c>
      <c r="C365" s="76">
        <v>0</v>
      </c>
      <c r="D365" s="64">
        <v>1</v>
      </c>
      <c r="E365" s="64">
        <v>4</v>
      </c>
      <c r="F365" s="64">
        <v>0</v>
      </c>
      <c r="G365" s="66">
        <v>0</v>
      </c>
    </row>
    <row r="366" spans="2:7" ht="18.75" customHeight="1" x14ac:dyDescent="0.2">
      <c r="B366" s="63" t="s">
        <v>3267</v>
      </c>
      <c r="C366" s="76">
        <v>1</v>
      </c>
      <c r="D366" s="64">
        <v>1</v>
      </c>
      <c r="E366" s="64">
        <v>0</v>
      </c>
      <c r="F366" s="64">
        <v>3</v>
      </c>
      <c r="G366" s="66">
        <v>0</v>
      </c>
    </row>
    <row r="367" spans="2:7" ht="18.75" customHeight="1" x14ac:dyDescent="0.2">
      <c r="B367" s="63" t="s">
        <v>3284</v>
      </c>
      <c r="C367" s="76">
        <v>0</v>
      </c>
      <c r="D367" s="64">
        <v>0</v>
      </c>
      <c r="E367" s="64">
        <v>0</v>
      </c>
      <c r="F367" s="64">
        <v>5</v>
      </c>
      <c r="G367" s="66">
        <v>0</v>
      </c>
    </row>
    <row r="368" spans="2:7" ht="18.75" customHeight="1" x14ac:dyDescent="0.2">
      <c r="B368" s="63" t="s">
        <v>754</v>
      </c>
      <c r="C368" s="76">
        <v>5</v>
      </c>
      <c r="D368" s="64">
        <v>0</v>
      </c>
      <c r="E368" s="64">
        <v>0</v>
      </c>
      <c r="F368" s="64">
        <v>0</v>
      </c>
      <c r="G368" s="66">
        <v>0</v>
      </c>
    </row>
    <row r="369" spans="2:7" ht="18.75" customHeight="1" x14ac:dyDescent="0.2">
      <c r="B369" s="63" t="s">
        <v>675</v>
      </c>
      <c r="C369" s="76">
        <v>5</v>
      </c>
      <c r="D369" s="64">
        <v>0</v>
      </c>
      <c r="E369" s="64">
        <v>0</v>
      </c>
      <c r="F369" s="64">
        <v>0</v>
      </c>
      <c r="G369" s="66">
        <v>0</v>
      </c>
    </row>
    <row r="370" spans="2:7" ht="18.75" customHeight="1" x14ac:dyDescent="0.2">
      <c r="B370" s="63" t="s">
        <v>451</v>
      </c>
      <c r="C370" s="76">
        <v>0</v>
      </c>
      <c r="D370" s="64">
        <v>0</v>
      </c>
      <c r="E370" s="64">
        <v>5</v>
      </c>
      <c r="F370" s="64">
        <v>0</v>
      </c>
      <c r="G370" s="66">
        <v>0</v>
      </c>
    </row>
    <row r="371" spans="2:7" ht="18.75" customHeight="1" x14ac:dyDescent="0.2">
      <c r="B371" s="63" t="s">
        <v>653</v>
      </c>
      <c r="C371" s="76">
        <v>1</v>
      </c>
      <c r="D371" s="64">
        <v>4</v>
      </c>
      <c r="E371" s="64">
        <v>0</v>
      </c>
      <c r="F371" s="64">
        <v>0</v>
      </c>
      <c r="G371" s="66">
        <v>0</v>
      </c>
    </row>
    <row r="372" spans="2:7" ht="18.75" customHeight="1" x14ac:dyDescent="0.2">
      <c r="B372" s="63" t="s">
        <v>3556</v>
      </c>
      <c r="C372" s="76">
        <v>0</v>
      </c>
      <c r="D372" s="64">
        <v>0</v>
      </c>
      <c r="E372" s="64">
        <v>0</v>
      </c>
      <c r="F372" s="64">
        <v>0</v>
      </c>
      <c r="G372" s="66">
        <v>5</v>
      </c>
    </row>
    <row r="373" spans="2:7" ht="18.75" customHeight="1" x14ac:dyDescent="0.2">
      <c r="B373" s="63" t="s">
        <v>3584</v>
      </c>
      <c r="C373" s="76">
        <v>0</v>
      </c>
      <c r="D373" s="64">
        <v>0</v>
      </c>
      <c r="E373" s="64">
        <v>0</v>
      </c>
      <c r="F373" s="64">
        <v>0</v>
      </c>
      <c r="G373" s="66">
        <v>5</v>
      </c>
    </row>
    <row r="374" spans="2:7" ht="18.75" customHeight="1" x14ac:dyDescent="0.2">
      <c r="B374" s="63" t="s">
        <v>689</v>
      </c>
      <c r="C374" s="76">
        <v>2</v>
      </c>
      <c r="D374" s="64">
        <v>0</v>
      </c>
      <c r="E374" s="64">
        <v>3</v>
      </c>
      <c r="F374" s="64">
        <v>0</v>
      </c>
      <c r="G374" s="66">
        <v>0</v>
      </c>
    </row>
    <row r="375" spans="2:7" ht="18.75" customHeight="1" x14ac:dyDescent="0.2">
      <c r="B375" s="63" t="s">
        <v>803</v>
      </c>
      <c r="C375" s="76">
        <v>4</v>
      </c>
      <c r="D375" s="64">
        <v>0</v>
      </c>
      <c r="E375" s="64">
        <v>0</v>
      </c>
      <c r="F375" s="64">
        <v>0</v>
      </c>
      <c r="G375" s="66">
        <v>1</v>
      </c>
    </row>
    <row r="376" spans="2:7" ht="18.75" customHeight="1" x14ac:dyDescent="0.2">
      <c r="B376" s="63" t="s">
        <v>673</v>
      </c>
      <c r="C376" s="76">
        <v>0</v>
      </c>
      <c r="D376" s="64">
        <v>4</v>
      </c>
      <c r="E376" s="64">
        <v>0</v>
      </c>
      <c r="F376" s="64">
        <v>0</v>
      </c>
      <c r="G376" s="66">
        <v>0</v>
      </c>
    </row>
    <row r="377" spans="2:7" ht="18.75" customHeight="1" x14ac:dyDescent="0.2">
      <c r="B377" s="63" t="s">
        <v>651</v>
      </c>
      <c r="C377" s="76">
        <v>2</v>
      </c>
      <c r="D377" s="64">
        <v>2</v>
      </c>
      <c r="E377" s="64">
        <v>0</v>
      </c>
      <c r="F377" s="64">
        <v>0</v>
      </c>
      <c r="G377" s="66">
        <v>0</v>
      </c>
    </row>
    <row r="378" spans="2:7" ht="18.75" customHeight="1" x14ac:dyDescent="0.2">
      <c r="B378" s="63" t="s">
        <v>3270</v>
      </c>
      <c r="C378" s="76">
        <v>0</v>
      </c>
      <c r="D378" s="64">
        <v>0</v>
      </c>
      <c r="E378" s="64">
        <v>0</v>
      </c>
      <c r="F378" s="64">
        <v>4</v>
      </c>
      <c r="G378" s="66">
        <v>0</v>
      </c>
    </row>
    <row r="379" spans="2:7" ht="18.75" customHeight="1" x14ac:dyDescent="0.2">
      <c r="B379" s="63" t="s">
        <v>3445</v>
      </c>
      <c r="C379" s="76">
        <v>0</v>
      </c>
      <c r="D379" s="64">
        <v>0</v>
      </c>
      <c r="E379" s="64">
        <v>0</v>
      </c>
      <c r="F379" s="64">
        <v>2</v>
      </c>
      <c r="G379" s="66">
        <v>2</v>
      </c>
    </row>
    <row r="380" spans="2:7" ht="18.75" customHeight="1" x14ac:dyDescent="0.2">
      <c r="B380" s="63" t="s">
        <v>509</v>
      </c>
      <c r="C380" s="76">
        <v>4</v>
      </c>
      <c r="D380" s="64">
        <v>0</v>
      </c>
      <c r="E380" s="64">
        <v>0</v>
      </c>
      <c r="F380" s="64">
        <v>0</v>
      </c>
      <c r="G380" s="66">
        <v>0</v>
      </c>
    </row>
    <row r="381" spans="2:7" ht="18.75" customHeight="1" x14ac:dyDescent="0.2">
      <c r="B381" s="63" t="s">
        <v>645</v>
      </c>
      <c r="C381" s="76">
        <v>0</v>
      </c>
      <c r="D381" s="64">
        <v>4</v>
      </c>
      <c r="E381" s="64">
        <v>0</v>
      </c>
      <c r="F381" s="64">
        <v>0</v>
      </c>
      <c r="G381" s="66">
        <v>0</v>
      </c>
    </row>
    <row r="382" spans="2:7" ht="18.75" customHeight="1" x14ac:dyDescent="0.2">
      <c r="B382" s="63" t="s">
        <v>3600</v>
      </c>
      <c r="C382" s="76">
        <v>0</v>
      </c>
      <c r="D382" s="64">
        <v>0</v>
      </c>
      <c r="E382" s="64">
        <v>0</v>
      </c>
      <c r="F382" s="64">
        <v>0</v>
      </c>
      <c r="G382" s="66">
        <v>4</v>
      </c>
    </row>
    <row r="383" spans="2:7" ht="18.75" customHeight="1" x14ac:dyDescent="0.2">
      <c r="B383" s="63" t="s">
        <v>3371</v>
      </c>
      <c r="C383" s="76">
        <v>0</v>
      </c>
      <c r="D383" s="64">
        <v>0</v>
      </c>
      <c r="E383" s="64">
        <v>0</v>
      </c>
      <c r="F383" s="64">
        <v>4</v>
      </c>
      <c r="G383" s="66">
        <v>0</v>
      </c>
    </row>
    <row r="384" spans="2:7" ht="18.75" customHeight="1" x14ac:dyDescent="0.2">
      <c r="B384" s="63" t="s">
        <v>701</v>
      </c>
      <c r="C384" s="76">
        <v>0</v>
      </c>
      <c r="D384" s="64">
        <v>4</v>
      </c>
      <c r="E384" s="64">
        <v>0</v>
      </c>
      <c r="F384" s="64">
        <v>0</v>
      </c>
      <c r="G384" s="66">
        <v>0</v>
      </c>
    </row>
    <row r="385" spans="2:7" ht="18.75" customHeight="1" x14ac:dyDescent="0.2">
      <c r="B385" s="63" t="s">
        <v>2949</v>
      </c>
      <c r="C385" s="76">
        <v>0</v>
      </c>
      <c r="D385" s="64">
        <v>0</v>
      </c>
      <c r="E385" s="64">
        <v>2</v>
      </c>
      <c r="F385" s="64">
        <v>0</v>
      </c>
      <c r="G385" s="66">
        <v>2</v>
      </c>
    </row>
    <row r="386" spans="2:7" ht="18.75" customHeight="1" x14ac:dyDescent="0.2">
      <c r="B386" s="63" t="s">
        <v>724</v>
      </c>
      <c r="C386" s="76">
        <v>0</v>
      </c>
      <c r="D386" s="64">
        <v>2</v>
      </c>
      <c r="E386" s="64">
        <v>0</v>
      </c>
      <c r="F386" s="64">
        <v>0</v>
      </c>
      <c r="G386" s="66">
        <v>2</v>
      </c>
    </row>
    <row r="387" spans="2:7" ht="18.75" customHeight="1" x14ac:dyDescent="0.2">
      <c r="B387" s="63" t="s">
        <v>3583</v>
      </c>
      <c r="C387" s="76">
        <v>0</v>
      </c>
      <c r="D387" s="64">
        <v>0</v>
      </c>
      <c r="E387" s="64">
        <v>0</v>
      </c>
      <c r="F387" s="64">
        <v>0</v>
      </c>
      <c r="G387" s="66">
        <v>4</v>
      </c>
    </row>
    <row r="388" spans="2:7" ht="18.75" customHeight="1" x14ac:dyDescent="0.2">
      <c r="B388" s="63" t="s">
        <v>457</v>
      </c>
      <c r="C388" s="76">
        <v>0</v>
      </c>
      <c r="D388" s="64">
        <v>4</v>
      </c>
      <c r="E388" s="64">
        <v>0</v>
      </c>
      <c r="F388" s="64">
        <v>0</v>
      </c>
      <c r="G388" s="66">
        <v>0</v>
      </c>
    </row>
    <row r="389" spans="2:7" ht="18.75" customHeight="1" x14ac:dyDescent="0.2">
      <c r="B389" s="63" t="s">
        <v>744</v>
      </c>
      <c r="C389" s="76">
        <v>2</v>
      </c>
      <c r="D389" s="64">
        <v>0</v>
      </c>
      <c r="E389" s="64">
        <v>0</v>
      </c>
      <c r="F389" s="64">
        <v>2</v>
      </c>
      <c r="G389" s="66">
        <v>0</v>
      </c>
    </row>
    <row r="390" spans="2:7" ht="18.75" customHeight="1" x14ac:dyDescent="0.2">
      <c r="B390" s="63" t="s">
        <v>593</v>
      </c>
      <c r="C390" s="76">
        <v>2</v>
      </c>
      <c r="D390" s="64">
        <v>2</v>
      </c>
      <c r="E390" s="64">
        <v>0</v>
      </c>
      <c r="F390" s="64">
        <v>0</v>
      </c>
      <c r="G390" s="66">
        <v>0</v>
      </c>
    </row>
    <row r="391" spans="2:7" ht="18.75" customHeight="1" x14ac:dyDescent="0.2">
      <c r="B391" s="63" t="s">
        <v>3367</v>
      </c>
      <c r="C391" s="76">
        <v>0</v>
      </c>
      <c r="D391" s="64">
        <v>0</v>
      </c>
      <c r="E391" s="64">
        <v>0</v>
      </c>
      <c r="F391" s="64">
        <v>4</v>
      </c>
      <c r="G391" s="66">
        <v>0</v>
      </c>
    </row>
    <row r="392" spans="2:7" ht="18.75" customHeight="1" x14ac:dyDescent="0.2">
      <c r="B392" s="63" t="s">
        <v>738</v>
      </c>
      <c r="C392" s="76">
        <v>0</v>
      </c>
      <c r="D392" s="64">
        <v>0</v>
      </c>
      <c r="E392" s="64">
        <v>4</v>
      </c>
      <c r="F392" s="64">
        <v>0</v>
      </c>
      <c r="G392" s="66">
        <v>0</v>
      </c>
    </row>
    <row r="393" spans="2:7" ht="18.75" customHeight="1" x14ac:dyDescent="0.2">
      <c r="B393" s="63" t="s">
        <v>790</v>
      </c>
      <c r="C393" s="76">
        <v>0</v>
      </c>
      <c r="D393" s="64">
        <v>4</v>
      </c>
      <c r="E393" s="64">
        <v>0</v>
      </c>
      <c r="F393" s="64">
        <v>0</v>
      </c>
      <c r="G393" s="66">
        <v>0</v>
      </c>
    </row>
    <row r="394" spans="2:7" ht="18.75" customHeight="1" x14ac:dyDescent="0.2">
      <c r="B394" s="63" t="s">
        <v>2451</v>
      </c>
      <c r="C394" s="76">
        <v>0</v>
      </c>
      <c r="D394" s="64">
        <v>4</v>
      </c>
      <c r="E394" s="64">
        <v>0</v>
      </c>
      <c r="F394" s="64">
        <v>0</v>
      </c>
      <c r="G394" s="66">
        <v>0</v>
      </c>
    </row>
    <row r="395" spans="2:7" ht="18.75" customHeight="1" x14ac:dyDescent="0.2">
      <c r="B395" s="63" t="s">
        <v>765</v>
      </c>
      <c r="C395" s="76">
        <v>0</v>
      </c>
      <c r="D395" s="64">
        <v>4</v>
      </c>
      <c r="E395" s="64">
        <v>0</v>
      </c>
      <c r="F395" s="64">
        <v>0</v>
      </c>
      <c r="G395" s="66">
        <v>0</v>
      </c>
    </row>
    <row r="396" spans="2:7" ht="18.75" customHeight="1" x14ac:dyDescent="0.2">
      <c r="B396" s="63" t="s">
        <v>3538</v>
      </c>
      <c r="C396" s="76">
        <v>0</v>
      </c>
      <c r="D396" s="64">
        <v>0</v>
      </c>
      <c r="E396" s="64">
        <v>0</v>
      </c>
      <c r="F396" s="64">
        <v>0</v>
      </c>
      <c r="G396" s="66">
        <v>4</v>
      </c>
    </row>
    <row r="397" spans="2:7" ht="18.75" customHeight="1" x14ac:dyDescent="0.2">
      <c r="B397" s="63" t="s">
        <v>2450</v>
      </c>
      <c r="C397" s="76">
        <v>0</v>
      </c>
      <c r="D397" s="64">
        <v>4</v>
      </c>
      <c r="E397" s="64">
        <v>0</v>
      </c>
      <c r="F397" s="64">
        <v>0</v>
      </c>
      <c r="G397" s="66">
        <v>0</v>
      </c>
    </row>
    <row r="398" spans="2:7" ht="18.75" customHeight="1" x14ac:dyDescent="0.2">
      <c r="B398" s="63" t="s">
        <v>785</v>
      </c>
      <c r="C398" s="76">
        <v>2</v>
      </c>
      <c r="D398" s="64">
        <v>2</v>
      </c>
      <c r="E398" s="64">
        <v>0</v>
      </c>
      <c r="F398" s="64">
        <v>0</v>
      </c>
      <c r="G398" s="66">
        <v>0</v>
      </c>
    </row>
    <row r="399" spans="2:7" ht="18.75" customHeight="1" x14ac:dyDescent="0.2">
      <c r="B399" s="63" t="s">
        <v>2452</v>
      </c>
      <c r="C399" s="76">
        <v>4</v>
      </c>
      <c r="D399" s="64">
        <v>0</v>
      </c>
      <c r="E399" s="64">
        <v>0</v>
      </c>
      <c r="F399" s="64">
        <v>0</v>
      </c>
      <c r="G399" s="66">
        <v>0</v>
      </c>
    </row>
    <row r="400" spans="2:7" ht="18.75" customHeight="1" x14ac:dyDescent="0.2">
      <c r="B400" s="63" t="s">
        <v>3454</v>
      </c>
      <c r="C400" s="76">
        <v>0</v>
      </c>
      <c r="D400" s="64">
        <v>0</v>
      </c>
      <c r="E400" s="64">
        <v>0</v>
      </c>
      <c r="F400" s="64">
        <v>2</v>
      </c>
      <c r="G400" s="66">
        <v>2</v>
      </c>
    </row>
    <row r="401" spans="2:7" ht="18.75" customHeight="1" x14ac:dyDescent="0.2">
      <c r="B401" s="63" t="s">
        <v>3601</v>
      </c>
      <c r="C401" s="76">
        <v>0</v>
      </c>
      <c r="D401" s="64">
        <v>0</v>
      </c>
      <c r="E401" s="64">
        <v>0</v>
      </c>
      <c r="F401" s="64">
        <v>0</v>
      </c>
      <c r="G401" s="66">
        <v>4</v>
      </c>
    </row>
    <row r="402" spans="2:7" ht="18.75" customHeight="1" x14ac:dyDescent="0.2">
      <c r="B402" s="63" t="s">
        <v>3290</v>
      </c>
      <c r="C402" s="76">
        <v>0</v>
      </c>
      <c r="D402" s="64">
        <v>0</v>
      </c>
      <c r="E402" s="64">
        <v>0</v>
      </c>
      <c r="F402" s="64">
        <v>4</v>
      </c>
      <c r="G402" s="66">
        <v>0</v>
      </c>
    </row>
    <row r="403" spans="2:7" ht="18.75" customHeight="1" x14ac:dyDescent="0.2">
      <c r="B403" s="63" t="s">
        <v>3079</v>
      </c>
      <c r="C403" s="76">
        <v>0</v>
      </c>
      <c r="D403" s="64">
        <v>0</v>
      </c>
      <c r="E403" s="64">
        <v>4</v>
      </c>
      <c r="F403" s="64">
        <v>0</v>
      </c>
      <c r="G403" s="66">
        <v>0</v>
      </c>
    </row>
    <row r="404" spans="2:7" ht="18.75" customHeight="1" x14ac:dyDescent="0.2">
      <c r="B404" s="63" t="s">
        <v>3486</v>
      </c>
      <c r="C404" s="76">
        <v>0</v>
      </c>
      <c r="D404" s="64">
        <v>0</v>
      </c>
      <c r="E404" s="64">
        <v>0</v>
      </c>
      <c r="F404" s="64">
        <v>2</v>
      </c>
      <c r="G404" s="66">
        <v>2</v>
      </c>
    </row>
    <row r="405" spans="2:7" ht="18.75" customHeight="1" x14ac:dyDescent="0.2">
      <c r="B405" s="63" t="s">
        <v>479</v>
      </c>
      <c r="C405" s="76">
        <v>0</v>
      </c>
      <c r="D405" s="64">
        <v>4</v>
      </c>
      <c r="E405" s="64">
        <v>0</v>
      </c>
      <c r="F405" s="64">
        <v>0</v>
      </c>
      <c r="G405" s="66">
        <v>0</v>
      </c>
    </row>
    <row r="406" spans="2:7" ht="18.75" customHeight="1" x14ac:dyDescent="0.2">
      <c r="B406" s="63" t="s">
        <v>3593</v>
      </c>
      <c r="C406" s="76">
        <v>0</v>
      </c>
      <c r="D406" s="64">
        <v>0</v>
      </c>
      <c r="E406" s="64">
        <v>0</v>
      </c>
      <c r="F406" s="64">
        <v>0</v>
      </c>
      <c r="G406" s="66">
        <v>4</v>
      </c>
    </row>
    <row r="407" spans="2:7" ht="18.75" customHeight="1" x14ac:dyDescent="0.2">
      <c r="B407" s="63" t="s">
        <v>715</v>
      </c>
      <c r="C407" s="76">
        <v>0</v>
      </c>
      <c r="D407" s="64">
        <v>2</v>
      </c>
      <c r="E407" s="64">
        <v>2</v>
      </c>
      <c r="F407" s="64">
        <v>0</v>
      </c>
      <c r="G407" s="66">
        <v>0</v>
      </c>
    </row>
    <row r="408" spans="2:7" ht="18.75" customHeight="1" x14ac:dyDescent="0.2">
      <c r="B408" s="63" t="s">
        <v>733</v>
      </c>
      <c r="C408" s="76">
        <v>0</v>
      </c>
      <c r="D408" s="64">
        <v>2</v>
      </c>
      <c r="E408" s="64">
        <v>0</v>
      </c>
      <c r="F408" s="64">
        <v>2</v>
      </c>
      <c r="G408" s="66">
        <v>0</v>
      </c>
    </row>
    <row r="409" spans="2:7" ht="18.75" customHeight="1" x14ac:dyDescent="0.2">
      <c r="B409" s="63" t="s">
        <v>718</v>
      </c>
      <c r="C409" s="76">
        <v>2</v>
      </c>
      <c r="D409" s="64">
        <v>0</v>
      </c>
      <c r="E409" s="64">
        <v>0</v>
      </c>
      <c r="F409" s="64">
        <v>2</v>
      </c>
      <c r="G409" s="66">
        <v>0</v>
      </c>
    </row>
    <row r="410" spans="2:7" ht="18.75" customHeight="1" x14ac:dyDescent="0.2">
      <c r="B410" s="63" t="s">
        <v>3567</v>
      </c>
      <c r="C410" s="76">
        <v>0</v>
      </c>
      <c r="D410" s="64">
        <v>0</v>
      </c>
      <c r="E410" s="64">
        <v>0</v>
      </c>
      <c r="F410" s="64">
        <v>0</v>
      </c>
      <c r="G410" s="66">
        <v>4</v>
      </c>
    </row>
    <row r="411" spans="2:7" ht="18.75" customHeight="1" x14ac:dyDescent="0.2">
      <c r="B411" s="63" t="s">
        <v>2928</v>
      </c>
      <c r="C411" s="76">
        <v>0</v>
      </c>
      <c r="D411" s="64">
        <v>0</v>
      </c>
      <c r="E411" s="64">
        <v>4</v>
      </c>
      <c r="F411" s="64">
        <v>0</v>
      </c>
      <c r="G411" s="66">
        <v>0</v>
      </c>
    </row>
    <row r="412" spans="2:7" ht="18.75" customHeight="1" x14ac:dyDescent="0.2">
      <c r="B412" s="63" t="s">
        <v>3453</v>
      </c>
      <c r="C412" s="76">
        <v>0</v>
      </c>
      <c r="D412" s="64">
        <v>0</v>
      </c>
      <c r="E412" s="64">
        <v>0</v>
      </c>
      <c r="F412" s="64">
        <v>4</v>
      </c>
      <c r="G412" s="66">
        <v>0</v>
      </c>
    </row>
    <row r="413" spans="2:7" ht="18.75" customHeight="1" x14ac:dyDescent="0.2">
      <c r="B413" s="63" t="s">
        <v>836</v>
      </c>
      <c r="C413" s="76">
        <v>0</v>
      </c>
      <c r="D413" s="64">
        <v>0</v>
      </c>
      <c r="E413" s="64">
        <v>0</v>
      </c>
      <c r="F413" s="64">
        <v>0</v>
      </c>
      <c r="G413" s="66">
        <v>4</v>
      </c>
    </row>
    <row r="414" spans="2:7" ht="18.75" customHeight="1" x14ac:dyDescent="0.2">
      <c r="B414" s="63" t="s">
        <v>667</v>
      </c>
      <c r="C414" s="76">
        <v>0</v>
      </c>
      <c r="D414" s="64">
        <v>2</v>
      </c>
      <c r="E414" s="64">
        <v>0</v>
      </c>
      <c r="F414" s="64">
        <v>0</v>
      </c>
      <c r="G414" s="66">
        <v>2</v>
      </c>
    </row>
    <row r="415" spans="2:7" ht="18.75" customHeight="1" x14ac:dyDescent="0.2">
      <c r="B415" s="63" t="s">
        <v>833</v>
      </c>
      <c r="C415" s="76">
        <v>4</v>
      </c>
      <c r="D415" s="64">
        <v>0</v>
      </c>
      <c r="E415" s="64">
        <v>0</v>
      </c>
      <c r="F415" s="64">
        <v>0</v>
      </c>
      <c r="G415" s="66">
        <v>0</v>
      </c>
    </row>
    <row r="416" spans="2:7" ht="18.75" customHeight="1" x14ac:dyDescent="0.2">
      <c r="B416" s="63" t="s">
        <v>779</v>
      </c>
      <c r="C416" s="76">
        <v>0</v>
      </c>
      <c r="D416" s="64">
        <v>2</v>
      </c>
      <c r="E416" s="64">
        <v>2</v>
      </c>
      <c r="F416" s="64">
        <v>0</v>
      </c>
      <c r="G416" s="66">
        <v>0</v>
      </c>
    </row>
    <row r="417" spans="2:7" ht="18.75" customHeight="1" x14ac:dyDescent="0.2">
      <c r="B417" s="63" t="s">
        <v>3380</v>
      </c>
      <c r="C417" s="76">
        <v>0</v>
      </c>
      <c r="D417" s="64">
        <v>0</v>
      </c>
      <c r="E417" s="64">
        <v>0</v>
      </c>
      <c r="F417" s="64">
        <v>4</v>
      </c>
      <c r="G417" s="66">
        <v>0</v>
      </c>
    </row>
    <row r="418" spans="2:7" ht="18.75" customHeight="1" x14ac:dyDescent="0.2">
      <c r="B418" s="63" t="s">
        <v>2958</v>
      </c>
      <c r="C418" s="76">
        <v>0</v>
      </c>
      <c r="D418" s="64">
        <v>0</v>
      </c>
      <c r="E418" s="64">
        <v>2</v>
      </c>
      <c r="F418" s="64">
        <v>2</v>
      </c>
      <c r="G418" s="66">
        <v>0</v>
      </c>
    </row>
    <row r="419" spans="2:7" ht="18.75" customHeight="1" x14ac:dyDescent="0.2">
      <c r="B419" s="63" t="s">
        <v>3279</v>
      </c>
      <c r="C419" s="76">
        <v>0</v>
      </c>
      <c r="D419" s="64">
        <v>0</v>
      </c>
      <c r="E419" s="64">
        <v>0</v>
      </c>
      <c r="F419" s="64">
        <v>4</v>
      </c>
      <c r="G419" s="66">
        <v>0</v>
      </c>
    </row>
    <row r="420" spans="2:7" ht="18.75" customHeight="1" x14ac:dyDescent="0.2">
      <c r="B420" s="63" t="s">
        <v>830</v>
      </c>
      <c r="C420" s="76">
        <v>2</v>
      </c>
      <c r="D420" s="64">
        <v>0</v>
      </c>
      <c r="E420" s="64">
        <v>0</v>
      </c>
      <c r="F420" s="64">
        <v>0</v>
      </c>
      <c r="G420" s="66">
        <v>2</v>
      </c>
    </row>
    <row r="421" spans="2:7" ht="18.75" customHeight="1" x14ac:dyDescent="0.2">
      <c r="B421" s="63" t="s">
        <v>795</v>
      </c>
      <c r="C421" s="76">
        <v>2</v>
      </c>
      <c r="D421" s="64">
        <v>0</v>
      </c>
      <c r="E421" s="64">
        <v>2</v>
      </c>
      <c r="F421" s="64">
        <v>0</v>
      </c>
      <c r="G421" s="66">
        <v>0</v>
      </c>
    </row>
    <row r="422" spans="2:7" ht="18.75" customHeight="1" x14ac:dyDescent="0.2">
      <c r="B422" s="63" t="s">
        <v>662</v>
      </c>
      <c r="C422" s="76">
        <v>0</v>
      </c>
      <c r="D422" s="64">
        <v>2</v>
      </c>
      <c r="E422" s="64">
        <v>0</v>
      </c>
      <c r="F422" s="64">
        <v>2</v>
      </c>
      <c r="G422" s="66">
        <v>0</v>
      </c>
    </row>
    <row r="423" spans="2:7" ht="18.75" customHeight="1" x14ac:dyDescent="0.2">
      <c r="B423" s="63" t="s">
        <v>3387</v>
      </c>
      <c r="C423" s="76">
        <v>0</v>
      </c>
      <c r="D423" s="64">
        <v>0</v>
      </c>
      <c r="E423" s="64">
        <v>0</v>
      </c>
      <c r="F423" s="64">
        <v>4</v>
      </c>
      <c r="G423" s="66">
        <v>0</v>
      </c>
    </row>
    <row r="424" spans="2:7" ht="18.75" customHeight="1" x14ac:dyDescent="0.2">
      <c r="B424" s="63" t="s">
        <v>3181</v>
      </c>
      <c r="C424" s="76">
        <v>0</v>
      </c>
      <c r="D424" s="64">
        <v>0</v>
      </c>
      <c r="E424" s="64">
        <v>4</v>
      </c>
      <c r="F424" s="64">
        <v>0</v>
      </c>
      <c r="G424" s="66">
        <v>0</v>
      </c>
    </row>
    <row r="425" spans="2:7" ht="18.75" customHeight="1" x14ac:dyDescent="0.2">
      <c r="B425" s="63" t="s">
        <v>2931</v>
      </c>
      <c r="C425" s="76">
        <v>0</v>
      </c>
      <c r="D425" s="64">
        <v>0</v>
      </c>
      <c r="E425" s="64">
        <v>4</v>
      </c>
      <c r="F425" s="64">
        <v>0</v>
      </c>
      <c r="G425" s="66">
        <v>0</v>
      </c>
    </row>
    <row r="426" spans="2:7" ht="18.75" customHeight="1" x14ac:dyDescent="0.2">
      <c r="B426" s="63" t="s">
        <v>3492</v>
      </c>
      <c r="C426" s="76">
        <v>0</v>
      </c>
      <c r="D426" s="64">
        <v>0</v>
      </c>
      <c r="E426" s="64">
        <v>0</v>
      </c>
      <c r="F426" s="64">
        <v>2</v>
      </c>
      <c r="G426" s="66">
        <v>2</v>
      </c>
    </row>
    <row r="427" spans="2:7" ht="18.75" customHeight="1" x14ac:dyDescent="0.2">
      <c r="B427" s="63" t="s">
        <v>730</v>
      </c>
      <c r="C427" s="76">
        <v>0</v>
      </c>
      <c r="D427" s="64">
        <v>2</v>
      </c>
      <c r="E427" s="64">
        <v>2</v>
      </c>
      <c r="F427" s="64">
        <v>0</v>
      </c>
      <c r="G427" s="66">
        <v>0</v>
      </c>
    </row>
    <row r="428" spans="2:7" ht="18.75" customHeight="1" x14ac:dyDescent="0.2">
      <c r="B428" s="63" t="s">
        <v>844</v>
      </c>
      <c r="C428" s="76">
        <v>2</v>
      </c>
      <c r="D428" s="64">
        <v>0</v>
      </c>
      <c r="E428" s="64">
        <v>0</v>
      </c>
      <c r="F428" s="64">
        <v>2</v>
      </c>
      <c r="G428" s="66">
        <v>0</v>
      </c>
    </row>
    <row r="429" spans="2:7" ht="18.75" customHeight="1" x14ac:dyDescent="0.2">
      <c r="B429" s="63" t="s">
        <v>3072</v>
      </c>
      <c r="C429" s="76">
        <v>0</v>
      </c>
      <c r="D429" s="64">
        <v>0</v>
      </c>
      <c r="E429" s="64">
        <v>2</v>
      </c>
      <c r="F429" s="64">
        <v>2</v>
      </c>
      <c r="G429" s="66">
        <v>0</v>
      </c>
    </row>
    <row r="430" spans="2:7" ht="18.75" customHeight="1" x14ac:dyDescent="0.2">
      <c r="B430" s="63" t="s">
        <v>680</v>
      </c>
      <c r="C430" s="76">
        <v>0</v>
      </c>
      <c r="D430" s="64">
        <v>2</v>
      </c>
      <c r="E430" s="64">
        <v>2</v>
      </c>
      <c r="F430" s="64">
        <v>0</v>
      </c>
      <c r="G430" s="66">
        <v>0</v>
      </c>
    </row>
    <row r="431" spans="2:7" ht="18.75" customHeight="1" x14ac:dyDescent="0.2">
      <c r="B431" s="63" t="s">
        <v>441</v>
      </c>
      <c r="C431" s="76">
        <v>4</v>
      </c>
      <c r="D431" s="64">
        <v>0</v>
      </c>
      <c r="E431" s="64">
        <v>0</v>
      </c>
      <c r="F431" s="64">
        <v>0</v>
      </c>
      <c r="G431" s="66">
        <v>0</v>
      </c>
    </row>
    <row r="432" spans="2:7" ht="18.75" customHeight="1" x14ac:dyDescent="0.2">
      <c r="B432" s="63" t="s">
        <v>2455</v>
      </c>
      <c r="C432" s="76">
        <v>4</v>
      </c>
      <c r="D432" s="64">
        <v>0</v>
      </c>
      <c r="E432" s="64">
        <v>0</v>
      </c>
      <c r="F432" s="64">
        <v>0</v>
      </c>
      <c r="G432" s="66">
        <v>0</v>
      </c>
    </row>
    <row r="433" spans="2:7" ht="18.75" customHeight="1" x14ac:dyDescent="0.2">
      <c r="B433" s="63" t="s">
        <v>810</v>
      </c>
      <c r="C433" s="76">
        <v>0</v>
      </c>
      <c r="D433" s="64">
        <v>2</v>
      </c>
      <c r="E433" s="64">
        <v>0</v>
      </c>
      <c r="F433" s="64">
        <v>0</v>
      </c>
      <c r="G433" s="66">
        <v>2</v>
      </c>
    </row>
    <row r="434" spans="2:7" ht="18.75" customHeight="1" x14ac:dyDescent="0.2">
      <c r="B434" s="63" t="s">
        <v>759</v>
      </c>
      <c r="C434" s="76">
        <v>2</v>
      </c>
      <c r="D434" s="64">
        <v>0</v>
      </c>
      <c r="E434" s="64">
        <v>0</v>
      </c>
      <c r="F434" s="64">
        <v>0</v>
      </c>
      <c r="G434" s="66">
        <v>2</v>
      </c>
    </row>
    <row r="435" spans="2:7" ht="18.75" customHeight="1" x14ac:dyDescent="0.2">
      <c r="B435" s="63" t="s">
        <v>3187</v>
      </c>
      <c r="C435" s="76">
        <v>0</v>
      </c>
      <c r="D435" s="64">
        <v>0</v>
      </c>
      <c r="E435" s="64">
        <v>2</v>
      </c>
      <c r="F435" s="64">
        <v>2</v>
      </c>
      <c r="G435" s="66">
        <v>0</v>
      </c>
    </row>
    <row r="436" spans="2:7" ht="18.75" customHeight="1" x14ac:dyDescent="0.2">
      <c r="B436" s="63" t="s">
        <v>3441</v>
      </c>
      <c r="C436" s="76">
        <v>0</v>
      </c>
      <c r="D436" s="64">
        <v>0</v>
      </c>
      <c r="E436" s="64">
        <v>0</v>
      </c>
      <c r="F436" s="64">
        <v>4</v>
      </c>
      <c r="G436" s="66">
        <v>0</v>
      </c>
    </row>
    <row r="437" spans="2:7" ht="18.75" customHeight="1" x14ac:dyDescent="0.2">
      <c r="B437" s="63" t="s">
        <v>3337</v>
      </c>
      <c r="C437" s="76">
        <v>0</v>
      </c>
      <c r="D437" s="64">
        <v>0</v>
      </c>
      <c r="E437" s="64">
        <v>0</v>
      </c>
      <c r="F437" s="64">
        <v>4</v>
      </c>
      <c r="G437" s="66">
        <v>0</v>
      </c>
    </row>
    <row r="438" spans="2:7" ht="18.75" customHeight="1" x14ac:dyDescent="0.2">
      <c r="B438" s="63" t="s">
        <v>3177</v>
      </c>
      <c r="C438" s="76">
        <v>0</v>
      </c>
      <c r="D438" s="64">
        <v>0</v>
      </c>
      <c r="E438" s="64">
        <v>3</v>
      </c>
      <c r="F438" s="64">
        <v>0</v>
      </c>
      <c r="G438" s="66">
        <v>0</v>
      </c>
    </row>
    <row r="439" spans="2:7" ht="18.75" customHeight="1" x14ac:dyDescent="0.2">
      <c r="B439" s="63" t="s">
        <v>2968</v>
      </c>
      <c r="C439" s="76">
        <v>0</v>
      </c>
      <c r="D439" s="64">
        <v>0</v>
      </c>
      <c r="E439" s="64">
        <v>3</v>
      </c>
      <c r="F439" s="64">
        <v>0</v>
      </c>
      <c r="G439" s="66">
        <v>0</v>
      </c>
    </row>
    <row r="440" spans="2:7" ht="18.75" customHeight="1" x14ac:dyDescent="0.2">
      <c r="B440" s="63" t="s">
        <v>3388</v>
      </c>
      <c r="C440" s="76">
        <v>0</v>
      </c>
      <c r="D440" s="64">
        <v>0</v>
      </c>
      <c r="E440" s="64">
        <v>0</v>
      </c>
      <c r="F440" s="64">
        <v>1</v>
      </c>
      <c r="G440" s="66">
        <v>2</v>
      </c>
    </row>
    <row r="441" spans="2:7" ht="18.75" customHeight="1" x14ac:dyDescent="0.2">
      <c r="B441" s="63" t="s">
        <v>725</v>
      </c>
      <c r="C441" s="76">
        <v>0</v>
      </c>
      <c r="D441" s="64">
        <v>3</v>
      </c>
      <c r="E441" s="64">
        <v>0</v>
      </c>
      <c r="F441" s="64">
        <v>0</v>
      </c>
      <c r="G441" s="66">
        <v>0</v>
      </c>
    </row>
    <row r="442" spans="2:7" ht="18.75" customHeight="1" x14ac:dyDescent="0.2">
      <c r="B442" s="63" t="s">
        <v>2957</v>
      </c>
      <c r="C442" s="76">
        <v>0</v>
      </c>
      <c r="D442" s="64">
        <v>0</v>
      </c>
      <c r="E442" s="64">
        <v>3</v>
      </c>
      <c r="F442" s="64">
        <v>0</v>
      </c>
      <c r="G442" s="66">
        <v>0</v>
      </c>
    </row>
    <row r="443" spans="2:7" ht="18.75" customHeight="1" x14ac:dyDescent="0.2">
      <c r="B443" s="63" t="s">
        <v>825</v>
      </c>
      <c r="C443" s="76">
        <v>0</v>
      </c>
      <c r="D443" s="64">
        <v>1</v>
      </c>
      <c r="E443" s="64">
        <v>2</v>
      </c>
      <c r="F443" s="64">
        <v>0</v>
      </c>
      <c r="G443" s="66">
        <v>0</v>
      </c>
    </row>
    <row r="444" spans="2:7" ht="18.75" customHeight="1" x14ac:dyDescent="0.2">
      <c r="B444" s="63" t="s">
        <v>2971</v>
      </c>
      <c r="C444" s="76">
        <v>0</v>
      </c>
      <c r="D444" s="64">
        <v>0</v>
      </c>
      <c r="E444" s="64">
        <v>1</v>
      </c>
      <c r="F444" s="64">
        <v>0</v>
      </c>
      <c r="G444" s="66">
        <v>2</v>
      </c>
    </row>
    <row r="445" spans="2:7" ht="18.75" customHeight="1" x14ac:dyDescent="0.2">
      <c r="B445" s="63" t="s">
        <v>3569</v>
      </c>
      <c r="C445" s="76">
        <v>0</v>
      </c>
      <c r="D445" s="64">
        <v>0</v>
      </c>
      <c r="E445" s="64">
        <v>0</v>
      </c>
      <c r="F445" s="64">
        <v>0</v>
      </c>
      <c r="G445" s="66">
        <v>3</v>
      </c>
    </row>
    <row r="446" spans="2:7" ht="18.75" customHeight="1" x14ac:dyDescent="0.2">
      <c r="B446" s="63" t="s">
        <v>90</v>
      </c>
      <c r="C446" s="76">
        <v>3</v>
      </c>
      <c r="D446" s="64">
        <v>0</v>
      </c>
      <c r="E446" s="64">
        <v>0</v>
      </c>
      <c r="F446" s="64">
        <v>0</v>
      </c>
      <c r="G446" s="66">
        <v>0</v>
      </c>
    </row>
    <row r="447" spans="2:7" ht="18.75" customHeight="1" x14ac:dyDescent="0.2">
      <c r="B447" s="63" t="s">
        <v>2948</v>
      </c>
      <c r="C447" s="76">
        <v>0</v>
      </c>
      <c r="D447" s="64">
        <v>0</v>
      </c>
      <c r="E447" s="64">
        <v>2</v>
      </c>
      <c r="F447" s="64">
        <v>0</v>
      </c>
      <c r="G447" s="66">
        <v>1</v>
      </c>
    </row>
    <row r="448" spans="2:7" ht="18.75" customHeight="1" x14ac:dyDescent="0.2">
      <c r="B448" s="63" t="s">
        <v>2981</v>
      </c>
      <c r="C448" s="76">
        <v>0</v>
      </c>
      <c r="D448" s="64">
        <v>0</v>
      </c>
      <c r="E448" s="64">
        <v>1</v>
      </c>
      <c r="F448" s="64">
        <v>2</v>
      </c>
      <c r="G448" s="66">
        <v>0</v>
      </c>
    </row>
    <row r="449" spans="2:7" ht="18.75" customHeight="1" x14ac:dyDescent="0.2">
      <c r="B449" s="63" t="s">
        <v>2484</v>
      </c>
      <c r="C449" s="76">
        <v>0</v>
      </c>
      <c r="D449" s="64">
        <v>1</v>
      </c>
      <c r="E449" s="64">
        <v>0</v>
      </c>
      <c r="F449" s="64">
        <v>0</v>
      </c>
      <c r="G449" s="66">
        <v>2</v>
      </c>
    </row>
    <row r="450" spans="2:7" ht="18.75" customHeight="1" x14ac:dyDescent="0.2">
      <c r="B450" s="63" t="s">
        <v>3336</v>
      </c>
      <c r="C450" s="76">
        <v>0</v>
      </c>
      <c r="D450" s="64">
        <v>0</v>
      </c>
      <c r="E450" s="64">
        <v>0</v>
      </c>
      <c r="F450" s="64">
        <v>2</v>
      </c>
      <c r="G450" s="66">
        <v>1</v>
      </c>
    </row>
    <row r="451" spans="2:7" ht="18.75" customHeight="1" x14ac:dyDescent="0.2">
      <c r="B451" s="63" t="s">
        <v>755</v>
      </c>
      <c r="C451" s="76">
        <v>1</v>
      </c>
      <c r="D451" s="64">
        <v>2</v>
      </c>
      <c r="E451" s="64">
        <v>0</v>
      </c>
      <c r="F451" s="64">
        <v>0</v>
      </c>
      <c r="G451" s="66">
        <v>0</v>
      </c>
    </row>
    <row r="452" spans="2:7" ht="18.75" customHeight="1" x14ac:dyDescent="0.2">
      <c r="B452" s="63" t="s">
        <v>3186</v>
      </c>
      <c r="C452" s="76">
        <v>0</v>
      </c>
      <c r="D452" s="64">
        <v>0</v>
      </c>
      <c r="E452" s="64">
        <v>3</v>
      </c>
      <c r="F452" s="64">
        <v>0</v>
      </c>
      <c r="G452" s="66">
        <v>0</v>
      </c>
    </row>
    <row r="453" spans="2:7" ht="18.75" customHeight="1" x14ac:dyDescent="0.2">
      <c r="B453" s="63" t="s">
        <v>3459</v>
      </c>
      <c r="C453" s="76">
        <v>0</v>
      </c>
      <c r="D453" s="64">
        <v>0</v>
      </c>
      <c r="E453" s="64">
        <v>0</v>
      </c>
      <c r="F453" s="64">
        <v>3</v>
      </c>
      <c r="G453" s="66">
        <v>0</v>
      </c>
    </row>
    <row r="454" spans="2:7" ht="18.75" customHeight="1" x14ac:dyDescent="0.2">
      <c r="B454" s="63" t="s">
        <v>607</v>
      </c>
      <c r="C454" s="76">
        <v>0</v>
      </c>
      <c r="D454" s="64">
        <v>1</v>
      </c>
      <c r="E454" s="64">
        <v>2</v>
      </c>
      <c r="F454" s="64">
        <v>0</v>
      </c>
      <c r="G454" s="66">
        <v>0</v>
      </c>
    </row>
    <row r="455" spans="2:7" ht="18.75" customHeight="1" x14ac:dyDescent="0.2">
      <c r="B455" s="63" t="s">
        <v>695</v>
      </c>
      <c r="C455" s="76">
        <v>3</v>
      </c>
      <c r="D455" s="64">
        <v>0</v>
      </c>
      <c r="E455" s="64">
        <v>0</v>
      </c>
      <c r="F455" s="64">
        <v>0</v>
      </c>
      <c r="G455" s="66">
        <v>0</v>
      </c>
    </row>
    <row r="456" spans="2:7" ht="18.75" customHeight="1" x14ac:dyDescent="0.2">
      <c r="B456" s="63" t="s">
        <v>809</v>
      </c>
      <c r="C456" s="76">
        <v>0</v>
      </c>
      <c r="D456" s="64">
        <v>3</v>
      </c>
      <c r="E456" s="64">
        <v>0</v>
      </c>
      <c r="F456" s="64">
        <v>0</v>
      </c>
      <c r="G456" s="66">
        <v>0</v>
      </c>
    </row>
    <row r="457" spans="2:7" ht="18.75" customHeight="1" x14ac:dyDescent="0.2">
      <c r="B457" s="63" t="s">
        <v>3631</v>
      </c>
      <c r="C457" s="76">
        <v>0</v>
      </c>
      <c r="D457" s="64">
        <v>0</v>
      </c>
      <c r="E457" s="64">
        <v>0</v>
      </c>
      <c r="F457" s="64">
        <v>0</v>
      </c>
      <c r="G457" s="66">
        <v>3</v>
      </c>
    </row>
    <row r="458" spans="2:7" ht="18.75" customHeight="1" x14ac:dyDescent="0.2">
      <c r="B458" s="63" t="s">
        <v>3489</v>
      </c>
      <c r="C458" s="76">
        <v>0</v>
      </c>
      <c r="D458" s="64">
        <v>0</v>
      </c>
      <c r="E458" s="64">
        <v>0</v>
      </c>
      <c r="F458" s="64">
        <v>1</v>
      </c>
      <c r="G458" s="66">
        <v>2</v>
      </c>
    </row>
    <row r="459" spans="2:7" ht="18.75" customHeight="1" x14ac:dyDescent="0.2">
      <c r="B459" s="63" t="s">
        <v>740</v>
      </c>
      <c r="C459" s="76">
        <v>2</v>
      </c>
      <c r="D459" s="64">
        <v>0</v>
      </c>
      <c r="E459" s="64">
        <v>0</v>
      </c>
      <c r="F459" s="64">
        <v>0</v>
      </c>
      <c r="G459" s="66">
        <v>1</v>
      </c>
    </row>
    <row r="460" spans="2:7" ht="18.75" customHeight="1" x14ac:dyDescent="0.2">
      <c r="B460" s="63" t="s">
        <v>694</v>
      </c>
      <c r="C460" s="76">
        <v>1</v>
      </c>
      <c r="D460" s="64">
        <v>2</v>
      </c>
      <c r="E460" s="64">
        <v>0</v>
      </c>
      <c r="F460" s="64">
        <v>0</v>
      </c>
      <c r="G460" s="66">
        <v>0</v>
      </c>
    </row>
    <row r="461" spans="2:7" ht="18.75" customHeight="1" x14ac:dyDescent="0.2">
      <c r="B461" s="63" t="s">
        <v>3183</v>
      </c>
      <c r="C461" s="76">
        <v>0</v>
      </c>
      <c r="D461" s="64">
        <v>0</v>
      </c>
      <c r="E461" s="64">
        <v>2</v>
      </c>
      <c r="F461" s="64">
        <v>1</v>
      </c>
      <c r="G461" s="66">
        <v>0</v>
      </c>
    </row>
    <row r="462" spans="2:7" ht="18.75" customHeight="1" x14ac:dyDescent="0.2">
      <c r="B462" s="63" t="s">
        <v>741</v>
      </c>
      <c r="C462" s="76">
        <v>0</v>
      </c>
      <c r="D462" s="64">
        <v>2</v>
      </c>
      <c r="E462" s="64">
        <v>0</v>
      </c>
      <c r="F462" s="64">
        <v>0</v>
      </c>
      <c r="G462" s="66">
        <v>0</v>
      </c>
    </row>
    <row r="463" spans="2:7" ht="18.75" customHeight="1" x14ac:dyDescent="0.2">
      <c r="B463" s="63" t="s">
        <v>3334</v>
      </c>
      <c r="C463" s="76">
        <v>0</v>
      </c>
      <c r="D463" s="64">
        <v>0</v>
      </c>
      <c r="E463" s="64">
        <v>0</v>
      </c>
      <c r="F463" s="64">
        <v>2</v>
      </c>
      <c r="G463" s="66">
        <v>0</v>
      </c>
    </row>
    <row r="464" spans="2:7" ht="18.75" customHeight="1" x14ac:dyDescent="0.2">
      <c r="B464" s="63" t="s">
        <v>3757</v>
      </c>
      <c r="C464" s="76">
        <v>0</v>
      </c>
      <c r="D464" s="64">
        <v>0</v>
      </c>
      <c r="E464" s="64">
        <v>0</v>
      </c>
      <c r="F464" s="64">
        <v>0</v>
      </c>
      <c r="G464" s="66">
        <v>2</v>
      </c>
    </row>
    <row r="465" spans="2:7" ht="18.75" customHeight="1" x14ac:dyDescent="0.2">
      <c r="B465" s="63" t="s">
        <v>774</v>
      </c>
      <c r="C465" s="76">
        <v>0</v>
      </c>
      <c r="D465" s="64">
        <v>2</v>
      </c>
      <c r="E465" s="64">
        <v>0</v>
      </c>
      <c r="F465" s="64">
        <v>0</v>
      </c>
      <c r="G465" s="66">
        <v>0</v>
      </c>
    </row>
    <row r="466" spans="2:7" ht="18.75" customHeight="1" x14ac:dyDescent="0.2">
      <c r="B466" s="63" t="s">
        <v>608</v>
      </c>
      <c r="C466" s="76">
        <v>2</v>
      </c>
      <c r="D466" s="64">
        <v>0</v>
      </c>
      <c r="E466" s="64">
        <v>0</v>
      </c>
      <c r="F466" s="64">
        <v>0</v>
      </c>
      <c r="G466" s="66">
        <v>0</v>
      </c>
    </row>
    <row r="467" spans="2:7" ht="18.75" customHeight="1" x14ac:dyDescent="0.2">
      <c r="B467" s="63" t="s">
        <v>3074</v>
      </c>
      <c r="C467" s="76">
        <v>0</v>
      </c>
      <c r="D467" s="64">
        <v>0</v>
      </c>
      <c r="E467" s="64">
        <v>2</v>
      </c>
      <c r="F467" s="64">
        <v>0</v>
      </c>
      <c r="G467" s="66">
        <v>0</v>
      </c>
    </row>
    <row r="468" spans="2:7" ht="18.75" customHeight="1" x14ac:dyDescent="0.2">
      <c r="B468" s="63" t="s">
        <v>2951</v>
      </c>
      <c r="C468" s="76">
        <v>0</v>
      </c>
      <c r="D468" s="64">
        <v>0</v>
      </c>
      <c r="E468" s="64">
        <v>2</v>
      </c>
      <c r="F468" s="64">
        <v>0</v>
      </c>
      <c r="G468" s="66">
        <v>0</v>
      </c>
    </row>
    <row r="469" spans="2:7" ht="18.75" customHeight="1" x14ac:dyDescent="0.2">
      <c r="B469" s="63" t="s">
        <v>3673</v>
      </c>
      <c r="C469" s="76">
        <v>0</v>
      </c>
      <c r="D469" s="64">
        <v>0</v>
      </c>
      <c r="E469" s="64">
        <v>0</v>
      </c>
      <c r="F469" s="64">
        <v>0</v>
      </c>
      <c r="G469" s="66">
        <v>2</v>
      </c>
    </row>
    <row r="470" spans="2:7" ht="18.75" customHeight="1" x14ac:dyDescent="0.2">
      <c r="B470" s="63" t="s">
        <v>736</v>
      </c>
      <c r="C470" s="76">
        <v>2</v>
      </c>
      <c r="D470" s="64">
        <v>0</v>
      </c>
      <c r="E470" s="64">
        <v>0</v>
      </c>
      <c r="F470" s="64">
        <v>0</v>
      </c>
      <c r="G470" s="66">
        <v>0</v>
      </c>
    </row>
    <row r="471" spans="2:7" ht="18.75" customHeight="1" x14ac:dyDescent="0.2">
      <c r="B471" s="63" t="s">
        <v>3080</v>
      </c>
      <c r="C471" s="76">
        <v>0</v>
      </c>
      <c r="D471" s="64">
        <v>0</v>
      </c>
      <c r="E471" s="64">
        <v>2</v>
      </c>
      <c r="F471" s="64">
        <v>0</v>
      </c>
      <c r="G471" s="66">
        <v>0</v>
      </c>
    </row>
    <row r="472" spans="2:7" ht="18.75" customHeight="1" x14ac:dyDescent="0.2">
      <c r="B472" s="63" t="s">
        <v>842</v>
      </c>
      <c r="C472" s="76">
        <v>0</v>
      </c>
      <c r="D472" s="64">
        <v>2</v>
      </c>
      <c r="E472" s="64">
        <v>0</v>
      </c>
      <c r="F472" s="64">
        <v>0</v>
      </c>
      <c r="G472" s="66">
        <v>0</v>
      </c>
    </row>
    <row r="473" spans="2:7" ht="18.75" customHeight="1" x14ac:dyDescent="0.2">
      <c r="B473" s="63" t="s">
        <v>3442</v>
      </c>
      <c r="C473" s="76">
        <v>0</v>
      </c>
      <c r="D473" s="64">
        <v>0</v>
      </c>
      <c r="E473" s="64">
        <v>0</v>
      </c>
      <c r="F473" s="64">
        <v>2</v>
      </c>
      <c r="G473" s="66">
        <v>0</v>
      </c>
    </row>
    <row r="474" spans="2:7" ht="18.75" customHeight="1" x14ac:dyDescent="0.2">
      <c r="B474" s="63" t="s">
        <v>2943</v>
      </c>
      <c r="C474" s="76">
        <v>0</v>
      </c>
      <c r="D474" s="64">
        <v>0</v>
      </c>
      <c r="E474" s="64">
        <v>2</v>
      </c>
      <c r="F474" s="64">
        <v>0</v>
      </c>
      <c r="G474" s="66">
        <v>0</v>
      </c>
    </row>
    <row r="475" spans="2:7" ht="18.75" customHeight="1" x14ac:dyDescent="0.2">
      <c r="B475" s="63" t="s">
        <v>3443</v>
      </c>
      <c r="C475" s="76">
        <v>0</v>
      </c>
      <c r="D475" s="64">
        <v>0</v>
      </c>
      <c r="E475" s="64">
        <v>0</v>
      </c>
      <c r="F475" s="64">
        <v>2</v>
      </c>
      <c r="G475" s="66">
        <v>0</v>
      </c>
    </row>
    <row r="476" spans="2:7" ht="18.75" customHeight="1" x14ac:dyDescent="0.2">
      <c r="B476" s="63" t="s">
        <v>775</v>
      </c>
      <c r="C476" s="76">
        <v>2</v>
      </c>
      <c r="D476" s="64">
        <v>0</v>
      </c>
      <c r="E476" s="64">
        <v>0</v>
      </c>
      <c r="F476" s="64">
        <v>0</v>
      </c>
      <c r="G476" s="66">
        <v>0</v>
      </c>
    </row>
    <row r="477" spans="2:7" ht="18.75" customHeight="1" x14ac:dyDescent="0.2">
      <c r="B477" s="63" t="s">
        <v>2964</v>
      </c>
      <c r="C477" s="76">
        <v>0</v>
      </c>
      <c r="D477" s="64">
        <v>0</v>
      </c>
      <c r="E477" s="64">
        <v>2</v>
      </c>
      <c r="F477" s="64">
        <v>0</v>
      </c>
      <c r="G477" s="66">
        <v>0</v>
      </c>
    </row>
    <row r="478" spans="2:7" ht="18.75" customHeight="1" x14ac:dyDescent="0.2">
      <c r="B478" s="63" t="s">
        <v>658</v>
      </c>
      <c r="C478" s="76">
        <v>2</v>
      </c>
      <c r="D478" s="64">
        <v>0</v>
      </c>
      <c r="E478" s="64">
        <v>0</v>
      </c>
      <c r="F478" s="64">
        <v>0</v>
      </c>
      <c r="G478" s="66">
        <v>0</v>
      </c>
    </row>
    <row r="479" spans="2:7" ht="18.75" customHeight="1" x14ac:dyDescent="0.2">
      <c r="B479" s="63" t="s">
        <v>3372</v>
      </c>
      <c r="C479" s="76">
        <v>0</v>
      </c>
      <c r="D479" s="64">
        <v>0</v>
      </c>
      <c r="E479" s="64">
        <v>0</v>
      </c>
      <c r="F479" s="64">
        <v>2</v>
      </c>
      <c r="G479" s="66">
        <v>0</v>
      </c>
    </row>
    <row r="480" spans="2:7" ht="18.75" customHeight="1" x14ac:dyDescent="0.2">
      <c r="B480" s="63" t="s">
        <v>3271</v>
      </c>
      <c r="C480" s="76">
        <v>0</v>
      </c>
      <c r="D480" s="64">
        <v>0</v>
      </c>
      <c r="E480" s="64">
        <v>0</v>
      </c>
      <c r="F480" s="64">
        <v>2</v>
      </c>
      <c r="G480" s="66">
        <v>0</v>
      </c>
    </row>
    <row r="481" spans="2:7" ht="18.75" customHeight="1" x14ac:dyDescent="0.2">
      <c r="B481" s="63" t="s">
        <v>739</v>
      </c>
      <c r="C481" s="76">
        <v>2</v>
      </c>
      <c r="D481" s="64">
        <v>0</v>
      </c>
      <c r="E481" s="64">
        <v>0</v>
      </c>
      <c r="F481" s="64">
        <v>0</v>
      </c>
      <c r="G481" s="66">
        <v>0</v>
      </c>
    </row>
    <row r="482" spans="2:7" ht="18.75" customHeight="1" x14ac:dyDescent="0.2">
      <c r="B482" s="63" t="s">
        <v>3444</v>
      </c>
      <c r="C482" s="76">
        <v>0</v>
      </c>
      <c r="D482" s="64">
        <v>0</v>
      </c>
      <c r="E482" s="64">
        <v>0</v>
      </c>
      <c r="F482" s="64">
        <v>2</v>
      </c>
      <c r="G482" s="66">
        <v>0</v>
      </c>
    </row>
    <row r="483" spans="2:7" ht="18.75" customHeight="1" x14ac:dyDescent="0.2">
      <c r="B483" s="63" t="s">
        <v>3785</v>
      </c>
      <c r="C483" s="76">
        <v>0</v>
      </c>
      <c r="D483" s="64">
        <v>0</v>
      </c>
      <c r="E483" s="64">
        <v>0</v>
      </c>
      <c r="F483" s="64">
        <v>0</v>
      </c>
      <c r="G483" s="66">
        <v>2</v>
      </c>
    </row>
    <row r="484" spans="2:7" ht="18.75" customHeight="1" x14ac:dyDescent="0.2">
      <c r="B484" s="63" t="s">
        <v>3185</v>
      </c>
      <c r="C484" s="76">
        <v>0</v>
      </c>
      <c r="D484" s="64">
        <v>0</v>
      </c>
      <c r="E484" s="64">
        <v>2</v>
      </c>
      <c r="F484" s="64">
        <v>0</v>
      </c>
      <c r="G484" s="66">
        <v>0</v>
      </c>
    </row>
    <row r="485" spans="2:7" ht="18.75" customHeight="1" x14ac:dyDescent="0.2">
      <c r="B485" s="63" t="s">
        <v>2463</v>
      </c>
      <c r="C485" s="76">
        <v>2</v>
      </c>
      <c r="D485" s="64">
        <v>0</v>
      </c>
      <c r="E485" s="64">
        <v>0</v>
      </c>
      <c r="F485" s="64">
        <v>0</v>
      </c>
      <c r="G485" s="66">
        <v>0</v>
      </c>
    </row>
    <row r="486" spans="2:7" ht="18.75" customHeight="1" x14ac:dyDescent="0.2">
      <c r="B486" s="63" t="s">
        <v>3467</v>
      </c>
      <c r="C486" s="76">
        <v>0</v>
      </c>
      <c r="D486" s="64">
        <v>0</v>
      </c>
      <c r="E486" s="64">
        <v>0</v>
      </c>
      <c r="F486" s="64">
        <v>2</v>
      </c>
      <c r="G486" s="66">
        <v>0</v>
      </c>
    </row>
    <row r="487" spans="2:7" ht="18.75" customHeight="1" x14ac:dyDescent="0.2">
      <c r="B487" s="63" t="s">
        <v>3663</v>
      </c>
      <c r="C487" s="76">
        <v>0</v>
      </c>
      <c r="D487" s="64">
        <v>0</v>
      </c>
      <c r="E487" s="64">
        <v>0</v>
      </c>
      <c r="F487" s="64">
        <v>0</v>
      </c>
      <c r="G487" s="66">
        <v>2</v>
      </c>
    </row>
    <row r="488" spans="2:7" ht="18.75" customHeight="1" x14ac:dyDescent="0.2">
      <c r="B488" s="63" t="s">
        <v>2461</v>
      </c>
      <c r="C488" s="76">
        <v>2</v>
      </c>
      <c r="D488" s="64">
        <v>0</v>
      </c>
      <c r="E488" s="64">
        <v>0</v>
      </c>
      <c r="F488" s="64">
        <v>0</v>
      </c>
      <c r="G488" s="66">
        <v>0</v>
      </c>
    </row>
    <row r="489" spans="2:7" ht="18.75" customHeight="1" x14ac:dyDescent="0.2">
      <c r="B489" s="63" t="s">
        <v>784</v>
      </c>
      <c r="C489" s="76">
        <v>0</v>
      </c>
      <c r="D489" s="64">
        <v>2</v>
      </c>
      <c r="E489" s="64">
        <v>0</v>
      </c>
      <c r="F489" s="64">
        <v>0</v>
      </c>
      <c r="G489" s="66">
        <v>0</v>
      </c>
    </row>
    <row r="490" spans="2:7" ht="18.75" customHeight="1" x14ac:dyDescent="0.2">
      <c r="B490" s="63" t="s">
        <v>703</v>
      </c>
      <c r="C490" s="76">
        <v>2</v>
      </c>
      <c r="D490" s="64">
        <v>0</v>
      </c>
      <c r="E490" s="64">
        <v>0</v>
      </c>
      <c r="F490" s="64">
        <v>0</v>
      </c>
      <c r="G490" s="66">
        <v>0</v>
      </c>
    </row>
    <row r="491" spans="2:7" ht="18.75" customHeight="1" x14ac:dyDescent="0.2">
      <c r="B491" s="63" t="s">
        <v>3460</v>
      </c>
      <c r="C491" s="76">
        <v>0</v>
      </c>
      <c r="D491" s="64">
        <v>0</v>
      </c>
      <c r="E491" s="64">
        <v>0</v>
      </c>
      <c r="F491" s="64">
        <v>2</v>
      </c>
      <c r="G491" s="66">
        <v>0</v>
      </c>
    </row>
    <row r="492" spans="2:7" ht="18.75" customHeight="1" x14ac:dyDescent="0.2">
      <c r="B492" s="63" t="s">
        <v>3381</v>
      </c>
      <c r="C492" s="76">
        <v>0</v>
      </c>
      <c r="D492" s="64">
        <v>0</v>
      </c>
      <c r="E492" s="64">
        <v>0</v>
      </c>
      <c r="F492" s="64">
        <v>2</v>
      </c>
      <c r="G492" s="66">
        <v>0</v>
      </c>
    </row>
    <row r="493" spans="2:7" ht="18.75" customHeight="1" x14ac:dyDescent="0.2">
      <c r="B493" s="63" t="s">
        <v>665</v>
      </c>
      <c r="C493" s="76">
        <v>0</v>
      </c>
      <c r="D493" s="64">
        <v>0</v>
      </c>
      <c r="E493" s="64">
        <v>1</v>
      </c>
      <c r="F493" s="64">
        <v>1</v>
      </c>
      <c r="G493" s="66">
        <v>0</v>
      </c>
    </row>
    <row r="494" spans="2:7" ht="18.75" customHeight="1" x14ac:dyDescent="0.2">
      <c r="B494" s="63" t="s">
        <v>802</v>
      </c>
      <c r="C494" s="76">
        <v>0</v>
      </c>
      <c r="D494" s="64">
        <v>2</v>
      </c>
      <c r="E494" s="64">
        <v>0</v>
      </c>
      <c r="F494" s="64">
        <v>0</v>
      </c>
      <c r="G494" s="66">
        <v>0</v>
      </c>
    </row>
    <row r="495" spans="2:7" ht="18.75" customHeight="1" x14ac:dyDescent="0.2">
      <c r="B495" s="63" t="s">
        <v>3666</v>
      </c>
      <c r="C495" s="76">
        <v>0</v>
      </c>
      <c r="D495" s="64">
        <v>0</v>
      </c>
      <c r="E495" s="64">
        <v>0</v>
      </c>
      <c r="F495" s="64">
        <v>0</v>
      </c>
      <c r="G495" s="66">
        <v>2</v>
      </c>
    </row>
    <row r="496" spans="2:7" ht="18.75" customHeight="1" x14ac:dyDescent="0.2">
      <c r="B496" s="63" t="s">
        <v>3541</v>
      </c>
      <c r="C496" s="76">
        <v>0</v>
      </c>
      <c r="D496" s="64">
        <v>0</v>
      </c>
      <c r="E496" s="64">
        <v>0</v>
      </c>
      <c r="F496" s="64">
        <v>0</v>
      </c>
      <c r="G496" s="66">
        <v>2</v>
      </c>
    </row>
    <row r="497" spans="2:7" ht="18.75" customHeight="1" x14ac:dyDescent="0.2">
      <c r="B497" s="63" t="s">
        <v>2954</v>
      </c>
      <c r="C497" s="76">
        <v>0</v>
      </c>
      <c r="D497" s="64">
        <v>0</v>
      </c>
      <c r="E497" s="64">
        <v>2</v>
      </c>
      <c r="F497" s="64">
        <v>0</v>
      </c>
      <c r="G497" s="66">
        <v>0</v>
      </c>
    </row>
    <row r="498" spans="2:7" ht="18.75" customHeight="1" x14ac:dyDescent="0.2">
      <c r="B498" s="63" t="s">
        <v>791</v>
      </c>
      <c r="C498" s="76">
        <v>0</v>
      </c>
      <c r="D498" s="64">
        <v>2</v>
      </c>
      <c r="E498" s="64">
        <v>0</v>
      </c>
      <c r="F498" s="64">
        <v>0</v>
      </c>
      <c r="G498" s="66">
        <v>0</v>
      </c>
    </row>
    <row r="499" spans="2:7" ht="18.75" customHeight="1" x14ac:dyDescent="0.2">
      <c r="B499" s="63" t="s">
        <v>3291</v>
      </c>
      <c r="C499" s="76">
        <v>0</v>
      </c>
      <c r="D499" s="64">
        <v>0</v>
      </c>
      <c r="E499" s="64">
        <v>0</v>
      </c>
      <c r="F499" s="64">
        <v>2</v>
      </c>
      <c r="G499" s="66">
        <v>0</v>
      </c>
    </row>
    <row r="500" spans="2:7" ht="18.75" customHeight="1" x14ac:dyDescent="0.2">
      <c r="B500" s="63" t="s">
        <v>2464</v>
      </c>
      <c r="C500" s="76">
        <v>0</v>
      </c>
      <c r="D500" s="64">
        <v>2</v>
      </c>
      <c r="E500" s="64">
        <v>0</v>
      </c>
      <c r="F500" s="64">
        <v>0</v>
      </c>
      <c r="G500" s="66">
        <v>0</v>
      </c>
    </row>
    <row r="501" spans="2:7" ht="18.75" customHeight="1" x14ac:dyDescent="0.2">
      <c r="B501" s="63" t="s">
        <v>3286</v>
      </c>
      <c r="C501" s="76">
        <v>0</v>
      </c>
      <c r="D501" s="64">
        <v>0</v>
      </c>
      <c r="E501" s="64">
        <v>0</v>
      </c>
      <c r="F501" s="64">
        <v>2</v>
      </c>
      <c r="G501" s="66">
        <v>0</v>
      </c>
    </row>
    <row r="502" spans="2:7" ht="18.75" customHeight="1" x14ac:dyDescent="0.2">
      <c r="B502" s="63" t="s">
        <v>668</v>
      </c>
      <c r="C502" s="76">
        <v>0</v>
      </c>
      <c r="D502" s="64">
        <v>2</v>
      </c>
      <c r="E502" s="64">
        <v>0</v>
      </c>
      <c r="F502" s="64">
        <v>0</v>
      </c>
      <c r="G502" s="66">
        <v>0</v>
      </c>
    </row>
    <row r="503" spans="2:7" ht="18.75" customHeight="1" x14ac:dyDescent="0.2">
      <c r="B503" s="63" t="s">
        <v>702</v>
      </c>
      <c r="C503" s="76">
        <v>2</v>
      </c>
      <c r="D503" s="64">
        <v>0</v>
      </c>
      <c r="E503" s="64">
        <v>0</v>
      </c>
      <c r="F503" s="64">
        <v>0</v>
      </c>
      <c r="G503" s="66">
        <v>0</v>
      </c>
    </row>
    <row r="504" spans="2:7" ht="18.75" customHeight="1" x14ac:dyDescent="0.2">
      <c r="B504" s="63" t="s">
        <v>3457</v>
      </c>
      <c r="C504" s="76">
        <v>0</v>
      </c>
      <c r="D504" s="64">
        <v>0</v>
      </c>
      <c r="E504" s="64">
        <v>0</v>
      </c>
      <c r="F504" s="64">
        <v>2</v>
      </c>
      <c r="G504" s="66">
        <v>0</v>
      </c>
    </row>
    <row r="505" spans="2:7" ht="18.75" customHeight="1" x14ac:dyDescent="0.2">
      <c r="B505" s="63" t="s">
        <v>3373</v>
      </c>
      <c r="C505" s="76">
        <v>0</v>
      </c>
      <c r="D505" s="64">
        <v>0</v>
      </c>
      <c r="E505" s="64">
        <v>0</v>
      </c>
      <c r="F505" s="64">
        <v>2</v>
      </c>
      <c r="G505" s="66">
        <v>0</v>
      </c>
    </row>
    <row r="506" spans="2:7" ht="18.75" customHeight="1" x14ac:dyDescent="0.2">
      <c r="B506" s="63" t="s">
        <v>719</v>
      </c>
      <c r="C506" s="76">
        <v>0</v>
      </c>
      <c r="D506" s="64">
        <v>2</v>
      </c>
      <c r="E506" s="64">
        <v>0</v>
      </c>
      <c r="F506" s="64">
        <v>0</v>
      </c>
      <c r="G506" s="66">
        <v>0</v>
      </c>
    </row>
    <row r="507" spans="2:7" ht="18.75" customHeight="1" x14ac:dyDescent="0.2">
      <c r="B507" s="63" t="s">
        <v>3379</v>
      </c>
      <c r="C507" s="76">
        <v>0</v>
      </c>
      <c r="D507" s="64">
        <v>0</v>
      </c>
      <c r="E507" s="64">
        <v>0</v>
      </c>
      <c r="F507" s="64">
        <v>2</v>
      </c>
      <c r="G507" s="66">
        <v>0</v>
      </c>
    </row>
    <row r="508" spans="2:7" ht="18.75" customHeight="1" x14ac:dyDescent="0.2">
      <c r="B508" s="63" t="s">
        <v>3287</v>
      </c>
      <c r="C508" s="76">
        <v>0</v>
      </c>
      <c r="D508" s="64">
        <v>0</v>
      </c>
      <c r="E508" s="64">
        <v>0</v>
      </c>
      <c r="F508" s="64">
        <v>2</v>
      </c>
      <c r="G508" s="66">
        <v>0</v>
      </c>
    </row>
    <row r="509" spans="2:7" ht="18.75" customHeight="1" x14ac:dyDescent="0.2">
      <c r="B509" s="63" t="s">
        <v>3382</v>
      </c>
      <c r="C509" s="76">
        <v>0</v>
      </c>
      <c r="D509" s="64">
        <v>0</v>
      </c>
      <c r="E509" s="64">
        <v>0</v>
      </c>
      <c r="F509" s="64">
        <v>2</v>
      </c>
      <c r="G509" s="66">
        <v>0</v>
      </c>
    </row>
    <row r="510" spans="2:7" ht="18.75" customHeight="1" x14ac:dyDescent="0.2">
      <c r="B510" s="63" t="s">
        <v>3294</v>
      </c>
      <c r="C510" s="76">
        <v>0</v>
      </c>
      <c r="D510" s="64">
        <v>0</v>
      </c>
      <c r="E510" s="64">
        <v>0</v>
      </c>
      <c r="F510" s="64">
        <v>2</v>
      </c>
      <c r="G510" s="66">
        <v>0</v>
      </c>
    </row>
    <row r="511" spans="2:7" ht="18.75" customHeight="1" x14ac:dyDescent="0.2">
      <c r="B511" s="63" t="s">
        <v>3276</v>
      </c>
      <c r="C511" s="76">
        <v>0</v>
      </c>
      <c r="D511" s="64">
        <v>0</v>
      </c>
      <c r="E511" s="64">
        <v>0</v>
      </c>
      <c r="F511" s="64">
        <v>2</v>
      </c>
      <c r="G511" s="66">
        <v>0</v>
      </c>
    </row>
    <row r="512" spans="2:7" ht="18.75" customHeight="1" x14ac:dyDescent="0.2">
      <c r="B512" s="63" t="s">
        <v>3335</v>
      </c>
      <c r="C512" s="76">
        <v>0</v>
      </c>
      <c r="D512" s="64">
        <v>0</v>
      </c>
      <c r="E512" s="64">
        <v>0</v>
      </c>
      <c r="F512" s="64">
        <v>2</v>
      </c>
      <c r="G512" s="66">
        <v>0</v>
      </c>
    </row>
    <row r="513" spans="2:7" ht="18.75" customHeight="1" x14ac:dyDescent="0.2">
      <c r="B513" s="63" t="s">
        <v>3779</v>
      </c>
      <c r="C513" s="76">
        <v>0</v>
      </c>
      <c r="D513" s="64">
        <v>0</v>
      </c>
      <c r="E513" s="64">
        <v>0</v>
      </c>
      <c r="F513" s="64">
        <v>0</v>
      </c>
      <c r="G513" s="66">
        <v>2</v>
      </c>
    </row>
    <row r="514" spans="2:7" ht="18.75" customHeight="1" x14ac:dyDescent="0.2">
      <c r="B514" s="63" t="s">
        <v>3759</v>
      </c>
      <c r="C514" s="76">
        <v>0</v>
      </c>
      <c r="D514" s="64">
        <v>0</v>
      </c>
      <c r="E514" s="64">
        <v>0</v>
      </c>
      <c r="F514" s="64">
        <v>0</v>
      </c>
      <c r="G514" s="66">
        <v>2</v>
      </c>
    </row>
    <row r="515" spans="2:7" ht="18.75" customHeight="1" x14ac:dyDescent="0.2">
      <c r="B515" s="63" t="s">
        <v>720</v>
      </c>
      <c r="C515" s="76">
        <v>2</v>
      </c>
      <c r="D515" s="64">
        <v>0</v>
      </c>
      <c r="E515" s="64">
        <v>0</v>
      </c>
      <c r="F515" s="64">
        <v>0</v>
      </c>
      <c r="G515" s="66">
        <v>0</v>
      </c>
    </row>
    <row r="516" spans="2:7" ht="18.75" customHeight="1" x14ac:dyDescent="0.2">
      <c r="B516" s="63" t="s">
        <v>3167</v>
      </c>
      <c r="C516" s="76">
        <v>0</v>
      </c>
      <c r="D516" s="64">
        <v>0</v>
      </c>
      <c r="E516" s="64">
        <v>2</v>
      </c>
      <c r="F516" s="64">
        <v>0</v>
      </c>
      <c r="G516" s="66">
        <v>0</v>
      </c>
    </row>
    <row r="517" spans="2:7" ht="18.75" customHeight="1" x14ac:dyDescent="0.2">
      <c r="B517" s="63" t="s">
        <v>726</v>
      </c>
      <c r="C517" s="76">
        <v>0</v>
      </c>
      <c r="D517" s="64">
        <v>2</v>
      </c>
      <c r="E517" s="64">
        <v>0</v>
      </c>
      <c r="F517" s="64">
        <v>0</v>
      </c>
      <c r="G517" s="66">
        <v>0</v>
      </c>
    </row>
    <row r="518" spans="2:7" ht="18.75" customHeight="1" x14ac:dyDescent="0.2">
      <c r="B518" s="63" t="s">
        <v>3592</v>
      </c>
      <c r="C518" s="76">
        <v>0</v>
      </c>
      <c r="D518" s="64">
        <v>0</v>
      </c>
      <c r="E518" s="64">
        <v>0</v>
      </c>
      <c r="F518" s="64">
        <v>0</v>
      </c>
      <c r="G518" s="66">
        <v>2</v>
      </c>
    </row>
    <row r="519" spans="2:7" ht="18.75" customHeight="1" x14ac:dyDescent="0.2">
      <c r="B519" s="63" t="s">
        <v>461</v>
      </c>
      <c r="C519" s="76">
        <v>1</v>
      </c>
      <c r="D519" s="64">
        <v>0</v>
      </c>
      <c r="E519" s="64">
        <v>0</v>
      </c>
      <c r="F519" s="64">
        <v>1</v>
      </c>
      <c r="G519" s="66">
        <v>0</v>
      </c>
    </row>
    <row r="520" spans="2:7" ht="18.75" customHeight="1" x14ac:dyDescent="0.2">
      <c r="B520" s="63" t="s">
        <v>792</v>
      </c>
      <c r="C520" s="76">
        <v>2</v>
      </c>
      <c r="D520" s="64">
        <v>0</v>
      </c>
      <c r="E520" s="64">
        <v>0</v>
      </c>
      <c r="F520" s="64">
        <v>0</v>
      </c>
      <c r="G520" s="66">
        <v>0</v>
      </c>
    </row>
    <row r="521" spans="2:7" ht="18.75" customHeight="1" x14ac:dyDescent="0.2">
      <c r="B521" s="63" t="s">
        <v>3769</v>
      </c>
      <c r="C521" s="76">
        <v>0</v>
      </c>
      <c r="D521" s="64">
        <v>0</v>
      </c>
      <c r="E521" s="64">
        <v>0</v>
      </c>
      <c r="F521" s="64">
        <v>0</v>
      </c>
      <c r="G521" s="66">
        <v>2</v>
      </c>
    </row>
    <row r="522" spans="2:7" ht="18.75" customHeight="1" x14ac:dyDescent="0.2">
      <c r="B522" s="63" t="s">
        <v>713</v>
      </c>
      <c r="C522" s="76">
        <v>2</v>
      </c>
      <c r="D522" s="64">
        <v>0</v>
      </c>
      <c r="E522" s="64">
        <v>0</v>
      </c>
      <c r="F522" s="64">
        <v>0</v>
      </c>
      <c r="G522" s="66">
        <v>0</v>
      </c>
    </row>
    <row r="523" spans="2:7" ht="18.75" customHeight="1" x14ac:dyDescent="0.2">
      <c r="B523" s="63" t="s">
        <v>2952</v>
      </c>
      <c r="C523" s="76">
        <v>0</v>
      </c>
      <c r="D523" s="64">
        <v>0</v>
      </c>
      <c r="E523" s="64">
        <v>2</v>
      </c>
      <c r="F523" s="64">
        <v>0</v>
      </c>
      <c r="G523" s="66">
        <v>0</v>
      </c>
    </row>
    <row r="524" spans="2:7" ht="18.75" customHeight="1" x14ac:dyDescent="0.2">
      <c r="B524" s="63" t="s">
        <v>3166</v>
      </c>
      <c r="C524" s="76">
        <v>0</v>
      </c>
      <c r="D524" s="64">
        <v>1</v>
      </c>
      <c r="E524" s="64">
        <v>1</v>
      </c>
      <c r="F524" s="64">
        <v>0</v>
      </c>
      <c r="G524" s="66">
        <v>0</v>
      </c>
    </row>
    <row r="525" spans="2:7" ht="18.75" customHeight="1" x14ac:dyDescent="0.2">
      <c r="B525" s="63" t="s">
        <v>3165</v>
      </c>
      <c r="C525" s="76">
        <v>0</v>
      </c>
      <c r="D525" s="64">
        <v>0</v>
      </c>
      <c r="E525" s="64">
        <v>2</v>
      </c>
      <c r="F525" s="64">
        <v>0</v>
      </c>
      <c r="G525" s="66">
        <v>0</v>
      </c>
    </row>
    <row r="526" spans="2:7" ht="18.75" customHeight="1" x14ac:dyDescent="0.2">
      <c r="B526" s="63" t="s">
        <v>3285</v>
      </c>
      <c r="C526" s="76">
        <v>0</v>
      </c>
      <c r="D526" s="64">
        <v>0</v>
      </c>
      <c r="E526" s="64">
        <v>0</v>
      </c>
      <c r="F526" s="64">
        <v>2</v>
      </c>
      <c r="G526" s="66">
        <v>0</v>
      </c>
    </row>
    <row r="527" spans="2:7" ht="18.75" customHeight="1" x14ac:dyDescent="0.2">
      <c r="B527" s="63" t="s">
        <v>742</v>
      </c>
      <c r="C527" s="76">
        <v>1</v>
      </c>
      <c r="D527" s="64">
        <v>1</v>
      </c>
      <c r="E527" s="64">
        <v>0</v>
      </c>
      <c r="F527" s="64">
        <v>0</v>
      </c>
      <c r="G527" s="66">
        <v>0</v>
      </c>
    </row>
    <row r="528" spans="2:7" ht="18.75" customHeight="1" x14ac:dyDescent="0.2">
      <c r="B528" s="63" t="s">
        <v>469</v>
      </c>
      <c r="C528" s="76">
        <v>2</v>
      </c>
      <c r="D528" s="64">
        <v>0</v>
      </c>
      <c r="E528" s="64">
        <v>0</v>
      </c>
      <c r="F528" s="64">
        <v>0</v>
      </c>
      <c r="G528" s="66">
        <v>0</v>
      </c>
    </row>
    <row r="529" spans="2:7" ht="18.75" customHeight="1" x14ac:dyDescent="0.2">
      <c r="B529" s="63" t="s">
        <v>672</v>
      </c>
      <c r="C529" s="76">
        <v>2</v>
      </c>
      <c r="D529" s="64">
        <v>0</v>
      </c>
      <c r="E529" s="64">
        <v>0</v>
      </c>
      <c r="F529" s="64">
        <v>0</v>
      </c>
      <c r="G529" s="66">
        <v>0</v>
      </c>
    </row>
    <row r="530" spans="2:7" ht="18.75" customHeight="1" x14ac:dyDescent="0.2">
      <c r="B530" s="63" t="s">
        <v>821</v>
      </c>
      <c r="C530" s="76">
        <v>0</v>
      </c>
      <c r="D530" s="64">
        <v>2</v>
      </c>
      <c r="E530" s="64">
        <v>0</v>
      </c>
      <c r="F530" s="64">
        <v>0</v>
      </c>
      <c r="G530" s="66">
        <v>0</v>
      </c>
    </row>
    <row r="531" spans="2:7" ht="18.75" customHeight="1" x14ac:dyDescent="0.2">
      <c r="B531" s="63" t="s">
        <v>3281</v>
      </c>
      <c r="C531" s="76">
        <v>0</v>
      </c>
      <c r="D531" s="64">
        <v>0</v>
      </c>
      <c r="E531" s="64">
        <v>0</v>
      </c>
      <c r="F531" s="64">
        <v>2</v>
      </c>
      <c r="G531" s="66">
        <v>0</v>
      </c>
    </row>
    <row r="532" spans="2:7" ht="18.75" customHeight="1" x14ac:dyDescent="0.2">
      <c r="B532" s="63" t="s">
        <v>3476</v>
      </c>
      <c r="C532" s="76">
        <v>0</v>
      </c>
      <c r="D532" s="64">
        <v>0</v>
      </c>
      <c r="E532" s="64">
        <v>0</v>
      </c>
      <c r="F532" s="64">
        <v>2</v>
      </c>
      <c r="G532" s="66">
        <v>0</v>
      </c>
    </row>
    <row r="533" spans="2:7" ht="18.75" customHeight="1" x14ac:dyDescent="0.2">
      <c r="B533" s="63" t="s">
        <v>3272</v>
      </c>
      <c r="C533" s="76">
        <v>0</v>
      </c>
      <c r="D533" s="64">
        <v>0</v>
      </c>
      <c r="E533" s="64">
        <v>0</v>
      </c>
      <c r="F533" s="64">
        <v>2</v>
      </c>
      <c r="G533" s="66">
        <v>0</v>
      </c>
    </row>
    <row r="534" spans="2:7" ht="18.75" customHeight="1" x14ac:dyDescent="0.2">
      <c r="B534" s="63" t="s">
        <v>812</v>
      </c>
      <c r="C534" s="76">
        <v>0</v>
      </c>
      <c r="D534" s="64">
        <v>2</v>
      </c>
      <c r="E534" s="64">
        <v>0</v>
      </c>
      <c r="F534" s="64">
        <v>0</v>
      </c>
      <c r="G534" s="66">
        <v>0</v>
      </c>
    </row>
    <row r="535" spans="2:7" ht="18.75" customHeight="1" x14ac:dyDescent="0.2">
      <c r="B535" s="63" t="s">
        <v>2941</v>
      </c>
      <c r="C535" s="76">
        <v>0</v>
      </c>
      <c r="D535" s="64">
        <v>0</v>
      </c>
      <c r="E535" s="64">
        <v>2</v>
      </c>
      <c r="F535" s="64">
        <v>0</v>
      </c>
      <c r="G535" s="66">
        <v>0</v>
      </c>
    </row>
    <row r="536" spans="2:7" ht="18.75" customHeight="1" x14ac:dyDescent="0.2">
      <c r="B536" s="63" t="s">
        <v>3070</v>
      </c>
      <c r="C536" s="76">
        <v>0</v>
      </c>
      <c r="D536" s="64">
        <v>0</v>
      </c>
      <c r="E536" s="64">
        <v>2</v>
      </c>
      <c r="F536" s="64">
        <v>0</v>
      </c>
      <c r="G536" s="66">
        <v>0</v>
      </c>
    </row>
    <row r="537" spans="2:7" ht="18.75" customHeight="1" x14ac:dyDescent="0.2">
      <c r="B537" s="63" t="s">
        <v>3385</v>
      </c>
      <c r="C537" s="76">
        <v>0</v>
      </c>
      <c r="D537" s="64">
        <v>0</v>
      </c>
      <c r="E537" s="64">
        <v>0</v>
      </c>
      <c r="F537" s="64">
        <v>2</v>
      </c>
      <c r="G537" s="66">
        <v>0</v>
      </c>
    </row>
    <row r="538" spans="2:7" ht="18.75" customHeight="1" x14ac:dyDescent="0.2">
      <c r="B538" s="63" t="s">
        <v>2977</v>
      </c>
      <c r="C538" s="76">
        <v>0</v>
      </c>
      <c r="D538" s="64">
        <v>0</v>
      </c>
      <c r="E538" s="64">
        <v>2</v>
      </c>
      <c r="F538" s="64">
        <v>0</v>
      </c>
      <c r="G538" s="66">
        <v>0</v>
      </c>
    </row>
    <row r="539" spans="2:7" ht="18.75" customHeight="1" x14ac:dyDescent="0.2">
      <c r="B539" s="63" t="s">
        <v>2460</v>
      </c>
      <c r="C539" s="76">
        <v>2</v>
      </c>
      <c r="D539" s="64">
        <v>0</v>
      </c>
      <c r="E539" s="64">
        <v>0</v>
      </c>
      <c r="F539" s="64">
        <v>0</v>
      </c>
      <c r="G539" s="66">
        <v>0</v>
      </c>
    </row>
    <row r="540" spans="2:7" ht="18.75" customHeight="1" x14ac:dyDescent="0.2">
      <c r="B540" s="63" t="s">
        <v>663</v>
      </c>
      <c r="C540" s="76">
        <v>1</v>
      </c>
      <c r="D540" s="64">
        <v>1</v>
      </c>
      <c r="E540" s="64">
        <v>0</v>
      </c>
      <c r="F540" s="64">
        <v>0</v>
      </c>
      <c r="G540" s="66">
        <v>0</v>
      </c>
    </row>
    <row r="541" spans="2:7" ht="18.75" customHeight="1" x14ac:dyDescent="0.2">
      <c r="B541" s="63" t="s">
        <v>789</v>
      </c>
      <c r="C541" s="76">
        <v>2</v>
      </c>
      <c r="D541" s="64">
        <v>0</v>
      </c>
      <c r="E541" s="64">
        <v>0</v>
      </c>
      <c r="F541" s="64">
        <v>0</v>
      </c>
      <c r="G541" s="66">
        <v>0</v>
      </c>
    </row>
    <row r="542" spans="2:7" ht="18.75" customHeight="1" x14ac:dyDescent="0.2">
      <c r="B542" s="63" t="s">
        <v>761</v>
      </c>
      <c r="C542" s="76">
        <v>2</v>
      </c>
      <c r="D542" s="64">
        <v>0</v>
      </c>
      <c r="E542" s="64">
        <v>0</v>
      </c>
      <c r="F542" s="64">
        <v>0</v>
      </c>
      <c r="G542" s="66">
        <v>0</v>
      </c>
    </row>
    <row r="543" spans="2:7" ht="18.75" customHeight="1" x14ac:dyDescent="0.2">
      <c r="B543" s="63" t="s">
        <v>787</v>
      </c>
      <c r="C543" s="76">
        <v>0</v>
      </c>
      <c r="D543" s="64">
        <v>2</v>
      </c>
      <c r="E543" s="64">
        <v>0</v>
      </c>
      <c r="F543" s="64">
        <v>0</v>
      </c>
      <c r="G543" s="66">
        <v>0</v>
      </c>
    </row>
    <row r="544" spans="2:7" ht="18.75" customHeight="1" x14ac:dyDescent="0.2">
      <c r="B544" s="63" t="s">
        <v>498</v>
      </c>
      <c r="C544" s="76">
        <v>0</v>
      </c>
      <c r="D544" s="64">
        <v>2</v>
      </c>
      <c r="E544" s="64">
        <v>0</v>
      </c>
      <c r="F544" s="64">
        <v>0</v>
      </c>
      <c r="G544" s="66">
        <v>0</v>
      </c>
    </row>
    <row r="545" spans="2:7" ht="18.75" customHeight="1" x14ac:dyDescent="0.2">
      <c r="B545" s="63" t="s">
        <v>3778</v>
      </c>
      <c r="C545" s="76">
        <v>0</v>
      </c>
      <c r="D545" s="64">
        <v>0</v>
      </c>
      <c r="E545" s="64">
        <v>0</v>
      </c>
      <c r="F545" s="64">
        <v>0</v>
      </c>
      <c r="G545" s="66">
        <v>2</v>
      </c>
    </row>
    <row r="546" spans="2:7" ht="18.75" customHeight="1" x14ac:dyDescent="0.2">
      <c r="B546" s="63" t="s">
        <v>3477</v>
      </c>
      <c r="C546" s="76">
        <v>0</v>
      </c>
      <c r="D546" s="64">
        <v>0</v>
      </c>
      <c r="E546" s="64">
        <v>0</v>
      </c>
      <c r="F546" s="64">
        <v>2</v>
      </c>
      <c r="G546" s="66">
        <v>0</v>
      </c>
    </row>
    <row r="547" spans="2:7" ht="18.75" customHeight="1" x14ac:dyDescent="0.2">
      <c r="B547" s="63" t="s">
        <v>3378</v>
      </c>
      <c r="C547" s="76">
        <v>0</v>
      </c>
      <c r="D547" s="64">
        <v>0</v>
      </c>
      <c r="E547" s="64">
        <v>0</v>
      </c>
      <c r="F547" s="64">
        <v>2</v>
      </c>
      <c r="G547" s="66">
        <v>0</v>
      </c>
    </row>
    <row r="548" spans="2:7" ht="18.75" customHeight="1" x14ac:dyDescent="0.2">
      <c r="B548" s="63" t="s">
        <v>824</v>
      </c>
      <c r="C548" s="76">
        <v>2</v>
      </c>
      <c r="D548" s="64">
        <v>0</v>
      </c>
      <c r="E548" s="64">
        <v>0</v>
      </c>
      <c r="F548" s="64">
        <v>0</v>
      </c>
      <c r="G548" s="66">
        <v>0</v>
      </c>
    </row>
    <row r="549" spans="2:7" ht="18.75" customHeight="1" x14ac:dyDescent="0.2">
      <c r="B549" s="63" t="s">
        <v>2480</v>
      </c>
      <c r="C549" s="76">
        <v>0</v>
      </c>
      <c r="D549" s="64">
        <v>2</v>
      </c>
      <c r="E549" s="64">
        <v>0</v>
      </c>
      <c r="F549" s="64">
        <v>0</v>
      </c>
      <c r="G549" s="66">
        <v>0</v>
      </c>
    </row>
    <row r="550" spans="2:7" ht="18.75" customHeight="1" x14ac:dyDescent="0.2">
      <c r="B550" s="63" t="s">
        <v>3565</v>
      </c>
      <c r="C550" s="76">
        <v>0</v>
      </c>
      <c r="D550" s="64">
        <v>0</v>
      </c>
      <c r="E550" s="64">
        <v>0</v>
      </c>
      <c r="F550" s="64">
        <v>0</v>
      </c>
      <c r="G550" s="66">
        <v>2</v>
      </c>
    </row>
    <row r="551" spans="2:7" ht="18.75" customHeight="1" x14ac:dyDescent="0.2">
      <c r="B551" s="63" t="s">
        <v>3273</v>
      </c>
      <c r="C551" s="76">
        <v>0</v>
      </c>
      <c r="D551" s="64">
        <v>0</v>
      </c>
      <c r="E551" s="64">
        <v>0</v>
      </c>
      <c r="F551" s="64">
        <v>2</v>
      </c>
      <c r="G551" s="66">
        <v>0</v>
      </c>
    </row>
    <row r="552" spans="2:7" ht="18.75" customHeight="1" x14ac:dyDescent="0.2">
      <c r="B552" s="63" t="s">
        <v>3277</v>
      </c>
      <c r="C552" s="76">
        <v>0</v>
      </c>
      <c r="D552" s="64">
        <v>0</v>
      </c>
      <c r="E552" s="64">
        <v>0</v>
      </c>
      <c r="F552" s="64">
        <v>2</v>
      </c>
      <c r="G552" s="66">
        <v>0</v>
      </c>
    </row>
    <row r="553" spans="2:7" ht="18.75" customHeight="1" x14ac:dyDescent="0.2">
      <c r="B553" s="63" t="s">
        <v>3384</v>
      </c>
      <c r="C553" s="76">
        <v>0</v>
      </c>
      <c r="D553" s="64">
        <v>0</v>
      </c>
      <c r="E553" s="64">
        <v>0</v>
      </c>
      <c r="F553" s="64">
        <v>2</v>
      </c>
      <c r="G553" s="66">
        <v>0</v>
      </c>
    </row>
    <row r="554" spans="2:7" ht="18.75" customHeight="1" x14ac:dyDescent="0.2">
      <c r="B554" s="63" t="s">
        <v>3375</v>
      </c>
      <c r="C554" s="76">
        <v>0</v>
      </c>
      <c r="D554" s="64">
        <v>0</v>
      </c>
      <c r="E554" s="64">
        <v>0</v>
      </c>
      <c r="F554" s="64">
        <v>2</v>
      </c>
      <c r="G554" s="66">
        <v>0</v>
      </c>
    </row>
    <row r="555" spans="2:7" ht="18.75" customHeight="1" x14ac:dyDescent="0.2">
      <c r="B555" s="63" t="s">
        <v>3708</v>
      </c>
      <c r="C555" s="76">
        <v>0</v>
      </c>
      <c r="D555" s="64">
        <v>0</v>
      </c>
      <c r="E555" s="64">
        <v>0</v>
      </c>
      <c r="F555" s="64">
        <v>0</v>
      </c>
      <c r="G555" s="66">
        <v>2</v>
      </c>
    </row>
    <row r="556" spans="2:7" ht="18.75" customHeight="1" x14ac:dyDescent="0.2">
      <c r="B556" s="63" t="s">
        <v>2470</v>
      </c>
      <c r="C556" s="76">
        <v>0</v>
      </c>
      <c r="D556" s="64">
        <v>2</v>
      </c>
      <c r="E556" s="64">
        <v>0</v>
      </c>
      <c r="F556" s="64">
        <v>0</v>
      </c>
      <c r="G556" s="66">
        <v>0</v>
      </c>
    </row>
    <row r="557" spans="2:7" ht="18.75" customHeight="1" x14ac:dyDescent="0.2">
      <c r="B557" s="63" t="s">
        <v>3071</v>
      </c>
      <c r="C557" s="76">
        <v>0</v>
      </c>
      <c r="D557" s="64">
        <v>0</v>
      </c>
      <c r="E557" s="64">
        <v>2</v>
      </c>
      <c r="F557" s="64">
        <v>0</v>
      </c>
      <c r="G557" s="66">
        <v>0</v>
      </c>
    </row>
    <row r="558" spans="2:7" ht="18.75" customHeight="1" x14ac:dyDescent="0.2">
      <c r="B558" s="63" t="s">
        <v>717</v>
      </c>
      <c r="C558" s="76">
        <v>1</v>
      </c>
      <c r="D558" s="64">
        <v>1</v>
      </c>
      <c r="E558" s="64">
        <v>0</v>
      </c>
      <c r="F558" s="64">
        <v>0</v>
      </c>
      <c r="G558" s="66">
        <v>0</v>
      </c>
    </row>
    <row r="559" spans="2:7" ht="18.75" customHeight="1" x14ac:dyDescent="0.2">
      <c r="B559" s="63" t="s">
        <v>629</v>
      </c>
      <c r="C559" s="76">
        <v>2</v>
      </c>
      <c r="D559" s="64">
        <v>0</v>
      </c>
      <c r="E559" s="64">
        <v>0</v>
      </c>
      <c r="F559" s="64">
        <v>0</v>
      </c>
      <c r="G559" s="66">
        <v>0</v>
      </c>
    </row>
    <row r="560" spans="2:7" ht="18.75" customHeight="1" x14ac:dyDescent="0.2">
      <c r="B560" s="63" t="s">
        <v>660</v>
      </c>
      <c r="C560" s="76">
        <v>0</v>
      </c>
      <c r="D560" s="64">
        <v>0</v>
      </c>
      <c r="E560" s="64">
        <v>2</v>
      </c>
      <c r="F560" s="64">
        <v>0</v>
      </c>
      <c r="G560" s="66">
        <v>0</v>
      </c>
    </row>
    <row r="561" spans="2:7" ht="18.75" customHeight="1" x14ac:dyDescent="0.2">
      <c r="B561" s="63" t="s">
        <v>2478</v>
      </c>
      <c r="C561" s="76">
        <v>0</v>
      </c>
      <c r="D561" s="64">
        <v>2</v>
      </c>
      <c r="E561" s="64">
        <v>0</v>
      </c>
      <c r="F561" s="64">
        <v>0</v>
      </c>
      <c r="G561" s="66">
        <v>0</v>
      </c>
    </row>
    <row r="562" spans="2:7" ht="18.75" customHeight="1" x14ac:dyDescent="0.2">
      <c r="B562" s="63" t="s">
        <v>3670</v>
      </c>
      <c r="C562" s="76">
        <v>0</v>
      </c>
      <c r="D562" s="64">
        <v>0</v>
      </c>
      <c r="E562" s="64">
        <v>0</v>
      </c>
      <c r="F562" s="64">
        <v>0</v>
      </c>
      <c r="G562" s="66">
        <v>2</v>
      </c>
    </row>
    <row r="563" spans="2:7" ht="18.75" customHeight="1" x14ac:dyDescent="0.2">
      <c r="B563" s="63" t="s">
        <v>745</v>
      </c>
      <c r="C563" s="76">
        <v>0</v>
      </c>
      <c r="D563" s="64">
        <v>2</v>
      </c>
      <c r="E563" s="64">
        <v>0</v>
      </c>
      <c r="F563" s="64">
        <v>0</v>
      </c>
      <c r="G563" s="66">
        <v>0</v>
      </c>
    </row>
    <row r="564" spans="2:7" ht="18.75" customHeight="1" x14ac:dyDescent="0.2">
      <c r="B564" s="63" t="s">
        <v>3480</v>
      </c>
      <c r="C564" s="76">
        <v>0</v>
      </c>
      <c r="D564" s="64">
        <v>0</v>
      </c>
      <c r="E564" s="64">
        <v>0</v>
      </c>
      <c r="F564" s="64">
        <v>2</v>
      </c>
      <c r="G564" s="66">
        <v>0</v>
      </c>
    </row>
    <row r="565" spans="2:7" ht="18.75" customHeight="1" x14ac:dyDescent="0.2">
      <c r="B565" s="63" t="s">
        <v>3188</v>
      </c>
      <c r="C565" s="76">
        <v>0</v>
      </c>
      <c r="D565" s="64">
        <v>0</v>
      </c>
      <c r="E565" s="64">
        <v>2</v>
      </c>
      <c r="F565" s="64">
        <v>0</v>
      </c>
      <c r="G565" s="66">
        <v>0</v>
      </c>
    </row>
    <row r="566" spans="2:7" ht="18.75" customHeight="1" x14ac:dyDescent="0.2">
      <c r="B566" s="63" t="s">
        <v>3675</v>
      </c>
      <c r="C566" s="76">
        <v>0</v>
      </c>
      <c r="D566" s="64">
        <v>0</v>
      </c>
      <c r="E566" s="64">
        <v>0</v>
      </c>
      <c r="F566" s="64">
        <v>0</v>
      </c>
      <c r="G566" s="66">
        <v>2</v>
      </c>
    </row>
    <row r="567" spans="2:7" ht="18.75" customHeight="1" x14ac:dyDescent="0.2">
      <c r="B567" s="63" t="s">
        <v>3390</v>
      </c>
      <c r="C567" s="76">
        <v>0</v>
      </c>
      <c r="D567" s="64">
        <v>0</v>
      </c>
      <c r="E567" s="64">
        <v>0</v>
      </c>
      <c r="F567" s="64">
        <v>2</v>
      </c>
      <c r="G567" s="66">
        <v>0</v>
      </c>
    </row>
    <row r="568" spans="2:7" ht="18.75" customHeight="1" x14ac:dyDescent="0.2">
      <c r="B568" s="63" t="s">
        <v>2979</v>
      </c>
      <c r="C568" s="76">
        <v>0</v>
      </c>
      <c r="D568" s="64">
        <v>0</v>
      </c>
      <c r="E568" s="64">
        <v>2</v>
      </c>
      <c r="F568" s="64">
        <v>0</v>
      </c>
      <c r="G568" s="66">
        <v>0</v>
      </c>
    </row>
    <row r="569" spans="2:7" ht="18.75" customHeight="1" x14ac:dyDescent="0.2">
      <c r="B569" s="63" t="s">
        <v>3488</v>
      </c>
      <c r="C569" s="76">
        <v>0</v>
      </c>
      <c r="D569" s="64">
        <v>0</v>
      </c>
      <c r="E569" s="64">
        <v>0</v>
      </c>
      <c r="F569" s="64">
        <v>1</v>
      </c>
      <c r="G569" s="66">
        <v>1</v>
      </c>
    </row>
    <row r="570" spans="2:7" ht="18.75" customHeight="1" x14ac:dyDescent="0.2">
      <c r="B570" s="63" t="s">
        <v>2963</v>
      </c>
      <c r="C570" s="76">
        <v>0</v>
      </c>
      <c r="D570" s="64">
        <v>0</v>
      </c>
      <c r="E570" s="64">
        <v>2</v>
      </c>
      <c r="F570" s="64">
        <v>0</v>
      </c>
      <c r="G570" s="66">
        <v>0</v>
      </c>
    </row>
    <row r="571" spans="2:7" ht="18.75" customHeight="1" x14ac:dyDescent="0.2">
      <c r="B571" s="63" t="s">
        <v>3232</v>
      </c>
      <c r="C571" s="76">
        <v>0</v>
      </c>
      <c r="D571" s="64">
        <v>0</v>
      </c>
      <c r="E571" s="64">
        <v>2</v>
      </c>
      <c r="F571" s="64">
        <v>0</v>
      </c>
      <c r="G571" s="66">
        <v>0</v>
      </c>
    </row>
    <row r="572" spans="2:7" ht="18.75" customHeight="1" x14ac:dyDescent="0.2">
      <c r="B572" s="63" t="s">
        <v>552</v>
      </c>
      <c r="C572" s="76">
        <v>0</v>
      </c>
      <c r="D572" s="64">
        <v>2</v>
      </c>
      <c r="E572" s="64">
        <v>0</v>
      </c>
      <c r="F572" s="64">
        <v>0</v>
      </c>
      <c r="G572" s="66">
        <v>0</v>
      </c>
    </row>
    <row r="573" spans="2:7" ht="18.75" customHeight="1" x14ac:dyDescent="0.2">
      <c r="B573" s="63" t="s">
        <v>3081</v>
      </c>
      <c r="C573" s="76">
        <v>0</v>
      </c>
      <c r="D573" s="64">
        <v>0</v>
      </c>
      <c r="E573" s="64">
        <v>2</v>
      </c>
      <c r="F573" s="64">
        <v>0</v>
      </c>
      <c r="G573" s="66">
        <v>0</v>
      </c>
    </row>
    <row r="574" spans="2:7" ht="18.75" customHeight="1" x14ac:dyDescent="0.2">
      <c r="B574" s="63" t="s">
        <v>3674</v>
      </c>
      <c r="C574" s="76">
        <v>0</v>
      </c>
      <c r="D574" s="64">
        <v>0</v>
      </c>
      <c r="E574" s="64">
        <v>0</v>
      </c>
      <c r="F574" s="64">
        <v>0</v>
      </c>
      <c r="G574" s="66">
        <v>2</v>
      </c>
    </row>
    <row r="575" spans="2:7" ht="18.75" customHeight="1" x14ac:dyDescent="0.2">
      <c r="B575" s="63" t="s">
        <v>705</v>
      </c>
      <c r="C575" s="76">
        <v>0</v>
      </c>
      <c r="D575" s="64">
        <v>2</v>
      </c>
      <c r="E575" s="64">
        <v>0</v>
      </c>
      <c r="F575" s="64">
        <v>0</v>
      </c>
      <c r="G575" s="66">
        <v>0</v>
      </c>
    </row>
    <row r="576" spans="2:7" ht="18.75" customHeight="1" x14ac:dyDescent="0.2">
      <c r="B576" s="63" t="s">
        <v>721</v>
      </c>
      <c r="C576" s="76">
        <v>2</v>
      </c>
      <c r="D576" s="64">
        <v>0</v>
      </c>
      <c r="E576" s="64">
        <v>0</v>
      </c>
      <c r="F576" s="64">
        <v>0</v>
      </c>
      <c r="G576" s="66">
        <v>0</v>
      </c>
    </row>
    <row r="577" spans="2:7" ht="18.75" customHeight="1" x14ac:dyDescent="0.2">
      <c r="B577" s="63" t="s">
        <v>2474</v>
      </c>
      <c r="C577" s="76">
        <v>2</v>
      </c>
      <c r="D577" s="64">
        <v>0</v>
      </c>
      <c r="E577" s="64">
        <v>0</v>
      </c>
      <c r="F577" s="64">
        <v>0</v>
      </c>
      <c r="G577" s="66">
        <v>0</v>
      </c>
    </row>
    <row r="578" spans="2:7" ht="18.75" customHeight="1" x14ac:dyDescent="0.2">
      <c r="B578" s="63" t="s">
        <v>2967</v>
      </c>
      <c r="C578" s="76">
        <v>0</v>
      </c>
      <c r="D578" s="64">
        <v>0</v>
      </c>
      <c r="E578" s="64">
        <v>2</v>
      </c>
      <c r="F578" s="64">
        <v>0</v>
      </c>
      <c r="G578" s="66">
        <v>0</v>
      </c>
    </row>
    <row r="579" spans="2:7" ht="18.75" customHeight="1" x14ac:dyDescent="0.2">
      <c r="B579" s="63" t="s">
        <v>2960</v>
      </c>
      <c r="C579" s="76">
        <v>0</v>
      </c>
      <c r="D579" s="64">
        <v>0</v>
      </c>
      <c r="E579" s="64">
        <v>2</v>
      </c>
      <c r="F579" s="64">
        <v>0</v>
      </c>
      <c r="G579" s="66">
        <v>0</v>
      </c>
    </row>
    <row r="580" spans="2:7" ht="18.75" customHeight="1" x14ac:dyDescent="0.2">
      <c r="B580" s="63" t="s">
        <v>3597</v>
      </c>
      <c r="C580" s="76">
        <v>0</v>
      </c>
      <c r="D580" s="64">
        <v>0</v>
      </c>
      <c r="E580" s="64">
        <v>0</v>
      </c>
      <c r="F580" s="64">
        <v>0</v>
      </c>
      <c r="G580" s="66">
        <v>2</v>
      </c>
    </row>
    <row r="581" spans="2:7" ht="18.75" customHeight="1" x14ac:dyDescent="0.2">
      <c r="B581" s="63" t="s">
        <v>834</v>
      </c>
      <c r="C581" s="76">
        <v>2</v>
      </c>
      <c r="D581" s="64">
        <v>0</v>
      </c>
      <c r="E581" s="64">
        <v>0</v>
      </c>
      <c r="F581" s="64">
        <v>0</v>
      </c>
      <c r="G581" s="66">
        <v>0</v>
      </c>
    </row>
    <row r="582" spans="2:7" ht="18.75" customHeight="1" x14ac:dyDescent="0.2">
      <c r="B582" s="63" t="s">
        <v>3278</v>
      </c>
      <c r="C582" s="76">
        <v>0</v>
      </c>
      <c r="D582" s="64">
        <v>0</v>
      </c>
      <c r="E582" s="64">
        <v>0</v>
      </c>
      <c r="F582" s="64">
        <v>1</v>
      </c>
      <c r="G582" s="66">
        <v>1</v>
      </c>
    </row>
    <row r="583" spans="2:7" ht="18.75" customHeight="1" x14ac:dyDescent="0.2">
      <c r="B583" s="63" t="s">
        <v>3776</v>
      </c>
      <c r="C583" s="76">
        <v>0</v>
      </c>
      <c r="D583" s="64">
        <v>0</v>
      </c>
      <c r="E583" s="64">
        <v>0</v>
      </c>
      <c r="F583" s="64">
        <v>0</v>
      </c>
      <c r="G583" s="66">
        <v>2</v>
      </c>
    </row>
    <row r="584" spans="2:7" ht="18.75" customHeight="1" x14ac:dyDescent="0.2">
      <c r="B584" s="63" t="s">
        <v>2962</v>
      </c>
      <c r="C584" s="76">
        <v>0</v>
      </c>
      <c r="D584" s="64">
        <v>0</v>
      </c>
      <c r="E584" s="64">
        <v>2</v>
      </c>
      <c r="F584" s="64">
        <v>0</v>
      </c>
      <c r="G584" s="66">
        <v>0</v>
      </c>
    </row>
    <row r="585" spans="2:7" ht="18.75" customHeight="1" x14ac:dyDescent="0.2">
      <c r="B585" s="63" t="s">
        <v>716</v>
      </c>
      <c r="C585" s="76">
        <v>0</v>
      </c>
      <c r="D585" s="64">
        <v>2</v>
      </c>
      <c r="E585" s="64">
        <v>0</v>
      </c>
      <c r="F585" s="64">
        <v>0</v>
      </c>
      <c r="G585" s="66">
        <v>0</v>
      </c>
    </row>
    <row r="586" spans="2:7" ht="18.75" customHeight="1" x14ac:dyDescent="0.2">
      <c r="B586" s="63" t="s">
        <v>797</v>
      </c>
      <c r="C586" s="76">
        <v>2</v>
      </c>
      <c r="D586" s="64">
        <v>0</v>
      </c>
      <c r="E586" s="64">
        <v>0</v>
      </c>
      <c r="F586" s="64">
        <v>0</v>
      </c>
      <c r="G586" s="66">
        <v>0</v>
      </c>
    </row>
    <row r="587" spans="2:7" ht="18.75" customHeight="1" x14ac:dyDescent="0.2">
      <c r="B587" s="63" t="s">
        <v>3483</v>
      </c>
      <c r="C587" s="76">
        <v>0</v>
      </c>
      <c r="D587" s="64">
        <v>0</v>
      </c>
      <c r="E587" s="64">
        <v>0</v>
      </c>
      <c r="F587" s="64">
        <v>2</v>
      </c>
      <c r="G587" s="66">
        <v>0</v>
      </c>
    </row>
    <row r="588" spans="2:7" ht="18.75" customHeight="1" x14ac:dyDescent="0.2">
      <c r="B588" s="63" t="s">
        <v>543</v>
      </c>
      <c r="C588" s="76">
        <v>2</v>
      </c>
      <c r="D588" s="64">
        <v>0</v>
      </c>
      <c r="E588" s="64">
        <v>0</v>
      </c>
      <c r="F588" s="64">
        <v>0</v>
      </c>
      <c r="G588" s="66">
        <v>0</v>
      </c>
    </row>
    <row r="589" spans="2:7" ht="18.75" customHeight="1" x14ac:dyDescent="0.2">
      <c r="B589" s="63" t="s">
        <v>3706</v>
      </c>
      <c r="C589" s="76">
        <v>0</v>
      </c>
      <c r="D589" s="64">
        <v>0</v>
      </c>
      <c r="E589" s="64">
        <v>0</v>
      </c>
      <c r="F589" s="64">
        <v>0</v>
      </c>
      <c r="G589" s="66">
        <v>2</v>
      </c>
    </row>
    <row r="590" spans="2:7" ht="18.75" customHeight="1" x14ac:dyDescent="0.2">
      <c r="B590" s="63" t="s">
        <v>3293</v>
      </c>
      <c r="C590" s="76">
        <v>0</v>
      </c>
      <c r="D590" s="64">
        <v>0</v>
      </c>
      <c r="E590" s="64">
        <v>0</v>
      </c>
      <c r="F590" s="64">
        <v>2</v>
      </c>
      <c r="G590" s="66">
        <v>0</v>
      </c>
    </row>
    <row r="591" spans="2:7" ht="18.75" customHeight="1" x14ac:dyDescent="0.2">
      <c r="B591" s="63" t="s">
        <v>3274</v>
      </c>
      <c r="C591" s="76">
        <v>0</v>
      </c>
      <c r="D591" s="64">
        <v>0</v>
      </c>
      <c r="E591" s="64">
        <v>0</v>
      </c>
      <c r="F591" s="64">
        <v>2</v>
      </c>
      <c r="G591" s="66">
        <v>0</v>
      </c>
    </row>
    <row r="592" spans="2:7" ht="18.75" customHeight="1" x14ac:dyDescent="0.2">
      <c r="B592" s="63" t="s">
        <v>749</v>
      </c>
      <c r="C592" s="76">
        <v>2</v>
      </c>
      <c r="D592" s="64">
        <v>0</v>
      </c>
      <c r="E592" s="64">
        <v>0</v>
      </c>
      <c r="F592" s="64">
        <v>0</v>
      </c>
      <c r="G592" s="66">
        <v>0</v>
      </c>
    </row>
    <row r="593" spans="2:7" ht="18.75" customHeight="1" x14ac:dyDescent="0.2">
      <c r="B593" s="63" t="s">
        <v>3672</v>
      </c>
      <c r="C593" s="76">
        <v>0</v>
      </c>
      <c r="D593" s="64">
        <v>0</v>
      </c>
      <c r="E593" s="64">
        <v>0</v>
      </c>
      <c r="F593" s="64">
        <v>0</v>
      </c>
      <c r="G593" s="66">
        <v>2</v>
      </c>
    </row>
    <row r="594" spans="2:7" ht="18.75" customHeight="1" x14ac:dyDescent="0.2">
      <c r="B594" s="63" t="s">
        <v>3456</v>
      </c>
      <c r="C594" s="76">
        <v>0</v>
      </c>
      <c r="D594" s="64">
        <v>0</v>
      </c>
      <c r="E594" s="64">
        <v>0</v>
      </c>
      <c r="F594" s="64">
        <v>2</v>
      </c>
      <c r="G594" s="66">
        <v>0</v>
      </c>
    </row>
    <row r="595" spans="2:7" ht="18.75" customHeight="1" x14ac:dyDescent="0.2">
      <c r="B595" s="63" t="s">
        <v>3235</v>
      </c>
      <c r="C595" s="76">
        <v>0</v>
      </c>
      <c r="D595" s="64">
        <v>0</v>
      </c>
      <c r="E595" s="64">
        <v>1</v>
      </c>
      <c r="F595" s="64">
        <v>1</v>
      </c>
      <c r="G595" s="66">
        <v>0</v>
      </c>
    </row>
    <row r="596" spans="2:7" ht="18.75" customHeight="1" x14ac:dyDescent="0.2">
      <c r="B596" s="63" t="s">
        <v>3368</v>
      </c>
      <c r="C596" s="76">
        <v>0</v>
      </c>
      <c r="D596" s="64">
        <v>0</v>
      </c>
      <c r="E596" s="64">
        <v>0</v>
      </c>
      <c r="F596" s="64">
        <v>2</v>
      </c>
      <c r="G596" s="66">
        <v>0</v>
      </c>
    </row>
    <row r="597" spans="2:7" ht="18.75" customHeight="1" x14ac:dyDescent="0.2">
      <c r="B597" s="63" t="s">
        <v>2942</v>
      </c>
      <c r="C597" s="76">
        <v>0</v>
      </c>
      <c r="D597" s="64">
        <v>0</v>
      </c>
      <c r="E597" s="64">
        <v>2</v>
      </c>
      <c r="F597" s="64">
        <v>0</v>
      </c>
      <c r="G597" s="66">
        <v>0</v>
      </c>
    </row>
    <row r="598" spans="2:7" ht="18.75" customHeight="1" x14ac:dyDescent="0.2">
      <c r="B598" s="63" t="s">
        <v>3485</v>
      </c>
      <c r="C598" s="76">
        <v>0</v>
      </c>
      <c r="D598" s="64">
        <v>0</v>
      </c>
      <c r="E598" s="64">
        <v>0</v>
      </c>
      <c r="F598" s="64">
        <v>2</v>
      </c>
      <c r="G598" s="66">
        <v>0</v>
      </c>
    </row>
    <row r="599" spans="2:7" ht="18.75" customHeight="1" x14ac:dyDescent="0.2">
      <c r="B599" s="63" t="s">
        <v>3266</v>
      </c>
      <c r="C599" s="76">
        <v>0</v>
      </c>
      <c r="D599" s="64">
        <v>0</v>
      </c>
      <c r="E599" s="64">
        <v>0</v>
      </c>
      <c r="F599" s="64">
        <v>2</v>
      </c>
      <c r="G599" s="66">
        <v>0</v>
      </c>
    </row>
    <row r="600" spans="2:7" ht="18.75" customHeight="1" x14ac:dyDescent="0.2">
      <c r="B600" s="63" t="s">
        <v>3783</v>
      </c>
      <c r="C600" s="76">
        <v>0</v>
      </c>
      <c r="D600" s="64">
        <v>0</v>
      </c>
      <c r="E600" s="64">
        <v>0</v>
      </c>
      <c r="F600" s="64">
        <v>0</v>
      </c>
      <c r="G600" s="66">
        <v>2</v>
      </c>
    </row>
    <row r="601" spans="2:7" ht="18.75" customHeight="1" x14ac:dyDescent="0.2">
      <c r="B601" s="63" t="s">
        <v>3707</v>
      </c>
      <c r="C601" s="76">
        <v>0</v>
      </c>
      <c r="D601" s="64">
        <v>0</v>
      </c>
      <c r="E601" s="64">
        <v>0</v>
      </c>
      <c r="F601" s="64">
        <v>0</v>
      </c>
      <c r="G601" s="66">
        <v>2</v>
      </c>
    </row>
    <row r="602" spans="2:7" ht="18.75" customHeight="1" x14ac:dyDescent="0.2">
      <c r="B602" s="63" t="s">
        <v>3669</v>
      </c>
      <c r="C602" s="76">
        <v>0</v>
      </c>
      <c r="D602" s="64">
        <v>0</v>
      </c>
      <c r="E602" s="64">
        <v>0</v>
      </c>
      <c r="F602" s="64">
        <v>0</v>
      </c>
      <c r="G602" s="66">
        <v>2</v>
      </c>
    </row>
    <row r="603" spans="2:7" ht="18.75" customHeight="1" x14ac:dyDescent="0.2">
      <c r="B603" s="63" t="s">
        <v>3474</v>
      </c>
      <c r="C603" s="76">
        <v>0</v>
      </c>
      <c r="D603" s="64">
        <v>0</v>
      </c>
      <c r="E603" s="64">
        <v>0</v>
      </c>
      <c r="F603" s="64">
        <v>2</v>
      </c>
      <c r="G603" s="66">
        <v>0</v>
      </c>
    </row>
    <row r="604" spans="2:7" ht="18.75" customHeight="1" x14ac:dyDescent="0.2">
      <c r="B604" s="63" t="s">
        <v>3475</v>
      </c>
      <c r="C604" s="76">
        <v>0</v>
      </c>
      <c r="D604" s="64">
        <v>0</v>
      </c>
      <c r="E604" s="64">
        <v>0</v>
      </c>
      <c r="F604" s="64">
        <v>2</v>
      </c>
      <c r="G604" s="66">
        <v>0</v>
      </c>
    </row>
    <row r="605" spans="2:7" ht="18.75" customHeight="1" x14ac:dyDescent="0.2">
      <c r="B605" s="63" t="s">
        <v>756</v>
      </c>
      <c r="C605" s="76">
        <v>2</v>
      </c>
      <c r="D605" s="64">
        <v>0</v>
      </c>
      <c r="E605" s="64">
        <v>0</v>
      </c>
      <c r="F605" s="64">
        <v>0</v>
      </c>
      <c r="G605" s="66">
        <v>0</v>
      </c>
    </row>
    <row r="606" spans="2:7" ht="18.75" customHeight="1" x14ac:dyDescent="0.2">
      <c r="B606" s="63" t="s">
        <v>3599</v>
      </c>
      <c r="C606" s="76">
        <v>0</v>
      </c>
      <c r="D606" s="64">
        <v>0</v>
      </c>
      <c r="E606" s="64">
        <v>0</v>
      </c>
      <c r="F606" s="64">
        <v>0</v>
      </c>
      <c r="G606" s="66">
        <v>2</v>
      </c>
    </row>
    <row r="607" spans="2:7" ht="18.75" customHeight="1" x14ac:dyDescent="0.2">
      <c r="B607" s="63" t="s">
        <v>3484</v>
      </c>
      <c r="C607" s="76">
        <v>0</v>
      </c>
      <c r="D607" s="64">
        <v>0</v>
      </c>
      <c r="E607" s="64">
        <v>0</v>
      </c>
      <c r="F607" s="64">
        <v>2</v>
      </c>
      <c r="G607" s="66">
        <v>0</v>
      </c>
    </row>
    <row r="608" spans="2:7" ht="18.75" customHeight="1" x14ac:dyDescent="0.2">
      <c r="B608" s="63" t="s">
        <v>3452</v>
      </c>
      <c r="C608" s="76">
        <v>0</v>
      </c>
      <c r="D608" s="64">
        <v>0</v>
      </c>
      <c r="E608" s="64">
        <v>0</v>
      </c>
      <c r="F608" s="64">
        <v>2</v>
      </c>
      <c r="G608" s="66">
        <v>0</v>
      </c>
    </row>
    <row r="609" spans="2:7" ht="18.75" customHeight="1" x14ac:dyDescent="0.2">
      <c r="B609" s="63" t="s">
        <v>3671</v>
      </c>
      <c r="C609" s="76">
        <v>0</v>
      </c>
      <c r="D609" s="64">
        <v>0</v>
      </c>
      <c r="E609" s="64">
        <v>0</v>
      </c>
      <c r="F609" s="64">
        <v>0</v>
      </c>
      <c r="G609" s="66">
        <v>2</v>
      </c>
    </row>
    <row r="610" spans="2:7" ht="18.75" customHeight="1" x14ac:dyDescent="0.2">
      <c r="B610" s="63" t="s">
        <v>3659</v>
      </c>
      <c r="C610" s="76">
        <v>0</v>
      </c>
      <c r="D610" s="64">
        <v>0</v>
      </c>
      <c r="E610" s="64">
        <v>0</v>
      </c>
      <c r="F610" s="64">
        <v>0</v>
      </c>
      <c r="G610" s="66">
        <v>2</v>
      </c>
    </row>
    <row r="611" spans="2:7" ht="18.75" customHeight="1" x14ac:dyDescent="0.2">
      <c r="B611" s="63" t="s">
        <v>657</v>
      </c>
      <c r="C611" s="76">
        <v>2</v>
      </c>
      <c r="D611" s="64">
        <v>0</v>
      </c>
      <c r="E611" s="64">
        <v>0</v>
      </c>
      <c r="F611" s="64">
        <v>0</v>
      </c>
      <c r="G611" s="66">
        <v>0</v>
      </c>
    </row>
    <row r="612" spans="2:7" ht="18.75" customHeight="1" x14ac:dyDescent="0.2">
      <c r="B612" s="63" t="s">
        <v>3374</v>
      </c>
      <c r="C612" s="76">
        <v>0</v>
      </c>
      <c r="D612" s="64">
        <v>0</v>
      </c>
      <c r="E612" s="64">
        <v>0</v>
      </c>
      <c r="F612" s="64">
        <v>2</v>
      </c>
      <c r="G612" s="66">
        <v>0</v>
      </c>
    </row>
    <row r="613" spans="2:7" ht="18.75" customHeight="1" x14ac:dyDescent="0.2">
      <c r="B613" s="63" t="s">
        <v>771</v>
      </c>
      <c r="C613" s="76">
        <v>2</v>
      </c>
      <c r="D613" s="64">
        <v>0</v>
      </c>
      <c r="E613" s="64">
        <v>0</v>
      </c>
      <c r="F613" s="64">
        <v>0</v>
      </c>
      <c r="G613" s="66">
        <v>0</v>
      </c>
    </row>
    <row r="614" spans="2:7" ht="18.75" customHeight="1" x14ac:dyDescent="0.2">
      <c r="B614" s="63" t="s">
        <v>3616</v>
      </c>
      <c r="C614" s="76">
        <v>0</v>
      </c>
      <c r="D614" s="64">
        <v>0</v>
      </c>
      <c r="E614" s="64">
        <v>0</v>
      </c>
      <c r="F614" s="64">
        <v>0</v>
      </c>
      <c r="G614" s="66">
        <v>2</v>
      </c>
    </row>
    <row r="615" spans="2:7" ht="18.75" customHeight="1" x14ac:dyDescent="0.2">
      <c r="B615" s="63" t="s">
        <v>3169</v>
      </c>
      <c r="C615" s="76">
        <v>0</v>
      </c>
      <c r="D615" s="64">
        <v>0</v>
      </c>
      <c r="E615" s="64">
        <v>2</v>
      </c>
      <c r="F615" s="64">
        <v>0</v>
      </c>
      <c r="G615" s="66">
        <v>0</v>
      </c>
    </row>
    <row r="616" spans="2:7" ht="18.75" customHeight="1" x14ac:dyDescent="0.2">
      <c r="B616" s="63" t="s">
        <v>3295</v>
      </c>
      <c r="C616" s="76">
        <v>0</v>
      </c>
      <c r="D616" s="64">
        <v>0</v>
      </c>
      <c r="E616" s="64">
        <v>0</v>
      </c>
      <c r="F616" s="64">
        <v>2</v>
      </c>
      <c r="G616" s="66">
        <v>0</v>
      </c>
    </row>
    <row r="617" spans="2:7" ht="18.75" customHeight="1" x14ac:dyDescent="0.2">
      <c r="B617" s="63" t="s">
        <v>3192</v>
      </c>
      <c r="C617" s="76">
        <v>0</v>
      </c>
      <c r="D617" s="64">
        <v>0</v>
      </c>
      <c r="E617" s="64">
        <v>2</v>
      </c>
      <c r="F617" s="64">
        <v>0</v>
      </c>
      <c r="G617" s="66">
        <v>0</v>
      </c>
    </row>
    <row r="618" spans="2:7" ht="18.75" customHeight="1" x14ac:dyDescent="0.2">
      <c r="B618" s="63" t="s">
        <v>806</v>
      </c>
      <c r="C618" s="76">
        <v>0</v>
      </c>
      <c r="D618" s="64">
        <v>2</v>
      </c>
      <c r="E618" s="64">
        <v>0</v>
      </c>
      <c r="F618" s="64">
        <v>0</v>
      </c>
      <c r="G618" s="66">
        <v>0</v>
      </c>
    </row>
    <row r="619" spans="2:7" ht="18.75" customHeight="1" x14ac:dyDescent="0.2">
      <c r="B619" s="63" t="s">
        <v>2975</v>
      </c>
      <c r="C619" s="76">
        <v>0</v>
      </c>
      <c r="D619" s="64">
        <v>0</v>
      </c>
      <c r="E619" s="64">
        <v>2</v>
      </c>
      <c r="F619" s="64">
        <v>0</v>
      </c>
      <c r="G619" s="66">
        <v>0</v>
      </c>
    </row>
    <row r="620" spans="2:7" ht="18.75" customHeight="1" x14ac:dyDescent="0.2">
      <c r="B620" s="63" t="s">
        <v>3289</v>
      </c>
      <c r="C620" s="76">
        <v>0</v>
      </c>
      <c r="D620" s="64">
        <v>0</v>
      </c>
      <c r="E620" s="64">
        <v>0</v>
      </c>
      <c r="F620" s="64">
        <v>2</v>
      </c>
      <c r="G620" s="66">
        <v>0</v>
      </c>
    </row>
    <row r="621" spans="2:7" ht="18.75" customHeight="1" x14ac:dyDescent="0.2">
      <c r="B621" s="63" t="s">
        <v>521</v>
      </c>
      <c r="C621" s="76">
        <v>1</v>
      </c>
      <c r="D621" s="64">
        <v>0</v>
      </c>
      <c r="E621" s="64">
        <v>1</v>
      </c>
      <c r="F621" s="64">
        <v>0</v>
      </c>
      <c r="G621" s="66">
        <v>0</v>
      </c>
    </row>
    <row r="622" spans="2:7" ht="18.75" customHeight="1" x14ac:dyDescent="0.2">
      <c r="B622" s="63" t="s">
        <v>3598</v>
      </c>
      <c r="C622" s="76">
        <v>0</v>
      </c>
      <c r="D622" s="64">
        <v>0</v>
      </c>
      <c r="E622" s="64">
        <v>0</v>
      </c>
      <c r="F622" s="64">
        <v>0</v>
      </c>
      <c r="G622" s="66">
        <v>2</v>
      </c>
    </row>
    <row r="623" spans="2:7" ht="18.75" customHeight="1" x14ac:dyDescent="0.2">
      <c r="B623" s="63" t="s">
        <v>2980</v>
      </c>
      <c r="C623" s="76">
        <v>0</v>
      </c>
      <c r="D623" s="64">
        <v>0</v>
      </c>
      <c r="E623" s="64">
        <v>2</v>
      </c>
      <c r="F623" s="64">
        <v>0</v>
      </c>
      <c r="G623" s="66">
        <v>0</v>
      </c>
    </row>
    <row r="624" spans="2:7" ht="18.75" customHeight="1" x14ac:dyDescent="0.2">
      <c r="B624" s="63" t="s">
        <v>3173</v>
      </c>
      <c r="C624" s="76">
        <v>0</v>
      </c>
      <c r="D624" s="64">
        <v>0</v>
      </c>
      <c r="E624" s="64">
        <v>2</v>
      </c>
      <c r="F624" s="64">
        <v>0</v>
      </c>
      <c r="G624" s="66">
        <v>0</v>
      </c>
    </row>
    <row r="625" spans="2:7" ht="18.75" customHeight="1" x14ac:dyDescent="0.2">
      <c r="B625" s="63" t="s">
        <v>3736</v>
      </c>
      <c r="C625" s="76">
        <v>0</v>
      </c>
      <c r="D625" s="64">
        <v>0</v>
      </c>
      <c r="E625" s="64">
        <v>0</v>
      </c>
      <c r="F625" s="64">
        <v>0</v>
      </c>
      <c r="G625" s="66">
        <v>2</v>
      </c>
    </row>
    <row r="626" spans="2:7" ht="18.75" customHeight="1" x14ac:dyDescent="0.2">
      <c r="B626" s="63" t="s">
        <v>567</v>
      </c>
      <c r="C626" s="76">
        <v>1</v>
      </c>
      <c r="D626" s="64">
        <v>0</v>
      </c>
      <c r="E626" s="64">
        <v>0</v>
      </c>
      <c r="F626" s="64">
        <v>0</v>
      </c>
      <c r="G626" s="66">
        <v>1</v>
      </c>
    </row>
    <row r="627" spans="2:7" ht="18.75" customHeight="1" x14ac:dyDescent="0.2">
      <c r="B627" s="63" t="s">
        <v>3077</v>
      </c>
      <c r="C627" s="76">
        <v>0</v>
      </c>
      <c r="D627" s="64">
        <v>0</v>
      </c>
      <c r="E627" s="64">
        <v>2</v>
      </c>
      <c r="F627" s="64">
        <v>0</v>
      </c>
      <c r="G627" s="66">
        <v>0</v>
      </c>
    </row>
    <row r="628" spans="2:7" ht="18.75" customHeight="1" x14ac:dyDescent="0.2">
      <c r="B628" s="63" t="s">
        <v>3282</v>
      </c>
      <c r="C628" s="76">
        <v>0</v>
      </c>
      <c r="D628" s="64">
        <v>0</v>
      </c>
      <c r="E628" s="64">
        <v>0</v>
      </c>
      <c r="F628" s="64">
        <v>2</v>
      </c>
      <c r="G628" s="66">
        <v>0</v>
      </c>
    </row>
    <row r="629" spans="2:7" ht="18.75" customHeight="1" x14ac:dyDescent="0.2">
      <c r="B629" s="63" t="s">
        <v>2932</v>
      </c>
      <c r="C629" s="76">
        <v>0</v>
      </c>
      <c r="D629" s="64">
        <v>0</v>
      </c>
      <c r="E629" s="64">
        <v>2</v>
      </c>
      <c r="F629" s="64">
        <v>0</v>
      </c>
      <c r="G629" s="66">
        <v>0</v>
      </c>
    </row>
    <row r="630" spans="2:7" ht="18.75" customHeight="1" x14ac:dyDescent="0.2">
      <c r="B630" s="63" t="s">
        <v>3487</v>
      </c>
      <c r="C630" s="76">
        <v>0</v>
      </c>
      <c r="D630" s="64">
        <v>0</v>
      </c>
      <c r="E630" s="64">
        <v>0</v>
      </c>
      <c r="F630" s="64">
        <v>2</v>
      </c>
      <c r="G630" s="66">
        <v>0</v>
      </c>
    </row>
    <row r="631" spans="2:7" ht="18.75" customHeight="1" x14ac:dyDescent="0.2">
      <c r="B631" s="63" t="s">
        <v>3737</v>
      </c>
      <c r="C631" s="76">
        <v>0</v>
      </c>
      <c r="D631" s="64">
        <v>0</v>
      </c>
      <c r="E631" s="64">
        <v>0</v>
      </c>
      <c r="F631" s="64">
        <v>0</v>
      </c>
      <c r="G631" s="66">
        <v>2</v>
      </c>
    </row>
    <row r="632" spans="2:7" ht="18.75" customHeight="1" x14ac:dyDescent="0.2">
      <c r="B632" s="63" t="s">
        <v>3782</v>
      </c>
      <c r="C632" s="76">
        <v>0</v>
      </c>
      <c r="D632" s="64">
        <v>0</v>
      </c>
      <c r="E632" s="64">
        <v>0</v>
      </c>
      <c r="F632" s="64">
        <v>0</v>
      </c>
      <c r="G632" s="66">
        <v>2</v>
      </c>
    </row>
    <row r="633" spans="2:7" ht="18.75" customHeight="1" x14ac:dyDescent="0.2">
      <c r="B633" s="63" t="s">
        <v>3633</v>
      </c>
      <c r="C633" s="76">
        <v>0</v>
      </c>
      <c r="D633" s="64">
        <v>0</v>
      </c>
      <c r="E633" s="64">
        <v>0</v>
      </c>
      <c r="F633" s="64">
        <v>0</v>
      </c>
      <c r="G633" s="66">
        <v>2</v>
      </c>
    </row>
    <row r="634" spans="2:7" ht="18.75" customHeight="1" x14ac:dyDescent="0.2">
      <c r="B634" s="63" t="s">
        <v>3784</v>
      </c>
      <c r="C634" s="76">
        <v>0</v>
      </c>
      <c r="D634" s="64">
        <v>0</v>
      </c>
      <c r="E634" s="64">
        <v>0</v>
      </c>
      <c r="F634" s="64">
        <v>0</v>
      </c>
      <c r="G634" s="66">
        <v>2</v>
      </c>
    </row>
    <row r="635" spans="2:7" ht="18.75" customHeight="1" x14ac:dyDescent="0.2">
      <c r="B635" s="63" t="s">
        <v>3490</v>
      </c>
      <c r="C635" s="76">
        <v>0</v>
      </c>
      <c r="D635" s="64">
        <v>0</v>
      </c>
      <c r="E635" s="64">
        <v>0</v>
      </c>
      <c r="F635" s="64">
        <v>2</v>
      </c>
      <c r="G635" s="66">
        <v>0</v>
      </c>
    </row>
    <row r="636" spans="2:7" ht="18.75" customHeight="1" x14ac:dyDescent="0.2">
      <c r="B636" s="63" t="s">
        <v>3168</v>
      </c>
      <c r="C636" s="76">
        <v>0</v>
      </c>
      <c r="D636" s="64">
        <v>0</v>
      </c>
      <c r="E636" s="64">
        <v>2</v>
      </c>
      <c r="F636" s="64">
        <v>0</v>
      </c>
      <c r="G636" s="66">
        <v>0</v>
      </c>
    </row>
    <row r="637" spans="2:7" ht="18.75" customHeight="1" x14ac:dyDescent="0.2">
      <c r="B637" s="63" t="s">
        <v>3233</v>
      </c>
      <c r="C637" s="76">
        <v>0</v>
      </c>
      <c r="D637" s="64">
        <v>0</v>
      </c>
      <c r="E637" s="64">
        <v>2</v>
      </c>
      <c r="F637" s="64">
        <v>0</v>
      </c>
      <c r="G637" s="66">
        <v>0</v>
      </c>
    </row>
    <row r="638" spans="2:7" ht="18.75" customHeight="1" x14ac:dyDescent="0.2">
      <c r="B638" s="63" t="s">
        <v>748</v>
      </c>
      <c r="C638" s="76">
        <v>2</v>
      </c>
      <c r="D638" s="64">
        <v>0</v>
      </c>
      <c r="E638" s="64">
        <v>0</v>
      </c>
      <c r="F638" s="64">
        <v>0</v>
      </c>
      <c r="G638" s="66">
        <v>0</v>
      </c>
    </row>
    <row r="639" spans="2:7" ht="18.75" customHeight="1" x14ac:dyDescent="0.2">
      <c r="B639" s="63" t="s">
        <v>580</v>
      </c>
      <c r="C639" s="76">
        <v>0</v>
      </c>
      <c r="D639" s="64">
        <v>1</v>
      </c>
      <c r="E639" s="64">
        <v>1</v>
      </c>
      <c r="F639" s="64">
        <v>0</v>
      </c>
      <c r="G639" s="66">
        <v>0</v>
      </c>
    </row>
    <row r="640" spans="2:7" ht="18.75" customHeight="1" x14ac:dyDescent="0.2">
      <c r="B640" s="63" t="s">
        <v>2477</v>
      </c>
      <c r="C640" s="76">
        <v>0</v>
      </c>
      <c r="D640" s="64">
        <v>2</v>
      </c>
      <c r="E640" s="64">
        <v>0</v>
      </c>
      <c r="F640" s="64">
        <v>0</v>
      </c>
      <c r="G640" s="66">
        <v>0</v>
      </c>
    </row>
    <row r="641" spans="2:7" ht="18.75" customHeight="1" x14ac:dyDescent="0.2">
      <c r="B641" s="63" t="s">
        <v>722</v>
      </c>
      <c r="C641" s="76">
        <v>0</v>
      </c>
      <c r="D641" s="64">
        <v>0</v>
      </c>
      <c r="E641" s="64">
        <v>0</v>
      </c>
      <c r="F641" s="64">
        <v>2</v>
      </c>
      <c r="G641" s="66">
        <v>0</v>
      </c>
    </row>
    <row r="642" spans="2:7" ht="18.75" customHeight="1" x14ac:dyDescent="0.2">
      <c r="B642" s="63" t="s">
        <v>3180</v>
      </c>
      <c r="C642" s="76">
        <v>0</v>
      </c>
      <c r="D642" s="64">
        <v>0</v>
      </c>
      <c r="E642" s="64">
        <v>2</v>
      </c>
      <c r="F642" s="64">
        <v>0</v>
      </c>
      <c r="G642" s="66">
        <v>0</v>
      </c>
    </row>
    <row r="643" spans="2:7" ht="18.75" customHeight="1" x14ac:dyDescent="0.2">
      <c r="B643" s="63" t="s">
        <v>2959</v>
      </c>
      <c r="C643" s="76">
        <v>0</v>
      </c>
      <c r="D643" s="64">
        <v>0</v>
      </c>
      <c r="E643" s="64">
        <v>2</v>
      </c>
      <c r="F643" s="64">
        <v>0</v>
      </c>
      <c r="G643" s="66">
        <v>0</v>
      </c>
    </row>
    <row r="644" spans="2:7" ht="18.75" customHeight="1" x14ac:dyDescent="0.2">
      <c r="B644" s="63" t="s">
        <v>3234</v>
      </c>
      <c r="C644" s="76">
        <v>0</v>
      </c>
      <c r="D644" s="64">
        <v>0</v>
      </c>
      <c r="E644" s="64">
        <v>1</v>
      </c>
      <c r="F644" s="64">
        <v>0</v>
      </c>
      <c r="G644" s="66">
        <v>0</v>
      </c>
    </row>
    <row r="645" spans="2:7" ht="18.75" customHeight="1" x14ac:dyDescent="0.2">
      <c r="B645" s="63" t="s">
        <v>2966</v>
      </c>
      <c r="C645" s="76">
        <v>0</v>
      </c>
      <c r="D645" s="64">
        <v>0</v>
      </c>
      <c r="E645" s="64">
        <v>1</v>
      </c>
      <c r="F645" s="64">
        <v>0</v>
      </c>
      <c r="G645" s="66">
        <v>0</v>
      </c>
    </row>
    <row r="646" spans="2:7" ht="18.75" customHeight="1" x14ac:dyDescent="0.2">
      <c r="B646" s="63" t="s">
        <v>3692</v>
      </c>
      <c r="C646" s="76">
        <v>0</v>
      </c>
      <c r="D646" s="64">
        <v>0</v>
      </c>
      <c r="E646" s="64">
        <v>0</v>
      </c>
      <c r="F646" s="64">
        <v>0</v>
      </c>
      <c r="G646" s="66">
        <v>1</v>
      </c>
    </row>
    <row r="647" spans="2:7" ht="18.75" customHeight="1" x14ac:dyDescent="0.2">
      <c r="B647" s="63" t="s">
        <v>538</v>
      </c>
      <c r="C647" s="76">
        <v>1</v>
      </c>
      <c r="D647" s="64">
        <v>0</v>
      </c>
      <c r="E647" s="64">
        <v>0</v>
      </c>
      <c r="F647" s="64">
        <v>0</v>
      </c>
      <c r="G647" s="66">
        <v>0</v>
      </c>
    </row>
    <row r="648" spans="2:7" ht="18.75" customHeight="1" x14ac:dyDescent="0.2">
      <c r="B648" s="63" t="s">
        <v>3756</v>
      </c>
      <c r="C648" s="76">
        <v>0</v>
      </c>
      <c r="D648" s="64">
        <v>0</v>
      </c>
      <c r="E648" s="64">
        <v>0</v>
      </c>
      <c r="F648" s="64">
        <v>0</v>
      </c>
      <c r="G648" s="66">
        <v>1</v>
      </c>
    </row>
    <row r="649" spans="2:7" ht="18.75" customHeight="1" x14ac:dyDescent="0.2">
      <c r="B649" s="63" t="s">
        <v>3733</v>
      </c>
      <c r="C649" s="76">
        <v>0</v>
      </c>
      <c r="D649" s="64">
        <v>0</v>
      </c>
      <c r="E649" s="64">
        <v>0</v>
      </c>
      <c r="F649" s="64">
        <v>0</v>
      </c>
      <c r="G649" s="66">
        <v>1</v>
      </c>
    </row>
    <row r="650" spans="2:7" ht="18.75" customHeight="1" x14ac:dyDescent="0.2">
      <c r="B650" s="63" t="s">
        <v>511</v>
      </c>
      <c r="C650" s="76">
        <v>1</v>
      </c>
      <c r="D650" s="64">
        <v>0</v>
      </c>
      <c r="E650" s="64">
        <v>0</v>
      </c>
      <c r="F650" s="64">
        <v>0</v>
      </c>
      <c r="G650" s="66">
        <v>0</v>
      </c>
    </row>
    <row r="651" spans="2:7" ht="18.75" customHeight="1" x14ac:dyDescent="0.2">
      <c r="B651" s="63" t="s">
        <v>3594</v>
      </c>
      <c r="C651" s="76">
        <v>0</v>
      </c>
      <c r="D651" s="64">
        <v>0</v>
      </c>
      <c r="E651" s="64">
        <v>0</v>
      </c>
      <c r="F651" s="64">
        <v>0</v>
      </c>
      <c r="G651" s="66">
        <v>1</v>
      </c>
    </row>
    <row r="652" spans="2:7" ht="18.75" customHeight="1" x14ac:dyDescent="0.2">
      <c r="B652" s="63" t="s">
        <v>529</v>
      </c>
      <c r="C652" s="76">
        <v>0</v>
      </c>
      <c r="D652" s="64">
        <v>1</v>
      </c>
      <c r="E652" s="64">
        <v>0</v>
      </c>
      <c r="F652" s="64">
        <v>0</v>
      </c>
      <c r="G652" s="66">
        <v>0</v>
      </c>
    </row>
    <row r="653" spans="2:7" ht="18.75" customHeight="1" x14ac:dyDescent="0.2">
      <c r="B653" s="63" t="s">
        <v>3182</v>
      </c>
      <c r="C653" s="76">
        <v>0</v>
      </c>
      <c r="D653" s="64">
        <v>0</v>
      </c>
      <c r="E653" s="64">
        <v>1</v>
      </c>
      <c r="F653" s="64">
        <v>0</v>
      </c>
      <c r="G653" s="66">
        <v>0</v>
      </c>
    </row>
    <row r="654" spans="2:7" ht="18.75" customHeight="1" x14ac:dyDescent="0.2">
      <c r="B654" s="63" t="s">
        <v>820</v>
      </c>
      <c r="C654" s="76">
        <v>1</v>
      </c>
      <c r="D654" s="64">
        <v>0</v>
      </c>
      <c r="E654" s="64">
        <v>0</v>
      </c>
      <c r="F654" s="64">
        <v>0</v>
      </c>
      <c r="G654" s="66">
        <v>0</v>
      </c>
    </row>
    <row r="655" spans="2:7" ht="18.75" customHeight="1" x14ac:dyDescent="0.2">
      <c r="B655" s="63" t="s">
        <v>3568</v>
      </c>
      <c r="C655" s="76">
        <v>0</v>
      </c>
      <c r="D655" s="64">
        <v>0</v>
      </c>
      <c r="E655" s="64">
        <v>0</v>
      </c>
      <c r="F655" s="64">
        <v>0</v>
      </c>
      <c r="G655" s="66">
        <v>1</v>
      </c>
    </row>
    <row r="656" spans="2:7" ht="18.75" customHeight="1" x14ac:dyDescent="0.2">
      <c r="B656" s="63" t="s">
        <v>66</v>
      </c>
      <c r="C656" s="76">
        <v>1</v>
      </c>
      <c r="D656" s="64">
        <v>0</v>
      </c>
      <c r="E656" s="64">
        <v>0</v>
      </c>
      <c r="F656" s="64">
        <v>0</v>
      </c>
      <c r="G656" s="66">
        <v>0</v>
      </c>
    </row>
    <row r="657" spans="2:7" ht="18.75" customHeight="1" x14ac:dyDescent="0.2">
      <c r="B657" s="63" t="s">
        <v>786</v>
      </c>
      <c r="C657" s="76">
        <v>1</v>
      </c>
      <c r="D657" s="64">
        <v>0</v>
      </c>
      <c r="E657" s="64">
        <v>0</v>
      </c>
      <c r="F657" s="64">
        <v>0</v>
      </c>
      <c r="G657" s="66">
        <v>0</v>
      </c>
    </row>
    <row r="658" spans="2:7" ht="18.75" customHeight="1" x14ac:dyDescent="0.2">
      <c r="B658" s="63" t="s">
        <v>683</v>
      </c>
      <c r="C658" s="76">
        <v>1</v>
      </c>
      <c r="D658" s="64">
        <v>0</v>
      </c>
      <c r="E658" s="64">
        <v>0</v>
      </c>
      <c r="F658" s="64">
        <v>0</v>
      </c>
      <c r="G658" s="66">
        <v>0</v>
      </c>
    </row>
    <row r="659" spans="2:7" ht="18.75" customHeight="1" x14ac:dyDescent="0.2">
      <c r="B659" s="63" t="s">
        <v>840</v>
      </c>
      <c r="C659" s="76">
        <v>0</v>
      </c>
      <c r="D659" s="64">
        <v>1</v>
      </c>
      <c r="E659" s="64">
        <v>0</v>
      </c>
      <c r="F659" s="64">
        <v>0</v>
      </c>
      <c r="G659" s="66">
        <v>0</v>
      </c>
    </row>
    <row r="660" spans="2:7" ht="18.75" customHeight="1" x14ac:dyDescent="0.2">
      <c r="B660" s="63" t="s">
        <v>3693</v>
      </c>
      <c r="C660" s="76">
        <v>0</v>
      </c>
      <c r="D660" s="64">
        <v>0</v>
      </c>
      <c r="E660" s="64">
        <v>0</v>
      </c>
      <c r="F660" s="64">
        <v>0</v>
      </c>
      <c r="G660" s="66">
        <v>1</v>
      </c>
    </row>
    <row r="661" spans="2:7" ht="18.75" customHeight="1" x14ac:dyDescent="0.2">
      <c r="B661" s="63" t="s">
        <v>3481</v>
      </c>
      <c r="C661" s="76">
        <v>0</v>
      </c>
      <c r="D661" s="64">
        <v>0</v>
      </c>
      <c r="E661" s="64">
        <v>0</v>
      </c>
      <c r="F661" s="64">
        <v>1</v>
      </c>
      <c r="G661" s="66">
        <v>0</v>
      </c>
    </row>
    <row r="662" spans="2:7" ht="18.75" customHeight="1" x14ac:dyDescent="0.2">
      <c r="B662" s="63" t="s">
        <v>3664</v>
      </c>
      <c r="C662" s="76">
        <v>0</v>
      </c>
      <c r="D662" s="64">
        <v>0</v>
      </c>
      <c r="E662" s="64">
        <v>0</v>
      </c>
      <c r="F662" s="64">
        <v>0</v>
      </c>
      <c r="G662" s="66">
        <v>1</v>
      </c>
    </row>
    <row r="663" spans="2:7" ht="18.75" customHeight="1" x14ac:dyDescent="0.2">
      <c r="B663" s="63" t="s">
        <v>3189</v>
      </c>
      <c r="C663" s="76">
        <v>0</v>
      </c>
      <c r="D663" s="64">
        <v>0</v>
      </c>
      <c r="E663" s="64">
        <v>1</v>
      </c>
      <c r="F663" s="64">
        <v>0</v>
      </c>
      <c r="G663" s="66">
        <v>0</v>
      </c>
    </row>
    <row r="664" spans="2:7" ht="18.75" customHeight="1" x14ac:dyDescent="0.2">
      <c r="B664" s="63" t="s">
        <v>3288</v>
      </c>
      <c r="C664" s="76">
        <v>0</v>
      </c>
      <c r="D664" s="64">
        <v>0</v>
      </c>
      <c r="E664" s="64">
        <v>0</v>
      </c>
      <c r="F664" s="64">
        <v>1</v>
      </c>
      <c r="G664" s="66">
        <v>0</v>
      </c>
    </row>
    <row r="665" spans="2:7" ht="18.75" customHeight="1" x14ac:dyDescent="0.2">
      <c r="B665" s="63" t="s">
        <v>613</v>
      </c>
      <c r="C665" s="76">
        <v>0</v>
      </c>
      <c r="D665" s="64">
        <v>1</v>
      </c>
      <c r="E665" s="64">
        <v>0</v>
      </c>
      <c r="F665" s="64">
        <v>0</v>
      </c>
      <c r="G665" s="66">
        <v>0</v>
      </c>
    </row>
    <row r="666" spans="2:7" ht="18.75" customHeight="1" x14ac:dyDescent="0.2">
      <c r="B666" s="63" t="s">
        <v>630</v>
      </c>
      <c r="C666" s="76">
        <v>1</v>
      </c>
      <c r="D666" s="64">
        <v>0</v>
      </c>
      <c r="E666" s="64">
        <v>0</v>
      </c>
      <c r="F666" s="64">
        <v>0</v>
      </c>
      <c r="G666" s="66">
        <v>0</v>
      </c>
    </row>
    <row r="667" spans="2:7" ht="18.75" customHeight="1" x14ac:dyDescent="0.2">
      <c r="B667" s="63" t="s">
        <v>514</v>
      </c>
      <c r="C667" s="76">
        <v>0</v>
      </c>
      <c r="D667" s="64">
        <v>0</v>
      </c>
      <c r="E667" s="64">
        <v>0</v>
      </c>
      <c r="F667" s="64">
        <v>1</v>
      </c>
      <c r="G667" s="66">
        <v>0</v>
      </c>
    </row>
    <row r="668" spans="2:7" ht="18.75" customHeight="1" x14ac:dyDescent="0.2">
      <c r="B668" s="63" t="s">
        <v>611</v>
      </c>
      <c r="C668" s="76">
        <v>1</v>
      </c>
      <c r="D668" s="64">
        <v>0</v>
      </c>
      <c r="E668" s="64">
        <v>0</v>
      </c>
      <c r="F668" s="64">
        <v>0</v>
      </c>
      <c r="G668" s="66">
        <v>0</v>
      </c>
    </row>
    <row r="669" spans="2:7" ht="18.75" customHeight="1" x14ac:dyDescent="0.2">
      <c r="B669" s="63" t="s">
        <v>3668</v>
      </c>
      <c r="C669" s="76">
        <v>0</v>
      </c>
      <c r="D669" s="64">
        <v>0</v>
      </c>
      <c r="E669" s="64">
        <v>0</v>
      </c>
      <c r="F669" s="64">
        <v>0</v>
      </c>
      <c r="G669" s="66">
        <v>1</v>
      </c>
    </row>
    <row r="670" spans="2:7" ht="18.75" customHeight="1" x14ac:dyDescent="0.2">
      <c r="B670" s="63" t="s">
        <v>3770</v>
      </c>
      <c r="C670" s="76">
        <v>0</v>
      </c>
      <c r="D670" s="64">
        <v>0</v>
      </c>
      <c r="E670" s="64">
        <v>0</v>
      </c>
      <c r="F670" s="64">
        <v>0</v>
      </c>
      <c r="G670" s="66">
        <v>1</v>
      </c>
    </row>
    <row r="671" spans="2:7" ht="18.75" customHeight="1" x14ac:dyDescent="0.2">
      <c r="B671" s="63" t="s">
        <v>751</v>
      </c>
      <c r="C671" s="76">
        <v>0</v>
      </c>
      <c r="D671" s="64">
        <v>1</v>
      </c>
      <c r="E671" s="64">
        <v>0</v>
      </c>
      <c r="F671" s="64">
        <v>0</v>
      </c>
      <c r="G671" s="66">
        <v>0</v>
      </c>
    </row>
    <row r="672" spans="2:7" ht="18.75" customHeight="1" x14ac:dyDescent="0.2">
      <c r="B672" s="63" t="s">
        <v>813</v>
      </c>
      <c r="C672" s="76">
        <v>1</v>
      </c>
      <c r="D672" s="64">
        <v>0</v>
      </c>
      <c r="E672" s="64">
        <v>0</v>
      </c>
      <c r="F672" s="64">
        <v>0</v>
      </c>
      <c r="G672" s="66">
        <v>0</v>
      </c>
    </row>
    <row r="673" spans="2:7" ht="18.75" customHeight="1" x14ac:dyDescent="0.2">
      <c r="B673" s="63" t="s">
        <v>2491</v>
      </c>
      <c r="C673" s="76">
        <v>1</v>
      </c>
      <c r="D673" s="64">
        <v>0</v>
      </c>
      <c r="E673" s="64">
        <v>0</v>
      </c>
      <c r="F673" s="64">
        <v>0</v>
      </c>
      <c r="G673" s="66">
        <v>0</v>
      </c>
    </row>
    <row r="674" spans="2:7" ht="18.75" customHeight="1" x14ac:dyDescent="0.2">
      <c r="B674" s="63" t="s">
        <v>2488</v>
      </c>
      <c r="C674" s="76">
        <v>0</v>
      </c>
      <c r="D674" s="64">
        <v>1</v>
      </c>
      <c r="E674" s="64">
        <v>0</v>
      </c>
      <c r="F674" s="64">
        <v>0</v>
      </c>
      <c r="G674" s="66">
        <v>0</v>
      </c>
    </row>
    <row r="675" spans="2:7" ht="18.75" customHeight="1" x14ac:dyDescent="0.2">
      <c r="B675" s="63" t="s">
        <v>3468</v>
      </c>
      <c r="C675" s="76">
        <v>0</v>
      </c>
      <c r="D675" s="64">
        <v>0</v>
      </c>
      <c r="E675" s="64">
        <v>0</v>
      </c>
      <c r="F675" s="64">
        <v>1</v>
      </c>
      <c r="G675" s="66">
        <v>0</v>
      </c>
    </row>
    <row r="676" spans="2:7" ht="18.75" customHeight="1" x14ac:dyDescent="0.2">
      <c r="B676" s="63" t="s">
        <v>2483</v>
      </c>
      <c r="C676" s="76">
        <v>1</v>
      </c>
      <c r="D676" s="64">
        <v>0</v>
      </c>
      <c r="E676" s="64">
        <v>0</v>
      </c>
      <c r="F676" s="64">
        <v>0</v>
      </c>
      <c r="G676" s="66">
        <v>0</v>
      </c>
    </row>
    <row r="677" spans="2:7" ht="18.75" customHeight="1" x14ac:dyDescent="0.2">
      <c r="B677" s="63" t="s">
        <v>2440</v>
      </c>
      <c r="C677" s="76">
        <v>1</v>
      </c>
      <c r="D677" s="64">
        <v>0</v>
      </c>
      <c r="E677" s="64">
        <v>0</v>
      </c>
      <c r="F677" s="64">
        <v>0</v>
      </c>
      <c r="G677" s="66">
        <v>0</v>
      </c>
    </row>
    <row r="678" spans="2:7" ht="18.75" customHeight="1" x14ac:dyDescent="0.2">
      <c r="B678" s="63" t="s">
        <v>2982</v>
      </c>
      <c r="C678" s="76">
        <v>0</v>
      </c>
      <c r="D678" s="64">
        <v>0</v>
      </c>
      <c r="E678" s="64">
        <v>1</v>
      </c>
      <c r="F678" s="64">
        <v>0</v>
      </c>
      <c r="G678" s="66">
        <v>0</v>
      </c>
    </row>
    <row r="679" spans="2:7" ht="18.75" customHeight="1" x14ac:dyDescent="0.2">
      <c r="B679" s="63" t="s">
        <v>3629</v>
      </c>
      <c r="C679" s="76">
        <v>0</v>
      </c>
      <c r="D679" s="64">
        <v>0</v>
      </c>
      <c r="E679" s="64">
        <v>0</v>
      </c>
      <c r="F679" s="64">
        <v>0</v>
      </c>
      <c r="G679" s="66">
        <v>1</v>
      </c>
    </row>
    <row r="680" spans="2:7" ht="18.75" customHeight="1" x14ac:dyDescent="0.2">
      <c r="B680" s="63" t="s">
        <v>766</v>
      </c>
      <c r="C680" s="76">
        <v>0</v>
      </c>
      <c r="D680" s="64">
        <v>1</v>
      </c>
      <c r="E680" s="64">
        <v>0</v>
      </c>
      <c r="F680" s="64">
        <v>0</v>
      </c>
      <c r="G680" s="66">
        <v>0</v>
      </c>
    </row>
    <row r="681" spans="2:7" ht="18.75" customHeight="1" x14ac:dyDescent="0.2">
      <c r="B681" s="63" t="s">
        <v>3627</v>
      </c>
      <c r="C681" s="76">
        <v>0</v>
      </c>
      <c r="D681" s="64">
        <v>0</v>
      </c>
      <c r="E681" s="64">
        <v>0</v>
      </c>
      <c r="F681" s="64">
        <v>0</v>
      </c>
      <c r="G681" s="66">
        <v>1</v>
      </c>
    </row>
    <row r="682" spans="2:7" ht="18.75" customHeight="1" x14ac:dyDescent="0.2">
      <c r="B682" s="63" t="s">
        <v>2489</v>
      </c>
      <c r="C682" s="76">
        <v>1</v>
      </c>
      <c r="D682" s="64">
        <v>0</v>
      </c>
      <c r="E682" s="64">
        <v>0</v>
      </c>
      <c r="F682" s="64">
        <v>0</v>
      </c>
      <c r="G682" s="66">
        <v>0</v>
      </c>
    </row>
    <row r="683" spans="2:7" ht="18.75" customHeight="1" x14ac:dyDescent="0.2">
      <c r="B683" s="63" t="s">
        <v>3780</v>
      </c>
      <c r="C683" s="76">
        <v>0</v>
      </c>
      <c r="D683" s="64">
        <v>0</v>
      </c>
      <c r="E683" s="64">
        <v>0</v>
      </c>
      <c r="F683" s="64">
        <v>0</v>
      </c>
      <c r="G683" s="66">
        <v>1</v>
      </c>
    </row>
    <row r="684" spans="2:7" ht="18.75" customHeight="1" x14ac:dyDescent="0.2">
      <c r="B684" s="63" t="s">
        <v>325</v>
      </c>
      <c r="C684" s="76">
        <v>1</v>
      </c>
      <c r="D684" s="64">
        <v>0</v>
      </c>
      <c r="E684" s="64">
        <v>0</v>
      </c>
      <c r="F684" s="64">
        <v>0</v>
      </c>
      <c r="G684" s="66">
        <v>0</v>
      </c>
    </row>
    <row r="685" spans="2:7" ht="18.75" customHeight="1" x14ac:dyDescent="0.2">
      <c r="B685" s="63" t="s">
        <v>776</v>
      </c>
      <c r="C685" s="76">
        <v>1</v>
      </c>
      <c r="D685" s="64">
        <v>0</v>
      </c>
      <c r="E685" s="64">
        <v>0</v>
      </c>
      <c r="F685" s="64">
        <v>0</v>
      </c>
      <c r="G685" s="66">
        <v>0</v>
      </c>
    </row>
    <row r="686" spans="2:7" ht="18.75" customHeight="1" x14ac:dyDescent="0.2">
      <c r="B686" s="63" t="s">
        <v>587</v>
      </c>
      <c r="C686" s="76">
        <v>1</v>
      </c>
      <c r="D686" s="64">
        <v>0</v>
      </c>
      <c r="E686" s="64">
        <v>0</v>
      </c>
      <c r="F686" s="64">
        <v>0</v>
      </c>
      <c r="G686" s="66">
        <v>0</v>
      </c>
    </row>
    <row r="687" spans="2:7" ht="18.75" customHeight="1" x14ac:dyDescent="0.2">
      <c r="B687" s="63" t="s">
        <v>2490</v>
      </c>
      <c r="C687" s="76">
        <v>0</v>
      </c>
      <c r="D687" s="64">
        <v>1</v>
      </c>
      <c r="E687" s="64">
        <v>0</v>
      </c>
      <c r="F687" s="64">
        <v>0</v>
      </c>
      <c r="G687" s="66">
        <v>0</v>
      </c>
    </row>
    <row r="688" spans="2:7" ht="18.75" customHeight="1" x14ac:dyDescent="0.2">
      <c r="B688" s="63" t="s">
        <v>3478</v>
      </c>
      <c r="C688" s="76">
        <v>0</v>
      </c>
      <c r="D688" s="64">
        <v>0</v>
      </c>
      <c r="E688" s="64">
        <v>0</v>
      </c>
      <c r="F688" s="64">
        <v>1</v>
      </c>
      <c r="G688" s="66">
        <v>0</v>
      </c>
    </row>
    <row r="689" spans="2:7" ht="18.75" customHeight="1" x14ac:dyDescent="0.2">
      <c r="B689" s="63" t="s">
        <v>2495</v>
      </c>
      <c r="C689" s="76">
        <v>0</v>
      </c>
      <c r="D689" s="64">
        <v>1</v>
      </c>
      <c r="E689" s="64">
        <v>0</v>
      </c>
      <c r="F689" s="64">
        <v>0</v>
      </c>
      <c r="G689" s="66">
        <v>0</v>
      </c>
    </row>
    <row r="690" spans="2:7" ht="18.75" customHeight="1" x14ac:dyDescent="0.2">
      <c r="B690" s="63" t="s">
        <v>3389</v>
      </c>
      <c r="C690" s="76">
        <v>0</v>
      </c>
      <c r="D690" s="64">
        <v>0</v>
      </c>
      <c r="E690" s="64">
        <v>0</v>
      </c>
      <c r="F690" s="64">
        <v>1</v>
      </c>
      <c r="G690" s="66">
        <v>0</v>
      </c>
    </row>
    <row r="691" spans="2:7" ht="18.75" customHeight="1" x14ac:dyDescent="0.2">
      <c r="B691" s="63" t="s">
        <v>2479</v>
      </c>
      <c r="C691" s="76">
        <v>0</v>
      </c>
      <c r="D691" s="64">
        <v>1</v>
      </c>
      <c r="E691" s="64">
        <v>0</v>
      </c>
      <c r="F691" s="64">
        <v>0</v>
      </c>
      <c r="G691" s="66">
        <v>0</v>
      </c>
    </row>
    <row r="692" spans="2:7" ht="18.75" customHeight="1" x14ac:dyDescent="0.2">
      <c r="B692" s="63" t="s">
        <v>2487</v>
      </c>
      <c r="C692" s="76">
        <v>1</v>
      </c>
      <c r="D692" s="64">
        <v>0</v>
      </c>
      <c r="E692" s="64">
        <v>0</v>
      </c>
      <c r="F692" s="64">
        <v>0</v>
      </c>
      <c r="G692" s="66">
        <v>0</v>
      </c>
    </row>
    <row r="693" spans="2:7" ht="18.75" customHeight="1" x14ac:dyDescent="0.2">
      <c r="B693" s="63" t="s">
        <v>3635</v>
      </c>
      <c r="C693" s="76">
        <v>0</v>
      </c>
      <c r="D693" s="64">
        <v>0</v>
      </c>
      <c r="E693" s="64">
        <v>0</v>
      </c>
      <c r="F693" s="64">
        <v>0</v>
      </c>
      <c r="G693" s="66">
        <v>1</v>
      </c>
    </row>
    <row r="694" spans="2:7" ht="18.75" customHeight="1" x14ac:dyDescent="0.2">
      <c r="B694" s="63" t="s">
        <v>2512</v>
      </c>
      <c r="C694" s="76">
        <v>0</v>
      </c>
      <c r="D694" s="64">
        <v>1</v>
      </c>
      <c r="E694" s="64">
        <v>0</v>
      </c>
      <c r="F694" s="64">
        <v>0</v>
      </c>
      <c r="G694" s="66">
        <v>0</v>
      </c>
    </row>
    <row r="695" spans="2:7" ht="18.75" customHeight="1" x14ac:dyDescent="0.2">
      <c r="B695" s="63" t="s">
        <v>2502</v>
      </c>
      <c r="C695" s="76">
        <v>0</v>
      </c>
      <c r="D695" s="64">
        <v>1</v>
      </c>
      <c r="E695" s="64">
        <v>0</v>
      </c>
      <c r="F695" s="64">
        <v>0</v>
      </c>
      <c r="G695" s="66">
        <v>0</v>
      </c>
    </row>
    <row r="696" spans="2:7" ht="18.75" customHeight="1" x14ac:dyDescent="0.2">
      <c r="B696" s="63" t="s">
        <v>2486</v>
      </c>
      <c r="C696" s="76">
        <v>0</v>
      </c>
      <c r="D696" s="64">
        <v>1</v>
      </c>
      <c r="E696" s="64">
        <v>0</v>
      </c>
      <c r="F696" s="64">
        <v>0</v>
      </c>
      <c r="G696" s="66">
        <v>0</v>
      </c>
    </row>
    <row r="697" spans="2:7" ht="18.75" customHeight="1" x14ac:dyDescent="0.2">
      <c r="B697" s="63" t="s">
        <v>704</v>
      </c>
      <c r="C697" s="76">
        <v>1</v>
      </c>
      <c r="D697" s="64">
        <v>0</v>
      </c>
      <c r="E697" s="64">
        <v>0</v>
      </c>
      <c r="F697" s="64">
        <v>0</v>
      </c>
      <c r="G697" s="66">
        <v>0</v>
      </c>
    </row>
    <row r="698" spans="2:7" ht="18.75" customHeight="1" x14ac:dyDescent="0.2">
      <c r="B698" s="63" t="s">
        <v>3542</v>
      </c>
      <c r="C698" s="76">
        <v>0</v>
      </c>
      <c r="D698" s="64">
        <v>0</v>
      </c>
      <c r="E698" s="64">
        <v>0</v>
      </c>
      <c r="F698" s="64">
        <v>0</v>
      </c>
      <c r="G698" s="66">
        <v>1</v>
      </c>
    </row>
    <row r="699" spans="2:7" ht="18.75" customHeight="1" x14ac:dyDescent="0.2">
      <c r="B699" s="63" t="s">
        <v>3750</v>
      </c>
      <c r="C699" s="76">
        <v>0</v>
      </c>
      <c r="D699" s="64">
        <v>0</v>
      </c>
      <c r="E699" s="64">
        <v>0</v>
      </c>
      <c r="F699" s="64">
        <v>0</v>
      </c>
      <c r="G699" s="66">
        <v>1</v>
      </c>
    </row>
    <row r="700" spans="2:7" ht="18.75" customHeight="1" x14ac:dyDescent="0.2">
      <c r="B700" s="63" t="s">
        <v>3458</v>
      </c>
      <c r="C700" s="76">
        <v>0</v>
      </c>
      <c r="D700" s="64">
        <v>0</v>
      </c>
      <c r="E700" s="64">
        <v>0</v>
      </c>
      <c r="F700" s="64">
        <v>1</v>
      </c>
      <c r="G700" s="66">
        <v>0</v>
      </c>
    </row>
    <row r="701" spans="2:7" ht="18.75" customHeight="1" x14ac:dyDescent="0.2">
      <c r="B701" s="63" t="s">
        <v>2509</v>
      </c>
      <c r="C701" s="76">
        <v>1</v>
      </c>
      <c r="D701" s="64">
        <v>0</v>
      </c>
      <c r="E701" s="64">
        <v>0</v>
      </c>
      <c r="F701" s="64">
        <v>0</v>
      </c>
      <c r="G701" s="66">
        <v>0</v>
      </c>
    </row>
    <row r="702" spans="2:7" ht="18.75" customHeight="1" x14ac:dyDescent="0.2">
      <c r="B702" s="63" t="s">
        <v>323</v>
      </c>
      <c r="C702" s="76">
        <v>1</v>
      </c>
      <c r="D702" s="64">
        <v>0</v>
      </c>
      <c r="E702" s="64">
        <v>0</v>
      </c>
      <c r="F702" s="64">
        <v>0</v>
      </c>
      <c r="G702" s="66">
        <v>0</v>
      </c>
    </row>
    <row r="703" spans="2:7" ht="18.75" customHeight="1" x14ac:dyDescent="0.2">
      <c r="B703" s="63" t="s">
        <v>3557</v>
      </c>
      <c r="C703" s="76">
        <v>0</v>
      </c>
      <c r="D703" s="64">
        <v>0</v>
      </c>
      <c r="E703" s="64">
        <v>0</v>
      </c>
      <c r="F703" s="64">
        <v>0</v>
      </c>
      <c r="G703" s="66">
        <v>1</v>
      </c>
    </row>
    <row r="704" spans="2:7" ht="18.75" customHeight="1" x14ac:dyDescent="0.2">
      <c r="B704" s="63" t="s">
        <v>3634</v>
      </c>
      <c r="C704" s="76">
        <v>0</v>
      </c>
      <c r="D704" s="64">
        <v>0</v>
      </c>
      <c r="E704" s="64">
        <v>0</v>
      </c>
      <c r="F704" s="64">
        <v>0</v>
      </c>
      <c r="G704" s="66">
        <v>1</v>
      </c>
    </row>
    <row r="705" spans="2:7" ht="18.75" customHeight="1" x14ac:dyDescent="0.2">
      <c r="B705" s="63" t="s">
        <v>3596</v>
      </c>
      <c r="C705" s="76">
        <v>0</v>
      </c>
      <c r="D705" s="64">
        <v>0</v>
      </c>
      <c r="E705" s="64">
        <v>0</v>
      </c>
      <c r="F705" s="64">
        <v>0</v>
      </c>
      <c r="G705" s="66">
        <v>1</v>
      </c>
    </row>
    <row r="706" spans="2:7" ht="18.75" customHeight="1" x14ac:dyDescent="0.2">
      <c r="B706" s="63" t="s">
        <v>3758</v>
      </c>
      <c r="C706" s="64">
        <v>0</v>
      </c>
      <c r="D706" s="64">
        <v>0</v>
      </c>
      <c r="E706" s="64">
        <v>0</v>
      </c>
      <c r="F706" s="64">
        <v>0</v>
      </c>
      <c r="G706" s="66">
        <v>1</v>
      </c>
    </row>
    <row r="707" spans="2:7" ht="18.75" customHeight="1" x14ac:dyDescent="0.2">
      <c r="B707" s="63" t="s">
        <v>336</v>
      </c>
      <c r="C707" s="76">
        <v>1</v>
      </c>
      <c r="D707" s="64">
        <v>0</v>
      </c>
      <c r="E707" s="64">
        <v>0</v>
      </c>
      <c r="F707" s="64">
        <v>0</v>
      </c>
      <c r="G707" s="66">
        <v>0</v>
      </c>
    </row>
    <row r="708" spans="2:7" ht="18.75" customHeight="1" x14ac:dyDescent="0.2">
      <c r="B708" s="63" t="s">
        <v>614</v>
      </c>
      <c r="C708" s="76">
        <v>1</v>
      </c>
      <c r="D708" s="64">
        <v>0</v>
      </c>
      <c r="E708" s="64">
        <v>0</v>
      </c>
      <c r="F708" s="64">
        <v>0</v>
      </c>
      <c r="G708" s="66">
        <v>0</v>
      </c>
    </row>
    <row r="709" spans="2:7" ht="18.75" customHeight="1" x14ac:dyDescent="0.2">
      <c r="B709" s="63" t="s">
        <v>3734</v>
      </c>
      <c r="C709" s="76">
        <v>1</v>
      </c>
      <c r="D709" s="64">
        <v>0</v>
      </c>
      <c r="E709" s="64">
        <v>0</v>
      </c>
      <c r="F709" s="64">
        <v>0</v>
      </c>
      <c r="G709" s="66">
        <v>0</v>
      </c>
    </row>
    <row r="710" spans="2:7" ht="18.75" customHeight="1" x14ac:dyDescent="0.2">
      <c r="B710" s="63" t="s">
        <v>3749</v>
      </c>
      <c r="C710" s="76">
        <v>0</v>
      </c>
      <c r="D710" s="64">
        <v>0</v>
      </c>
      <c r="E710" s="64">
        <v>0</v>
      </c>
      <c r="F710" s="64">
        <v>0</v>
      </c>
      <c r="G710" s="66">
        <v>1</v>
      </c>
    </row>
    <row r="711" spans="2:7" ht="18.75" customHeight="1" x14ac:dyDescent="0.2">
      <c r="B711" s="63" t="s">
        <v>3781</v>
      </c>
      <c r="C711" s="76">
        <v>0</v>
      </c>
      <c r="D711" s="64">
        <v>0</v>
      </c>
      <c r="E711" s="64">
        <v>0</v>
      </c>
      <c r="F711" s="64">
        <v>0</v>
      </c>
      <c r="G711" s="66">
        <v>1</v>
      </c>
    </row>
    <row r="712" spans="2:7" ht="18.75" customHeight="1" x14ac:dyDescent="0.2">
      <c r="B712" s="63" t="s">
        <v>3777</v>
      </c>
      <c r="C712" s="76">
        <v>0</v>
      </c>
      <c r="D712" s="64">
        <v>0</v>
      </c>
      <c r="E712" s="64">
        <v>0</v>
      </c>
      <c r="F712" s="64">
        <v>0</v>
      </c>
      <c r="G712" s="66">
        <v>1</v>
      </c>
    </row>
    <row r="713" spans="2:7" ht="18.75" customHeight="1" x14ac:dyDescent="0.2">
      <c r="B713" s="63" t="s">
        <v>768</v>
      </c>
      <c r="C713" s="76">
        <v>0</v>
      </c>
      <c r="D713" s="64">
        <v>1</v>
      </c>
      <c r="E713" s="64">
        <v>0</v>
      </c>
      <c r="F713" s="64">
        <v>0</v>
      </c>
      <c r="G713" s="66">
        <v>0</v>
      </c>
    </row>
    <row r="714" spans="2:7" ht="18.75" customHeight="1" x14ac:dyDescent="0.2">
      <c r="B714" s="63" t="s">
        <v>2969</v>
      </c>
      <c r="C714" s="76">
        <v>0</v>
      </c>
      <c r="D714" s="64">
        <v>0</v>
      </c>
      <c r="E714" s="64">
        <v>1</v>
      </c>
      <c r="F714" s="64">
        <v>0</v>
      </c>
      <c r="G714" s="66">
        <v>0</v>
      </c>
    </row>
    <row r="715" spans="2:7" ht="18.75" customHeight="1" x14ac:dyDescent="0.2">
      <c r="B715" s="63" t="s">
        <v>3543</v>
      </c>
      <c r="C715" s="76">
        <v>0</v>
      </c>
      <c r="D715" s="64">
        <v>0</v>
      </c>
      <c r="E715" s="64">
        <v>0</v>
      </c>
      <c r="F715" s="64">
        <v>0</v>
      </c>
      <c r="G715" s="66">
        <v>1</v>
      </c>
    </row>
    <row r="716" spans="2:7" ht="18.75" customHeight="1" x14ac:dyDescent="0.2">
      <c r="B716" s="63" t="s">
        <v>3383</v>
      </c>
      <c r="C716" s="76">
        <v>0</v>
      </c>
      <c r="D716" s="64">
        <v>0</v>
      </c>
      <c r="E716" s="64">
        <v>0</v>
      </c>
      <c r="F716" s="64">
        <v>1</v>
      </c>
      <c r="G716" s="66">
        <v>0</v>
      </c>
    </row>
    <row r="717" spans="2:7" ht="18.75" customHeight="1" x14ac:dyDescent="0.2">
      <c r="B717" s="63" t="s">
        <v>548</v>
      </c>
      <c r="C717" s="76">
        <v>1</v>
      </c>
      <c r="D717" s="64">
        <v>0</v>
      </c>
      <c r="E717" s="64">
        <v>0</v>
      </c>
      <c r="F717" s="64">
        <v>0</v>
      </c>
      <c r="G717" s="66">
        <v>0</v>
      </c>
    </row>
    <row r="718" spans="2:7" ht="18.75" customHeight="1" x14ac:dyDescent="0.2">
      <c r="B718" s="63" t="s">
        <v>2961</v>
      </c>
      <c r="C718" s="76">
        <v>0</v>
      </c>
      <c r="D718" s="64">
        <v>0</v>
      </c>
      <c r="E718" s="64">
        <v>1</v>
      </c>
      <c r="F718" s="64">
        <v>0</v>
      </c>
      <c r="G718" s="66">
        <v>0</v>
      </c>
    </row>
    <row r="719" spans="2:7" ht="18.75" customHeight="1" x14ac:dyDescent="0.2">
      <c r="B719" s="63" t="s">
        <v>343</v>
      </c>
      <c r="C719" s="76">
        <v>1</v>
      </c>
      <c r="D719" s="64">
        <v>0</v>
      </c>
      <c r="E719" s="64">
        <v>0</v>
      </c>
      <c r="F719" s="64">
        <v>0</v>
      </c>
      <c r="G719" s="66">
        <v>0</v>
      </c>
    </row>
    <row r="720" spans="2:7" ht="18.75" customHeight="1" x14ac:dyDescent="0.2">
      <c r="B720" s="63" t="s">
        <v>3386</v>
      </c>
      <c r="C720" s="76">
        <v>0</v>
      </c>
      <c r="D720" s="64">
        <v>0</v>
      </c>
      <c r="E720" s="64">
        <v>0</v>
      </c>
      <c r="F720" s="64">
        <v>1</v>
      </c>
      <c r="G720" s="66">
        <v>0</v>
      </c>
    </row>
    <row r="721" spans="2:7" ht="18.75" customHeight="1" x14ac:dyDescent="0.2">
      <c r="B721" s="63" t="s">
        <v>3376</v>
      </c>
      <c r="C721" s="76">
        <v>0</v>
      </c>
      <c r="D721" s="64">
        <v>0</v>
      </c>
      <c r="E721" s="64">
        <v>0</v>
      </c>
      <c r="F721" s="64">
        <v>1</v>
      </c>
      <c r="G721" s="66">
        <v>0</v>
      </c>
    </row>
    <row r="722" spans="2:7" ht="18.75" customHeight="1" x14ac:dyDescent="0.2">
      <c r="B722" s="63" t="s">
        <v>3630</v>
      </c>
      <c r="C722" s="76">
        <v>0</v>
      </c>
      <c r="D722" s="64">
        <v>0</v>
      </c>
      <c r="E722" s="64">
        <v>0</v>
      </c>
      <c r="F722" s="64">
        <v>0</v>
      </c>
      <c r="G722" s="66">
        <v>1</v>
      </c>
    </row>
    <row r="723" spans="2:7" ht="18.75" customHeight="1" x14ac:dyDescent="0.2">
      <c r="B723" s="63" t="s">
        <v>3292</v>
      </c>
      <c r="C723" s="76">
        <v>0</v>
      </c>
      <c r="D723" s="64">
        <v>0</v>
      </c>
      <c r="E723" s="64">
        <v>0</v>
      </c>
      <c r="F723" s="64">
        <v>1</v>
      </c>
      <c r="G723" s="66">
        <v>0</v>
      </c>
    </row>
    <row r="724" spans="2:7" ht="18.75" customHeight="1" x14ac:dyDescent="0.2">
      <c r="B724" s="63" t="s">
        <v>3280</v>
      </c>
      <c r="C724" s="76">
        <v>0</v>
      </c>
      <c r="D724" s="64">
        <v>0</v>
      </c>
      <c r="E724" s="64">
        <v>0</v>
      </c>
      <c r="F724" s="64">
        <v>1</v>
      </c>
      <c r="G724" s="66">
        <v>0</v>
      </c>
    </row>
    <row r="725" spans="2:7" ht="18.75" customHeight="1" x14ac:dyDescent="0.2">
      <c r="B725" s="63" t="s">
        <v>3493</v>
      </c>
      <c r="C725" s="76">
        <v>0</v>
      </c>
      <c r="D725" s="64">
        <v>0</v>
      </c>
      <c r="E725" s="64">
        <v>0</v>
      </c>
      <c r="F725" s="64">
        <v>1</v>
      </c>
      <c r="G725" s="66">
        <v>0</v>
      </c>
    </row>
    <row r="726" spans="2:7" ht="18.75" customHeight="1" x14ac:dyDescent="0.2">
      <c r="B726" s="63" t="s">
        <v>3665</v>
      </c>
      <c r="C726" s="76">
        <v>0</v>
      </c>
      <c r="D726" s="64">
        <v>0</v>
      </c>
      <c r="E726" s="64">
        <v>0</v>
      </c>
      <c r="F726" s="64">
        <v>0</v>
      </c>
      <c r="G726" s="66">
        <v>1</v>
      </c>
    </row>
    <row r="727" spans="2:7" ht="18.75" customHeight="1" thickBot="1" x14ac:dyDescent="0.25">
      <c r="B727" s="63" t="s">
        <v>3075</v>
      </c>
      <c r="C727" s="76">
        <v>0</v>
      </c>
      <c r="D727" s="64">
        <v>0</v>
      </c>
      <c r="E727" s="64">
        <v>1</v>
      </c>
      <c r="F727" s="64">
        <v>0</v>
      </c>
      <c r="G727" s="66">
        <v>0</v>
      </c>
    </row>
    <row r="728" spans="2:7" ht="18.75" customHeight="1" thickBot="1" x14ac:dyDescent="0.25">
      <c r="B728" s="77" t="s">
        <v>40</v>
      </c>
      <c r="C728" s="78">
        <v>98441</v>
      </c>
      <c r="D728" s="73">
        <v>102303</v>
      </c>
      <c r="E728" s="73">
        <v>102373</v>
      </c>
      <c r="F728" s="73">
        <v>107001</v>
      </c>
      <c r="G728" s="74">
        <v>116391</v>
      </c>
    </row>
    <row r="730" spans="2:7" ht="18.75" customHeight="1" x14ac:dyDescent="0.2">
      <c r="B730" s="187" t="s">
        <v>4577</v>
      </c>
    </row>
    <row r="731" spans="2:7" ht="18.75" customHeight="1" x14ac:dyDescent="0.2">
      <c r="B731"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1"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pageSetUpPr fitToPage="1"/>
  </sheetPr>
  <dimension ref="B2:N907"/>
  <sheetViews>
    <sheetView showGridLines="0" zoomScale="70" zoomScaleNormal="70" workbookViewId="0">
      <selection activeCell="I1" sqref="I1"/>
    </sheetView>
  </sheetViews>
  <sheetFormatPr baseColWidth="10" defaultColWidth="11.42578125" defaultRowHeight="18.75" customHeight="1" x14ac:dyDescent="0.25"/>
  <cols>
    <col min="1" max="1" width="2.7109375" style="26" customWidth="1"/>
    <col min="2" max="2" width="82.7109375" style="26" customWidth="1"/>
    <col min="3" max="7" width="18.28515625" style="28" customWidth="1"/>
    <col min="8" max="8" width="18.28515625" style="26" customWidth="1"/>
    <col min="9" max="11" width="10.7109375" customWidth="1"/>
    <col min="12" max="12" width="26.7109375" bestFit="1" customWidth="1"/>
    <col min="13" max="14" width="10.7109375" customWidth="1"/>
    <col min="15" max="16384" width="11.42578125" style="26"/>
  </cols>
  <sheetData>
    <row r="2" spans="2:14" s="4" customFormat="1" ht="23.25" customHeight="1" x14ac:dyDescent="0.25">
      <c r="B2" s="179"/>
      <c r="C2" s="277" t="s">
        <v>6452</v>
      </c>
      <c r="D2" s="277"/>
      <c r="E2" s="277"/>
      <c r="F2" s="277"/>
      <c r="G2" s="277"/>
      <c r="H2" s="277"/>
      <c r="I2"/>
      <c r="J2" s="34"/>
      <c r="K2"/>
      <c r="L2"/>
      <c r="M2"/>
      <c r="N2"/>
    </row>
    <row r="3" spans="2:14" s="4" customFormat="1" ht="18.75" customHeight="1" thickBot="1" x14ac:dyDescent="0.3">
      <c r="B3" s="131"/>
      <c r="C3" s="28"/>
      <c r="D3" s="28"/>
      <c r="E3" s="28"/>
      <c r="F3" s="28"/>
      <c r="G3" s="28"/>
      <c r="I3"/>
      <c r="J3"/>
      <c r="K3"/>
      <c r="L3"/>
      <c r="M3"/>
      <c r="N3"/>
    </row>
    <row r="4" spans="2:14" s="31" customFormat="1" ht="18.75" customHeight="1" x14ac:dyDescent="0.25">
      <c r="B4" s="252" t="s">
        <v>300</v>
      </c>
      <c r="C4" s="248" t="s">
        <v>3803</v>
      </c>
      <c r="D4" s="248" t="s">
        <v>3955</v>
      </c>
      <c r="E4" s="248" t="s">
        <v>4051</v>
      </c>
      <c r="F4" s="248" t="s">
        <v>4190</v>
      </c>
      <c r="G4" s="248" t="s">
        <v>4403</v>
      </c>
      <c r="H4" s="261" t="s">
        <v>6436</v>
      </c>
      <c r="I4"/>
      <c r="J4"/>
      <c r="K4"/>
      <c r="L4"/>
      <c r="M4"/>
      <c r="N4"/>
    </row>
    <row r="5" spans="2:14" s="31" customFormat="1" ht="18.75" customHeight="1" x14ac:dyDescent="0.25">
      <c r="B5" s="259"/>
      <c r="C5" s="260"/>
      <c r="D5" s="260"/>
      <c r="E5" s="260"/>
      <c r="F5" s="260"/>
      <c r="G5" s="260"/>
      <c r="H5" s="262"/>
      <c r="I5"/>
      <c r="J5"/>
      <c r="K5"/>
      <c r="L5"/>
      <c r="M5"/>
      <c r="N5"/>
    </row>
    <row r="6" spans="2:14" s="28" customFormat="1" ht="18.75" customHeight="1" x14ac:dyDescent="0.25">
      <c r="B6" s="134" t="s">
        <v>3887</v>
      </c>
      <c r="C6" s="188">
        <v>13818</v>
      </c>
      <c r="D6" s="188">
        <v>23247</v>
      </c>
      <c r="E6" s="188">
        <v>20105</v>
      </c>
      <c r="F6" s="188">
        <v>24037</v>
      </c>
      <c r="G6" s="188">
        <v>25634</v>
      </c>
      <c r="H6" s="189">
        <v>25088</v>
      </c>
      <c r="I6"/>
      <c r="J6"/>
      <c r="K6"/>
      <c r="L6"/>
      <c r="M6"/>
      <c r="N6"/>
    </row>
    <row r="7" spans="2:14" s="28" customFormat="1" ht="18.75" customHeight="1" x14ac:dyDescent="0.25">
      <c r="B7" s="137" t="s">
        <v>2897</v>
      </c>
      <c r="C7" s="190">
        <v>4630</v>
      </c>
      <c r="D7" s="190">
        <v>11854</v>
      </c>
      <c r="E7" s="190">
        <v>12218</v>
      </c>
      <c r="F7" s="190">
        <v>12375</v>
      </c>
      <c r="G7" s="190">
        <v>13632</v>
      </c>
      <c r="H7" s="191">
        <v>12954</v>
      </c>
      <c r="I7"/>
      <c r="J7"/>
      <c r="K7"/>
      <c r="L7"/>
      <c r="M7"/>
      <c r="N7"/>
    </row>
    <row r="8" spans="2:14" s="28" customFormat="1" ht="18.75" customHeight="1" x14ac:dyDescent="0.25">
      <c r="B8" s="137" t="s">
        <v>4147</v>
      </c>
      <c r="C8" s="190">
        <v>0</v>
      </c>
      <c r="D8" s="190">
        <v>0</v>
      </c>
      <c r="E8" s="190">
        <v>1044</v>
      </c>
      <c r="F8" s="190">
        <v>5268</v>
      </c>
      <c r="G8" s="190">
        <v>8961</v>
      </c>
      <c r="H8" s="191">
        <v>10317</v>
      </c>
      <c r="I8"/>
      <c r="J8"/>
      <c r="K8"/>
      <c r="M8"/>
      <c r="N8"/>
    </row>
    <row r="9" spans="2:14" s="28" customFormat="1" ht="18.75" customHeight="1" x14ac:dyDescent="0.25">
      <c r="B9" s="137" t="s">
        <v>3587</v>
      </c>
      <c r="C9" s="190">
        <v>4297</v>
      </c>
      <c r="D9" s="190">
        <v>8175</v>
      </c>
      <c r="E9" s="190">
        <v>7431</v>
      </c>
      <c r="F9" s="190">
        <v>8439</v>
      </c>
      <c r="G9" s="190">
        <v>9164</v>
      </c>
      <c r="H9" s="191">
        <v>8675</v>
      </c>
      <c r="I9"/>
      <c r="J9"/>
      <c r="K9"/>
      <c r="L9"/>
      <c r="M9"/>
      <c r="N9"/>
    </row>
    <row r="10" spans="2:14" s="28" customFormat="1" ht="18.75" customHeight="1" x14ac:dyDescent="0.55000000000000004">
      <c r="B10" s="137" t="s">
        <v>86</v>
      </c>
      <c r="C10" s="190">
        <v>1849</v>
      </c>
      <c r="D10" s="190">
        <v>3746</v>
      </c>
      <c r="E10" s="190">
        <v>6660</v>
      </c>
      <c r="F10" s="190">
        <v>7925</v>
      </c>
      <c r="G10" s="190">
        <v>8345</v>
      </c>
      <c r="H10" s="191">
        <v>8127</v>
      </c>
      <c r="I10"/>
      <c r="J10"/>
      <c r="K10"/>
      <c r="L10" s="41"/>
      <c r="M10"/>
      <c r="N10"/>
    </row>
    <row r="11" spans="2:14" s="28" customFormat="1" ht="18.75" customHeight="1" x14ac:dyDescent="0.25">
      <c r="B11" s="137" t="s">
        <v>2901</v>
      </c>
      <c r="C11" s="190">
        <v>3783</v>
      </c>
      <c r="D11" s="190">
        <v>7668</v>
      </c>
      <c r="E11" s="190">
        <v>7151</v>
      </c>
      <c r="F11" s="190">
        <v>7777</v>
      </c>
      <c r="G11" s="190">
        <v>8549</v>
      </c>
      <c r="H11" s="191">
        <v>7804</v>
      </c>
      <c r="I11"/>
      <c r="J11"/>
      <c r="K11"/>
      <c r="L11"/>
      <c r="M11"/>
      <c r="N11"/>
    </row>
    <row r="12" spans="2:14" s="28" customFormat="1" ht="18.75" customHeight="1" x14ac:dyDescent="0.25">
      <c r="B12" s="137" t="s">
        <v>311</v>
      </c>
      <c r="C12" s="190">
        <v>547</v>
      </c>
      <c r="D12" s="190">
        <v>1825</v>
      </c>
      <c r="E12" s="190">
        <v>3314</v>
      </c>
      <c r="F12" s="190">
        <v>3899</v>
      </c>
      <c r="G12" s="190">
        <v>4256</v>
      </c>
      <c r="H12" s="191">
        <v>4045</v>
      </c>
      <c r="I12"/>
      <c r="J12"/>
      <c r="K12"/>
      <c r="L12"/>
      <c r="M12"/>
      <c r="N12"/>
    </row>
    <row r="13" spans="2:14" s="28" customFormat="1" ht="18.75" customHeight="1" x14ac:dyDescent="0.25">
      <c r="B13" s="137" t="s">
        <v>2899</v>
      </c>
      <c r="C13" s="190">
        <v>1457</v>
      </c>
      <c r="D13" s="190">
        <v>567</v>
      </c>
      <c r="E13" s="190">
        <v>2435</v>
      </c>
      <c r="F13" s="190">
        <v>4097</v>
      </c>
      <c r="G13" s="190">
        <v>4501</v>
      </c>
      <c r="H13" s="191">
        <v>3917</v>
      </c>
      <c r="I13"/>
      <c r="J13"/>
      <c r="K13"/>
      <c r="L13"/>
      <c r="M13"/>
      <c r="N13"/>
    </row>
    <row r="14" spans="2:14" s="28" customFormat="1" ht="18.75" customHeight="1" x14ac:dyDescent="0.4">
      <c r="B14" s="137" t="s">
        <v>4294</v>
      </c>
      <c r="C14" s="190">
        <v>649</v>
      </c>
      <c r="D14" s="190">
        <v>1440</v>
      </c>
      <c r="E14" s="190">
        <v>3037</v>
      </c>
      <c r="F14" s="190">
        <v>3269</v>
      </c>
      <c r="G14" s="190">
        <v>3554</v>
      </c>
      <c r="H14" s="191">
        <v>3240</v>
      </c>
      <c r="I14"/>
      <c r="J14"/>
      <c r="K14" s="42"/>
      <c r="L14"/>
      <c r="M14"/>
      <c r="N14"/>
    </row>
    <row r="15" spans="2:14" s="28" customFormat="1" ht="18.75" customHeight="1" x14ac:dyDescent="0.4">
      <c r="B15" s="137" t="s">
        <v>4163</v>
      </c>
      <c r="C15" s="190">
        <v>497</v>
      </c>
      <c r="D15" s="190">
        <v>1401</v>
      </c>
      <c r="E15" s="190">
        <v>3284</v>
      </c>
      <c r="F15" s="190">
        <v>5500</v>
      </c>
      <c r="G15" s="190">
        <v>4561</v>
      </c>
      <c r="H15" s="191">
        <v>3138</v>
      </c>
      <c r="I15"/>
      <c r="J15"/>
      <c r="K15" s="42"/>
      <c r="L15"/>
      <c r="M15"/>
      <c r="N15"/>
    </row>
    <row r="16" spans="2:14" s="28" customFormat="1" ht="18.75" customHeight="1" x14ac:dyDescent="0.4">
      <c r="B16" s="137" t="s">
        <v>56</v>
      </c>
      <c r="C16" s="190">
        <v>1220</v>
      </c>
      <c r="D16" s="190">
        <v>3248</v>
      </c>
      <c r="E16" s="190">
        <v>3990</v>
      </c>
      <c r="F16" s="190">
        <v>5211</v>
      </c>
      <c r="G16" s="190">
        <v>4098</v>
      </c>
      <c r="H16" s="191">
        <v>3059</v>
      </c>
      <c r="I16"/>
      <c r="J16"/>
      <c r="K16" s="42"/>
      <c r="L16"/>
      <c r="M16"/>
      <c r="N16"/>
    </row>
    <row r="17" spans="2:14" s="28" customFormat="1" ht="18.75" customHeight="1" x14ac:dyDescent="0.4">
      <c r="B17" s="137" t="s">
        <v>58</v>
      </c>
      <c r="C17" s="190">
        <v>734</v>
      </c>
      <c r="D17" s="190">
        <v>688</v>
      </c>
      <c r="E17" s="190">
        <v>1803</v>
      </c>
      <c r="F17" s="190">
        <v>2110</v>
      </c>
      <c r="G17" s="190">
        <v>2504</v>
      </c>
      <c r="H17" s="191">
        <v>2432</v>
      </c>
      <c r="I17"/>
      <c r="J17"/>
      <c r="K17" s="42"/>
      <c r="L17"/>
      <c r="M17"/>
      <c r="N17"/>
    </row>
    <row r="18" spans="2:14" s="28" customFormat="1" ht="18.75" customHeight="1" x14ac:dyDescent="0.4">
      <c r="B18" s="137" t="s">
        <v>236</v>
      </c>
      <c r="C18" s="190">
        <v>378</v>
      </c>
      <c r="D18" s="190">
        <v>276</v>
      </c>
      <c r="E18" s="190">
        <v>949</v>
      </c>
      <c r="F18" s="190">
        <v>1197</v>
      </c>
      <c r="G18" s="190">
        <v>1768</v>
      </c>
      <c r="H18" s="191">
        <v>2218</v>
      </c>
      <c r="I18"/>
      <c r="J18"/>
      <c r="K18" s="42"/>
      <c r="L18"/>
      <c r="M18"/>
      <c r="N18"/>
    </row>
    <row r="19" spans="2:14" s="28" customFormat="1" ht="18.75" customHeight="1" x14ac:dyDescent="0.4">
      <c r="B19" s="137" t="s">
        <v>2900</v>
      </c>
      <c r="C19" s="190">
        <v>1513</v>
      </c>
      <c r="D19" s="190">
        <v>606</v>
      </c>
      <c r="E19" s="190">
        <v>2693</v>
      </c>
      <c r="F19" s="190">
        <v>3809</v>
      </c>
      <c r="G19" s="190">
        <v>3971</v>
      </c>
      <c r="H19" s="191">
        <v>2104</v>
      </c>
      <c r="I19"/>
      <c r="J19"/>
      <c r="K19" s="42"/>
      <c r="L19"/>
      <c r="M19"/>
      <c r="N19"/>
    </row>
    <row r="20" spans="2:14" s="28" customFormat="1" ht="18.75" customHeight="1" x14ac:dyDescent="0.4">
      <c r="B20" s="137" t="s">
        <v>3258</v>
      </c>
      <c r="C20" s="190">
        <v>552</v>
      </c>
      <c r="D20" s="190">
        <v>938</v>
      </c>
      <c r="E20" s="190">
        <v>1504</v>
      </c>
      <c r="F20" s="190">
        <v>1926</v>
      </c>
      <c r="G20" s="190">
        <v>2102</v>
      </c>
      <c r="H20" s="191">
        <v>2077</v>
      </c>
      <c r="I20"/>
      <c r="J20"/>
      <c r="K20" s="42"/>
      <c r="L20"/>
      <c r="M20"/>
      <c r="N20"/>
    </row>
    <row r="21" spans="2:14" s="28" customFormat="1" ht="18.75" customHeight="1" x14ac:dyDescent="0.4">
      <c r="B21" s="137" t="s">
        <v>4472</v>
      </c>
      <c r="C21" s="190">
        <v>2275</v>
      </c>
      <c r="D21" s="190">
        <v>3606</v>
      </c>
      <c r="E21" s="190">
        <v>2419</v>
      </c>
      <c r="F21" s="190">
        <v>2432</v>
      </c>
      <c r="G21" s="190">
        <v>2273</v>
      </c>
      <c r="H21" s="191">
        <v>1804</v>
      </c>
      <c r="I21"/>
      <c r="J21"/>
      <c r="K21" s="42"/>
      <c r="L21"/>
      <c r="M21"/>
      <c r="N21"/>
    </row>
    <row r="22" spans="2:14" s="28" customFormat="1" ht="18.75" customHeight="1" x14ac:dyDescent="0.4">
      <c r="B22" s="137" t="s">
        <v>4462</v>
      </c>
      <c r="C22" s="190">
        <v>264</v>
      </c>
      <c r="D22" s="190">
        <v>546</v>
      </c>
      <c r="E22" s="190">
        <v>1065</v>
      </c>
      <c r="F22" s="190">
        <v>1302</v>
      </c>
      <c r="G22" s="190">
        <v>1452</v>
      </c>
      <c r="H22" s="191">
        <v>1794</v>
      </c>
      <c r="I22"/>
      <c r="J22"/>
      <c r="K22" s="42"/>
      <c r="L22"/>
      <c r="M22"/>
      <c r="N22"/>
    </row>
    <row r="23" spans="2:14" s="28" customFormat="1" ht="18.75" customHeight="1" x14ac:dyDescent="0.4">
      <c r="B23" s="137" t="s">
        <v>4302</v>
      </c>
      <c r="C23" s="190">
        <v>1381</v>
      </c>
      <c r="D23" s="190">
        <v>1848</v>
      </c>
      <c r="E23" s="190">
        <v>2752</v>
      </c>
      <c r="F23" s="190">
        <v>2785</v>
      </c>
      <c r="G23" s="190">
        <v>2251</v>
      </c>
      <c r="H23" s="191">
        <v>1765</v>
      </c>
      <c r="I23"/>
      <c r="J23"/>
      <c r="K23" s="42"/>
      <c r="L23"/>
      <c r="M23"/>
      <c r="N23"/>
    </row>
    <row r="24" spans="2:14" s="28" customFormat="1" ht="18.75" customHeight="1" x14ac:dyDescent="0.4">
      <c r="B24" s="137" t="s">
        <v>6397</v>
      </c>
      <c r="C24" s="190">
        <v>0</v>
      </c>
      <c r="D24" s="190">
        <v>0</v>
      </c>
      <c r="E24" s="190">
        <v>0</v>
      </c>
      <c r="F24" s="190">
        <v>0</v>
      </c>
      <c r="G24" s="190">
        <v>1640</v>
      </c>
      <c r="H24" s="191">
        <v>1638</v>
      </c>
      <c r="I24"/>
      <c r="J24"/>
      <c r="K24" s="42"/>
      <c r="L24"/>
      <c r="M24"/>
      <c r="N24"/>
    </row>
    <row r="25" spans="2:14" s="28" customFormat="1" ht="18.75" customHeight="1" x14ac:dyDescent="0.4">
      <c r="B25" s="137" t="s">
        <v>2914</v>
      </c>
      <c r="C25" s="190">
        <v>1178</v>
      </c>
      <c r="D25" s="190">
        <v>1521</v>
      </c>
      <c r="E25" s="190">
        <v>1778</v>
      </c>
      <c r="F25" s="190">
        <v>1795</v>
      </c>
      <c r="G25" s="190">
        <v>1788</v>
      </c>
      <c r="H25" s="191">
        <v>1624</v>
      </c>
      <c r="I25"/>
      <c r="J25"/>
      <c r="K25" s="42"/>
      <c r="L25"/>
      <c r="M25"/>
      <c r="N25"/>
    </row>
    <row r="26" spans="2:14" s="28" customFormat="1" ht="18.75" customHeight="1" x14ac:dyDescent="0.4">
      <c r="B26" s="137" t="s">
        <v>57</v>
      </c>
      <c r="C26" s="190">
        <v>576</v>
      </c>
      <c r="D26" s="190">
        <v>1000</v>
      </c>
      <c r="E26" s="190">
        <v>1481</v>
      </c>
      <c r="F26" s="190">
        <v>1266</v>
      </c>
      <c r="G26" s="190">
        <v>1287</v>
      </c>
      <c r="H26" s="191">
        <v>1153</v>
      </c>
      <c r="I26"/>
      <c r="J26"/>
      <c r="K26" s="42"/>
      <c r="L26"/>
      <c r="M26"/>
      <c r="N26"/>
    </row>
    <row r="27" spans="2:14" s="28" customFormat="1" ht="18.75" customHeight="1" x14ac:dyDescent="0.4">
      <c r="B27" s="137" t="s">
        <v>59</v>
      </c>
      <c r="C27" s="190">
        <v>429</v>
      </c>
      <c r="D27" s="190">
        <v>824</v>
      </c>
      <c r="E27" s="190">
        <v>1018</v>
      </c>
      <c r="F27" s="190">
        <v>1096</v>
      </c>
      <c r="G27" s="190">
        <v>1226</v>
      </c>
      <c r="H27" s="191">
        <v>1142</v>
      </c>
      <c r="I27"/>
      <c r="J27"/>
      <c r="K27" s="42"/>
      <c r="L27"/>
      <c r="M27"/>
      <c r="N27"/>
    </row>
    <row r="28" spans="2:14" s="28" customFormat="1" ht="18.75" customHeight="1" x14ac:dyDescent="0.4">
      <c r="B28" s="137" t="s">
        <v>2913</v>
      </c>
      <c r="C28" s="190">
        <v>178</v>
      </c>
      <c r="D28" s="190">
        <v>70</v>
      </c>
      <c r="E28" s="190">
        <v>672</v>
      </c>
      <c r="F28" s="190">
        <v>564</v>
      </c>
      <c r="G28" s="190">
        <v>506</v>
      </c>
      <c r="H28" s="191">
        <v>965</v>
      </c>
      <c r="I28"/>
      <c r="J28"/>
      <c r="K28" s="42"/>
      <c r="L28"/>
      <c r="M28"/>
      <c r="N28"/>
    </row>
    <row r="29" spans="2:14" s="28" customFormat="1" ht="18.75" customHeight="1" x14ac:dyDescent="0.4">
      <c r="B29" s="137" t="s">
        <v>6398</v>
      </c>
      <c r="C29" s="190">
        <v>2</v>
      </c>
      <c r="D29" s="190">
        <v>0</v>
      </c>
      <c r="E29" s="190">
        <v>8</v>
      </c>
      <c r="F29" s="190">
        <v>0</v>
      </c>
      <c r="G29" s="190">
        <v>122</v>
      </c>
      <c r="H29" s="191">
        <v>962</v>
      </c>
      <c r="I29"/>
      <c r="J29"/>
      <c r="K29" s="42"/>
      <c r="L29"/>
      <c r="M29"/>
      <c r="N29"/>
    </row>
    <row r="30" spans="2:14" s="28" customFormat="1" ht="18.75" customHeight="1" x14ac:dyDescent="0.4">
      <c r="B30" s="137" t="s">
        <v>4053</v>
      </c>
      <c r="C30" s="190">
        <v>0</v>
      </c>
      <c r="D30" s="190">
        <v>0</v>
      </c>
      <c r="E30" s="190">
        <v>400</v>
      </c>
      <c r="F30" s="190">
        <v>566</v>
      </c>
      <c r="G30" s="190">
        <v>796</v>
      </c>
      <c r="H30" s="191">
        <v>898</v>
      </c>
      <c r="I30"/>
      <c r="J30"/>
      <c r="K30" s="42"/>
      <c r="L30"/>
      <c r="M30"/>
      <c r="N30"/>
    </row>
    <row r="31" spans="2:14" s="28" customFormat="1" ht="18.75" customHeight="1" x14ac:dyDescent="0.4">
      <c r="B31" s="137" t="s">
        <v>3804</v>
      </c>
      <c r="C31" s="190">
        <v>101</v>
      </c>
      <c r="D31" s="190">
        <v>68</v>
      </c>
      <c r="E31" s="190">
        <v>828</v>
      </c>
      <c r="F31" s="190">
        <v>746</v>
      </c>
      <c r="G31" s="190">
        <v>842</v>
      </c>
      <c r="H31" s="191">
        <v>886</v>
      </c>
      <c r="I31"/>
      <c r="J31"/>
      <c r="K31" s="42"/>
      <c r="L31"/>
      <c r="M31"/>
      <c r="N31"/>
    </row>
    <row r="32" spans="2:14" s="28" customFormat="1" ht="18.75" customHeight="1" x14ac:dyDescent="0.4">
      <c r="B32" s="137" t="s">
        <v>4295</v>
      </c>
      <c r="C32" s="190">
        <v>412</v>
      </c>
      <c r="D32" s="190">
        <v>1038</v>
      </c>
      <c r="E32" s="190">
        <v>994</v>
      </c>
      <c r="F32" s="190">
        <v>762</v>
      </c>
      <c r="G32" s="190">
        <v>804</v>
      </c>
      <c r="H32" s="191">
        <v>786</v>
      </c>
      <c r="I32"/>
      <c r="J32"/>
      <c r="K32" s="42"/>
      <c r="L32"/>
      <c r="M32"/>
      <c r="N32"/>
    </row>
    <row r="33" spans="2:14" s="28" customFormat="1" ht="18.75" customHeight="1" x14ac:dyDescent="0.4">
      <c r="B33" s="137" t="s">
        <v>2927</v>
      </c>
      <c r="C33" s="190">
        <v>328</v>
      </c>
      <c r="D33" s="190">
        <v>422</v>
      </c>
      <c r="E33" s="190">
        <v>605</v>
      </c>
      <c r="F33" s="190">
        <v>766</v>
      </c>
      <c r="G33" s="190">
        <v>759</v>
      </c>
      <c r="H33" s="191">
        <v>747</v>
      </c>
      <c r="I33"/>
      <c r="J33"/>
      <c r="K33" s="42"/>
      <c r="L33"/>
      <c r="M33"/>
      <c r="N33"/>
    </row>
    <row r="34" spans="2:14" s="28" customFormat="1" ht="18.75" customHeight="1" x14ac:dyDescent="0.4">
      <c r="B34" s="137" t="s">
        <v>4297</v>
      </c>
      <c r="C34" s="190">
        <v>0</v>
      </c>
      <c r="D34" s="190">
        <v>105</v>
      </c>
      <c r="E34" s="190">
        <v>360</v>
      </c>
      <c r="F34" s="190">
        <v>561</v>
      </c>
      <c r="G34" s="190">
        <v>638</v>
      </c>
      <c r="H34" s="191">
        <v>541</v>
      </c>
      <c r="I34"/>
      <c r="J34"/>
      <c r="K34" s="42"/>
      <c r="L34"/>
      <c r="M34"/>
      <c r="N34"/>
    </row>
    <row r="35" spans="2:14" s="28" customFormat="1" ht="18.75" customHeight="1" x14ac:dyDescent="0.4">
      <c r="B35" s="137" t="s">
        <v>61</v>
      </c>
      <c r="C35" s="190">
        <v>215</v>
      </c>
      <c r="D35" s="190">
        <v>330</v>
      </c>
      <c r="E35" s="190">
        <v>716</v>
      </c>
      <c r="F35" s="190">
        <v>636</v>
      </c>
      <c r="G35" s="190">
        <v>659</v>
      </c>
      <c r="H35" s="191">
        <v>529</v>
      </c>
      <c r="I35"/>
      <c r="J35"/>
      <c r="K35" s="42"/>
      <c r="L35"/>
      <c r="M35"/>
      <c r="N35"/>
    </row>
    <row r="36" spans="2:14" s="28" customFormat="1" ht="18.75" customHeight="1" x14ac:dyDescent="0.4">
      <c r="B36" s="137" t="s">
        <v>4299</v>
      </c>
      <c r="C36" s="190">
        <v>0</v>
      </c>
      <c r="D36" s="190">
        <v>223</v>
      </c>
      <c r="E36" s="190">
        <v>798</v>
      </c>
      <c r="F36" s="190">
        <v>469</v>
      </c>
      <c r="G36" s="190">
        <v>540</v>
      </c>
      <c r="H36" s="191">
        <v>470</v>
      </c>
      <c r="I36"/>
      <c r="J36"/>
      <c r="K36" s="42"/>
      <c r="L36"/>
      <c r="M36"/>
      <c r="N36"/>
    </row>
    <row r="37" spans="2:14" s="28" customFormat="1" ht="18.75" customHeight="1" x14ac:dyDescent="0.4">
      <c r="B37" s="137" t="s">
        <v>3890</v>
      </c>
      <c r="C37" s="190">
        <v>157</v>
      </c>
      <c r="D37" s="190">
        <v>178</v>
      </c>
      <c r="E37" s="190">
        <v>370</v>
      </c>
      <c r="F37" s="190">
        <v>320</v>
      </c>
      <c r="G37" s="190">
        <v>340</v>
      </c>
      <c r="H37" s="191">
        <v>438</v>
      </c>
      <c r="I37"/>
      <c r="J37"/>
      <c r="K37" s="42"/>
      <c r="L37"/>
      <c r="M37"/>
      <c r="N37"/>
    </row>
    <row r="38" spans="2:14" s="28" customFormat="1" ht="18.75" customHeight="1" x14ac:dyDescent="0.4">
      <c r="B38" s="137" t="s">
        <v>6365</v>
      </c>
      <c r="C38" s="190">
        <v>0</v>
      </c>
      <c r="D38" s="190">
        <v>0</v>
      </c>
      <c r="E38" s="190">
        <v>0</v>
      </c>
      <c r="F38" s="190">
        <v>379</v>
      </c>
      <c r="G38" s="190">
        <v>371</v>
      </c>
      <c r="H38" s="191">
        <v>416</v>
      </c>
      <c r="I38"/>
      <c r="J38"/>
      <c r="K38" s="42"/>
      <c r="L38"/>
      <c r="M38"/>
      <c r="N38"/>
    </row>
    <row r="39" spans="2:14" s="28" customFormat="1" ht="18.75" customHeight="1" x14ac:dyDescent="0.4">
      <c r="B39" s="137" t="s">
        <v>4174</v>
      </c>
      <c r="C39" s="190">
        <v>80</v>
      </c>
      <c r="D39" s="190">
        <v>100</v>
      </c>
      <c r="E39" s="190">
        <v>244</v>
      </c>
      <c r="F39" s="190">
        <v>208</v>
      </c>
      <c r="G39" s="190">
        <v>256</v>
      </c>
      <c r="H39" s="191">
        <v>372</v>
      </c>
      <c r="I39"/>
      <c r="J39"/>
      <c r="K39" s="42"/>
      <c r="L39"/>
      <c r="M39"/>
      <c r="N39"/>
    </row>
    <row r="40" spans="2:14" s="28" customFormat="1" ht="18.75" customHeight="1" x14ac:dyDescent="0.4">
      <c r="B40" s="137" t="s">
        <v>4034</v>
      </c>
      <c r="C40" s="190">
        <v>772</v>
      </c>
      <c r="D40" s="190">
        <v>42</v>
      </c>
      <c r="E40" s="190">
        <v>405</v>
      </c>
      <c r="F40" s="190">
        <v>304</v>
      </c>
      <c r="G40" s="190">
        <v>328</v>
      </c>
      <c r="H40" s="191">
        <v>344</v>
      </c>
      <c r="I40"/>
      <c r="J40"/>
      <c r="K40" s="42"/>
      <c r="L40"/>
      <c r="M40"/>
      <c r="N40"/>
    </row>
    <row r="41" spans="2:14" s="28" customFormat="1" ht="18.75" customHeight="1" x14ac:dyDescent="0.4">
      <c r="B41" s="137" t="s">
        <v>4558</v>
      </c>
      <c r="C41" s="190">
        <v>138</v>
      </c>
      <c r="D41" s="190">
        <v>206</v>
      </c>
      <c r="E41" s="190">
        <v>443</v>
      </c>
      <c r="F41" s="190">
        <v>295</v>
      </c>
      <c r="G41" s="190">
        <v>398</v>
      </c>
      <c r="H41" s="191">
        <v>338</v>
      </c>
      <c r="I41"/>
      <c r="J41"/>
      <c r="K41" s="42"/>
      <c r="L41"/>
      <c r="M41"/>
      <c r="N41"/>
    </row>
    <row r="42" spans="2:14" s="28" customFormat="1" ht="18.75" customHeight="1" x14ac:dyDescent="0.4">
      <c r="B42" s="137" t="s">
        <v>3888</v>
      </c>
      <c r="C42" s="190">
        <v>122</v>
      </c>
      <c r="D42" s="190">
        <v>33</v>
      </c>
      <c r="E42" s="190">
        <v>268</v>
      </c>
      <c r="F42" s="190">
        <v>315</v>
      </c>
      <c r="G42" s="190">
        <v>321</v>
      </c>
      <c r="H42" s="191">
        <v>287</v>
      </c>
      <c r="I42"/>
      <c r="J42"/>
      <c r="K42" s="42"/>
      <c r="L42"/>
      <c r="M42"/>
      <c r="N42"/>
    </row>
    <row r="43" spans="2:14" s="28" customFormat="1" ht="18.75" customHeight="1" x14ac:dyDescent="0.4">
      <c r="B43" s="137" t="s">
        <v>4195</v>
      </c>
      <c r="C43" s="190">
        <v>0</v>
      </c>
      <c r="D43" s="190">
        <v>0</v>
      </c>
      <c r="E43" s="190">
        <v>0</v>
      </c>
      <c r="F43" s="190">
        <v>6</v>
      </c>
      <c r="G43" s="190">
        <v>100</v>
      </c>
      <c r="H43" s="191">
        <v>285</v>
      </c>
      <c r="I43"/>
      <c r="J43"/>
      <c r="K43" s="42"/>
      <c r="L43"/>
      <c r="M43"/>
      <c r="N43"/>
    </row>
    <row r="44" spans="2:14" s="28" customFormat="1" ht="18.75" customHeight="1" x14ac:dyDescent="0.4">
      <c r="B44" s="137" t="s">
        <v>4016</v>
      </c>
      <c r="C44" s="190">
        <v>0</v>
      </c>
      <c r="D44" s="190">
        <v>206</v>
      </c>
      <c r="E44" s="190">
        <v>1441</v>
      </c>
      <c r="F44" s="190">
        <v>1249</v>
      </c>
      <c r="G44" s="190">
        <v>738</v>
      </c>
      <c r="H44" s="191">
        <v>263</v>
      </c>
      <c r="I44"/>
      <c r="J44"/>
      <c r="K44" s="42"/>
      <c r="L44"/>
      <c r="M44"/>
      <c r="N44"/>
    </row>
    <row r="45" spans="2:14" s="28" customFormat="1" ht="18.75" customHeight="1" x14ac:dyDescent="0.4">
      <c r="B45" s="137" t="s">
        <v>237</v>
      </c>
      <c r="C45" s="190">
        <v>169</v>
      </c>
      <c r="D45" s="190">
        <v>435</v>
      </c>
      <c r="E45" s="190">
        <v>347</v>
      </c>
      <c r="F45" s="190">
        <v>326</v>
      </c>
      <c r="G45" s="190">
        <v>271</v>
      </c>
      <c r="H45" s="191">
        <v>244</v>
      </c>
      <c r="I45"/>
      <c r="J45"/>
      <c r="K45" s="42"/>
      <c r="L45"/>
      <c r="M45"/>
      <c r="N45"/>
    </row>
    <row r="46" spans="2:14" s="28" customFormat="1" ht="18.75" customHeight="1" x14ac:dyDescent="0.4">
      <c r="B46" s="137" t="s">
        <v>3337</v>
      </c>
      <c r="C46" s="190">
        <v>2</v>
      </c>
      <c r="D46" s="190">
        <v>2</v>
      </c>
      <c r="E46" s="190">
        <v>0</v>
      </c>
      <c r="F46" s="190">
        <v>0</v>
      </c>
      <c r="G46" s="190">
        <v>0</v>
      </c>
      <c r="H46" s="191">
        <v>236</v>
      </c>
      <c r="I46"/>
      <c r="J46"/>
      <c r="K46" s="42"/>
      <c r="L46"/>
      <c r="M46"/>
      <c r="N46"/>
    </row>
    <row r="47" spans="2:14" s="28" customFormat="1" ht="18.75" customHeight="1" x14ac:dyDescent="0.4">
      <c r="B47" s="137" t="s">
        <v>4052</v>
      </c>
      <c r="C47" s="190">
        <v>62</v>
      </c>
      <c r="D47" s="190">
        <v>246</v>
      </c>
      <c r="E47" s="190">
        <v>372</v>
      </c>
      <c r="F47" s="190">
        <v>264</v>
      </c>
      <c r="G47" s="190">
        <v>233</v>
      </c>
      <c r="H47" s="191">
        <v>225</v>
      </c>
      <c r="I47"/>
      <c r="J47"/>
      <c r="K47" s="42"/>
      <c r="L47"/>
      <c r="M47"/>
      <c r="N47"/>
    </row>
    <row r="48" spans="2:14" s="28" customFormat="1" ht="18.75" customHeight="1" x14ac:dyDescent="0.4">
      <c r="B48" s="137" t="s">
        <v>2915</v>
      </c>
      <c r="C48" s="190">
        <v>43</v>
      </c>
      <c r="D48" s="190">
        <v>132</v>
      </c>
      <c r="E48" s="190">
        <v>192</v>
      </c>
      <c r="F48" s="190">
        <v>214</v>
      </c>
      <c r="G48" s="190">
        <v>274</v>
      </c>
      <c r="H48" s="191">
        <v>204</v>
      </c>
      <c r="I48"/>
      <c r="J48"/>
      <c r="K48" s="42"/>
      <c r="L48"/>
      <c r="M48"/>
      <c r="N48"/>
    </row>
    <row r="49" spans="2:14" s="28" customFormat="1" ht="18.75" customHeight="1" x14ac:dyDescent="0.4">
      <c r="B49" s="137" t="s">
        <v>330</v>
      </c>
      <c r="C49" s="190">
        <v>106</v>
      </c>
      <c r="D49" s="190">
        <v>67</v>
      </c>
      <c r="E49" s="190">
        <v>167</v>
      </c>
      <c r="F49" s="190">
        <v>297</v>
      </c>
      <c r="G49" s="190">
        <v>239</v>
      </c>
      <c r="H49" s="191">
        <v>185</v>
      </c>
      <c r="I49"/>
      <c r="J49"/>
      <c r="K49" s="42"/>
      <c r="L49"/>
      <c r="M49"/>
      <c r="N49"/>
    </row>
    <row r="50" spans="2:14" s="28" customFormat="1" ht="18.75" customHeight="1" x14ac:dyDescent="0.4">
      <c r="B50" s="137" t="s">
        <v>3471</v>
      </c>
      <c r="C50" s="190">
        <v>66</v>
      </c>
      <c r="D50" s="190">
        <v>444</v>
      </c>
      <c r="E50" s="190">
        <v>389</v>
      </c>
      <c r="F50" s="190">
        <v>269</v>
      </c>
      <c r="G50" s="190">
        <v>255</v>
      </c>
      <c r="H50" s="191">
        <v>174</v>
      </c>
      <c r="I50"/>
      <c r="J50"/>
      <c r="K50" s="42"/>
      <c r="L50" s="181"/>
      <c r="M50"/>
      <c r="N50"/>
    </row>
    <row r="51" spans="2:14" s="28" customFormat="1" ht="18.75" customHeight="1" x14ac:dyDescent="0.4">
      <c r="B51" s="137" t="s">
        <v>4559</v>
      </c>
      <c r="C51" s="190">
        <v>0</v>
      </c>
      <c r="D51" s="190">
        <v>0</v>
      </c>
      <c r="E51" s="190">
        <v>0</v>
      </c>
      <c r="F51" s="190">
        <v>0</v>
      </c>
      <c r="G51" s="190">
        <v>0</v>
      </c>
      <c r="H51" s="191">
        <v>173</v>
      </c>
      <c r="I51"/>
      <c r="J51"/>
      <c r="K51" s="42"/>
      <c r="L51" s="180"/>
      <c r="M51"/>
      <c r="N51"/>
    </row>
    <row r="52" spans="2:14" s="28" customFormat="1" ht="18.75" customHeight="1" x14ac:dyDescent="0.4">
      <c r="B52" s="137" t="s">
        <v>4175</v>
      </c>
      <c r="C52" s="190">
        <v>0</v>
      </c>
      <c r="D52" s="190">
        <v>23</v>
      </c>
      <c r="E52" s="190">
        <v>104</v>
      </c>
      <c r="F52" s="190">
        <v>56</v>
      </c>
      <c r="G52" s="190">
        <v>156</v>
      </c>
      <c r="H52" s="191">
        <v>170</v>
      </c>
      <c r="I52"/>
      <c r="J52"/>
      <c r="K52" s="42"/>
      <c r="L52"/>
      <c r="M52"/>
      <c r="N52"/>
    </row>
    <row r="53" spans="2:14" s="28" customFormat="1" ht="18.75" customHeight="1" x14ac:dyDescent="0.4">
      <c r="B53" s="137" t="s">
        <v>4191</v>
      </c>
      <c r="C53" s="190">
        <v>0</v>
      </c>
      <c r="D53" s="190">
        <v>0</v>
      </c>
      <c r="E53" s="190">
        <v>77</v>
      </c>
      <c r="F53" s="190">
        <v>119</v>
      </c>
      <c r="G53" s="190">
        <v>110</v>
      </c>
      <c r="H53" s="191">
        <v>165</v>
      </c>
      <c r="I53"/>
      <c r="J53"/>
      <c r="K53" s="42"/>
      <c r="L53"/>
      <c r="M53"/>
      <c r="N53"/>
    </row>
    <row r="54" spans="2:14" s="28" customFormat="1" ht="18.75" customHeight="1" x14ac:dyDescent="0.4">
      <c r="B54" s="137" t="s">
        <v>4303</v>
      </c>
      <c r="C54" s="190">
        <v>0</v>
      </c>
      <c r="D54" s="190">
        <v>0</v>
      </c>
      <c r="E54" s="190">
        <v>0</v>
      </c>
      <c r="F54" s="190">
        <v>108</v>
      </c>
      <c r="G54" s="190">
        <v>346</v>
      </c>
      <c r="H54" s="191">
        <v>162</v>
      </c>
      <c r="I54"/>
      <c r="J54"/>
      <c r="K54" s="42"/>
      <c r="L54"/>
      <c r="M54"/>
      <c r="N54"/>
    </row>
    <row r="55" spans="2:14" s="28" customFormat="1" ht="18.75" customHeight="1" x14ac:dyDescent="0.4">
      <c r="B55" s="137" t="s">
        <v>4217</v>
      </c>
      <c r="C55" s="190">
        <v>0</v>
      </c>
      <c r="D55" s="190">
        <v>0</v>
      </c>
      <c r="E55" s="190">
        <v>0</v>
      </c>
      <c r="F55" s="190">
        <v>14</v>
      </c>
      <c r="G55" s="190">
        <v>103</v>
      </c>
      <c r="H55" s="191">
        <v>133</v>
      </c>
      <c r="I55"/>
      <c r="J55"/>
      <c r="K55" s="42"/>
      <c r="L55"/>
      <c r="M55"/>
      <c r="N55"/>
    </row>
    <row r="56" spans="2:14" s="28" customFormat="1" ht="18.75" customHeight="1" x14ac:dyDescent="0.4">
      <c r="B56" s="137" t="s">
        <v>4164</v>
      </c>
      <c r="C56" s="190">
        <v>0</v>
      </c>
      <c r="D56" s="190">
        <v>51</v>
      </c>
      <c r="E56" s="190">
        <v>75</v>
      </c>
      <c r="F56" s="190">
        <v>82</v>
      </c>
      <c r="G56" s="190">
        <v>124</v>
      </c>
      <c r="H56" s="191">
        <v>116</v>
      </c>
      <c r="I56"/>
      <c r="J56"/>
      <c r="K56" s="42"/>
      <c r="L56"/>
      <c r="M56"/>
      <c r="N56"/>
    </row>
    <row r="57" spans="2:14" s="28" customFormat="1" ht="18.75" customHeight="1" x14ac:dyDescent="0.4">
      <c r="B57" s="137" t="s">
        <v>579</v>
      </c>
      <c r="C57" s="190">
        <v>38</v>
      </c>
      <c r="D57" s="190">
        <v>100</v>
      </c>
      <c r="E57" s="190">
        <v>75</v>
      </c>
      <c r="F57" s="190">
        <v>133</v>
      </c>
      <c r="G57" s="190">
        <v>120</v>
      </c>
      <c r="H57" s="191">
        <v>115</v>
      </c>
      <c r="I57"/>
      <c r="J57"/>
      <c r="K57" s="42"/>
      <c r="L57"/>
      <c r="M57"/>
      <c r="N57"/>
    </row>
    <row r="58" spans="2:14" s="28" customFormat="1" ht="18.75" customHeight="1" x14ac:dyDescent="0.4">
      <c r="B58" s="137" t="s">
        <v>6429</v>
      </c>
      <c r="C58" s="190">
        <v>0</v>
      </c>
      <c r="D58" s="190">
        <v>0</v>
      </c>
      <c r="E58" s="190">
        <v>0</v>
      </c>
      <c r="F58" s="190">
        <v>0</v>
      </c>
      <c r="G58" s="190">
        <v>0</v>
      </c>
      <c r="H58" s="191">
        <v>103</v>
      </c>
      <c r="I58"/>
      <c r="J58"/>
      <c r="K58" s="42"/>
      <c r="L58"/>
      <c r="M58"/>
      <c r="N58"/>
    </row>
    <row r="59" spans="2:14" s="28" customFormat="1" ht="18.75" customHeight="1" x14ac:dyDescent="0.4">
      <c r="B59" s="137" t="s">
        <v>4567</v>
      </c>
      <c r="C59" s="190">
        <v>0</v>
      </c>
      <c r="D59" s="190">
        <v>0</v>
      </c>
      <c r="E59" s="190">
        <v>0</v>
      </c>
      <c r="F59" s="190">
        <v>0</v>
      </c>
      <c r="G59" s="190">
        <v>78</v>
      </c>
      <c r="H59" s="191">
        <v>86</v>
      </c>
      <c r="I59"/>
      <c r="J59"/>
      <c r="K59" s="42"/>
      <c r="L59"/>
      <c r="M59"/>
      <c r="N59"/>
    </row>
    <row r="60" spans="2:14" s="28" customFormat="1" ht="18.75" customHeight="1" x14ac:dyDescent="0.4">
      <c r="B60" s="137" t="s">
        <v>3914</v>
      </c>
      <c r="C60" s="190">
        <v>0</v>
      </c>
      <c r="D60" s="190">
        <v>8</v>
      </c>
      <c r="E60" s="190">
        <v>3</v>
      </c>
      <c r="F60" s="190">
        <v>23</v>
      </c>
      <c r="G60" s="190">
        <v>58</v>
      </c>
      <c r="H60" s="191">
        <v>81</v>
      </c>
      <c r="I60"/>
      <c r="J60"/>
      <c r="K60" s="42"/>
      <c r="L60"/>
      <c r="M60"/>
      <c r="N60"/>
    </row>
    <row r="61" spans="2:14" s="28" customFormat="1" ht="18.75" customHeight="1" x14ac:dyDescent="0.4">
      <c r="B61" s="137" t="s">
        <v>743</v>
      </c>
      <c r="C61" s="190">
        <v>6</v>
      </c>
      <c r="D61" s="190">
        <v>7</v>
      </c>
      <c r="E61" s="190">
        <v>28</v>
      </c>
      <c r="F61" s="190">
        <v>24</v>
      </c>
      <c r="G61" s="190">
        <v>68</v>
      </c>
      <c r="H61" s="191">
        <v>73</v>
      </c>
      <c r="I61"/>
      <c r="J61"/>
      <c r="K61" s="42"/>
      <c r="L61"/>
      <c r="M61"/>
      <c r="N61"/>
    </row>
    <row r="62" spans="2:14" s="28" customFormat="1" ht="18.75" customHeight="1" x14ac:dyDescent="0.4">
      <c r="B62" s="137" t="s">
        <v>4001</v>
      </c>
      <c r="C62" s="190">
        <v>0</v>
      </c>
      <c r="D62" s="190">
        <v>100</v>
      </c>
      <c r="E62" s="190">
        <v>483</v>
      </c>
      <c r="F62" s="190">
        <v>740</v>
      </c>
      <c r="G62" s="190">
        <v>579</v>
      </c>
      <c r="H62" s="191">
        <v>72</v>
      </c>
      <c r="I62"/>
      <c r="J62"/>
      <c r="K62" s="42"/>
      <c r="L62"/>
      <c r="M62"/>
      <c r="N62"/>
    </row>
    <row r="63" spans="2:14" s="28" customFormat="1" ht="18.75" customHeight="1" x14ac:dyDescent="0.4">
      <c r="B63" s="137" t="s">
        <v>4176</v>
      </c>
      <c r="C63" s="190">
        <v>1070</v>
      </c>
      <c r="D63" s="190">
        <v>1154</v>
      </c>
      <c r="E63" s="190">
        <v>354</v>
      </c>
      <c r="F63" s="190">
        <v>255</v>
      </c>
      <c r="G63" s="190">
        <v>104</v>
      </c>
      <c r="H63" s="191">
        <v>68</v>
      </c>
      <c r="I63"/>
      <c r="J63"/>
      <c r="K63" s="42"/>
      <c r="L63"/>
      <c r="M63"/>
      <c r="N63"/>
    </row>
    <row r="64" spans="2:14" s="28" customFormat="1" ht="18.75" customHeight="1" x14ac:dyDescent="0.4">
      <c r="B64" s="137" t="s">
        <v>2475</v>
      </c>
      <c r="C64" s="190">
        <v>32</v>
      </c>
      <c r="D64" s="190">
        <v>36</v>
      </c>
      <c r="E64" s="190">
        <v>186</v>
      </c>
      <c r="F64" s="190">
        <v>42</v>
      </c>
      <c r="G64" s="190">
        <v>96</v>
      </c>
      <c r="H64" s="191">
        <v>58</v>
      </c>
      <c r="I64"/>
      <c r="J64"/>
      <c r="K64" s="42"/>
      <c r="L64"/>
      <c r="M64"/>
      <c r="N64"/>
    </row>
    <row r="65" spans="2:14" s="28" customFormat="1" ht="18.75" customHeight="1" x14ac:dyDescent="0.4">
      <c r="B65" s="137" t="s">
        <v>85</v>
      </c>
      <c r="C65" s="190">
        <v>387</v>
      </c>
      <c r="D65" s="190">
        <v>591</v>
      </c>
      <c r="E65" s="190">
        <v>948</v>
      </c>
      <c r="F65" s="190">
        <v>271</v>
      </c>
      <c r="G65" s="190">
        <v>54</v>
      </c>
      <c r="H65" s="191">
        <v>58</v>
      </c>
      <c r="I65"/>
      <c r="J65"/>
      <c r="K65" s="42"/>
      <c r="L65"/>
      <c r="M65"/>
      <c r="N65"/>
    </row>
    <row r="66" spans="2:14" s="28" customFormat="1" ht="18.75" customHeight="1" x14ac:dyDescent="0.4">
      <c r="B66" s="137" t="s">
        <v>4482</v>
      </c>
      <c r="C66" s="190">
        <v>0</v>
      </c>
      <c r="D66" s="190">
        <v>0</v>
      </c>
      <c r="E66" s="190">
        <v>0</v>
      </c>
      <c r="F66" s="190">
        <v>0</v>
      </c>
      <c r="G66" s="190">
        <v>36</v>
      </c>
      <c r="H66" s="191">
        <v>50</v>
      </c>
      <c r="I66"/>
      <c r="J66"/>
      <c r="K66" s="42"/>
      <c r="L66"/>
      <c r="M66"/>
      <c r="N66"/>
    </row>
    <row r="67" spans="2:14" s="28" customFormat="1" ht="18.75" customHeight="1" x14ac:dyDescent="0.4">
      <c r="B67" s="137" t="s">
        <v>4259</v>
      </c>
      <c r="C67" s="190">
        <v>42</v>
      </c>
      <c r="D67" s="190">
        <v>65</v>
      </c>
      <c r="E67" s="190">
        <v>36</v>
      </c>
      <c r="F67" s="190">
        <v>35</v>
      </c>
      <c r="G67" s="190">
        <v>74</v>
      </c>
      <c r="H67" s="191">
        <v>49</v>
      </c>
      <c r="I67"/>
      <c r="J67"/>
      <c r="K67" s="42"/>
      <c r="L67"/>
      <c r="M67"/>
      <c r="N67"/>
    </row>
    <row r="68" spans="2:14" s="28" customFormat="1" ht="18.75" customHeight="1" x14ac:dyDescent="0.4">
      <c r="B68" s="137" t="s">
        <v>4491</v>
      </c>
      <c r="C68" s="190">
        <v>0</v>
      </c>
      <c r="D68" s="190">
        <v>0</v>
      </c>
      <c r="E68" s="190">
        <v>0</v>
      </c>
      <c r="F68" s="190">
        <v>0</v>
      </c>
      <c r="G68" s="190">
        <v>3</v>
      </c>
      <c r="H68" s="191">
        <v>45</v>
      </c>
      <c r="I68"/>
      <c r="J68"/>
      <c r="K68" s="42"/>
      <c r="L68"/>
      <c r="M68"/>
      <c r="N68"/>
    </row>
    <row r="69" spans="2:14" s="28" customFormat="1" ht="18.75" customHeight="1" x14ac:dyDescent="0.4">
      <c r="B69" s="137" t="s">
        <v>4449</v>
      </c>
      <c r="C69" s="190">
        <v>69</v>
      </c>
      <c r="D69" s="190">
        <v>433</v>
      </c>
      <c r="E69" s="190">
        <v>1708</v>
      </c>
      <c r="F69" s="190">
        <v>1770</v>
      </c>
      <c r="G69" s="190">
        <v>349</v>
      </c>
      <c r="H69" s="191">
        <v>43</v>
      </c>
      <c r="I69"/>
      <c r="J69"/>
      <c r="K69" s="42"/>
      <c r="L69"/>
      <c r="M69"/>
      <c r="N69"/>
    </row>
    <row r="70" spans="2:14" s="28" customFormat="1" ht="18.75" customHeight="1" x14ac:dyDescent="0.4">
      <c r="B70" s="137" t="s">
        <v>2925</v>
      </c>
      <c r="C70" s="190">
        <v>21</v>
      </c>
      <c r="D70" s="190">
        <v>30</v>
      </c>
      <c r="E70" s="190">
        <v>34</v>
      </c>
      <c r="F70" s="190">
        <v>20</v>
      </c>
      <c r="G70" s="190">
        <v>30</v>
      </c>
      <c r="H70" s="191">
        <v>41</v>
      </c>
      <c r="I70"/>
      <c r="J70"/>
      <c r="K70" s="42"/>
      <c r="L70"/>
      <c r="M70"/>
      <c r="N70"/>
    </row>
    <row r="71" spans="2:14" s="28" customFormat="1" ht="18.75" customHeight="1" x14ac:dyDescent="0.4">
      <c r="B71" s="137" t="s">
        <v>4603</v>
      </c>
      <c r="C71" s="190">
        <v>0</v>
      </c>
      <c r="D71" s="190">
        <v>0</v>
      </c>
      <c r="E71" s="190">
        <v>0</v>
      </c>
      <c r="F71" s="190">
        <v>0</v>
      </c>
      <c r="G71" s="190">
        <v>22</v>
      </c>
      <c r="H71" s="191">
        <v>40</v>
      </c>
      <c r="I71"/>
      <c r="J71"/>
      <c r="K71" s="42"/>
      <c r="L71"/>
      <c r="M71"/>
      <c r="N71"/>
    </row>
    <row r="72" spans="2:14" s="28" customFormat="1" ht="18.75" customHeight="1" x14ac:dyDescent="0.4">
      <c r="B72" s="137" t="s">
        <v>4578</v>
      </c>
      <c r="C72" s="190">
        <v>0</v>
      </c>
      <c r="D72" s="190">
        <v>0</v>
      </c>
      <c r="E72" s="190">
        <v>0</v>
      </c>
      <c r="F72" s="190">
        <v>0</v>
      </c>
      <c r="G72" s="190">
        <v>78</v>
      </c>
      <c r="H72" s="191">
        <v>39</v>
      </c>
      <c r="I72"/>
      <c r="J72"/>
      <c r="K72" s="42"/>
      <c r="L72"/>
      <c r="M72"/>
      <c r="N72"/>
    </row>
    <row r="73" spans="2:14" s="28" customFormat="1" ht="18.75" customHeight="1" x14ac:dyDescent="0.4">
      <c r="B73" s="137" t="s">
        <v>6385</v>
      </c>
      <c r="C73" s="190">
        <v>0</v>
      </c>
      <c r="D73" s="190">
        <v>0</v>
      </c>
      <c r="E73" s="190">
        <v>0</v>
      </c>
      <c r="F73" s="190">
        <v>0</v>
      </c>
      <c r="G73" s="190">
        <v>0</v>
      </c>
      <c r="H73" s="191">
        <v>36</v>
      </c>
      <c r="I73"/>
      <c r="J73"/>
      <c r="K73" s="42"/>
      <c r="L73"/>
      <c r="M73"/>
      <c r="N73"/>
    </row>
    <row r="74" spans="2:14" s="28" customFormat="1" ht="18.75" customHeight="1" x14ac:dyDescent="0.4">
      <c r="B74" s="137" t="s">
        <v>4036</v>
      </c>
      <c r="C74" s="190">
        <v>0</v>
      </c>
      <c r="D74" s="190">
        <v>13</v>
      </c>
      <c r="E74" s="190">
        <v>26</v>
      </c>
      <c r="F74" s="190">
        <v>57</v>
      </c>
      <c r="G74" s="190">
        <v>0</v>
      </c>
      <c r="H74" s="191">
        <v>34</v>
      </c>
      <c r="I74"/>
      <c r="J74"/>
      <c r="K74" s="42"/>
      <c r="L74"/>
      <c r="M74"/>
      <c r="N74"/>
    </row>
    <row r="75" spans="2:14" s="28" customFormat="1" ht="18.75" customHeight="1" x14ac:dyDescent="0.4">
      <c r="B75" s="137" t="s">
        <v>490</v>
      </c>
      <c r="C75" s="190">
        <v>51</v>
      </c>
      <c r="D75" s="190">
        <v>66</v>
      </c>
      <c r="E75" s="190">
        <v>81</v>
      </c>
      <c r="F75" s="190">
        <v>59</v>
      </c>
      <c r="G75" s="190">
        <v>93</v>
      </c>
      <c r="H75" s="191">
        <v>34</v>
      </c>
      <c r="I75"/>
      <c r="J75"/>
      <c r="K75" s="42"/>
      <c r="L75"/>
      <c r="M75"/>
      <c r="N75"/>
    </row>
    <row r="76" spans="2:14" s="28" customFormat="1" ht="18.75" customHeight="1" x14ac:dyDescent="0.4">
      <c r="B76" s="137" t="s">
        <v>4128</v>
      </c>
      <c r="C76" s="190">
        <v>0</v>
      </c>
      <c r="D76" s="190">
        <v>0</v>
      </c>
      <c r="E76" s="190">
        <v>8</v>
      </c>
      <c r="F76" s="190">
        <v>52</v>
      </c>
      <c r="G76" s="190">
        <v>44</v>
      </c>
      <c r="H76" s="191">
        <v>32</v>
      </c>
      <c r="I76"/>
      <c r="J76"/>
      <c r="K76" s="42"/>
      <c r="L76"/>
      <c r="M76"/>
      <c r="N76"/>
    </row>
    <row r="77" spans="2:14" s="28" customFormat="1" ht="18.75" customHeight="1" x14ac:dyDescent="0.4">
      <c r="B77" s="137" t="s">
        <v>4599</v>
      </c>
      <c r="C77" s="190">
        <v>0</v>
      </c>
      <c r="D77" s="190">
        <v>0</v>
      </c>
      <c r="E77" s="190">
        <v>0</v>
      </c>
      <c r="F77" s="190">
        <v>0</v>
      </c>
      <c r="G77" s="190">
        <v>0</v>
      </c>
      <c r="H77" s="191">
        <v>29</v>
      </c>
      <c r="I77"/>
      <c r="J77"/>
      <c r="K77" s="42"/>
      <c r="L77"/>
      <c r="M77"/>
      <c r="N77"/>
    </row>
    <row r="78" spans="2:14" s="28" customFormat="1" ht="18.75" customHeight="1" x14ac:dyDescent="0.4">
      <c r="B78" s="137" t="s">
        <v>4223</v>
      </c>
      <c r="C78" s="190">
        <v>0</v>
      </c>
      <c r="D78" s="190">
        <v>0</v>
      </c>
      <c r="E78" s="190">
        <v>2</v>
      </c>
      <c r="F78" s="190">
        <v>13</v>
      </c>
      <c r="G78" s="190">
        <v>7</v>
      </c>
      <c r="H78" s="191">
        <v>28</v>
      </c>
      <c r="I78"/>
      <c r="J78"/>
      <c r="K78" s="42"/>
      <c r="L78"/>
      <c r="M78"/>
      <c r="N78"/>
    </row>
    <row r="79" spans="2:14" s="28" customFormat="1" ht="18.75" customHeight="1" x14ac:dyDescent="0.4">
      <c r="B79" s="137" t="s">
        <v>4226</v>
      </c>
      <c r="C79" s="190">
        <v>0</v>
      </c>
      <c r="D79" s="190">
        <v>0</v>
      </c>
      <c r="E79" s="190">
        <v>0</v>
      </c>
      <c r="F79" s="190">
        <v>8</v>
      </c>
      <c r="G79" s="190">
        <v>17</v>
      </c>
      <c r="H79" s="191">
        <v>26</v>
      </c>
      <c r="I79"/>
      <c r="J79"/>
      <c r="K79" s="42"/>
      <c r="L79"/>
      <c r="M79"/>
      <c r="N79"/>
    </row>
    <row r="80" spans="2:14" s="28" customFormat="1" ht="18.75" customHeight="1" x14ac:dyDescent="0.4">
      <c r="B80" s="137" t="s">
        <v>4492</v>
      </c>
      <c r="C80" s="190">
        <v>0</v>
      </c>
      <c r="D80" s="190">
        <v>0</v>
      </c>
      <c r="E80" s="190">
        <v>0</v>
      </c>
      <c r="F80" s="190">
        <v>0</v>
      </c>
      <c r="G80" s="190">
        <v>4</v>
      </c>
      <c r="H80" s="191">
        <v>26</v>
      </c>
      <c r="I80"/>
      <c r="J80"/>
      <c r="K80" s="42"/>
      <c r="L80"/>
      <c r="M80"/>
      <c r="N80"/>
    </row>
    <row r="81" spans="2:14" s="28" customFormat="1" ht="18.75" customHeight="1" x14ac:dyDescent="0.4">
      <c r="B81" s="137" t="s">
        <v>3895</v>
      </c>
      <c r="C81" s="190">
        <v>8</v>
      </c>
      <c r="D81" s="190">
        <v>32</v>
      </c>
      <c r="E81" s="190">
        <v>33</v>
      </c>
      <c r="F81" s="190">
        <v>111</v>
      </c>
      <c r="G81" s="190">
        <v>83</v>
      </c>
      <c r="H81" s="191">
        <v>26</v>
      </c>
      <c r="I81"/>
      <c r="J81"/>
      <c r="K81" s="42"/>
      <c r="L81"/>
      <c r="M81"/>
      <c r="N81"/>
    </row>
    <row r="82" spans="2:14" s="28" customFormat="1" ht="18.75" customHeight="1" x14ac:dyDescent="0.4">
      <c r="B82" s="137" t="s">
        <v>628</v>
      </c>
      <c r="C82" s="190">
        <v>0</v>
      </c>
      <c r="D82" s="190">
        <v>0</v>
      </c>
      <c r="E82" s="190">
        <v>0</v>
      </c>
      <c r="F82" s="190">
        <v>2</v>
      </c>
      <c r="G82" s="190">
        <v>0</v>
      </c>
      <c r="H82" s="191">
        <v>24</v>
      </c>
      <c r="I82"/>
      <c r="J82"/>
      <c r="K82" s="42"/>
      <c r="L82"/>
      <c r="M82"/>
      <c r="N82"/>
    </row>
    <row r="83" spans="2:14" s="28" customFormat="1" ht="18.75" customHeight="1" x14ac:dyDescent="0.4">
      <c r="B83" s="137" t="s">
        <v>3898</v>
      </c>
      <c r="C83" s="190">
        <v>4</v>
      </c>
      <c r="D83" s="190">
        <v>8</v>
      </c>
      <c r="E83" s="190">
        <v>18</v>
      </c>
      <c r="F83" s="190">
        <v>25</v>
      </c>
      <c r="G83" s="190">
        <v>21</v>
      </c>
      <c r="H83" s="191">
        <v>24</v>
      </c>
      <c r="I83"/>
      <c r="J83"/>
      <c r="K83" s="42"/>
      <c r="L83"/>
      <c r="M83"/>
      <c r="N83"/>
    </row>
    <row r="84" spans="2:14" s="28" customFormat="1" ht="18.75" customHeight="1" x14ac:dyDescent="0.4">
      <c r="B84" s="137" t="s">
        <v>3908</v>
      </c>
      <c r="C84" s="190">
        <v>0</v>
      </c>
      <c r="D84" s="190">
        <v>264</v>
      </c>
      <c r="E84" s="190">
        <v>270</v>
      </c>
      <c r="F84" s="190">
        <v>86</v>
      </c>
      <c r="G84" s="190">
        <v>50</v>
      </c>
      <c r="H84" s="191">
        <v>24</v>
      </c>
      <c r="I84"/>
      <c r="J84"/>
      <c r="K84" s="42"/>
      <c r="L84"/>
      <c r="M84"/>
      <c r="N84"/>
    </row>
    <row r="85" spans="2:14" s="28" customFormat="1" ht="18.75" customHeight="1" x14ac:dyDescent="0.4">
      <c r="B85" s="137" t="s">
        <v>3667</v>
      </c>
      <c r="C85" s="190">
        <v>13</v>
      </c>
      <c r="D85" s="190">
        <v>31</v>
      </c>
      <c r="E85" s="190">
        <v>12</v>
      </c>
      <c r="F85" s="190">
        <v>6</v>
      </c>
      <c r="G85" s="190">
        <v>28</v>
      </c>
      <c r="H85" s="191">
        <v>22</v>
      </c>
      <c r="I85"/>
      <c r="J85"/>
      <c r="K85" s="42"/>
      <c r="L85"/>
      <c r="M85"/>
      <c r="N85"/>
    </row>
    <row r="86" spans="2:14" s="28" customFormat="1" ht="18.75" customHeight="1" x14ac:dyDescent="0.4">
      <c r="B86" s="137" t="s">
        <v>4572</v>
      </c>
      <c r="C86" s="190">
        <v>0</v>
      </c>
      <c r="D86" s="190">
        <v>0</v>
      </c>
      <c r="E86" s="190">
        <v>0</v>
      </c>
      <c r="F86" s="190">
        <v>0</v>
      </c>
      <c r="G86" s="190">
        <v>0</v>
      </c>
      <c r="H86" s="191">
        <v>22</v>
      </c>
      <c r="I86"/>
      <c r="J86"/>
      <c r="K86" s="42"/>
      <c r="L86"/>
      <c r="M86"/>
      <c r="N86"/>
    </row>
    <row r="87" spans="2:14" s="28" customFormat="1" ht="18.75" customHeight="1" x14ac:dyDescent="0.4">
      <c r="B87" s="137" t="s">
        <v>4038</v>
      </c>
      <c r="C87" s="190">
        <v>0</v>
      </c>
      <c r="D87" s="190">
        <v>8</v>
      </c>
      <c r="E87" s="190">
        <v>22</v>
      </c>
      <c r="F87" s="190">
        <v>27</v>
      </c>
      <c r="G87" s="190">
        <v>9</v>
      </c>
      <c r="H87" s="191">
        <v>22</v>
      </c>
      <c r="I87"/>
      <c r="J87"/>
      <c r="K87" s="42"/>
      <c r="L87"/>
      <c r="M87"/>
      <c r="N87"/>
    </row>
    <row r="88" spans="2:14" s="28" customFormat="1" ht="18.75" customHeight="1" x14ac:dyDescent="0.4">
      <c r="B88" s="137" t="s">
        <v>4598</v>
      </c>
      <c r="C88" s="190">
        <v>0</v>
      </c>
      <c r="D88" s="190">
        <v>0</v>
      </c>
      <c r="E88" s="190">
        <v>0</v>
      </c>
      <c r="F88" s="190">
        <v>16</v>
      </c>
      <c r="G88" s="190">
        <v>8</v>
      </c>
      <c r="H88" s="191">
        <v>21</v>
      </c>
      <c r="I88"/>
      <c r="J88"/>
      <c r="K88" s="42"/>
      <c r="L88"/>
      <c r="M88"/>
      <c r="N88"/>
    </row>
    <row r="89" spans="2:14" s="28" customFormat="1" ht="18.75" customHeight="1" x14ac:dyDescent="0.4">
      <c r="B89" s="137" t="s">
        <v>4214</v>
      </c>
      <c r="C89" s="190">
        <v>0</v>
      </c>
      <c r="D89" s="190">
        <v>0</v>
      </c>
      <c r="E89" s="190">
        <v>0</v>
      </c>
      <c r="F89" s="190">
        <v>13</v>
      </c>
      <c r="G89" s="190">
        <v>6</v>
      </c>
      <c r="H89" s="191">
        <v>21</v>
      </c>
      <c r="I89"/>
      <c r="J89"/>
      <c r="K89" s="42"/>
      <c r="L89"/>
      <c r="M89"/>
      <c r="N89"/>
    </row>
    <row r="90" spans="2:14" s="28" customFormat="1" ht="18.75" customHeight="1" x14ac:dyDescent="0.4">
      <c r="B90" s="137" t="s">
        <v>3957</v>
      </c>
      <c r="C90" s="190">
        <v>0</v>
      </c>
      <c r="D90" s="190">
        <v>2</v>
      </c>
      <c r="E90" s="190">
        <v>4</v>
      </c>
      <c r="F90" s="190">
        <v>4</v>
      </c>
      <c r="G90" s="190">
        <v>8</v>
      </c>
      <c r="H90" s="191">
        <v>21</v>
      </c>
      <c r="I90"/>
      <c r="J90"/>
      <c r="K90" s="42"/>
      <c r="L90"/>
      <c r="M90"/>
      <c r="N90"/>
    </row>
    <row r="91" spans="2:14" s="28" customFormat="1" ht="18.75" customHeight="1" x14ac:dyDescent="0.4">
      <c r="B91" s="137" t="s">
        <v>4104</v>
      </c>
      <c r="C91" s="190">
        <v>0</v>
      </c>
      <c r="D91" s="190">
        <v>0</v>
      </c>
      <c r="E91" s="190">
        <v>45</v>
      </c>
      <c r="F91" s="190">
        <v>14</v>
      </c>
      <c r="G91" s="190">
        <v>18</v>
      </c>
      <c r="H91" s="191">
        <v>20</v>
      </c>
      <c r="I91"/>
      <c r="J91"/>
      <c r="K91" s="42"/>
      <c r="L91"/>
      <c r="M91"/>
      <c r="N91"/>
    </row>
    <row r="92" spans="2:14" s="28" customFormat="1" ht="18.75" customHeight="1" x14ac:dyDescent="0.4">
      <c r="B92" s="137" t="s">
        <v>4185</v>
      </c>
      <c r="C92" s="190">
        <v>0</v>
      </c>
      <c r="D92" s="190">
        <v>0</v>
      </c>
      <c r="E92" s="190">
        <v>2</v>
      </c>
      <c r="F92" s="190">
        <v>4</v>
      </c>
      <c r="G92" s="190">
        <v>4</v>
      </c>
      <c r="H92" s="191">
        <v>20</v>
      </c>
      <c r="I92"/>
      <c r="J92"/>
      <c r="K92" s="42"/>
      <c r="L92"/>
      <c r="M92"/>
      <c r="N92"/>
    </row>
    <row r="93" spans="2:14" s="28" customFormat="1" ht="18.75" customHeight="1" x14ac:dyDescent="0.4">
      <c r="B93" s="137" t="s">
        <v>6366</v>
      </c>
      <c r="C93" s="190">
        <v>0</v>
      </c>
      <c r="D93" s="190">
        <v>0</v>
      </c>
      <c r="E93" s="190">
        <v>0</v>
      </c>
      <c r="F93" s="190">
        <v>0</v>
      </c>
      <c r="G93" s="190">
        <v>8</v>
      </c>
      <c r="H93" s="191">
        <v>20</v>
      </c>
      <c r="I93"/>
      <c r="J93"/>
      <c r="K93" s="42"/>
      <c r="L93"/>
      <c r="M93"/>
      <c r="N93"/>
    </row>
    <row r="94" spans="2:14" s="28" customFormat="1" ht="18.75" customHeight="1" x14ac:dyDescent="0.4">
      <c r="B94" s="137" t="s">
        <v>4224</v>
      </c>
      <c r="C94" s="190">
        <v>2</v>
      </c>
      <c r="D94" s="190">
        <v>14</v>
      </c>
      <c r="E94" s="190">
        <v>12</v>
      </c>
      <c r="F94" s="190">
        <v>10</v>
      </c>
      <c r="G94" s="190">
        <v>16</v>
      </c>
      <c r="H94" s="191">
        <v>20</v>
      </c>
      <c r="I94"/>
      <c r="J94"/>
      <c r="K94" s="42"/>
      <c r="L94"/>
      <c r="M94"/>
      <c r="N94"/>
    </row>
    <row r="95" spans="2:14" s="28" customFormat="1" ht="18.75" customHeight="1" x14ac:dyDescent="0.4">
      <c r="B95" s="137" t="s">
        <v>3848</v>
      </c>
      <c r="C95" s="190">
        <v>4</v>
      </c>
      <c r="D95" s="190">
        <v>13</v>
      </c>
      <c r="E95" s="190">
        <v>0</v>
      </c>
      <c r="F95" s="190">
        <v>20</v>
      </c>
      <c r="G95" s="190">
        <v>14</v>
      </c>
      <c r="H95" s="191">
        <v>20</v>
      </c>
      <c r="I95"/>
      <c r="J95"/>
      <c r="K95" s="42"/>
      <c r="L95"/>
      <c r="M95"/>
      <c r="N95"/>
    </row>
    <row r="96" spans="2:14" s="28" customFormat="1" ht="18.75" customHeight="1" x14ac:dyDescent="0.4">
      <c r="B96" s="137" t="s">
        <v>312</v>
      </c>
      <c r="C96" s="190">
        <v>51</v>
      </c>
      <c r="D96" s="190">
        <v>36</v>
      </c>
      <c r="E96" s="190">
        <v>212</v>
      </c>
      <c r="F96" s="190">
        <v>220</v>
      </c>
      <c r="G96" s="190">
        <v>210</v>
      </c>
      <c r="H96" s="191">
        <v>19</v>
      </c>
      <c r="I96"/>
      <c r="J96"/>
      <c r="K96" s="42"/>
      <c r="L96"/>
      <c r="M96"/>
      <c r="N96"/>
    </row>
    <row r="97" spans="2:14" s="28" customFormat="1" ht="18.75" customHeight="1" x14ac:dyDescent="0.4">
      <c r="B97" s="137" t="s">
        <v>4350</v>
      </c>
      <c r="C97" s="190">
        <v>0</v>
      </c>
      <c r="D97" s="190">
        <v>0</v>
      </c>
      <c r="E97" s="190">
        <v>4</v>
      </c>
      <c r="F97" s="190">
        <v>12</v>
      </c>
      <c r="G97" s="190">
        <v>8</v>
      </c>
      <c r="H97" s="191">
        <v>18</v>
      </c>
      <c r="I97"/>
      <c r="J97"/>
      <c r="K97" s="42"/>
      <c r="L97"/>
      <c r="M97"/>
      <c r="N97"/>
    </row>
    <row r="98" spans="2:14" s="28" customFormat="1" ht="18.75" customHeight="1" x14ac:dyDescent="0.4">
      <c r="B98" s="137" t="s">
        <v>3811</v>
      </c>
      <c r="C98" s="190">
        <v>4</v>
      </c>
      <c r="D98" s="190">
        <v>8</v>
      </c>
      <c r="E98" s="190">
        <v>26</v>
      </c>
      <c r="F98" s="190">
        <v>42</v>
      </c>
      <c r="G98" s="190">
        <v>16</v>
      </c>
      <c r="H98" s="191">
        <v>18</v>
      </c>
      <c r="I98"/>
      <c r="J98"/>
      <c r="K98" s="42"/>
      <c r="L98"/>
      <c r="M98"/>
      <c r="N98"/>
    </row>
    <row r="99" spans="2:14" s="28" customFormat="1" ht="18.75" customHeight="1" x14ac:dyDescent="0.4">
      <c r="B99" s="137" t="s">
        <v>4145</v>
      </c>
      <c r="C99" s="190">
        <v>4</v>
      </c>
      <c r="D99" s="190">
        <v>2</v>
      </c>
      <c r="E99" s="190">
        <v>13</v>
      </c>
      <c r="F99" s="190">
        <v>15</v>
      </c>
      <c r="G99" s="190">
        <v>18</v>
      </c>
      <c r="H99" s="191">
        <v>18</v>
      </c>
      <c r="I99"/>
      <c r="J99"/>
      <c r="K99" s="42"/>
      <c r="L99"/>
      <c r="M99"/>
      <c r="N99"/>
    </row>
    <row r="100" spans="2:14" s="28" customFormat="1" ht="18.75" customHeight="1" x14ac:dyDescent="0.4">
      <c r="B100" s="137" t="s">
        <v>6380</v>
      </c>
      <c r="C100" s="190">
        <v>0</v>
      </c>
      <c r="D100" s="190">
        <v>0</v>
      </c>
      <c r="E100" s="190">
        <v>0</v>
      </c>
      <c r="F100" s="190">
        <v>0</v>
      </c>
      <c r="G100" s="190">
        <v>11</v>
      </c>
      <c r="H100" s="191">
        <v>16</v>
      </c>
      <c r="I100"/>
      <c r="J100"/>
      <c r="K100" s="42"/>
      <c r="L100"/>
      <c r="M100"/>
      <c r="N100"/>
    </row>
    <row r="101" spans="2:14" s="28" customFormat="1" ht="18.75" customHeight="1" x14ac:dyDescent="0.4">
      <c r="B101" s="137" t="s">
        <v>534</v>
      </c>
      <c r="C101" s="190">
        <v>6</v>
      </c>
      <c r="D101" s="190">
        <v>24</v>
      </c>
      <c r="E101" s="190">
        <v>28</v>
      </c>
      <c r="F101" s="190">
        <v>24</v>
      </c>
      <c r="G101" s="190">
        <v>21</v>
      </c>
      <c r="H101" s="191">
        <v>16</v>
      </c>
      <c r="I101"/>
      <c r="J101"/>
      <c r="K101" s="42"/>
      <c r="L101"/>
      <c r="M101"/>
      <c r="N101"/>
    </row>
    <row r="102" spans="2:14" s="28" customFormat="1" ht="18.75" customHeight="1" x14ac:dyDescent="0.4">
      <c r="B102" s="137" t="s">
        <v>2940</v>
      </c>
      <c r="C102" s="190">
        <v>24</v>
      </c>
      <c r="D102" s="190">
        <v>28</v>
      </c>
      <c r="E102" s="190">
        <v>4</v>
      </c>
      <c r="F102" s="190">
        <v>7</v>
      </c>
      <c r="G102" s="190">
        <v>12</v>
      </c>
      <c r="H102" s="191">
        <v>16</v>
      </c>
      <c r="I102"/>
      <c r="J102"/>
      <c r="K102" s="42"/>
      <c r="L102"/>
      <c r="M102"/>
      <c r="N102"/>
    </row>
    <row r="103" spans="2:14" s="28" customFormat="1" ht="18.75" customHeight="1" x14ac:dyDescent="0.4">
      <c r="B103" s="137" t="s">
        <v>4068</v>
      </c>
      <c r="C103" s="190">
        <v>0</v>
      </c>
      <c r="D103" s="190">
        <v>0</v>
      </c>
      <c r="E103" s="190">
        <v>20</v>
      </c>
      <c r="F103" s="190">
        <v>18</v>
      </c>
      <c r="G103" s="190">
        <v>29</v>
      </c>
      <c r="H103" s="191">
        <v>16</v>
      </c>
      <c r="I103"/>
      <c r="J103"/>
      <c r="K103" s="42"/>
      <c r="L103"/>
      <c r="M103"/>
      <c r="N103"/>
    </row>
    <row r="104" spans="2:14" s="28" customFormat="1" ht="18.75" customHeight="1" x14ac:dyDescent="0.4">
      <c r="B104" s="137" t="s">
        <v>649</v>
      </c>
      <c r="C104" s="190">
        <v>22</v>
      </c>
      <c r="D104" s="190">
        <v>22</v>
      </c>
      <c r="E104" s="190">
        <v>42</v>
      </c>
      <c r="F104" s="190">
        <v>36</v>
      </c>
      <c r="G104" s="190">
        <v>10</v>
      </c>
      <c r="H104" s="191">
        <v>16</v>
      </c>
      <c r="I104"/>
      <c r="J104"/>
      <c r="K104" s="42"/>
      <c r="L104"/>
      <c r="M104"/>
      <c r="N104"/>
    </row>
    <row r="105" spans="2:14" s="28" customFormat="1" ht="18.75" customHeight="1" x14ac:dyDescent="0.4">
      <c r="B105" s="137" t="s">
        <v>691</v>
      </c>
      <c r="C105" s="190">
        <v>2</v>
      </c>
      <c r="D105" s="190">
        <v>14</v>
      </c>
      <c r="E105" s="190">
        <v>12</v>
      </c>
      <c r="F105" s="190">
        <v>28</v>
      </c>
      <c r="G105" s="190">
        <v>16</v>
      </c>
      <c r="H105" s="191">
        <v>16</v>
      </c>
      <c r="I105"/>
      <c r="J105"/>
      <c r="K105" s="42"/>
      <c r="L105"/>
      <c r="M105"/>
      <c r="N105"/>
    </row>
    <row r="106" spans="2:14" s="28" customFormat="1" ht="18.75" customHeight="1" x14ac:dyDescent="0.4">
      <c r="B106" s="137" t="s">
        <v>764</v>
      </c>
      <c r="C106" s="190">
        <v>8</v>
      </c>
      <c r="D106" s="190">
        <v>4</v>
      </c>
      <c r="E106" s="190">
        <v>16</v>
      </c>
      <c r="F106" s="190">
        <v>7</v>
      </c>
      <c r="G106" s="190">
        <v>14</v>
      </c>
      <c r="H106" s="191">
        <v>15</v>
      </c>
      <c r="I106"/>
      <c r="J106"/>
      <c r="K106" s="42"/>
      <c r="L106"/>
      <c r="M106"/>
      <c r="N106"/>
    </row>
    <row r="107" spans="2:14" s="28" customFormat="1" ht="18.75" customHeight="1" x14ac:dyDescent="0.4">
      <c r="B107" s="137" t="s">
        <v>549</v>
      </c>
      <c r="C107" s="190">
        <v>16</v>
      </c>
      <c r="D107" s="190">
        <v>41</v>
      </c>
      <c r="E107" s="190">
        <v>34</v>
      </c>
      <c r="F107" s="190">
        <v>16</v>
      </c>
      <c r="G107" s="190">
        <v>11</v>
      </c>
      <c r="H107" s="191">
        <v>14</v>
      </c>
      <c r="I107"/>
      <c r="J107"/>
      <c r="K107" s="42"/>
      <c r="L107"/>
      <c r="M107"/>
      <c r="N107"/>
    </row>
    <row r="108" spans="2:14" s="28" customFormat="1" ht="18.75" customHeight="1" x14ac:dyDescent="0.4">
      <c r="B108" s="137" t="s">
        <v>2916</v>
      </c>
      <c r="C108" s="190">
        <v>49</v>
      </c>
      <c r="D108" s="190">
        <v>0</v>
      </c>
      <c r="E108" s="190">
        <v>0</v>
      </c>
      <c r="F108" s="190">
        <v>0</v>
      </c>
      <c r="G108" s="190">
        <v>2</v>
      </c>
      <c r="H108" s="191">
        <v>14</v>
      </c>
      <c r="I108"/>
      <c r="J108"/>
      <c r="K108" s="42"/>
      <c r="L108"/>
      <c r="M108"/>
      <c r="N108"/>
    </row>
    <row r="109" spans="2:14" s="28" customFormat="1" ht="18.75" customHeight="1" x14ac:dyDescent="0.4">
      <c r="B109" s="137" t="s">
        <v>4274</v>
      </c>
      <c r="C109" s="190">
        <v>0</v>
      </c>
      <c r="D109" s="190">
        <v>0</v>
      </c>
      <c r="E109" s="190">
        <v>0</v>
      </c>
      <c r="F109" s="190">
        <v>2</v>
      </c>
      <c r="G109" s="190">
        <v>0</v>
      </c>
      <c r="H109" s="191">
        <v>14</v>
      </c>
      <c r="I109"/>
      <c r="J109"/>
      <c r="K109" s="42"/>
      <c r="L109"/>
      <c r="M109"/>
      <c r="N109"/>
    </row>
    <row r="110" spans="2:14" s="28" customFormat="1" ht="18.75" customHeight="1" x14ac:dyDescent="0.4">
      <c r="B110" s="137" t="s">
        <v>4230</v>
      </c>
      <c r="C110" s="190">
        <v>0</v>
      </c>
      <c r="D110" s="190">
        <v>0</v>
      </c>
      <c r="E110" s="190">
        <v>0</v>
      </c>
      <c r="F110" s="190">
        <v>4</v>
      </c>
      <c r="G110" s="190">
        <v>4</v>
      </c>
      <c r="H110" s="191">
        <v>14</v>
      </c>
      <c r="I110"/>
      <c r="J110"/>
      <c r="K110" s="42"/>
      <c r="L110"/>
      <c r="M110"/>
      <c r="N110"/>
    </row>
    <row r="111" spans="2:14" s="28" customFormat="1" ht="18.75" customHeight="1" x14ac:dyDescent="0.4">
      <c r="B111" s="137" t="s">
        <v>4095</v>
      </c>
      <c r="C111" s="190">
        <v>0</v>
      </c>
      <c r="D111" s="190">
        <v>0</v>
      </c>
      <c r="E111" s="190">
        <v>6</v>
      </c>
      <c r="F111" s="190">
        <v>2</v>
      </c>
      <c r="G111" s="190">
        <v>11</v>
      </c>
      <c r="H111" s="191">
        <v>14</v>
      </c>
      <c r="I111"/>
      <c r="J111"/>
      <c r="K111" s="42"/>
      <c r="L111"/>
      <c r="M111"/>
      <c r="N111"/>
    </row>
    <row r="112" spans="2:14" s="28" customFormat="1" ht="18.75" customHeight="1" x14ac:dyDescent="0.4">
      <c r="B112" s="137" t="s">
        <v>4070</v>
      </c>
      <c r="C112" s="190">
        <v>0</v>
      </c>
      <c r="D112" s="190">
        <v>0</v>
      </c>
      <c r="E112" s="190">
        <v>8</v>
      </c>
      <c r="F112" s="190">
        <v>12</v>
      </c>
      <c r="G112" s="190">
        <v>42</v>
      </c>
      <c r="H112" s="191">
        <v>14</v>
      </c>
      <c r="I112"/>
      <c r="J112"/>
      <c r="K112" s="42"/>
      <c r="L112"/>
      <c r="M112"/>
      <c r="N112"/>
    </row>
    <row r="113" spans="2:14" s="28" customFormat="1" ht="18.75" customHeight="1" x14ac:dyDescent="0.4">
      <c r="B113" s="137" t="s">
        <v>4484</v>
      </c>
      <c r="C113" s="190">
        <v>0</v>
      </c>
      <c r="D113" s="190">
        <v>0</v>
      </c>
      <c r="E113" s="190">
        <v>0</v>
      </c>
      <c r="F113" s="190">
        <v>0</v>
      </c>
      <c r="G113" s="190">
        <v>13</v>
      </c>
      <c r="H113" s="191">
        <v>13</v>
      </c>
      <c r="I113"/>
      <c r="J113"/>
      <c r="K113" s="42"/>
      <c r="L113"/>
      <c r="M113"/>
      <c r="N113"/>
    </row>
    <row r="114" spans="2:14" s="28" customFormat="1" ht="18.75" customHeight="1" x14ac:dyDescent="0.4">
      <c r="B114" s="137" t="s">
        <v>4025</v>
      </c>
      <c r="C114" s="190">
        <v>14</v>
      </c>
      <c r="D114" s="190">
        <v>28</v>
      </c>
      <c r="E114" s="190">
        <v>24</v>
      </c>
      <c r="F114" s="190">
        <v>11</v>
      </c>
      <c r="G114" s="190">
        <v>32</v>
      </c>
      <c r="H114" s="191">
        <v>13</v>
      </c>
      <c r="I114"/>
      <c r="J114"/>
      <c r="K114" s="42"/>
      <c r="L114"/>
      <c r="M114"/>
      <c r="N114"/>
    </row>
    <row r="115" spans="2:14" s="28" customFormat="1" ht="18.75" customHeight="1" x14ac:dyDescent="0.4">
      <c r="B115" s="137" t="s">
        <v>654</v>
      </c>
      <c r="C115" s="190">
        <v>17</v>
      </c>
      <c r="D115" s="190">
        <v>26</v>
      </c>
      <c r="E115" s="190">
        <v>18</v>
      </c>
      <c r="F115" s="190">
        <v>14</v>
      </c>
      <c r="G115" s="190">
        <v>15</v>
      </c>
      <c r="H115" s="191">
        <v>13</v>
      </c>
      <c r="I115"/>
      <c r="J115"/>
      <c r="K115" s="42"/>
      <c r="L115"/>
      <c r="M115"/>
      <c r="N115"/>
    </row>
    <row r="116" spans="2:14" s="28" customFormat="1" ht="18.75" customHeight="1" x14ac:dyDescent="0.4">
      <c r="B116" s="137" t="s">
        <v>2929</v>
      </c>
      <c r="C116" s="190">
        <v>6</v>
      </c>
      <c r="D116" s="190">
        <v>16</v>
      </c>
      <c r="E116" s="190">
        <v>9</v>
      </c>
      <c r="F116" s="190">
        <v>18</v>
      </c>
      <c r="G116" s="190">
        <v>24</v>
      </c>
      <c r="H116" s="191">
        <v>13</v>
      </c>
      <c r="I116"/>
      <c r="J116"/>
      <c r="K116" s="42"/>
      <c r="L116"/>
      <c r="M116"/>
      <c r="N116"/>
    </row>
    <row r="117" spans="2:14" s="28" customFormat="1" ht="18.75" customHeight="1" x14ac:dyDescent="0.4">
      <c r="B117" s="137" t="s">
        <v>3628</v>
      </c>
      <c r="C117" s="190">
        <v>18</v>
      </c>
      <c r="D117" s="190">
        <v>14</v>
      </c>
      <c r="E117" s="190">
        <v>24</v>
      </c>
      <c r="F117" s="190">
        <v>32</v>
      </c>
      <c r="G117" s="190">
        <v>4</v>
      </c>
      <c r="H117" s="191">
        <v>12</v>
      </c>
      <c r="I117"/>
      <c r="J117"/>
      <c r="K117" s="42"/>
      <c r="L117"/>
      <c r="M117"/>
      <c r="N117"/>
    </row>
    <row r="118" spans="2:14" s="28" customFormat="1" ht="18.75" customHeight="1" x14ac:dyDescent="0.4">
      <c r="B118" s="137" t="s">
        <v>4408</v>
      </c>
      <c r="C118" s="190">
        <v>0</v>
      </c>
      <c r="D118" s="190">
        <v>0</v>
      </c>
      <c r="E118" s="190">
        <v>0</v>
      </c>
      <c r="F118" s="190">
        <v>0</v>
      </c>
      <c r="G118" s="190">
        <v>12</v>
      </c>
      <c r="H118" s="191">
        <v>12</v>
      </c>
      <c r="I118"/>
      <c r="J118"/>
      <c r="K118" s="42"/>
      <c r="L118"/>
      <c r="M118"/>
      <c r="N118"/>
    </row>
    <row r="119" spans="2:14" s="28" customFormat="1" ht="18.75" customHeight="1" x14ac:dyDescent="0.4">
      <c r="B119" s="137" t="s">
        <v>402</v>
      </c>
      <c r="C119" s="190">
        <v>0</v>
      </c>
      <c r="D119" s="190">
        <v>0</v>
      </c>
      <c r="E119" s="190">
        <v>0</v>
      </c>
      <c r="F119" s="190">
        <v>0</v>
      </c>
      <c r="G119" s="190">
        <v>0</v>
      </c>
      <c r="H119" s="191">
        <v>12</v>
      </c>
      <c r="I119"/>
      <c r="J119"/>
      <c r="K119" s="42"/>
      <c r="L119"/>
      <c r="M119"/>
      <c r="N119"/>
    </row>
    <row r="120" spans="2:14" s="28" customFormat="1" ht="18.75" customHeight="1" x14ac:dyDescent="0.4">
      <c r="B120" s="137" t="s">
        <v>4438</v>
      </c>
      <c r="C120" s="190">
        <v>0</v>
      </c>
      <c r="D120" s="190">
        <v>0</v>
      </c>
      <c r="E120" s="190">
        <v>0</v>
      </c>
      <c r="F120" s="190">
        <v>0</v>
      </c>
      <c r="G120" s="190">
        <v>8</v>
      </c>
      <c r="H120" s="191">
        <v>12</v>
      </c>
      <c r="I120"/>
      <c r="J120"/>
      <c r="K120" s="42"/>
      <c r="L120"/>
      <c r="M120"/>
      <c r="N120"/>
    </row>
    <row r="121" spans="2:14" s="28" customFormat="1" ht="18.75" customHeight="1" x14ac:dyDescent="0.4">
      <c r="B121" s="137" t="s">
        <v>674</v>
      </c>
      <c r="C121" s="190">
        <v>9</v>
      </c>
      <c r="D121" s="190">
        <v>4</v>
      </c>
      <c r="E121" s="190">
        <v>2</v>
      </c>
      <c r="F121" s="190">
        <v>4</v>
      </c>
      <c r="G121" s="190">
        <v>7</v>
      </c>
      <c r="H121" s="191">
        <v>12</v>
      </c>
      <c r="I121"/>
      <c r="J121"/>
      <c r="K121" s="42"/>
      <c r="L121"/>
      <c r="M121"/>
      <c r="N121"/>
    </row>
    <row r="122" spans="2:14" s="28" customFormat="1" ht="18.75" customHeight="1" x14ac:dyDescent="0.4">
      <c r="B122" s="137" t="s">
        <v>3193</v>
      </c>
      <c r="C122" s="190">
        <v>2</v>
      </c>
      <c r="D122" s="190">
        <v>11</v>
      </c>
      <c r="E122" s="190">
        <v>2</v>
      </c>
      <c r="F122" s="190">
        <v>0</v>
      </c>
      <c r="G122" s="190">
        <v>12</v>
      </c>
      <c r="H122" s="191">
        <v>12</v>
      </c>
      <c r="I122"/>
      <c r="J122"/>
      <c r="K122" s="42"/>
      <c r="L122"/>
      <c r="M122"/>
      <c r="N122"/>
    </row>
    <row r="123" spans="2:14" s="28" customFormat="1" ht="18.75" customHeight="1" x14ac:dyDescent="0.4">
      <c r="B123" s="137" t="s">
        <v>4271</v>
      </c>
      <c r="C123" s="190">
        <v>2</v>
      </c>
      <c r="D123" s="190">
        <v>2</v>
      </c>
      <c r="E123" s="190">
        <v>12</v>
      </c>
      <c r="F123" s="190">
        <v>7</v>
      </c>
      <c r="G123" s="190">
        <v>4</v>
      </c>
      <c r="H123" s="191">
        <v>11</v>
      </c>
      <c r="I123"/>
      <c r="J123"/>
      <c r="K123" s="42"/>
      <c r="L123"/>
      <c r="M123"/>
      <c r="N123"/>
    </row>
    <row r="124" spans="2:14" s="28" customFormat="1" ht="18.75" customHeight="1" x14ac:dyDescent="0.4">
      <c r="B124" s="137" t="s">
        <v>4435</v>
      </c>
      <c r="C124" s="190">
        <v>10</v>
      </c>
      <c r="D124" s="190">
        <v>16</v>
      </c>
      <c r="E124" s="190">
        <v>14</v>
      </c>
      <c r="F124" s="190">
        <v>18</v>
      </c>
      <c r="G124" s="190">
        <v>35</v>
      </c>
      <c r="H124" s="191">
        <v>11</v>
      </c>
      <c r="I124"/>
      <c r="J124"/>
      <c r="K124" s="42"/>
      <c r="L124"/>
      <c r="M124"/>
      <c r="N124"/>
    </row>
    <row r="125" spans="2:14" s="28" customFormat="1" ht="18.75" customHeight="1" x14ac:dyDescent="0.4">
      <c r="B125" s="137" t="s">
        <v>2946</v>
      </c>
      <c r="C125" s="190">
        <v>0</v>
      </c>
      <c r="D125" s="190">
        <v>12</v>
      </c>
      <c r="E125" s="190">
        <v>2</v>
      </c>
      <c r="F125" s="190">
        <v>5</v>
      </c>
      <c r="G125" s="190">
        <v>12</v>
      </c>
      <c r="H125" s="191">
        <v>10</v>
      </c>
      <c r="I125"/>
      <c r="J125"/>
      <c r="K125" s="42"/>
      <c r="L125"/>
      <c r="M125"/>
      <c r="N125"/>
    </row>
    <row r="126" spans="2:14" s="28" customFormat="1" ht="18.75" customHeight="1" x14ac:dyDescent="0.4">
      <c r="B126" s="137" t="s">
        <v>739</v>
      </c>
      <c r="C126" s="190">
        <v>8</v>
      </c>
      <c r="D126" s="190">
        <v>6</v>
      </c>
      <c r="E126" s="190">
        <v>4</v>
      </c>
      <c r="F126" s="190">
        <v>4</v>
      </c>
      <c r="G126" s="190">
        <v>11</v>
      </c>
      <c r="H126" s="191">
        <v>10</v>
      </c>
      <c r="I126"/>
      <c r="J126"/>
      <c r="K126" s="42"/>
      <c r="L126"/>
      <c r="M126"/>
      <c r="N126"/>
    </row>
    <row r="127" spans="2:14" s="28" customFormat="1" ht="18.75" customHeight="1" x14ac:dyDescent="0.4">
      <c r="B127" s="137" t="s">
        <v>3775</v>
      </c>
      <c r="C127" s="190">
        <v>0</v>
      </c>
      <c r="D127" s="190">
        <v>0</v>
      </c>
      <c r="E127" s="190">
        <v>0</v>
      </c>
      <c r="F127" s="190">
        <v>0</v>
      </c>
      <c r="G127" s="190">
        <v>12</v>
      </c>
      <c r="H127" s="191">
        <v>10</v>
      </c>
      <c r="I127"/>
      <c r="J127"/>
      <c r="K127" s="42"/>
      <c r="L127"/>
      <c r="M127"/>
      <c r="N127"/>
    </row>
    <row r="128" spans="2:14" s="28" customFormat="1" ht="18.75" customHeight="1" x14ac:dyDescent="0.4">
      <c r="B128" s="137" t="s">
        <v>3983</v>
      </c>
      <c r="C128" s="190">
        <v>0</v>
      </c>
      <c r="D128" s="190">
        <v>1</v>
      </c>
      <c r="E128" s="190">
        <v>19</v>
      </c>
      <c r="F128" s="190">
        <v>50</v>
      </c>
      <c r="G128" s="190">
        <v>11</v>
      </c>
      <c r="H128" s="191">
        <v>10</v>
      </c>
      <c r="I128"/>
      <c r="J128"/>
      <c r="K128" s="42"/>
      <c r="L128"/>
      <c r="M128"/>
      <c r="N128"/>
    </row>
    <row r="129" spans="2:14" s="28" customFormat="1" ht="18.75" customHeight="1" x14ac:dyDescent="0.4">
      <c r="B129" s="137" t="s">
        <v>3590</v>
      </c>
      <c r="C129" s="190">
        <v>16</v>
      </c>
      <c r="D129" s="190">
        <v>22</v>
      </c>
      <c r="E129" s="190">
        <v>6</v>
      </c>
      <c r="F129" s="190">
        <v>16</v>
      </c>
      <c r="G129" s="190">
        <v>8</v>
      </c>
      <c r="H129" s="191">
        <v>10</v>
      </c>
      <c r="I129"/>
      <c r="J129"/>
      <c r="K129" s="42"/>
      <c r="L129"/>
      <c r="M129"/>
      <c r="N129"/>
    </row>
    <row r="130" spans="2:14" s="28" customFormat="1" ht="18.75" customHeight="1" x14ac:dyDescent="0.4">
      <c r="B130" s="137" t="s">
        <v>631</v>
      </c>
      <c r="C130" s="190">
        <v>7</v>
      </c>
      <c r="D130" s="190">
        <v>23</v>
      </c>
      <c r="E130" s="190">
        <v>26</v>
      </c>
      <c r="F130" s="190">
        <v>18</v>
      </c>
      <c r="G130" s="190">
        <v>26</v>
      </c>
      <c r="H130" s="191">
        <v>10</v>
      </c>
      <c r="I130"/>
      <c r="J130"/>
      <c r="K130" s="42"/>
      <c r="L130"/>
      <c r="M130"/>
      <c r="N130"/>
    </row>
    <row r="131" spans="2:14" s="28" customFormat="1" ht="18.75" customHeight="1" x14ac:dyDescent="0.4">
      <c r="B131" s="137" t="s">
        <v>4486</v>
      </c>
      <c r="C131" s="190">
        <v>0</v>
      </c>
      <c r="D131" s="190">
        <v>0</v>
      </c>
      <c r="E131" s="190">
        <v>0</v>
      </c>
      <c r="F131" s="190">
        <v>0</v>
      </c>
      <c r="G131" s="190">
        <v>2</v>
      </c>
      <c r="H131" s="191">
        <v>10</v>
      </c>
      <c r="I131"/>
      <c r="J131"/>
      <c r="K131" s="42"/>
      <c r="L131"/>
      <c r="M131"/>
      <c r="N131"/>
    </row>
    <row r="132" spans="2:14" s="28" customFormat="1" ht="18.75" customHeight="1" x14ac:dyDescent="0.4">
      <c r="B132" s="137" t="s">
        <v>4560</v>
      </c>
      <c r="C132" s="190">
        <v>0</v>
      </c>
      <c r="D132" s="190">
        <v>0</v>
      </c>
      <c r="E132" s="190">
        <v>0</v>
      </c>
      <c r="F132" s="190">
        <v>0</v>
      </c>
      <c r="G132" s="190">
        <v>0</v>
      </c>
      <c r="H132" s="191">
        <v>10</v>
      </c>
      <c r="I132"/>
      <c r="J132"/>
      <c r="K132" s="42"/>
      <c r="L132"/>
      <c r="M132"/>
      <c r="N132"/>
    </row>
    <row r="133" spans="2:14" s="28" customFormat="1" ht="18.75" customHeight="1" x14ac:dyDescent="0.4">
      <c r="B133" s="137" t="s">
        <v>4573</v>
      </c>
      <c r="C133" s="190">
        <v>0</v>
      </c>
      <c r="D133" s="190">
        <v>0</v>
      </c>
      <c r="E133" s="190">
        <v>0</v>
      </c>
      <c r="F133" s="190">
        <v>0</v>
      </c>
      <c r="G133" s="190">
        <v>0</v>
      </c>
      <c r="H133" s="191">
        <v>10</v>
      </c>
      <c r="I133"/>
      <c r="J133"/>
      <c r="K133" s="42"/>
      <c r="L133"/>
      <c r="M133"/>
      <c r="N133"/>
    </row>
    <row r="134" spans="2:14" s="28" customFormat="1" ht="18.75" customHeight="1" x14ac:dyDescent="0.4">
      <c r="B134" s="137" t="s">
        <v>3475</v>
      </c>
      <c r="C134" s="190">
        <v>0</v>
      </c>
      <c r="D134" s="190">
        <v>2</v>
      </c>
      <c r="E134" s="190">
        <v>0</v>
      </c>
      <c r="F134" s="190">
        <v>8</v>
      </c>
      <c r="G134" s="190">
        <v>2</v>
      </c>
      <c r="H134" s="191">
        <v>10</v>
      </c>
      <c r="I134"/>
      <c r="J134"/>
      <c r="K134" s="42"/>
      <c r="L134"/>
      <c r="M134"/>
      <c r="N134"/>
    </row>
    <row r="135" spans="2:14" s="28" customFormat="1" ht="18.75" customHeight="1" x14ac:dyDescent="0.4">
      <c r="B135" s="137" t="s">
        <v>3857</v>
      </c>
      <c r="C135" s="190">
        <v>10</v>
      </c>
      <c r="D135" s="190">
        <v>4</v>
      </c>
      <c r="E135" s="190">
        <v>14</v>
      </c>
      <c r="F135" s="190">
        <v>10</v>
      </c>
      <c r="G135" s="190">
        <v>20</v>
      </c>
      <c r="H135" s="191">
        <v>10</v>
      </c>
      <c r="I135"/>
      <c r="J135"/>
      <c r="K135" s="42"/>
      <c r="L135"/>
      <c r="M135"/>
      <c r="N135"/>
    </row>
    <row r="136" spans="2:14" s="28" customFormat="1" ht="18.75" customHeight="1" x14ac:dyDescent="0.4">
      <c r="B136" s="137" t="s">
        <v>4310</v>
      </c>
      <c r="C136" s="190">
        <v>7</v>
      </c>
      <c r="D136" s="190">
        <v>24</v>
      </c>
      <c r="E136" s="190">
        <v>8</v>
      </c>
      <c r="F136" s="190">
        <v>8</v>
      </c>
      <c r="G136" s="190">
        <v>11</v>
      </c>
      <c r="H136" s="191">
        <v>9</v>
      </c>
      <c r="I136"/>
      <c r="J136"/>
      <c r="K136" s="42"/>
      <c r="L136"/>
      <c r="M136"/>
      <c r="N136"/>
    </row>
    <row r="137" spans="2:14" s="28" customFormat="1" ht="18.75" customHeight="1" x14ac:dyDescent="0.4">
      <c r="B137" s="137" t="s">
        <v>4261</v>
      </c>
      <c r="C137" s="190">
        <v>0</v>
      </c>
      <c r="D137" s="190">
        <v>2</v>
      </c>
      <c r="E137" s="190">
        <v>8</v>
      </c>
      <c r="F137" s="190">
        <v>6</v>
      </c>
      <c r="G137" s="190">
        <v>12</v>
      </c>
      <c r="H137" s="191">
        <v>9</v>
      </c>
      <c r="I137"/>
      <c r="J137"/>
      <c r="K137" s="42"/>
      <c r="L137"/>
      <c r="M137"/>
      <c r="N137"/>
    </row>
    <row r="138" spans="2:14" s="28" customFormat="1" ht="18.75" customHeight="1" x14ac:dyDescent="0.4">
      <c r="B138" s="137" t="s">
        <v>55</v>
      </c>
      <c r="C138" s="190">
        <v>43</v>
      </c>
      <c r="D138" s="190">
        <v>24</v>
      </c>
      <c r="E138" s="190">
        <v>10</v>
      </c>
      <c r="F138" s="190">
        <v>12</v>
      </c>
      <c r="G138" s="190">
        <v>23</v>
      </c>
      <c r="H138" s="191">
        <v>8</v>
      </c>
      <c r="I138"/>
      <c r="J138"/>
      <c r="K138" s="42"/>
      <c r="L138"/>
      <c r="M138"/>
      <c r="N138"/>
    </row>
    <row r="139" spans="2:14" s="28" customFormat="1" ht="18.75" customHeight="1" x14ac:dyDescent="0.4">
      <c r="B139" s="137" t="s">
        <v>4597</v>
      </c>
      <c r="C139" s="190">
        <v>0</v>
      </c>
      <c r="D139" s="190">
        <v>0</v>
      </c>
      <c r="E139" s="190">
        <v>0</v>
      </c>
      <c r="F139" s="190">
        <v>0</v>
      </c>
      <c r="G139" s="190">
        <v>72</v>
      </c>
      <c r="H139" s="191">
        <v>8</v>
      </c>
      <c r="I139"/>
      <c r="J139"/>
      <c r="K139" s="42"/>
      <c r="L139"/>
      <c r="M139"/>
      <c r="N139"/>
    </row>
    <row r="140" spans="2:14" s="28" customFormat="1" ht="18.75" customHeight="1" x14ac:dyDescent="0.4">
      <c r="B140" s="137" t="s">
        <v>4059</v>
      </c>
      <c r="C140" s="190">
        <v>0</v>
      </c>
      <c r="D140" s="190">
        <v>0</v>
      </c>
      <c r="E140" s="190">
        <v>18</v>
      </c>
      <c r="F140" s="190">
        <v>4</v>
      </c>
      <c r="G140" s="190">
        <v>6</v>
      </c>
      <c r="H140" s="191">
        <v>8</v>
      </c>
      <c r="I140"/>
      <c r="J140"/>
      <c r="K140" s="42"/>
      <c r="L140"/>
      <c r="M140"/>
      <c r="N140"/>
    </row>
    <row r="141" spans="2:14" s="28" customFormat="1" ht="18.75" customHeight="1" x14ac:dyDescent="0.4">
      <c r="B141" s="137" t="s">
        <v>639</v>
      </c>
      <c r="C141" s="190">
        <v>0</v>
      </c>
      <c r="D141" s="190">
        <v>0</v>
      </c>
      <c r="E141" s="190">
        <v>0</v>
      </c>
      <c r="F141" s="190">
        <v>0</v>
      </c>
      <c r="G141" s="190">
        <v>0</v>
      </c>
      <c r="H141" s="191">
        <v>8</v>
      </c>
      <c r="I141"/>
      <c r="J141"/>
      <c r="K141" s="42"/>
      <c r="L141"/>
      <c r="M141"/>
      <c r="N141"/>
    </row>
    <row r="142" spans="2:14" s="28" customFormat="1" ht="18.75" customHeight="1" x14ac:dyDescent="0.4">
      <c r="B142" s="137" t="s">
        <v>3385</v>
      </c>
      <c r="C142" s="190">
        <v>0</v>
      </c>
      <c r="D142" s="190">
        <v>0</v>
      </c>
      <c r="E142" s="190">
        <v>0</v>
      </c>
      <c r="F142" s="190">
        <v>0</v>
      </c>
      <c r="G142" s="190">
        <v>39</v>
      </c>
      <c r="H142" s="191">
        <v>8</v>
      </c>
      <c r="I142"/>
      <c r="J142"/>
      <c r="K142" s="42"/>
      <c r="L142"/>
      <c r="M142"/>
      <c r="N142"/>
    </row>
    <row r="143" spans="2:14" s="28" customFormat="1" ht="18.75" customHeight="1" x14ac:dyDescent="0.4">
      <c r="B143" s="137" t="s">
        <v>2936</v>
      </c>
      <c r="C143" s="190">
        <v>13</v>
      </c>
      <c r="D143" s="190">
        <v>2</v>
      </c>
      <c r="E143" s="190">
        <v>6</v>
      </c>
      <c r="F143" s="190">
        <v>8</v>
      </c>
      <c r="G143" s="190">
        <v>0</v>
      </c>
      <c r="H143" s="191">
        <v>8</v>
      </c>
      <c r="I143"/>
      <c r="J143"/>
      <c r="K143" s="42"/>
      <c r="L143"/>
      <c r="M143"/>
      <c r="N143"/>
    </row>
    <row r="144" spans="2:14" s="28" customFormat="1" ht="18.75" customHeight="1" x14ac:dyDescent="0.4">
      <c r="B144" s="137" t="s">
        <v>4058</v>
      </c>
      <c r="C144" s="190">
        <v>0</v>
      </c>
      <c r="D144" s="190">
        <v>0</v>
      </c>
      <c r="E144" s="190">
        <v>2</v>
      </c>
      <c r="F144" s="190">
        <v>0</v>
      </c>
      <c r="G144" s="190">
        <v>0</v>
      </c>
      <c r="H144" s="191">
        <v>8</v>
      </c>
      <c r="I144"/>
      <c r="J144"/>
      <c r="K144" s="42"/>
      <c r="L144"/>
      <c r="M144"/>
      <c r="N144"/>
    </row>
    <row r="145" spans="2:14" s="28" customFormat="1" ht="18.75" customHeight="1" x14ac:dyDescent="0.4">
      <c r="B145" s="137" t="s">
        <v>3569</v>
      </c>
      <c r="C145" s="190">
        <v>11</v>
      </c>
      <c r="D145" s="190">
        <v>20</v>
      </c>
      <c r="E145" s="190">
        <v>22</v>
      </c>
      <c r="F145" s="190">
        <v>8</v>
      </c>
      <c r="G145" s="190">
        <v>20</v>
      </c>
      <c r="H145" s="191">
        <v>8</v>
      </c>
      <c r="I145"/>
      <c r="J145"/>
      <c r="K145" s="42"/>
      <c r="L145"/>
      <c r="M145"/>
      <c r="N145"/>
    </row>
    <row r="146" spans="2:14" s="28" customFormat="1" ht="18.75" customHeight="1" x14ac:dyDescent="0.4">
      <c r="B146" s="137" t="s">
        <v>4437</v>
      </c>
      <c r="C146" s="190">
        <v>2</v>
      </c>
      <c r="D146" s="190">
        <v>10</v>
      </c>
      <c r="E146" s="190">
        <v>23</v>
      </c>
      <c r="F146" s="190">
        <v>34</v>
      </c>
      <c r="G146" s="190">
        <v>36</v>
      </c>
      <c r="H146" s="191">
        <v>8</v>
      </c>
      <c r="I146"/>
      <c r="J146"/>
      <c r="K146" s="42"/>
      <c r="L146"/>
      <c r="M146"/>
      <c r="N146"/>
    </row>
    <row r="147" spans="2:14" s="28" customFormat="1" ht="18.75" customHeight="1" x14ac:dyDescent="0.4">
      <c r="B147" s="137" t="s">
        <v>6399</v>
      </c>
      <c r="C147" s="190">
        <v>0</v>
      </c>
      <c r="D147" s="190">
        <v>0</v>
      </c>
      <c r="E147" s="190">
        <v>0</v>
      </c>
      <c r="F147" s="190">
        <v>0</v>
      </c>
      <c r="G147" s="190">
        <v>0</v>
      </c>
      <c r="H147" s="191">
        <v>8</v>
      </c>
      <c r="I147"/>
      <c r="J147"/>
      <c r="K147" s="42"/>
      <c r="L147"/>
      <c r="M147"/>
      <c r="N147"/>
    </row>
    <row r="148" spans="2:14" s="28" customFormat="1" ht="18.75" customHeight="1" x14ac:dyDescent="0.4">
      <c r="B148" s="137" t="s">
        <v>3541</v>
      </c>
      <c r="C148" s="190">
        <v>2</v>
      </c>
      <c r="D148" s="190">
        <v>0</v>
      </c>
      <c r="E148" s="190">
        <v>0</v>
      </c>
      <c r="F148" s="190">
        <v>16</v>
      </c>
      <c r="G148" s="190">
        <v>8</v>
      </c>
      <c r="H148" s="191">
        <v>8</v>
      </c>
      <c r="I148"/>
      <c r="J148"/>
      <c r="K148" s="42"/>
      <c r="L148"/>
      <c r="M148"/>
      <c r="N148"/>
    </row>
    <row r="149" spans="2:14" s="28" customFormat="1" ht="18.75" customHeight="1" x14ac:dyDescent="0.4">
      <c r="B149" s="137" t="s">
        <v>4316</v>
      </c>
      <c r="C149" s="190">
        <v>0</v>
      </c>
      <c r="D149" s="190">
        <v>0</v>
      </c>
      <c r="E149" s="190">
        <v>0</v>
      </c>
      <c r="F149" s="190">
        <v>0</v>
      </c>
      <c r="G149" s="190">
        <v>8</v>
      </c>
      <c r="H149" s="191">
        <v>8</v>
      </c>
      <c r="I149"/>
      <c r="J149"/>
      <c r="K149" s="42"/>
      <c r="L149"/>
      <c r="M149"/>
      <c r="N149"/>
    </row>
    <row r="150" spans="2:14" s="28" customFormat="1" ht="18.75" customHeight="1" x14ac:dyDescent="0.4">
      <c r="B150" s="137" t="s">
        <v>3813</v>
      </c>
      <c r="C150" s="190">
        <v>2</v>
      </c>
      <c r="D150" s="190">
        <v>18</v>
      </c>
      <c r="E150" s="190">
        <v>10</v>
      </c>
      <c r="F150" s="190">
        <v>15</v>
      </c>
      <c r="G150" s="190">
        <v>18</v>
      </c>
      <c r="H150" s="191">
        <v>8</v>
      </c>
      <c r="I150"/>
      <c r="J150"/>
      <c r="K150" s="42"/>
      <c r="L150"/>
      <c r="M150"/>
      <c r="N150"/>
    </row>
    <row r="151" spans="2:14" s="28" customFormat="1" ht="18.75" customHeight="1" x14ac:dyDescent="0.4">
      <c r="B151" s="137" t="s">
        <v>656</v>
      </c>
      <c r="C151" s="190">
        <v>0</v>
      </c>
      <c r="D151" s="190">
        <v>0</v>
      </c>
      <c r="E151" s="190">
        <v>0</v>
      </c>
      <c r="F151" s="190">
        <v>0</v>
      </c>
      <c r="G151" s="190">
        <v>0</v>
      </c>
      <c r="H151" s="191">
        <v>8</v>
      </c>
      <c r="I151"/>
      <c r="J151"/>
      <c r="K151" s="42"/>
      <c r="L151"/>
      <c r="M151"/>
      <c r="N151"/>
    </row>
    <row r="152" spans="2:14" s="28" customFormat="1" ht="18.75" customHeight="1" x14ac:dyDescent="0.4">
      <c r="B152" s="137" t="s">
        <v>746</v>
      </c>
      <c r="C152" s="190">
        <v>10</v>
      </c>
      <c r="D152" s="190">
        <v>4</v>
      </c>
      <c r="E152" s="190">
        <v>18</v>
      </c>
      <c r="F152" s="190">
        <v>11</v>
      </c>
      <c r="G152" s="190">
        <v>8</v>
      </c>
      <c r="H152" s="191">
        <v>8</v>
      </c>
      <c r="I152"/>
      <c r="J152"/>
      <c r="K152" s="42"/>
      <c r="L152"/>
      <c r="M152"/>
      <c r="N152"/>
    </row>
    <row r="153" spans="2:14" s="28" customFormat="1" ht="18.75" customHeight="1" x14ac:dyDescent="0.4">
      <c r="B153" s="137" t="s">
        <v>4240</v>
      </c>
      <c r="C153" s="190">
        <v>2</v>
      </c>
      <c r="D153" s="190">
        <v>8</v>
      </c>
      <c r="E153" s="190">
        <v>2</v>
      </c>
      <c r="F153" s="190">
        <v>0</v>
      </c>
      <c r="G153" s="190">
        <v>0</v>
      </c>
      <c r="H153" s="191">
        <v>8</v>
      </c>
      <c r="I153"/>
      <c r="J153"/>
      <c r="K153" s="42"/>
      <c r="L153"/>
      <c r="M153"/>
      <c r="N153"/>
    </row>
    <row r="154" spans="2:14" s="28" customFormat="1" ht="18.75" customHeight="1" x14ac:dyDescent="0.4">
      <c r="B154" s="137" t="s">
        <v>6401</v>
      </c>
      <c r="C154" s="190">
        <v>0</v>
      </c>
      <c r="D154" s="190">
        <v>0</v>
      </c>
      <c r="E154" s="190">
        <v>0</v>
      </c>
      <c r="F154" s="190">
        <v>0</v>
      </c>
      <c r="G154" s="190">
        <v>0</v>
      </c>
      <c r="H154" s="191">
        <v>8</v>
      </c>
      <c r="I154"/>
      <c r="J154"/>
      <c r="K154" s="42"/>
      <c r="L154"/>
      <c r="M154"/>
      <c r="N154"/>
    </row>
    <row r="155" spans="2:14" s="28" customFormat="1" ht="18.75" customHeight="1" x14ac:dyDescent="0.4">
      <c r="B155" s="137" t="s">
        <v>4337</v>
      </c>
      <c r="C155" s="190">
        <v>0</v>
      </c>
      <c r="D155" s="190">
        <v>0</v>
      </c>
      <c r="E155" s="190">
        <v>4</v>
      </c>
      <c r="F155" s="190">
        <v>0</v>
      </c>
      <c r="G155" s="190">
        <v>8</v>
      </c>
      <c r="H155" s="191">
        <v>7</v>
      </c>
      <c r="I155"/>
      <c r="J155"/>
      <c r="K155" s="42"/>
      <c r="L155"/>
      <c r="M155"/>
      <c r="N155"/>
    </row>
    <row r="156" spans="2:14" s="28" customFormat="1" ht="18.75" customHeight="1" x14ac:dyDescent="0.4">
      <c r="B156" s="137" t="s">
        <v>637</v>
      </c>
      <c r="C156" s="190">
        <v>0</v>
      </c>
      <c r="D156" s="190">
        <v>20</v>
      </c>
      <c r="E156" s="190">
        <v>18</v>
      </c>
      <c r="F156" s="190">
        <v>44</v>
      </c>
      <c r="G156" s="190">
        <v>11</v>
      </c>
      <c r="H156" s="191">
        <v>7</v>
      </c>
      <c r="I156"/>
      <c r="J156"/>
      <c r="K156" s="42"/>
      <c r="L156"/>
      <c r="M156"/>
      <c r="N156"/>
    </row>
    <row r="157" spans="2:14" s="28" customFormat="1" ht="18.75" customHeight="1" x14ac:dyDescent="0.4">
      <c r="B157" s="137" t="s">
        <v>3865</v>
      </c>
      <c r="C157" s="190">
        <v>2</v>
      </c>
      <c r="D157" s="190">
        <v>0</v>
      </c>
      <c r="E157" s="190">
        <v>4</v>
      </c>
      <c r="F157" s="190">
        <v>6</v>
      </c>
      <c r="G157" s="190">
        <v>6</v>
      </c>
      <c r="H157" s="191">
        <v>6</v>
      </c>
      <c r="I157"/>
      <c r="J157"/>
      <c r="K157" s="42"/>
      <c r="L157"/>
      <c r="M157"/>
      <c r="N157"/>
    </row>
    <row r="158" spans="2:14" s="28" customFormat="1" ht="18.75" customHeight="1" x14ac:dyDescent="0.4">
      <c r="B158" s="137" t="s">
        <v>6413</v>
      </c>
      <c r="C158" s="190">
        <v>0</v>
      </c>
      <c r="D158" s="190">
        <v>0</v>
      </c>
      <c r="E158" s="190">
        <v>0</v>
      </c>
      <c r="F158" s="190">
        <v>0</v>
      </c>
      <c r="G158" s="190">
        <v>0</v>
      </c>
      <c r="H158" s="191">
        <v>6</v>
      </c>
      <c r="I158"/>
      <c r="J158"/>
      <c r="K158" s="42"/>
      <c r="L158"/>
      <c r="M158"/>
      <c r="N158"/>
    </row>
    <row r="159" spans="2:14" s="28" customFormat="1" ht="18.75" customHeight="1" x14ac:dyDescent="0.4">
      <c r="B159" s="137" t="s">
        <v>4154</v>
      </c>
      <c r="C159" s="138">
        <v>23</v>
      </c>
      <c r="D159" s="138">
        <v>4</v>
      </c>
      <c r="E159" s="159">
        <v>2</v>
      </c>
      <c r="F159" s="159">
        <v>6</v>
      </c>
      <c r="G159" s="159">
        <v>10</v>
      </c>
      <c r="H159" s="139">
        <v>6</v>
      </c>
      <c r="I159"/>
      <c r="J159"/>
      <c r="K159" s="42"/>
      <c r="L159"/>
      <c r="M159"/>
      <c r="N159"/>
    </row>
    <row r="160" spans="2:14" s="28" customFormat="1" ht="18.75" customHeight="1" x14ac:dyDescent="0.4">
      <c r="B160" s="137" t="s">
        <v>4562</v>
      </c>
      <c r="C160" s="138">
        <v>0</v>
      </c>
      <c r="D160" s="138">
        <v>0</v>
      </c>
      <c r="E160" s="159">
        <v>0</v>
      </c>
      <c r="F160" s="159">
        <v>0</v>
      </c>
      <c r="G160" s="159">
        <v>0</v>
      </c>
      <c r="H160" s="139">
        <v>6</v>
      </c>
      <c r="I160"/>
      <c r="J160"/>
      <c r="K160" s="42"/>
      <c r="L160"/>
      <c r="M160"/>
      <c r="N160"/>
    </row>
    <row r="161" spans="2:14" s="28" customFormat="1" ht="18.75" customHeight="1" x14ac:dyDescent="0.4">
      <c r="B161" s="137" t="s">
        <v>3826</v>
      </c>
      <c r="C161" s="138">
        <v>12</v>
      </c>
      <c r="D161" s="138">
        <v>8</v>
      </c>
      <c r="E161" s="159">
        <v>14</v>
      </c>
      <c r="F161" s="159">
        <v>10</v>
      </c>
      <c r="G161" s="159">
        <v>8</v>
      </c>
      <c r="H161" s="139">
        <v>6</v>
      </c>
      <c r="I161"/>
      <c r="J161"/>
      <c r="K161" s="42"/>
      <c r="L161"/>
      <c r="M161"/>
      <c r="N161"/>
    </row>
    <row r="162" spans="2:14" s="28" customFormat="1" ht="18.75" customHeight="1" x14ac:dyDescent="0.4">
      <c r="B162" s="137" t="s">
        <v>4031</v>
      </c>
      <c r="C162" s="138">
        <v>4</v>
      </c>
      <c r="D162" s="138">
        <v>8</v>
      </c>
      <c r="E162" s="159">
        <v>0</v>
      </c>
      <c r="F162" s="159">
        <v>5</v>
      </c>
      <c r="G162" s="159">
        <v>4</v>
      </c>
      <c r="H162" s="139">
        <v>6</v>
      </c>
      <c r="I162"/>
      <c r="J162"/>
      <c r="K162" s="42"/>
      <c r="L162"/>
      <c r="M162"/>
      <c r="N162"/>
    </row>
    <row r="163" spans="2:14" s="28" customFormat="1" ht="18.75" customHeight="1" x14ac:dyDescent="0.4">
      <c r="B163" s="137" t="s">
        <v>3946</v>
      </c>
      <c r="C163" s="138">
        <v>0</v>
      </c>
      <c r="D163" s="138">
        <v>6</v>
      </c>
      <c r="E163" s="159">
        <v>12</v>
      </c>
      <c r="F163" s="159">
        <v>8</v>
      </c>
      <c r="G163" s="159">
        <v>16</v>
      </c>
      <c r="H163" s="139">
        <v>6</v>
      </c>
      <c r="I163"/>
      <c r="J163"/>
      <c r="K163" s="42"/>
      <c r="L163"/>
      <c r="M163"/>
      <c r="N163"/>
    </row>
    <row r="164" spans="2:14" s="28" customFormat="1" ht="18.75" customHeight="1" x14ac:dyDescent="0.4">
      <c r="B164" s="137" t="s">
        <v>2981</v>
      </c>
      <c r="C164" s="138">
        <v>0</v>
      </c>
      <c r="D164" s="138">
        <v>0</v>
      </c>
      <c r="E164" s="159">
        <v>8</v>
      </c>
      <c r="F164" s="159">
        <v>0</v>
      </c>
      <c r="G164" s="159">
        <v>4</v>
      </c>
      <c r="H164" s="139">
        <v>6</v>
      </c>
      <c r="I164"/>
      <c r="J164"/>
      <c r="K164" s="42"/>
      <c r="L164"/>
      <c r="M164"/>
      <c r="N164"/>
    </row>
    <row r="165" spans="2:14" s="28" customFormat="1" ht="18.75" customHeight="1" x14ac:dyDescent="0.4">
      <c r="B165" s="137" t="s">
        <v>4335</v>
      </c>
      <c r="C165" s="138">
        <v>0</v>
      </c>
      <c r="D165" s="138">
        <v>0</v>
      </c>
      <c r="E165" s="159">
        <v>0</v>
      </c>
      <c r="F165" s="159">
        <v>0</v>
      </c>
      <c r="G165" s="159">
        <v>17</v>
      </c>
      <c r="H165" s="139">
        <v>6</v>
      </c>
      <c r="I165"/>
      <c r="J165"/>
      <c r="K165" s="42"/>
      <c r="L165"/>
      <c r="M165"/>
      <c r="N165"/>
    </row>
    <row r="166" spans="2:14" s="28" customFormat="1" ht="18.75" customHeight="1" x14ac:dyDescent="0.4">
      <c r="B166" s="137" t="s">
        <v>4590</v>
      </c>
      <c r="C166" s="138">
        <v>0</v>
      </c>
      <c r="D166" s="138">
        <v>0</v>
      </c>
      <c r="E166" s="159">
        <v>0</v>
      </c>
      <c r="F166" s="159">
        <v>0</v>
      </c>
      <c r="G166" s="159">
        <v>0</v>
      </c>
      <c r="H166" s="139">
        <v>6</v>
      </c>
      <c r="I166"/>
      <c r="J166"/>
      <c r="K166" s="42"/>
      <c r="L166"/>
      <c r="M166"/>
      <c r="N166"/>
    </row>
    <row r="167" spans="2:14" s="28" customFormat="1" ht="18.75" customHeight="1" x14ac:dyDescent="0.4">
      <c r="B167" s="137" t="s">
        <v>4156</v>
      </c>
      <c r="C167" s="138">
        <v>2</v>
      </c>
      <c r="D167" s="138">
        <v>0</v>
      </c>
      <c r="E167" s="159">
        <v>2</v>
      </c>
      <c r="F167" s="159">
        <v>3</v>
      </c>
      <c r="G167" s="159">
        <v>12</v>
      </c>
      <c r="H167" s="139">
        <v>6</v>
      </c>
      <c r="I167"/>
      <c r="J167"/>
      <c r="K167" s="42"/>
      <c r="L167"/>
      <c r="M167"/>
      <c r="N167"/>
    </row>
    <row r="168" spans="2:14" s="28" customFormat="1" ht="18.75" customHeight="1" x14ac:dyDescent="0.4">
      <c r="B168" s="137" t="s">
        <v>3902</v>
      </c>
      <c r="C168" s="138">
        <v>10</v>
      </c>
      <c r="D168" s="138">
        <v>0</v>
      </c>
      <c r="E168" s="159">
        <v>4</v>
      </c>
      <c r="F168" s="159">
        <v>6</v>
      </c>
      <c r="G168" s="159">
        <v>7</v>
      </c>
      <c r="H168" s="139">
        <v>6</v>
      </c>
      <c r="I168"/>
      <c r="J168"/>
      <c r="K168" s="42"/>
      <c r="L168"/>
      <c r="M168"/>
      <c r="N168"/>
    </row>
    <row r="169" spans="2:14" s="28" customFormat="1" ht="18.75" customHeight="1" x14ac:dyDescent="0.4">
      <c r="B169" s="137" t="s">
        <v>3900</v>
      </c>
      <c r="C169" s="138">
        <v>2</v>
      </c>
      <c r="D169" s="138">
        <v>2</v>
      </c>
      <c r="E169" s="159">
        <v>0</v>
      </c>
      <c r="F169" s="159">
        <v>0</v>
      </c>
      <c r="G169" s="159">
        <v>4</v>
      </c>
      <c r="H169" s="139">
        <v>6</v>
      </c>
      <c r="I169"/>
      <c r="J169"/>
      <c r="K169" s="42"/>
      <c r="L169"/>
      <c r="M169"/>
      <c r="N169"/>
    </row>
    <row r="170" spans="2:14" s="28" customFormat="1" ht="18.75" customHeight="1" x14ac:dyDescent="0.4">
      <c r="B170" s="137" t="s">
        <v>4579</v>
      </c>
      <c r="C170" s="138">
        <v>0</v>
      </c>
      <c r="D170" s="138">
        <v>0</v>
      </c>
      <c r="E170" s="159">
        <v>0</v>
      </c>
      <c r="F170" s="159">
        <v>0</v>
      </c>
      <c r="G170" s="159">
        <v>0</v>
      </c>
      <c r="H170" s="139">
        <v>6</v>
      </c>
      <c r="I170"/>
      <c r="J170"/>
      <c r="K170" s="42"/>
      <c r="L170"/>
      <c r="M170"/>
      <c r="N170"/>
    </row>
    <row r="171" spans="2:14" s="28" customFormat="1" ht="18.75" customHeight="1" x14ac:dyDescent="0.4">
      <c r="B171" s="137" t="s">
        <v>4601</v>
      </c>
      <c r="C171" s="138">
        <v>0</v>
      </c>
      <c r="D171" s="138">
        <v>0</v>
      </c>
      <c r="E171" s="159">
        <v>0</v>
      </c>
      <c r="F171" s="159">
        <v>0</v>
      </c>
      <c r="G171" s="159">
        <v>0</v>
      </c>
      <c r="H171" s="139">
        <v>6</v>
      </c>
      <c r="I171"/>
      <c r="J171"/>
      <c r="K171" s="42"/>
      <c r="L171"/>
      <c r="M171"/>
      <c r="N171"/>
    </row>
    <row r="172" spans="2:14" s="28" customFormat="1" ht="18.75" customHeight="1" x14ac:dyDescent="0.4">
      <c r="B172" s="137" t="s">
        <v>3860</v>
      </c>
      <c r="C172" s="138">
        <v>2</v>
      </c>
      <c r="D172" s="138">
        <v>4</v>
      </c>
      <c r="E172" s="159">
        <v>4</v>
      </c>
      <c r="F172" s="159">
        <v>0</v>
      </c>
      <c r="G172" s="159">
        <v>19</v>
      </c>
      <c r="H172" s="139">
        <v>6</v>
      </c>
      <c r="I172"/>
      <c r="J172"/>
      <c r="K172" s="42"/>
      <c r="L172"/>
      <c r="M172"/>
      <c r="N172"/>
    </row>
    <row r="173" spans="2:14" s="28" customFormat="1" ht="18.75" customHeight="1" x14ac:dyDescent="0.4">
      <c r="B173" s="137" t="s">
        <v>4041</v>
      </c>
      <c r="C173" s="138">
        <v>0</v>
      </c>
      <c r="D173" s="138">
        <v>12</v>
      </c>
      <c r="E173" s="159">
        <v>10</v>
      </c>
      <c r="F173" s="159">
        <v>2</v>
      </c>
      <c r="G173" s="159">
        <v>0</v>
      </c>
      <c r="H173" s="139">
        <v>6</v>
      </c>
      <c r="I173"/>
      <c r="J173"/>
      <c r="K173" s="42"/>
      <c r="L173"/>
      <c r="M173"/>
      <c r="N173"/>
    </row>
    <row r="174" spans="2:14" s="28" customFormat="1" ht="18.75" customHeight="1" x14ac:dyDescent="0.4">
      <c r="B174" s="137" t="s">
        <v>4490</v>
      </c>
      <c r="C174" s="138">
        <v>0</v>
      </c>
      <c r="D174" s="138">
        <v>0</v>
      </c>
      <c r="E174" s="159">
        <v>0</v>
      </c>
      <c r="F174" s="159">
        <v>0</v>
      </c>
      <c r="G174" s="159">
        <v>4</v>
      </c>
      <c r="H174" s="139">
        <v>6</v>
      </c>
      <c r="I174"/>
      <c r="J174"/>
      <c r="K174" s="42"/>
      <c r="L174"/>
      <c r="M174"/>
      <c r="N174"/>
    </row>
    <row r="175" spans="2:14" s="28" customFormat="1" ht="18.75" customHeight="1" x14ac:dyDescent="0.4">
      <c r="B175" s="137" t="s">
        <v>4527</v>
      </c>
      <c r="C175" s="138">
        <v>0</v>
      </c>
      <c r="D175" s="138">
        <v>0</v>
      </c>
      <c r="E175" s="159">
        <v>0</v>
      </c>
      <c r="F175" s="159">
        <v>0</v>
      </c>
      <c r="G175" s="159">
        <v>0</v>
      </c>
      <c r="H175" s="139">
        <v>6</v>
      </c>
      <c r="I175"/>
      <c r="J175"/>
      <c r="K175" s="42"/>
      <c r="L175"/>
      <c r="M175"/>
      <c r="N175"/>
    </row>
    <row r="176" spans="2:14" s="28" customFormat="1" ht="18.75" customHeight="1" x14ac:dyDescent="0.4">
      <c r="B176" s="137" t="s">
        <v>4602</v>
      </c>
      <c r="C176" s="138">
        <v>0</v>
      </c>
      <c r="D176" s="138">
        <v>0</v>
      </c>
      <c r="E176" s="159">
        <v>0</v>
      </c>
      <c r="F176" s="159">
        <v>4</v>
      </c>
      <c r="G176" s="159">
        <v>0</v>
      </c>
      <c r="H176" s="139">
        <v>6</v>
      </c>
      <c r="I176"/>
      <c r="J176"/>
      <c r="K176" s="42"/>
      <c r="L176"/>
      <c r="M176"/>
      <c r="N176"/>
    </row>
    <row r="177" spans="2:14" s="28" customFormat="1" ht="18.75" customHeight="1" x14ac:dyDescent="0.4">
      <c r="B177" s="137" t="s">
        <v>4588</v>
      </c>
      <c r="C177" s="138">
        <v>0</v>
      </c>
      <c r="D177" s="138">
        <v>0</v>
      </c>
      <c r="E177" s="159">
        <v>0</v>
      </c>
      <c r="F177" s="159">
        <v>0</v>
      </c>
      <c r="G177" s="159">
        <v>0</v>
      </c>
      <c r="H177" s="139">
        <v>6</v>
      </c>
      <c r="I177"/>
      <c r="J177"/>
      <c r="K177" s="42"/>
      <c r="L177"/>
      <c r="M177"/>
      <c r="N177"/>
    </row>
    <row r="178" spans="2:14" s="28" customFormat="1" ht="18.75" customHeight="1" x14ac:dyDescent="0.4">
      <c r="B178" s="137" t="s">
        <v>4525</v>
      </c>
      <c r="C178" s="138">
        <v>0</v>
      </c>
      <c r="D178" s="138">
        <v>0</v>
      </c>
      <c r="E178" s="159">
        <v>2</v>
      </c>
      <c r="F178" s="159">
        <v>0</v>
      </c>
      <c r="G178" s="159">
        <v>0</v>
      </c>
      <c r="H178" s="139">
        <v>6</v>
      </c>
      <c r="I178"/>
      <c r="J178"/>
      <c r="K178" s="42"/>
      <c r="L178"/>
      <c r="M178"/>
      <c r="N178"/>
    </row>
    <row r="179" spans="2:14" s="28" customFormat="1" ht="18.75" customHeight="1" x14ac:dyDescent="0.4">
      <c r="B179" s="137" t="s">
        <v>3901</v>
      </c>
      <c r="C179" s="138">
        <v>2</v>
      </c>
      <c r="D179" s="138">
        <v>7</v>
      </c>
      <c r="E179" s="159">
        <v>0</v>
      </c>
      <c r="F179" s="159">
        <v>0</v>
      </c>
      <c r="G179" s="159">
        <v>5</v>
      </c>
      <c r="H179" s="139">
        <v>6</v>
      </c>
      <c r="I179"/>
      <c r="J179"/>
      <c r="K179" s="42"/>
      <c r="L179"/>
      <c r="M179"/>
      <c r="N179"/>
    </row>
    <row r="180" spans="2:14" s="28" customFormat="1" ht="18.75" customHeight="1" x14ac:dyDescent="0.4">
      <c r="B180" s="137" t="s">
        <v>2470</v>
      </c>
      <c r="C180" s="138">
        <v>0</v>
      </c>
      <c r="D180" s="138">
        <v>0</v>
      </c>
      <c r="E180" s="159">
        <v>0</v>
      </c>
      <c r="F180" s="159">
        <v>1</v>
      </c>
      <c r="G180" s="159">
        <v>18</v>
      </c>
      <c r="H180" s="139">
        <v>6</v>
      </c>
      <c r="I180"/>
      <c r="J180"/>
      <c r="K180" s="42"/>
      <c r="L180"/>
      <c r="M180"/>
      <c r="N180"/>
    </row>
    <row r="181" spans="2:14" s="28" customFormat="1" ht="18.75" customHeight="1" x14ac:dyDescent="0.4">
      <c r="B181" s="137" t="s">
        <v>661</v>
      </c>
      <c r="C181" s="138">
        <v>13</v>
      </c>
      <c r="D181" s="138">
        <v>12</v>
      </c>
      <c r="E181" s="159">
        <v>18</v>
      </c>
      <c r="F181" s="159">
        <v>10</v>
      </c>
      <c r="G181" s="159">
        <v>12</v>
      </c>
      <c r="H181" s="139">
        <v>6</v>
      </c>
      <c r="I181"/>
      <c r="J181"/>
      <c r="K181" s="42"/>
      <c r="L181"/>
      <c r="M181"/>
      <c r="N181"/>
    </row>
    <row r="182" spans="2:14" s="28" customFormat="1" ht="18.75" customHeight="1" x14ac:dyDescent="0.4">
      <c r="B182" s="137" t="s">
        <v>6381</v>
      </c>
      <c r="C182" s="138">
        <v>0</v>
      </c>
      <c r="D182" s="138">
        <v>0</v>
      </c>
      <c r="E182" s="159">
        <v>0</v>
      </c>
      <c r="F182" s="159">
        <v>0</v>
      </c>
      <c r="G182" s="159">
        <v>6</v>
      </c>
      <c r="H182" s="139">
        <v>5</v>
      </c>
      <c r="I182"/>
      <c r="J182"/>
      <c r="K182" s="42"/>
      <c r="L182"/>
      <c r="M182"/>
      <c r="N182"/>
    </row>
    <row r="183" spans="2:14" s="28" customFormat="1" ht="18.75" customHeight="1" x14ac:dyDescent="0.4">
      <c r="B183" s="137" t="s">
        <v>4238</v>
      </c>
      <c r="C183" s="138">
        <v>0</v>
      </c>
      <c r="D183" s="138">
        <v>0</v>
      </c>
      <c r="E183" s="159">
        <v>4</v>
      </c>
      <c r="F183" s="159">
        <v>0</v>
      </c>
      <c r="G183" s="159">
        <v>20</v>
      </c>
      <c r="H183" s="139">
        <v>5</v>
      </c>
      <c r="I183"/>
      <c r="J183"/>
      <c r="K183" s="42"/>
      <c r="L183"/>
      <c r="M183"/>
      <c r="N183"/>
    </row>
    <row r="184" spans="2:14" s="28" customFormat="1" ht="18.75" customHeight="1" x14ac:dyDescent="0.4">
      <c r="B184" s="137" t="s">
        <v>4436</v>
      </c>
      <c r="C184" s="138">
        <v>0</v>
      </c>
      <c r="D184" s="138">
        <v>0</v>
      </c>
      <c r="E184" s="159">
        <v>0</v>
      </c>
      <c r="F184" s="159">
        <v>2</v>
      </c>
      <c r="G184" s="159">
        <v>4</v>
      </c>
      <c r="H184" s="139">
        <v>4</v>
      </c>
      <c r="I184"/>
      <c r="J184"/>
      <c r="K184" s="42"/>
      <c r="L184"/>
      <c r="M184"/>
      <c r="N184"/>
    </row>
    <row r="185" spans="2:14" s="28" customFormat="1" ht="18.75" customHeight="1" x14ac:dyDescent="0.4">
      <c r="B185" s="137" t="s">
        <v>6433</v>
      </c>
      <c r="C185" s="138">
        <v>0</v>
      </c>
      <c r="D185" s="138">
        <v>0</v>
      </c>
      <c r="E185" s="159">
        <v>0</v>
      </c>
      <c r="F185" s="159">
        <v>0</v>
      </c>
      <c r="G185" s="159">
        <v>0</v>
      </c>
      <c r="H185" s="139">
        <v>4</v>
      </c>
      <c r="I185"/>
      <c r="J185"/>
      <c r="K185" s="42"/>
      <c r="L185"/>
      <c r="M185"/>
      <c r="N185"/>
    </row>
    <row r="186" spans="2:14" s="28" customFormat="1" ht="18.75" customHeight="1" x14ac:dyDescent="0.4">
      <c r="B186" s="137" t="s">
        <v>4431</v>
      </c>
      <c r="C186" s="138">
        <v>0</v>
      </c>
      <c r="D186" s="138">
        <v>0</v>
      </c>
      <c r="E186" s="159">
        <v>0</v>
      </c>
      <c r="F186" s="159">
        <v>0</v>
      </c>
      <c r="G186" s="159">
        <v>2</v>
      </c>
      <c r="H186" s="139">
        <v>4</v>
      </c>
      <c r="I186"/>
      <c r="J186"/>
      <c r="K186" s="42"/>
      <c r="L186"/>
      <c r="M186"/>
      <c r="N186"/>
    </row>
    <row r="187" spans="2:14" s="28" customFormat="1" ht="18.75" customHeight="1" x14ac:dyDescent="0.4">
      <c r="B187" s="137" t="s">
        <v>584</v>
      </c>
      <c r="C187" s="138">
        <v>6</v>
      </c>
      <c r="D187" s="138">
        <v>12</v>
      </c>
      <c r="E187" s="159">
        <v>8</v>
      </c>
      <c r="F187" s="159">
        <v>11</v>
      </c>
      <c r="G187" s="159">
        <v>6</v>
      </c>
      <c r="H187" s="139">
        <v>4</v>
      </c>
      <c r="I187"/>
      <c r="J187"/>
      <c r="K187" s="42"/>
      <c r="L187"/>
      <c r="M187"/>
      <c r="N187"/>
    </row>
    <row r="188" spans="2:14" s="28" customFormat="1" ht="18.75" customHeight="1" x14ac:dyDescent="0.4">
      <c r="B188" s="137" t="s">
        <v>4336</v>
      </c>
      <c r="C188" s="138">
        <v>0</v>
      </c>
      <c r="D188" s="138">
        <v>0</v>
      </c>
      <c r="E188" s="159">
        <v>0</v>
      </c>
      <c r="F188" s="159">
        <v>0</v>
      </c>
      <c r="G188" s="159">
        <v>4</v>
      </c>
      <c r="H188" s="139">
        <v>4</v>
      </c>
      <c r="I188"/>
      <c r="J188"/>
      <c r="K188" s="42"/>
      <c r="L188"/>
      <c r="M188"/>
      <c r="N188"/>
    </row>
    <row r="189" spans="2:14" s="28" customFormat="1" ht="18.75" customHeight="1" x14ac:dyDescent="0.4">
      <c r="B189" s="137" t="s">
        <v>6414</v>
      </c>
      <c r="C189" s="138">
        <v>0</v>
      </c>
      <c r="D189" s="138">
        <v>0</v>
      </c>
      <c r="E189" s="159">
        <v>0</v>
      </c>
      <c r="F189" s="159">
        <v>0</v>
      </c>
      <c r="G189" s="159">
        <v>0</v>
      </c>
      <c r="H189" s="139">
        <v>4</v>
      </c>
      <c r="I189"/>
      <c r="J189"/>
      <c r="K189" s="42"/>
      <c r="L189"/>
      <c r="M189"/>
      <c r="N189"/>
    </row>
    <row r="190" spans="2:14" s="28" customFormat="1" ht="18.75" customHeight="1" x14ac:dyDescent="0.4">
      <c r="B190" s="137" t="s">
        <v>4569</v>
      </c>
      <c r="C190" s="138">
        <v>0</v>
      </c>
      <c r="D190" s="138">
        <v>0</v>
      </c>
      <c r="E190" s="159">
        <v>0</v>
      </c>
      <c r="F190" s="159">
        <v>0</v>
      </c>
      <c r="G190" s="159">
        <v>0</v>
      </c>
      <c r="H190" s="139">
        <v>4</v>
      </c>
      <c r="I190"/>
      <c r="J190"/>
      <c r="K190" s="42"/>
      <c r="L190"/>
      <c r="M190"/>
      <c r="N190"/>
    </row>
    <row r="191" spans="2:14" s="28" customFormat="1" ht="18.75" customHeight="1" x14ac:dyDescent="0.4">
      <c r="B191" s="137" t="s">
        <v>590</v>
      </c>
      <c r="C191" s="138">
        <v>7</v>
      </c>
      <c r="D191" s="138">
        <v>8</v>
      </c>
      <c r="E191" s="159">
        <v>22</v>
      </c>
      <c r="F191" s="159">
        <v>32</v>
      </c>
      <c r="G191" s="159">
        <v>5</v>
      </c>
      <c r="H191" s="139">
        <v>4</v>
      </c>
      <c r="I191"/>
      <c r="J191"/>
      <c r="K191" s="42"/>
      <c r="L191"/>
      <c r="M191"/>
      <c r="N191"/>
    </row>
    <row r="192" spans="2:14" s="28" customFormat="1" ht="18.75" customHeight="1" x14ac:dyDescent="0.4">
      <c r="B192" s="137" t="s">
        <v>3838</v>
      </c>
      <c r="C192" s="138">
        <v>2</v>
      </c>
      <c r="D192" s="138">
        <v>2</v>
      </c>
      <c r="E192" s="159">
        <v>0</v>
      </c>
      <c r="F192" s="159">
        <v>2</v>
      </c>
      <c r="G192" s="159">
        <v>0</v>
      </c>
      <c r="H192" s="139">
        <v>4</v>
      </c>
      <c r="I192"/>
      <c r="J192"/>
      <c r="K192" s="42"/>
      <c r="L192"/>
      <c r="M192"/>
      <c r="N192"/>
    </row>
    <row r="193" spans="2:14" s="28" customFormat="1" ht="18.75" customHeight="1" x14ac:dyDescent="0.4">
      <c r="B193" s="137" t="s">
        <v>4561</v>
      </c>
      <c r="C193" s="138">
        <v>0</v>
      </c>
      <c r="D193" s="138">
        <v>0</v>
      </c>
      <c r="E193" s="159">
        <v>0</v>
      </c>
      <c r="F193" s="159">
        <v>0</v>
      </c>
      <c r="G193" s="159">
        <v>0</v>
      </c>
      <c r="H193" s="139">
        <v>4</v>
      </c>
      <c r="I193"/>
      <c r="J193"/>
      <c r="K193" s="42"/>
      <c r="L193"/>
      <c r="M193"/>
      <c r="N193"/>
    </row>
    <row r="194" spans="2:14" s="28" customFormat="1" ht="18.75" customHeight="1" x14ac:dyDescent="0.4">
      <c r="B194" s="137" t="s">
        <v>4591</v>
      </c>
      <c r="C194" s="138">
        <v>0</v>
      </c>
      <c r="D194" s="138">
        <v>0</v>
      </c>
      <c r="E194" s="159">
        <v>0</v>
      </c>
      <c r="F194" s="159">
        <v>0</v>
      </c>
      <c r="G194" s="159">
        <v>0</v>
      </c>
      <c r="H194" s="139">
        <v>4</v>
      </c>
      <c r="I194"/>
      <c r="J194"/>
      <c r="K194" s="42"/>
      <c r="L194"/>
      <c r="M194"/>
      <c r="N194"/>
    </row>
    <row r="195" spans="2:14" s="28" customFormat="1" ht="18.75" customHeight="1" x14ac:dyDescent="0.4">
      <c r="B195" s="137" t="s">
        <v>4106</v>
      </c>
      <c r="C195" s="138">
        <v>4</v>
      </c>
      <c r="D195" s="138">
        <v>4</v>
      </c>
      <c r="E195" s="159">
        <v>2</v>
      </c>
      <c r="F195" s="159">
        <v>6</v>
      </c>
      <c r="G195" s="159">
        <v>0</v>
      </c>
      <c r="H195" s="139">
        <v>4</v>
      </c>
      <c r="I195"/>
      <c r="J195"/>
      <c r="K195" s="42"/>
      <c r="L195"/>
      <c r="M195"/>
      <c r="N195"/>
    </row>
    <row r="196" spans="2:14" s="28" customFormat="1" ht="18.75" customHeight="1" x14ac:dyDescent="0.4">
      <c r="B196" s="137" t="s">
        <v>4180</v>
      </c>
      <c r="C196" s="138">
        <v>0</v>
      </c>
      <c r="D196" s="138">
        <v>0</v>
      </c>
      <c r="E196" s="159">
        <v>2</v>
      </c>
      <c r="F196" s="159">
        <v>4</v>
      </c>
      <c r="G196" s="159">
        <v>6</v>
      </c>
      <c r="H196" s="139">
        <v>4</v>
      </c>
      <c r="I196"/>
      <c r="J196"/>
      <c r="K196" s="42"/>
      <c r="L196"/>
      <c r="M196"/>
      <c r="N196"/>
    </row>
    <row r="197" spans="2:14" s="28" customFormat="1" ht="18.75" customHeight="1" x14ac:dyDescent="0.4">
      <c r="B197" s="137" t="s">
        <v>714</v>
      </c>
      <c r="C197" s="138">
        <v>0</v>
      </c>
      <c r="D197" s="138">
        <v>4</v>
      </c>
      <c r="E197" s="159">
        <v>2</v>
      </c>
      <c r="F197" s="159">
        <v>14</v>
      </c>
      <c r="G197" s="159">
        <v>2</v>
      </c>
      <c r="H197" s="139">
        <v>4</v>
      </c>
      <c r="I197"/>
      <c r="J197"/>
      <c r="K197" s="42"/>
      <c r="L197"/>
      <c r="M197"/>
      <c r="N197"/>
    </row>
    <row r="198" spans="2:14" s="28" customFormat="1" ht="18.75" customHeight="1" x14ac:dyDescent="0.4">
      <c r="B198" s="137" t="s">
        <v>4600</v>
      </c>
      <c r="C198" s="138">
        <v>0</v>
      </c>
      <c r="D198" s="138">
        <v>0</v>
      </c>
      <c r="E198" s="159">
        <v>0</v>
      </c>
      <c r="F198" s="159">
        <v>0</v>
      </c>
      <c r="G198" s="159">
        <v>0</v>
      </c>
      <c r="H198" s="139">
        <v>4</v>
      </c>
      <c r="I198"/>
      <c r="J198"/>
      <c r="K198" s="42"/>
      <c r="L198"/>
      <c r="M198"/>
      <c r="N198"/>
    </row>
    <row r="199" spans="2:14" s="28" customFormat="1" ht="18.75" customHeight="1" x14ac:dyDescent="0.4">
      <c r="B199" s="137" t="s">
        <v>4581</v>
      </c>
      <c r="C199" s="138">
        <v>0</v>
      </c>
      <c r="D199" s="138">
        <v>0</v>
      </c>
      <c r="E199" s="159">
        <v>0</v>
      </c>
      <c r="F199" s="159">
        <v>0</v>
      </c>
      <c r="G199" s="159">
        <v>0</v>
      </c>
      <c r="H199" s="139">
        <v>4</v>
      </c>
      <c r="I199"/>
      <c r="J199"/>
      <c r="K199" s="42"/>
      <c r="L199"/>
      <c r="M199"/>
      <c r="N199"/>
    </row>
    <row r="200" spans="2:14" s="28" customFormat="1" ht="18.75" customHeight="1" x14ac:dyDescent="0.4">
      <c r="B200" s="137" t="s">
        <v>420</v>
      </c>
      <c r="C200" s="138">
        <v>0</v>
      </c>
      <c r="D200" s="138">
        <v>2</v>
      </c>
      <c r="E200" s="159">
        <v>10</v>
      </c>
      <c r="F200" s="159">
        <v>0</v>
      </c>
      <c r="G200" s="159">
        <v>0</v>
      </c>
      <c r="H200" s="139">
        <v>4</v>
      </c>
      <c r="I200"/>
      <c r="J200"/>
      <c r="K200" s="42"/>
      <c r="L200"/>
      <c r="M200"/>
      <c r="N200"/>
    </row>
    <row r="201" spans="2:14" s="28" customFormat="1" ht="18.75" customHeight="1" x14ac:dyDescent="0.4">
      <c r="B201" s="137" t="s">
        <v>4215</v>
      </c>
      <c r="C201" s="138">
        <v>0</v>
      </c>
      <c r="D201" s="138">
        <v>0</v>
      </c>
      <c r="E201" s="159">
        <v>0</v>
      </c>
      <c r="F201" s="159">
        <v>6</v>
      </c>
      <c r="G201" s="159">
        <v>8</v>
      </c>
      <c r="H201" s="139">
        <v>4</v>
      </c>
      <c r="I201"/>
      <c r="J201"/>
      <c r="K201" s="42"/>
      <c r="L201"/>
      <c r="M201"/>
      <c r="N201"/>
    </row>
    <row r="202" spans="2:14" s="28" customFormat="1" ht="18.75" customHeight="1" x14ac:dyDescent="0.4">
      <c r="B202" s="137" t="s">
        <v>4592</v>
      </c>
      <c r="C202" s="138">
        <v>0</v>
      </c>
      <c r="D202" s="138">
        <v>0</v>
      </c>
      <c r="E202" s="159">
        <v>0</v>
      </c>
      <c r="F202" s="159">
        <v>0</v>
      </c>
      <c r="G202" s="159">
        <v>0</v>
      </c>
      <c r="H202" s="139">
        <v>4</v>
      </c>
      <c r="I202"/>
      <c r="J202"/>
      <c r="K202" s="42"/>
      <c r="L202"/>
      <c r="M202"/>
      <c r="N202"/>
    </row>
    <row r="203" spans="2:14" s="28" customFormat="1" ht="18.75" customHeight="1" x14ac:dyDescent="0.4">
      <c r="B203" s="137" t="s">
        <v>3974</v>
      </c>
      <c r="C203" s="138">
        <v>0</v>
      </c>
      <c r="D203" s="138">
        <v>5</v>
      </c>
      <c r="E203" s="159">
        <v>2</v>
      </c>
      <c r="F203" s="159">
        <v>0</v>
      </c>
      <c r="G203" s="159">
        <v>0</v>
      </c>
      <c r="H203" s="139">
        <v>4</v>
      </c>
      <c r="I203"/>
      <c r="J203"/>
      <c r="K203" s="42"/>
      <c r="L203"/>
      <c r="M203"/>
      <c r="N203"/>
    </row>
    <row r="204" spans="2:14" s="28" customFormat="1" ht="18.75" customHeight="1" x14ac:dyDescent="0.4">
      <c r="B204" s="137" t="s">
        <v>4327</v>
      </c>
      <c r="C204" s="138">
        <v>0</v>
      </c>
      <c r="D204" s="138">
        <v>0</v>
      </c>
      <c r="E204" s="159">
        <v>0</v>
      </c>
      <c r="F204" s="159">
        <v>0</v>
      </c>
      <c r="G204" s="159">
        <v>2</v>
      </c>
      <c r="H204" s="139">
        <v>4</v>
      </c>
      <c r="I204"/>
      <c r="J204"/>
      <c r="K204" s="42"/>
      <c r="L204"/>
      <c r="M204"/>
      <c r="N204"/>
    </row>
    <row r="205" spans="2:14" s="28" customFormat="1" ht="18.75" customHeight="1" x14ac:dyDescent="0.4">
      <c r="B205" s="137" t="s">
        <v>3191</v>
      </c>
      <c r="C205" s="138">
        <v>0</v>
      </c>
      <c r="D205" s="138">
        <v>0</v>
      </c>
      <c r="E205" s="159">
        <v>7</v>
      </c>
      <c r="F205" s="159">
        <v>8</v>
      </c>
      <c r="G205" s="159">
        <v>2</v>
      </c>
      <c r="H205" s="139">
        <v>4</v>
      </c>
      <c r="I205"/>
      <c r="J205"/>
      <c r="K205" s="42"/>
      <c r="L205"/>
      <c r="M205"/>
      <c r="N205"/>
    </row>
    <row r="206" spans="2:14" s="28" customFormat="1" ht="18.75" customHeight="1" x14ac:dyDescent="0.4">
      <c r="B206" s="137" t="s">
        <v>4443</v>
      </c>
      <c r="C206" s="138">
        <v>0</v>
      </c>
      <c r="D206" s="138">
        <v>22</v>
      </c>
      <c r="E206" s="159">
        <v>16</v>
      </c>
      <c r="F206" s="159">
        <v>13</v>
      </c>
      <c r="G206" s="159">
        <v>18</v>
      </c>
      <c r="H206" s="139">
        <v>4</v>
      </c>
      <c r="I206"/>
      <c r="J206"/>
      <c r="K206" s="42"/>
      <c r="L206"/>
      <c r="M206"/>
      <c r="N206"/>
    </row>
    <row r="207" spans="2:14" s="28" customFormat="1" ht="18.75" customHeight="1" x14ac:dyDescent="0.4">
      <c r="B207" s="137" t="s">
        <v>6402</v>
      </c>
      <c r="C207" s="138">
        <v>0</v>
      </c>
      <c r="D207" s="138">
        <v>0</v>
      </c>
      <c r="E207" s="159">
        <v>0</v>
      </c>
      <c r="F207" s="159">
        <v>0</v>
      </c>
      <c r="G207" s="159">
        <v>0</v>
      </c>
      <c r="H207" s="139">
        <v>4</v>
      </c>
      <c r="I207"/>
      <c r="J207"/>
      <c r="K207" s="42"/>
      <c r="L207"/>
      <c r="M207"/>
      <c r="N207"/>
    </row>
    <row r="208" spans="2:14" s="28" customFormat="1" ht="18.75" customHeight="1" x14ac:dyDescent="0.4">
      <c r="B208" s="137" t="s">
        <v>4173</v>
      </c>
      <c r="C208" s="138">
        <v>0</v>
      </c>
      <c r="D208" s="138">
        <v>0</v>
      </c>
      <c r="E208" s="159">
        <v>5</v>
      </c>
      <c r="F208" s="159">
        <v>3</v>
      </c>
      <c r="G208" s="159">
        <v>2</v>
      </c>
      <c r="H208" s="139">
        <v>4</v>
      </c>
      <c r="I208"/>
      <c r="J208"/>
      <c r="K208" s="42"/>
      <c r="L208"/>
      <c r="M208"/>
      <c r="N208"/>
    </row>
    <row r="209" spans="2:14" s="28" customFormat="1" ht="18.75" customHeight="1" x14ac:dyDescent="0.4">
      <c r="B209" s="137" t="s">
        <v>3971</v>
      </c>
      <c r="C209" s="138">
        <v>0</v>
      </c>
      <c r="D209" s="138">
        <v>4</v>
      </c>
      <c r="E209" s="159">
        <v>8</v>
      </c>
      <c r="F209" s="159">
        <v>6</v>
      </c>
      <c r="G209" s="159">
        <v>6</v>
      </c>
      <c r="H209" s="139">
        <v>4</v>
      </c>
      <c r="I209"/>
      <c r="J209"/>
      <c r="K209" s="42"/>
      <c r="L209"/>
      <c r="M209"/>
      <c r="N209"/>
    </row>
    <row r="210" spans="2:14" s="28" customFormat="1" ht="18.75" customHeight="1" x14ac:dyDescent="0.4">
      <c r="B210" s="137" t="s">
        <v>6370</v>
      </c>
      <c r="C210" s="138">
        <v>0</v>
      </c>
      <c r="D210" s="138">
        <v>0</v>
      </c>
      <c r="E210" s="159">
        <v>0</v>
      </c>
      <c r="F210" s="159">
        <v>2</v>
      </c>
      <c r="G210" s="159">
        <v>2</v>
      </c>
      <c r="H210" s="139">
        <v>4</v>
      </c>
      <c r="I210"/>
      <c r="J210"/>
      <c r="K210" s="42"/>
      <c r="L210"/>
      <c r="M210"/>
      <c r="N210"/>
    </row>
    <row r="211" spans="2:14" s="28" customFormat="1" ht="18.75" customHeight="1" x14ac:dyDescent="0.4">
      <c r="B211" s="137" t="s">
        <v>3894</v>
      </c>
      <c r="C211" s="138">
        <v>15</v>
      </c>
      <c r="D211" s="138">
        <v>17</v>
      </c>
      <c r="E211" s="159">
        <v>26</v>
      </c>
      <c r="F211" s="159">
        <v>6</v>
      </c>
      <c r="G211" s="159">
        <v>6</v>
      </c>
      <c r="H211" s="139">
        <v>4</v>
      </c>
      <c r="I211"/>
      <c r="J211"/>
      <c r="K211" s="42"/>
      <c r="L211"/>
      <c r="M211"/>
      <c r="N211"/>
    </row>
    <row r="212" spans="2:14" s="28" customFormat="1" ht="18.75" customHeight="1" x14ac:dyDescent="0.4">
      <c r="B212" s="137" t="s">
        <v>6368</v>
      </c>
      <c r="C212" s="138">
        <v>0</v>
      </c>
      <c r="D212" s="138">
        <v>0</v>
      </c>
      <c r="E212" s="159">
        <v>0</v>
      </c>
      <c r="F212" s="159">
        <v>0</v>
      </c>
      <c r="G212" s="159">
        <v>0</v>
      </c>
      <c r="H212" s="139">
        <v>4</v>
      </c>
      <c r="I212"/>
      <c r="J212"/>
      <c r="K212" s="42"/>
      <c r="L212"/>
      <c r="M212"/>
      <c r="N212"/>
    </row>
    <row r="213" spans="2:14" s="28" customFormat="1" ht="18.75" customHeight="1" x14ac:dyDescent="0.4">
      <c r="B213" s="137" t="s">
        <v>848</v>
      </c>
      <c r="C213" s="138">
        <v>3</v>
      </c>
      <c r="D213" s="138">
        <v>8</v>
      </c>
      <c r="E213" s="159">
        <v>1</v>
      </c>
      <c r="F213" s="159">
        <v>11</v>
      </c>
      <c r="G213" s="159">
        <v>7</v>
      </c>
      <c r="H213" s="139">
        <v>4</v>
      </c>
      <c r="I213"/>
      <c r="J213"/>
      <c r="K213" s="42"/>
      <c r="L213"/>
      <c r="M213"/>
      <c r="N213"/>
    </row>
    <row r="214" spans="2:14" s="28" customFormat="1" ht="18.75" customHeight="1" x14ac:dyDescent="0.4">
      <c r="B214" s="137" t="s">
        <v>4585</v>
      </c>
      <c r="C214" s="138">
        <v>0</v>
      </c>
      <c r="D214" s="138">
        <v>0</v>
      </c>
      <c r="E214" s="159">
        <v>0</v>
      </c>
      <c r="F214" s="159">
        <v>0</v>
      </c>
      <c r="G214" s="159">
        <v>0</v>
      </c>
      <c r="H214" s="139">
        <v>4</v>
      </c>
      <c r="I214"/>
      <c r="J214"/>
      <c r="K214" s="42"/>
      <c r="L214"/>
      <c r="M214"/>
      <c r="N214"/>
    </row>
    <row r="215" spans="2:14" s="28" customFormat="1" ht="18.75" customHeight="1" x14ac:dyDescent="0.4">
      <c r="B215" s="137" t="s">
        <v>3903</v>
      </c>
      <c r="C215" s="138">
        <v>4</v>
      </c>
      <c r="D215" s="138">
        <v>2</v>
      </c>
      <c r="E215" s="159">
        <v>4</v>
      </c>
      <c r="F215" s="159">
        <v>4</v>
      </c>
      <c r="G215" s="159">
        <v>0</v>
      </c>
      <c r="H215" s="139">
        <v>4</v>
      </c>
      <c r="I215"/>
      <c r="J215"/>
      <c r="K215" s="42"/>
      <c r="L215"/>
      <c r="M215"/>
      <c r="N215"/>
    </row>
    <row r="216" spans="2:14" s="28" customFormat="1" ht="18.75" customHeight="1" x14ac:dyDescent="0.4">
      <c r="B216" s="137" t="s">
        <v>4314</v>
      </c>
      <c r="C216" s="138">
        <v>4</v>
      </c>
      <c r="D216" s="138">
        <v>10</v>
      </c>
      <c r="E216" s="159">
        <v>12</v>
      </c>
      <c r="F216" s="159">
        <v>6</v>
      </c>
      <c r="G216" s="159">
        <v>10</v>
      </c>
      <c r="H216" s="139">
        <v>4</v>
      </c>
      <c r="I216"/>
      <c r="J216"/>
      <c r="K216" s="42"/>
      <c r="L216"/>
      <c r="M216"/>
      <c r="N216"/>
    </row>
    <row r="217" spans="2:14" s="28" customFormat="1" ht="18.75" customHeight="1" x14ac:dyDescent="0.4">
      <c r="B217" s="137" t="s">
        <v>472</v>
      </c>
      <c r="C217" s="138">
        <v>0</v>
      </c>
      <c r="D217" s="138">
        <v>0</v>
      </c>
      <c r="E217" s="159">
        <v>0</v>
      </c>
      <c r="F217" s="159">
        <v>0</v>
      </c>
      <c r="G217" s="159">
        <v>1</v>
      </c>
      <c r="H217" s="139">
        <v>3</v>
      </c>
      <c r="I217"/>
      <c r="J217"/>
      <c r="K217" s="42"/>
      <c r="L217"/>
      <c r="M217"/>
      <c r="N217"/>
    </row>
    <row r="218" spans="2:14" s="28" customFormat="1" ht="18.75" customHeight="1" x14ac:dyDescent="0.4">
      <c r="B218" s="137" t="s">
        <v>4478</v>
      </c>
      <c r="C218" s="138">
        <v>0</v>
      </c>
      <c r="D218" s="138">
        <v>0</v>
      </c>
      <c r="E218" s="159">
        <v>0</v>
      </c>
      <c r="F218" s="159">
        <v>0</v>
      </c>
      <c r="G218" s="159">
        <v>3</v>
      </c>
      <c r="H218" s="139">
        <v>3</v>
      </c>
      <c r="I218"/>
      <c r="J218"/>
      <c r="K218" s="42"/>
      <c r="L218"/>
      <c r="M218"/>
      <c r="N218"/>
    </row>
    <row r="219" spans="2:14" s="28" customFormat="1" ht="18.75" customHeight="1" x14ac:dyDescent="0.4">
      <c r="B219" s="137" t="s">
        <v>4152</v>
      </c>
      <c r="C219" s="138">
        <v>1</v>
      </c>
      <c r="D219" s="138">
        <v>1</v>
      </c>
      <c r="E219" s="159">
        <v>2</v>
      </c>
      <c r="F219" s="159">
        <v>0</v>
      </c>
      <c r="G219" s="159">
        <v>0</v>
      </c>
      <c r="H219" s="139">
        <v>3</v>
      </c>
      <c r="I219"/>
      <c r="J219"/>
      <c r="K219" s="42"/>
      <c r="L219"/>
      <c r="M219"/>
      <c r="N219"/>
    </row>
    <row r="220" spans="2:14" s="28" customFormat="1" ht="18.75" customHeight="1" x14ac:dyDescent="0.4">
      <c r="B220" s="137" t="s">
        <v>4464</v>
      </c>
      <c r="C220" s="138">
        <v>0</v>
      </c>
      <c r="D220" s="138">
        <v>0</v>
      </c>
      <c r="E220" s="159">
        <v>0</v>
      </c>
      <c r="F220" s="159">
        <v>0</v>
      </c>
      <c r="G220" s="159">
        <v>2</v>
      </c>
      <c r="H220" s="139">
        <v>3</v>
      </c>
      <c r="I220"/>
      <c r="J220"/>
      <c r="K220" s="42"/>
      <c r="L220"/>
      <c r="M220"/>
      <c r="N220"/>
    </row>
    <row r="221" spans="2:14" s="28" customFormat="1" ht="18.75" customHeight="1" x14ac:dyDescent="0.4">
      <c r="B221" s="137" t="s">
        <v>4410</v>
      </c>
      <c r="C221" s="138">
        <v>0</v>
      </c>
      <c r="D221" s="138">
        <v>2</v>
      </c>
      <c r="E221" s="159">
        <v>0</v>
      </c>
      <c r="F221" s="159">
        <v>0</v>
      </c>
      <c r="G221" s="159">
        <v>3</v>
      </c>
      <c r="H221" s="139">
        <v>3</v>
      </c>
      <c r="I221"/>
      <c r="J221"/>
      <c r="K221" s="42"/>
      <c r="L221"/>
      <c r="M221"/>
      <c r="N221"/>
    </row>
    <row r="222" spans="2:14" s="28" customFormat="1" ht="18.75" customHeight="1" x14ac:dyDescent="0.4">
      <c r="B222" s="137" t="s">
        <v>3479</v>
      </c>
      <c r="C222" s="138">
        <v>11</v>
      </c>
      <c r="D222" s="138">
        <v>18</v>
      </c>
      <c r="E222" s="159">
        <v>6</v>
      </c>
      <c r="F222" s="159">
        <v>4</v>
      </c>
      <c r="G222" s="159">
        <v>18</v>
      </c>
      <c r="H222" s="139">
        <v>3</v>
      </c>
      <c r="I222"/>
      <c r="J222"/>
      <c r="K222" s="42"/>
      <c r="L222"/>
      <c r="M222"/>
      <c r="N222"/>
    </row>
    <row r="223" spans="2:14" s="28" customFormat="1" ht="18.75" customHeight="1" x14ac:dyDescent="0.4">
      <c r="B223" s="137" t="s">
        <v>788</v>
      </c>
      <c r="C223" s="138">
        <v>4</v>
      </c>
      <c r="D223" s="138">
        <v>0</v>
      </c>
      <c r="E223" s="159">
        <v>1</v>
      </c>
      <c r="F223" s="159">
        <v>0</v>
      </c>
      <c r="G223" s="159">
        <v>0</v>
      </c>
      <c r="H223" s="139">
        <v>2</v>
      </c>
      <c r="I223"/>
      <c r="J223"/>
      <c r="K223" s="42"/>
      <c r="L223"/>
      <c r="M223"/>
      <c r="N223"/>
    </row>
    <row r="224" spans="2:14" s="28" customFormat="1" ht="18.75" customHeight="1" x14ac:dyDescent="0.4">
      <c r="B224" s="137" t="s">
        <v>4533</v>
      </c>
      <c r="C224" s="138">
        <v>0</v>
      </c>
      <c r="D224" s="138">
        <v>0</v>
      </c>
      <c r="E224" s="159">
        <v>0</v>
      </c>
      <c r="F224" s="159">
        <v>0</v>
      </c>
      <c r="G224" s="159">
        <v>0</v>
      </c>
      <c r="H224" s="139">
        <v>2</v>
      </c>
      <c r="I224"/>
      <c r="J224"/>
      <c r="K224" s="42"/>
      <c r="L224"/>
      <c r="M224"/>
      <c r="N224"/>
    </row>
    <row r="225" spans="2:14" s="28" customFormat="1" ht="18.75" customHeight="1" x14ac:dyDescent="0.4">
      <c r="B225" s="137" t="s">
        <v>2950</v>
      </c>
      <c r="C225" s="138">
        <v>0</v>
      </c>
      <c r="D225" s="138">
        <v>0</v>
      </c>
      <c r="E225" s="159">
        <v>0</v>
      </c>
      <c r="F225" s="159">
        <v>2</v>
      </c>
      <c r="G225" s="159">
        <v>0</v>
      </c>
      <c r="H225" s="139">
        <v>2</v>
      </c>
      <c r="I225"/>
      <c r="J225"/>
      <c r="K225" s="42"/>
      <c r="L225"/>
      <c r="M225"/>
      <c r="N225"/>
    </row>
    <row r="226" spans="2:14" s="28" customFormat="1" ht="18.75" customHeight="1" x14ac:dyDescent="0.4">
      <c r="B226" s="137" t="s">
        <v>4155</v>
      </c>
      <c r="C226" s="138">
        <v>0</v>
      </c>
      <c r="D226" s="138">
        <v>2</v>
      </c>
      <c r="E226" s="159">
        <v>0</v>
      </c>
      <c r="F226" s="159">
        <v>4</v>
      </c>
      <c r="G226" s="159">
        <v>0</v>
      </c>
      <c r="H226" s="139">
        <v>2</v>
      </c>
      <c r="I226"/>
      <c r="J226"/>
      <c r="K226" s="42"/>
      <c r="L226"/>
      <c r="M226"/>
      <c r="N226"/>
    </row>
    <row r="227" spans="2:14" s="28" customFormat="1" ht="18.75" customHeight="1" x14ac:dyDescent="0.4">
      <c r="B227" s="137" t="s">
        <v>3944</v>
      </c>
      <c r="C227" s="138">
        <v>0</v>
      </c>
      <c r="D227" s="138">
        <v>4</v>
      </c>
      <c r="E227" s="159">
        <v>2</v>
      </c>
      <c r="F227" s="159">
        <v>0</v>
      </c>
      <c r="G227" s="159">
        <v>0</v>
      </c>
      <c r="H227" s="139">
        <v>2</v>
      </c>
      <c r="I227"/>
      <c r="J227"/>
      <c r="K227" s="42"/>
      <c r="L227"/>
      <c r="M227"/>
      <c r="N227"/>
    </row>
    <row r="228" spans="2:14" s="28" customFormat="1" ht="18.75" customHeight="1" x14ac:dyDescent="0.4">
      <c r="B228" s="137" t="s">
        <v>4107</v>
      </c>
      <c r="C228" s="138">
        <v>1</v>
      </c>
      <c r="D228" s="138">
        <v>2</v>
      </c>
      <c r="E228" s="159">
        <v>6</v>
      </c>
      <c r="F228" s="159">
        <v>0</v>
      </c>
      <c r="G228" s="159">
        <v>2</v>
      </c>
      <c r="H228" s="139">
        <v>2</v>
      </c>
      <c r="I228"/>
      <c r="J228"/>
      <c r="K228" s="42"/>
      <c r="L228"/>
      <c r="M228"/>
      <c r="N228"/>
    </row>
    <row r="229" spans="2:14" s="28" customFormat="1" ht="18.75" customHeight="1" x14ac:dyDescent="0.4">
      <c r="B229" s="137" t="s">
        <v>4042</v>
      </c>
      <c r="C229" s="138">
        <v>0</v>
      </c>
      <c r="D229" s="138">
        <v>4</v>
      </c>
      <c r="E229" s="159">
        <v>8</v>
      </c>
      <c r="F229" s="159">
        <v>4</v>
      </c>
      <c r="G229" s="159">
        <v>0</v>
      </c>
      <c r="H229" s="139">
        <v>2</v>
      </c>
      <c r="I229"/>
      <c r="J229"/>
      <c r="K229" s="42"/>
      <c r="L229"/>
      <c r="M229"/>
      <c r="N229"/>
    </row>
    <row r="230" spans="2:14" s="28" customFormat="1" ht="18.75" customHeight="1" x14ac:dyDescent="0.4">
      <c r="B230" s="137" t="s">
        <v>4124</v>
      </c>
      <c r="C230" s="138">
        <v>0</v>
      </c>
      <c r="D230" s="138">
        <v>0</v>
      </c>
      <c r="E230" s="159">
        <v>154</v>
      </c>
      <c r="F230" s="159">
        <v>69</v>
      </c>
      <c r="G230" s="159">
        <v>32</v>
      </c>
      <c r="H230" s="139">
        <v>2</v>
      </c>
      <c r="I230"/>
      <c r="J230"/>
      <c r="K230" s="42"/>
      <c r="L230"/>
      <c r="M230"/>
      <c r="N230"/>
    </row>
    <row r="231" spans="2:14" s="28" customFormat="1" ht="18.75" customHeight="1" x14ac:dyDescent="0.4">
      <c r="B231" s="137" t="s">
        <v>4172</v>
      </c>
      <c r="C231" s="138">
        <v>0</v>
      </c>
      <c r="D231" s="138">
        <v>0</v>
      </c>
      <c r="E231" s="159">
        <v>2</v>
      </c>
      <c r="F231" s="159">
        <v>2</v>
      </c>
      <c r="G231" s="159">
        <v>6</v>
      </c>
      <c r="H231" s="139">
        <v>2</v>
      </c>
      <c r="I231"/>
      <c r="J231"/>
      <c r="K231" s="42"/>
      <c r="L231"/>
      <c r="M231"/>
      <c r="N231"/>
    </row>
    <row r="232" spans="2:14" s="28" customFormat="1" ht="18.75" customHeight="1" x14ac:dyDescent="0.4">
      <c r="B232" s="137" t="s">
        <v>4200</v>
      </c>
      <c r="C232" s="138">
        <v>2</v>
      </c>
      <c r="D232" s="138">
        <v>6</v>
      </c>
      <c r="E232" s="159">
        <v>2</v>
      </c>
      <c r="F232" s="159">
        <v>10</v>
      </c>
      <c r="G232" s="159">
        <v>0</v>
      </c>
      <c r="H232" s="139">
        <v>2</v>
      </c>
      <c r="I232"/>
      <c r="J232"/>
      <c r="K232" s="42"/>
      <c r="L232"/>
      <c r="M232"/>
      <c r="N232"/>
    </row>
    <row r="233" spans="2:14" s="28" customFormat="1" ht="18.75" customHeight="1" x14ac:dyDescent="0.4">
      <c r="B233" s="137" t="s">
        <v>6416</v>
      </c>
      <c r="C233" s="138">
        <v>0</v>
      </c>
      <c r="D233" s="138">
        <v>0</v>
      </c>
      <c r="E233" s="159">
        <v>0</v>
      </c>
      <c r="F233" s="159">
        <v>0</v>
      </c>
      <c r="G233" s="159">
        <v>0</v>
      </c>
      <c r="H233" s="139">
        <v>2</v>
      </c>
      <c r="I233"/>
      <c r="J233"/>
      <c r="K233" s="42"/>
      <c r="L233"/>
      <c r="M233"/>
      <c r="N233"/>
    </row>
    <row r="234" spans="2:14" s="28" customFormat="1" ht="18.75" customHeight="1" x14ac:dyDescent="0.4">
      <c r="B234" s="137" t="s">
        <v>3600</v>
      </c>
      <c r="C234" s="138">
        <v>0</v>
      </c>
      <c r="D234" s="138">
        <v>6</v>
      </c>
      <c r="E234" s="159">
        <v>2</v>
      </c>
      <c r="F234" s="159">
        <v>6</v>
      </c>
      <c r="G234" s="159">
        <v>2</v>
      </c>
      <c r="H234" s="139">
        <v>2</v>
      </c>
      <c r="I234"/>
      <c r="J234"/>
      <c r="K234" s="42"/>
      <c r="L234"/>
      <c r="M234"/>
      <c r="N234"/>
    </row>
    <row r="235" spans="2:14" s="28" customFormat="1" ht="18.75" customHeight="1" x14ac:dyDescent="0.4">
      <c r="B235" s="137" t="s">
        <v>4113</v>
      </c>
      <c r="C235" s="138">
        <v>0</v>
      </c>
      <c r="D235" s="138">
        <v>0</v>
      </c>
      <c r="E235" s="159">
        <v>4</v>
      </c>
      <c r="F235" s="159">
        <v>2</v>
      </c>
      <c r="G235" s="159">
        <v>0</v>
      </c>
      <c r="H235" s="139">
        <v>2</v>
      </c>
      <c r="I235"/>
      <c r="J235"/>
      <c r="K235" s="42"/>
      <c r="L235"/>
      <c r="M235"/>
      <c r="N235"/>
    </row>
    <row r="236" spans="2:14" s="28" customFormat="1" ht="18.75" customHeight="1" x14ac:dyDescent="0.4">
      <c r="B236" s="137" t="s">
        <v>609</v>
      </c>
      <c r="C236" s="138">
        <v>2</v>
      </c>
      <c r="D236" s="138">
        <v>2</v>
      </c>
      <c r="E236" s="159">
        <v>18</v>
      </c>
      <c r="F236" s="159">
        <v>14</v>
      </c>
      <c r="G236" s="159">
        <v>15</v>
      </c>
      <c r="H236" s="139">
        <v>2</v>
      </c>
      <c r="I236"/>
      <c r="J236"/>
      <c r="K236" s="42"/>
      <c r="L236"/>
      <c r="M236"/>
      <c r="N236"/>
    </row>
    <row r="237" spans="2:14" s="28" customFormat="1" ht="18.75" customHeight="1" x14ac:dyDescent="0.4">
      <c r="B237" s="137" t="s">
        <v>4093</v>
      </c>
      <c r="C237" s="138">
        <v>0</v>
      </c>
      <c r="D237" s="138">
        <v>0</v>
      </c>
      <c r="E237" s="159">
        <v>4</v>
      </c>
      <c r="F237" s="159">
        <v>0</v>
      </c>
      <c r="G237" s="159">
        <v>0</v>
      </c>
      <c r="H237" s="139">
        <v>2</v>
      </c>
      <c r="I237"/>
      <c r="J237"/>
      <c r="K237" s="42"/>
      <c r="L237"/>
      <c r="M237"/>
      <c r="N237"/>
    </row>
    <row r="238" spans="2:14" s="28" customFormat="1" ht="18.75" customHeight="1" x14ac:dyDescent="0.4">
      <c r="B238" s="137" t="s">
        <v>4056</v>
      </c>
      <c r="C238" s="138">
        <v>0</v>
      </c>
      <c r="D238" s="138">
        <v>0</v>
      </c>
      <c r="E238" s="159">
        <v>20</v>
      </c>
      <c r="F238" s="159">
        <v>4</v>
      </c>
      <c r="G238" s="159">
        <v>4</v>
      </c>
      <c r="H238" s="139">
        <v>2</v>
      </c>
      <c r="I238"/>
      <c r="J238"/>
      <c r="K238" s="42"/>
      <c r="L238"/>
      <c r="M238"/>
      <c r="N238"/>
    </row>
    <row r="239" spans="2:14" s="28" customFormat="1" ht="18.75" customHeight="1" x14ac:dyDescent="0.4">
      <c r="B239" s="137" t="s">
        <v>4532</v>
      </c>
      <c r="C239" s="138">
        <v>0</v>
      </c>
      <c r="D239" s="138">
        <v>0</v>
      </c>
      <c r="E239" s="159">
        <v>0</v>
      </c>
      <c r="F239" s="159">
        <v>0</v>
      </c>
      <c r="G239" s="159">
        <v>0</v>
      </c>
      <c r="H239" s="139">
        <v>2</v>
      </c>
      <c r="I239"/>
      <c r="J239"/>
      <c r="K239" s="42"/>
      <c r="L239"/>
      <c r="M239"/>
      <c r="N239"/>
    </row>
    <row r="240" spans="2:14" s="28" customFormat="1" ht="18.75" customHeight="1" x14ac:dyDescent="0.4">
      <c r="B240" s="137" t="s">
        <v>4202</v>
      </c>
      <c r="C240" s="138">
        <v>0</v>
      </c>
      <c r="D240" s="138">
        <v>0</v>
      </c>
      <c r="E240" s="159">
        <v>0</v>
      </c>
      <c r="F240" s="159">
        <v>10</v>
      </c>
      <c r="G240" s="159">
        <v>4</v>
      </c>
      <c r="H240" s="139">
        <v>2</v>
      </c>
      <c r="I240"/>
      <c r="J240"/>
      <c r="K240" s="42"/>
      <c r="L240"/>
      <c r="M240"/>
      <c r="N240"/>
    </row>
    <row r="241" spans="2:14" s="28" customFormat="1" ht="18.75" customHeight="1" x14ac:dyDescent="0.4">
      <c r="B241" s="137" t="s">
        <v>3846</v>
      </c>
      <c r="C241" s="138">
        <v>2</v>
      </c>
      <c r="D241" s="138">
        <v>8</v>
      </c>
      <c r="E241" s="159">
        <v>2</v>
      </c>
      <c r="F241" s="159">
        <v>9</v>
      </c>
      <c r="G241" s="159">
        <v>6</v>
      </c>
      <c r="H241" s="139">
        <v>2</v>
      </c>
      <c r="I241"/>
      <c r="J241"/>
      <c r="K241" s="42"/>
      <c r="L241"/>
      <c r="M241"/>
      <c r="N241"/>
    </row>
    <row r="242" spans="2:14" s="28" customFormat="1" ht="18.75" customHeight="1" x14ac:dyDescent="0.4">
      <c r="B242" s="137" t="s">
        <v>4501</v>
      </c>
      <c r="C242" s="138">
        <v>0</v>
      </c>
      <c r="D242" s="138">
        <v>0</v>
      </c>
      <c r="E242" s="159">
        <v>0</v>
      </c>
      <c r="F242" s="159">
        <v>0</v>
      </c>
      <c r="G242" s="159">
        <v>2</v>
      </c>
      <c r="H242" s="139">
        <v>2</v>
      </c>
      <c r="I242"/>
      <c r="J242"/>
      <c r="K242" s="42"/>
      <c r="L242"/>
      <c r="M242"/>
      <c r="N242"/>
    </row>
    <row r="243" spans="2:14" s="28" customFormat="1" ht="18.75" customHeight="1" x14ac:dyDescent="0.4">
      <c r="B243" s="137" t="s">
        <v>4407</v>
      </c>
      <c r="C243" s="138">
        <v>0</v>
      </c>
      <c r="D243" s="138">
        <v>0</v>
      </c>
      <c r="E243" s="159">
        <v>0</v>
      </c>
      <c r="F243" s="159">
        <v>2</v>
      </c>
      <c r="G243" s="159">
        <v>0</v>
      </c>
      <c r="H243" s="139">
        <v>2</v>
      </c>
      <c r="I243"/>
      <c r="J243"/>
      <c r="K243" s="42"/>
      <c r="L243"/>
      <c r="M243"/>
      <c r="N243"/>
    </row>
    <row r="244" spans="2:14" s="28" customFormat="1" ht="18.75" customHeight="1" x14ac:dyDescent="0.4">
      <c r="B244" s="137" t="s">
        <v>3819</v>
      </c>
      <c r="C244" s="138">
        <v>4</v>
      </c>
      <c r="D244" s="138">
        <v>0</v>
      </c>
      <c r="E244" s="159">
        <v>2</v>
      </c>
      <c r="F244" s="159">
        <v>0</v>
      </c>
      <c r="G244" s="159">
        <v>1</v>
      </c>
      <c r="H244" s="139">
        <v>2</v>
      </c>
      <c r="I244"/>
      <c r="J244"/>
      <c r="K244" s="42"/>
      <c r="L244"/>
      <c r="M244"/>
      <c r="N244"/>
    </row>
    <row r="245" spans="2:14" s="28" customFormat="1" ht="18.75" customHeight="1" x14ac:dyDescent="0.4">
      <c r="B245" s="137" t="s">
        <v>3663</v>
      </c>
      <c r="C245" s="138">
        <v>1</v>
      </c>
      <c r="D245" s="138">
        <v>0</v>
      </c>
      <c r="E245" s="159">
        <v>9</v>
      </c>
      <c r="F245" s="159">
        <v>12</v>
      </c>
      <c r="G245" s="159">
        <v>8</v>
      </c>
      <c r="H245" s="139">
        <v>2</v>
      </c>
      <c r="I245"/>
      <c r="J245"/>
      <c r="K245" s="42"/>
      <c r="L245"/>
      <c r="M245"/>
      <c r="N245"/>
    </row>
    <row r="246" spans="2:14" s="28" customFormat="1" ht="18.75" customHeight="1" x14ac:dyDescent="0.4">
      <c r="B246" s="137" t="s">
        <v>4108</v>
      </c>
      <c r="C246" s="138">
        <v>0</v>
      </c>
      <c r="D246" s="138">
        <v>0</v>
      </c>
      <c r="E246" s="159">
        <v>2</v>
      </c>
      <c r="F246" s="159">
        <v>4</v>
      </c>
      <c r="G246" s="159">
        <v>0</v>
      </c>
      <c r="H246" s="139">
        <v>2</v>
      </c>
      <c r="I246"/>
      <c r="J246"/>
      <c r="K246" s="42"/>
      <c r="L246"/>
      <c r="M246"/>
      <c r="N246"/>
    </row>
    <row r="247" spans="2:14" s="28" customFormat="1" ht="18.75" customHeight="1" x14ac:dyDescent="0.4">
      <c r="B247" s="137" t="s">
        <v>4228</v>
      </c>
      <c r="C247" s="138">
        <v>0</v>
      </c>
      <c r="D247" s="138">
        <v>0</v>
      </c>
      <c r="E247" s="159">
        <v>6</v>
      </c>
      <c r="F247" s="159">
        <v>3</v>
      </c>
      <c r="G247" s="159">
        <v>4</v>
      </c>
      <c r="H247" s="139">
        <v>2</v>
      </c>
      <c r="I247"/>
      <c r="J247"/>
      <c r="K247" s="42"/>
      <c r="L247"/>
      <c r="M247"/>
      <c r="N247"/>
    </row>
    <row r="248" spans="2:14" s="28" customFormat="1" ht="18.75" customHeight="1" x14ac:dyDescent="0.4">
      <c r="B248" s="137" t="s">
        <v>4589</v>
      </c>
      <c r="C248" s="138">
        <v>0</v>
      </c>
      <c r="D248" s="138">
        <v>0</v>
      </c>
      <c r="E248" s="159">
        <v>0</v>
      </c>
      <c r="F248" s="159">
        <v>0</v>
      </c>
      <c r="G248" s="159">
        <v>0</v>
      </c>
      <c r="H248" s="139">
        <v>2</v>
      </c>
      <c r="I248"/>
      <c r="J248"/>
      <c r="K248" s="42"/>
      <c r="L248"/>
      <c r="M248"/>
      <c r="N248"/>
    </row>
    <row r="249" spans="2:14" s="28" customFormat="1" ht="18.75" customHeight="1" x14ac:dyDescent="0.4">
      <c r="B249" s="137" t="s">
        <v>4571</v>
      </c>
      <c r="C249" s="138">
        <v>0</v>
      </c>
      <c r="D249" s="138">
        <v>0</v>
      </c>
      <c r="E249" s="159">
        <v>0</v>
      </c>
      <c r="F249" s="159">
        <v>0</v>
      </c>
      <c r="G249" s="159">
        <v>0</v>
      </c>
      <c r="H249" s="139">
        <v>2</v>
      </c>
      <c r="I249"/>
      <c r="J249"/>
      <c r="K249" s="42"/>
      <c r="L249"/>
      <c r="M249"/>
      <c r="N249"/>
    </row>
    <row r="250" spans="2:14" s="28" customFormat="1" ht="18.75" customHeight="1" x14ac:dyDescent="0.4">
      <c r="B250" s="137" t="s">
        <v>4570</v>
      </c>
      <c r="C250" s="138">
        <v>0</v>
      </c>
      <c r="D250" s="138">
        <v>0</v>
      </c>
      <c r="E250" s="159">
        <v>0</v>
      </c>
      <c r="F250" s="159">
        <v>0</v>
      </c>
      <c r="G250" s="159">
        <v>0</v>
      </c>
      <c r="H250" s="139">
        <v>2</v>
      </c>
      <c r="I250"/>
      <c r="J250"/>
      <c r="K250" s="42"/>
      <c r="L250"/>
      <c r="M250"/>
      <c r="N250"/>
    </row>
    <row r="251" spans="2:14" s="28" customFormat="1" ht="18.75" customHeight="1" x14ac:dyDescent="0.4">
      <c r="B251" s="137" t="s">
        <v>4584</v>
      </c>
      <c r="C251" s="138">
        <v>0</v>
      </c>
      <c r="D251" s="138">
        <v>0</v>
      </c>
      <c r="E251" s="159">
        <v>0</v>
      </c>
      <c r="F251" s="159">
        <v>0</v>
      </c>
      <c r="G251" s="159">
        <v>0</v>
      </c>
      <c r="H251" s="139">
        <v>2</v>
      </c>
      <c r="I251"/>
      <c r="J251"/>
      <c r="K251" s="42"/>
      <c r="L251"/>
      <c r="M251"/>
      <c r="N251"/>
    </row>
    <row r="252" spans="2:14" s="28" customFormat="1" ht="18.75" customHeight="1" x14ac:dyDescent="0.4">
      <c r="B252" s="137" t="s">
        <v>6431</v>
      </c>
      <c r="C252" s="138">
        <v>0</v>
      </c>
      <c r="D252" s="138">
        <v>0</v>
      </c>
      <c r="E252" s="159">
        <v>0</v>
      </c>
      <c r="F252" s="159">
        <v>0</v>
      </c>
      <c r="G252" s="159">
        <v>0</v>
      </c>
      <c r="H252" s="139">
        <v>2</v>
      </c>
      <c r="I252"/>
      <c r="J252"/>
      <c r="K252" s="42"/>
      <c r="L252"/>
      <c r="M252"/>
      <c r="N252"/>
    </row>
    <row r="253" spans="2:14" s="28" customFormat="1" ht="18.75" customHeight="1" x14ac:dyDescent="0.4">
      <c r="B253" s="137" t="s">
        <v>6371</v>
      </c>
      <c r="C253" s="138">
        <v>0</v>
      </c>
      <c r="D253" s="138">
        <v>0</v>
      </c>
      <c r="E253" s="159">
        <v>0</v>
      </c>
      <c r="F253" s="159">
        <v>0</v>
      </c>
      <c r="G253" s="159">
        <v>0</v>
      </c>
      <c r="H253" s="139">
        <v>2</v>
      </c>
      <c r="I253"/>
      <c r="J253"/>
      <c r="K253" s="42"/>
      <c r="L253"/>
      <c r="M253"/>
      <c r="N253"/>
    </row>
    <row r="254" spans="2:14" s="28" customFormat="1" ht="18.75" customHeight="1" x14ac:dyDescent="0.4">
      <c r="B254" s="137" t="s">
        <v>4528</v>
      </c>
      <c r="C254" s="138">
        <v>0</v>
      </c>
      <c r="D254" s="138">
        <v>0</v>
      </c>
      <c r="E254" s="159">
        <v>0</v>
      </c>
      <c r="F254" s="159">
        <v>0</v>
      </c>
      <c r="G254" s="159">
        <v>0</v>
      </c>
      <c r="H254" s="139">
        <v>2</v>
      </c>
      <c r="I254"/>
      <c r="J254"/>
      <c r="K254" s="42"/>
      <c r="L254"/>
      <c r="M254"/>
      <c r="N254"/>
    </row>
    <row r="255" spans="2:14" s="28" customFormat="1" ht="18.75" customHeight="1" x14ac:dyDescent="0.4">
      <c r="B255" s="137" t="s">
        <v>4284</v>
      </c>
      <c r="C255" s="138">
        <v>0</v>
      </c>
      <c r="D255" s="138">
        <v>0</v>
      </c>
      <c r="E255" s="159">
        <v>0</v>
      </c>
      <c r="F255" s="159">
        <v>2</v>
      </c>
      <c r="G255" s="159">
        <v>0</v>
      </c>
      <c r="H255" s="139">
        <v>2</v>
      </c>
      <c r="I255"/>
      <c r="J255"/>
      <c r="K255" s="42"/>
      <c r="L255"/>
      <c r="M255"/>
      <c r="N255"/>
    </row>
    <row r="256" spans="2:14" s="28" customFormat="1" ht="18.75" customHeight="1" x14ac:dyDescent="0.4">
      <c r="B256" s="137" t="s">
        <v>4531</v>
      </c>
      <c r="C256" s="138">
        <v>0</v>
      </c>
      <c r="D256" s="138">
        <v>0</v>
      </c>
      <c r="E256" s="159">
        <v>0</v>
      </c>
      <c r="F256" s="159">
        <v>0</v>
      </c>
      <c r="G256" s="159">
        <v>0</v>
      </c>
      <c r="H256" s="139">
        <v>2</v>
      </c>
      <c r="I256"/>
      <c r="J256"/>
      <c r="K256" s="42"/>
      <c r="L256"/>
      <c r="M256"/>
      <c r="N256"/>
    </row>
    <row r="257" spans="2:14" s="28" customFormat="1" ht="18.75" customHeight="1" x14ac:dyDescent="0.4">
      <c r="B257" s="137" t="s">
        <v>6415</v>
      </c>
      <c r="C257" s="138">
        <v>0</v>
      </c>
      <c r="D257" s="138">
        <v>0</v>
      </c>
      <c r="E257" s="159">
        <v>0</v>
      </c>
      <c r="F257" s="159">
        <v>0</v>
      </c>
      <c r="G257" s="159">
        <v>0</v>
      </c>
      <c r="H257" s="139">
        <v>2</v>
      </c>
      <c r="I257"/>
      <c r="J257"/>
      <c r="K257" s="42"/>
      <c r="L257"/>
      <c r="M257"/>
      <c r="N257"/>
    </row>
    <row r="258" spans="2:14" s="28" customFormat="1" ht="18.75" customHeight="1" x14ac:dyDescent="0.4">
      <c r="B258" s="137" t="s">
        <v>6434</v>
      </c>
      <c r="C258" s="138">
        <v>0</v>
      </c>
      <c r="D258" s="138">
        <v>0</v>
      </c>
      <c r="E258" s="159">
        <v>0</v>
      </c>
      <c r="F258" s="159">
        <v>0</v>
      </c>
      <c r="G258" s="159">
        <v>0</v>
      </c>
      <c r="H258" s="139">
        <v>2</v>
      </c>
      <c r="I258"/>
      <c r="J258"/>
      <c r="K258" s="42"/>
      <c r="L258"/>
      <c r="M258"/>
      <c r="N258"/>
    </row>
    <row r="259" spans="2:14" s="28" customFormat="1" ht="18.75" customHeight="1" x14ac:dyDescent="0.4">
      <c r="B259" s="137" t="s">
        <v>6383</v>
      </c>
      <c r="C259" s="138">
        <v>0</v>
      </c>
      <c r="D259" s="138">
        <v>0</v>
      </c>
      <c r="E259" s="159">
        <v>0</v>
      </c>
      <c r="F259" s="159">
        <v>0</v>
      </c>
      <c r="G259" s="159">
        <v>0</v>
      </c>
      <c r="H259" s="139">
        <v>2</v>
      </c>
      <c r="I259"/>
      <c r="J259"/>
      <c r="K259" s="42"/>
      <c r="L259"/>
      <c r="M259"/>
      <c r="N259"/>
    </row>
    <row r="260" spans="2:14" s="28" customFormat="1" ht="18.75" customHeight="1" x14ac:dyDescent="0.4">
      <c r="B260" s="137" t="s">
        <v>4605</v>
      </c>
      <c r="C260" s="138">
        <v>0</v>
      </c>
      <c r="D260" s="138">
        <v>0</v>
      </c>
      <c r="E260" s="159">
        <v>0</v>
      </c>
      <c r="F260" s="159">
        <v>0</v>
      </c>
      <c r="G260" s="159">
        <v>0</v>
      </c>
      <c r="H260" s="139">
        <v>2</v>
      </c>
      <c r="I260"/>
      <c r="J260"/>
      <c r="K260" s="42"/>
      <c r="L260"/>
      <c r="M260"/>
      <c r="N260"/>
    </row>
    <row r="261" spans="2:14" s="28" customFormat="1" ht="18.75" customHeight="1" x14ac:dyDescent="0.4">
      <c r="B261" s="137" t="s">
        <v>4219</v>
      </c>
      <c r="C261" s="138">
        <v>2</v>
      </c>
      <c r="D261" s="138">
        <v>6</v>
      </c>
      <c r="E261" s="159">
        <v>3</v>
      </c>
      <c r="F261" s="159">
        <v>3</v>
      </c>
      <c r="G261" s="159">
        <v>0</v>
      </c>
      <c r="H261" s="139">
        <v>2</v>
      </c>
      <c r="I261"/>
      <c r="J261"/>
      <c r="K261" s="42"/>
      <c r="L261"/>
      <c r="M261"/>
      <c r="N261"/>
    </row>
    <row r="262" spans="2:14" s="28" customFormat="1" ht="18.75" customHeight="1" x14ac:dyDescent="0.4">
      <c r="B262" s="137" t="s">
        <v>3842</v>
      </c>
      <c r="C262" s="138">
        <v>8</v>
      </c>
      <c r="D262" s="138">
        <v>26</v>
      </c>
      <c r="E262" s="159">
        <v>7</v>
      </c>
      <c r="F262" s="159">
        <v>12</v>
      </c>
      <c r="G262" s="159">
        <v>7</v>
      </c>
      <c r="H262" s="139">
        <v>2</v>
      </c>
      <c r="I262"/>
      <c r="J262"/>
      <c r="K262" s="42"/>
      <c r="L262"/>
      <c r="M262"/>
      <c r="N262"/>
    </row>
    <row r="263" spans="2:14" s="28" customFormat="1" ht="18.75" customHeight="1" x14ac:dyDescent="0.4">
      <c r="B263" s="137" t="s">
        <v>6382</v>
      </c>
      <c r="C263" s="138">
        <v>0</v>
      </c>
      <c r="D263" s="138">
        <v>0</v>
      </c>
      <c r="E263" s="159">
        <v>0</v>
      </c>
      <c r="F263" s="159">
        <v>0</v>
      </c>
      <c r="G263" s="159">
        <v>0</v>
      </c>
      <c r="H263" s="139">
        <v>2</v>
      </c>
      <c r="I263"/>
      <c r="J263"/>
      <c r="K263" s="42"/>
      <c r="L263"/>
      <c r="M263"/>
      <c r="N263"/>
    </row>
    <row r="264" spans="2:14" s="28" customFormat="1" ht="18.75" customHeight="1" x14ac:dyDescent="0.4">
      <c r="B264" s="137" t="s">
        <v>4288</v>
      </c>
      <c r="C264" s="138">
        <v>0</v>
      </c>
      <c r="D264" s="138">
        <v>0</v>
      </c>
      <c r="E264" s="159">
        <v>0</v>
      </c>
      <c r="F264" s="159">
        <v>1</v>
      </c>
      <c r="G264" s="159">
        <v>0</v>
      </c>
      <c r="H264" s="139">
        <v>2</v>
      </c>
      <c r="I264"/>
      <c r="J264"/>
      <c r="K264" s="42"/>
      <c r="L264"/>
      <c r="M264"/>
      <c r="N264"/>
    </row>
    <row r="265" spans="2:14" s="28" customFormat="1" ht="18.75" customHeight="1" x14ac:dyDescent="0.4">
      <c r="B265" s="137" t="s">
        <v>6367</v>
      </c>
      <c r="C265" s="138">
        <v>0</v>
      </c>
      <c r="D265" s="138">
        <v>0</v>
      </c>
      <c r="E265" s="159">
        <v>0</v>
      </c>
      <c r="F265" s="159">
        <v>0</v>
      </c>
      <c r="G265" s="159">
        <v>0</v>
      </c>
      <c r="H265" s="139">
        <v>2</v>
      </c>
      <c r="I265"/>
      <c r="J265"/>
      <c r="K265" s="42"/>
      <c r="L265"/>
      <c r="M265"/>
      <c r="N265"/>
    </row>
    <row r="266" spans="2:14" s="28" customFormat="1" ht="18.75" customHeight="1" x14ac:dyDescent="0.4">
      <c r="B266" s="137" t="s">
        <v>4473</v>
      </c>
      <c r="C266" s="138">
        <v>0</v>
      </c>
      <c r="D266" s="138">
        <v>0</v>
      </c>
      <c r="E266" s="159">
        <v>0</v>
      </c>
      <c r="F266" s="159">
        <v>0</v>
      </c>
      <c r="G266" s="159">
        <v>2</v>
      </c>
      <c r="H266" s="139">
        <v>2</v>
      </c>
      <c r="I266"/>
      <c r="J266"/>
      <c r="K266" s="42"/>
      <c r="L266"/>
      <c r="M266"/>
      <c r="N266"/>
    </row>
    <row r="267" spans="2:14" s="28" customFormat="1" ht="18.75" customHeight="1" x14ac:dyDescent="0.4">
      <c r="B267" s="137" t="s">
        <v>6430</v>
      </c>
      <c r="C267" s="138">
        <v>0</v>
      </c>
      <c r="D267" s="138">
        <v>0</v>
      </c>
      <c r="E267" s="159">
        <v>0</v>
      </c>
      <c r="F267" s="159">
        <v>0</v>
      </c>
      <c r="G267" s="159">
        <v>0</v>
      </c>
      <c r="H267" s="139">
        <v>2</v>
      </c>
      <c r="I267"/>
      <c r="J267"/>
      <c r="K267" s="42"/>
      <c r="L267"/>
      <c r="M267"/>
      <c r="N267"/>
    </row>
    <row r="268" spans="2:14" s="28" customFormat="1" ht="18.75" customHeight="1" x14ac:dyDescent="0.4">
      <c r="B268" s="137" t="s">
        <v>4006</v>
      </c>
      <c r="C268" s="138">
        <v>6</v>
      </c>
      <c r="D268" s="138">
        <v>16</v>
      </c>
      <c r="E268" s="159">
        <v>0</v>
      </c>
      <c r="F268" s="159">
        <v>4</v>
      </c>
      <c r="G268" s="159">
        <v>0</v>
      </c>
      <c r="H268" s="139">
        <v>2</v>
      </c>
      <c r="I268"/>
      <c r="J268"/>
      <c r="K268" s="42"/>
      <c r="L268"/>
      <c r="M268"/>
      <c r="N268"/>
    </row>
    <row r="269" spans="2:14" s="28" customFormat="1" ht="18.75" customHeight="1" x14ac:dyDescent="0.4">
      <c r="B269" s="137" t="s">
        <v>3783</v>
      </c>
      <c r="C269" s="138">
        <v>8</v>
      </c>
      <c r="D269" s="138">
        <v>34</v>
      </c>
      <c r="E269" s="159">
        <v>8</v>
      </c>
      <c r="F269" s="159">
        <v>2</v>
      </c>
      <c r="G269" s="159">
        <v>4</v>
      </c>
      <c r="H269" s="139">
        <v>2</v>
      </c>
      <c r="I269"/>
      <c r="J269"/>
      <c r="K269" s="42"/>
      <c r="L269"/>
      <c r="M269"/>
      <c r="N269"/>
    </row>
    <row r="270" spans="2:14" s="28" customFormat="1" ht="18.75" customHeight="1" x14ac:dyDescent="0.4">
      <c r="B270" s="137" t="s">
        <v>4529</v>
      </c>
      <c r="C270" s="138">
        <v>0</v>
      </c>
      <c r="D270" s="138">
        <v>0</v>
      </c>
      <c r="E270" s="159">
        <v>0</v>
      </c>
      <c r="F270" s="159">
        <v>0</v>
      </c>
      <c r="G270" s="159">
        <v>0</v>
      </c>
      <c r="H270" s="139">
        <v>2</v>
      </c>
      <c r="I270"/>
      <c r="J270"/>
      <c r="K270" s="42"/>
      <c r="L270"/>
      <c r="M270"/>
      <c r="N270"/>
    </row>
    <row r="271" spans="2:14" s="28" customFormat="1" ht="18.75" customHeight="1" x14ac:dyDescent="0.4">
      <c r="B271" s="137" t="s">
        <v>4356</v>
      </c>
      <c r="C271" s="138">
        <v>0</v>
      </c>
      <c r="D271" s="138">
        <v>0</v>
      </c>
      <c r="E271" s="159">
        <v>0</v>
      </c>
      <c r="F271" s="159">
        <v>0</v>
      </c>
      <c r="G271" s="159">
        <v>12</v>
      </c>
      <c r="H271" s="139">
        <v>2</v>
      </c>
      <c r="I271"/>
      <c r="J271"/>
      <c r="K271" s="42"/>
      <c r="L271"/>
      <c r="M271"/>
      <c r="N271"/>
    </row>
    <row r="272" spans="2:14" s="28" customFormat="1" ht="18.75" customHeight="1" x14ac:dyDescent="0.4">
      <c r="B272" s="137" t="s">
        <v>4444</v>
      </c>
      <c r="C272" s="138">
        <v>0</v>
      </c>
      <c r="D272" s="138">
        <v>0</v>
      </c>
      <c r="E272" s="159">
        <v>0</v>
      </c>
      <c r="F272" s="159">
        <v>0</v>
      </c>
      <c r="G272" s="159">
        <v>2</v>
      </c>
      <c r="H272" s="139">
        <v>2</v>
      </c>
      <c r="I272"/>
      <c r="J272"/>
      <c r="K272" s="42"/>
      <c r="L272"/>
      <c r="M272"/>
      <c r="N272"/>
    </row>
    <row r="273" spans="2:14" s="28" customFormat="1" ht="18.75" customHeight="1" x14ac:dyDescent="0.4">
      <c r="B273" s="137" t="s">
        <v>4457</v>
      </c>
      <c r="C273" s="138">
        <v>0</v>
      </c>
      <c r="D273" s="138">
        <v>0</v>
      </c>
      <c r="E273" s="159">
        <v>0</v>
      </c>
      <c r="F273" s="159">
        <v>0</v>
      </c>
      <c r="G273" s="159">
        <v>2</v>
      </c>
      <c r="H273" s="139">
        <v>2</v>
      </c>
      <c r="I273"/>
      <c r="J273"/>
      <c r="K273" s="42"/>
      <c r="L273"/>
      <c r="M273"/>
      <c r="N273"/>
    </row>
    <row r="274" spans="2:14" s="28" customFormat="1" ht="18.75" customHeight="1" x14ac:dyDescent="0.4">
      <c r="B274" s="137" t="s">
        <v>4566</v>
      </c>
      <c r="C274" s="138">
        <v>0</v>
      </c>
      <c r="D274" s="138">
        <v>0</v>
      </c>
      <c r="E274" s="159">
        <v>0</v>
      </c>
      <c r="F274" s="159">
        <v>0</v>
      </c>
      <c r="G274" s="159">
        <v>0</v>
      </c>
      <c r="H274" s="139">
        <v>2</v>
      </c>
      <c r="I274"/>
      <c r="J274"/>
      <c r="K274" s="42"/>
      <c r="L274"/>
      <c r="M274"/>
      <c r="N274"/>
    </row>
    <row r="275" spans="2:14" s="28" customFormat="1" ht="18.75" customHeight="1" x14ac:dyDescent="0.4">
      <c r="B275" s="137" t="s">
        <v>3275</v>
      </c>
      <c r="C275" s="138">
        <v>0</v>
      </c>
      <c r="D275" s="138">
        <v>8</v>
      </c>
      <c r="E275" s="159">
        <v>0</v>
      </c>
      <c r="F275" s="159">
        <v>0</v>
      </c>
      <c r="G275" s="159">
        <v>0</v>
      </c>
      <c r="H275" s="139">
        <v>2</v>
      </c>
      <c r="I275"/>
      <c r="J275"/>
      <c r="K275" s="42"/>
      <c r="L275"/>
      <c r="M275"/>
      <c r="N275"/>
    </row>
    <row r="276" spans="2:14" s="28" customFormat="1" ht="18.75" customHeight="1" x14ac:dyDescent="0.4">
      <c r="B276" s="137" t="s">
        <v>4530</v>
      </c>
      <c r="C276" s="138">
        <v>0</v>
      </c>
      <c r="D276" s="138">
        <v>0</v>
      </c>
      <c r="E276" s="159">
        <v>0</v>
      </c>
      <c r="F276" s="159">
        <v>0</v>
      </c>
      <c r="G276" s="159">
        <v>0</v>
      </c>
      <c r="H276" s="139">
        <v>2</v>
      </c>
      <c r="I276"/>
      <c r="J276"/>
      <c r="K276" s="42"/>
      <c r="L276"/>
      <c r="M276"/>
      <c r="N276"/>
    </row>
    <row r="277" spans="2:14" s="28" customFormat="1" ht="18.75" customHeight="1" x14ac:dyDescent="0.4">
      <c r="B277" s="137" t="s">
        <v>3543</v>
      </c>
      <c r="C277" s="138">
        <v>0</v>
      </c>
      <c r="D277" s="138">
        <v>0</v>
      </c>
      <c r="E277" s="159">
        <v>0</v>
      </c>
      <c r="F277" s="159">
        <v>0</v>
      </c>
      <c r="G277" s="159">
        <v>0</v>
      </c>
      <c r="H277" s="139">
        <v>2</v>
      </c>
      <c r="I277"/>
      <c r="J277"/>
      <c r="K277" s="42"/>
      <c r="L277"/>
      <c r="M277"/>
      <c r="N277"/>
    </row>
    <row r="278" spans="2:14" s="28" customFormat="1" ht="18.75" customHeight="1" x14ac:dyDescent="0.4">
      <c r="B278" s="137" t="s">
        <v>4343</v>
      </c>
      <c r="C278" s="138">
        <v>0</v>
      </c>
      <c r="D278" s="138">
        <v>0</v>
      </c>
      <c r="E278" s="159">
        <v>2</v>
      </c>
      <c r="F278" s="159">
        <v>2</v>
      </c>
      <c r="G278" s="159">
        <v>2</v>
      </c>
      <c r="H278" s="139">
        <v>2</v>
      </c>
      <c r="I278"/>
      <c r="J278"/>
      <c r="K278" s="42"/>
      <c r="L278"/>
      <c r="M278"/>
      <c r="N278"/>
    </row>
    <row r="279" spans="2:14" s="28" customFormat="1" ht="18.75" customHeight="1" x14ac:dyDescent="0.4">
      <c r="B279" s="137" t="s">
        <v>3967</v>
      </c>
      <c r="C279" s="138">
        <v>0</v>
      </c>
      <c r="D279" s="138">
        <v>9</v>
      </c>
      <c r="E279" s="159">
        <v>11</v>
      </c>
      <c r="F279" s="159">
        <v>6</v>
      </c>
      <c r="G279" s="159">
        <v>2</v>
      </c>
      <c r="H279" s="139">
        <v>2</v>
      </c>
      <c r="I279"/>
      <c r="J279"/>
      <c r="K279" s="42"/>
      <c r="L279"/>
      <c r="M279"/>
      <c r="N279"/>
    </row>
    <row r="280" spans="2:14" s="28" customFormat="1" ht="18.75" customHeight="1" x14ac:dyDescent="0.4">
      <c r="B280" s="137" t="s">
        <v>712</v>
      </c>
      <c r="C280" s="138">
        <v>3</v>
      </c>
      <c r="D280" s="138">
        <v>10</v>
      </c>
      <c r="E280" s="159">
        <v>1</v>
      </c>
      <c r="F280" s="159">
        <v>2</v>
      </c>
      <c r="G280" s="159">
        <v>2</v>
      </c>
      <c r="H280" s="139">
        <v>2</v>
      </c>
      <c r="I280"/>
      <c r="J280"/>
      <c r="K280" s="42"/>
      <c r="L280"/>
      <c r="M280"/>
      <c r="N280"/>
    </row>
    <row r="281" spans="2:14" s="28" customFormat="1" ht="18.75" customHeight="1" x14ac:dyDescent="0.4">
      <c r="B281" s="137" t="s">
        <v>3982</v>
      </c>
      <c r="C281" s="138">
        <v>0</v>
      </c>
      <c r="D281" s="138">
        <v>6</v>
      </c>
      <c r="E281" s="159">
        <v>4</v>
      </c>
      <c r="F281" s="159">
        <v>4</v>
      </c>
      <c r="G281" s="159">
        <v>7</v>
      </c>
      <c r="H281" s="139">
        <v>2</v>
      </c>
      <c r="I281"/>
      <c r="J281"/>
      <c r="K281" s="42"/>
      <c r="L281"/>
      <c r="M281"/>
      <c r="N281"/>
    </row>
    <row r="282" spans="2:14" s="28" customFormat="1" ht="18.75" customHeight="1" x14ac:dyDescent="0.4">
      <c r="B282" s="137" t="s">
        <v>812</v>
      </c>
      <c r="C282" s="138">
        <v>0</v>
      </c>
      <c r="D282" s="138">
        <v>12</v>
      </c>
      <c r="E282" s="159">
        <v>0</v>
      </c>
      <c r="F282" s="159">
        <v>0</v>
      </c>
      <c r="G282" s="159">
        <v>2</v>
      </c>
      <c r="H282" s="139">
        <v>2</v>
      </c>
      <c r="I282"/>
      <c r="J282"/>
      <c r="K282" s="42"/>
      <c r="L282"/>
      <c r="M282"/>
      <c r="N282"/>
    </row>
    <row r="283" spans="2:14" s="28" customFormat="1" ht="18.75" customHeight="1" x14ac:dyDescent="0.4">
      <c r="B283" s="137" t="s">
        <v>740</v>
      </c>
      <c r="C283" s="138">
        <v>0</v>
      </c>
      <c r="D283" s="138">
        <v>0</v>
      </c>
      <c r="E283" s="159">
        <v>0</v>
      </c>
      <c r="F283" s="159">
        <v>0</v>
      </c>
      <c r="G283" s="159">
        <v>0</v>
      </c>
      <c r="H283" s="139">
        <v>2</v>
      </c>
      <c r="I283"/>
      <c r="J283"/>
      <c r="K283" s="42"/>
      <c r="L283"/>
      <c r="M283"/>
      <c r="N283"/>
    </row>
    <row r="284" spans="2:14" s="28" customFormat="1" ht="18.75" customHeight="1" x14ac:dyDescent="0.4">
      <c r="B284" s="137" t="s">
        <v>4092</v>
      </c>
      <c r="C284" s="138">
        <v>0</v>
      </c>
      <c r="D284" s="138">
        <v>0</v>
      </c>
      <c r="E284" s="159">
        <v>2</v>
      </c>
      <c r="F284" s="159">
        <v>2</v>
      </c>
      <c r="G284" s="159">
        <v>0</v>
      </c>
      <c r="H284" s="139">
        <v>2</v>
      </c>
      <c r="I284"/>
      <c r="J284"/>
      <c r="K284" s="42"/>
      <c r="L284"/>
      <c r="M284"/>
      <c r="N284"/>
    </row>
    <row r="285" spans="2:14" s="28" customFormat="1" ht="18.75" customHeight="1" x14ac:dyDescent="0.4">
      <c r="B285" s="137" t="s">
        <v>4485</v>
      </c>
      <c r="C285" s="138">
        <v>0</v>
      </c>
      <c r="D285" s="138">
        <v>0</v>
      </c>
      <c r="E285" s="159">
        <v>0</v>
      </c>
      <c r="F285" s="159">
        <v>0</v>
      </c>
      <c r="G285" s="159">
        <v>2</v>
      </c>
      <c r="H285" s="139">
        <v>2</v>
      </c>
      <c r="I285"/>
      <c r="J285"/>
      <c r="K285" s="42"/>
      <c r="L285"/>
      <c r="M285"/>
      <c r="N285"/>
    </row>
    <row r="286" spans="2:14" s="28" customFormat="1" ht="18.75" customHeight="1" x14ac:dyDescent="0.4">
      <c r="B286" s="137" t="s">
        <v>798</v>
      </c>
      <c r="C286" s="138">
        <v>0</v>
      </c>
      <c r="D286" s="138">
        <v>4</v>
      </c>
      <c r="E286" s="159">
        <v>8</v>
      </c>
      <c r="F286" s="159">
        <v>4</v>
      </c>
      <c r="G286" s="159">
        <v>0</v>
      </c>
      <c r="H286" s="139">
        <v>2</v>
      </c>
      <c r="I286"/>
      <c r="J286"/>
      <c r="K286" s="42"/>
      <c r="L286"/>
      <c r="M286"/>
      <c r="N286"/>
    </row>
    <row r="287" spans="2:14" s="28" customFormat="1" ht="18.75" customHeight="1" x14ac:dyDescent="0.4">
      <c r="B287" s="137" t="s">
        <v>3987</v>
      </c>
      <c r="C287" s="138">
        <v>0</v>
      </c>
      <c r="D287" s="138">
        <v>4</v>
      </c>
      <c r="E287" s="159">
        <v>0</v>
      </c>
      <c r="F287" s="159">
        <v>8</v>
      </c>
      <c r="G287" s="159">
        <v>4</v>
      </c>
      <c r="H287" s="139">
        <v>2</v>
      </c>
      <c r="I287"/>
      <c r="J287"/>
      <c r="K287" s="42"/>
      <c r="L287"/>
      <c r="M287"/>
      <c r="N287"/>
    </row>
    <row r="288" spans="2:14" s="28" customFormat="1" ht="18.75" customHeight="1" x14ac:dyDescent="0.4">
      <c r="B288" s="137" t="s">
        <v>4583</v>
      </c>
      <c r="C288" s="138">
        <v>0</v>
      </c>
      <c r="D288" s="138">
        <v>0</v>
      </c>
      <c r="E288" s="159">
        <v>0</v>
      </c>
      <c r="F288" s="159">
        <v>0</v>
      </c>
      <c r="G288" s="159">
        <v>0</v>
      </c>
      <c r="H288" s="139">
        <v>2</v>
      </c>
      <c r="I288"/>
      <c r="J288"/>
      <c r="K288" s="42"/>
      <c r="L288"/>
      <c r="M288"/>
      <c r="N288"/>
    </row>
    <row r="289" spans="2:14" s="28" customFormat="1" ht="18.75" customHeight="1" x14ac:dyDescent="0.4">
      <c r="B289" s="137" t="s">
        <v>3892</v>
      </c>
      <c r="C289" s="138">
        <v>67</v>
      </c>
      <c r="D289" s="138">
        <v>246</v>
      </c>
      <c r="E289" s="159">
        <v>180</v>
      </c>
      <c r="F289" s="159">
        <v>64</v>
      </c>
      <c r="G289" s="159">
        <v>10</v>
      </c>
      <c r="H289" s="139">
        <v>2</v>
      </c>
      <c r="I289"/>
      <c r="J289"/>
      <c r="K289" s="42"/>
      <c r="L289"/>
      <c r="M289"/>
      <c r="N289"/>
    </row>
    <row r="290" spans="2:14" s="28" customFormat="1" ht="18.75" customHeight="1" x14ac:dyDescent="0.4">
      <c r="B290" s="137" t="s">
        <v>4115</v>
      </c>
      <c r="C290" s="138">
        <v>0</v>
      </c>
      <c r="D290" s="138">
        <v>0</v>
      </c>
      <c r="E290" s="159">
        <v>4</v>
      </c>
      <c r="F290" s="159">
        <v>0</v>
      </c>
      <c r="G290" s="159">
        <v>2</v>
      </c>
      <c r="H290" s="139">
        <v>2</v>
      </c>
      <c r="I290"/>
      <c r="J290"/>
      <c r="K290" s="42"/>
      <c r="L290"/>
      <c r="M290"/>
      <c r="N290"/>
    </row>
    <row r="291" spans="2:14" s="28" customFormat="1" ht="18.75" customHeight="1" x14ac:dyDescent="0.4">
      <c r="B291" s="137" t="s">
        <v>4178</v>
      </c>
      <c r="C291" s="138">
        <v>0</v>
      </c>
      <c r="D291" s="138">
        <v>0</v>
      </c>
      <c r="E291" s="159">
        <v>7</v>
      </c>
      <c r="F291" s="159">
        <v>0</v>
      </c>
      <c r="G291" s="159">
        <v>0</v>
      </c>
      <c r="H291" s="139">
        <v>2</v>
      </c>
      <c r="I291"/>
      <c r="J291"/>
      <c r="K291" s="42"/>
      <c r="L291"/>
      <c r="M291"/>
      <c r="N291"/>
    </row>
    <row r="292" spans="2:14" s="28" customFormat="1" ht="18.75" customHeight="1" x14ac:dyDescent="0.4">
      <c r="B292" s="137" t="s">
        <v>6418</v>
      </c>
      <c r="C292" s="138">
        <v>0</v>
      </c>
      <c r="D292" s="138">
        <v>0</v>
      </c>
      <c r="E292" s="159">
        <v>0</v>
      </c>
      <c r="F292" s="159">
        <v>0</v>
      </c>
      <c r="G292" s="159">
        <v>0</v>
      </c>
      <c r="H292" s="139">
        <v>2</v>
      </c>
      <c r="I292"/>
      <c r="J292"/>
      <c r="K292" s="42"/>
      <c r="L292"/>
      <c r="M292"/>
      <c r="N292"/>
    </row>
    <row r="293" spans="2:14" s="28" customFormat="1" ht="18.75" customHeight="1" x14ac:dyDescent="0.4">
      <c r="B293" s="137" t="s">
        <v>4363</v>
      </c>
      <c r="C293" s="138">
        <v>0</v>
      </c>
      <c r="D293" s="138">
        <v>0</v>
      </c>
      <c r="E293" s="159">
        <v>0</v>
      </c>
      <c r="F293" s="159">
        <v>0</v>
      </c>
      <c r="G293" s="159">
        <v>2</v>
      </c>
      <c r="H293" s="139">
        <v>2</v>
      </c>
      <c r="I293"/>
      <c r="J293"/>
      <c r="K293" s="42"/>
      <c r="L293"/>
      <c r="M293"/>
      <c r="N293"/>
    </row>
    <row r="294" spans="2:14" s="28" customFormat="1" ht="18.75" customHeight="1" x14ac:dyDescent="0.4">
      <c r="B294" s="137" t="s">
        <v>4564</v>
      </c>
      <c r="C294" s="138">
        <v>0</v>
      </c>
      <c r="D294" s="138">
        <v>0</v>
      </c>
      <c r="E294" s="159">
        <v>0</v>
      </c>
      <c r="F294" s="159">
        <v>0</v>
      </c>
      <c r="G294" s="159">
        <v>0</v>
      </c>
      <c r="H294" s="139">
        <v>2</v>
      </c>
      <c r="I294"/>
      <c r="J294"/>
      <c r="K294" s="42"/>
      <c r="L294"/>
      <c r="M294"/>
      <c r="N294"/>
    </row>
    <row r="295" spans="2:14" s="28" customFormat="1" ht="18.75" customHeight="1" x14ac:dyDescent="0.4">
      <c r="B295" s="137" t="s">
        <v>4018</v>
      </c>
      <c r="C295" s="138">
        <v>0</v>
      </c>
      <c r="D295" s="138">
        <v>2</v>
      </c>
      <c r="E295" s="159">
        <v>0</v>
      </c>
      <c r="F295" s="159">
        <v>0</v>
      </c>
      <c r="G295" s="159">
        <v>0</v>
      </c>
      <c r="H295" s="139">
        <v>2</v>
      </c>
      <c r="I295"/>
      <c r="J295"/>
      <c r="K295" s="42"/>
      <c r="L295"/>
      <c r="M295"/>
      <c r="N295"/>
    </row>
    <row r="296" spans="2:14" s="28" customFormat="1" ht="18.75" customHeight="1" x14ac:dyDescent="0.4">
      <c r="B296" s="137" t="s">
        <v>602</v>
      </c>
      <c r="C296" s="138">
        <v>20</v>
      </c>
      <c r="D296" s="138">
        <v>32</v>
      </c>
      <c r="E296" s="159">
        <v>38</v>
      </c>
      <c r="F296" s="159">
        <v>4</v>
      </c>
      <c r="G296" s="159">
        <v>8</v>
      </c>
      <c r="H296" s="139">
        <v>2</v>
      </c>
      <c r="I296"/>
      <c r="J296"/>
      <c r="K296" s="42"/>
      <c r="L296"/>
      <c r="M296"/>
      <c r="N296"/>
    </row>
    <row r="297" spans="2:14" s="28" customFormat="1" ht="18.75" customHeight="1" x14ac:dyDescent="0.4">
      <c r="B297" s="137" t="s">
        <v>3884</v>
      </c>
      <c r="C297" s="138">
        <v>2</v>
      </c>
      <c r="D297" s="138">
        <v>2</v>
      </c>
      <c r="E297" s="159">
        <v>4</v>
      </c>
      <c r="F297" s="159">
        <v>0</v>
      </c>
      <c r="G297" s="159">
        <v>0</v>
      </c>
      <c r="H297" s="139">
        <v>2</v>
      </c>
      <c r="I297"/>
      <c r="J297"/>
      <c r="K297" s="42"/>
      <c r="L297"/>
      <c r="M297"/>
      <c r="N297"/>
    </row>
    <row r="298" spans="2:14" s="28" customFormat="1" ht="18.75" customHeight="1" x14ac:dyDescent="0.4">
      <c r="B298" s="137" t="s">
        <v>3387</v>
      </c>
      <c r="C298" s="138">
        <v>0</v>
      </c>
      <c r="D298" s="138">
        <v>0</v>
      </c>
      <c r="E298" s="159">
        <v>2</v>
      </c>
      <c r="F298" s="159">
        <v>2</v>
      </c>
      <c r="G298" s="159">
        <v>0</v>
      </c>
      <c r="H298" s="139">
        <v>2</v>
      </c>
      <c r="I298"/>
      <c r="J298"/>
      <c r="K298" s="42"/>
      <c r="L298"/>
      <c r="M298"/>
      <c r="N298"/>
    </row>
    <row r="299" spans="2:14" s="28" customFormat="1" ht="18.75" customHeight="1" x14ac:dyDescent="0.4">
      <c r="B299" s="137" t="s">
        <v>4565</v>
      </c>
      <c r="C299" s="138">
        <v>0</v>
      </c>
      <c r="D299" s="138">
        <v>0</v>
      </c>
      <c r="E299" s="159">
        <v>0</v>
      </c>
      <c r="F299" s="159">
        <v>0</v>
      </c>
      <c r="G299" s="159">
        <v>0</v>
      </c>
      <c r="H299" s="139">
        <v>2</v>
      </c>
      <c r="I299"/>
      <c r="J299"/>
      <c r="K299" s="42"/>
      <c r="L299"/>
      <c r="M299"/>
      <c r="N299"/>
    </row>
    <row r="300" spans="2:14" s="28" customFormat="1" ht="18.75" customHeight="1" x14ac:dyDescent="0.4">
      <c r="B300" s="137" t="s">
        <v>4277</v>
      </c>
      <c r="C300" s="138">
        <v>0</v>
      </c>
      <c r="D300" s="138">
        <v>2</v>
      </c>
      <c r="E300" s="159">
        <v>0</v>
      </c>
      <c r="F300" s="159">
        <v>0</v>
      </c>
      <c r="G300" s="159">
        <v>0</v>
      </c>
      <c r="H300" s="139">
        <v>2</v>
      </c>
      <c r="I300"/>
      <c r="J300"/>
      <c r="K300" s="42"/>
      <c r="L300"/>
      <c r="M300"/>
      <c r="N300"/>
    </row>
    <row r="301" spans="2:14" s="28" customFormat="1" ht="18.75" customHeight="1" x14ac:dyDescent="0.4">
      <c r="B301" s="137" t="s">
        <v>4351</v>
      </c>
      <c r="C301" s="138">
        <v>0</v>
      </c>
      <c r="D301" s="138">
        <v>0</v>
      </c>
      <c r="E301" s="159">
        <v>0</v>
      </c>
      <c r="F301" s="159">
        <v>0</v>
      </c>
      <c r="G301" s="159">
        <v>2</v>
      </c>
      <c r="H301" s="139">
        <v>2</v>
      </c>
      <c r="I301"/>
      <c r="J301"/>
      <c r="K301" s="42"/>
      <c r="L301"/>
      <c r="M301"/>
      <c r="N301"/>
    </row>
    <row r="302" spans="2:14" s="28" customFormat="1" ht="18.75" customHeight="1" x14ac:dyDescent="0.4">
      <c r="B302" s="137" t="s">
        <v>4526</v>
      </c>
      <c r="C302" s="138">
        <v>0</v>
      </c>
      <c r="D302" s="138">
        <v>0</v>
      </c>
      <c r="E302" s="159">
        <v>0</v>
      </c>
      <c r="F302" s="159">
        <v>0</v>
      </c>
      <c r="G302" s="159">
        <v>0</v>
      </c>
      <c r="H302" s="139">
        <v>2</v>
      </c>
      <c r="I302"/>
      <c r="J302"/>
      <c r="K302" s="42"/>
      <c r="L302"/>
      <c r="M302"/>
      <c r="N302"/>
    </row>
    <row r="303" spans="2:14" s="28" customFormat="1" ht="18.75" customHeight="1" x14ac:dyDescent="0.4">
      <c r="B303" s="137" t="s">
        <v>4328</v>
      </c>
      <c r="C303" s="138">
        <v>0</v>
      </c>
      <c r="D303" s="138">
        <v>2</v>
      </c>
      <c r="E303" s="159">
        <v>0</v>
      </c>
      <c r="F303" s="159">
        <v>0</v>
      </c>
      <c r="G303" s="159">
        <v>0</v>
      </c>
      <c r="H303" s="139">
        <v>2</v>
      </c>
      <c r="I303"/>
      <c r="J303"/>
      <c r="K303" s="42"/>
      <c r="L303"/>
      <c r="M303"/>
      <c r="N303"/>
    </row>
    <row r="304" spans="2:14" s="28" customFormat="1" ht="18.75" customHeight="1" x14ac:dyDescent="0.4">
      <c r="B304" s="137" t="s">
        <v>4027</v>
      </c>
      <c r="C304" s="138">
        <v>0</v>
      </c>
      <c r="D304" s="138">
        <v>4</v>
      </c>
      <c r="E304" s="159">
        <v>6</v>
      </c>
      <c r="F304" s="159">
        <v>0</v>
      </c>
      <c r="G304" s="159">
        <v>0</v>
      </c>
      <c r="H304" s="139">
        <v>2</v>
      </c>
      <c r="I304"/>
      <c r="J304"/>
      <c r="K304" s="42"/>
      <c r="L304"/>
      <c r="M304"/>
      <c r="N304"/>
    </row>
    <row r="305" spans="2:14" s="28" customFormat="1" ht="18.75" customHeight="1" x14ac:dyDescent="0.4">
      <c r="B305" s="137" t="s">
        <v>4193</v>
      </c>
      <c r="C305" s="138">
        <v>0</v>
      </c>
      <c r="D305" s="138">
        <v>0</v>
      </c>
      <c r="E305" s="159">
        <v>0</v>
      </c>
      <c r="F305" s="159">
        <v>6</v>
      </c>
      <c r="G305" s="159">
        <v>8</v>
      </c>
      <c r="H305" s="139">
        <v>2</v>
      </c>
      <c r="I305"/>
      <c r="J305"/>
      <c r="K305" s="42"/>
      <c r="L305"/>
      <c r="M305"/>
      <c r="N305"/>
    </row>
    <row r="306" spans="2:14" s="28" customFormat="1" ht="18.75" customHeight="1" x14ac:dyDescent="0.4">
      <c r="B306" s="137" t="s">
        <v>3962</v>
      </c>
      <c r="C306" s="138">
        <v>0</v>
      </c>
      <c r="D306" s="138">
        <v>12</v>
      </c>
      <c r="E306" s="159">
        <v>0</v>
      </c>
      <c r="F306" s="159">
        <v>0</v>
      </c>
      <c r="G306" s="159">
        <v>2</v>
      </c>
      <c r="H306" s="139">
        <v>2</v>
      </c>
      <c r="I306"/>
      <c r="J306"/>
      <c r="K306" s="42"/>
      <c r="L306"/>
      <c r="M306"/>
      <c r="N306"/>
    </row>
    <row r="307" spans="2:14" s="28" customFormat="1" ht="18.75" customHeight="1" x14ac:dyDescent="0.25">
      <c r="B307" s="137" t="s">
        <v>4563</v>
      </c>
      <c r="C307" s="138">
        <v>0</v>
      </c>
      <c r="D307" s="138">
        <v>0</v>
      </c>
      <c r="E307" s="159">
        <v>0</v>
      </c>
      <c r="F307" s="159">
        <v>0</v>
      </c>
      <c r="G307" s="159">
        <v>0</v>
      </c>
      <c r="H307" s="139">
        <v>2</v>
      </c>
      <c r="I307"/>
      <c r="J307"/>
      <c r="K307"/>
      <c r="L307"/>
      <c r="M307"/>
      <c r="N307"/>
    </row>
    <row r="308" spans="2:14" s="28" customFormat="1" ht="18.75" customHeight="1" x14ac:dyDescent="0.25">
      <c r="B308" s="137" t="s">
        <v>4568</v>
      </c>
      <c r="C308" s="138">
        <v>0</v>
      </c>
      <c r="D308" s="138">
        <v>0</v>
      </c>
      <c r="E308" s="159">
        <v>0</v>
      </c>
      <c r="F308" s="159">
        <v>0</v>
      </c>
      <c r="G308" s="159">
        <v>0</v>
      </c>
      <c r="H308" s="139">
        <v>2</v>
      </c>
      <c r="I308"/>
      <c r="J308"/>
      <c r="K308"/>
      <c r="L308"/>
      <c r="M308"/>
      <c r="N308"/>
    </row>
    <row r="309" spans="2:14" s="28" customFormat="1" ht="18.75" customHeight="1" x14ac:dyDescent="0.25">
      <c r="B309" s="137" t="s">
        <v>6435</v>
      </c>
      <c r="C309" s="138">
        <v>0</v>
      </c>
      <c r="D309" s="138">
        <v>0</v>
      </c>
      <c r="E309" s="159">
        <v>0</v>
      </c>
      <c r="F309" s="159">
        <v>0</v>
      </c>
      <c r="G309" s="159">
        <v>0</v>
      </c>
      <c r="H309" s="139">
        <v>2</v>
      </c>
      <c r="I309"/>
      <c r="J309"/>
      <c r="K309"/>
      <c r="L309"/>
      <c r="M309"/>
      <c r="N309"/>
    </row>
    <row r="310" spans="2:14" s="28" customFormat="1" ht="18.75" customHeight="1" x14ac:dyDescent="0.25">
      <c r="B310" s="137" t="s">
        <v>4488</v>
      </c>
      <c r="C310" s="138">
        <v>0</v>
      </c>
      <c r="D310" s="138">
        <v>0</v>
      </c>
      <c r="E310" s="159">
        <v>0</v>
      </c>
      <c r="F310" s="159">
        <v>0</v>
      </c>
      <c r="G310" s="159">
        <v>2</v>
      </c>
      <c r="H310" s="139">
        <v>2</v>
      </c>
      <c r="I310"/>
      <c r="J310"/>
      <c r="K310"/>
      <c r="L310"/>
      <c r="M310"/>
      <c r="N310"/>
    </row>
    <row r="311" spans="2:14" s="28" customFormat="1" ht="18.75" customHeight="1" x14ac:dyDescent="0.25">
      <c r="B311" s="137" t="s">
        <v>6400</v>
      </c>
      <c r="C311" s="138">
        <v>0</v>
      </c>
      <c r="D311" s="138">
        <v>0</v>
      </c>
      <c r="E311" s="159">
        <v>0</v>
      </c>
      <c r="F311" s="159">
        <v>0</v>
      </c>
      <c r="G311" s="159">
        <v>0</v>
      </c>
      <c r="H311" s="139">
        <v>2</v>
      </c>
      <c r="I311"/>
      <c r="J311"/>
      <c r="K311"/>
      <c r="L311"/>
      <c r="M311"/>
      <c r="N311"/>
    </row>
    <row r="312" spans="2:14" s="28" customFormat="1" ht="18.75" customHeight="1" x14ac:dyDescent="0.25">
      <c r="B312" s="137" t="s">
        <v>4493</v>
      </c>
      <c r="C312" s="138">
        <v>0</v>
      </c>
      <c r="D312" s="138">
        <v>2</v>
      </c>
      <c r="E312" s="159">
        <v>2</v>
      </c>
      <c r="F312" s="159">
        <v>4</v>
      </c>
      <c r="G312" s="159">
        <v>6</v>
      </c>
      <c r="H312" s="139">
        <v>2</v>
      </c>
      <c r="I312"/>
      <c r="J312"/>
      <c r="K312"/>
      <c r="L312"/>
      <c r="M312"/>
      <c r="N312"/>
    </row>
    <row r="313" spans="2:14" s="28" customFormat="1" ht="18.75" customHeight="1" x14ac:dyDescent="0.25">
      <c r="B313" s="137" t="s">
        <v>4582</v>
      </c>
      <c r="C313" s="138">
        <v>0</v>
      </c>
      <c r="D313" s="138">
        <v>0</v>
      </c>
      <c r="E313" s="159">
        <v>0</v>
      </c>
      <c r="F313" s="159">
        <v>0</v>
      </c>
      <c r="G313" s="159">
        <v>0</v>
      </c>
      <c r="H313" s="139">
        <v>2</v>
      </c>
      <c r="I313"/>
      <c r="J313"/>
      <c r="K313"/>
      <c r="L313"/>
      <c r="M313"/>
      <c r="N313"/>
    </row>
    <row r="314" spans="2:14" s="28" customFormat="1" ht="18.75" customHeight="1" x14ac:dyDescent="0.25">
      <c r="B314" s="137" t="s">
        <v>6369</v>
      </c>
      <c r="C314" s="138">
        <v>0</v>
      </c>
      <c r="D314" s="138">
        <v>0</v>
      </c>
      <c r="E314" s="159">
        <v>0</v>
      </c>
      <c r="F314" s="159">
        <v>0</v>
      </c>
      <c r="G314" s="159">
        <v>3</v>
      </c>
      <c r="H314" s="139">
        <v>2</v>
      </c>
      <c r="I314"/>
      <c r="J314"/>
      <c r="K314"/>
      <c r="L314"/>
      <c r="M314"/>
      <c r="N314"/>
    </row>
    <row r="315" spans="2:14" s="28" customFormat="1" ht="18.75" customHeight="1" x14ac:dyDescent="0.25">
      <c r="B315" s="137" t="s">
        <v>806</v>
      </c>
      <c r="C315" s="138">
        <v>0</v>
      </c>
      <c r="D315" s="138">
        <v>0</v>
      </c>
      <c r="E315" s="159">
        <v>4</v>
      </c>
      <c r="F315" s="159">
        <v>0</v>
      </c>
      <c r="G315" s="159">
        <v>0</v>
      </c>
      <c r="H315" s="139">
        <v>2</v>
      </c>
      <c r="I315"/>
      <c r="J315"/>
      <c r="K315"/>
      <c r="L315"/>
      <c r="M315"/>
      <c r="N315"/>
    </row>
    <row r="316" spans="2:14" s="28" customFormat="1" ht="18.75" customHeight="1" x14ac:dyDescent="0.25">
      <c r="B316" s="137" t="s">
        <v>4301</v>
      </c>
      <c r="C316" s="138">
        <v>366</v>
      </c>
      <c r="D316" s="138">
        <v>728</v>
      </c>
      <c r="E316" s="159">
        <v>720</v>
      </c>
      <c r="F316" s="159">
        <v>730</v>
      </c>
      <c r="G316" s="159">
        <v>612</v>
      </c>
      <c r="H316" s="139">
        <v>2</v>
      </c>
      <c r="I316"/>
      <c r="J316"/>
      <c r="K316"/>
      <c r="L316"/>
      <c r="M316"/>
      <c r="N316"/>
    </row>
    <row r="317" spans="2:14" s="28" customFormat="1" ht="18.75" customHeight="1" x14ac:dyDescent="0.25">
      <c r="B317" s="137" t="s">
        <v>4604</v>
      </c>
      <c r="C317" s="138">
        <v>0</v>
      </c>
      <c r="D317" s="138">
        <v>0</v>
      </c>
      <c r="E317" s="159">
        <v>0</v>
      </c>
      <c r="F317" s="159">
        <v>0</v>
      </c>
      <c r="G317" s="159">
        <v>0</v>
      </c>
      <c r="H317" s="139">
        <v>2</v>
      </c>
      <c r="I317"/>
      <c r="J317"/>
      <c r="K317"/>
      <c r="L317"/>
      <c r="M317"/>
      <c r="N317"/>
    </row>
    <row r="318" spans="2:14" s="28" customFormat="1" ht="18.75" customHeight="1" x14ac:dyDescent="0.25">
      <c r="B318" s="137" t="s">
        <v>6417</v>
      </c>
      <c r="C318" s="138">
        <v>0</v>
      </c>
      <c r="D318" s="138">
        <v>0</v>
      </c>
      <c r="E318" s="159">
        <v>0</v>
      </c>
      <c r="F318" s="159">
        <v>0</v>
      </c>
      <c r="G318" s="159">
        <v>0</v>
      </c>
      <c r="H318" s="139">
        <v>2</v>
      </c>
      <c r="I318"/>
      <c r="J318"/>
      <c r="K318"/>
      <c r="L318"/>
      <c r="M318"/>
      <c r="N318"/>
    </row>
    <row r="319" spans="2:14" s="28" customFormat="1" ht="18.75" customHeight="1" x14ac:dyDescent="0.25">
      <c r="B319" s="137" t="s">
        <v>4580</v>
      </c>
      <c r="C319" s="138">
        <v>0</v>
      </c>
      <c r="D319" s="138">
        <v>0</v>
      </c>
      <c r="E319" s="159">
        <v>0</v>
      </c>
      <c r="F319" s="159">
        <v>0</v>
      </c>
      <c r="G319" s="159">
        <v>0</v>
      </c>
      <c r="H319" s="139">
        <v>2</v>
      </c>
      <c r="I319"/>
      <c r="J319"/>
      <c r="K319"/>
      <c r="L319"/>
      <c r="M319"/>
      <c r="N319"/>
    </row>
    <row r="320" spans="2:14" s="28" customFormat="1" ht="18.75" customHeight="1" x14ac:dyDescent="0.25">
      <c r="B320" s="137" t="s">
        <v>4334</v>
      </c>
      <c r="C320" s="138">
        <v>4</v>
      </c>
      <c r="D320" s="138">
        <v>1</v>
      </c>
      <c r="E320" s="159">
        <v>1</v>
      </c>
      <c r="F320" s="159">
        <v>1</v>
      </c>
      <c r="G320" s="159">
        <v>1</v>
      </c>
      <c r="H320" s="139">
        <v>1</v>
      </c>
      <c r="I320"/>
      <c r="J320"/>
      <c r="K320"/>
      <c r="L320"/>
      <c r="M320"/>
      <c r="N320"/>
    </row>
    <row r="321" spans="2:14" s="28" customFormat="1" ht="18.75" customHeight="1" x14ac:dyDescent="0.25">
      <c r="B321" s="137" t="s">
        <v>721</v>
      </c>
      <c r="C321" s="138">
        <v>0</v>
      </c>
      <c r="D321" s="138">
        <v>6</v>
      </c>
      <c r="E321" s="159">
        <v>2</v>
      </c>
      <c r="F321" s="159">
        <v>2</v>
      </c>
      <c r="G321" s="159">
        <v>0</v>
      </c>
      <c r="H321" s="139">
        <v>1</v>
      </c>
      <c r="I321"/>
      <c r="J321"/>
      <c r="K321"/>
      <c r="L321"/>
      <c r="M321"/>
      <c r="N321"/>
    </row>
    <row r="322" spans="2:14" s="28" customFormat="1" ht="18.75" customHeight="1" x14ac:dyDescent="0.25">
      <c r="B322" s="137" t="s">
        <v>6432</v>
      </c>
      <c r="C322" s="138">
        <v>0</v>
      </c>
      <c r="D322" s="138">
        <v>0</v>
      </c>
      <c r="E322" s="159">
        <v>0</v>
      </c>
      <c r="F322" s="159">
        <v>0</v>
      </c>
      <c r="G322" s="159">
        <v>0</v>
      </c>
      <c r="H322" s="139">
        <v>1</v>
      </c>
      <c r="I322"/>
      <c r="J322"/>
      <c r="K322"/>
      <c r="L322"/>
      <c r="M322"/>
      <c r="N322"/>
    </row>
    <row r="323" spans="2:14" s="28" customFormat="1" ht="18.75" customHeight="1" x14ac:dyDescent="0.25">
      <c r="B323" s="137" t="s">
        <v>3388</v>
      </c>
      <c r="C323" s="138">
        <v>0</v>
      </c>
      <c r="D323" s="138">
        <v>0</v>
      </c>
      <c r="E323" s="159">
        <v>0</v>
      </c>
      <c r="F323" s="159">
        <v>0</v>
      </c>
      <c r="G323" s="159">
        <v>0</v>
      </c>
      <c r="H323" s="139">
        <v>1</v>
      </c>
      <c r="I323"/>
      <c r="J323"/>
      <c r="K323"/>
      <c r="L323"/>
      <c r="M323"/>
      <c r="N323"/>
    </row>
    <row r="324" spans="2:14" s="28" customFormat="1" ht="18.75" customHeight="1" x14ac:dyDescent="0.25">
      <c r="B324" s="137" t="s">
        <v>6372</v>
      </c>
      <c r="C324" s="138">
        <v>0</v>
      </c>
      <c r="D324" s="138">
        <v>0</v>
      </c>
      <c r="E324" s="159">
        <v>0</v>
      </c>
      <c r="F324" s="159">
        <v>0</v>
      </c>
      <c r="G324" s="159">
        <v>0</v>
      </c>
      <c r="H324" s="139">
        <v>1</v>
      </c>
      <c r="I324"/>
      <c r="J324"/>
      <c r="K324"/>
      <c r="L324"/>
      <c r="M324"/>
      <c r="N324"/>
    </row>
    <row r="325" spans="2:14" s="28" customFormat="1" ht="18.75" customHeight="1" x14ac:dyDescent="0.25">
      <c r="B325" s="137" t="s">
        <v>6386</v>
      </c>
      <c r="C325" s="138">
        <v>0</v>
      </c>
      <c r="D325" s="138">
        <v>0</v>
      </c>
      <c r="E325" s="159">
        <v>0</v>
      </c>
      <c r="F325" s="159">
        <v>0</v>
      </c>
      <c r="G325" s="159">
        <v>0</v>
      </c>
      <c r="H325" s="139">
        <v>1</v>
      </c>
      <c r="I325"/>
      <c r="J325"/>
      <c r="K325"/>
      <c r="L325"/>
      <c r="M325"/>
      <c r="N325"/>
    </row>
    <row r="326" spans="2:14" s="28" customFormat="1" ht="18.75" customHeight="1" x14ac:dyDescent="0.25">
      <c r="B326" s="137" t="s">
        <v>3280</v>
      </c>
      <c r="C326" s="138">
        <v>0</v>
      </c>
      <c r="D326" s="138">
        <v>0</v>
      </c>
      <c r="E326" s="159">
        <v>0</v>
      </c>
      <c r="F326" s="159">
        <v>0</v>
      </c>
      <c r="G326" s="159">
        <v>0</v>
      </c>
      <c r="H326" s="139">
        <v>1</v>
      </c>
      <c r="I326"/>
      <c r="J326"/>
      <c r="K326"/>
      <c r="L326"/>
      <c r="M326"/>
      <c r="N326"/>
    </row>
    <row r="327" spans="2:14" s="28" customFormat="1" ht="18.75" customHeight="1" x14ac:dyDescent="0.25">
      <c r="B327" s="137" t="s">
        <v>3474</v>
      </c>
      <c r="C327" s="138">
        <v>0</v>
      </c>
      <c r="D327" s="138">
        <v>0</v>
      </c>
      <c r="E327" s="159">
        <v>0</v>
      </c>
      <c r="F327" s="159">
        <v>0</v>
      </c>
      <c r="G327" s="159">
        <v>0</v>
      </c>
      <c r="H327" s="139">
        <v>1</v>
      </c>
      <c r="I327"/>
      <c r="J327"/>
      <c r="K327"/>
      <c r="L327"/>
      <c r="M327"/>
      <c r="N327"/>
    </row>
    <row r="328" spans="2:14" s="28" customFormat="1" ht="18.75" customHeight="1" x14ac:dyDescent="0.25">
      <c r="B328" s="137" t="s">
        <v>542</v>
      </c>
      <c r="C328" s="138">
        <v>3</v>
      </c>
      <c r="D328" s="138">
        <v>1</v>
      </c>
      <c r="E328" s="159">
        <v>0</v>
      </c>
      <c r="F328" s="159">
        <v>0</v>
      </c>
      <c r="G328" s="159">
        <v>0</v>
      </c>
      <c r="H328" s="139">
        <v>1</v>
      </c>
      <c r="I328"/>
      <c r="J328"/>
      <c r="K328"/>
      <c r="L328"/>
      <c r="M328"/>
      <c r="N328"/>
    </row>
    <row r="329" spans="2:14" s="28" customFormat="1" ht="18.75" customHeight="1" x14ac:dyDescent="0.25">
      <c r="B329" s="137" t="s">
        <v>6384</v>
      </c>
      <c r="C329" s="138">
        <v>0</v>
      </c>
      <c r="D329" s="138">
        <v>0</v>
      </c>
      <c r="E329" s="159">
        <v>0</v>
      </c>
      <c r="F329" s="159">
        <v>0</v>
      </c>
      <c r="G329" s="159">
        <v>0</v>
      </c>
      <c r="H329" s="139">
        <v>1</v>
      </c>
      <c r="I329"/>
      <c r="J329"/>
      <c r="K329"/>
      <c r="L329"/>
      <c r="M329"/>
      <c r="N329"/>
    </row>
    <row r="330" spans="2:14" s="28" customFormat="1" ht="18.75" customHeight="1" x14ac:dyDescent="0.25">
      <c r="B330" s="137" t="s">
        <v>699</v>
      </c>
      <c r="C330" s="138">
        <v>0</v>
      </c>
      <c r="D330" s="138">
        <v>0</v>
      </c>
      <c r="E330" s="159">
        <v>0</v>
      </c>
      <c r="F330" s="159">
        <v>0</v>
      </c>
      <c r="G330" s="159">
        <v>0</v>
      </c>
      <c r="H330" s="139">
        <v>1</v>
      </c>
      <c r="I330"/>
      <c r="J330"/>
      <c r="K330"/>
      <c r="L330"/>
      <c r="M330"/>
      <c r="N330"/>
    </row>
    <row r="331" spans="2:14" s="28" customFormat="1" ht="18.75" customHeight="1" x14ac:dyDescent="0.25">
      <c r="B331" s="137" t="s">
        <v>3473</v>
      </c>
      <c r="C331" s="138">
        <v>68</v>
      </c>
      <c r="D331" s="138">
        <v>8</v>
      </c>
      <c r="E331" s="159">
        <v>10</v>
      </c>
      <c r="F331" s="159">
        <v>23</v>
      </c>
      <c r="G331" s="159">
        <v>0</v>
      </c>
      <c r="H331" s="139">
        <v>1</v>
      </c>
      <c r="I331"/>
      <c r="J331"/>
      <c r="K331"/>
      <c r="L331"/>
      <c r="M331"/>
      <c r="N331"/>
    </row>
    <row r="332" spans="2:14" s="28" customFormat="1" ht="18.75" customHeight="1" x14ac:dyDescent="0.25">
      <c r="B332" s="137" t="s">
        <v>3979</v>
      </c>
      <c r="C332" s="138">
        <v>0</v>
      </c>
      <c r="D332" s="138">
        <v>1</v>
      </c>
      <c r="E332" s="159">
        <v>0</v>
      </c>
      <c r="F332" s="159">
        <v>0</v>
      </c>
      <c r="G332" s="159">
        <v>0</v>
      </c>
      <c r="H332" s="139">
        <v>1</v>
      </c>
      <c r="I332"/>
      <c r="J332"/>
      <c r="K332"/>
      <c r="L332"/>
      <c r="M332"/>
      <c r="N332"/>
    </row>
    <row r="333" spans="2:14" s="28" customFormat="1" ht="18.75" customHeight="1" x14ac:dyDescent="0.25">
      <c r="B333" s="137" t="s">
        <v>4015</v>
      </c>
      <c r="C333" s="138">
        <v>0</v>
      </c>
      <c r="D333" s="138">
        <v>8</v>
      </c>
      <c r="E333" s="159">
        <v>0</v>
      </c>
      <c r="F333" s="159">
        <v>0</v>
      </c>
      <c r="G333" s="159">
        <v>0</v>
      </c>
      <c r="H333" s="139">
        <v>1</v>
      </c>
      <c r="I333"/>
      <c r="J333"/>
      <c r="K333"/>
      <c r="L333"/>
      <c r="M333"/>
      <c r="N333"/>
    </row>
    <row r="334" spans="2:14" s="28" customFormat="1" ht="18.75" customHeight="1" x14ac:dyDescent="0.25">
      <c r="B334" s="137" t="s">
        <v>3371</v>
      </c>
      <c r="C334" s="138">
        <v>0</v>
      </c>
      <c r="D334" s="138">
        <v>0</v>
      </c>
      <c r="E334" s="159">
        <v>2</v>
      </c>
      <c r="F334" s="159">
        <v>0</v>
      </c>
      <c r="G334" s="159">
        <v>0</v>
      </c>
      <c r="H334" s="139">
        <v>0</v>
      </c>
      <c r="I334"/>
      <c r="J334"/>
      <c r="K334"/>
      <c r="L334"/>
      <c r="M334"/>
      <c r="N334"/>
    </row>
    <row r="335" spans="2:14" s="28" customFormat="1" ht="18.75" customHeight="1" x14ac:dyDescent="0.25">
      <c r="B335" s="137" t="s">
        <v>3961</v>
      </c>
      <c r="C335" s="138">
        <v>0</v>
      </c>
      <c r="D335" s="138">
        <v>2</v>
      </c>
      <c r="E335" s="159">
        <v>0</v>
      </c>
      <c r="F335" s="159">
        <v>0</v>
      </c>
      <c r="G335" s="159">
        <v>0</v>
      </c>
      <c r="H335" s="139">
        <v>0</v>
      </c>
      <c r="I335"/>
      <c r="J335"/>
      <c r="K335"/>
      <c r="L335"/>
      <c r="M335"/>
      <c r="N335"/>
    </row>
    <row r="336" spans="2:14" s="28" customFormat="1" ht="18.75" customHeight="1" x14ac:dyDescent="0.25">
      <c r="B336" s="137" t="s">
        <v>4194</v>
      </c>
      <c r="C336" s="138">
        <v>30</v>
      </c>
      <c r="D336" s="138">
        <v>48</v>
      </c>
      <c r="E336" s="159">
        <v>1</v>
      </c>
      <c r="F336" s="159">
        <v>2</v>
      </c>
      <c r="G336" s="159">
        <v>0</v>
      </c>
      <c r="H336" s="139">
        <v>0</v>
      </c>
      <c r="I336"/>
      <c r="J336"/>
      <c r="K336"/>
      <c r="L336"/>
      <c r="M336"/>
      <c r="N336"/>
    </row>
    <row r="337" spans="2:14" s="28" customFormat="1" ht="18.75" customHeight="1" x14ac:dyDescent="0.25">
      <c r="B337" s="137" t="s">
        <v>4497</v>
      </c>
      <c r="C337" s="138">
        <v>0</v>
      </c>
      <c r="D337" s="138">
        <v>0</v>
      </c>
      <c r="E337" s="159">
        <v>0</v>
      </c>
      <c r="F337" s="159">
        <v>0</v>
      </c>
      <c r="G337" s="159">
        <v>2</v>
      </c>
      <c r="H337" s="139">
        <v>0</v>
      </c>
      <c r="I337"/>
      <c r="J337"/>
      <c r="K337"/>
      <c r="L337"/>
      <c r="M337"/>
      <c r="N337"/>
    </row>
    <row r="338" spans="2:14" s="28" customFormat="1" ht="18.75" customHeight="1" x14ac:dyDescent="0.25">
      <c r="B338" s="137" t="s">
        <v>571</v>
      </c>
      <c r="C338" s="138">
        <v>0</v>
      </c>
      <c r="D338" s="138">
        <v>0</v>
      </c>
      <c r="E338" s="159">
        <v>11</v>
      </c>
      <c r="F338" s="159">
        <v>0</v>
      </c>
      <c r="G338" s="159">
        <v>0</v>
      </c>
      <c r="H338" s="139">
        <v>0</v>
      </c>
      <c r="I338"/>
      <c r="J338"/>
      <c r="K338"/>
      <c r="L338"/>
      <c r="M338"/>
      <c r="N338"/>
    </row>
    <row r="339" spans="2:14" s="28" customFormat="1" ht="18.75" customHeight="1" x14ac:dyDescent="0.25">
      <c r="B339" s="137" t="s">
        <v>4354</v>
      </c>
      <c r="C339" s="138">
        <v>0</v>
      </c>
      <c r="D339" s="138">
        <v>0</v>
      </c>
      <c r="E339" s="159">
        <v>0</v>
      </c>
      <c r="F339" s="159">
        <v>0</v>
      </c>
      <c r="G339" s="159">
        <v>2</v>
      </c>
      <c r="H339" s="139">
        <v>0</v>
      </c>
      <c r="I339"/>
      <c r="J339"/>
      <c r="K339"/>
      <c r="L339"/>
      <c r="M339"/>
      <c r="N339"/>
    </row>
    <row r="340" spans="2:14" s="28" customFormat="1" ht="18.75" customHeight="1" x14ac:dyDescent="0.25">
      <c r="B340" s="137" t="s">
        <v>4220</v>
      </c>
      <c r="C340" s="138">
        <v>0</v>
      </c>
      <c r="D340" s="138">
        <v>0</v>
      </c>
      <c r="E340" s="159">
        <v>0</v>
      </c>
      <c r="F340" s="159">
        <v>1</v>
      </c>
      <c r="G340" s="159">
        <v>0</v>
      </c>
      <c r="H340" s="139">
        <v>0</v>
      </c>
      <c r="I340"/>
      <c r="J340"/>
      <c r="K340"/>
      <c r="L340"/>
      <c r="M340"/>
      <c r="N340"/>
    </row>
    <row r="341" spans="2:14" s="28" customFormat="1" ht="18.75" customHeight="1" x14ac:dyDescent="0.25">
      <c r="B341" s="137" t="s">
        <v>4197</v>
      </c>
      <c r="C341" s="138">
        <v>0</v>
      </c>
      <c r="D341" s="138">
        <v>0</v>
      </c>
      <c r="E341" s="159">
        <v>0</v>
      </c>
      <c r="F341" s="159">
        <v>2</v>
      </c>
      <c r="G341" s="159">
        <v>0</v>
      </c>
      <c r="H341" s="139">
        <v>0</v>
      </c>
      <c r="I341"/>
      <c r="J341"/>
      <c r="K341"/>
      <c r="L341"/>
      <c r="M341"/>
      <c r="N341"/>
    </row>
    <row r="342" spans="2:14" s="28" customFormat="1" ht="18.75" customHeight="1" x14ac:dyDescent="0.25">
      <c r="B342" s="137" t="s">
        <v>775</v>
      </c>
      <c r="C342" s="138">
        <v>2</v>
      </c>
      <c r="D342" s="138">
        <v>0</v>
      </c>
      <c r="E342" s="159">
        <v>0</v>
      </c>
      <c r="F342" s="159">
        <v>0</v>
      </c>
      <c r="G342" s="159">
        <v>0</v>
      </c>
      <c r="H342" s="139">
        <v>0</v>
      </c>
      <c r="I342"/>
      <c r="J342"/>
      <c r="K342"/>
      <c r="L342"/>
      <c r="M342"/>
      <c r="N342"/>
    </row>
    <row r="343" spans="2:14" s="28" customFormat="1" ht="18.75" customHeight="1" x14ac:dyDescent="0.25">
      <c r="B343" s="137" t="s">
        <v>3662</v>
      </c>
      <c r="C343" s="138">
        <v>23</v>
      </c>
      <c r="D343" s="138">
        <v>6</v>
      </c>
      <c r="E343" s="159">
        <v>0</v>
      </c>
      <c r="F343" s="159">
        <v>0</v>
      </c>
      <c r="G343" s="159">
        <v>0</v>
      </c>
      <c r="H343" s="139">
        <v>0</v>
      </c>
      <c r="I343"/>
      <c r="J343"/>
      <c r="K343"/>
      <c r="L343"/>
      <c r="M343"/>
      <c r="N343"/>
    </row>
    <row r="344" spans="2:14" s="28" customFormat="1" ht="18.75" customHeight="1" x14ac:dyDescent="0.25">
      <c r="B344" s="137" t="s">
        <v>4432</v>
      </c>
      <c r="C344" s="138">
        <v>1</v>
      </c>
      <c r="D344" s="138">
        <v>0</v>
      </c>
      <c r="E344" s="159">
        <v>0</v>
      </c>
      <c r="F344" s="159">
        <v>0</v>
      </c>
      <c r="G344" s="159">
        <v>4</v>
      </c>
      <c r="H344" s="139">
        <v>0</v>
      </c>
      <c r="I344"/>
      <c r="J344"/>
      <c r="K344"/>
      <c r="L344"/>
      <c r="M344"/>
      <c r="N344"/>
    </row>
    <row r="345" spans="2:14" s="28" customFormat="1" ht="18.75" customHeight="1" x14ac:dyDescent="0.25">
      <c r="B345" s="137" t="s">
        <v>4447</v>
      </c>
      <c r="C345" s="138">
        <v>0</v>
      </c>
      <c r="D345" s="138">
        <v>0</v>
      </c>
      <c r="E345" s="159">
        <v>0</v>
      </c>
      <c r="F345" s="159">
        <v>0</v>
      </c>
      <c r="G345" s="159">
        <v>2</v>
      </c>
      <c r="H345" s="139">
        <v>0</v>
      </c>
      <c r="I345"/>
      <c r="J345"/>
      <c r="K345"/>
      <c r="L345"/>
      <c r="M345"/>
      <c r="N345"/>
    </row>
    <row r="346" spans="2:14" s="28" customFormat="1" ht="18.75" customHeight="1" x14ac:dyDescent="0.25">
      <c r="B346" s="137" t="s">
        <v>3919</v>
      </c>
      <c r="C346" s="138">
        <v>0</v>
      </c>
      <c r="D346" s="138">
        <v>5</v>
      </c>
      <c r="E346" s="159">
        <v>0</v>
      </c>
      <c r="F346" s="159">
        <v>0</v>
      </c>
      <c r="G346" s="159">
        <v>0</v>
      </c>
      <c r="H346" s="139">
        <v>0</v>
      </c>
      <c r="I346"/>
      <c r="J346"/>
      <c r="K346"/>
      <c r="L346"/>
      <c r="M346"/>
      <c r="N346"/>
    </row>
    <row r="347" spans="2:14" s="28" customFormat="1" ht="18.75" customHeight="1" x14ac:dyDescent="0.25">
      <c r="B347" s="137" t="s">
        <v>3863</v>
      </c>
      <c r="C347" s="138">
        <v>6</v>
      </c>
      <c r="D347" s="138">
        <v>0</v>
      </c>
      <c r="E347" s="159">
        <v>0</v>
      </c>
      <c r="F347" s="159">
        <v>0</v>
      </c>
      <c r="G347" s="159">
        <v>0</v>
      </c>
      <c r="H347" s="139">
        <v>0</v>
      </c>
      <c r="I347"/>
      <c r="J347"/>
      <c r="K347"/>
      <c r="L347"/>
      <c r="M347"/>
      <c r="N347"/>
    </row>
    <row r="348" spans="2:14" s="28" customFormat="1" ht="18.75" customHeight="1" x14ac:dyDescent="0.25">
      <c r="B348" s="137" t="s">
        <v>4161</v>
      </c>
      <c r="C348" s="138">
        <v>0</v>
      </c>
      <c r="D348" s="138">
        <v>0</v>
      </c>
      <c r="E348" s="159">
        <v>2</v>
      </c>
      <c r="F348" s="159">
        <v>3</v>
      </c>
      <c r="G348" s="159">
        <v>0</v>
      </c>
      <c r="H348" s="139">
        <v>0</v>
      </c>
      <c r="I348"/>
      <c r="J348"/>
      <c r="K348"/>
      <c r="L348"/>
      <c r="M348"/>
      <c r="N348"/>
    </row>
    <row r="349" spans="2:14" s="28" customFormat="1" ht="18.75" customHeight="1" x14ac:dyDescent="0.25">
      <c r="B349" s="137" t="s">
        <v>4375</v>
      </c>
      <c r="C349" s="138">
        <v>2</v>
      </c>
      <c r="D349" s="138">
        <v>0</v>
      </c>
      <c r="E349" s="159">
        <v>0</v>
      </c>
      <c r="F349" s="159">
        <v>0</v>
      </c>
      <c r="G349" s="159">
        <v>0</v>
      </c>
      <c r="H349" s="139">
        <v>0</v>
      </c>
      <c r="I349"/>
      <c r="J349"/>
      <c r="K349"/>
      <c r="L349"/>
      <c r="M349"/>
      <c r="N349"/>
    </row>
    <row r="350" spans="2:14" s="28" customFormat="1" ht="18.75" customHeight="1" x14ac:dyDescent="0.25">
      <c r="B350" s="137" t="s">
        <v>3864</v>
      </c>
      <c r="C350" s="138">
        <v>2</v>
      </c>
      <c r="D350" s="138">
        <v>0</v>
      </c>
      <c r="E350" s="159">
        <v>0</v>
      </c>
      <c r="F350" s="159">
        <v>0</v>
      </c>
      <c r="G350" s="159">
        <v>0</v>
      </c>
      <c r="H350" s="139">
        <v>0</v>
      </c>
      <c r="I350"/>
      <c r="J350"/>
      <c r="K350"/>
      <c r="L350"/>
      <c r="M350"/>
      <c r="N350"/>
    </row>
    <row r="351" spans="2:14" s="28" customFormat="1" ht="18.75" customHeight="1" x14ac:dyDescent="0.25">
      <c r="B351" s="137" t="s">
        <v>727</v>
      </c>
      <c r="C351" s="138">
        <v>0</v>
      </c>
      <c r="D351" s="138">
        <v>8</v>
      </c>
      <c r="E351" s="159">
        <v>0</v>
      </c>
      <c r="F351" s="159">
        <v>0</v>
      </c>
      <c r="G351" s="159">
        <v>0</v>
      </c>
      <c r="H351" s="139">
        <v>0</v>
      </c>
      <c r="I351"/>
      <c r="J351"/>
      <c r="K351"/>
      <c r="L351"/>
      <c r="M351"/>
      <c r="N351"/>
    </row>
    <row r="352" spans="2:14" s="28" customFormat="1" ht="18.75" customHeight="1" x14ac:dyDescent="0.25">
      <c r="B352" s="137" t="s">
        <v>620</v>
      </c>
      <c r="C352" s="138">
        <v>0</v>
      </c>
      <c r="D352" s="138">
        <v>0</v>
      </c>
      <c r="E352" s="159">
        <v>0</v>
      </c>
      <c r="F352" s="159">
        <v>3</v>
      </c>
      <c r="G352" s="159">
        <v>2</v>
      </c>
      <c r="H352" s="139">
        <v>0</v>
      </c>
      <c r="I352"/>
      <c r="J352"/>
      <c r="K352"/>
      <c r="L352"/>
      <c r="M352"/>
      <c r="N352"/>
    </row>
    <row r="353" spans="2:14" s="28" customFormat="1" ht="18.75" customHeight="1" x14ac:dyDescent="0.25">
      <c r="B353" s="137" t="s">
        <v>4319</v>
      </c>
      <c r="C353" s="138">
        <v>2</v>
      </c>
      <c r="D353" s="138">
        <v>4</v>
      </c>
      <c r="E353" s="159">
        <v>4</v>
      </c>
      <c r="F353" s="159">
        <v>0</v>
      </c>
      <c r="G353" s="159">
        <v>0</v>
      </c>
      <c r="H353" s="139">
        <v>0</v>
      </c>
      <c r="I353"/>
      <c r="J353"/>
      <c r="K353"/>
      <c r="L353"/>
      <c r="M353"/>
      <c r="N353"/>
    </row>
    <row r="354" spans="2:14" s="28" customFormat="1" ht="18.75" customHeight="1" x14ac:dyDescent="0.25">
      <c r="B354" s="137" t="s">
        <v>3959</v>
      </c>
      <c r="C354" s="138">
        <v>0</v>
      </c>
      <c r="D354" s="138">
        <v>4</v>
      </c>
      <c r="E354" s="159">
        <v>0</v>
      </c>
      <c r="F354" s="159">
        <v>0</v>
      </c>
      <c r="G354" s="159">
        <v>0</v>
      </c>
      <c r="H354" s="139">
        <v>0</v>
      </c>
      <c r="I354"/>
      <c r="J354"/>
      <c r="K354"/>
      <c r="L354"/>
      <c r="M354"/>
      <c r="N354"/>
    </row>
    <row r="355" spans="2:14" s="28" customFormat="1" ht="18.75" customHeight="1" x14ac:dyDescent="0.25">
      <c r="B355" s="137" t="s">
        <v>4033</v>
      </c>
      <c r="C355" s="138">
        <v>0</v>
      </c>
      <c r="D355" s="138">
        <v>1</v>
      </c>
      <c r="E355" s="159">
        <v>2</v>
      </c>
      <c r="F355" s="159">
        <v>0</v>
      </c>
      <c r="G355" s="159">
        <v>0</v>
      </c>
      <c r="H355" s="139">
        <v>0</v>
      </c>
      <c r="I355"/>
      <c r="J355"/>
      <c r="K355"/>
      <c r="L355"/>
      <c r="M355"/>
      <c r="N355"/>
    </row>
    <row r="356" spans="2:14" s="28" customFormat="1" ht="18.75" customHeight="1" x14ac:dyDescent="0.25">
      <c r="B356" s="137" t="s">
        <v>3859</v>
      </c>
      <c r="C356" s="138">
        <v>2</v>
      </c>
      <c r="D356" s="138">
        <v>0</v>
      </c>
      <c r="E356" s="159">
        <v>0</v>
      </c>
      <c r="F356" s="159">
        <v>0</v>
      </c>
      <c r="G356" s="159">
        <v>0</v>
      </c>
      <c r="H356" s="139">
        <v>0</v>
      </c>
      <c r="I356"/>
      <c r="J356"/>
      <c r="K356"/>
      <c r="L356"/>
      <c r="M356"/>
      <c r="N356"/>
    </row>
    <row r="357" spans="2:14" s="28" customFormat="1" ht="18.75" customHeight="1" x14ac:dyDescent="0.25">
      <c r="B357" s="137" t="s">
        <v>3827</v>
      </c>
      <c r="C357" s="138">
        <v>1</v>
      </c>
      <c r="D357" s="138">
        <v>0</v>
      </c>
      <c r="E357" s="159">
        <v>0</v>
      </c>
      <c r="F357" s="159">
        <v>0</v>
      </c>
      <c r="G357" s="159">
        <v>0</v>
      </c>
      <c r="H357" s="139">
        <v>0</v>
      </c>
      <c r="I357"/>
      <c r="J357"/>
      <c r="K357"/>
      <c r="L357"/>
      <c r="M357"/>
      <c r="N357"/>
    </row>
    <row r="358" spans="2:14" s="28" customFormat="1" ht="18.75" customHeight="1" x14ac:dyDescent="0.25">
      <c r="B358" s="137" t="s">
        <v>4233</v>
      </c>
      <c r="C358" s="138">
        <v>0</v>
      </c>
      <c r="D358" s="138">
        <v>0</v>
      </c>
      <c r="E358" s="159">
        <v>0</v>
      </c>
      <c r="F358" s="159">
        <v>5</v>
      </c>
      <c r="G358" s="159">
        <v>0</v>
      </c>
      <c r="H358" s="139">
        <v>0</v>
      </c>
      <c r="I358"/>
      <c r="J358"/>
      <c r="K358"/>
      <c r="L358"/>
      <c r="M358"/>
      <c r="N358"/>
    </row>
    <row r="359" spans="2:14" s="28" customFormat="1" ht="18.75" customHeight="1" x14ac:dyDescent="0.25">
      <c r="B359" s="137" t="s">
        <v>4171</v>
      </c>
      <c r="C359" s="138">
        <v>0</v>
      </c>
      <c r="D359" s="138">
        <v>0</v>
      </c>
      <c r="E359" s="159">
        <v>4</v>
      </c>
      <c r="F359" s="159">
        <v>4</v>
      </c>
      <c r="G359" s="159">
        <v>0</v>
      </c>
      <c r="H359" s="139">
        <v>0</v>
      </c>
      <c r="I359"/>
      <c r="J359"/>
      <c r="K359"/>
      <c r="L359"/>
      <c r="M359"/>
      <c r="N359"/>
    </row>
    <row r="360" spans="2:14" s="28" customFormat="1" ht="18.75" customHeight="1" x14ac:dyDescent="0.25">
      <c r="B360" s="137" t="s">
        <v>3882</v>
      </c>
      <c r="C360" s="138">
        <v>27</v>
      </c>
      <c r="D360" s="138">
        <v>0</v>
      </c>
      <c r="E360" s="159">
        <v>0</v>
      </c>
      <c r="F360" s="159">
        <v>0</v>
      </c>
      <c r="G360" s="159">
        <v>0</v>
      </c>
      <c r="H360" s="139">
        <v>0</v>
      </c>
      <c r="I360"/>
      <c r="J360"/>
      <c r="K360"/>
      <c r="L360"/>
      <c r="M360"/>
      <c r="N360"/>
    </row>
    <row r="361" spans="2:14" s="28" customFormat="1" ht="18.75" customHeight="1" x14ac:dyDescent="0.25">
      <c r="B361" s="137" t="s">
        <v>3078</v>
      </c>
      <c r="C361" s="138">
        <v>0</v>
      </c>
      <c r="D361" s="138">
        <v>12</v>
      </c>
      <c r="E361" s="159">
        <v>18</v>
      </c>
      <c r="F361" s="159">
        <v>2</v>
      </c>
      <c r="G361" s="159">
        <v>0</v>
      </c>
      <c r="H361" s="139">
        <v>0</v>
      </c>
      <c r="I361"/>
      <c r="J361"/>
      <c r="K361"/>
      <c r="L361"/>
      <c r="M361"/>
      <c r="N361"/>
    </row>
    <row r="362" spans="2:14" s="28" customFormat="1" ht="18.75" customHeight="1" x14ac:dyDescent="0.25">
      <c r="B362" s="137" t="s">
        <v>3336</v>
      </c>
      <c r="C362" s="138">
        <v>0</v>
      </c>
      <c r="D362" s="138">
        <v>2</v>
      </c>
      <c r="E362" s="159">
        <v>6</v>
      </c>
      <c r="F362" s="159">
        <v>1</v>
      </c>
      <c r="G362" s="159">
        <v>7</v>
      </c>
      <c r="H362" s="139">
        <v>0</v>
      </c>
      <c r="I362"/>
      <c r="J362"/>
      <c r="K362"/>
      <c r="L362"/>
      <c r="M362"/>
      <c r="N362"/>
    </row>
    <row r="363" spans="2:14" s="28" customFormat="1" ht="18.75" customHeight="1" x14ac:dyDescent="0.25">
      <c r="B363" s="137" t="s">
        <v>2926</v>
      </c>
      <c r="C363" s="138">
        <v>0</v>
      </c>
      <c r="D363" s="138">
        <v>0</v>
      </c>
      <c r="E363" s="159">
        <v>3</v>
      </c>
      <c r="F363" s="159">
        <v>0</v>
      </c>
      <c r="G363" s="159">
        <v>0</v>
      </c>
      <c r="H363" s="139">
        <v>0</v>
      </c>
      <c r="I363"/>
      <c r="J363"/>
      <c r="K363"/>
      <c r="L363"/>
      <c r="M363"/>
      <c r="N363"/>
    </row>
    <row r="364" spans="2:14" s="28" customFormat="1" ht="18.75" customHeight="1" x14ac:dyDescent="0.25">
      <c r="B364" s="137" t="s">
        <v>3917</v>
      </c>
      <c r="C364" s="138">
        <v>0</v>
      </c>
      <c r="D364" s="138">
        <v>4</v>
      </c>
      <c r="E364" s="159">
        <v>0</v>
      </c>
      <c r="F364" s="159">
        <v>0</v>
      </c>
      <c r="G364" s="159">
        <v>0</v>
      </c>
      <c r="H364" s="139">
        <v>0</v>
      </c>
      <c r="I364"/>
      <c r="J364"/>
      <c r="K364"/>
      <c r="L364"/>
      <c r="M364"/>
      <c r="N364"/>
    </row>
    <row r="365" spans="2:14" s="28" customFormat="1" ht="18.75" customHeight="1" x14ac:dyDescent="0.25">
      <c r="B365" s="137" t="s">
        <v>4313</v>
      </c>
      <c r="C365" s="138">
        <v>6</v>
      </c>
      <c r="D365" s="138">
        <v>8</v>
      </c>
      <c r="E365" s="159">
        <v>2</v>
      </c>
      <c r="F365" s="159">
        <v>2</v>
      </c>
      <c r="G365" s="159">
        <v>8</v>
      </c>
      <c r="H365" s="139">
        <v>0</v>
      </c>
      <c r="I365"/>
      <c r="J365"/>
      <c r="K365"/>
      <c r="L365"/>
      <c r="M365"/>
      <c r="N365"/>
    </row>
    <row r="366" spans="2:14" s="28" customFormat="1" ht="18.75" customHeight="1" x14ac:dyDescent="0.25">
      <c r="B366" s="137" t="s">
        <v>412</v>
      </c>
      <c r="C366" s="138">
        <v>0</v>
      </c>
      <c r="D366" s="138">
        <v>370</v>
      </c>
      <c r="E366" s="159">
        <v>519</v>
      </c>
      <c r="F366" s="159">
        <v>748</v>
      </c>
      <c r="G366" s="159">
        <v>684</v>
      </c>
      <c r="H366" s="139">
        <v>0</v>
      </c>
      <c r="I366"/>
      <c r="J366"/>
      <c r="K366"/>
      <c r="L366"/>
      <c r="M366"/>
      <c r="N366"/>
    </row>
    <row r="367" spans="2:14" s="28" customFormat="1" ht="18.75" customHeight="1" x14ac:dyDescent="0.25">
      <c r="B367" s="137" t="s">
        <v>4476</v>
      </c>
      <c r="C367" s="138">
        <v>0</v>
      </c>
      <c r="D367" s="138">
        <v>0</v>
      </c>
      <c r="E367" s="159">
        <v>0</v>
      </c>
      <c r="F367" s="159">
        <v>0</v>
      </c>
      <c r="G367" s="159">
        <v>2</v>
      </c>
      <c r="H367" s="139">
        <v>0</v>
      </c>
      <c r="I367"/>
      <c r="J367"/>
      <c r="K367"/>
      <c r="L367"/>
      <c r="M367"/>
      <c r="N367"/>
    </row>
    <row r="368" spans="2:14" s="28" customFormat="1" ht="18.75" customHeight="1" x14ac:dyDescent="0.25">
      <c r="B368" s="137" t="s">
        <v>4020</v>
      </c>
      <c r="C368" s="138">
        <v>0</v>
      </c>
      <c r="D368" s="138">
        <v>10</v>
      </c>
      <c r="E368" s="159">
        <v>0</v>
      </c>
      <c r="F368" s="159">
        <v>0</v>
      </c>
      <c r="G368" s="159">
        <v>0</v>
      </c>
      <c r="H368" s="139">
        <v>0</v>
      </c>
      <c r="I368"/>
      <c r="J368"/>
      <c r="K368"/>
      <c r="L368"/>
      <c r="M368"/>
      <c r="N368"/>
    </row>
    <row r="369" spans="2:14" s="28" customFormat="1" ht="18.75" customHeight="1" x14ac:dyDescent="0.25">
      <c r="B369" s="137" t="s">
        <v>4136</v>
      </c>
      <c r="C369" s="138">
        <v>0</v>
      </c>
      <c r="D369" s="138">
        <v>0</v>
      </c>
      <c r="E369" s="159">
        <v>2</v>
      </c>
      <c r="F369" s="159">
        <v>0</v>
      </c>
      <c r="G369" s="159">
        <v>0</v>
      </c>
      <c r="H369" s="139">
        <v>0</v>
      </c>
      <c r="I369"/>
      <c r="J369"/>
      <c r="K369"/>
      <c r="L369"/>
      <c r="M369"/>
      <c r="N369"/>
    </row>
    <row r="370" spans="2:14" s="28" customFormat="1" ht="18.75" customHeight="1" x14ac:dyDescent="0.25">
      <c r="B370" s="137" t="s">
        <v>4003</v>
      </c>
      <c r="C370" s="138">
        <v>2</v>
      </c>
      <c r="D370" s="138">
        <v>12</v>
      </c>
      <c r="E370" s="159">
        <v>0</v>
      </c>
      <c r="F370" s="159">
        <v>0</v>
      </c>
      <c r="G370" s="159">
        <v>0</v>
      </c>
      <c r="H370" s="139">
        <v>0</v>
      </c>
      <c r="I370"/>
      <c r="J370"/>
      <c r="K370"/>
      <c r="L370"/>
      <c r="M370"/>
      <c r="N370"/>
    </row>
    <row r="371" spans="2:14" s="28" customFormat="1" ht="18.75" customHeight="1" x14ac:dyDescent="0.25">
      <c r="B371" s="137" t="s">
        <v>4065</v>
      </c>
      <c r="C371" s="138">
        <v>0</v>
      </c>
      <c r="D371" s="138">
        <v>0</v>
      </c>
      <c r="E371" s="159">
        <v>3</v>
      </c>
      <c r="F371" s="159">
        <v>0</v>
      </c>
      <c r="G371" s="159">
        <v>0</v>
      </c>
      <c r="H371" s="139">
        <v>0</v>
      </c>
      <c r="I371"/>
      <c r="J371"/>
      <c r="K371"/>
      <c r="L371"/>
      <c r="M371"/>
      <c r="N371"/>
    </row>
    <row r="372" spans="2:14" s="28" customFormat="1" ht="18.75" customHeight="1" x14ac:dyDescent="0.25">
      <c r="B372" s="137" t="s">
        <v>2912</v>
      </c>
      <c r="C372" s="138">
        <v>151</v>
      </c>
      <c r="D372" s="138">
        <v>280</v>
      </c>
      <c r="E372" s="159">
        <v>340</v>
      </c>
      <c r="F372" s="159">
        <v>310</v>
      </c>
      <c r="G372" s="159">
        <v>166</v>
      </c>
      <c r="H372" s="139">
        <v>0</v>
      </c>
      <c r="I372"/>
      <c r="J372"/>
      <c r="K372"/>
      <c r="L372"/>
      <c r="M372"/>
      <c r="N372"/>
    </row>
    <row r="373" spans="2:14" s="28" customFormat="1" ht="18.75" customHeight="1" x14ac:dyDescent="0.25">
      <c r="B373" s="137" t="s">
        <v>3692</v>
      </c>
      <c r="C373" s="138">
        <v>0</v>
      </c>
      <c r="D373" s="138">
        <v>2</v>
      </c>
      <c r="E373" s="159">
        <v>0</v>
      </c>
      <c r="F373" s="159">
        <v>0</v>
      </c>
      <c r="G373" s="159">
        <v>0</v>
      </c>
      <c r="H373" s="139">
        <v>0</v>
      </c>
      <c r="I373"/>
      <c r="J373"/>
      <c r="K373"/>
      <c r="L373"/>
      <c r="M373"/>
      <c r="N373"/>
    </row>
    <row r="374" spans="2:14" s="28" customFormat="1" ht="18.75" customHeight="1" x14ac:dyDescent="0.25">
      <c r="B374" s="137" t="s">
        <v>4169</v>
      </c>
      <c r="C374" s="138">
        <v>0</v>
      </c>
      <c r="D374" s="138">
        <v>2</v>
      </c>
      <c r="E374" s="159">
        <v>2</v>
      </c>
      <c r="F374" s="159">
        <v>2</v>
      </c>
      <c r="G374" s="159">
        <v>0</v>
      </c>
      <c r="H374" s="139">
        <v>0</v>
      </c>
      <c r="I374"/>
      <c r="J374"/>
      <c r="K374"/>
      <c r="L374"/>
      <c r="M374"/>
      <c r="N374"/>
    </row>
    <row r="375" spans="2:14" s="28" customFormat="1" ht="18.75" customHeight="1" x14ac:dyDescent="0.25">
      <c r="B375" s="137" t="s">
        <v>724</v>
      </c>
      <c r="C375" s="138">
        <v>0</v>
      </c>
      <c r="D375" s="138">
        <v>3</v>
      </c>
      <c r="E375" s="159">
        <v>0</v>
      </c>
      <c r="F375" s="159">
        <v>1</v>
      </c>
      <c r="G375" s="159">
        <v>0</v>
      </c>
      <c r="H375" s="139">
        <v>0</v>
      </c>
      <c r="I375"/>
      <c r="J375"/>
      <c r="K375"/>
      <c r="L375"/>
      <c r="M375"/>
      <c r="N375"/>
    </row>
    <row r="376" spans="2:14" s="28" customFormat="1" ht="18.75" customHeight="1" x14ac:dyDescent="0.25">
      <c r="B376" s="137" t="s">
        <v>4049</v>
      </c>
      <c r="C376" s="138">
        <v>0</v>
      </c>
      <c r="D376" s="138">
        <v>2</v>
      </c>
      <c r="E376" s="159">
        <v>2</v>
      </c>
      <c r="F376" s="159">
        <v>0</v>
      </c>
      <c r="G376" s="159">
        <v>0</v>
      </c>
      <c r="H376" s="139">
        <v>0</v>
      </c>
      <c r="I376"/>
      <c r="J376"/>
      <c r="K376"/>
      <c r="L376"/>
      <c r="M376"/>
      <c r="N376"/>
    </row>
    <row r="377" spans="2:14" s="28" customFormat="1" ht="18.75" customHeight="1" x14ac:dyDescent="0.25">
      <c r="B377" s="137" t="s">
        <v>3847</v>
      </c>
      <c r="C377" s="138">
        <v>2</v>
      </c>
      <c r="D377" s="138">
        <v>0</v>
      </c>
      <c r="E377" s="159">
        <v>0</v>
      </c>
      <c r="F377" s="159">
        <v>0</v>
      </c>
      <c r="G377" s="159">
        <v>0</v>
      </c>
      <c r="H377" s="139">
        <v>0</v>
      </c>
      <c r="I377"/>
      <c r="J377"/>
      <c r="K377"/>
      <c r="L377"/>
      <c r="M377"/>
      <c r="N377"/>
    </row>
    <row r="378" spans="2:14" s="28" customFormat="1" ht="18.75" customHeight="1" x14ac:dyDescent="0.25">
      <c r="B378" s="137" t="s">
        <v>3443</v>
      </c>
      <c r="C378" s="138">
        <v>0</v>
      </c>
      <c r="D378" s="138">
        <v>0</v>
      </c>
      <c r="E378" s="159">
        <v>4</v>
      </c>
      <c r="F378" s="159">
        <v>0</v>
      </c>
      <c r="G378" s="159">
        <v>0</v>
      </c>
      <c r="H378" s="139">
        <v>0</v>
      </c>
      <c r="I378"/>
      <c r="J378"/>
      <c r="K378"/>
      <c r="L378"/>
      <c r="M378"/>
      <c r="N378"/>
    </row>
    <row r="379" spans="2:14" s="28" customFormat="1" ht="18.75" customHeight="1" x14ac:dyDescent="0.25">
      <c r="B379" s="137" t="s">
        <v>3664</v>
      </c>
      <c r="C379" s="138">
        <v>0</v>
      </c>
      <c r="D379" s="138">
        <v>2</v>
      </c>
      <c r="E379" s="159">
        <v>0</v>
      </c>
      <c r="F379" s="159">
        <v>0</v>
      </c>
      <c r="G379" s="159">
        <v>0</v>
      </c>
      <c r="H379" s="139">
        <v>0</v>
      </c>
      <c r="I379"/>
      <c r="J379"/>
      <c r="K379"/>
      <c r="L379"/>
      <c r="M379"/>
      <c r="N379"/>
    </row>
    <row r="380" spans="2:14" s="28" customFormat="1" ht="18.75" customHeight="1" x14ac:dyDescent="0.25">
      <c r="B380" s="137" t="s">
        <v>4123</v>
      </c>
      <c r="C380" s="138">
        <v>0</v>
      </c>
      <c r="D380" s="138">
        <v>0</v>
      </c>
      <c r="E380" s="159">
        <v>6</v>
      </c>
      <c r="F380" s="159">
        <v>0</v>
      </c>
      <c r="G380" s="159">
        <v>0</v>
      </c>
      <c r="H380" s="139">
        <v>0</v>
      </c>
      <c r="I380"/>
      <c r="J380"/>
      <c r="K380"/>
      <c r="L380"/>
      <c r="M380"/>
      <c r="N380"/>
    </row>
    <row r="381" spans="2:14" s="28" customFormat="1" ht="18.75" customHeight="1" x14ac:dyDescent="0.25">
      <c r="B381" s="137" t="s">
        <v>4409</v>
      </c>
      <c r="C381" s="138">
        <v>0</v>
      </c>
      <c r="D381" s="138">
        <v>2</v>
      </c>
      <c r="E381" s="159">
        <v>0</v>
      </c>
      <c r="F381" s="159">
        <v>0</v>
      </c>
      <c r="G381" s="159">
        <v>0</v>
      </c>
      <c r="H381" s="139">
        <v>0</v>
      </c>
      <c r="I381"/>
      <c r="J381"/>
      <c r="K381"/>
      <c r="L381"/>
      <c r="M381"/>
      <c r="N381"/>
    </row>
    <row r="382" spans="2:14" s="28" customFormat="1" ht="18.75" customHeight="1" x14ac:dyDescent="0.25">
      <c r="B382" s="137" t="s">
        <v>4439</v>
      </c>
      <c r="C382" s="138">
        <v>0</v>
      </c>
      <c r="D382" s="138">
        <v>0</v>
      </c>
      <c r="E382" s="159">
        <v>0</v>
      </c>
      <c r="F382" s="159">
        <v>0</v>
      </c>
      <c r="G382" s="159">
        <v>2</v>
      </c>
      <c r="H382" s="139">
        <v>0</v>
      </c>
      <c r="I382"/>
      <c r="J382"/>
      <c r="K382"/>
      <c r="L382"/>
      <c r="M382"/>
      <c r="N382"/>
    </row>
    <row r="383" spans="2:14" s="28" customFormat="1" ht="18.75" customHeight="1" x14ac:dyDescent="0.25">
      <c r="B383" s="137" t="s">
        <v>4251</v>
      </c>
      <c r="C383" s="138">
        <v>0</v>
      </c>
      <c r="D383" s="138">
        <v>0</v>
      </c>
      <c r="E383" s="159">
        <v>0</v>
      </c>
      <c r="F383" s="159">
        <v>3</v>
      </c>
      <c r="G383" s="159">
        <v>0</v>
      </c>
      <c r="H383" s="139">
        <v>0</v>
      </c>
      <c r="I383"/>
      <c r="J383"/>
      <c r="K383"/>
      <c r="L383"/>
      <c r="M383"/>
      <c r="N383"/>
    </row>
    <row r="384" spans="2:14" s="28" customFormat="1" ht="18.75" customHeight="1" x14ac:dyDescent="0.25">
      <c r="B384" s="137" t="s">
        <v>3170</v>
      </c>
      <c r="C384" s="138">
        <v>0</v>
      </c>
      <c r="D384" s="138">
        <v>2</v>
      </c>
      <c r="E384" s="159">
        <v>2</v>
      </c>
      <c r="F384" s="159">
        <v>0</v>
      </c>
      <c r="G384" s="159">
        <v>0</v>
      </c>
      <c r="H384" s="139">
        <v>0</v>
      </c>
      <c r="I384"/>
      <c r="J384"/>
      <c r="K384"/>
      <c r="L384"/>
      <c r="M384"/>
      <c r="N384"/>
    </row>
    <row r="385" spans="2:14" s="28" customFormat="1" ht="18.75" customHeight="1" x14ac:dyDescent="0.25">
      <c r="B385" s="137" t="s">
        <v>3837</v>
      </c>
      <c r="C385" s="138">
        <v>4</v>
      </c>
      <c r="D385" s="138">
        <v>2</v>
      </c>
      <c r="E385" s="159">
        <v>0</v>
      </c>
      <c r="F385" s="159">
        <v>0</v>
      </c>
      <c r="G385" s="159">
        <v>0</v>
      </c>
      <c r="H385" s="139">
        <v>0</v>
      </c>
      <c r="I385"/>
      <c r="J385"/>
      <c r="K385"/>
      <c r="L385"/>
      <c r="M385"/>
      <c r="N385"/>
    </row>
    <row r="386" spans="2:14" s="28" customFormat="1" ht="18.75" customHeight="1" x14ac:dyDescent="0.25">
      <c r="B386" s="137" t="s">
        <v>4499</v>
      </c>
      <c r="C386" s="138">
        <v>0</v>
      </c>
      <c r="D386" s="138">
        <v>0</v>
      </c>
      <c r="E386" s="159">
        <v>0</v>
      </c>
      <c r="F386" s="159">
        <v>0</v>
      </c>
      <c r="G386" s="159">
        <v>2</v>
      </c>
      <c r="H386" s="139">
        <v>0</v>
      </c>
      <c r="I386"/>
      <c r="J386"/>
      <c r="K386"/>
      <c r="L386"/>
      <c r="M386"/>
      <c r="N386"/>
    </row>
    <row r="387" spans="2:14" s="28" customFormat="1" ht="18.75" customHeight="1" x14ac:dyDescent="0.25">
      <c r="B387" s="137" t="s">
        <v>4186</v>
      </c>
      <c r="C387" s="138">
        <v>0</v>
      </c>
      <c r="D387" s="138">
        <v>0</v>
      </c>
      <c r="E387" s="159">
        <v>2</v>
      </c>
      <c r="F387" s="159">
        <v>4</v>
      </c>
      <c r="G387" s="159">
        <v>0</v>
      </c>
      <c r="H387" s="139">
        <v>0</v>
      </c>
      <c r="I387"/>
      <c r="J387"/>
      <c r="K387"/>
      <c r="L387"/>
      <c r="M387"/>
      <c r="N387"/>
    </row>
    <row r="388" spans="2:14" s="28" customFormat="1" ht="18.75" customHeight="1" x14ac:dyDescent="0.25">
      <c r="B388" s="137" t="s">
        <v>3592</v>
      </c>
      <c r="C388" s="138">
        <v>2</v>
      </c>
      <c r="D388" s="138">
        <v>0</v>
      </c>
      <c r="E388" s="159">
        <v>0</v>
      </c>
      <c r="F388" s="159">
        <v>0</v>
      </c>
      <c r="G388" s="159">
        <v>0</v>
      </c>
      <c r="H388" s="139">
        <v>0</v>
      </c>
      <c r="I388"/>
      <c r="J388"/>
      <c r="K388"/>
      <c r="L388"/>
      <c r="M388"/>
      <c r="N388"/>
    </row>
    <row r="389" spans="2:14" s="28" customFormat="1" ht="18.75" customHeight="1" x14ac:dyDescent="0.25">
      <c r="B389" s="137" t="s">
        <v>4054</v>
      </c>
      <c r="C389" s="138">
        <v>0</v>
      </c>
      <c r="D389" s="138">
        <v>6</v>
      </c>
      <c r="E389" s="159">
        <v>26</v>
      </c>
      <c r="F389" s="159">
        <v>0</v>
      </c>
      <c r="G389" s="159">
        <v>0</v>
      </c>
      <c r="H389" s="139">
        <v>0</v>
      </c>
      <c r="I389"/>
      <c r="J389"/>
      <c r="K389"/>
      <c r="L389"/>
      <c r="M389"/>
      <c r="N389"/>
    </row>
    <row r="390" spans="2:14" s="28" customFormat="1" ht="18.75" customHeight="1" x14ac:dyDescent="0.25">
      <c r="B390" s="137" t="s">
        <v>3172</v>
      </c>
      <c r="C390" s="138">
        <v>0</v>
      </c>
      <c r="D390" s="138">
        <v>0</v>
      </c>
      <c r="E390" s="159">
        <v>0</v>
      </c>
      <c r="F390" s="159">
        <v>6</v>
      </c>
      <c r="G390" s="159">
        <v>0</v>
      </c>
      <c r="H390" s="139">
        <v>0</v>
      </c>
      <c r="I390"/>
      <c r="J390"/>
      <c r="K390"/>
      <c r="L390"/>
      <c r="M390"/>
      <c r="N390"/>
    </row>
    <row r="391" spans="2:14" s="28" customFormat="1" ht="18.75" customHeight="1" x14ac:dyDescent="0.25">
      <c r="B391" s="137" t="s">
        <v>3934</v>
      </c>
      <c r="C391" s="138">
        <v>0</v>
      </c>
      <c r="D391" s="138">
        <v>2</v>
      </c>
      <c r="E391" s="159">
        <v>0</v>
      </c>
      <c r="F391" s="159">
        <v>0</v>
      </c>
      <c r="G391" s="159">
        <v>0</v>
      </c>
      <c r="H391" s="139">
        <v>0</v>
      </c>
      <c r="I391"/>
      <c r="J391"/>
      <c r="K391"/>
      <c r="L391"/>
      <c r="M391"/>
      <c r="N391"/>
    </row>
    <row r="392" spans="2:14" s="28" customFormat="1" ht="18.75" customHeight="1" x14ac:dyDescent="0.25">
      <c r="B392" s="137" t="s">
        <v>3175</v>
      </c>
      <c r="C392" s="138">
        <v>198</v>
      </c>
      <c r="D392" s="138">
        <v>309</v>
      </c>
      <c r="E392" s="159">
        <v>474</v>
      </c>
      <c r="F392" s="159">
        <v>374</v>
      </c>
      <c r="G392" s="159">
        <v>82</v>
      </c>
      <c r="H392" s="139">
        <v>0</v>
      </c>
      <c r="I392"/>
      <c r="J392"/>
      <c r="K392"/>
      <c r="L392"/>
      <c r="M392"/>
      <c r="N392"/>
    </row>
    <row r="393" spans="2:14" s="28" customFormat="1" ht="18.75" customHeight="1" x14ac:dyDescent="0.25">
      <c r="B393" s="137" t="s">
        <v>4365</v>
      </c>
      <c r="C393" s="138">
        <v>0</v>
      </c>
      <c r="D393" s="138">
        <v>0</v>
      </c>
      <c r="E393" s="159">
        <v>2</v>
      </c>
      <c r="F393" s="159">
        <v>0</v>
      </c>
      <c r="G393" s="159">
        <v>0</v>
      </c>
      <c r="H393" s="139">
        <v>0</v>
      </c>
      <c r="I393"/>
      <c r="J393"/>
      <c r="K393"/>
      <c r="L393"/>
      <c r="M393"/>
      <c r="N393"/>
    </row>
    <row r="394" spans="2:14" s="28" customFormat="1" ht="18.75" customHeight="1" x14ac:dyDescent="0.25">
      <c r="B394" s="137" t="s">
        <v>4414</v>
      </c>
      <c r="C394" s="138">
        <v>0</v>
      </c>
      <c r="D394" s="138">
        <v>0</v>
      </c>
      <c r="E394" s="159">
        <v>0</v>
      </c>
      <c r="F394" s="159">
        <v>0</v>
      </c>
      <c r="G394" s="159">
        <v>1</v>
      </c>
      <c r="H394" s="139">
        <v>0</v>
      </c>
      <c r="I394"/>
      <c r="J394"/>
      <c r="K394"/>
      <c r="L394"/>
      <c r="M394"/>
      <c r="N394"/>
    </row>
    <row r="395" spans="2:14" s="28" customFormat="1" ht="18.75" customHeight="1" x14ac:dyDescent="0.25">
      <c r="B395" s="137" t="s">
        <v>3627</v>
      </c>
      <c r="C395" s="138">
        <v>0</v>
      </c>
      <c r="D395" s="138">
        <v>0</v>
      </c>
      <c r="E395" s="159">
        <v>0</v>
      </c>
      <c r="F395" s="159">
        <v>2</v>
      </c>
      <c r="G395" s="159">
        <v>0</v>
      </c>
      <c r="H395" s="139">
        <v>0</v>
      </c>
      <c r="I395"/>
      <c r="J395"/>
      <c r="K395"/>
      <c r="L395"/>
      <c r="M395"/>
      <c r="N395"/>
    </row>
    <row r="396" spans="2:14" s="28" customFormat="1" ht="18.75" customHeight="1" x14ac:dyDescent="0.25">
      <c r="B396" s="137" t="s">
        <v>4216</v>
      </c>
      <c r="C396" s="138">
        <v>0</v>
      </c>
      <c r="D396" s="138">
        <v>0</v>
      </c>
      <c r="E396" s="159">
        <v>0</v>
      </c>
      <c r="F396" s="159">
        <v>9</v>
      </c>
      <c r="G396" s="159">
        <v>4</v>
      </c>
      <c r="H396" s="139">
        <v>0</v>
      </c>
      <c r="I396"/>
      <c r="J396"/>
      <c r="K396"/>
      <c r="L396"/>
      <c r="M396"/>
      <c r="N396"/>
    </row>
    <row r="397" spans="2:14" s="28" customFormat="1" ht="18.75" customHeight="1" x14ac:dyDescent="0.25">
      <c r="B397" s="137" t="s">
        <v>3916</v>
      </c>
      <c r="C397" s="138">
        <v>0</v>
      </c>
      <c r="D397" s="138">
        <v>7</v>
      </c>
      <c r="E397" s="159">
        <v>0</v>
      </c>
      <c r="F397" s="159">
        <v>0</v>
      </c>
      <c r="G397" s="159">
        <v>0</v>
      </c>
      <c r="H397" s="139">
        <v>0</v>
      </c>
      <c r="I397"/>
      <c r="J397"/>
      <c r="K397"/>
      <c r="L397"/>
      <c r="M397"/>
      <c r="N397"/>
    </row>
    <row r="398" spans="2:14" s="28" customFormat="1" ht="18.75" customHeight="1" x14ac:dyDescent="0.25">
      <c r="B398" s="137" t="s">
        <v>4415</v>
      </c>
      <c r="C398" s="138">
        <v>0</v>
      </c>
      <c r="D398" s="138">
        <v>1</v>
      </c>
      <c r="E398" s="159">
        <v>0</v>
      </c>
      <c r="F398" s="159">
        <v>0</v>
      </c>
      <c r="G398" s="159">
        <v>0</v>
      </c>
      <c r="H398" s="139">
        <v>0</v>
      </c>
      <c r="I398"/>
      <c r="J398"/>
      <c r="K398"/>
      <c r="L398"/>
      <c r="M398"/>
      <c r="N398"/>
    </row>
    <row r="399" spans="2:14" s="28" customFormat="1" ht="18.75" customHeight="1" x14ac:dyDescent="0.25">
      <c r="B399" s="137" t="s">
        <v>4150</v>
      </c>
      <c r="C399" s="138">
        <v>0</v>
      </c>
      <c r="D399" s="138">
        <v>0</v>
      </c>
      <c r="E399" s="159">
        <v>4</v>
      </c>
      <c r="F399" s="159">
        <v>0</v>
      </c>
      <c r="G399" s="159">
        <v>0</v>
      </c>
      <c r="H399" s="139">
        <v>0</v>
      </c>
      <c r="I399"/>
      <c r="J399"/>
      <c r="K399"/>
      <c r="L399"/>
      <c r="M399"/>
      <c r="N399"/>
    </row>
    <row r="400" spans="2:14" s="28" customFormat="1" ht="18.75" customHeight="1" x14ac:dyDescent="0.25">
      <c r="B400" s="137" t="s">
        <v>2971</v>
      </c>
      <c r="C400" s="138">
        <v>0</v>
      </c>
      <c r="D400" s="138">
        <v>1</v>
      </c>
      <c r="E400" s="159">
        <v>0</v>
      </c>
      <c r="F400" s="159">
        <v>0</v>
      </c>
      <c r="G400" s="159">
        <v>0</v>
      </c>
      <c r="H400" s="139">
        <v>0</v>
      </c>
      <c r="I400"/>
      <c r="J400"/>
      <c r="K400"/>
      <c r="L400"/>
      <c r="M400"/>
      <c r="N400"/>
    </row>
    <row r="401" spans="2:14" s="28" customFormat="1" ht="18.75" customHeight="1" x14ac:dyDescent="0.25">
      <c r="B401" s="137" t="s">
        <v>4182</v>
      </c>
      <c r="C401" s="138">
        <v>0</v>
      </c>
      <c r="D401" s="138">
        <v>0</v>
      </c>
      <c r="E401" s="159">
        <v>2</v>
      </c>
      <c r="F401" s="159">
        <v>24</v>
      </c>
      <c r="G401" s="159">
        <v>0</v>
      </c>
      <c r="H401" s="139">
        <v>0</v>
      </c>
      <c r="I401"/>
      <c r="J401"/>
      <c r="K401"/>
      <c r="L401"/>
      <c r="M401"/>
      <c r="N401"/>
    </row>
    <row r="402" spans="2:14" s="28" customFormat="1" ht="18.75" customHeight="1" x14ac:dyDescent="0.25">
      <c r="B402" s="137" t="s">
        <v>679</v>
      </c>
      <c r="C402" s="138">
        <v>2</v>
      </c>
      <c r="D402" s="138">
        <v>0</v>
      </c>
      <c r="E402" s="159">
        <v>0</v>
      </c>
      <c r="F402" s="159">
        <v>0</v>
      </c>
      <c r="G402" s="159">
        <v>0</v>
      </c>
      <c r="H402" s="139">
        <v>0</v>
      </c>
      <c r="I402"/>
      <c r="J402"/>
      <c r="K402"/>
      <c r="L402"/>
      <c r="M402"/>
      <c r="N402"/>
    </row>
    <row r="403" spans="2:14" s="28" customFormat="1" ht="18.75" customHeight="1" x14ac:dyDescent="0.25">
      <c r="B403" s="137" t="s">
        <v>3334</v>
      </c>
      <c r="C403" s="138">
        <v>0</v>
      </c>
      <c r="D403" s="138">
        <v>2</v>
      </c>
      <c r="E403" s="159">
        <v>0</v>
      </c>
      <c r="F403" s="159">
        <v>0</v>
      </c>
      <c r="G403" s="159">
        <v>0</v>
      </c>
      <c r="H403" s="139">
        <v>0</v>
      </c>
      <c r="I403"/>
      <c r="J403"/>
      <c r="K403"/>
      <c r="L403"/>
      <c r="M403"/>
      <c r="N403"/>
    </row>
    <row r="404" spans="2:14" s="28" customFormat="1" ht="18.75" customHeight="1" x14ac:dyDescent="0.25">
      <c r="B404" s="137" t="s">
        <v>4330</v>
      </c>
      <c r="C404" s="138">
        <v>0</v>
      </c>
      <c r="D404" s="138">
        <v>0</v>
      </c>
      <c r="E404" s="159">
        <v>0</v>
      </c>
      <c r="F404" s="159">
        <v>0</v>
      </c>
      <c r="G404" s="159">
        <v>2</v>
      </c>
      <c r="H404" s="139">
        <v>0</v>
      </c>
      <c r="I404"/>
      <c r="J404"/>
      <c r="K404"/>
      <c r="L404"/>
      <c r="M404"/>
      <c r="N404"/>
    </row>
    <row r="405" spans="2:14" s="28" customFormat="1" ht="18.75" customHeight="1" x14ac:dyDescent="0.25">
      <c r="B405" s="137" t="s">
        <v>774</v>
      </c>
      <c r="C405" s="138">
        <v>0</v>
      </c>
      <c r="D405" s="138">
        <v>0</v>
      </c>
      <c r="E405" s="159">
        <v>0</v>
      </c>
      <c r="F405" s="159">
        <v>4</v>
      </c>
      <c r="G405" s="159">
        <v>0</v>
      </c>
      <c r="H405" s="139">
        <v>0</v>
      </c>
      <c r="I405"/>
      <c r="J405"/>
      <c r="K405"/>
      <c r="L405"/>
      <c r="M405"/>
      <c r="N405"/>
    </row>
    <row r="406" spans="2:14" s="28" customFormat="1" ht="18.75" customHeight="1" x14ac:dyDescent="0.25">
      <c r="B406" s="137" t="s">
        <v>3880</v>
      </c>
      <c r="C406" s="138">
        <v>2</v>
      </c>
      <c r="D406" s="138">
        <v>0</v>
      </c>
      <c r="E406" s="159">
        <v>0</v>
      </c>
      <c r="F406" s="159">
        <v>0</v>
      </c>
      <c r="G406" s="159">
        <v>0</v>
      </c>
      <c r="H406" s="139">
        <v>0</v>
      </c>
      <c r="I406"/>
      <c r="J406"/>
      <c r="K406"/>
      <c r="L406"/>
      <c r="M406"/>
      <c r="N406"/>
    </row>
    <row r="407" spans="2:14" s="28" customFormat="1" ht="18.75" customHeight="1" x14ac:dyDescent="0.25">
      <c r="B407" s="137" t="s">
        <v>4062</v>
      </c>
      <c r="C407" s="138">
        <v>0</v>
      </c>
      <c r="D407" s="138">
        <v>2</v>
      </c>
      <c r="E407" s="159">
        <v>4</v>
      </c>
      <c r="F407" s="159">
        <v>12</v>
      </c>
      <c r="G407" s="159">
        <v>2</v>
      </c>
      <c r="H407" s="139">
        <v>0</v>
      </c>
      <c r="I407"/>
      <c r="J407"/>
      <c r="K407"/>
      <c r="L407"/>
      <c r="M407"/>
      <c r="N407"/>
    </row>
    <row r="408" spans="2:14" s="28" customFormat="1" ht="18.75" customHeight="1" x14ac:dyDescent="0.25">
      <c r="B408" s="137" t="s">
        <v>4360</v>
      </c>
      <c r="C408" s="138">
        <v>0</v>
      </c>
      <c r="D408" s="138">
        <v>2</v>
      </c>
      <c r="E408" s="159">
        <v>0</v>
      </c>
      <c r="F408" s="159">
        <v>0</v>
      </c>
      <c r="G408" s="159">
        <v>0</v>
      </c>
      <c r="H408" s="139">
        <v>0</v>
      </c>
      <c r="I408"/>
      <c r="J408"/>
      <c r="K408"/>
      <c r="L408"/>
      <c r="M408"/>
      <c r="N408"/>
    </row>
    <row r="409" spans="2:14" s="28" customFormat="1" ht="18.75" customHeight="1" x14ac:dyDescent="0.25">
      <c r="B409" s="137" t="s">
        <v>4412</v>
      </c>
      <c r="C409" s="138">
        <v>0</v>
      </c>
      <c r="D409" s="138">
        <v>0</v>
      </c>
      <c r="E409" s="159">
        <v>1</v>
      </c>
      <c r="F409" s="159">
        <v>0</v>
      </c>
      <c r="G409" s="159">
        <v>0</v>
      </c>
      <c r="H409" s="139">
        <v>0</v>
      </c>
      <c r="I409"/>
      <c r="J409"/>
      <c r="K409"/>
      <c r="L409"/>
      <c r="M409"/>
      <c r="N409"/>
    </row>
    <row r="410" spans="2:14" s="28" customFormat="1" ht="18.75" customHeight="1" x14ac:dyDescent="0.25">
      <c r="B410" s="137" t="s">
        <v>3705</v>
      </c>
      <c r="C410" s="138">
        <v>51</v>
      </c>
      <c r="D410" s="138">
        <v>80</v>
      </c>
      <c r="E410" s="159">
        <v>44</v>
      </c>
      <c r="F410" s="159">
        <v>0</v>
      </c>
      <c r="G410" s="159">
        <v>0</v>
      </c>
      <c r="H410" s="139">
        <v>0</v>
      </c>
      <c r="I410"/>
      <c r="J410"/>
      <c r="K410"/>
      <c r="L410"/>
      <c r="M410"/>
      <c r="N410"/>
    </row>
    <row r="411" spans="2:14" s="28" customFormat="1" ht="18.75" customHeight="1" x14ac:dyDescent="0.25">
      <c r="B411" s="137" t="s">
        <v>4229</v>
      </c>
      <c r="C411" s="138">
        <v>0</v>
      </c>
      <c r="D411" s="138">
        <v>0</v>
      </c>
      <c r="E411" s="159">
        <v>0</v>
      </c>
      <c r="F411" s="159">
        <v>2</v>
      </c>
      <c r="G411" s="159">
        <v>0</v>
      </c>
      <c r="H411" s="139">
        <v>0</v>
      </c>
      <c r="I411"/>
      <c r="J411"/>
      <c r="K411"/>
      <c r="L411"/>
      <c r="M411"/>
      <c r="N411"/>
    </row>
    <row r="412" spans="2:14" s="28" customFormat="1" ht="18.75" customHeight="1" x14ac:dyDescent="0.25">
      <c r="B412" s="137" t="s">
        <v>696</v>
      </c>
      <c r="C412" s="138">
        <v>6</v>
      </c>
      <c r="D412" s="138">
        <v>0</v>
      </c>
      <c r="E412" s="159">
        <v>0</v>
      </c>
      <c r="F412" s="159">
        <v>0</v>
      </c>
      <c r="G412" s="159">
        <v>0</v>
      </c>
      <c r="H412" s="139">
        <v>0</v>
      </c>
      <c r="I412"/>
      <c r="J412"/>
      <c r="K412"/>
      <c r="L412"/>
      <c r="M412"/>
      <c r="N412"/>
    </row>
    <row r="413" spans="2:14" s="28" customFormat="1" ht="18.75" customHeight="1" x14ac:dyDescent="0.25">
      <c r="B413" s="137" t="s">
        <v>3661</v>
      </c>
      <c r="C413" s="138">
        <v>15</v>
      </c>
      <c r="D413" s="138">
        <v>27</v>
      </c>
      <c r="E413" s="159">
        <v>20</v>
      </c>
      <c r="F413" s="159">
        <v>22</v>
      </c>
      <c r="G413" s="159">
        <v>0</v>
      </c>
      <c r="H413" s="139">
        <v>0</v>
      </c>
      <c r="I413"/>
      <c r="J413"/>
      <c r="K413"/>
      <c r="L413"/>
      <c r="M413"/>
      <c r="N413"/>
    </row>
    <row r="414" spans="2:14" s="28" customFormat="1" ht="18.75" customHeight="1" x14ac:dyDescent="0.25">
      <c r="B414" s="137" t="s">
        <v>4066</v>
      </c>
      <c r="C414" s="138">
        <v>0</v>
      </c>
      <c r="D414" s="138">
        <v>0</v>
      </c>
      <c r="E414" s="159">
        <v>4</v>
      </c>
      <c r="F414" s="159">
        <v>0</v>
      </c>
      <c r="G414" s="159">
        <v>0</v>
      </c>
      <c r="H414" s="139">
        <v>0</v>
      </c>
      <c r="I414"/>
      <c r="J414"/>
      <c r="K414"/>
      <c r="L414"/>
      <c r="M414"/>
      <c r="N414"/>
    </row>
    <row r="415" spans="2:14" s="28" customFormat="1" ht="18.75" customHeight="1" x14ac:dyDescent="0.25">
      <c r="B415" s="137" t="s">
        <v>4166</v>
      </c>
      <c r="C415" s="138">
        <v>0</v>
      </c>
      <c r="D415" s="138">
        <v>0</v>
      </c>
      <c r="E415" s="159">
        <v>4</v>
      </c>
      <c r="F415" s="159">
        <v>5</v>
      </c>
      <c r="G415" s="159">
        <v>0</v>
      </c>
      <c r="H415" s="139">
        <v>0</v>
      </c>
      <c r="I415"/>
      <c r="J415"/>
      <c r="K415"/>
      <c r="L415"/>
      <c r="M415"/>
      <c r="N415"/>
    </row>
    <row r="416" spans="2:14" s="28" customFormat="1" ht="18.75" customHeight="1" x14ac:dyDescent="0.25">
      <c r="B416" s="137" t="s">
        <v>4143</v>
      </c>
      <c r="C416" s="138">
        <v>0</v>
      </c>
      <c r="D416" s="138">
        <v>0</v>
      </c>
      <c r="E416" s="159">
        <v>2</v>
      </c>
      <c r="F416" s="159">
        <v>0</v>
      </c>
      <c r="G416" s="159">
        <v>0</v>
      </c>
      <c r="H416" s="139">
        <v>0</v>
      </c>
      <c r="I416"/>
      <c r="J416"/>
      <c r="K416"/>
      <c r="L416"/>
      <c r="M416"/>
      <c r="N416"/>
    </row>
    <row r="417" spans="2:14" s="28" customFormat="1" ht="18.75" customHeight="1" x14ac:dyDescent="0.25">
      <c r="B417" s="137" t="s">
        <v>3379</v>
      </c>
      <c r="C417" s="138">
        <v>2</v>
      </c>
      <c r="D417" s="138">
        <v>11</v>
      </c>
      <c r="E417" s="159">
        <v>0</v>
      </c>
      <c r="F417" s="159">
        <v>0</v>
      </c>
      <c r="G417" s="159">
        <v>0</v>
      </c>
      <c r="H417" s="139">
        <v>0</v>
      </c>
      <c r="I417"/>
      <c r="J417"/>
      <c r="K417"/>
      <c r="L417"/>
      <c r="M417"/>
      <c r="N417"/>
    </row>
    <row r="418" spans="2:14" s="28" customFormat="1" ht="18.75" customHeight="1" x14ac:dyDescent="0.25">
      <c r="B418" s="137" t="s">
        <v>3845</v>
      </c>
      <c r="C418" s="138">
        <v>2</v>
      </c>
      <c r="D418" s="138">
        <v>0</v>
      </c>
      <c r="E418" s="159">
        <v>0</v>
      </c>
      <c r="F418" s="159">
        <v>0</v>
      </c>
      <c r="G418" s="159">
        <v>0</v>
      </c>
      <c r="H418" s="139">
        <v>0</v>
      </c>
      <c r="I418"/>
      <c r="J418"/>
      <c r="K418"/>
      <c r="L418"/>
      <c r="M418"/>
      <c r="N418"/>
    </row>
    <row r="419" spans="2:14" s="28" customFormat="1" ht="18.75" customHeight="1" x14ac:dyDescent="0.25">
      <c r="B419" s="137" t="s">
        <v>2917</v>
      </c>
      <c r="C419" s="138">
        <v>173</v>
      </c>
      <c r="D419" s="138">
        <v>0</v>
      </c>
      <c r="E419" s="159">
        <v>0</v>
      </c>
      <c r="F419" s="159">
        <v>0</v>
      </c>
      <c r="G419" s="159">
        <v>0</v>
      </c>
      <c r="H419" s="139">
        <v>0</v>
      </c>
      <c r="I419"/>
      <c r="J419"/>
      <c r="K419"/>
      <c r="L419"/>
      <c r="M419"/>
      <c r="N419"/>
    </row>
    <row r="420" spans="2:14" s="28" customFormat="1" ht="18.75" customHeight="1" x14ac:dyDescent="0.25">
      <c r="B420" s="137" t="s">
        <v>3862</v>
      </c>
      <c r="C420" s="138">
        <v>6</v>
      </c>
      <c r="D420" s="138">
        <v>2</v>
      </c>
      <c r="E420" s="159">
        <v>2</v>
      </c>
      <c r="F420" s="159">
        <v>0</v>
      </c>
      <c r="G420" s="159">
        <v>0</v>
      </c>
      <c r="H420" s="139">
        <v>0</v>
      </c>
      <c r="I420"/>
      <c r="J420"/>
      <c r="K420"/>
      <c r="L420"/>
      <c r="M420"/>
      <c r="N420"/>
    </row>
    <row r="421" spans="2:14" s="28" customFormat="1" ht="18.75" customHeight="1" x14ac:dyDescent="0.25">
      <c r="B421" s="137" t="s">
        <v>3932</v>
      </c>
      <c r="C421" s="138">
        <v>0</v>
      </c>
      <c r="D421" s="138">
        <v>2</v>
      </c>
      <c r="E421" s="159">
        <v>0</v>
      </c>
      <c r="F421" s="159">
        <v>0</v>
      </c>
      <c r="G421" s="159">
        <v>0</v>
      </c>
      <c r="H421" s="139">
        <v>0</v>
      </c>
      <c r="I421"/>
      <c r="J421"/>
      <c r="K421"/>
      <c r="L421"/>
      <c r="M421"/>
      <c r="N421"/>
    </row>
    <row r="422" spans="2:14" s="28" customFormat="1" ht="18.75" customHeight="1" x14ac:dyDescent="0.25">
      <c r="B422" s="137" t="s">
        <v>4440</v>
      </c>
      <c r="C422" s="138">
        <v>0</v>
      </c>
      <c r="D422" s="138">
        <v>0</v>
      </c>
      <c r="E422" s="159">
        <v>0</v>
      </c>
      <c r="F422" s="159">
        <v>0</v>
      </c>
      <c r="G422" s="159">
        <v>2</v>
      </c>
      <c r="H422" s="139">
        <v>0</v>
      </c>
      <c r="I422"/>
      <c r="J422"/>
      <c r="K422"/>
      <c r="L422"/>
      <c r="M422"/>
      <c r="N422"/>
    </row>
    <row r="423" spans="2:14" s="28" customFormat="1" ht="18.75" customHeight="1" x14ac:dyDescent="0.25">
      <c r="B423" s="137" t="s">
        <v>3822</v>
      </c>
      <c r="C423" s="138">
        <v>26</v>
      </c>
      <c r="D423" s="138">
        <v>31</v>
      </c>
      <c r="E423" s="159">
        <v>0</v>
      </c>
      <c r="F423" s="159">
        <v>0</v>
      </c>
      <c r="G423" s="159">
        <v>0</v>
      </c>
      <c r="H423" s="139">
        <v>0</v>
      </c>
      <c r="I423"/>
      <c r="J423"/>
      <c r="K423"/>
      <c r="L423"/>
      <c r="M423"/>
      <c r="N423"/>
    </row>
    <row r="424" spans="2:14" s="28" customFormat="1" ht="18.75" customHeight="1" x14ac:dyDescent="0.25">
      <c r="B424" s="137" t="s">
        <v>4179</v>
      </c>
      <c r="C424" s="138">
        <v>0</v>
      </c>
      <c r="D424" s="138">
        <v>0</v>
      </c>
      <c r="E424" s="159">
        <v>13</v>
      </c>
      <c r="F424" s="159">
        <v>0</v>
      </c>
      <c r="G424" s="159">
        <v>0</v>
      </c>
      <c r="H424" s="139">
        <v>0</v>
      </c>
      <c r="I424"/>
      <c r="J424"/>
      <c r="K424"/>
      <c r="L424"/>
      <c r="M424"/>
      <c r="N424"/>
    </row>
    <row r="425" spans="2:14" s="28" customFormat="1" ht="18.75" customHeight="1" x14ac:dyDescent="0.25">
      <c r="B425" s="137" t="s">
        <v>3980</v>
      </c>
      <c r="C425" s="138">
        <v>0</v>
      </c>
      <c r="D425" s="138">
        <v>2</v>
      </c>
      <c r="E425" s="159">
        <v>6</v>
      </c>
      <c r="F425" s="159">
        <v>10</v>
      </c>
      <c r="G425" s="159">
        <v>0</v>
      </c>
      <c r="H425" s="139">
        <v>0</v>
      </c>
      <c r="I425"/>
      <c r="J425"/>
      <c r="K425"/>
      <c r="L425"/>
      <c r="M425"/>
      <c r="N425"/>
    </row>
    <row r="426" spans="2:14" s="28" customFormat="1" ht="18.75" customHeight="1" x14ac:dyDescent="0.25">
      <c r="B426" s="137" t="s">
        <v>3964</v>
      </c>
      <c r="C426" s="138">
        <v>0</v>
      </c>
      <c r="D426" s="138">
        <v>2</v>
      </c>
      <c r="E426" s="159">
        <v>0</v>
      </c>
      <c r="F426" s="159">
        <v>2</v>
      </c>
      <c r="G426" s="159">
        <v>0</v>
      </c>
      <c r="H426" s="139">
        <v>0</v>
      </c>
      <c r="I426"/>
      <c r="J426"/>
      <c r="K426"/>
      <c r="L426"/>
      <c r="M426"/>
      <c r="N426"/>
    </row>
    <row r="427" spans="2:14" s="28" customFormat="1" ht="18.75" customHeight="1" x14ac:dyDescent="0.25">
      <c r="B427" s="137" t="s">
        <v>601</v>
      </c>
      <c r="C427" s="138">
        <v>5</v>
      </c>
      <c r="D427" s="138">
        <v>2</v>
      </c>
      <c r="E427" s="159">
        <v>0</v>
      </c>
      <c r="F427" s="159">
        <v>0</v>
      </c>
      <c r="G427" s="159">
        <v>0</v>
      </c>
      <c r="H427" s="139">
        <v>0</v>
      </c>
      <c r="I427"/>
      <c r="J427"/>
      <c r="K427"/>
      <c r="L427"/>
      <c r="M427"/>
      <c r="N427"/>
    </row>
    <row r="428" spans="2:14" s="28" customFormat="1" ht="18.75" customHeight="1" x14ac:dyDescent="0.25">
      <c r="B428" s="137" t="s">
        <v>457</v>
      </c>
      <c r="C428" s="138">
        <v>2</v>
      </c>
      <c r="D428" s="138">
        <v>0</v>
      </c>
      <c r="E428" s="159">
        <v>1</v>
      </c>
      <c r="F428" s="159">
        <v>0</v>
      </c>
      <c r="G428" s="159">
        <v>0</v>
      </c>
      <c r="H428" s="139">
        <v>0</v>
      </c>
      <c r="I428"/>
      <c r="J428"/>
      <c r="K428"/>
      <c r="L428"/>
      <c r="M428"/>
      <c r="N428"/>
    </row>
    <row r="429" spans="2:14" s="28" customFormat="1" ht="18.75" customHeight="1" x14ac:dyDescent="0.25">
      <c r="B429" s="137" t="s">
        <v>2948</v>
      </c>
      <c r="C429" s="138">
        <v>0</v>
      </c>
      <c r="D429" s="138">
        <v>0</v>
      </c>
      <c r="E429" s="159">
        <v>0</v>
      </c>
      <c r="F429" s="159">
        <v>8</v>
      </c>
      <c r="G429" s="159">
        <v>0</v>
      </c>
      <c r="H429" s="139">
        <v>0</v>
      </c>
      <c r="I429"/>
      <c r="J429"/>
      <c r="K429"/>
      <c r="L429"/>
      <c r="M429"/>
      <c r="N429"/>
    </row>
    <row r="430" spans="2:14" s="28" customFormat="1" ht="18.75" customHeight="1" x14ac:dyDescent="0.25">
      <c r="B430" s="137" t="s">
        <v>4264</v>
      </c>
      <c r="C430" s="138">
        <v>0</v>
      </c>
      <c r="D430" s="138">
        <v>0</v>
      </c>
      <c r="E430" s="159">
        <v>0</v>
      </c>
      <c r="F430" s="159">
        <v>3</v>
      </c>
      <c r="G430" s="159">
        <v>0</v>
      </c>
      <c r="H430" s="139">
        <v>0</v>
      </c>
      <c r="I430"/>
      <c r="J430"/>
      <c r="K430"/>
      <c r="L430"/>
      <c r="M430"/>
      <c r="N430"/>
    </row>
    <row r="431" spans="2:14" s="28" customFormat="1" ht="18.75" customHeight="1" x14ac:dyDescent="0.25">
      <c r="B431" s="137" t="s">
        <v>4105</v>
      </c>
      <c r="C431" s="138">
        <v>0</v>
      </c>
      <c r="D431" s="138">
        <v>0</v>
      </c>
      <c r="E431" s="159">
        <v>4</v>
      </c>
      <c r="F431" s="159">
        <v>0</v>
      </c>
      <c r="G431" s="159">
        <v>0</v>
      </c>
      <c r="H431" s="139">
        <v>0</v>
      </c>
      <c r="I431"/>
      <c r="J431"/>
      <c r="K431"/>
      <c r="L431"/>
      <c r="M431"/>
      <c r="N431"/>
    </row>
    <row r="432" spans="2:14" s="28" customFormat="1" ht="18.75" customHeight="1" x14ac:dyDescent="0.25">
      <c r="B432" s="137" t="s">
        <v>4309</v>
      </c>
      <c r="C432" s="138">
        <v>0</v>
      </c>
      <c r="D432" s="138">
        <v>0</v>
      </c>
      <c r="E432" s="159">
        <v>1</v>
      </c>
      <c r="F432" s="159">
        <v>0</v>
      </c>
      <c r="G432" s="159">
        <v>0</v>
      </c>
      <c r="H432" s="139">
        <v>0</v>
      </c>
      <c r="I432"/>
      <c r="J432"/>
      <c r="K432"/>
      <c r="L432"/>
      <c r="M432"/>
      <c r="N432"/>
    </row>
    <row r="433" spans="2:14" s="28" customFormat="1" ht="18.75" customHeight="1" x14ac:dyDescent="0.25">
      <c r="B433" s="137" t="s">
        <v>4047</v>
      </c>
      <c r="C433" s="138">
        <v>0</v>
      </c>
      <c r="D433" s="138">
        <v>3</v>
      </c>
      <c r="E433" s="159">
        <v>15</v>
      </c>
      <c r="F433" s="159">
        <v>0</v>
      </c>
      <c r="G433" s="159">
        <v>0</v>
      </c>
      <c r="H433" s="139">
        <v>0</v>
      </c>
      <c r="I433"/>
      <c r="J433"/>
      <c r="K433"/>
      <c r="L433"/>
      <c r="M433"/>
      <c r="N433"/>
    </row>
    <row r="434" spans="2:14" s="28" customFormat="1" ht="18.75" customHeight="1" x14ac:dyDescent="0.25">
      <c r="B434" s="137" t="s">
        <v>3843</v>
      </c>
      <c r="C434" s="138">
        <v>2</v>
      </c>
      <c r="D434" s="138">
        <v>4</v>
      </c>
      <c r="E434" s="159">
        <v>0</v>
      </c>
      <c r="F434" s="159">
        <v>0</v>
      </c>
      <c r="G434" s="159">
        <v>0</v>
      </c>
      <c r="H434" s="139">
        <v>0</v>
      </c>
      <c r="I434"/>
      <c r="J434"/>
      <c r="K434"/>
      <c r="L434"/>
      <c r="M434"/>
      <c r="N434"/>
    </row>
    <row r="435" spans="2:14" s="28" customFormat="1" ht="18.75" customHeight="1" x14ac:dyDescent="0.25">
      <c r="B435" s="137" t="s">
        <v>3968</v>
      </c>
      <c r="C435" s="138">
        <v>0</v>
      </c>
      <c r="D435" s="138">
        <v>1</v>
      </c>
      <c r="E435" s="159">
        <v>4</v>
      </c>
      <c r="F435" s="159">
        <v>2</v>
      </c>
      <c r="G435" s="159">
        <v>2</v>
      </c>
      <c r="H435" s="139">
        <v>0</v>
      </c>
      <c r="I435"/>
      <c r="J435"/>
      <c r="K435"/>
      <c r="L435"/>
      <c r="M435"/>
      <c r="N435"/>
    </row>
    <row r="436" spans="2:14" s="28" customFormat="1" ht="18.75" customHeight="1" x14ac:dyDescent="0.25">
      <c r="B436" s="137" t="s">
        <v>4317</v>
      </c>
      <c r="C436" s="138">
        <v>2</v>
      </c>
      <c r="D436" s="138">
        <v>0</v>
      </c>
      <c r="E436" s="159">
        <v>0</v>
      </c>
      <c r="F436" s="159">
        <v>2</v>
      </c>
      <c r="G436" s="159">
        <v>0</v>
      </c>
      <c r="H436" s="139">
        <v>0</v>
      </c>
      <c r="I436"/>
      <c r="J436"/>
      <c r="K436"/>
      <c r="L436"/>
      <c r="M436"/>
      <c r="N436"/>
    </row>
    <row r="437" spans="2:14" s="28" customFormat="1" ht="18.75" customHeight="1" x14ac:dyDescent="0.25">
      <c r="B437" s="137" t="s">
        <v>3778</v>
      </c>
      <c r="C437" s="138">
        <v>6</v>
      </c>
      <c r="D437" s="138">
        <v>4</v>
      </c>
      <c r="E437" s="159">
        <v>27</v>
      </c>
      <c r="F437" s="159">
        <v>11</v>
      </c>
      <c r="G437" s="159">
        <v>0</v>
      </c>
      <c r="H437" s="139">
        <v>0</v>
      </c>
      <c r="I437"/>
      <c r="J437"/>
      <c r="K437"/>
      <c r="L437"/>
      <c r="M437"/>
      <c r="N437"/>
    </row>
    <row r="438" spans="2:14" s="28" customFormat="1" ht="18.75" customHeight="1" x14ac:dyDescent="0.25">
      <c r="B438" s="137" t="s">
        <v>4341</v>
      </c>
      <c r="C438" s="138">
        <v>0</v>
      </c>
      <c r="D438" s="138">
        <v>2</v>
      </c>
      <c r="E438" s="159">
        <v>0</v>
      </c>
      <c r="F438" s="159">
        <v>0</v>
      </c>
      <c r="G438" s="159">
        <v>0</v>
      </c>
      <c r="H438" s="139">
        <v>0</v>
      </c>
      <c r="I438"/>
      <c r="J438"/>
      <c r="K438"/>
      <c r="L438"/>
      <c r="M438"/>
      <c r="N438"/>
    </row>
    <row r="439" spans="2:14" s="28" customFormat="1" ht="18.75" customHeight="1" x14ac:dyDescent="0.25">
      <c r="B439" s="137" t="s">
        <v>3891</v>
      </c>
      <c r="C439" s="138">
        <v>93</v>
      </c>
      <c r="D439" s="138">
        <v>60</v>
      </c>
      <c r="E439" s="159">
        <v>0</v>
      </c>
      <c r="F439" s="159">
        <v>0</v>
      </c>
      <c r="G439" s="159">
        <v>0</v>
      </c>
      <c r="H439" s="139">
        <v>0</v>
      </c>
      <c r="I439"/>
      <c r="J439"/>
      <c r="K439"/>
      <c r="L439"/>
      <c r="M439"/>
      <c r="N439"/>
    </row>
    <row r="440" spans="2:14" s="28" customFormat="1" ht="18.75" customHeight="1" x14ac:dyDescent="0.25">
      <c r="B440" s="137" t="s">
        <v>4039</v>
      </c>
      <c r="C440" s="138">
        <v>0</v>
      </c>
      <c r="D440" s="138">
        <v>4</v>
      </c>
      <c r="E440" s="159">
        <v>6</v>
      </c>
      <c r="F440" s="159">
        <v>0</v>
      </c>
      <c r="G440" s="159">
        <v>6</v>
      </c>
      <c r="H440" s="139">
        <v>0</v>
      </c>
      <c r="I440"/>
      <c r="J440"/>
      <c r="K440"/>
      <c r="L440"/>
      <c r="M440"/>
      <c r="N440"/>
    </row>
    <row r="441" spans="2:14" s="28" customFormat="1" ht="18.75" customHeight="1" x14ac:dyDescent="0.25">
      <c r="B441" s="137" t="s">
        <v>3673</v>
      </c>
      <c r="C441" s="138">
        <v>0</v>
      </c>
      <c r="D441" s="138">
        <v>0</v>
      </c>
      <c r="E441" s="159">
        <v>2</v>
      </c>
      <c r="F441" s="159">
        <v>0</v>
      </c>
      <c r="G441" s="159">
        <v>0</v>
      </c>
      <c r="H441" s="139">
        <v>0</v>
      </c>
      <c r="I441"/>
      <c r="J441"/>
      <c r="K441"/>
      <c r="L441"/>
      <c r="M441"/>
      <c r="N441"/>
    </row>
    <row r="442" spans="2:14" s="28" customFormat="1" ht="18.75" customHeight="1" x14ac:dyDescent="0.25">
      <c r="B442" s="137" t="s">
        <v>4212</v>
      </c>
      <c r="C442" s="138">
        <v>0</v>
      </c>
      <c r="D442" s="138">
        <v>4</v>
      </c>
      <c r="E442" s="159">
        <v>0</v>
      </c>
      <c r="F442" s="159">
        <v>10</v>
      </c>
      <c r="G442" s="159">
        <v>0</v>
      </c>
      <c r="H442" s="139">
        <v>0</v>
      </c>
      <c r="I442"/>
      <c r="J442"/>
      <c r="K442"/>
      <c r="L442"/>
      <c r="M442"/>
      <c r="N442"/>
    </row>
    <row r="443" spans="2:14" s="28" customFormat="1" ht="18.75" customHeight="1" x14ac:dyDescent="0.25">
      <c r="B443" s="137" t="s">
        <v>4057</v>
      </c>
      <c r="C443" s="138">
        <v>0</v>
      </c>
      <c r="D443" s="138">
        <v>0</v>
      </c>
      <c r="E443" s="159">
        <v>6</v>
      </c>
      <c r="F443" s="159">
        <v>4</v>
      </c>
      <c r="G443" s="159">
        <v>2</v>
      </c>
      <c r="H443" s="139">
        <v>0</v>
      </c>
      <c r="I443"/>
      <c r="J443"/>
      <c r="K443"/>
      <c r="L443"/>
      <c r="M443"/>
      <c r="N443"/>
    </row>
    <row r="444" spans="2:14" s="28" customFormat="1" ht="18.75" customHeight="1" x14ac:dyDescent="0.25">
      <c r="B444" s="137" t="s">
        <v>736</v>
      </c>
      <c r="C444" s="138">
        <v>3</v>
      </c>
      <c r="D444" s="138">
        <v>6</v>
      </c>
      <c r="E444" s="159">
        <v>8</v>
      </c>
      <c r="F444" s="159">
        <v>5</v>
      </c>
      <c r="G444" s="159">
        <v>0</v>
      </c>
      <c r="H444" s="139">
        <v>0</v>
      </c>
      <c r="I444"/>
      <c r="J444"/>
      <c r="K444"/>
      <c r="L444"/>
      <c r="M444"/>
      <c r="N444"/>
    </row>
    <row r="445" spans="2:14" s="28" customFormat="1" ht="18.75" customHeight="1" x14ac:dyDescent="0.25">
      <c r="B445" s="137" t="s">
        <v>4118</v>
      </c>
      <c r="C445" s="138">
        <v>0</v>
      </c>
      <c r="D445" s="138">
        <v>0</v>
      </c>
      <c r="E445" s="159">
        <v>2</v>
      </c>
      <c r="F445" s="159">
        <v>0</v>
      </c>
      <c r="G445" s="159">
        <v>0</v>
      </c>
      <c r="H445" s="139">
        <v>0</v>
      </c>
      <c r="I445"/>
      <c r="J445"/>
      <c r="K445"/>
      <c r="L445"/>
      <c r="M445"/>
      <c r="N445"/>
    </row>
    <row r="446" spans="2:14" s="28" customFormat="1" ht="18.75" customHeight="1" x14ac:dyDescent="0.25">
      <c r="B446" s="137" t="s">
        <v>4339</v>
      </c>
      <c r="C446" s="138">
        <v>0</v>
      </c>
      <c r="D446" s="138">
        <v>0</v>
      </c>
      <c r="E446" s="159">
        <v>0</v>
      </c>
      <c r="F446" s="159">
        <v>6</v>
      </c>
      <c r="G446" s="159">
        <v>0</v>
      </c>
      <c r="H446" s="139">
        <v>0</v>
      </c>
      <c r="I446"/>
      <c r="J446"/>
      <c r="K446"/>
      <c r="L446"/>
      <c r="M446"/>
      <c r="N446"/>
    </row>
    <row r="447" spans="2:14" s="28" customFormat="1" ht="18.75" customHeight="1" x14ac:dyDescent="0.25">
      <c r="B447" s="137" t="s">
        <v>4252</v>
      </c>
      <c r="C447" s="138">
        <v>0</v>
      </c>
      <c r="D447" s="138">
        <v>0</v>
      </c>
      <c r="E447" s="159">
        <v>0</v>
      </c>
      <c r="F447" s="159">
        <v>2</v>
      </c>
      <c r="G447" s="159">
        <v>0</v>
      </c>
      <c r="H447" s="139">
        <v>0</v>
      </c>
      <c r="I447"/>
      <c r="J447"/>
      <c r="K447"/>
      <c r="L447"/>
      <c r="M447"/>
      <c r="N447"/>
    </row>
    <row r="448" spans="2:14" s="28" customFormat="1" ht="18.75" customHeight="1" x14ac:dyDescent="0.25">
      <c r="B448" s="137" t="s">
        <v>381</v>
      </c>
      <c r="C448" s="138">
        <v>0</v>
      </c>
      <c r="D448" s="138">
        <v>0</v>
      </c>
      <c r="E448" s="159">
        <v>146</v>
      </c>
      <c r="F448" s="159">
        <v>28</v>
      </c>
      <c r="G448" s="159">
        <v>4</v>
      </c>
      <c r="H448" s="139">
        <v>0</v>
      </c>
      <c r="I448"/>
      <c r="J448"/>
      <c r="K448"/>
      <c r="L448"/>
      <c r="M448"/>
      <c r="N448"/>
    </row>
    <row r="449" spans="2:14" s="28" customFormat="1" ht="18.75" customHeight="1" x14ac:dyDescent="0.25">
      <c r="B449" s="137" t="s">
        <v>564</v>
      </c>
      <c r="C449" s="138">
        <v>34</v>
      </c>
      <c r="D449" s="138">
        <v>36</v>
      </c>
      <c r="E449" s="159">
        <v>61</v>
      </c>
      <c r="F449" s="159">
        <v>65</v>
      </c>
      <c r="G449" s="159">
        <v>0</v>
      </c>
      <c r="H449" s="139">
        <v>0</v>
      </c>
      <c r="I449"/>
      <c r="J449"/>
      <c r="K449"/>
      <c r="L449"/>
      <c r="M449"/>
      <c r="N449"/>
    </row>
    <row r="450" spans="2:14" s="28" customFormat="1" ht="18.75" customHeight="1" x14ac:dyDescent="0.25">
      <c r="B450" s="137" t="s">
        <v>3735</v>
      </c>
      <c r="C450" s="138">
        <v>10</v>
      </c>
      <c r="D450" s="138">
        <v>0</v>
      </c>
      <c r="E450" s="159">
        <v>8</v>
      </c>
      <c r="F450" s="159">
        <v>10</v>
      </c>
      <c r="G450" s="159">
        <v>0</v>
      </c>
      <c r="H450" s="139">
        <v>0</v>
      </c>
      <c r="I450"/>
      <c r="J450"/>
      <c r="K450"/>
      <c r="L450"/>
      <c r="M450"/>
      <c r="N450"/>
    </row>
    <row r="451" spans="2:14" s="28" customFormat="1" ht="18.75" customHeight="1" x14ac:dyDescent="0.25">
      <c r="B451" s="137" t="s">
        <v>2972</v>
      </c>
      <c r="C451" s="138">
        <v>2</v>
      </c>
      <c r="D451" s="138">
        <v>0</v>
      </c>
      <c r="E451" s="159">
        <v>0</v>
      </c>
      <c r="F451" s="159">
        <v>0</v>
      </c>
      <c r="G451" s="159">
        <v>2</v>
      </c>
      <c r="H451" s="139">
        <v>0</v>
      </c>
      <c r="I451"/>
      <c r="J451"/>
      <c r="K451"/>
      <c r="L451"/>
      <c r="M451"/>
      <c r="N451"/>
    </row>
    <row r="452" spans="2:14" s="28" customFormat="1" ht="18.75" customHeight="1" x14ac:dyDescent="0.25">
      <c r="B452" s="137" t="s">
        <v>4100</v>
      </c>
      <c r="C452" s="138">
        <v>0</v>
      </c>
      <c r="D452" s="138">
        <v>0</v>
      </c>
      <c r="E452" s="159">
        <v>2</v>
      </c>
      <c r="F452" s="159">
        <v>0</v>
      </c>
      <c r="G452" s="159">
        <v>0</v>
      </c>
      <c r="H452" s="139">
        <v>0</v>
      </c>
      <c r="I452"/>
      <c r="J452"/>
      <c r="K452"/>
      <c r="L452"/>
      <c r="M452"/>
      <c r="N452"/>
    </row>
    <row r="453" spans="2:14" s="28" customFormat="1" ht="18.75" customHeight="1" x14ac:dyDescent="0.25">
      <c r="B453" s="137" t="s">
        <v>3836</v>
      </c>
      <c r="C453" s="138">
        <v>4</v>
      </c>
      <c r="D453" s="138">
        <v>10</v>
      </c>
      <c r="E453" s="159">
        <v>2</v>
      </c>
      <c r="F453" s="159">
        <v>0</v>
      </c>
      <c r="G453" s="159">
        <v>0</v>
      </c>
      <c r="H453" s="139">
        <v>0</v>
      </c>
      <c r="I453"/>
      <c r="J453"/>
      <c r="K453"/>
      <c r="L453"/>
      <c r="M453"/>
      <c r="N453"/>
    </row>
    <row r="454" spans="2:14" s="28" customFormat="1" ht="18.75" customHeight="1" x14ac:dyDescent="0.25">
      <c r="B454" s="137" t="s">
        <v>4458</v>
      </c>
      <c r="C454" s="138">
        <v>0</v>
      </c>
      <c r="D454" s="138">
        <v>0</v>
      </c>
      <c r="E454" s="159">
        <v>0</v>
      </c>
      <c r="F454" s="159">
        <v>0</v>
      </c>
      <c r="G454" s="159">
        <v>2</v>
      </c>
      <c r="H454" s="139">
        <v>0</v>
      </c>
      <c r="I454"/>
      <c r="J454"/>
      <c r="K454"/>
      <c r="L454"/>
      <c r="M454"/>
      <c r="N454"/>
    </row>
    <row r="455" spans="2:14" s="28" customFormat="1" ht="18.75" customHeight="1" x14ac:dyDescent="0.25">
      <c r="B455" s="137" t="s">
        <v>3445</v>
      </c>
      <c r="C455" s="138">
        <v>0</v>
      </c>
      <c r="D455" s="138">
        <v>0</v>
      </c>
      <c r="E455" s="159">
        <v>0</v>
      </c>
      <c r="F455" s="159">
        <v>0</v>
      </c>
      <c r="G455" s="159">
        <v>2</v>
      </c>
      <c r="H455" s="139">
        <v>0</v>
      </c>
      <c r="I455"/>
      <c r="J455"/>
      <c r="K455"/>
      <c r="L455"/>
      <c r="M455"/>
      <c r="N455"/>
    </row>
    <row r="456" spans="2:14" s="28" customFormat="1" ht="18.75" customHeight="1" x14ac:dyDescent="0.25">
      <c r="B456" s="137" t="s">
        <v>3824</v>
      </c>
      <c r="C456" s="138">
        <v>2</v>
      </c>
      <c r="D456" s="138">
        <v>0</v>
      </c>
      <c r="E456" s="159">
        <v>0</v>
      </c>
      <c r="F456" s="159">
        <v>0</v>
      </c>
      <c r="G456" s="159">
        <v>0</v>
      </c>
      <c r="H456" s="139">
        <v>0</v>
      </c>
      <c r="I456"/>
      <c r="J456"/>
      <c r="K456"/>
      <c r="L456"/>
      <c r="M456"/>
      <c r="N456"/>
    </row>
    <row r="457" spans="2:14" s="28" customFormat="1" ht="18.75" customHeight="1" x14ac:dyDescent="0.25">
      <c r="B457" s="137" t="s">
        <v>437</v>
      </c>
      <c r="C457" s="138">
        <v>2</v>
      </c>
      <c r="D457" s="138">
        <v>31</v>
      </c>
      <c r="E457" s="159">
        <v>10</v>
      </c>
      <c r="F457" s="159">
        <v>0</v>
      </c>
      <c r="G457" s="159">
        <v>0</v>
      </c>
      <c r="H457" s="139">
        <v>0</v>
      </c>
      <c r="I457"/>
      <c r="J457"/>
      <c r="K457"/>
      <c r="L457"/>
      <c r="M457"/>
      <c r="N457"/>
    </row>
    <row r="458" spans="2:14" s="28" customFormat="1" ht="18.75" customHeight="1" x14ac:dyDescent="0.25">
      <c r="B458" s="137" t="s">
        <v>3851</v>
      </c>
      <c r="C458" s="138">
        <v>2</v>
      </c>
      <c r="D458" s="138">
        <v>0</v>
      </c>
      <c r="E458" s="159">
        <v>0</v>
      </c>
      <c r="F458" s="159">
        <v>0</v>
      </c>
      <c r="G458" s="159">
        <v>0</v>
      </c>
      <c r="H458" s="139">
        <v>0</v>
      </c>
      <c r="I458"/>
      <c r="J458"/>
      <c r="K458"/>
      <c r="L458"/>
      <c r="M458"/>
      <c r="N458"/>
    </row>
    <row r="459" spans="2:14" s="28" customFormat="1" ht="18.75" customHeight="1" x14ac:dyDescent="0.25">
      <c r="B459" s="137" t="s">
        <v>3756</v>
      </c>
      <c r="C459" s="138">
        <v>0</v>
      </c>
      <c r="D459" s="138">
        <v>0</v>
      </c>
      <c r="E459" s="159">
        <v>4</v>
      </c>
      <c r="F459" s="159">
        <v>2</v>
      </c>
      <c r="G459" s="159">
        <v>7</v>
      </c>
      <c r="H459" s="139">
        <v>0</v>
      </c>
      <c r="I459"/>
      <c r="J459"/>
      <c r="K459"/>
      <c r="L459"/>
      <c r="M459"/>
      <c r="N459"/>
    </row>
    <row r="460" spans="2:14" s="28" customFormat="1" ht="18.75" customHeight="1" x14ac:dyDescent="0.25">
      <c r="B460" s="137" t="s">
        <v>3854</v>
      </c>
      <c r="C460" s="138">
        <v>2</v>
      </c>
      <c r="D460" s="138">
        <v>0</v>
      </c>
      <c r="E460" s="159">
        <v>0</v>
      </c>
      <c r="F460" s="159">
        <v>0</v>
      </c>
      <c r="G460" s="159">
        <v>0</v>
      </c>
      <c r="H460" s="139">
        <v>0</v>
      </c>
      <c r="I460"/>
      <c r="J460"/>
      <c r="K460"/>
      <c r="L460"/>
      <c r="M460"/>
      <c r="N460"/>
    </row>
    <row r="461" spans="2:14" s="28" customFormat="1" ht="18.75" customHeight="1" x14ac:dyDescent="0.25">
      <c r="B461" s="137" t="s">
        <v>4355</v>
      </c>
      <c r="C461" s="138">
        <v>0</v>
      </c>
      <c r="D461" s="138">
        <v>0</v>
      </c>
      <c r="E461" s="159">
        <v>0</v>
      </c>
      <c r="F461" s="159">
        <v>0</v>
      </c>
      <c r="G461" s="159">
        <v>2</v>
      </c>
      <c r="H461" s="139">
        <v>0</v>
      </c>
      <c r="I461"/>
      <c r="J461"/>
      <c r="K461"/>
      <c r="L461"/>
      <c r="M461"/>
      <c r="N461"/>
    </row>
    <row r="462" spans="2:14" s="28" customFormat="1" ht="18.75" customHeight="1" x14ac:dyDescent="0.25">
      <c r="B462" s="137" t="s">
        <v>4338</v>
      </c>
      <c r="C462" s="138">
        <v>0</v>
      </c>
      <c r="D462" s="138">
        <v>0</v>
      </c>
      <c r="E462" s="159">
        <v>2</v>
      </c>
      <c r="F462" s="159">
        <v>0</v>
      </c>
      <c r="G462" s="159">
        <v>0</v>
      </c>
      <c r="H462" s="139">
        <v>0</v>
      </c>
      <c r="I462"/>
      <c r="J462"/>
      <c r="K462"/>
      <c r="L462"/>
      <c r="M462"/>
      <c r="N462"/>
    </row>
    <row r="463" spans="2:14" s="28" customFormat="1" ht="18.75" customHeight="1" x14ac:dyDescent="0.25">
      <c r="B463" s="137" t="s">
        <v>4376</v>
      </c>
      <c r="C463" s="138">
        <v>0</v>
      </c>
      <c r="D463" s="138">
        <v>0</v>
      </c>
      <c r="E463" s="159">
        <v>0</v>
      </c>
      <c r="F463" s="159">
        <v>1</v>
      </c>
      <c r="G463" s="159">
        <v>1</v>
      </c>
      <c r="H463" s="139">
        <v>0</v>
      </c>
      <c r="I463"/>
      <c r="J463"/>
      <c r="K463"/>
      <c r="L463"/>
      <c r="M463"/>
      <c r="N463"/>
    </row>
    <row r="464" spans="2:14" s="28" customFormat="1" ht="18.75" customHeight="1" x14ac:dyDescent="0.25">
      <c r="B464" s="137" t="s">
        <v>786</v>
      </c>
      <c r="C464" s="138">
        <v>2</v>
      </c>
      <c r="D464" s="138">
        <v>0</v>
      </c>
      <c r="E464" s="159">
        <v>0</v>
      </c>
      <c r="F464" s="159">
        <v>0</v>
      </c>
      <c r="G464" s="159">
        <v>0</v>
      </c>
      <c r="H464" s="139">
        <v>0</v>
      </c>
      <c r="I464"/>
      <c r="J464"/>
      <c r="K464"/>
      <c r="L464"/>
      <c r="M464"/>
      <c r="N464"/>
    </row>
    <row r="465" spans="2:14" s="28" customFormat="1" ht="18.75" customHeight="1" x14ac:dyDescent="0.25">
      <c r="B465" s="137" t="s">
        <v>617</v>
      </c>
      <c r="C465" s="138">
        <v>0</v>
      </c>
      <c r="D465" s="138">
        <v>0</v>
      </c>
      <c r="E465" s="159">
        <v>1</v>
      </c>
      <c r="F465" s="159">
        <v>0</v>
      </c>
      <c r="G465" s="159">
        <v>0</v>
      </c>
      <c r="H465" s="139">
        <v>0</v>
      </c>
      <c r="I465"/>
      <c r="J465"/>
      <c r="K465"/>
      <c r="L465"/>
      <c r="M465"/>
      <c r="N465"/>
    </row>
    <row r="466" spans="2:14" s="28" customFormat="1" ht="18.75" customHeight="1" x14ac:dyDescent="0.25">
      <c r="B466" s="137" t="s">
        <v>575</v>
      </c>
      <c r="C466" s="138">
        <v>7</v>
      </c>
      <c r="D466" s="138">
        <v>15</v>
      </c>
      <c r="E466" s="159">
        <v>2</v>
      </c>
      <c r="F466" s="159">
        <v>0</v>
      </c>
      <c r="G466" s="159">
        <v>0</v>
      </c>
      <c r="H466" s="139">
        <v>0</v>
      </c>
      <c r="I466"/>
      <c r="J466"/>
      <c r="K466"/>
      <c r="L466"/>
      <c r="M466"/>
      <c r="N466"/>
    </row>
    <row r="467" spans="2:14" s="28" customFormat="1" ht="18.75" customHeight="1" x14ac:dyDescent="0.25">
      <c r="B467" s="137" t="s">
        <v>4331</v>
      </c>
      <c r="C467" s="138">
        <v>0</v>
      </c>
      <c r="D467" s="138">
        <v>0</v>
      </c>
      <c r="E467" s="159">
        <v>0</v>
      </c>
      <c r="F467" s="159">
        <v>1</v>
      </c>
      <c r="G467" s="159">
        <v>1</v>
      </c>
      <c r="H467" s="139">
        <v>0</v>
      </c>
      <c r="I467"/>
      <c r="J467"/>
      <c r="K467"/>
      <c r="L467"/>
      <c r="M467"/>
      <c r="N467"/>
    </row>
    <row r="468" spans="2:14" s="28" customFormat="1" ht="18.75" customHeight="1" x14ac:dyDescent="0.25">
      <c r="B468" s="137" t="s">
        <v>4109</v>
      </c>
      <c r="C468" s="138">
        <v>0</v>
      </c>
      <c r="D468" s="138">
        <v>0</v>
      </c>
      <c r="E468" s="159">
        <v>2</v>
      </c>
      <c r="F468" s="159">
        <v>0</v>
      </c>
      <c r="G468" s="159">
        <v>0</v>
      </c>
      <c r="H468" s="139">
        <v>0</v>
      </c>
      <c r="I468"/>
      <c r="J468"/>
      <c r="K468"/>
      <c r="L468"/>
      <c r="M468"/>
      <c r="N468"/>
    </row>
    <row r="469" spans="2:14" s="28" customFormat="1" ht="18.75" customHeight="1" x14ac:dyDescent="0.25">
      <c r="B469" s="137" t="s">
        <v>634</v>
      </c>
      <c r="C469" s="138">
        <v>1</v>
      </c>
      <c r="D469" s="138">
        <v>0</v>
      </c>
      <c r="E469" s="159">
        <v>0</v>
      </c>
      <c r="F469" s="159">
        <v>0</v>
      </c>
      <c r="G469" s="159">
        <v>0</v>
      </c>
      <c r="H469" s="139">
        <v>0</v>
      </c>
      <c r="I469"/>
      <c r="J469"/>
      <c r="K469"/>
      <c r="L469"/>
      <c r="M469"/>
      <c r="N469"/>
    </row>
    <row r="470" spans="2:14" s="28" customFormat="1" ht="18.75" customHeight="1" x14ac:dyDescent="0.25">
      <c r="B470" s="137" t="s">
        <v>4345</v>
      </c>
      <c r="C470" s="138">
        <v>0</v>
      </c>
      <c r="D470" s="138">
        <v>0</v>
      </c>
      <c r="E470" s="159">
        <v>0</v>
      </c>
      <c r="F470" s="159">
        <v>2</v>
      </c>
      <c r="G470" s="159">
        <v>4</v>
      </c>
      <c r="H470" s="139">
        <v>0</v>
      </c>
      <c r="I470"/>
      <c r="J470"/>
      <c r="K470"/>
      <c r="L470"/>
      <c r="M470"/>
      <c r="N470"/>
    </row>
    <row r="471" spans="2:14" s="28" customFormat="1" ht="18.75" customHeight="1" x14ac:dyDescent="0.25">
      <c r="B471" s="137" t="s">
        <v>3915</v>
      </c>
      <c r="C471" s="138">
        <v>0</v>
      </c>
      <c r="D471" s="138">
        <v>40</v>
      </c>
      <c r="E471" s="159">
        <v>28</v>
      </c>
      <c r="F471" s="159">
        <v>0</v>
      </c>
      <c r="G471" s="159">
        <v>4</v>
      </c>
      <c r="H471" s="139">
        <v>0</v>
      </c>
      <c r="I471"/>
      <c r="J471"/>
      <c r="K471"/>
      <c r="L471"/>
      <c r="M471"/>
      <c r="N471"/>
    </row>
    <row r="472" spans="2:14" s="28" customFormat="1" ht="18.75" customHeight="1" x14ac:dyDescent="0.25">
      <c r="B472" s="137" t="s">
        <v>4203</v>
      </c>
      <c r="C472" s="138">
        <v>0</v>
      </c>
      <c r="D472" s="138">
        <v>0</v>
      </c>
      <c r="E472" s="159">
        <v>0</v>
      </c>
      <c r="F472" s="159">
        <v>6</v>
      </c>
      <c r="G472" s="159">
        <v>0</v>
      </c>
      <c r="H472" s="139">
        <v>0</v>
      </c>
      <c r="I472"/>
      <c r="J472"/>
      <c r="K472"/>
      <c r="L472"/>
      <c r="M472"/>
      <c r="N472"/>
    </row>
    <row r="473" spans="2:14" s="28" customFormat="1" ht="18.75" customHeight="1" x14ac:dyDescent="0.25">
      <c r="B473" s="137" t="s">
        <v>4342</v>
      </c>
      <c r="C473" s="138">
        <v>0</v>
      </c>
      <c r="D473" s="138">
        <v>0</v>
      </c>
      <c r="E473" s="159">
        <v>0</v>
      </c>
      <c r="F473" s="159">
        <v>1</v>
      </c>
      <c r="G473" s="159">
        <v>0</v>
      </c>
      <c r="H473" s="139">
        <v>0</v>
      </c>
      <c r="I473"/>
      <c r="J473"/>
      <c r="K473"/>
      <c r="L473"/>
      <c r="M473"/>
      <c r="N473"/>
    </row>
    <row r="474" spans="2:14" s="28" customFormat="1" ht="18.75" customHeight="1" x14ac:dyDescent="0.25">
      <c r="B474" s="137" t="s">
        <v>3907</v>
      </c>
      <c r="C474" s="138">
        <v>356</v>
      </c>
      <c r="D474" s="138">
        <v>992</v>
      </c>
      <c r="E474" s="159">
        <v>393</v>
      </c>
      <c r="F474" s="159">
        <v>456</v>
      </c>
      <c r="G474" s="159">
        <v>0</v>
      </c>
      <c r="H474" s="139">
        <v>0</v>
      </c>
      <c r="I474"/>
      <c r="J474"/>
      <c r="K474"/>
      <c r="L474"/>
      <c r="M474"/>
      <c r="N474"/>
    </row>
    <row r="475" spans="2:14" s="28" customFormat="1" ht="18.75" customHeight="1" x14ac:dyDescent="0.25">
      <c r="B475" s="137" t="s">
        <v>4347</v>
      </c>
      <c r="C475" s="138">
        <v>2</v>
      </c>
      <c r="D475" s="138">
        <v>0</v>
      </c>
      <c r="E475" s="159">
        <v>0</v>
      </c>
      <c r="F475" s="159">
        <v>0</v>
      </c>
      <c r="G475" s="159">
        <v>0</v>
      </c>
      <c r="H475" s="139">
        <v>0</v>
      </c>
      <c r="I475"/>
      <c r="J475"/>
      <c r="K475"/>
      <c r="L475"/>
      <c r="M475"/>
      <c r="N475"/>
    </row>
    <row r="476" spans="2:14" s="28" customFormat="1" ht="18.75" customHeight="1" x14ac:dyDescent="0.25">
      <c r="B476" s="137" t="s">
        <v>4285</v>
      </c>
      <c r="C476" s="138">
        <v>0</v>
      </c>
      <c r="D476" s="138">
        <v>2</v>
      </c>
      <c r="E476" s="159">
        <v>0</v>
      </c>
      <c r="F476" s="159">
        <v>0</v>
      </c>
      <c r="G476" s="159">
        <v>2</v>
      </c>
      <c r="H476" s="139">
        <v>0</v>
      </c>
      <c r="I476"/>
      <c r="J476"/>
      <c r="K476"/>
      <c r="L476"/>
      <c r="M476"/>
      <c r="N476"/>
    </row>
    <row r="477" spans="2:14" s="28" customFormat="1" ht="18.75" customHeight="1" x14ac:dyDescent="0.25">
      <c r="B477" s="137" t="s">
        <v>3817</v>
      </c>
      <c r="C477" s="138">
        <v>2</v>
      </c>
      <c r="D477" s="138">
        <v>2</v>
      </c>
      <c r="E477" s="159">
        <v>6</v>
      </c>
      <c r="F477" s="159">
        <v>0</v>
      </c>
      <c r="G477" s="159">
        <v>2</v>
      </c>
      <c r="H477" s="139">
        <v>0</v>
      </c>
      <c r="I477"/>
      <c r="J477"/>
      <c r="K477"/>
      <c r="L477"/>
      <c r="M477"/>
      <c r="N477"/>
    </row>
    <row r="478" spans="2:14" s="28" customFormat="1" ht="18.75" customHeight="1" x14ac:dyDescent="0.25">
      <c r="B478" s="137" t="s">
        <v>4149</v>
      </c>
      <c r="C478" s="138">
        <v>0</v>
      </c>
      <c r="D478" s="138">
        <v>0</v>
      </c>
      <c r="E478" s="159">
        <v>4</v>
      </c>
      <c r="F478" s="159">
        <v>0</v>
      </c>
      <c r="G478" s="159">
        <v>0</v>
      </c>
      <c r="H478" s="139">
        <v>0</v>
      </c>
      <c r="I478"/>
      <c r="J478"/>
      <c r="K478"/>
      <c r="L478"/>
      <c r="M478"/>
      <c r="N478"/>
    </row>
    <row r="479" spans="2:14" s="28" customFormat="1" ht="18.75" customHeight="1" x14ac:dyDescent="0.25">
      <c r="B479" s="137" t="s">
        <v>4205</v>
      </c>
      <c r="C479" s="138">
        <v>0</v>
      </c>
      <c r="D479" s="138">
        <v>0</v>
      </c>
      <c r="E479" s="159">
        <v>0</v>
      </c>
      <c r="F479" s="159">
        <v>2</v>
      </c>
      <c r="G479" s="159">
        <v>0</v>
      </c>
      <c r="H479" s="139">
        <v>0</v>
      </c>
      <c r="I479"/>
      <c r="J479"/>
      <c r="K479"/>
      <c r="L479"/>
      <c r="M479"/>
      <c r="N479"/>
    </row>
    <row r="480" spans="2:14" s="28" customFormat="1" ht="18.75" customHeight="1" x14ac:dyDescent="0.25">
      <c r="B480" s="137" t="s">
        <v>4055</v>
      </c>
      <c r="C480" s="138">
        <v>25</v>
      </c>
      <c r="D480" s="138">
        <v>35</v>
      </c>
      <c r="E480" s="159">
        <v>54</v>
      </c>
      <c r="F480" s="159">
        <v>2</v>
      </c>
      <c r="G480" s="159">
        <v>8</v>
      </c>
      <c r="H480" s="139">
        <v>0</v>
      </c>
      <c r="I480"/>
      <c r="J480"/>
      <c r="K480"/>
      <c r="L480"/>
      <c r="M480"/>
      <c r="N480"/>
    </row>
    <row r="481" spans="2:14" s="28" customFormat="1" ht="18.75" customHeight="1" x14ac:dyDescent="0.25">
      <c r="B481" s="137" t="s">
        <v>466</v>
      </c>
      <c r="C481" s="138">
        <v>15</v>
      </c>
      <c r="D481" s="138">
        <v>0</v>
      </c>
      <c r="E481" s="159">
        <v>0</v>
      </c>
      <c r="F481" s="159">
        <v>0</v>
      </c>
      <c r="G481" s="159">
        <v>0</v>
      </c>
      <c r="H481" s="139">
        <v>0</v>
      </c>
      <c r="I481"/>
      <c r="J481"/>
      <c r="K481"/>
      <c r="L481"/>
      <c r="M481"/>
      <c r="N481"/>
    </row>
    <row r="482" spans="2:14" s="28" customFormat="1" ht="18.75" customHeight="1" x14ac:dyDescent="0.25">
      <c r="B482" s="137" t="s">
        <v>3805</v>
      </c>
      <c r="C482" s="138">
        <v>24</v>
      </c>
      <c r="D482" s="138">
        <v>0</v>
      </c>
      <c r="E482" s="159">
        <v>0</v>
      </c>
      <c r="F482" s="159">
        <v>0</v>
      </c>
      <c r="G482" s="159">
        <v>0</v>
      </c>
      <c r="H482" s="139">
        <v>0</v>
      </c>
      <c r="I482"/>
      <c r="J482"/>
      <c r="K482"/>
      <c r="L482"/>
      <c r="M482"/>
      <c r="N482"/>
    </row>
    <row r="483" spans="2:14" s="28" customFormat="1" ht="18.75" customHeight="1" x14ac:dyDescent="0.25">
      <c r="B483" s="137" t="s">
        <v>3807</v>
      </c>
      <c r="C483" s="138">
        <v>6</v>
      </c>
      <c r="D483" s="138">
        <v>0</v>
      </c>
      <c r="E483" s="159">
        <v>0</v>
      </c>
      <c r="F483" s="159">
        <v>0</v>
      </c>
      <c r="G483" s="159">
        <v>0</v>
      </c>
      <c r="H483" s="139">
        <v>0</v>
      </c>
      <c r="I483"/>
      <c r="J483"/>
      <c r="K483"/>
      <c r="L483"/>
      <c r="M483"/>
      <c r="N483"/>
    </row>
    <row r="484" spans="2:14" s="28" customFormat="1" ht="18.75" customHeight="1" x14ac:dyDescent="0.25">
      <c r="B484" s="137" t="s">
        <v>4126</v>
      </c>
      <c r="C484" s="138">
        <v>0</v>
      </c>
      <c r="D484" s="138">
        <v>0</v>
      </c>
      <c r="E484" s="159">
        <v>6</v>
      </c>
      <c r="F484" s="159">
        <v>10</v>
      </c>
      <c r="G484" s="159">
        <v>0</v>
      </c>
      <c r="H484" s="139">
        <v>0</v>
      </c>
      <c r="I484"/>
      <c r="J484"/>
      <c r="K484"/>
      <c r="L484"/>
      <c r="M484"/>
      <c r="N484"/>
    </row>
    <row r="485" spans="2:14" s="28" customFormat="1" ht="18.75" customHeight="1" x14ac:dyDescent="0.25">
      <c r="B485" s="137" t="s">
        <v>3601</v>
      </c>
      <c r="C485" s="138">
        <v>1</v>
      </c>
      <c r="D485" s="138">
        <v>0</v>
      </c>
      <c r="E485" s="159">
        <v>10</v>
      </c>
      <c r="F485" s="159">
        <v>2</v>
      </c>
      <c r="G485" s="159">
        <v>2</v>
      </c>
      <c r="H485" s="139">
        <v>0</v>
      </c>
      <c r="I485"/>
      <c r="J485"/>
      <c r="K485"/>
      <c r="L485"/>
      <c r="M485"/>
      <c r="N485"/>
    </row>
    <row r="486" spans="2:14" s="28" customFormat="1" ht="18.75" customHeight="1" x14ac:dyDescent="0.25">
      <c r="B486" s="137" t="s">
        <v>4276</v>
      </c>
      <c r="C486" s="138">
        <v>0</v>
      </c>
      <c r="D486" s="138">
        <v>0</v>
      </c>
      <c r="E486" s="159">
        <v>2</v>
      </c>
      <c r="F486" s="159">
        <v>0</v>
      </c>
      <c r="G486" s="159">
        <v>0</v>
      </c>
      <c r="H486" s="139">
        <v>0</v>
      </c>
      <c r="I486"/>
      <c r="J486"/>
      <c r="K486"/>
      <c r="L486"/>
      <c r="M486"/>
      <c r="N486"/>
    </row>
    <row r="487" spans="2:14" s="28" customFormat="1" ht="18.75" customHeight="1" x14ac:dyDescent="0.25">
      <c r="B487" s="137" t="s">
        <v>4278</v>
      </c>
      <c r="C487" s="138">
        <v>2</v>
      </c>
      <c r="D487" s="138">
        <v>0</v>
      </c>
      <c r="E487" s="159">
        <v>0</v>
      </c>
      <c r="F487" s="159">
        <v>0</v>
      </c>
      <c r="G487" s="159">
        <v>0</v>
      </c>
      <c r="H487" s="139">
        <v>0</v>
      </c>
      <c r="I487"/>
      <c r="J487"/>
      <c r="K487"/>
      <c r="L487"/>
      <c r="M487"/>
      <c r="N487"/>
    </row>
    <row r="488" spans="2:14" s="28" customFormat="1" ht="18.75" customHeight="1" x14ac:dyDescent="0.25">
      <c r="B488" s="137" t="s">
        <v>2937</v>
      </c>
      <c r="C488" s="138">
        <v>3</v>
      </c>
      <c r="D488" s="138">
        <v>0</v>
      </c>
      <c r="E488" s="159">
        <v>0</v>
      </c>
      <c r="F488" s="159">
        <v>0</v>
      </c>
      <c r="G488" s="159">
        <v>0</v>
      </c>
      <c r="H488" s="139">
        <v>0</v>
      </c>
      <c r="I488"/>
      <c r="J488"/>
      <c r="K488"/>
      <c r="L488"/>
      <c r="M488"/>
      <c r="N488"/>
    </row>
    <row r="489" spans="2:14" s="28" customFormat="1" ht="18.75" customHeight="1" x14ac:dyDescent="0.25">
      <c r="B489" s="137" t="s">
        <v>4413</v>
      </c>
      <c r="C489" s="138">
        <v>0</v>
      </c>
      <c r="D489" s="138">
        <v>1</v>
      </c>
      <c r="E489" s="159">
        <v>0</v>
      </c>
      <c r="F489" s="159">
        <v>0</v>
      </c>
      <c r="G489" s="159">
        <v>0</v>
      </c>
      <c r="H489" s="139">
        <v>0</v>
      </c>
      <c r="I489"/>
      <c r="J489"/>
      <c r="K489"/>
      <c r="L489"/>
      <c r="M489"/>
      <c r="N489"/>
    </row>
    <row r="490" spans="2:14" s="28" customFormat="1" ht="18.75" customHeight="1" x14ac:dyDescent="0.25">
      <c r="B490" s="137" t="s">
        <v>3975</v>
      </c>
      <c r="C490" s="138">
        <v>0</v>
      </c>
      <c r="D490" s="138">
        <v>1</v>
      </c>
      <c r="E490" s="159">
        <v>0</v>
      </c>
      <c r="F490" s="159">
        <v>0</v>
      </c>
      <c r="G490" s="159">
        <v>0</v>
      </c>
      <c r="H490" s="139">
        <v>0</v>
      </c>
      <c r="I490"/>
      <c r="J490"/>
      <c r="K490"/>
      <c r="L490"/>
      <c r="M490"/>
      <c r="N490"/>
    </row>
    <row r="491" spans="2:14" s="28" customFormat="1" ht="18.75" customHeight="1" x14ac:dyDescent="0.25">
      <c r="B491" s="137" t="s">
        <v>72</v>
      </c>
      <c r="C491" s="138">
        <v>298</v>
      </c>
      <c r="D491" s="138">
        <v>258</v>
      </c>
      <c r="E491" s="159">
        <v>0</v>
      </c>
      <c r="F491" s="159">
        <v>0</v>
      </c>
      <c r="G491" s="159">
        <v>0</v>
      </c>
      <c r="H491" s="139">
        <v>0</v>
      </c>
      <c r="I491"/>
      <c r="J491"/>
      <c r="K491"/>
      <c r="L491"/>
      <c r="M491"/>
      <c r="N491"/>
    </row>
    <row r="492" spans="2:14" s="28" customFormat="1" ht="18.75" customHeight="1" x14ac:dyDescent="0.25">
      <c r="B492" s="137" t="s">
        <v>3963</v>
      </c>
      <c r="C492" s="138">
        <v>0</v>
      </c>
      <c r="D492" s="138">
        <v>5</v>
      </c>
      <c r="E492" s="159">
        <v>0</v>
      </c>
      <c r="F492" s="159">
        <v>0</v>
      </c>
      <c r="G492" s="159">
        <v>0</v>
      </c>
      <c r="H492" s="139">
        <v>0</v>
      </c>
      <c r="I492"/>
      <c r="J492"/>
      <c r="K492"/>
      <c r="L492"/>
      <c r="M492"/>
      <c r="N492"/>
    </row>
    <row r="493" spans="2:14" s="28" customFormat="1" ht="18.75" customHeight="1" x14ac:dyDescent="0.25">
      <c r="B493" s="137" t="s">
        <v>4433</v>
      </c>
      <c r="C493" s="138">
        <v>0</v>
      </c>
      <c r="D493" s="138">
        <v>0</v>
      </c>
      <c r="E493" s="159">
        <v>0</v>
      </c>
      <c r="F493" s="159">
        <v>0</v>
      </c>
      <c r="G493" s="159">
        <v>2</v>
      </c>
      <c r="H493" s="139">
        <v>0</v>
      </c>
      <c r="I493"/>
      <c r="J493"/>
      <c r="K493"/>
      <c r="L493"/>
      <c r="M493"/>
      <c r="N493"/>
    </row>
    <row r="494" spans="2:14" s="28" customFormat="1" ht="18.75" customHeight="1" x14ac:dyDescent="0.25">
      <c r="B494" s="137" t="s">
        <v>3177</v>
      </c>
      <c r="C494" s="138">
        <v>0</v>
      </c>
      <c r="D494" s="138">
        <v>11</v>
      </c>
      <c r="E494" s="159">
        <v>4</v>
      </c>
      <c r="F494" s="159">
        <v>2</v>
      </c>
      <c r="G494" s="159">
        <v>0</v>
      </c>
      <c r="H494" s="139">
        <v>0</v>
      </c>
      <c r="I494"/>
      <c r="J494"/>
      <c r="K494"/>
      <c r="L494"/>
      <c r="M494"/>
      <c r="N494"/>
    </row>
    <row r="495" spans="2:14" s="28" customFormat="1" ht="18.75" customHeight="1" x14ac:dyDescent="0.25">
      <c r="B495" s="137" t="s">
        <v>4326</v>
      </c>
      <c r="C495" s="138">
        <v>0</v>
      </c>
      <c r="D495" s="138">
        <v>0</v>
      </c>
      <c r="E495" s="159">
        <v>0</v>
      </c>
      <c r="F495" s="159">
        <v>4</v>
      </c>
      <c r="G495" s="159">
        <v>2</v>
      </c>
      <c r="H495" s="139">
        <v>0</v>
      </c>
      <c r="I495"/>
      <c r="J495"/>
      <c r="K495"/>
      <c r="L495"/>
      <c r="M495"/>
      <c r="N495"/>
    </row>
    <row r="496" spans="2:14" s="28" customFormat="1" ht="18.75" customHeight="1" x14ac:dyDescent="0.25">
      <c r="B496" s="137" t="s">
        <v>2976</v>
      </c>
      <c r="C496" s="138">
        <v>0</v>
      </c>
      <c r="D496" s="138">
        <v>4</v>
      </c>
      <c r="E496" s="159">
        <v>4</v>
      </c>
      <c r="F496" s="159">
        <v>9</v>
      </c>
      <c r="G496" s="159">
        <v>0</v>
      </c>
      <c r="H496" s="139">
        <v>0</v>
      </c>
      <c r="I496"/>
      <c r="J496"/>
      <c r="K496"/>
      <c r="L496"/>
      <c r="M496"/>
      <c r="N496"/>
    </row>
    <row r="497" spans="2:14" s="28" customFormat="1" ht="18.75" customHeight="1" x14ac:dyDescent="0.25">
      <c r="B497" s="137" t="s">
        <v>577</v>
      </c>
      <c r="C497" s="138">
        <v>37</v>
      </c>
      <c r="D497" s="138">
        <v>56</v>
      </c>
      <c r="E497" s="159">
        <v>33</v>
      </c>
      <c r="F497" s="159">
        <v>31</v>
      </c>
      <c r="G497" s="159">
        <v>6</v>
      </c>
      <c r="H497" s="139">
        <v>0</v>
      </c>
      <c r="I497"/>
      <c r="J497"/>
      <c r="K497"/>
      <c r="L497"/>
      <c r="M497"/>
      <c r="N497"/>
    </row>
    <row r="498" spans="2:14" s="28" customFormat="1" ht="18.75" customHeight="1" x14ac:dyDescent="0.25">
      <c r="B498" s="137" t="s">
        <v>3855</v>
      </c>
      <c r="C498" s="138">
        <v>2</v>
      </c>
      <c r="D498" s="138">
        <v>0</v>
      </c>
      <c r="E498" s="159">
        <v>0</v>
      </c>
      <c r="F498" s="159">
        <v>0</v>
      </c>
      <c r="G498" s="159">
        <v>0</v>
      </c>
      <c r="H498" s="139">
        <v>0</v>
      </c>
      <c r="I498"/>
      <c r="J498"/>
      <c r="K498"/>
      <c r="L498"/>
      <c r="M498"/>
      <c r="N498"/>
    </row>
    <row r="499" spans="2:14" s="28" customFormat="1" ht="18.75" customHeight="1" x14ac:dyDescent="0.25">
      <c r="B499" s="137" t="s">
        <v>3910</v>
      </c>
      <c r="C499" s="138">
        <v>0</v>
      </c>
      <c r="D499" s="138">
        <v>8</v>
      </c>
      <c r="E499" s="159">
        <v>0</v>
      </c>
      <c r="F499" s="159">
        <v>0</v>
      </c>
      <c r="G499" s="159">
        <v>0</v>
      </c>
      <c r="H499" s="139">
        <v>0</v>
      </c>
      <c r="I499"/>
      <c r="J499"/>
      <c r="K499"/>
      <c r="L499"/>
      <c r="M499"/>
      <c r="N499"/>
    </row>
    <row r="500" spans="2:14" s="28" customFormat="1" ht="18.75" customHeight="1" x14ac:dyDescent="0.25">
      <c r="B500" s="137" t="s">
        <v>4071</v>
      </c>
      <c r="C500" s="138">
        <v>0</v>
      </c>
      <c r="D500" s="138">
        <v>0</v>
      </c>
      <c r="E500" s="159">
        <v>2</v>
      </c>
      <c r="F500" s="159">
        <v>0</v>
      </c>
      <c r="G500" s="159">
        <v>0</v>
      </c>
      <c r="H500" s="139">
        <v>0</v>
      </c>
      <c r="I500"/>
      <c r="J500"/>
      <c r="K500"/>
      <c r="L500"/>
      <c r="M500"/>
      <c r="N500"/>
    </row>
    <row r="501" spans="2:14" s="28" customFormat="1" ht="18.75" customHeight="1" x14ac:dyDescent="0.25">
      <c r="B501" s="137" t="s">
        <v>4477</v>
      </c>
      <c r="C501" s="138">
        <v>0</v>
      </c>
      <c r="D501" s="138">
        <v>0</v>
      </c>
      <c r="E501" s="159">
        <v>0</v>
      </c>
      <c r="F501" s="159">
        <v>0</v>
      </c>
      <c r="G501" s="159">
        <v>1</v>
      </c>
      <c r="H501" s="139">
        <v>0</v>
      </c>
      <c r="I501"/>
      <c r="J501"/>
      <c r="K501"/>
      <c r="L501"/>
      <c r="M501"/>
      <c r="N501"/>
    </row>
    <row r="502" spans="2:14" s="28" customFormat="1" ht="18.75" customHeight="1" x14ac:dyDescent="0.25">
      <c r="B502" s="137" t="s">
        <v>3866</v>
      </c>
      <c r="C502" s="138">
        <v>2</v>
      </c>
      <c r="D502" s="138">
        <v>0</v>
      </c>
      <c r="E502" s="159">
        <v>0</v>
      </c>
      <c r="F502" s="159">
        <v>0</v>
      </c>
      <c r="G502" s="159">
        <v>0</v>
      </c>
      <c r="H502" s="139">
        <v>0</v>
      </c>
      <c r="I502"/>
      <c r="J502"/>
      <c r="K502"/>
      <c r="L502"/>
      <c r="M502"/>
      <c r="N502"/>
    </row>
    <row r="503" spans="2:14" s="28" customFormat="1" ht="18.75" customHeight="1" x14ac:dyDescent="0.25">
      <c r="B503" s="137" t="s">
        <v>3806</v>
      </c>
      <c r="C503" s="138">
        <v>86</v>
      </c>
      <c r="D503" s="138">
        <v>0</v>
      </c>
      <c r="E503" s="159">
        <v>53</v>
      </c>
      <c r="F503" s="159">
        <v>8</v>
      </c>
      <c r="G503" s="159">
        <v>0</v>
      </c>
      <c r="H503" s="139">
        <v>0</v>
      </c>
      <c r="I503"/>
      <c r="J503"/>
      <c r="K503"/>
      <c r="L503"/>
      <c r="M503"/>
      <c r="N503"/>
    </row>
    <row r="504" spans="2:14" s="28" customFormat="1" ht="18.75" customHeight="1" x14ac:dyDescent="0.25">
      <c r="B504" s="137" t="s">
        <v>3583</v>
      </c>
      <c r="C504" s="138">
        <v>0</v>
      </c>
      <c r="D504" s="138">
        <v>16</v>
      </c>
      <c r="E504" s="159">
        <v>266</v>
      </c>
      <c r="F504" s="159">
        <v>0</v>
      </c>
      <c r="G504" s="159">
        <v>0</v>
      </c>
      <c r="H504" s="139">
        <v>0</v>
      </c>
      <c r="I504"/>
      <c r="J504"/>
      <c r="K504"/>
      <c r="L504"/>
      <c r="M504"/>
      <c r="N504"/>
    </row>
    <row r="505" spans="2:14" s="28" customFormat="1" ht="18.75" customHeight="1" x14ac:dyDescent="0.25">
      <c r="B505" s="137" t="s">
        <v>366</v>
      </c>
      <c r="C505" s="138">
        <v>18</v>
      </c>
      <c r="D505" s="138">
        <v>370</v>
      </c>
      <c r="E505" s="159">
        <v>514</v>
      </c>
      <c r="F505" s="159">
        <v>696</v>
      </c>
      <c r="G505" s="159">
        <v>452</v>
      </c>
      <c r="H505" s="139">
        <v>0</v>
      </c>
      <c r="I505"/>
      <c r="J505"/>
      <c r="K505"/>
      <c r="L505"/>
      <c r="M505"/>
      <c r="N505"/>
    </row>
    <row r="506" spans="2:14" s="28" customFormat="1" ht="18.75" customHeight="1" x14ac:dyDescent="0.25">
      <c r="B506" s="137" t="s">
        <v>4048</v>
      </c>
      <c r="C506" s="138">
        <v>0</v>
      </c>
      <c r="D506" s="138">
        <v>2</v>
      </c>
      <c r="E506" s="159">
        <v>4</v>
      </c>
      <c r="F506" s="159">
        <v>2</v>
      </c>
      <c r="G506" s="159">
        <v>0</v>
      </c>
      <c r="H506" s="139">
        <v>0</v>
      </c>
      <c r="I506"/>
      <c r="J506"/>
      <c r="K506"/>
      <c r="L506"/>
      <c r="M506"/>
      <c r="N506"/>
    </row>
    <row r="507" spans="2:14" s="28" customFormat="1" ht="18.75" customHeight="1" x14ac:dyDescent="0.25">
      <c r="B507" s="137" t="s">
        <v>363</v>
      </c>
      <c r="C507" s="138">
        <v>195</v>
      </c>
      <c r="D507" s="138">
        <v>767</v>
      </c>
      <c r="E507" s="159">
        <v>210</v>
      </c>
      <c r="F507" s="159">
        <v>12</v>
      </c>
      <c r="G507" s="159">
        <v>0</v>
      </c>
      <c r="H507" s="139">
        <v>0</v>
      </c>
      <c r="I507"/>
      <c r="J507"/>
      <c r="K507"/>
      <c r="L507"/>
      <c r="M507"/>
      <c r="N507"/>
    </row>
    <row r="508" spans="2:14" s="28" customFormat="1" ht="18.75" customHeight="1" x14ac:dyDescent="0.25">
      <c r="B508" s="137" t="s">
        <v>3367</v>
      </c>
      <c r="C508" s="138">
        <v>0</v>
      </c>
      <c r="D508" s="138">
        <v>5</v>
      </c>
      <c r="E508" s="159">
        <v>0</v>
      </c>
      <c r="F508" s="159">
        <v>0</v>
      </c>
      <c r="G508" s="159">
        <v>2</v>
      </c>
      <c r="H508" s="139">
        <v>0</v>
      </c>
      <c r="I508"/>
      <c r="J508"/>
      <c r="K508"/>
      <c r="L508"/>
      <c r="M508"/>
      <c r="N508"/>
    </row>
    <row r="509" spans="2:14" s="28" customFormat="1" ht="18.75" customHeight="1" x14ac:dyDescent="0.25">
      <c r="B509" s="137" t="s">
        <v>4017</v>
      </c>
      <c r="C509" s="138">
        <v>0</v>
      </c>
      <c r="D509" s="138">
        <v>4</v>
      </c>
      <c r="E509" s="159">
        <v>0</v>
      </c>
      <c r="F509" s="159">
        <v>0</v>
      </c>
      <c r="G509" s="159">
        <v>0</v>
      </c>
      <c r="H509" s="139">
        <v>0</v>
      </c>
      <c r="I509"/>
      <c r="J509"/>
      <c r="K509"/>
      <c r="L509"/>
      <c r="M509"/>
      <c r="N509"/>
    </row>
    <row r="510" spans="2:14" s="28" customFormat="1" ht="18.75" customHeight="1" x14ac:dyDescent="0.25">
      <c r="B510" s="137" t="s">
        <v>2491</v>
      </c>
      <c r="C510" s="138">
        <v>0</v>
      </c>
      <c r="D510" s="138">
        <v>0</v>
      </c>
      <c r="E510" s="159">
        <v>1</v>
      </c>
      <c r="F510" s="159">
        <v>0</v>
      </c>
      <c r="G510" s="159">
        <v>0</v>
      </c>
      <c r="H510" s="139">
        <v>0</v>
      </c>
      <c r="I510"/>
      <c r="J510"/>
      <c r="K510"/>
      <c r="L510"/>
      <c r="M510"/>
      <c r="N510"/>
    </row>
    <row r="511" spans="2:14" s="28" customFormat="1" ht="18.75" customHeight="1" x14ac:dyDescent="0.25">
      <c r="B511" s="137" t="s">
        <v>4167</v>
      </c>
      <c r="C511" s="138">
        <v>8</v>
      </c>
      <c r="D511" s="138">
        <v>71</v>
      </c>
      <c r="E511" s="159">
        <v>80</v>
      </c>
      <c r="F511" s="159">
        <v>0</v>
      </c>
      <c r="G511" s="159">
        <v>0</v>
      </c>
      <c r="H511" s="139">
        <v>0</v>
      </c>
      <c r="I511"/>
      <c r="J511"/>
      <c r="K511"/>
      <c r="L511"/>
      <c r="M511"/>
      <c r="N511"/>
    </row>
    <row r="512" spans="2:14" s="28" customFormat="1" ht="18.75" customHeight="1" x14ac:dyDescent="0.25">
      <c r="B512" s="137" t="s">
        <v>4359</v>
      </c>
      <c r="C512" s="138">
        <v>0</v>
      </c>
      <c r="D512" s="138">
        <v>0</v>
      </c>
      <c r="E512" s="159">
        <v>0</v>
      </c>
      <c r="F512" s="159">
        <v>0</v>
      </c>
      <c r="G512" s="159">
        <v>1</v>
      </c>
      <c r="H512" s="139">
        <v>0</v>
      </c>
      <c r="I512"/>
      <c r="J512"/>
      <c r="K512"/>
      <c r="L512"/>
      <c r="M512"/>
      <c r="N512"/>
    </row>
    <row r="513" spans="2:14" s="28" customFormat="1" ht="18.75" customHeight="1" x14ac:dyDescent="0.25">
      <c r="B513" s="137" t="s">
        <v>3839</v>
      </c>
      <c r="C513" s="138">
        <v>2</v>
      </c>
      <c r="D513" s="138">
        <v>0</v>
      </c>
      <c r="E513" s="159">
        <v>0</v>
      </c>
      <c r="F513" s="159">
        <v>0</v>
      </c>
      <c r="G513" s="159">
        <v>0</v>
      </c>
      <c r="H513" s="139">
        <v>0</v>
      </c>
      <c r="I513"/>
      <c r="J513"/>
      <c r="K513"/>
      <c r="L513"/>
      <c r="M513"/>
      <c r="N513"/>
    </row>
    <row r="514" spans="2:14" s="28" customFormat="1" ht="18.75" customHeight="1" x14ac:dyDescent="0.25">
      <c r="B514" s="137" t="s">
        <v>4210</v>
      </c>
      <c r="C514" s="138">
        <v>0</v>
      </c>
      <c r="D514" s="138">
        <v>0</v>
      </c>
      <c r="E514" s="159">
        <v>0</v>
      </c>
      <c r="F514" s="159">
        <v>3</v>
      </c>
      <c r="G514" s="159">
        <v>9</v>
      </c>
      <c r="H514" s="139">
        <v>0</v>
      </c>
      <c r="I514"/>
      <c r="J514"/>
      <c r="K514"/>
      <c r="L514"/>
      <c r="M514"/>
      <c r="N514"/>
    </row>
    <row r="515" spans="2:14" s="28" customFormat="1" ht="18.75" customHeight="1" x14ac:dyDescent="0.25">
      <c r="B515" s="137" t="s">
        <v>4282</v>
      </c>
      <c r="C515" s="138">
        <v>0</v>
      </c>
      <c r="D515" s="138">
        <v>4</v>
      </c>
      <c r="E515" s="159">
        <v>0</v>
      </c>
      <c r="F515" s="159">
        <v>0</v>
      </c>
      <c r="G515" s="159">
        <v>0</v>
      </c>
      <c r="H515" s="139">
        <v>0</v>
      </c>
      <c r="I515"/>
      <c r="J515"/>
      <c r="K515"/>
      <c r="L515"/>
      <c r="M515"/>
      <c r="N515"/>
    </row>
    <row r="516" spans="2:14" s="28" customFormat="1" ht="18.75" customHeight="1" x14ac:dyDescent="0.25">
      <c r="B516" s="137" t="s">
        <v>4352</v>
      </c>
      <c r="C516" s="138">
        <v>0</v>
      </c>
      <c r="D516" s="138">
        <v>0</v>
      </c>
      <c r="E516" s="159">
        <v>0</v>
      </c>
      <c r="F516" s="159">
        <v>2</v>
      </c>
      <c r="G516" s="159">
        <v>0</v>
      </c>
      <c r="H516" s="139">
        <v>0</v>
      </c>
      <c r="I516"/>
      <c r="J516"/>
      <c r="K516"/>
      <c r="L516"/>
      <c r="M516"/>
      <c r="N516"/>
    </row>
    <row r="517" spans="2:14" s="28" customFormat="1" ht="18.75" customHeight="1" x14ac:dyDescent="0.25">
      <c r="B517" s="137" t="s">
        <v>4346</v>
      </c>
      <c r="C517" s="138">
        <v>0</v>
      </c>
      <c r="D517" s="138">
        <v>0</v>
      </c>
      <c r="E517" s="159">
        <v>2</v>
      </c>
      <c r="F517" s="159">
        <v>0</v>
      </c>
      <c r="G517" s="159">
        <v>0</v>
      </c>
      <c r="H517" s="139">
        <v>0</v>
      </c>
      <c r="I517"/>
      <c r="J517"/>
      <c r="K517"/>
      <c r="L517"/>
      <c r="M517"/>
      <c r="N517"/>
    </row>
    <row r="518" spans="2:14" s="28" customFormat="1" ht="18.75" customHeight="1" x14ac:dyDescent="0.25">
      <c r="B518" s="137" t="s">
        <v>4367</v>
      </c>
      <c r="C518" s="138">
        <v>2</v>
      </c>
      <c r="D518" s="138">
        <v>0</v>
      </c>
      <c r="E518" s="159">
        <v>0</v>
      </c>
      <c r="F518" s="159">
        <v>0</v>
      </c>
      <c r="G518" s="159">
        <v>0</v>
      </c>
      <c r="H518" s="139">
        <v>0</v>
      </c>
      <c r="I518"/>
      <c r="J518"/>
      <c r="K518"/>
      <c r="L518"/>
      <c r="M518"/>
      <c r="N518"/>
    </row>
    <row r="519" spans="2:14" s="28" customFormat="1" ht="18.75" customHeight="1" x14ac:dyDescent="0.25">
      <c r="B519" s="137" t="s">
        <v>4069</v>
      </c>
      <c r="C519" s="138">
        <v>0</v>
      </c>
      <c r="D519" s="138">
        <v>0</v>
      </c>
      <c r="E519" s="159">
        <v>10</v>
      </c>
      <c r="F519" s="159">
        <v>14</v>
      </c>
      <c r="G519" s="159">
        <v>6</v>
      </c>
      <c r="H519" s="139">
        <v>0</v>
      </c>
      <c r="I519"/>
      <c r="J519"/>
      <c r="K519"/>
      <c r="L519"/>
      <c r="M519"/>
      <c r="N519"/>
    </row>
    <row r="520" spans="2:14" s="28" customFormat="1" ht="18.75" customHeight="1" x14ac:dyDescent="0.25">
      <c r="B520" s="137" t="s">
        <v>4141</v>
      </c>
      <c r="C520" s="138">
        <v>0</v>
      </c>
      <c r="D520" s="138">
        <v>12</v>
      </c>
      <c r="E520" s="159">
        <v>200</v>
      </c>
      <c r="F520" s="159">
        <v>342</v>
      </c>
      <c r="G520" s="159">
        <v>0</v>
      </c>
      <c r="H520" s="139">
        <v>0</v>
      </c>
      <c r="I520"/>
      <c r="J520"/>
      <c r="K520"/>
      <c r="L520"/>
      <c r="M520"/>
      <c r="N520"/>
    </row>
    <row r="521" spans="2:14" s="28" customFormat="1" ht="18.75" customHeight="1" x14ac:dyDescent="0.25">
      <c r="B521" s="137" t="s">
        <v>3373</v>
      </c>
      <c r="C521" s="138">
        <v>3</v>
      </c>
      <c r="D521" s="138">
        <v>4</v>
      </c>
      <c r="E521" s="159">
        <v>0</v>
      </c>
      <c r="F521" s="159">
        <v>0</v>
      </c>
      <c r="G521" s="159">
        <v>0</v>
      </c>
      <c r="H521" s="139">
        <v>0</v>
      </c>
      <c r="I521"/>
      <c r="J521"/>
      <c r="K521"/>
      <c r="L521"/>
      <c r="M521"/>
      <c r="N521"/>
    </row>
    <row r="522" spans="2:14" s="28" customFormat="1" ht="18.75" customHeight="1" x14ac:dyDescent="0.25">
      <c r="B522" s="137" t="s">
        <v>4474</v>
      </c>
      <c r="C522" s="138">
        <v>0</v>
      </c>
      <c r="D522" s="138">
        <v>0</v>
      </c>
      <c r="E522" s="159">
        <v>0</v>
      </c>
      <c r="F522" s="159">
        <v>0</v>
      </c>
      <c r="G522" s="159">
        <v>2</v>
      </c>
      <c r="H522" s="139">
        <v>0</v>
      </c>
      <c r="I522"/>
      <c r="J522"/>
      <c r="K522"/>
      <c r="L522"/>
      <c r="M522"/>
      <c r="N522"/>
    </row>
    <row r="523" spans="2:14" s="28" customFormat="1" ht="18.75" customHeight="1" x14ac:dyDescent="0.25">
      <c r="B523" s="137" t="s">
        <v>4021</v>
      </c>
      <c r="C523" s="138">
        <v>0</v>
      </c>
      <c r="D523" s="138">
        <v>1</v>
      </c>
      <c r="E523" s="159">
        <v>0</v>
      </c>
      <c r="F523" s="159">
        <v>4</v>
      </c>
      <c r="G523" s="159">
        <v>0</v>
      </c>
      <c r="H523" s="139">
        <v>0</v>
      </c>
      <c r="I523"/>
      <c r="J523"/>
      <c r="K523"/>
      <c r="L523"/>
      <c r="M523"/>
      <c r="N523"/>
    </row>
    <row r="524" spans="2:14" s="28" customFormat="1" ht="18.75" customHeight="1" x14ac:dyDescent="0.25">
      <c r="B524" s="137" t="s">
        <v>2954</v>
      </c>
      <c r="C524" s="138">
        <v>2</v>
      </c>
      <c r="D524" s="138">
        <v>2</v>
      </c>
      <c r="E524" s="159">
        <v>0</v>
      </c>
      <c r="F524" s="159">
        <v>0</v>
      </c>
      <c r="G524" s="159">
        <v>0</v>
      </c>
      <c r="H524" s="139">
        <v>0</v>
      </c>
      <c r="I524"/>
      <c r="J524"/>
      <c r="K524"/>
      <c r="L524"/>
      <c r="M524"/>
      <c r="N524"/>
    </row>
    <row r="525" spans="2:14" s="28" customFormat="1" ht="18.75" customHeight="1" x14ac:dyDescent="0.25">
      <c r="B525" s="137" t="s">
        <v>2478</v>
      </c>
      <c r="C525" s="138">
        <v>0</v>
      </c>
      <c r="D525" s="138">
        <v>0</v>
      </c>
      <c r="E525" s="159">
        <v>0</v>
      </c>
      <c r="F525" s="159">
        <v>4</v>
      </c>
      <c r="G525" s="159">
        <v>2</v>
      </c>
      <c r="H525" s="139">
        <v>0</v>
      </c>
      <c r="I525"/>
      <c r="J525"/>
      <c r="K525"/>
      <c r="L525"/>
      <c r="M525"/>
      <c r="N525"/>
    </row>
    <row r="526" spans="2:14" s="28" customFormat="1" ht="18.75" customHeight="1" x14ac:dyDescent="0.25">
      <c r="B526" s="137" t="s">
        <v>784</v>
      </c>
      <c r="C526" s="138">
        <v>0</v>
      </c>
      <c r="D526" s="138">
        <v>2</v>
      </c>
      <c r="E526" s="159">
        <v>0</v>
      </c>
      <c r="F526" s="159">
        <v>0</v>
      </c>
      <c r="G526" s="159">
        <v>0</v>
      </c>
      <c r="H526" s="139">
        <v>0</v>
      </c>
      <c r="I526"/>
      <c r="J526"/>
      <c r="K526"/>
      <c r="L526"/>
      <c r="M526"/>
      <c r="N526"/>
    </row>
    <row r="527" spans="2:14" s="28" customFormat="1" ht="18.75" customHeight="1" x14ac:dyDescent="0.25">
      <c r="B527" s="137" t="s">
        <v>3920</v>
      </c>
      <c r="C527" s="138">
        <v>0</v>
      </c>
      <c r="D527" s="138">
        <v>3</v>
      </c>
      <c r="E527" s="159">
        <v>2</v>
      </c>
      <c r="F527" s="159">
        <v>1</v>
      </c>
      <c r="G527" s="159">
        <v>1</v>
      </c>
      <c r="H527" s="139">
        <v>0</v>
      </c>
      <c r="I527"/>
      <c r="J527"/>
      <c r="K527"/>
      <c r="L527"/>
      <c r="M527"/>
      <c r="N527"/>
    </row>
    <row r="528" spans="2:14" s="28" customFormat="1" ht="18.75" customHeight="1" x14ac:dyDescent="0.25">
      <c r="B528" s="137" t="s">
        <v>3973</v>
      </c>
      <c r="C528" s="138">
        <v>0</v>
      </c>
      <c r="D528" s="138">
        <v>2</v>
      </c>
      <c r="E528" s="159">
        <v>0</v>
      </c>
      <c r="F528" s="159">
        <v>0</v>
      </c>
      <c r="G528" s="159">
        <v>0</v>
      </c>
      <c r="H528" s="139">
        <v>0</v>
      </c>
      <c r="I528"/>
      <c r="J528"/>
      <c r="K528"/>
      <c r="L528"/>
      <c r="M528"/>
      <c r="N528"/>
    </row>
    <row r="529" spans="2:14" s="28" customFormat="1" ht="18.75" customHeight="1" x14ac:dyDescent="0.25">
      <c r="B529" s="137" t="s">
        <v>4138</v>
      </c>
      <c r="C529" s="138">
        <v>0</v>
      </c>
      <c r="D529" s="138">
        <v>0</v>
      </c>
      <c r="E529" s="159">
        <v>3</v>
      </c>
      <c r="F529" s="159">
        <v>0</v>
      </c>
      <c r="G529" s="159">
        <v>0</v>
      </c>
      <c r="H529" s="139">
        <v>0</v>
      </c>
      <c r="I529"/>
      <c r="J529"/>
      <c r="K529"/>
      <c r="L529"/>
      <c r="M529"/>
      <c r="N529"/>
    </row>
    <row r="530" spans="2:14" s="28" customFormat="1" ht="18.75" customHeight="1" x14ac:dyDescent="0.25">
      <c r="B530" s="137" t="s">
        <v>3757</v>
      </c>
      <c r="C530" s="138">
        <v>12</v>
      </c>
      <c r="D530" s="138">
        <v>0</v>
      </c>
      <c r="E530" s="159">
        <v>0</v>
      </c>
      <c r="F530" s="159">
        <v>0</v>
      </c>
      <c r="G530" s="159">
        <v>0</v>
      </c>
      <c r="H530" s="139">
        <v>0</v>
      </c>
      <c r="I530"/>
      <c r="J530"/>
      <c r="K530"/>
      <c r="L530"/>
      <c r="M530"/>
      <c r="N530"/>
    </row>
    <row r="531" spans="2:14" s="28" customFormat="1" ht="18.75" customHeight="1" x14ac:dyDescent="0.25">
      <c r="B531" s="137" t="s">
        <v>3878</v>
      </c>
      <c r="C531" s="138">
        <v>8</v>
      </c>
      <c r="D531" s="138">
        <v>2</v>
      </c>
      <c r="E531" s="159">
        <v>0</v>
      </c>
      <c r="F531" s="159">
        <v>0</v>
      </c>
      <c r="G531" s="159">
        <v>0</v>
      </c>
      <c r="H531" s="139">
        <v>0</v>
      </c>
      <c r="I531"/>
      <c r="J531"/>
      <c r="K531"/>
      <c r="L531"/>
      <c r="M531"/>
      <c r="N531"/>
    </row>
    <row r="532" spans="2:14" s="28" customFormat="1" ht="18.75" customHeight="1" x14ac:dyDescent="0.25">
      <c r="B532" s="137" t="s">
        <v>4378</v>
      </c>
      <c r="C532" s="138">
        <v>2</v>
      </c>
      <c r="D532" s="138">
        <v>0</v>
      </c>
      <c r="E532" s="159">
        <v>0</v>
      </c>
      <c r="F532" s="159">
        <v>0</v>
      </c>
      <c r="G532" s="159">
        <v>0</v>
      </c>
      <c r="H532" s="139">
        <v>0</v>
      </c>
      <c r="I532"/>
      <c r="J532"/>
      <c r="K532"/>
      <c r="L532"/>
      <c r="M532"/>
      <c r="N532"/>
    </row>
    <row r="533" spans="2:14" s="28" customFormat="1" ht="18.75" customHeight="1" x14ac:dyDescent="0.25">
      <c r="B533" s="137" t="s">
        <v>3565</v>
      </c>
      <c r="C533" s="138">
        <v>1</v>
      </c>
      <c r="D533" s="138">
        <v>2</v>
      </c>
      <c r="E533" s="159">
        <v>0</v>
      </c>
      <c r="F533" s="159">
        <v>0</v>
      </c>
      <c r="G533" s="159">
        <v>2</v>
      </c>
      <c r="H533" s="139">
        <v>0</v>
      </c>
      <c r="I533"/>
      <c r="J533"/>
      <c r="K533"/>
      <c r="L533"/>
      <c r="M533"/>
      <c r="N533"/>
    </row>
    <row r="534" spans="2:14" s="28" customFormat="1" ht="18.75" customHeight="1" x14ac:dyDescent="0.25">
      <c r="B534" s="137" t="s">
        <v>663</v>
      </c>
      <c r="C534" s="138">
        <v>2</v>
      </c>
      <c r="D534" s="138">
        <v>0</v>
      </c>
      <c r="E534" s="159">
        <v>0</v>
      </c>
      <c r="F534" s="159">
        <v>0</v>
      </c>
      <c r="G534" s="159">
        <v>0</v>
      </c>
      <c r="H534" s="139">
        <v>0</v>
      </c>
      <c r="I534"/>
      <c r="J534"/>
      <c r="K534"/>
      <c r="L534"/>
      <c r="M534"/>
      <c r="N534"/>
    </row>
    <row r="535" spans="2:14" s="28" customFormat="1" ht="18.75" customHeight="1" x14ac:dyDescent="0.25">
      <c r="B535" s="137" t="s">
        <v>3873</v>
      </c>
      <c r="C535" s="138">
        <v>2</v>
      </c>
      <c r="D535" s="138">
        <v>4</v>
      </c>
      <c r="E535" s="159">
        <v>0</v>
      </c>
      <c r="F535" s="159">
        <v>0</v>
      </c>
      <c r="G535" s="159">
        <v>0</v>
      </c>
      <c r="H535" s="139">
        <v>0</v>
      </c>
      <c r="I535"/>
      <c r="J535"/>
      <c r="K535"/>
      <c r="L535"/>
      <c r="M535"/>
      <c r="N535"/>
    </row>
    <row r="536" spans="2:14" s="28" customFormat="1" ht="18.75" customHeight="1" x14ac:dyDescent="0.25">
      <c r="B536" s="137" t="s">
        <v>3899</v>
      </c>
      <c r="C536" s="138">
        <v>2</v>
      </c>
      <c r="D536" s="138">
        <v>2</v>
      </c>
      <c r="E536" s="159">
        <v>0</v>
      </c>
      <c r="F536" s="159">
        <v>1</v>
      </c>
      <c r="G536" s="159">
        <v>0</v>
      </c>
      <c r="H536" s="139">
        <v>0</v>
      </c>
      <c r="I536"/>
      <c r="J536"/>
      <c r="K536"/>
      <c r="L536"/>
      <c r="M536"/>
      <c r="N536"/>
    </row>
    <row r="537" spans="2:14" s="28" customFormat="1" ht="18.75" customHeight="1" x14ac:dyDescent="0.25">
      <c r="B537" s="137" t="s">
        <v>666</v>
      </c>
      <c r="C537" s="138">
        <v>12</v>
      </c>
      <c r="D537" s="138">
        <v>36</v>
      </c>
      <c r="E537" s="159">
        <v>23</v>
      </c>
      <c r="F537" s="159">
        <v>33</v>
      </c>
      <c r="G537" s="159">
        <v>0</v>
      </c>
      <c r="H537" s="139">
        <v>0</v>
      </c>
      <c r="I537"/>
      <c r="J537"/>
      <c r="K537"/>
      <c r="L537"/>
      <c r="M537"/>
      <c r="N537"/>
    </row>
    <row r="538" spans="2:14" s="28" customFormat="1" ht="18.75" customHeight="1" x14ac:dyDescent="0.25">
      <c r="B538" s="137" t="s">
        <v>4349</v>
      </c>
      <c r="C538" s="138">
        <v>0</v>
      </c>
      <c r="D538" s="138">
        <v>0</v>
      </c>
      <c r="E538" s="159">
        <v>0</v>
      </c>
      <c r="F538" s="159">
        <v>0</v>
      </c>
      <c r="G538" s="159">
        <v>4</v>
      </c>
      <c r="H538" s="139">
        <v>0</v>
      </c>
      <c r="I538"/>
      <c r="J538"/>
      <c r="K538"/>
      <c r="L538"/>
      <c r="M538"/>
      <c r="N538"/>
    </row>
    <row r="539" spans="2:14" s="28" customFormat="1" ht="18.75" customHeight="1" x14ac:dyDescent="0.25">
      <c r="B539" s="137" t="s">
        <v>3781</v>
      </c>
      <c r="C539" s="138">
        <v>3</v>
      </c>
      <c r="D539" s="138">
        <v>4</v>
      </c>
      <c r="E539" s="159">
        <v>2</v>
      </c>
      <c r="F539" s="159">
        <v>4</v>
      </c>
      <c r="G539" s="159">
        <v>6</v>
      </c>
      <c r="H539" s="139">
        <v>0</v>
      </c>
      <c r="I539"/>
      <c r="J539"/>
      <c r="K539"/>
      <c r="L539"/>
      <c r="M539"/>
      <c r="N539"/>
    </row>
    <row r="540" spans="2:14" s="28" customFormat="1" ht="18.75" customHeight="1" x14ac:dyDescent="0.25">
      <c r="B540" s="137" t="s">
        <v>678</v>
      </c>
      <c r="C540" s="138">
        <v>0</v>
      </c>
      <c r="D540" s="138">
        <v>2</v>
      </c>
      <c r="E540" s="159">
        <v>1</v>
      </c>
      <c r="F540" s="159">
        <v>0</v>
      </c>
      <c r="G540" s="159">
        <v>0</v>
      </c>
      <c r="H540" s="139">
        <v>0</v>
      </c>
      <c r="I540"/>
      <c r="J540"/>
      <c r="K540"/>
      <c r="L540"/>
      <c r="M540"/>
      <c r="N540"/>
    </row>
    <row r="541" spans="2:14" s="28" customFormat="1" ht="18.75" customHeight="1" x14ac:dyDescent="0.25">
      <c r="B541" s="137" t="s">
        <v>4362</v>
      </c>
      <c r="C541" s="138">
        <v>1</v>
      </c>
      <c r="D541" s="138">
        <v>0</v>
      </c>
      <c r="E541" s="159">
        <v>0</v>
      </c>
      <c r="F541" s="159">
        <v>0</v>
      </c>
      <c r="G541" s="159">
        <v>0</v>
      </c>
      <c r="H541" s="139">
        <v>0</v>
      </c>
      <c r="I541"/>
      <c r="J541"/>
      <c r="K541"/>
      <c r="L541"/>
      <c r="M541"/>
      <c r="N541"/>
    </row>
    <row r="542" spans="2:14" s="28" customFormat="1" ht="18.75" customHeight="1" x14ac:dyDescent="0.25">
      <c r="B542" s="137" t="s">
        <v>3960</v>
      </c>
      <c r="C542" s="138">
        <v>0</v>
      </c>
      <c r="D542" s="138">
        <v>2</v>
      </c>
      <c r="E542" s="159">
        <v>4</v>
      </c>
      <c r="F542" s="159">
        <v>0</v>
      </c>
      <c r="G542" s="159">
        <v>0</v>
      </c>
      <c r="H542" s="139">
        <v>0</v>
      </c>
      <c r="I542"/>
      <c r="J542"/>
      <c r="K542"/>
      <c r="L542"/>
      <c r="M542"/>
      <c r="N542"/>
    </row>
    <row r="543" spans="2:14" s="28" customFormat="1" ht="18.75" customHeight="1" x14ac:dyDescent="0.25">
      <c r="B543" s="137" t="s">
        <v>4254</v>
      </c>
      <c r="C543" s="138">
        <v>0</v>
      </c>
      <c r="D543" s="138">
        <v>0</v>
      </c>
      <c r="E543" s="159">
        <v>0</v>
      </c>
      <c r="F543" s="159">
        <v>2</v>
      </c>
      <c r="G543" s="159">
        <v>0</v>
      </c>
      <c r="H543" s="139">
        <v>0</v>
      </c>
      <c r="I543"/>
      <c r="J543"/>
      <c r="K543"/>
      <c r="L543"/>
      <c r="M543"/>
      <c r="N543"/>
    </row>
    <row r="544" spans="2:14" s="28" customFormat="1" ht="18.75" customHeight="1" x14ac:dyDescent="0.25">
      <c r="B544" s="137" t="s">
        <v>4127</v>
      </c>
      <c r="C544" s="138">
        <v>0</v>
      </c>
      <c r="D544" s="138">
        <v>0</v>
      </c>
      <c r="E544" s="159">
        <v>1</v>
      </c>
      <c r="F544" s="159">
        <v>0</v>
      </c>
      <c r="G544" s="159">
        <v>0</v>
      </c>
      <c r="H544" s="139">
        <v>0</v>
      </c>
      <c r="I544"/>
      <c r="J544"/>
      <c r="K544"/>
      <c r="L544"/>
      <c r="M544"/>
      <c r="N544"/>
    </row>
    <row r="545" spans="2:14" s="28" customFormat="1" ht="18.75" customHeight="1" x14ac:dyDescent="0.25">
      <c r="B545" s="137" t="s">
        <v>3911</v>
      </c>
      <c r="C545" s="138">
        <v>0</v>
      </c>
      <c r="D545" s="138">
        <v>9</v>
      </c>
      <c r="E545" s="159">
        <v>0</v>
      </c>
      <c r="F545" s="159">
        <v>2</v>
      </c>
      <c r="G545" s="159">
        <v>3</v>
      </c>
      <c r="H545" s="139">
        <v>0</v>
      </c>
      <c r="I545"/>
      <c r="J545"/>
      <c r="K545"/>
      <c r="L545"/>
      <c r="M545"/>
      <c r="N545"/>
    </row>
    <row r="546" spans="2:14" s="28" customFormat="1" ht="18.75" customHeight="1" x14ac:dyDescent="0.25">
      <c r="B546" s="137" t="s">
        <v>4112</v>
      </c>
      <c r="C546" s="138">
        <v>0</v>
      </c>
      <c r="D546" s="138">
        <v>0</v>
      </c>
      <c r="E546" s="159">
        <v>1</v>
      </c>
      <c r="F546" s="159">
        <v>0</v>
      </c>
      <c r="G546" s="159">
        <v>0</v>
      </c>
      <c r="H546" s="139">
        <v>0</v>
      </c>
      <c r="I546"/>
      <c r="J546"/>
      <c r="K546"/>
      <c r="L546"/>
      <c r="M546"/>
      <c r="N546"/>
    </row>
    <row r="547" spans="2:14" s="28" customFormat="1" ht="18.75" customHeight="1" x14ac:dyDescent="0.25">
      <c r="B547" s="137" t="s">
        <v>4321</v>
      </c>
      <c r="C547" s="138">
        <v>0</v>
      </c>
      <c r="D547" s="138">
        <v>4</v>
      </c>
      <c r="E547" s="159">
        <v>2</v>
      </c>
      <c r="F547" s="159">
        <v>8</v>
      </c>
      <c r="G547" s="159">
        <v>0</v>
      </c>
      <c r="H547" s="139">
        <v>0</v>
      </c>
      <c r="I547"/>
      <c r="J547"/>
      <c r="K547"/>
      <c r="L547"/>
      <c r="M547"/>
      <c r="N547"/>
    </row>
    <row r="548" spans="2:14" s="28" customFormat="1" ht="18.75" customHeight="1" x14ac:dyDescent="0.25">
      <c r="B548" s="137" t="s">
        <v>3820</v>
      </c>
      <c r="C548" s="138">
        <v>1</v>
      </c>
      <c r="D548" s="138">
        <v>0</v>
      </c>
      <c r="E548" s="159">
        <v>0</v>
      </c>
      <c r="F548" s="159">
        <v>0</v>
      </c>
      <c r="G548" s="159">
        <v>0</v>
      </c>
      <c r="H548" s="139">
        <v>0</v>
      </c>
      <c r="I548"/>
      <c r="J548"/>
      <c r="K548"/>
      <c r="L548"/>
      <c r="M548"/>
      <c r="N548"/>
    </row>
    <row r="549" spans="2:14" s="28" customFormat="1" ht="18.75" customHeight="1" x14ac:dyDescent="0.25">
      <c r="B549" s="137" t="s">
        <v>355</v>
      </c>
      <c r="C549" s="138">
        <v>0</v>
      </c>
      <c r="D549" s="138">
        <v>0</v>
      </c>
      <c r="E549" s="159">
        <v>3</v>
      </c>
      <c r="F549" s="159">
        <v>0</v>
      </c>
      <c r="G549" s="159">
        <v>0</v>
      </c>
      <c r="H549" s="139">
        <v>0</v>
      </c>
      <c r="I549"/>
      <c r="J549"/>
      <c r="K549"/>
      <c r="L549"/>
      <c r="M549"/>
      <c r="N549"/>
    </row>
    <row r="550" spans="2:14" s="28" customFormat="1" ht="18.75" customHeight="1" x14ac:dyDescent="0.25">
      <c r="B550" s="137" t="s">
        <v>4379</v>
      </c>
      <c r="C550" s="138">
        <v>0</v>
      </c>
      <c r="D550" s="138">
        <v>1</v>
      </c>
      <c r="E550" s="159">
        <v>0</v>
      </c>
      <c r="F550" s="159">
        <v>0</v>
      </c>
      <c r="G550" s="159">
        <v>0</v>
      </c>
      <c r="H550" s="139">
        <v>0</v>
      </c>
      <c r="I550"/>
      <c r="J550"/>
      <c r="K550"/>
      <c r="L550"/>
      <c r="M550"/>
      <c r="N550"/>
    </row>
    <row r="551" spans="2:14" s="28" customFormat="1" ht="18.75" customHeight="1" x14ac:dyDescent="0.25">
      <c r="B551" s="137" t="s">
        <v>3477</v>
      </c>
      <c r="C551" s="138">
        <v>2</v>
      </c>
      <c r="D551" s="138">
        <v>2</v>
      </c>
      <c r="E551" s="159">
        <v>0</v>
      </c>
      <c r="F551" s="159">
        <v>0</v>
      </c>
      <c r="G551" s="159">
        <v>0</v>
      </c>
      <c r="H551" s="139">
        <v>0</v>
      </c>
      <c r="I551"/>
      <c r="J551"/>
      <c r="K551"/>
      <c r="L551"/>
      <c r="M551"/>
      <c r="N551"/>
    </row>
    <row r="552" spans="2:14" s="28" customFormat="1" ht="18.75" customHeight="1" x14ac:dyDescent="0.25">
      <c r="B552" s="137" t="s">
        <v>3912</v>
      </c>
      <c r="C552" s="138">
        <v>0</v>
      </c>
      <c r="D552" s="138">
        <v>2</v>
      </c>
      <c r="E552" s="159">
        <v>0</v>
      </c>
      <c r="F552" s="159">
        <v>0</v>
      </c>
      <c r="G552" s="159">
        <v>0</v>
      </c>
      <c r="H552" s="139">
        <v>0</v>
      </c>
      <c r="I552"/>
      <c r="J552"/>
      <c r="K552"/>
      <c r="L552"/>
      <c r="M552"/>
      <c r="N552"/>
    </row>
    <row r="553" spans="2:14" s="28" customFormat="1" ht="18.75" customHeight="1" x14ac:dyDescent="0.25">
      <c r="B553" s="137" t="s">
        <v>3871</v>
      </c>
      <c r="C553" s="138">
        <v>6</v>
      </c>
      <c r="D553" s="138">
        <v>0</v>
      </c>
      <c r="E553" s="159">
        <v>0</v>
      </c>
      <c r="F553" s="159">
        <v>0</v>
      </c>
      <c r="G553" s="159">
        <v>0</v>
      </c>
      <c r="H553" s="139">
        <v>0</v>
      </c>
      <c r="I553"/>
      <c r="J553"/>
      <c r="K553"/>
      <c r="L553"/>
      <c r="M553"/>
      <c r="N553"/>
    </row>
    <row r="554" spans="2:14" s="28" customFormat="1" ht="18.75" customHeight="1" x14ac:dyDescent="0.25">
      <c r="B554" s="137" t="s">
        <v>4495</v>
      </c>
      <c r="C554" s="138">
        <v>0</v>
      </c>
      <c r="D554" s="138">
        <v>0</v>
      </c>
      <c r="E554" s="159">
        <v>0</v>
      </c>
      <c r="F554" s="159">
        <v>0</v>
      </c>
      <c r="G554" s="159">
        <v>2</v>
      </c>
      <c r="H554" s="139">
        <v>0</v>
      </c>
      <c r="I554"/>
      <c r="J554"/>
      <c r="K554"/>
      <c r="L554"/>
      <c r="M554"/>
      <c r="N554"/>
    </row>
    <row r="555" spans="2:14" s="28" customFormat="1" ht="18.75" customHeight="1" x14ac:dyDescent="0.25">
      <c r="B555" s="137" t="s">
        <v>4239</v>
      </c>
      <c r="C555" s="138">
        <v>0</v>
      </c>
      <c r="D555" s="138">
        <v>4</v>
      </c>
      <c r="E555" s="159">
        <v>4</v>
      </c>
      <c r="F555" s="159">
        <v>0</v>
      </c>
      <c r="G555" s="159">
        <v>0</v>
      </c>
      <c r="H555" s="139">
        <v>0</v>
      </c>
      <c r="I555"/>
      <c r="J555"/>
      <c r="K555"/>
      <c r="L555"/>
      <c r="M555"/>
      <c r="N555"/>
    </row>
    <row r="556" spans="2:14" s="28" customFormat="1" ht="18.75" customHeight="1" x14ac:dyDescent="0.25">
      <c r="B556" s="137" t="s">
        <v>4090</v>
      </c>
      <c r="C556" s="138">
        <v>0</v>
      </c>
      <c r="D556" s="138">
        <v>0</v>
      </c>
      <c r="E556" s="159">
        <v>2</v>
      </c>
      <c r="F556" s="159">
        <v>0</v>
      </c>
      <c r="G556" s="159">
        <v>0</v>
      </c>
      <c r="H556" s="139">
        <v>0</v>
      </c>
      <c r="I556"/>
      <c r="J556"/>
      <c r="K556"/>
      <c r="L556"/>
      <c r="M556"/>
      <c r="N556"/>
    </row>
    <row r="557" spans="2:14" s="28" customFormat="1" ht="18.75" customHeight="1" x14ac:dyDescent="0.25">
      <c r="B557" s="137" t="s">
        <v>4267</v>
      </c>
      <c r="C557" s="138">
        <v>0</v>
      </c>
      <c r="D557" s="138">
        <v>0</v>
      </c>
      <c r="E557" s="159">
        <v>0</v>
      </c>
      <c r="F557" s="159">
        <v>2</v>
      </c>
      <c r="G557" s="159">
        <v>0</v>
      </c>
      <c r="H557" s="139">
        <v>0</v>
      </c>
      <c r="I557"/>
      <c r="J557"/>
      <c r="K557"/>
      <c r="L557"/>
      <c r="M557"/>
      <c r="N557"/>
    </row>
    <row r="558" spans="2:14" s="28" customFormat="1" ht="18.75" customHeight="1" x14ac:dyDescent="0.25">
      <c r="B558" s="137" t="s">
        <v>3164</v>
      </c>
      <c r="C558" s="138">
        <v>0</v>
      </c>
      <c r="D558" s="138">
        <v>0</v>
      </c>
      <c r="E558" s="159">
        <v>8</v>
      </c>
      <c r="F558" s="159">
        <v>4</v>
      </c>
      <c r="G558" s="159">
        <v>0</v>
      </c>
      <c r="H558" s="139">
        <v>0</v>
      </c>
      <c r="I558"/>
      <c r="J558"/>
      <c r="K558"/>
      <c r="L558"/>
      <c r="M558"/>
      <c r="N558"/>
    </row>
    <row r="559" spans="2:14" s="28" customFormat="1" ht="18.75" customHeight="1" x14ac:dyDescent="0.25">
      <c r="B559" s="137" t="s">
        <v>4475</v>
      </c>
      <c r="C559" s="138">
        <v>0</v>
      </c>
      <c r="D559" s="138">
        <v>0</v>
      </c>
      <c r="E559" s="159">
        <v>0</v>
      </c>
      <c r="F559" s="159">
        <v>0</v>
      </c>
      <c r="G559" s="159">
        <v>2</v>
      </c>
      <c r="H559" s="139">
        <v>0</v>
      </c>
      <c r="I559"/>
      <c r="J559"/>
      <c r="K559"/>
      <c r="L559"/>
      <c r="M559"/>
      <c r="N559"/>
    </row>
    <row r="560" spans="2:14" s="28" customFormat="1" ht="18.75" customHeight="1" x14ac:dyDescent="0.25">
      <c r="B560" s="137" t="s">
        <v>4366</v>
      </c>
      <c r="C560" s="138">
        <v>0</v>
      </c>
      <c r="D560" s="138">
        <v>0</v>
      </c>
      <c r="E560" s="159">
        <v>2</v>
      </c>
      <c r="F560" s="159">
        <v>0</v>
      </c>
      <c r="G560" s="159">
        <v>0</v>
      </c>
      <c r="H560" s="139">
        <v>0</v>
      </c>
      <c r="I560"/>
      <c r="J560"/>
      <c r="K560"/>
      <c r="L560"/>
      <c r="M560"/>
      <c r="N560"/>
    </row>
    <row r="561" spans="2:14" s="28" customFormat="1" ht="18.75" customHeight="1" x14ac:dyDescent="0.25">
      <c r="B561" s="137" t="s">
        <v>4087</v>
      </c>
      <c r="C561" s="138">
        <v>0</v>
      </c>
      <c r="D561" s="138">
        <v>0</v>
      </c>
      <c r="E561" s="159">
        <v>4</v>
      </c>
      <c r="F561" s="159">
        <v>0</v>
      </c>
      <c r="G561" s="159">
        <v>0</v>
      </c>
      <c r="H561" s="139">
        <v>0</v>
      </c>
      <c r="I561"/>
      <c r="J561"/>
      <c r="K561"/>
      <c r="L561"/>
      <c r="M561"/>
      <c r="N561"/>
    </row>
    <row r="562" spans="2:14" s="28" customFormat="1" ht="18.75" customHeight="1" x14ac:dyDescent="0.25">
      <c r="B562" s="137" t="s">
        <v>3978</v>
      </c>
      <c r="C562" s="138">
        <v>0</v>
      </c>
      <c r="D562" s="138">
        <v>2</v>
      </c>
      <c r="E562" s="159">
        <v>0</v>
      </c>
      <c r="F562" s="159">
        <v>0</v>
      </c>
      <c r="G562" s="159">
        <v>0</v>
      </c>
      <c r="H562" s="139">
        <v>0</v>
      </c>
      <c r="I562"/>
      <c r="J562"/>
      <c r="K562"/>
      <c r="L562"/>
      <c r="M562"/>
      <c r="N562"/>
    </row>
    <row r="563" spans="2:14" s="28" customFormat="1" ht="18.75" customHeight="1" x14ac:dyDescent="0.25">
      <c r="B563" s="137" t="s">
        <v>3584</v>
      </c>
      <c r="C563" s="138">
        <v>2</v>
      </c>
      <c r="D563" s="138">
        <v>0</v>
      </c>
      <c r="E563" s="159">
        <v>2</v>
      </c>
      <c r="F563" s="159">
        <v>0</v>
      </c>
      <c r="G563" s="159">
        <v>0</v>
      </c>
      <c r="H563" s="139">
        <v>0</v>
      </c>
      <c r="I563"/>
      <c r="J563"/>
      <c r="K563"/>
      <c r="L563"/>
      <c r="M563"/>
      <c r="N563"/>
    </row>
    <row r="564" spans="2:14" s="28" customFormat="1" ht="18.75" customHeight="1" x14ac:dyDescent="0.25">
      <c r="B564" s="137" t="s">
        <v>4270</v>
      </c>
      <c r="C564" s="138">
        <v>0</v>
      </c>
      <c r="D564" s="138">
        <v>2</v>
      </c>
      <c r="E564" s="159">
        <v>0</v>
      </c>
      <c r="F564" s="159">
        <v>0</v>
      </c>
      <c r="G564" s="159">
        <v>0</v>
      </c>
      <c r="H564" s="139">
        <v>0</v>
      </c>
      <c r="I564"/>
      <c r="J564"/>
      <c r="K564"/>
      <c r="L564"/>
      <c r="M564"/>
      <c r="N564"/>
    </row>
    <row r="565" spans="2:14" s="28" customFormat="1" ht="18.75" customHeight="1" x14ac:dyDescent="0.25">
      <c r="B565" s="137" t="s">
        <v>4377</v>
      </c>
      <c r="C565" s="138">
        <v>0</v>
      </c>
      <c r="D565" s="138">
        <v>0</v>
      </c>
      <c r="E565" s="159">
        <v>0</v>
      </c>
      <c r="F565" s="159">
        <v>2</v>
      </c>
      <c r="G565" s="159">
        <v>0</v>
      </c>
      <c r="H565" s="139">
        <v>0</v>
      </c>
      <c r="I565"/>
      <c r="J565"/>
      <c r="K565"/>
      <c r="L565"/>
      <c r="M565"/>
      <c r="N565"/>
    </row>
    <row r="566" spans="2:14" s="28" customFormat="1" ht="18.75" customHeight="1" x14ac:dyDescent="0.25">
      <c r="B566" s="137" t="s">
        <v>3988</v>
      </c>
      <c r="C566" s="138">
        <v>0</v>
      </c>
      <c r="D566" s="138">
        <v>2</v>
      </c>
      <c r="E566" s="159">
        <v>0</v>
      </c>
      <c r="F566" s="159">
        <v>0</v>
      </c>
      <c r="G566" s="159">
        <v>0</v>
      </c>
      <c r="H566" s="139">
        <v>0</v>
      </c>
      <c r="I566"/>
      <c r="J566"/>
      <c r="K566"/>
      <c r="L566"/>
      <c r="M566"/>
      <c r="N566"/>
    </row>
    <row r="567" spans="2:14" s="28" customFormat="1" ht="18.75" customHeight="1" x14ac:dyDescent="0.25">
      <c r="B567" s="137" t="s">
        <v>3186</v>
      </c>
      <c r="C567" s="138">
        <v>0</v>
      </c>
      <c r="D567" s="138">
        <v>0</v>
      </c>
      <c r="E567" s="159">
        <v>6</v>
      </c>
      <c r="F567" s="159">
        <v>0</v>
      </c>
      <c r="G567" s="159">
        <v>0</v>
      </c>
      <c r="H567" s="139">
        <v>0</v>
      </c>
      <c r="I567"/>
      <c r="J567"/>
      <c r="K567"/>
      <c r="L567"/>
      <c r="M567"/>
      <c r="N567"/>
    </row>
    <row r="568" spans="2:14" s="28" customFormat="1" ht="18.75" customHeight="1" x14ac:dyDescent="0.25">
      <c r="B568" s="137" t="s">
        <v>4416</v>
      </c>
      <c r="C568" s="138">
        <v>0</v>
      </c>
      <c r="D568" s="138">
        <v>0</v>
      </c>
      <c r="E568" s="159">
        <v>0</v>
      </c>
      <c r="F568" s="159">
        <v>0</v>
      </c>
      <c r="G568" s="159">
        <v>1</v>
      </c>
      <c r="H568" s="139">
        <v>0</v>
      </c>
      <c r="I568"/>
      <c r="J568"/>
      <c r="K568"/>
      <c r="L568"/>
      <c r="M568"/>
      <c r="N568"/>
    </row>
    <row r="569" spans="2:14" s="28" customFormat="1" ht="18.75" customHeight="1" x14ac:dyDescent="0.25">
      <c r="B569" s="137" t="s">
        <v>3821</v>
      </c>
      <c r="C569" s="138">
        <v>2</v>
      </c>
      <c r="D569" s="138">
        <v>0</v>
      </c>
      <c r="E569" s="159">
        <v>0</v>
      </c>
      <c r="F569" s="159">
        <v>0</v>
      </c>
      <c r="G569" s="159">
        <v>0</v>
      </c>
      <c r="H569" s="139">
        <v>0</v>
      </c>
      <c r="I569"/>
      <c r="J569"/>
      <c r="K569"/>
      <c r="L569"/>
      <c r="M569"/>
      <c r="N569"/>
    </row>
    <row r="570" spans="2:14" s="28" customFormat="1" ht="18.75" customHeight="1" x14ac:dyDescent="0.25">
      <c r="B570" s="137" t="s">
        <v>4192</v>
      </c>
      <c r="C570" s="138">
        <v>0</v>
      </c>
      <c r="D570" s="138">
        <v>666</v>
      </c>
      <c r="E570" s="159">
        <v>2170</v>
      </c>
      <c r="F570" s="159">
        <v>1094</v>
      </c>
      <c r="G570" s="159">
        <v>102</v>
      </c>
      <c r="H570" s="139">
        <v>0</v>
      </c>
      <c r="I570"/>
      <c r="J570"/>
      <c r="K570"/>
      <c r="L570"/>
      <c r="M570"/>
      <c r="N570"/>
    </row>
    <row r="571" spans="2:14" s="28" customFormat="1" ht="18.75" customHeight="1" x14ac:dyDescent="0.25">
      <c r="B571" s="137" t="s">
        <v>3815</v>
      </c>
      <c r="C571" s="138">
        <v>2</v>
      </c>
      <c r="D571" s="138">
        <v>0</v>
      </c>
      <c r="E571" s="159">
        <v>0</v>
      </c>
      <c r="F571" s="159">
        <v>0</v>
      </c>
      <c r="G571" s="159">
        <v>0</v>
      </c>
      <c r="H571" s="139">
        <v>0</v>
      </c>
      <c r="I571"/>
      <c r="J571"/>
      <c r="K571"/>
      <c r="L571"/>
      <c r="M571"/>
      <c r="N571"/>
    </row>
    <row r="572" spans="2:14" s="28" customFormat="1" ht="18.75" customHeight="1" x14ac:dyDescent="0.25">
      <c r="B572" s="137" t="s">
        <v>4061</v>
      </c>
      <c r="C572" s="138">
        <v>0</v>
      </c>
      <c r="D572" s="138">
        <v>0</v>
      </c>
      <c r="E572" s="159">
        <v>2</v>
      </c>
      <c r="F572" s="159">
        <v>0</v>
      </c>
      <c r="G572" s="159">
        <v>0</v>
      </c>
      <c r="H572" s="139">
        <v>0</v>
      </c>
      <c r="I572"/>
      <c r="J572"/>
      <c r="K572"/>
      <c r="L572"/>
      <c r="M572"/>
      <c r="N572"/>
    </row>
    <row r="573" spans="2:14" s="28" customFormat="1" ht="18.75" customHeight="1" x14ac:dyDescent="0.25">
      <c r="B573" s="137" t="s">
        <v>4211</v>
      </c>
      <c r="C573" s="138">
        <v>0</v>
      </c>
      <c r="D573" s="138">
        <v>0</v>
      </c>
      <c r="E573" s="159">
        <v>0</v>
      </c>
      <c r="F573" s="159">
        <v>6</v>
      </c>
      <c r="G573" s="159">
        <v>2</v>
      </c>
      <c r="H573" s="139">
        <v>0</v>
      </c>
      <c r="I573"/>
      <c r="J573"/>
      <c r="K573"/>
      <c r="L573"/>
      <c r="M573"/>
      <c r="N573"/>
    </row>
    <row r="574" spans="2:14" s="28" customFormat="1" ht="18.75" customHeight="1" x14ac:dyDescent="0.25">
      <c r="B574" s="137" t="s">
        <v>3852</v>
      </c>
      <c r="C574" s="138">
        <v>2</v>
      </c>
      <c r="D574" s="138">
        <v>2</v>
      </c>
      <c r="E574" s="159">
        <v>2</v>
      </c>
      <c r="F574" s="159">
        <v>2</v>
      </c>
      <c r="G574" s="159">
        <v>0</v>
      </c>
      <c r="H574" s="139">
        <v>0</v>
      </c>
      <c r="I574"/>
      <c r="J574"/>
      <c r="K574"/>
      <c r="L574"/>
      <c r="M574"/>
      <c r="N574"/>
    </row>
    <row r="575" spans="2:14" s="28" customFormat="1" ht="18.75" customHeight="1" x14ac:dyDescent="0.25">
      <c r="B575" s="137" t="s">
        <v>4007</v>
      </c>
      <c r="C575" s="138">
        <v>0</v>
      </c>
      <c r="D575" s="138">
        <v>9</v>
      </c>
      <c r="E575" s="159">
        <v>11</v>
      </c>
      <c r="F575" s="159">
        <v>8</v>
      </c>
      <c r="G575" s="159">
        <v>0</v>
      </c>
      <c r="H575" s="139">
        <v>0</v>
      </c>
      <c r="I575"/>
      <c r="J575"/>
      <c r="K575"/>
      <c r="L575"/>
      <c r="M575"/>
      <c r="N575"/>
    </row>
    <row r="576" spans="2:14" s="28" customFormat="1" ht="18.75" customHeight="1" x14ac:dyDescent="0.25">
      <c r="B576" s="137" t="s">
        <v>3066</v>
      </c>
      <c r="C576" s="138">
        <v>2</v>
      </c>
      <c r="D576" s="138">
        <v>0</v>
      </c>
      <c r="E576" s="159">
        <v>0</v>
      </c>
      <c r="F576" s="159">
        <v>0</v>
      </c>
      <c r="G576" s="159">
        <v>0</v>
      </c>
      <c r="H576" s="139">
        <v>0</v>
      </c>
      <c r="I576"/>
      <c r="J576"/>
      <c r="K576"/>
      <c r="L576"/>
      <c r="M576"/>
      <c r="N576"/>
    </row>
    <row r="577" spans="2:14" s="28" customFormat="1" ht="18.75" customHeight="1" x14ac:dyDescent="0.25">
      <c r="B577" s="137" t="s">
        <v>4452</v>
      </c>
      <c r="C577" s="138">
        <v>0</v>
      </c>
      <c r="D577" s="138">
        <v>0</v>
      </c>
      <c r="E577" s="159">
        <v>0</v>
      </c>
      <c r="F577" s="159">
        <v>0</v>
      </c>
      <c r="G577" s="159">
        <v>2</v>
      </c>
      <c r="H577" s="139">
        <v>0</v>
      </c>
      <c r="I577"/>
      <c r="J577"/>
      <c r="K577"/>
      <c r="L577"/>
      <c r="M577"/>
      <c r="N577"/>
    </row>
    <row r="578" spans="2:14" s="28" customFormat="1" ht="18.75" customHeight="1" x14ac:dyDescent="0.25">
      <c r="B578" s="137" t="s">
        <v>3267</v>
      </c>
      <c r="C578" s="138">
        <v>0</v>
      </c>
      <c r="D578" s="138">
        <v>1</v>
      </c>
      <c r="E578" s="159">
        <v>0</v>
      </c>
      <c r="F578" s="159">
        <v>0</v>
      </c>
      <c r="G578" s="159">
        <v>0</v>
      </c>
      <c r="H578" s="139">
        <v>0</v>
      </c>
      <c r="I578"/>
      <c r="J578"/>
      <c r="K578"/>
      <c r="L578"/>
      <c r="M578"/>
      <c r="N578"/>
    </row>
    <row r="579" spans="2:14" s="28" customFormat="1" ht="18.75" customHeight="1" x14ac:dyDescent="0.25">
      <c r="B579" s="137" t="s">
        <v>3986</v>
      </c>
      <c r="C579" s="138">
        <v>0</v>
      </c>
      <c r="D579" s="138">
        <v>2</v>
      </c>
      <c r="E579" s="159">
        <v>0</v>
      </c>
      <c r="F579" s="159">
        <v>0</v>
      </c>
      <c r="G579" s="159">
        <v>0</v>
      </c>
      <c r="H579" s="139">
        <v>0</v>
      </c>
      <c r="I579"/>
      <c r="J579"/>
      <c r="K579"/>
      <c r="L579"/>
      <c r="M579"/>
      <c r="N579"/>
    </row>
    <row r="580" spans="2:14" s="28" customFormat="1" ht="18.75" customHeight="1" x14ac:dyDescent="0.25">
      <c r="B580" s="137" t="s">
        <v>3906</v>
      </c>
      <c r="C580" s="138">
        <v>0</v>
      </c>
      <c r="D580" s="138">
        <v>43</v>
      </c>
      <c r="E580" s="159">
        <v>36</v>
      </c>
      <c r="F580" s="159">
        <v>1</v>
      </c>
      <c r="G580" s="159">
        <v>12</v>
      </c>
      <c r="H580" s="139">
        <v>0</v>
      </c>
      <c r="I580"/>
      <c r="J580"/>
      <c r="K580"/>
      <c r="L580"/>
      <c r="M580"/>
      <c r="N580"/>
    </row>
    <row r="581" spans="2:14" s="28" customFormat="1" ht="18.75" customHeight="1" x14ac:dyDescent="0.25">
      <c r="B581" s="137" t="s">
        <v>3557</v>
      </c>
      <c r="C581" s="138">
        <v>0</v>
      </c>
      <c r="D581" s="138">
        <v>0</v>
      </c>
      <c r="E581" s="159">
        <v>0</v>
      </c>
      <c r="F581" s="159">
        <v>0</v>
      </c>
      <c r="G581" s="159">
        <v>2</v>
      </c>
      <c r="H581" s="139">
        <v>0</v>
      </c>
      <c r="I581"/>
      <c r="J581"/>
      <c r="K581"/>
      <c r="L581"/>
      <c r="M581"/>
      <c r="N581"/>
    </row>
    <row r="582" spans="2:14" s="28" customFormat="1" ht="18.75" customHeight="1" x14ac:dyDescent="0.25">
      <c r="B582" s="137" t="s">
        <v>545</v>
      </c>
      <c r="C582" s="138">
        <v>0</v>
      </c>
      <c r="D582" s="138">
        <v>0</v>
      </c>
      <c r="E582" s="159">
        <v>2</v>
      </c>
      <c r="F582" s="159">
        <v>2</v>
      </c>
      <c r="G582" s="159">
        <v>2</v>
      </c>
      <c r="H582" s="139">
        <v>0</v>
      </c>
      <c r="I582"/>
      <c r="J582"/>
      <c r="K582"/>
      <c r="L582"/>
      <c r="M582"/>
      <c r="N582"/>
    </row>
    <row r="583" spans="2:14" s="28" customFormat="1" ht="18.75" customHeight="1" x14ac:dyDescent="0.25">
      <c r="B583" s="137" t="s">
        <v>4249</v>
      </c>
      <c r="C583" s="138">
        <v>0</v>
      </c>
      <c r="D583" s="138">
        <v>0</v>
      </c>
      <c r="E583" s="159">
        <v>2</v>
      </c>
      <c r="F583" s="159">
        <v>10</v>
      </c>
      <c r="G583" s="159">
        <v>0</v>
      </c>
      <c r="H583" s="139">
        <v>0</v>
      </c>
      <c r="I583"/>
      <c r="J583"/>
      <c r="K583"/>
      <c r="L583"/>
      <c r="M583"/>
      <c r="N583"/>
    </row>
    <row r="584" spans="2:14" s="28" customFormat="1" ht="18.75" customHeight="1" x14ac:dyDescent="0.25">
      <c r="B584" s="137" t="s">
        <v>71</v>
      </c>
      <c r="C584" s="138">
        <v>118</v>
      </c>
      <c r="D584" s="138">
        <v>0</v>
      </c>
      <c r="E584" s="159">
        <v>0</v>
      </c>
      <c r="F584" s="159">
        <v>0</v>
      </c>
      <c r="G584" s="159">
        <v>0</v>
      </c>
      <c r="H584" s="139">
        <v>0</v>
      </c>
      <c r="I584"/>
      <c r="J584"/>
      <c r="K584"/>
      <c r="L584"/>
      <c r="M584"/>
      <c r="N584"/>
    </row>
    <row r="585" spans="2:14" s="28" customFormat="1" ht="18.75" customHeight="1" x14ac:dyDescent="0.25">
      <c r="B585" s="137" t="s">
        <v>4088</v>
      </c>
      <c r="C585" s="138">
        <v>0</v>
      </c>
      <c r="D585" s="138">
        <v>0</v>
      </c>
      <c r="E585" s="159">
        <v>4</v>
      </c>
      <c r="F585" s="159">
        <v>0</v>
      </c>
      <c r="G585" s="159">
        <v>0</v>
      </c>
      <c r="H585" s="139">
        <v>0</v>
      </c>
      <c r="I585"/>
      <c r="J585"/>
      <c r="K585"/>
      <c r="L585"/>
      <c r="M585"/>
      <c r="N585"/>
    </row>
    <row r="586" spans="2:14" s="28" customFormat="1" ht="18.75" customHeight="1" x14ac:dyDescent="0.25">
      <c r="B586" s="137" t="s">
        <v>647</v>
      </c>
      <c r="C586" s="138">
        <v>0</v>
      </c>
      <c r="D586" s="138">
        <v>2</v>
      </c>
      <c r="E586" s="159">
        <v>0</v>
      </c>
      <c r="F586" s="159">
        <v>0</v>
      </c>
      <c r="G586" s="159">
        <v>0</v>
      </c>
      <c r="H586" s="139">
        <v>0</v>
      </c>
      <c r="I586"/>
      <c r="J586"/>
      <c r="K586"/>
      <c r="L586"/>
      <c r="M586"/>
      <c r="N586"/>
    </row>
    <row r="587" spans="2:14" s="28" customFormat="1" ht="18.75" customHeight="1" x14ac:dyDescent="0.25">
      <c r="B587" s="137" t="s">
        <v>3922</v>
      </c>
      <c r="C587" s="138">
        <v>0</v>
      </c>
      <c r="D587" s="138">
        <v>2</v>
      </c>
      <c r="E587" s="159">
        <v>0</v>
      </c>
      <c r="F587" s="159">
        <v>0</v>
      </c>
      <c r="G587" s="159">
        <v>0</v>
      </c>
      <c r="H587" s="139">
        <v>0</v>
      </c>
      <c r="I587"/>
      <c r="J587"/>
      <c r="K587"/>
      <c r="L587"/>
      <c r="M587"/>
      <c r="N587"/>
    </row>
    <row r="588" spans="2:14" s="28" customFormat="1" ht="18.75" customHeight="1" x14ac:dyDescent="0.25">
      <c r="B588" s="137" t="s">
        <v>688</v>
      </c>
      <c r="C588" s="138">
        <v>8</v>
      </c>
      <c r="D588" s="138">
        <v>4</v>
      </c>
      <c r="E588" s="159">
        <v>9</v>
      </c>
      <c r="F588" s="159">
        <v>1</v>
      </c>
      <c r="G588" s="159">
        <v>4</v>
      </c>
      <c r="H588" s="139">
        <v>0</v>
      </c>
      <c r="I588"/>
      <c r="J588"/>
      <c r="K588"/>
      <c r="L588"/>
      <c r="M588"/>
      <c r="N588"/>
    </row>
    <row r="589" spans="2:14" s="28" customFormat="1" ht="18.75" customHeight="1" x14ac:dyDescent="0.25">
      <c r="B589" s="137" t="s">
        <v>4268</v>
      </c>
      <c r="C589" s="138">
        <v>0</v>
      </c>
      <c r="D589" s="138">
        <v>0</v>
      </c>
      <c r="E589" s="159">
        <v>0</v>
      </c>
      <c r="F589" s="159">
        <v>4</v>
      </c>
      <c r="G589" s="159">
        <v>2</v>
      </c>
      <c r="H589" s="139">
        <v>0</v>
      </c>
      <c r="I589"/>
      <c r="J589"/>
      <c r="K589"/>
      <c r="L589"/>
      <c r="M589"/>
      <c r="N589"/>
    </row>
    <row r="590" spans="2:14" s="28" customFormat="1" ht="18.75" customHeight="1" x14ac:dyDescent="0.25">
      <c r="B590" s="137" t="s">
        <v>2944</v>
      </c>
      <c r="C590" s="138">
        <v>11</v>
      </c>
      <c r="D590" s="138">
        <v>4</v>
      </c>
      <c r="E590" s="159">
        <v>0</v>
      </c>
      <c r="F590" s="159">
        <v>0</v>
      </c>
      <c r="G590" s="159">
        <v>0</v>
      </c>
      <c r="H590" s="139">
        <v>0</v>
      </c>
      <c r="I590"/>
      <c r="J590"/>
      <c r="K590"/>
      <c r="L590"/>
      <c r="M590"/>
      <c r="N590"/>
    </row>
    <row r="591" spans="2:14" s="28" customFormat="1" ht="18.75" customHeight="1" x14ac:dyDescent="0.25">
      <c r="B591" s="137" t="s">
        <v>3897</v>
      </c>
      <c r="C591" s="138">
        <v>3</v>
      </c>
      <c r="D591" s="138">
        <v>0</v>
      </c>
      <c r="E591" s="159">
        <v>0</v>
      </c>
      <c r="F591" s="159">
        <v>0</v>
      </c>
      <c r="G591" s="159">
        <v>0</v>
      </c>
      <c r="H591" s="139">
        <v>0</v>
      </c>
      <c r="I591"/>
      <c r="J591"/>
      <c r="K591"/>
      <c r="L591"/>
      <c r="M591"/>
      <c r="N591"/>
    </row>
    <row r="592" spans="2:14" s="28" customFormat="1" ht="18.75" customHeight="1" x14ac:dyDescent="0.25">
      <c r="B592" s="137" t="s">
        <v>2934</v>
      </c>
      <c r="C592" s="138">
        <v>6</v>
      </c>
      <c r="D592" s="138">
        <v>0</v>
      </c>
      <c r="E592" s="159">
        <v>0</v>
      </c>
      <c r="F592" s="159">
        <v>0</v>
      </c>
      <c r="G592" s="159">
        <v>0</v>
      </c>
      <c r="H592" s="139">
        <v>0</v>
      </c>
      <c r="I592"/>
      <c r="J592"/>
      <c r="K592"/>
      <c r="L592"/>
      <c r="M592"/>
      <c r="N592"/>
    </row>
    <row r="593" spans="2:14" s="28" customFormat="1" ht="18.75" customHeight="1" x14ac:dyDescent="0.25">
      <c r="B593" s="137" t="s">
        <v>4442</v>
      </c>
      <c r="C593" s="138">
        <v>0</v>
      </c>
      <c r="D593" s="138">
        <v>0</v>
      </c>
      <c r="E593" s="159">
        <v>0</v>
      </c>
      <c r="F593" s="159">
        <v>0</v>
      </c>
      <c r="G593" s="159">
        <v>4</v>
      </c>
      <c r="H593" s="139">
        <v>0</v>
      </c>
      <c r="I593"/>
      <c r="J593"/>
      <c r="K593"/>
      <c r="L593"/>
      <c r="M593"/>
      <c r="N593"/>
    </row>
    <row r="594" spans="2:14" s="28" customFormat="1" ht="18.75" customHeight="1" x14ac:dyDescent="0.25">
      <c r="B594" s="137" t="s">
        <v>4263</v>
      </c>
      <c r="C594" s="138">
        <v>0</v>
      </c>
      <c r="D594" s="138">
        <v>0</v>
      </c>
      <c r="E594" s="159">
        <v>0</v>
      </c>
      <c r="F594" s="159">
        <v>8</v>
      </c>
      <c r="G594" s="159">
        <v>12</v>
      </c>
      <c r="H594" s="139">
        <v>0</v>
      </c>
      <c r="I594"/>
      <c r="J594"/>
      <c r="K594"/>
      <c r="L594"/>
      <c r="M594"/>
      <c r="N594"/>
    </row>
    <row r="595" spans="2:14" s="28" customFormat="1" ht="18.75" customHeight="1" x14ac:dyDescent="0.25">
      <c r="B595" s="137" t="s">
        <v>3928</v>
      </c>
      <c r="C595" s="138">
        <v>0</v>
      </c>
      <c r="D595" s="138">
        <v>2</v>
      </c>
      <c r="E595" s="159">
        <v>0</v>
      </c>
      <c r="F595" s="159">
        <v>0</v>
      </c>
      <c r="G595" s="159">
        <v>0</v>
      </c>
      <c r="H595" s="139">
        <v>0</v>
      </c>
      <c r="I595"/>
      <c r="J595"/>
      <c r="K595"/>
      <c r="L595"/>
      <c r="M595"/>
      <c r="N595"/>
    </row>
    <row r="596" spans="2:14" s="28" customFormat="1" ht="18.75" customHeight="1" x14ac:dyDescent="0.25">
      <c r="B596" s="137" t="s">
        <v>3929</v>
      </c>
      <c r="C596" s="138">
        <v>0</v>
      </c>
      <c r="D596" s="138">
        <v>4</v>
      </c>
      <c r="E596" s="159">
        <v>6</v>
      </c>
      <c r="F596" s="159">
        <v>2</v>
      </c>
      <c r="G596" s="159">
        <v>3</v>
      </c>
      <c r="H596" s="139">
        <v>0</v>
      </c>
      <c r="I596"/>
      <c r="J596"/>
      <c r="K596"/>
      <c r="L596"/>
      <c r="M596"/>
      <c r="N596"/>
    </row>
    <row r="597" spans="2:14" s="28" customFormat="1" ht="18.75" customHeight="1" x14ac:dyDescent="0.25">
      <c r="B597" s="137" t="s">
        <v>4144</v>
      </c>
      <c r="C597" s="138">
        <v>0</v>
      </c>
      <c r="D597" s="138">
        <v>0</v>
      </c>
      <c r="E597" s="159">
        <v>2</v>
      </c>
      <c r="F597" s="159">
        <v>0</v>
      </c>
      <c r="G597" s="159">
        <v>0</v>
      </c>
      <c r="H597" s="139">
        <v>0</v>
      </c>
      <c r="I597"/>
      <c r="J597"/>
      <c r="K597"/>
      <c r="L597"/>
      <c r="M597"/>
      <c r="N597"/>
    </row>
    <row r="598" spans="2:14" s="28" customFormat="1" ht="18.75" customHeight="1" x14ac:dyDescent="0.25">
      <c r="B598" s="137" t="s">
        <v>4024</v>
      </c>
      <c r="C598" s="138">
        <v>118</v>
      </c>
      <c r="D598" s="138">
        <v>104</v>
      </c>
      <c r="E598" s="159">
        <v>64</v>
      </c>
      <c r="F598" s="159">
        <v>0</v>
      </c>
      <c r="G598" s="159">
        <v>0</v>
      </c>
      <c r="H598" s="139">
        <v>0</v>
      </c>
      <c r="I598"/>
      <c r="J598"/>
      <c r="K598"/>
      <c r="L598"/>
      <c r="M598"/>
      <c r="N598"/>
    </row>
    <row r="599" spans="2:14" s="28" customFormat="1" ht="18.75" customHeight="1" x14ac:dyDescent="0.25">
      <c r="B599" s="137" t="s">
        <v>559</v>
      </c>
      <c r="C599" s="138">
        <v>2</v>
      </c>
      <c r="D599" s="138">
        <v>0</v>
      </c>
      <c r="E599" s="159">
        <v>0</v>
      </c>
      <c r="F599" s="159">
        <v>0</v>
      </c>
      <c r="G599" s="159">
        <v>0</v>
      </c>
      <c r="H599" s="139">
        <v>0</v>
      </c>
      <c r="I599"/>
      <c r="J599"/>
      <c r="K599"/>
      <c r="L599"/>
      <c r="M599"/>
      <c r="N599"/>
    </row>
    <row r="600" spans="2:14" s="28" customFormat="1" ht="18.75" customHeight="1" x14ac:dyDescent="0.25">
      <c r="B600" s="137" t="s">
        <v>4368</v>
      </c>
      <c r="C600" s="138">
        <v>4</v>
      </c>
      <c r="D600" s="138">
        <v>6</v>
      </c>
      <c r="E600" s="159">
        <v>6</v>
      </c>
      <c r="F600" s="159">
        <v>0</v>
      </c>
      <c r="G600" s="159">
        <v>0</v>
      </c>
      <c r="H600" s="139">
        <v>0</v>
      </c>
      <c r="I600"/>
      <c r="J600"/>
      <c r="K600"/>
      <c r="L600"/>
      <c r="M600"/>
      <c r="N600"/>
    </row>
    <row r="601" spans="2:14" s="28" customFormat="1" ht="18.75" customHeight="1" x14ac:dyDescent="0.25">
      <c r="B601" s="137" t="s">
        <v>4269</v>
      </c>
      <c r="C601" s="138">
        <v>2</v>
      </c>
      <c r="D601" s="138">
        <v>0</v>
      </c>
      <c r="E601" s="159">
        <v>0</v>
      </c>
      <c r="F601" s="159">
        <v>0</v>
      </c>
      <c r="G601" s="159">
        <v>0</v>
      </c>
      <c r="H601" s="139">
        <v>0</v>
      </c>
      <c r="I601"/>
      <c r="J601"/>
      <c r="K601"/>
      <c r="L601"/>
      <c r="M601"/>
      <c r="N601"/>
    </row>
    <row r="602" spans="2:14" s="28" customFormat="1" ht="18.75" customHeight="1" x14ac:dyDescent="0.25">
      <c r="B602" s="137" t="s">
        <v>598</v>
      </c>
      <c r="C602" s="138">
        <v>0</v>
      </c>
      <c r="D602" s="138">
        <v>0</v>
      </c>
      <c r="E602" s="159">
        <v>1</v>
      </c>
      <c r="F602" s="159">
        <v>0</v>
      </c>
      <c r="G602" s="159">
        <v>2</v>
      </c>
      <c r="H602" s="139">
        <v>0</v>
      </c>
      <c r="I602"/>
      <c r="J602"/>
      <c r="K602"/>
      <c r="L602"/>
      <c r="M602"/>
      <c r="N602"/>
    </row>
    <row r="603" spans="2:14" s="28" customFormat="1" ht="18.75" customHeight="1" x14ac:dyDescent="0.25">
      <c r="B603" s="137" t="s">
        <v>3945</v>
      </c>
      <c r="C603" s="138">
        <v>2</v>
      </c>
      <c r="D603" s="138">
        <v>4</v>
      </c>
      <c r="E603" s="159">
        <v>0</v>
      </c>
      <c r="F603" s="159">
        <v>0</v>
      </c>
      <c r="G603" s="159">
        <v>0</v>
      </c>
      <c r="H603" s="139">
        <v>0</v>
      </c>
      <c r="I603"/>
      <c r="J603"/>
      <c r="K603"/>
      <c r="L603"/>
      <c r="M603"/>
      <c r="N603"/>
    </row>
    <row r="604" spans="2:14" s="28" customFormat="1" ht="18.75" customHeight="1" x14ac:dyDescent="0.25">
      <c r="B604" s="137" t="s">
        <v>3841</v>
      </c>
      <c r="C604" s="138">
        <v>16</v>
      </c>
      <c r="D604" s="138">
        <v>94</v>
      </c>
      <c r="E604" s="159">
        <v>2</v>
      </c>
      <c r="F604" s="159">
        <v>0</v>
      </c>
      <c r="G604" s="159">
        <v>0</v>
      </c>
      <c r="H604" s="139">
        <v>0</v>
      </c>
      <c r="I604"/>
      <c r="J604"/>
      <c r="K604"/>
      <c r="L604"/>
      <c r="M604"/>
      <c r="N604"/>
    </row>
    <row r="605" spans="2:14" s="28" customFormat="1" ht="18.75" customHeight="1" x14ac:dyDescent="0.25">
      <c r="B605" s="137" t="s">
        <v>4483</v>
      </c>
      <c r="C605" s="138">
        <v>0</v>
      </c>
      <c r="D605" s="138">
        <v>0</v>
      </c>
      <c r="E605" s="159">
        <v>0</v>
      </c>
      <c r="F605" s="159">
        <v>0</v>
      </c>
      <c r="G605" s="159">
        <v>2</v>
      </c>
      <c r="H605" s="139">
        <v>0</v>
      </c>
      <c r="I605"/>
      <c r="J605"/>
      <c r="K605"/>
      <c r="L605"/>
      <c r="M605"/>
      <c r="N605"/>
    </row>
    <row r="606" spans="2:14" s="28" customFormat="1" ht="18.75" customHeight="1" x14ac:dyDescent="0.25">
      <c r="B606" s="137" t="s">
        <v>4227</v>
      </c>
      <c r="C606" s="138">
        <v>0</v>
      </c>
      <c r="D606" s="138">
        <v>0</v>
      </c>
      <c r="E606" s="159">
        <v>0</v>
      </c>
      <c r="F606" s="159">
        <v>2</v>
      </c>
      <c r="G606" s="159">
        <v>0</v>
      </c>
      <c r="H606" s="139">
        <v>0</v>
      </c>
      <c r="I606"/>
      <c r="J606"/>
      <c r="K606"/>
      <c r="L606"/>
      <c r="M606"/>
      <c r="N606"/>
    </row>
    <row r="607" spans="2:14" s="28" customFormat="1" ht="18.75" customHeight="1" x14ac:dyDescent="0.25">
      <c r="B607" s="137" t="s">
        <v>3896</v>
      </c>
      <c r="C607" s="138">
        <v>3</v>
      </c>
      <c r="D607" s="138">
        <v>10</v>
      </c>
      <c r="E607" s="159">
        <v>4</v>
      </c>
      <c r="F607" s="159">
        <v>0</v>
      </c>
      <c r="G607" s="159">
        <v>0</v>
      </c>
      <c r="H607" s="139">
        <v>0</v>
      </c>
      <c r="I607"/>
      <c r="J607"/>
      <c r="K607"/>
      <c r="L607"/>
      <c r="M607"/>
      <c r="N607"/>
    </row>
    <row r="608" spans="2:14" s="28" customFormat="1" ht="18.75" customHeight="1" x14ac:dyDescent="0.25">
      <c r="B608" s="137" t="s">
        <v>4357</v>
      </c>
      <c r="C608" s="138">
        <v>0</v>
      </c>
      <c r="D608" s="138">
        <v>0</v>
      </c>
      <c r="E608" s="159">
        <v>0</v>
      </c>
      <c r="F608" s="159">
        <v>0</v>
      </c>
      <c r="G608" s="159">
        <v>2</v>
      </c>
      <c r="H608" s="139">
        <v>0</v>
      </c>
      <c r="I608"/>
      <c r="J608"/>
      <c r="K608"/>
      <c r="L608"/>
      <c r="M608"/>
      <c r="N608"/>
    </row>
    <row r="609" spans="2:14" s="28" customFormat="1" ht="18.75" customHeight="1" x14ac:dyDescent="0.25">
      <c r="B609" s="137" t="s">
        <v>4344</v>
      </c>
      <c r="C609" s="138">
        <v>0</v>
      </c>
      <c r="D609" s="138">
        <v>0</v>
      </c>
      <c r="E609" s="159">
        <v>4</v>
      </c>
      <c r="F609" s="159">
        <v>0</v>
      </c>
      <c r="G609" s="159">
        <v>0</v>
      </c>
      <c r="H609" s="139">
        <v>0</v>
      </c>
      <c r="I609"/>
      <c r="J609"/>
      <c r="K609"/>
      <c r="L609"/>
      <c r="M609"/>
      <c r="N609"/>
    </row>
    <row r="610" spans="2:14" s="28" customFormat="1" ht="18.75" customHeight="1" x14ac:dyDescent="0.25">
      <c r="B610" s="137" t="s">
        <v>802</v>
      </c>
      <c r="C610" s="138">
        <v>0</v>
      </c>
      <c r="D610" s="138">
        <v>0</v>
      </c>
      <c r="E610" s="159">
        <v>0</v>
      </c>
      <c r="F610" s="159">
        <v>2</v>
      </c>
      <c r="G610" s="159">
        <v>0</v>
      </c>
      <c r="H610" s="139">
        <v>0</v>
      </c>
      <c r="I610"/>
      <c r="J610"/>
      <c r="K610"/>
      <c r="L610"/>
      <c r="M610"/>
      <c r="N610"/>
    </row>
    <row r="611" spans="2:14" s="28" customFormat="1" ht="18.75" customHeight="1" x14ac:dyDescent="0.25">
      <c r="B611" s="137" t="s">
        <v>3458</v>
      </c>
      <c r="C611" s="138">
        <v>0</v>
      </c>
      <c r="D611" s="138">
        <v>0</v>
      </c>
      <c r="E611" s="159">
        <v>0</v>
      </c>
      <c r="F611" s="159">
        <v>13</v>
      </c>
      <c r="G611" s="159">
        <v>35</v>
      </c>
      <c r="H611" s="139">
        <v>0</v>
      </c>
      <c r="I611"/>
      <c r="J611"/>
      <c r="K611"/>
      <c r="L611"/>
      <c r="M611"/>
      <c r="N611"/>
    </row>
    <row r="612" spans="2:14" s="28" customFormat="1" ht="18.75" customHeight="1" x14ac:dyDescent="0.25">
      <c r="B612" s="137" t="s">
        <v>566</v>
      </c>
      <c r="C612" s="138">
        <v>77</v>
      </c>
      <c r="D612" s="138">
        <v>65</v>
      </c>
      <c r="E612" s="159">
        <v>66</v>
      </c>
      <c r="F612" s="159">
        <v>74</v>
      </c>
      <c r="G612" s="159">
        <v>0</v>
      </c>
      <c r="H612" s="139">
        <v>0</v>
      </c>
      <c r="I612"/>
      <c r="J612"/>
      <c r="K612"/>
      <c r="L612"/>
      <c r="M612"/>
      <c r="N612"/>
    </row>
    <row r="613" spans="2:14" s="28" customFormat="1" ht="18.75" customHeight="1" x14ac:dyDescent="0.25">
      <c r="B613" s="137" t="s">
        <v>3904</v>
      </c>
      <c r="C613" s="138">
        <v>2</v>
      </c>
      <c r="D613" s="138">
        <v>0</v>
      </c>
      <c r="E613" s="159">
        <v>2</v>
      </c>
      <c r="F613" s="159">
        <v>0</v>
      </c>
      <c r="G613" s="159">
        <v>2</v>
      </c>
      <c r="H613" s="139">
        <v>0</v>
      </c>
      <c r="I613"/>
      <c r="J613"/>
      <c r="K613"/>
      <c r="L613"/>
      <c r="M613"/>
      <c r="N613"/>
    </row>
    <row r="614" spans="2:14" s="28" customFormat="1" ht="18.75" customHeight="1" x14ac:dyDescent="0.25">
      <c r="B614" s="137" t="s">
        <v>785</v>
      </c>
      <c r="C614" s="138">
        <v>3</v>
      </c>
      <c r="D614" s="138">
        <v>2</v>
      </c>
      <c r="E614" s="159">
        <v>0</v>
      </c>
      <c r="F614" s="159">
        <v>0</v>
      </c>
      <c r="G614" s="159">
        <v>0</v>
      </c>
      <c r="H614" s="139">
        <v>0</v>
      </c>
      <c r="I614"/>
      <c r="J614"/>
      <c r="K614"/>
      <c r="L614"/>
      <c r="M614"/>
      <c r="N614"/>
    </row>
    <row r="615" spans="2:14" s="28" customFormat="1" ht="18.75" customHeight="1" x14ac:dyDescent="0.25">
      <c r="B615" s="137" t="s">
        <v>3809</v>
      </c>
      <c r="C615" s="138">
        <v>2</v>
      </c>
      <c r="D615" s="138">
        <v>0</v>
      </c>
      <c r="E615" s="159">
        <v>0</v>
      </c>
      <c r="F615" s="159">
        <v>0</v>
      </c>
      <c r="G615" s="159">
        <v>0</v>
      </c>
      <c r="H615" s="139">
        <v>0</v>
      </c>
      <c r="I615"/>
      <c r="J615"/>
      <c r="K615"/>
      <c r="L615"/>
      <c r="M615"/>
      <c r="N615"/>
    </row>
    <row r="616" spans="2:14" s="28" customFormat="1" ht="18.75" customHeight="1" x14ac:dyDescent="0.25">
      <c r="B616" s="137" t="s">
        <v>4236</v>
      </c>
      <c r="C616" s="138">
        <v>0</v>
      </c>
      <c r="D616" s="138">
        <v>94</v>
      </c>
      <c r="E616" s="159">
        <v>74</v>
      </c>
      <c r="F616" s="159">
        <v>0</v>
      </c>
      <c r="G616" s="159">
        <v>0</v>
      </c>
      <c r="H616" s="139">
        <v>0</v>
      </c>
      <c r="I616"/>
      <c r="J616"/>
      <c r="K616"/>
      <c r="L616"/>
      <c r="M616"/>
      <c r="N616"/>
    </row>
    <row r="617" spans="2:14" s="28" customFormat="1" ht="18.75" customHeight="1" x14ac:dyDescent="0.25">
      <c r="B617" s="137" t="s">
        <v>4241</v>
      </c>
      <c r="C617" s="138">
        <v>2</v>
      </c>
      <c r="D617" s="138">
        <v>1</v>
      </c>
      <c r="E617" s="159">
        <v>5</v>
      </c>
      <c r="F617" s="159">
        <v>2</v>
      </c>
      <c r="G617" s="159">
        <v>0</v>
      </c>
      <c r="H617" s="139">
        <v>0</v>
      </c>
      <c r="I617"/>
      <c r="J617"/>
      <c r="K617"/>
      <c r="L617"/>
      <c r="M617"/>
      <c r="N617"/>
    </row>
    <row r="618" spans="2:14" s="28" customFormat="1" ht="18.75" customHeight="1" x14ac:dyDescent="0.25">
      <c r="B618" s="137" t="s">
        <v>4116</v>
      </c>
      <c r="C618" s="138">
        <v>0</v>
      </c>
      <c r="D618" s="138">
        <v>0</v>
      </c>
      <c r="E618" s="159">
        <v>1</v>
      </c>
      <c r="F618" s="159">
        <v>0</v>
      </c>
      <c r="G618" s="159">
        <v>0</v>
      </c>
      <c r="H618" s="139">
        <v>0</v>
      </c>
      <c r="I618"/>
      <c r="J618"/>
      <c r="K618"/>
      <c r="L618"/>
      <c r="M618"/>
      <c r="N618"/>
    </row>
    <row r="619" spans="2:14" s="28" customFormat="1" ht="18.75" customHeight="1" x14ac:dyDescent="0.25">
      <c r="B619" s="137" t="s">
        <v>4234</v>
      </c>
      <c r="C619" s="138">
        <v>0</v>
      </c>
      <c r="D619" s="138">
        <v>0</v>
      </c>
      <c r="E619" s="159">
        <v>0</v>
      </c>
      <c r="F619" s="159">
        <v>2</v>
      </c>
      <c r="G619" s="159">
        <v>0</v>
      </c>
      <c r="H619" s="139">
        <v>0</v>
      </c>
      <c r="I619"/>
      <c r="J619"/>
      <c r="K619"/>
      <c r="L619"/>
      <c r="M619"/>
      <c r="N619"/>
    </row>
    <row r="620" spans="2:14" s="28" customFormat="1" ht="18.75" customHeight="1" x14ac:dyDescent="0.25">
      <c r="B620" s="137" t="s">
        <v>672</v>
      </c>
      <c r="C620" s="138">
        <v>0</v>
      </c>
      <c r="D620" s="138">
        <v>4</v>
      </c>
      <c r="E620" s="159">
        <v>2</v>
      </c>
      <c r="F620" s="159">
        <v>0</v>
      </c>
      <c r="G620" s="159">
        <v>0</v>
      </c>
      <c r="H620" s="139">
        <v>0</v>
      </c>
      <c r="I620"/>
      <c r="J620"/>
      <c r="K620"/>
      <c r="L620"/>
      <c r="M620"/>
      <c r="N620"/>
    </row>
    <row r="621" spans="2:14" s="28" customFormat="1" ht="18.75" customHeight="1" x14ac:dyDescent="0.25">
      <c r="B621" s="137" t="s">
        <v>4232</v>
      </c>
      <c r="C621" s="138">
        <v>0</v>
      </c>
      <c r="D621" s="138">
        <v>0</v>
      </c>
      <c r="E621" s="159">
        <v>0</v>
      </c>
      <c r="F621" s="159">
        <v>2</v>
      </c>
      <c r="G621" s="159">
        <v>0</v>
      </c>
      <c r="H621" s="139">
        <v>0</v>
      </c>
      <c r="I621"/>
      <c r="J621"/>
      <c r="K621"/>
      <c r="L621"/>
      <c r="M621"/>
      <c r="N621"/>
    </row>
    <row r="622" spans="2:14" s="28" customFormat="1" ht="18.75" customHeight="1" x14ac:dyDescent="0.25">
      <c r="B622" s="137" t="s">
        <v>401</v>
      </c>
      <c r="C622" s="138">
        <v>0</v>
      </c>
      <c r="D622" s="138">
        <v>0</v>
      </c>
      <c r="E622" s="159">
        <v>34</v>
      </c>
      <c r="F622" s="159">
        <v>17</v>
      </c>
      <c r="G622" s="159">
        <v>7</v>
      </c>
      <c r="H622" s="139">
        <v>0</v>
      </c>
      <c r="I622"/>
      <c r="J622"/>
      <c r="K622"/>
      <c r="L622"/>
      <c r="M622"/>
      <c r="N622"/>
    </row>
    <row r="623" spans="2:14" s="28" customFormat="1" ht="18.75" customHeight="1" x14ac:dyDescent="0.25">
      <c r="B623" s="137" t="s">
        <v>695</v>
      </c>
      <c r="C623" s="138">
        <v>1</v>
      </c>
      <c r="D623" s="138">
        <v>3</v>
      </c>
      <c r="E623" s="159">
        <v>4</v>
      </c>
      <c r="F623" s="159">
        <v>0</v>
      </c>
      <c r="G623" s="159">
        <v>0</v>
      </c>
      <c r="H623" s="139">
        <v>0</v>
      </c>
      <c r="I623"/>
      <c r="J623"/>
      <c r="K623"/>
      <c r="L623"/>
      <c r="M623"/>
      <c r="N623"/>
    </row>
    <row r="624" spans="2:14" s="28" customFormat="1" ht="18.75" customHeight="1" x14ac:dyDescent="0.25">
      <c r="B624" s="137" t="s">
        <v>3965</v>
      </c>
      <c r="C624" s="138">
        <v>0</v>
      </c>
      <c r="D624" s="138">
        <v>4</v>
      </c>
      <c r="E624" s="159">
        <v>4</v>
      </c>
      <c r="F624" s="159">
        <v>0</v>
      </c>
      <c r="G624" s="159">
        <v>1</v>
      </c>
      <c r="H624" s="139">
        <v>0</v>
      </c>
      <c r="I624"/>
      <c r="J624"/>
      <c r="K624"/>
      <c r="L624"/>
      <c r="M624"/>
      <c r="N624"/>
    </row>
    <row r="625" spans="2:14" s="28" customFormat="1" ht="18.75" customHeight="1" x14ac:dyDescent="0.25">
      <c r="B625" s="137" t="s">
        <v>3970</v>
      </c>
      <c r="C625" s="138">
        <v>0</v>
      </c>
      <c r="D625" s="138">
        <v>4</v>
      </c>
      <c r="E625" s="159">
        <v>0</v>
      </c>
      <c r="F625" s="159">
        <v>0</v>
      </c>
      <c r="G625" s="159">
        <v>0</v>
      </c>
      <c r="H625" s="139">
        <v>0</v>
      </c>
      <c r="I625"/>
      <c r="J625"/>
      <c r="K625"/>
      <c r="L625"/>
      <c r="M625"/>
      <c r="N625"/>
    </row>
    <row r="626" spans="2:14" s="28" customFormat="1" ht="18.75" customHeight="1" x14ac:dyDescent="0.25">
      <c r="B626" s="137" t="s">
        <v>4479</v>
      </c>
      <c r="C626" s="138">
        <v>0</v>
      </c>
      <c r="D626" s="138">
        <v>0</v>
      </c>
      <c r="E626" s="159">
        <v>0</v>
      </c>
      <c r="F626" s="159">
        <v>0</v>
      </c>
      <c r="G626" s="159">
        <v>2</v>
      </c>
      <c r="H626" s="139">
        <v>0</v>
      </c>
      <c r="I626"/>
      <c r="J626"/>
      <c r="K626"/>
      <c r="L626"/>
      <c r="M626"/>
      <c r="N626"/>
    </row>
    <row r="627" spans="2:14" s="28" customFormat="1" ht="18.75" customHeight="1" x14ac:dyDescent="0.25">
      <c r="B627" s="137" t="s">
        <v>4181</v>
      </c>
      <c r="C627" s="138">
        <v>0</v>
      </c>
      <c r="D627" s="138">
        <v>0</v>
      </c>
      <c r="E627" s="159">
        <v>3</v>
      </c>
      <c r="F627" s="159">
        <v>2</v>
      </c>
      <c r="G627" s="159">
        <v>4</v>
      </c>
      <c r="H627" s="139">
        <v>0</v>
      </c>
      <c r="I627"/>
      <c r="J627"/>
      <c r="K627"/>
      <c r="L627"/>
      <c r="M627"/>
      <c r="N627"/>
    </row>
    <row r="628" spans="2:14" s="28" customFormat="1" ht="18.75" customHeight="1" x14ac:dyDescent="0.25">
      <c r="B628" s="137" t="s">
        <v>4110</v>
      </c>
      <c r="C628" s="138">
        <v>0</v>
      </c>
      <c r="D628" s="138">
        <v>0</v>
      </c>
      <c r="E628" s="159">
        <v>10</v>
      </c>
      <c r="F628" s="159">
        <v>10</v>
      </c>
      <c r="G628" s="159">
        <v>8</v>
      </c>
      <c r="H628" s="139">
        <v>0</v>
      </c>
      <c r="I628"/>
      <c r="J628"/>
      <c r="K628"/>
      <c r="L628"/>
      <c r="M628"/>
      <c r="N628"/>
    </row>
    <row r="629" spans="2:14" s="28" customFormat="1" ht="18.75" customHeight="1" x14ac:dyDescent="0.25">
      <c r="B629" s="137" t="s">
        <v>3881</v>
      </c>
      <c r="C629" s="138">
        <v>2</v>
      </c>
      <c r="D629" s="138">
        <v>0</v>
      </c>
      <c r="E629" s="159">
        <v>0</v>
      </c>
      <c r="F629" s="159">
        <v>0</v>
      </c>
      <c r="G629" s="159">
        <v>0</v>
      </c>
      <c r="H629" s="139">
        <v>0</v>
      </c>
      <c r="I629"/>
      <c r="J629"/>
      <c r="K629"/>
      <c r="L629"/>
      <c r="M629"/>
      <c r="N629"/>
    </row>
    <row r="630" spans="2:14" s="28" customFormat="1" ht="18.75" customHeight="1" x14ac:dyDescent="0.25">
      <c r="B630" s="137" t="s">
        <v>4446</v>
      </c>
      <c r="C630" s="138">
        <v>0</v>
      </c>
      <c r="D630" s="138">
        <v>0</v>
      </c>
      <c r="E630" s="159">
        <v>0</v>
      </c>
      <c r="F630" s="159">
        <v>0</v>
      </c>
      <c r="G630" s="159">
        <v>4</v>
      </c>
      <c r="H630" s="139">
        <v>0</v>
      </c>
      <c r="I630"/>
      <c r="J630"/>
      <c r="K630"/>
      <c r="L630"/>
      <c r="M630"/>
      <c r="N630"/>
    </row>
    <row r="631" spans="2:14" s="28" customFormat="1" ht="18.75" customHeight="1" x14ac:dyDescent="0.25">
      <c r="B631" s="137" t="s">
        <v>560</v>
      </c>
      <c r="C631" s="138">
        <v>33</v>
      </c>
      <c r="D631" s="138">
        <v>17</v>
      </c>
      <c r="E631" s="159">
        <v>0</v>
      </c>
      <c r="F631" s="159">
        <v>0</v>
      </c>
      <c r="G631" s="159">
        <v>0</v>
      </c>
      <c r="H631" s="139">
        <v>0</v>
      </c>
      <c r="I631"/>
      <c r="J631"/>
      <c r="K631"/>
      <c r="L631"/>
      <c r="M631"/>
      <c r="N631"/>
    </row>
    <row r="632" spans="2:14" s="28" customFormat="1" ht="18.75" customHeight="1" x14ac:dyDescent="0.25">
      <c r="B632" s="137" t="s">
        <v>4332</v>
      </c>
      <c r="C632" s="138">
        <v>0</v>
      </c>
      <c r="D632" s="138">
        <v>0</v>
      </c>
      <c r="E632" s="159">
        <v>0</v>
      </c>
      <c r="F632" s="159">
        <v>0</v>
      </c>
      <c r="G632" s="159">
        <v>2</v>
      </c>
      <c r="H632" s="139">
        <v>0</v>
      </c>
      <c r="I632"/>
      <c r="J632"/>
      <c r="K632"/>
      <c r="L632"/>
      <c r="M632"/>
      <c r="N632"/>
    </row>
    <row r="633" spans="2:14" s="28" customFormat="1" ht="18.75" customHeight="1" x14ac:dyDescent="0.25">
      <c r="B633" s="137" t="s">
        <v>694</v>
      </c>
      <c r="C633" s="138">
        <v>0</v>
      </c>
      <c r="D633" s="138">
        <v>7</v>
      </c>
      <c r="E633" s="159">
        <v>1</v>
      </c>
      <c r="F633" s="159">
        <v>0</v>
      </c>
      <c r="G633" s="159">
        <v>0</v>
      </c>
      <c r="H633" s="139">
        <v>0</v>
      </c>
      <c r="I633"/>
      <c r="J633"/>
      <c r="K633"/>
      <c r="L633"/>
      <c r="M633"/>
      <c r="N633"/>
    </row>
    <row r="634" spans="2:14" s="28" customFormat="1" ht="18.75" customHeight="1" x14ac:dyDescent="0.25">
      <c r="B634" s="137" t="s">
        <v>3858</v>
      </c>
      <c r="C634" s="138">
        <v>2</v>
      </c>
      <c r="D634" s="138">
        <v>0</v>
      </c>
      <c r="E634" s="159">
        <v>0</v>
      </c>
      <c r="F634" s="159">
        <v>0</v>
      </c>
      <c r="G634" s="159">
        <v>0</v>
      </c>
      <c r="H634" s="139">
        <v>0</v>
      </c>
      <c r="I634"/>
      <c r="J634"/>
      <c r="K634"/>
      <c r="L634"/>
      <c r="M634"/>
      <c r="N634"/>
    </row>
    <row r="635" spans="2:14" s="28" customFormat="1" ht="18.75" customHeight="1" x14ac:dyDescent="0.25">
      <c r="B635" s="137" t="s">
        <v>572</v>
      </c>
      <c r="C635" s="138">
        <v>12</v>
      </c>
      <c r="D635" s="138">
        <v>3</v>
      </c>
      <c r="E635" s="159">
        <v>2</v>
      </c>
      <c r="F635" s="159">
        <v>6</v>
      </c>
      <c r="G635" s="159">
        <v>0</v>
      </c>
      <c r="H635" s="139">
        <v>0</v>
      </c>
      <c r="I635"/>
      <c r="J635"/>
      <c r="K635"/>
      <c r="L635"/>
      <c r="M635"/>
      <c r="N635"/>
    </row>
    <row r="636" spans="2:14" s="28" customFormat="1" ht="18.75" customHeight="1" x14ac:dyDescent="0.25">
      <c r="B636" s="137" t="s">
        <v>4086</v>
      </c>
      <c r="C636" s="138">
        <v>0</v>
      </c>
      <c r="D636" s="138">
        <v>0</v>
      </c>
      <c r="E636" s="159">
        <v>8</v>
      </c>
      <c r="F636" s="159">
        <v>2</v>
      </c>
      <c r="G636" s="159">
        <v>2</v>
      </c>
      <c r="H636" s="139">
        <v>0</v>
      </c>
      <c r="I636"/>
      <c r="J636"/>
      <c r="K636"/>
      <c r="L636"/>
      <c r="M636"/>
      <c r="N636"/>
    </row>
    <row r="637" spans="2:14" s="28" customFormat="1" ht="18.75" customHeight="1" x14ac:dyDescent="0.25">
      <c r="B637" s="137" t="s">
        <v>4103</v>
      </c>
      <c r="C637" s="138">
        <v>6</v>
      </c>
      <c r="D637" s="138">
        <v>0</v>
      </c>
      <c r="E637" s="159">
        <v>480</v>
      </c>
      <c r="F637" s="159">
        <v>126</v>
      </c>
      <c r="G637" s="159">
        <v>0</v>
      </c>
      <c r="H637" s="139">
        <v>0</v>
      </c>
      <c r="I637"/>
      <c r="J637"/>
      <c r="K637"/>
      <c r="L637"/>
      <c r="M637"/>
      <c r="N637"/>
    </row>
    <row r="638" spans="2:14" s="28" customFormat="1" ht="18.75" customHeight="1" x14ac:dyDescent="0.25">
      <c r="B638" s="137" t="s">
        <v>3924</v>
      </c>
      <c r="C638" s="138">
        <v>0</v>
      </c>
      <c r="D638" s="138">
        <v>2</v>
      </c>
      <c r="E638" s="159">
        <v>0</v>
      </c>
      <c r="F638" s="159">
        <v>0</v>
      </c>
      <c r="G638" s="159">
        <v>0</v>
      </c>
      <c r="H638" s="139">
        <v>0</v>
      </c>
      <c r="I638"/>
      <c r="J638"/>
      <c r="K638"/>
      <c r="L638"/>
      <c r="M638"/>
      <c r="N638"/>
    </row>
    <row r="639" spans="2:14" s="28" customFormat="1" ht="18.75" customHeight="1" x14ac:dyDescent="0.25">
      <c r="B639" s="137" t="s">
        <v>3861</v>
      </c>
      <c r="C639" s="138">
        <v>2</v>
      </c>
      <c r="D639" s="138">
        <v>2</v>
      </c>
      <c r="E639" s="159">
        <v>0</v>
      </c>
      <c r="F639" s="159">
        <v>2</v>
      </c>
      <c r="G639" s="159">
        <v>0</v>
      </c>
      <c r="H639" s="139">
        <v>0</v>
      </c>
      <c r="I639"/>
      <c r="J639"/>
      <c r="K639"/>
      <c r="L639"/>
      <c r="M639"/>
      <c r="N639"/>
    </row>
    <row r="640" spans="2:14" s="28" customFormat="1" ht="18.75" customHeight="1" x14ac:dyDescent="0.25">
      <c r="B640" s="137" t="s">
        <v>4348</v>
      </c>
      <c r="C640" s="138">
        <v>2</v>
      </c>
      <c r="D640" s="138">
        <v>0</v>
      </c>
      <c r="E640" s="159">
        <v>0</v>
      </c>
      <c r="F640" s="159">
        <v>0</v>
      </c>
      <c r="G640" s="159">
        <v>0</v>
      </c>
      <c r="H640" s="139">
        <v>0</v>
      </c>
      <c r="I640"/>
      <c r="J640"/>
      <c r="K640"/>
      <c r="L640"/>
      <c r="M640"/>
      <c r="N640"/>
    </row>
    <row r="641" spans="2:14" s="28" customFormat="1" ht="18.75" customHeight="1" x14ac:dyDescent="0.25">
      <c r="B641" s="137" t="s">
        <v>4201</v>
      </c>
      <c r="C641" s="138">
        <v>0</v>
      </c>
      <c r="D641" s="138">
        <v>0</v>
      </c>
      <c r="E641" s="159">
        <v>0</v>
      </c>
      <c r="F641" s="159">
        <v>2</v>
      </c>
      <c r="G641" s="159">
        <v>0</v>
      </c>
      <c r="H641" s="139">
        <v>0</v>
      </c>
      <c r="I641"/>
      <c r="J641"/>
      <c r="K641"/>
      <c r="L641"/>
      <c r="M641"/>
      <c r="N641"/>
    </row>
    <row r="642" spans="2:14" s="28" customFormat="1" ht="18.75" customHeight="1" x14ac:dyDescent="0.25">
      <c r="B642" s="137" t="s">
        <v>3810</v>
      </c>
      <c r="C642" s="138">
        <v>2</v>
      </c>
      <c r="D642" s="138">
        <v>0</v>
      </c>
      <c r="E642" s="159">
        <v>0</v>
      </c>
      <c r="F642" s="159">
        <v>0</v>
      </c>
      <c r="G642" s="159">
        <v>0</v>
      </c>
      <c r="H642" s="139">
        <v>0</v>
      </c>
      <c r="I642"/>
      <c r="J642"/>
      <c r="K642"/>
      <c r="L642"/>
      <c r="M642"/>
      <c r="N642"/>
    </row>
    <row r="643" spans="2:14" s="28" customFormat="1" ht="18.75" customHeight="1" x14ac:dyDescent="0.25">
      <c r="B643" s="137" t="s">
        <v>3926</v>
      </c>
      <c r="C643" s="138">
        <v>0</v>
      </c>
      <c r="D643" s="138">
        <v>2</v>
      </c>
      <c r="E643" s="159">
        <v>2</v>
      </c>
      <c r="F643" s="159">
        <v>4</v>
      </c>
      <c r="G643" s="159">
        <v>0</v>
      </c>
      <c r="H643" s="139">
        <v>0</v>
      </c>
      <c r="I643"/>
      <c r="J643"/>
      <c r="K643"/>
      <c r="L643"/>
      <c r="M643"/>
      <c r="N643"/>
    </row>
    <row r="644" spans="2:14" s="28" customFormat="1" ht="18.75" customHeight="1" x14ac:dyDescent="0.25">
      <c r="B644" s="137" t="s">
        <v>3486</v>
      </c>
      <c r="C644" s="138">
        <v>6</v>
      </c>
      <c r="D644" s="138">
        <v>0</v>
      </c>
      <c r="E644" s="159">
        <v>0</v>
      </c>
      <c r="F644" s="159">
        <v>0</v>
      </c>
      <c r="G644" s="159">
        <v>0</v>
      </c>
      <c r="H644" s="139">
        <v>0</v>
      </c>
      <c r="I644"/>
      <c r="J644"/>
      <c r="K644"/>
      <c r="L644"/>
      <c r="M644"/>
      <c r="N644"/>
    </row>
    <row r="645" spans="2:14" s="28" customFormat="1" ht="18.75" customHeight="1" x14ac:dyDescent="0.25">
      <c r="B645" s="137" t="s">
        <v>4305</v>
      </c>
      <c r="C645" s="138">
        <v>18</v>
      </c>
      <c r="D645" s="138">
        <v>150</v>
      </c>
      <c r="E645" s="159">
        <v>198</v>
      </c>
      <c r="F645" s="159">
        <v>24</v>
      </c>
      <c r="G645" s="159">
        <v>0</v>
      </c>
      <c r="H645" s="139">
        <v>0</v>
      </c>
      <c r="I645"/>
      <c r="J645"/>
      <c r="K645"/>
      <c r="L645"/>
      <c r="M645"/>
      <c r="N645"/>
    </row>
    <row r="646" spans="2:14" s="28" customFormat="1" ht="18.75" customHeight="1" x14ac:dyDescent="0.25">
      <c r="B646" s="137" t="s">
        <v>4218</v>
      </c>
      <c r="C646" s="138">
        <v>0</v>
      </c>
      <c r="D646" s="138">
        <v>0</v>
      </c>
      <c r="E646" s="159">
        <v>0</v>
      </c>
      <c r="F646" s="159">
        <v>2</v>
      </c>
      <c r="G646" s="159">
        <v>0</v>
      </c>
      <c r="H646" s="139">
        <v>0</v>
      </c>
      <c r="I646"/>
      <c r="J646"/>
      <c r="K646"/>
      <c r="L646"/>
      <c r="M646"/>
      <c r="N646"/>
    </row>
    <row r="647" spans="2:14" s="28" customFormat="1" ht="18.75" customHeight="1" x14ac:dyDescent="0.25">
      <c r="B647" s="137" t="s">
        <v>4060</v>
      </c>
      <c r="C647" s="138">
        <v>0</v>
      </c>
      <c r="D647" s="138">
        <v>0</v>
      </c>
      <c r="E647" s="159">
        <v>2</v>
      </c>
      <c r="F647" s="159">
        <v>0</v>
      </c>
      <c r="G647" s="159">
        <v>0</v>
      </c>
      <c r="H647" s="139">
        <v>0</v>
      </c>
      <c r="I647"/>
      <c r="J647"/>
      <c r="K647"/>
      <c r="L647"/>
      <c r="M647"/>
      <c r="N647"/>
    </row>
    <row r="648" spans="2:14" s="28" customFormat="1" ht="18.75" customHeight="1" x14ac:dyDescent="0.25">
      <c r="B648" s="137" t="s">
        <v>2955</v>
      </c>
      <c r="C648" s="138">
        <v>6</v>
      </c>
      <c r="D648" s="138">
        <v>6</v>
      </c>
      <c r="E648" s="159">
        <v>0</v>
      </c>
      <c r="F648" s="159">
        <v>0</v>
      </c>
      <c r="G648" s="159">
        <v>0</v>
      </c>
      <c r="H648" s="139">
        <v>0</v>
      </c>
      <c r="I648"/>
      <c r="J648"/>
      <c r="K648"/>
      <c r="L648"/>
      <c r="M648"/>
      <c r="N648"/>
    </row>
    <row r="649" spans="2:14" s="28" customFormat="1" ht="18.75" customHeight="1" x14ac:dyDescent="0.25">
      <c r="B649" s="137" t="s">
        <v>3972</v>
      </c>
      <c r="C649" s="138">
        <v>0</v>
      </c>
      <c r="D649" s="138">
        <v>4</v>
      </c>
      <c r="E649" s="159">
        <v>1</v>
      </c>
      <c r="F649" s="159">
        <v>0</v>
      </c>
      <c r="G649" s="159">
        <v>0</v>
      </c>
      <c r="H649" s="139">
        <v>0</v>
      </c>
      <c r="I649"/>
      <c r="J649"/>
      <c r="K649"/>
      <c r="L649"/>
      <c r="M649"/>
      <c r="N649"/>
    </row>
    <row r="650" spans="2:14" s="28" customFormat="1" ht="18.75" customHeight="1" x14ac:dyDescent="0.25">
      <c r="B650" s="137" t="s">
        <v>4450</v>
      </c>
      <c r="C650" s="138">
        <v>0</v>
      </c>
      <c r="D650" s="138">
        <v>0</v>
      </c>
      <c r="E650" s="159">
        <v>0</v>
      </c>
      <c r="F650" s="159">
        <v>0</v>
      </c>
      <c r="G650" s="159">
        <v>2</v>
      </c>
      <c r="H650" s="139">
        <v>0</v>
      </c>
      <c r="I650"/>
      <c r="J650"/>
      <c r="K650"/>
      <c r="L650"/>
      <c r="M650"/>
      <c r="N650"/>
    </row>
    <row r="651" spans="2:14" s="28" customFormat="1" ht="18.75" customHeight="1" x14ac:dyDescent="0.25">
      <c r="B651" s="137" t="s">
        <v>4370</v>
      </c>
      <c r="C651" s="138">
        <v>0</v>
      </c>
      <c r="D651" s="138">
        <v>0</v>
      </c>
      <c r="E651" s="159">
        <v>0</v>
      </c>
      <c r="F651" s="159">
        <v>1</v>
      </c>
      <c r="G651" s="159">
        <v>1</v>
      </c>
      <c r="H651" s="139">
        <v>0</v>
      </c>
      <c r="I651"/>
      <c r="J651"/>
      <c r="K651"/>
      <c r="L651"/>
      <c r="M651"/>
      <c r="N651"/>
    </row>
    <row r="652" spans="2:14" s="28" customFormat="1" ht="18.75" customHeight="1" x14ac:dyDescent="0.25">
      <c r="B652" s="137" t="s">
        <v>3969</v>
      </c>
      <c r="C652" s="138">
        <v>0</v>
      </c>
      <c r="D652" s="138">
        <v>4</v>
      </c>
      <c r="E652" s="159">
        <v>0</v>
      </c>
      <c r="F652" s="159">
        <v>0</v>
      </c>
      <c r="G652" s="159">
        <v>0</v>
      </c>
      <c r="H652" s="139">
        <v>0</v>
      </c>
      <c r="I652"/>
      <c r="J652"/>
      <c r="K652"/>
      <c r="L652"/>
      <c r="M652"/>
      <c r="N652"/>
    </row>
    <row r="653" spans="2:14" s="28" customFormat="1" ht="18.75" customHeight="1" x14ac:dyDescent="0.25">
      <c r="B653" s="137" t="s">
        <v>2930</v>
      </c>
      <c r="C653" s="138">
        <v>42</v>
      </c>
      <c r="D653" s="138">
        <v>74</v>
      </c>
      <c r="E653" s="159">
        <v>0</v>
      </c>
      <c r="F653" s="159">
        <v>0</v>
      </c>
      <c r="G653" s="159">
        <v>0</v>
      </c>
      <c r="H653" s="139">
        <v>0</v>
      </c>
      <c r="I653"/>
      <c r="J653"/>
      <c r="K653"/>
      <c r="L653"/>
      <c r="M653"/>
      <c r="N653"/>
    </row>
    <row r="654" spans="2:14" s="28" customFormat="1" ht="18.75" customHeight="1" x14ac:dyDescent="0.25">
      <c r="B654" s="137" t="s">
        <v>4009</v>
      </c>
      <c r="C654" s="138">
        <v>0</v>
      </c>
      <c r="D654" s="138">
        <v>2</v>
      </c>
      <c r="E654" s="159">
        <v>0</v>
      </c>
      <c r="F654" s="159">
        <v>0</v>
      </c>
      <c r="G654" s="159">
        <v>0</v>
      </c>
      <c r="H654" s="139">
        <v>0</v>
      </c>
      <c r="I654"/>
      <c r="J654"/>
      <c r="K654"/>
      <c r="L654"/>
      <c r="M654"/>
      <c r="N654"/>
    </row>
    <row r="655" spans="2:14" s="28" customFormat="1" ht="18.75" customHeight="1" x14ac:dyDescent="0.25">
      <c r="B655" s="137" t="s">
        <v>757</v>
      </c>
      <c r="C655" s="138">
        <v>0</v>
      </c>
      <c r="D655" s="138">
        <v>9</v>
      </c>
      <c r="E655" s="159">
        <v>4</v>
      </c>
      <c r="F655" s="159">
        <v>0</v>
      </c>
      <c r="G655" s="159">
        <v>0</v>
      </c>
      <c r="H655" s="139">
        <v>0</v>
      </c>
      <c r="I655"/>
      <c r="J655"/>
      <c r="K655"/>
      <c r="L655"/>
      <c r="M655"/>
      <c r="N655"/>
    </row>
    <row r="656" spans="2:14" s="28" customFormat="1" ht="18.75" customHeight="1" x14ac:dyDescent="0.25">
      <c r="B656" s="137" t="s">
        <v>4358</v>
      </c>
      <c r="C656" s="138">
        <v>0</v>
      </c>
      <c r="D656" s="138">
        <v>0</v>
      </c>
      <c r="E656" s="159">
        <v>0</v>
      </c>
      <c r="F656" s="159">
        <v>0</v>
      </c>
      <c r="G656" s="159">
        <v>2</v>
      </c>
      <c r="H656" s="139">
        <v>0</v>
      </c>
      <c r="I656"/>
      <c r="J656"/>
      <c r="K656"/>
      <c r="L656"/>
      <c r="M656"/>
      <c r="N656"/>
    </row>
    <row r="657" spans="2:14" s="28" customFormat="1" ht="18.75" customHeight="1" x14ac:dyDescent="0.25">
      <c r="B657" s="137" t="s">
        <v>4072</v>
      </c>
      <c r="C657" s="138">
        <v>0</v>
      </c>
      <c r="D657" s="138">
        <v>0</v>
      </c>
      <c r="E657" s="159">
        <v>2</v>
      </c>
      <c r="F657" s="159">
        <v>0</v>
      </c>
      <c r="G657" s="159">
        <v>0</v>
      </c>
      <c r="H657" s="139">
        <v>0</v>
      </c>
      <c r="I657"/>
      <c r="J657"/>
      <c r="K657"/>
      <c r="L657"/>
      <c r="M657"/>
      <c r="N657"/>
    </row>
    <row r="658" spans="2:14" s="28" customFormat="1" ht="18.75" customHeight="1" x14ac:dyDescent="0.25">
      <c r="B658" s="137" t="s">
        <v>3949</v>
      </c>
      <c r="C658" s="138">
        <v>0</v>
      </c>
      <c r="D658" s="138">
        <v>1</v>
      </c>
      <c r="E658" s="159">
        <v>0</v>
      </c>
      <c r="F658" s="159">
        <v>0</v>
      </c>
      <c r="G658" s="159">
        <v>0</v>
      </c>
      <c r="H658" s="139">
        <v>0</v>
      </c>
      <c r="I658"/>
      <c r="J658"/>
      <c r="K658"/>
      <c r="L658"/>
      <c r="M658"/>
      <c r="N658"/>
    </row>
    <row r="659" spans="2:14" s="28" customFormat="1" ht="18.75" customHeight="1" x14ac:dyDescent="0.25">
      <c r="B659" s="137" t="s">
        <v>4137</v>
      </c>
      <c r="C659" s="138">
        <v>0</v>
      </c>
      <c r="D659" s="138">
        <v>0</v>
      </c>
      <c r="E659" s="159">
        <v>2</v>
      </c>
      <c r="F659" s="159">
        <v>7</v>
      </c>
      <c r="G659" s="159">
        <v>11</v>
      </c>
      <c r="H659" s="139">
        <v>0</v>
      </c>
      <c r="I659"/>
      <c r="J659"/>
      <c r="K659"/>
      <c r="L659"/>
      <c r="M659"/>
      <c r="N659"/>
    </row>
    <row r="660" spans="2:14" s="28" customFormat="1" ht="18.75" customHeight="1" x14ac:dyDescent="0.25">
      <c r="B660" s="137" t="s">
        <v>3976</v>
      </c>
      <c r="C660" s="138">
        <v>0</v>
      </c>
      <c r="D660" s="138">
        <v>2</v>
      </c>
      <c r="E660" s="159">
        <v>2</v>
      </c>
      <c r="F660" s="159">
        <v>2</v>
      </c>
      <c r="G660" s="159">
        <v>0</v>
      </c>
      <c r="H660" s="139">
        <v>0</v>
      </c>
      <c r="I660"/>
      <c r="J660"/>
      <c r="K660"/>
      <c r="L660"/>
      <c r="M660"/>
      <c r="N660"/>
    </row>
    <row r="661" spans="2:14" s="28" customFormat="1" ht="18.75" customHeight="1" x14ac:dyDescent="0.25">
      <c r="B661" s="137" t="s">
        <v>3985</v>
      </c>
      <c r="C661" s="138">
        <v>0</v>
      </c>
      <c r="D661" s="138">
        <v>2</v>
      </c>
      <c r="E661" s="159">
        <v>2</v>
      </c>
      <c r="F661" s="159">
        <v>0</v>
      </c>
      <c r="G661" s="159">
        <v>0</v>
      </c>
      <c r="H661" s="139">
        <v>0</v>
      </c>
      <c r="I661"/>
      <c r="J661"/>
      <c r="K661"/>
      <c r="L661"/>
      <c r="M661"/>
      <c r="N661"/>
    </row>
    <row r="662" spans="2:14" s="28" customFormat="1" ht="18.75" customHeight="1" x14ac:dyDescent="0.25">
      <c r="B662" s="137" t="s">
        <v>4225</v>
      </c>
      <c r="C662" s="138">
        <v>0</v>
      </c>
      <c r="D662" s="138">
        <v>0</v>
      </c>
      <c r="E662" s="159">
        <v>0</v>
      </c>
      <c r="F662" s="159">
        <v>2</v>
      </c>
      <c r="G662" s="159">
        <v>2</v>
      </c>
      <c r="H662" s="139">
        <v>0</v>
      </c>
      <c r="I662"/>
      <c r="J662"/>
      <c r="K662"/>
      <c r="L662"/>
      <c r="M662"/>
      <c r="N662"/>
    </row>
    <row r="663" spans="2:14" s="28" customFormat="1" ht="18.75" customHeight="1" x14ac:dyDescent="0.25">
      <c r="B663" s="137" t="s">
        <v>4265</v>
      </c>
      <c r="C663" s="138">
        <v>0</v>
      </c>
      <c r="D663" s="138">
        <v>0</v>
      </c>
      <c r="E663" s="159">
        <v>0</v>
      </c>
      <c r="F663" s="159">
        <v>2</v>
      </c>
      <c r="G663" s="159">
        <v>0</v>
      </c>
      <c r="H663" s="139">
        <v>0</v>
      </c>
      <c r="I663"/>
      <c r="J663"/>
      <c r="K663"/>
      <c r="L663"/>
      <c r="M663"/>
      <c r="N663"/>
    </row>
    <row r="664" spans="2:14" s="28" customFormat="1" ht="18.75" customHeight="1" x14ac:dyDescent="0.25">
      <c r="B664" s="137" t="s">
        <v>3759</v>
      </c>
      <c r="C664" s="138">
        <v>0</v>
      </c>
      <c r="D664" s="138">
        <v>38</v>
      </c>
      <c r="E664" s="159">
        <v>0</v>
      </c>
      <c r="F664" s="159">
        <v>0</v>
      </c>
      <c r="G664" s="159">
        <v>0</v>
      </c>
      <c r="H664" s="139">
        <v>0</v>
      </c>
      <c r="I664"/>
      <c r="J664"/>
      <c r="K664"/>
      <c r="L664"/>
      <c r="M664"/>
      <c r="N664"/>
    </row>
    <row r="665" spans="2:14" s="28" customFormat="1" ht="18.75" customHeight="1" x14ac:dyDescent="0.25">
      <c r="B665" s="137" t="s">
        <v>4008</v>
      </c>
      <c r="C665" s="138">
        <v>0</v>
      </c>
      <c r="D665" s="138">
        <v>2</v>
      </c>
      <c r="E665" s="159">
        <v>0</v>
      </c>
      <c r="F665" s="159">
        <v>0</v>
      </c>
      <c r="G665" s="159">
        <v>0</v>
      </c>
      <c r="H665" s="139">
        <v>0</v>
      </c>
      <c r="I665"/>
      <c r="J665"/>
      <c r="K665"/>
      <c r="L665"/>
      <c r="M665"/>
      <c r="N665"/>
    </row>
    <row r="666" spans="2:14" s="28" customFormat="1" ht="18.75" customHeight="1" x14ac:dyDescent="0.25">
      <c r="B666" s="137" t="s">
        <v>2452</v>
      </c>
      <c r="C666" s="138">
        <v>0</v>
      </c>
      <c r="D666" s="138">
        <v>0</v>
      </c>
      <c r="E666" s="159">
        <v>0</v>
      </c>
      <c r="F666" s="159">
        <v>2</v>
      </c>
      <c r="G666" s="159">
        <v>0</v>
      </c>
      <c r="H666" s="139">
        <v>0</v>
      </c>
      <c r="I666"/>
      <c r="J666"/>
      <c r="K666"/>
      <c r="L666"/>
      <c r="M666"/>
      <c r="N666"/>
    </row>
    <row r="667" spans="2:14" s="28" customFormat="1" ht="18.75" customHeight="1" x14ac:dyDescent="0.25">
      <c r="B667" s="137" t="s">
        <v>3925</v>
      </c>
      <c r="C667" s="138">
        <v>0</v>
      </c>
      <c r="D667" s="138">
        <v>4</v>
      </c>
      <c r="E667" s="159">
        <v>0</v>
      </c>
      <c r="F667" s="159">
        <v>4</v>
      </c>
      <c r="G667" s="159">
        <v>4</v>
      </c>
      <c r="H667" s="139">
        <v>0</v>
      </c>
      <c r="I667"/>
      <c r="J667"/>
      <c r="K667"/>
      <c r="L667"/>
      <c r="M667"/>
      <c r="N667"/>
    </row>
    <row r="668" spans="2:14" s="28" customFormat="1" ht="18.75" customHeight="1" x14ac:dyDescent="0.25">
      <c r="B668" s="137" t="s">
        <v>3918</v>
      </c>
      <c r="C668" s="138">
        <v>0</v>
      </c>
      <c r="D668" s="138">
        <v>2</v>
      </c>
      <c r="E668" s="159">
        <v>0</v>
      </c>
      <c r="F668" s="159">
        <v>0</v>
      </c>
      <c r="G668" s="159">
        <v>0</v>
      </c>
      <c r="H668" s="139">
        <v>0</v>
      </c>
      <c r="I668"/>
      <c r="J668"/>
      <c r="K668"/>
      <c r="L668"/>
      <c r="M668"/>
      <c r="N668"/>
    </row>
    <row r="669" spans="2:14" s="28" customFormat="1" ht="18.75" customHeight="1" x14ac:dyDescent="0.25">
      <c r="B669" s="137" t="s">
        <v>4300</v>
      </c>
      <c r="C669" s="138">
        <v>108</v>
      </c>
      <c r="D669" s="138">
        <v>75</v>
      </c>
      <c r="E669" s="159">
        <v>258</v>
      </c>
      <c r="F669" s="159">
        <v>0</v>
      </c>
      <c r="G669" s="159">
        <v>0</v>
      </c>
      <c r="H669" s="139">
        <v>0</v>
      </c>
      <c r="I669"/>
      <c r="J669"/>
      <c r="K669"/>
      <c r="L669"/>
      <c r="M669"/>
      <c r="N669"/>
    </row>
    <row r="670" spans="2:14" s="28" customFormat="1" ht="18.75" customHeight="1" x14ac:dyDescent="0.25">
      <c r="B670" s="137" t="s">
        <v>815</v>
      </c>
      <c r="C670" s="138">
        <v>3</v>
      </c>
      <c r="D670" s="138">
        <v>6</v>
      </c>
      <c r="E670" s="159">
        <v>0</v>
      </c>
      <c r="F670" s="159">
        <v>0</v>
      </c>
      <c r="G670" s="159">
        <v>0</v>
      </c>
      <c r="H670" s="139">
        <v>0</v>
      </c>
      <c r="I670"/>
      <c r="J670"/>
      <c r="K670"/>
      <c r="L670"/>
      <c r="M670"/>
      <c r="N670"/>
    </row>
    <row r="671" spans="2:14" s="28" customFormat="1" ht="18.75" customHeight="1" x14ac:dyDescent="0.25">
      <c r="B671" s="137" t="s">
        <v>744</v>
      </c>
      <c r="C671" s="138">
        <v>0</v>
      </c>
      <c r="D671" s="138">
        <v>3</v>
      </c>
      <c r="E671" s="159">
        <v>1</v>
      </c>
      <c r="F671" s="159">
        <v>0</v>
      </c>
      <c r="G671" s="159">
        <v>0</v>
      </c>
      <c r="H671" s="139">
        <v>0</v>
      </c>
      <c r="I671"/>
      <c r="J671"/>
      <c r="K671"/>
      <c r="L671"/>
      <c r="M671"/>
      <c r="N671"/>
    </row>
    <row r="672" spans="2:14" s="28" customFormat="1" ht="18.75" customHeight="1" x14ac:dyDescent="0.25">
      <c r="B672" s="137" t="s">
        <v>3476</v>
      </c>
      <c r="C672" s="138">
        <v>2</v>
      </c>
      <c r="D672" s="138">
        <v>0</v>
      </c>
      <c r="E672" s="159">
        <v>0</v>
      </c>
      <c r="F672" s="159">
        <v>0</v>
      </c>
      <c r="G672" s="159">
        <v>0</v>
      </c>
      <c r="H672" s="139">
        <v>0</v>
      </c>
      <c r="I672"/>
      <c r="J672"/>
      <c r="K672"/>
      <c r="L672"/>
      <c r="M672"/>
      <c r="N672"/>
    </row>
    <row r="673" spans="2:14" s="28" customFormat="1" ht="18.75" customHeight="1" x14ac:dyDescent="0.25">
      <c r="B673" s="137" t="s">
        <v>4177</v>
      </c>
      <c r="C673" s="138">
        <v>4</v>
      </c>
      <c r="D673" s="138">
        <v>14</v>
      </c>
      <c r="E673" s="159">
        <v>1</v>
      </c>
      <c r="F673" s="159">
        <v>0</v>
      </c>
      <c r="G673" s="159">
        <v>0</v>
      </c>
      <c r="H673" s="139">
        <v>0</v>
      </c>
      <c r="I673"/>
      <c r="J673"/>
      <c r="K673"/>
      <c r="L673"/>
      <c r="M673"/>
      <c r="N673"/>
    </row>
    <row r="674" spans="2:14" s="28" customFormat="1" ht="18.75" customHeight="1" x14ac:dyDescent="0.25">
      <c r="B674" s="137" t="s">
        <v>4494</v>
      </c>
      <c r="C674" s="138">
        <v>0</v>
      </c>
      <c r="D674" s="138">
        <v>0</v>
      </c>
      <c r="E674" s="159">
        <v>0</v>
      </c>
      <c r="F674" s="159">
        <v>2</v>
      </c>
      <c r="G674" s="159">
        <v>4</v>
      </c>
      <c r="H674" s="139">
        <v>0</v>
      </c>
      <c r="I674"/>
      <c r="J674"/>
      <c r="K674"/>
      <c r="L674"/>
      <c r="M674"/>
      <c r="N674"/>
    </row>
    <row r="675" spans="2:14" s="28" customFormat="1" ht="18.75" customHeight="1" x14ac:dyDescent="0.25">
      <c r="B675" s="137" t="s">
        <v>4325</v>
      </c>
      <c r="C675" s="138">
        <v>0</v>
      </c>
      <c r="D675" s="138">
        <v>4</v>
      </c>
      <c r="E675" s="159">
        <v>0</v>
      </c>
      <c r="F675" s="159">
        <v>0</v>
      </c>
      <c r="G675" s="159">
        <v>2</v>
      </c>
      <c r="H675" s="139">
        <v>0</v>
      </c>
      <c r="I675"/>
      <c r="J675"/>
      <c r="K675"/>
      <c r="L675"/>
      <c r="M675"/>
      <c r="N675"/>
    </row>
    <row r="676" spans="2:14" s="28" customFormat="1" ht="18.75" customHeight="1" x14ac:dyDescent="0.25">
      <c r="B676" s="137" t="s">
        <v>4208</v>
      </c>
      <c r="C676" s="138">
        <v>0</v>
      </c>
      <c r="D676" s="138">
        <v>0</v>
      </c>
      <c r="E676" s="159">
        <v>0</v>
      </c>
      <c r="F676" s="159">
        <v>2</v>
      </c>
      <c r="G676" s="159">
        <v>2</v>
      </c>
      <c r="H676" s="139">
        <v>0</v>
      </c>
      <c r="I676"/>
      <c r="J676"/>
      <c r="K676"/>
      <c r="L676"/>
      <c r="M676"/>
      <c r="N676"/>
    </row>
    <row r="677" spans="2:14" s="28" customFormat="1" ht="18.75" customHeight="1" x14ac:dyDescent="0.25">
      <c r="B677" s="137" t="s">
        <v>4369</v>
      </c>
      <c r="C677" s="138">
        <v>0</v>
      </c>
      <c r="D677" s="138">
        <v>2</v>
      </c>
      <c r="E677" s="159">
        <v>0</v>
      </c>
      <c r="F677" s="159">
        <v>0</v>
      </c>
      <c r="G677" s="159">
        <v>0</v>
      </c>
      <c r="H677" s="139">
        <v>0</v>
      </c>
      <c r="I677"/>
      <c r="J677"/>
      <c r="K677"/>
      <c r="L677"/>
      <c r="M677"/>
      <c r="N677"/>
    </row>
    <row r="678" spans="2:14" s="28" customFormat="1" ht="18.75" customHeight="1" x14ac:dyDescent="0.25">
      <c r="B678" s="137" t="s">
        <v>690</v>
      </c>
      <c r="C678" s="138">
        <v>0</v>
      </c>
      <c r="D678" s="138">
        <v>5</v>
      </c>
      <c r="E678" s="159">
        <v>0</v>
      </c>
      <c r="F678" s="159">
        <v>6</v>
      </c>
      <c r="G678" s="159">
        <v>0</v>
      </c>
      <c r="H678" s="139">
        <v>0</v>
      </c>
      <c r="I678"/>
      <c r="J678"/>
      <c r="K678"/>
      <c r="L678"/>
      <c r="M678"/>
      <c r="N678"/>
    </row>
    <row r="679" spans="2:14" s="28" customFormat="1" ht="18.75" customHeight="1" x14ac:dyDescent="0.25">
      <c r="B679" s="137" t="s">
        <v>4279</v>
      </c>
      <c r="C679" s="138">
        <v>1</v>
      </c>
      <c r="D679" s="138">
        <v>3</v>
      </c>
      <c r="E679" s="159">
        <v>0</v>
      </c>
      <c r="F679" s="159">
        <v>0</v>
      </c>
      <c r="G679" s="159">
        <v>0</v>
      </c>
      <c r="H679" s="139">
        <v>0</v>
      </c>
      <c r="I679"/>
      <c r="J679"/>
      <c r="K679"/>
      <c r="L679"/>
      <c r="M679"/>
      <c r="N679"/>
    </row>
    <row r="680" spans="2:14" s="28" customFormat="1" ht="18.75" customHeight="1" x14ac:dyDescent="0.25">
      <c r="B680" s="137" t="s">
        <v>4085</v>
      </c>
      <c r="C680" s="138">
        <v>0</v>
      </c>
      <c r="D680" s="138">
        <v>0</v>
      </c>
      <c r="E680" s="159">
        <v>2</v>
      </c>
      <c r="F680" s="159">
        <v>0</v>
      </c>
      <c r="G680" s="159">
        <v>0</v>
      </c>
      <c r="H680" s="139">
        <v>0</v>
      </c>
      <c r="I680"/>
      <c r="J680"/>
      <c r="K680"/>
      <c r="L680"/>
      <c r="M680"/>
      <c r="N680"/>
    </row>
    <row r="681" spans="2:14" s="28" customFormat="1" ht="18.75" customHeight="1" x14ac:dyDescent="0.25">
      <c r="B681" s="137" t="s">
        <v>4469</v>
      </c>
      <c r="C681" s="138">
        <v>0</v>
      </c>
      <c r="D681" s="138">
        <v>0</v>
      </c>
      <c r="E681" s="159">
        <v>0</v>
      </c>
      <c r="F681" s="159">
        <v>0</v>
      </c>
      <c r="G681" s="159">
        <v>1</v>
      </c>
      <c r="H681" s="139">
        <v>0</v>
      </c>
      <c r="I681"/>
      <c r="J681"/>
      <c r="K681"/>
      <c r="L681"/>
      <c r="M681"/>
      <c r="N681"/>
    </row>
    <row r="682" spans="2:14" s="28" customFormat="1" ht="18.75" customHeight="1" x14ac:dyDescent="0.25">
      <c r="B682" s="137" t="s">
        <v>4260</v>
      </c>
      <c r="C682" s="138">
        <v>0</v>
      </c>
      <c r="D682" s="138">
        <v>0</v>
      </c>
      <c r="E682" s="159">
        <v>0</v>
      </c>
      <c r="F682" s="159">
        <v>3</v>
      </c>
      <c r="G682" s="159">
        <v>0</v>
      </c>
      <c r="H682" s="139">
        <v>0</v>
      </c>
      <c r="I682"/>
      <c r="J682"/>
      <c r="K682"/>
      <c r="L682"/>
      <c r="M682"/>
      <c r="N682"/>
    </row>
    <row r="683" spans="2:14" s="28" customFormat="1" ht="18.75" customHeight="1" x14ac:dyDescent="0.25">
      <c r="B683" s="137" t="s">
        <v>3369</v>
      </c>
      <c r="C683" s="138">
        <v>0</v>
      </c>
      <c r="D683" s="138">
        <v>0</v>
      </c>
      <c r="E683" s="159">
        <v>0</v>
      </c>
      <c r="F683" s="159">
        <v>1</v>
      </c>
      <c r="G683" s="159">
        <v>0</v>
      </c>
      <c r="H683" s="139">
        <v>0</v>
      </c>
      <c r="I683"/>
      <c r="J683"/>
      <c r="K683"/>
      <c r="L683"/>
      <c r="M683"/>
      <c r="N683"/>
    </row>
    <row r="684" spans="2:14" s="28" customFormat="1" ht="18.75" customHeight="1" x14ac:dyDescent="0.25">
      <c r="B684" s="137" t="s">
        <v>4148</v>
      </c>
      <c r="C684" s="138">
        <v>0</v>
      </c>
      <c r="D684" s="138">
        <v>0</v>
      </c>
      <c r="E684" s="159">
        <v>2</v>
      </c>
      <c r="F684" s="159">
        <v>0</v>
      </c>
      <c r="G684" s="159">
        <v>4</v>
      </c>
      <c r="H684" s="139">
        <v>0</v>
      </c>
      <c r="I684"/>
      <c r="J684"/>
      <c r="K684"/>
      <c r="L684"/>
      <c r="M684"/>
      <c r="N684"/>
    </row>
    <row r="685" spans="2:14" s="28" customFormat="1" ht="18.75" customHeight="1" x14ac:dyDescent="0.25">
      <c r="B685" s="137" t="s">
        <v>4289</v>
      </c>
      <c r="C685" s="138">
        <v>0</v>
      </c>
      <c r="D685" s="138">
        <v>0</v>
      </c>
      <c r="E685" s="159">
        <v>1</v>
      </c>
      <c r="F685" s="159">
        <v>0</v>
      </c>
      <c r="G685" s="159">
        <v>3</v>
      </c>
      <c r="H685" s="139">
        <v>0</v>
      </c>
      <c r="I685"/>
      <c r="J685"/>
      <c r="K685"/>
      <c r="L685"/>
      <c r="M685"/>
      <c r="N685"/>
    </row>
    <row r="686" spans="2:14" s="28" customFormat="1" ht="18.75" customHeight="1" x14ac:dyDescent="0.25">
      <c r="B686" s="137" t="s">
        <v>4463</v>
      </c>
      <c r="C686" s="138">
        <v>0</v>
      </c>
      <c r="D686" s="138">
        <v>0</v>
      </c>
      <c r="E686" s="159">
        <v>0</v>
      </c>
      <c r="F686" s="159">
        <v>0</v>
      </c>
      <c r="G686" s="159">
        <v>4</v>
      </c>
      <c r="H686" s="139">
        <v>0</v>
      </c>
      <c r="I686"/>
      <c r="J686"/>
      <c r="K686"/>
      <c r="L686"/>
      <c r="M686"/>
      <c r="N686"/>
    </row>
    <row r="687" spans="2:14" s="28" customFormat="1" ht="18.75" customHeight="1" x14ac:dyDescent="0.25">
      <c r="B687" s="137" t="s">
        <v>697</v>
      </c>
      <c r="C687" s="138">
        <v>0</v>
      </c>
      <c r="D687" s="138">
        <v>0</v>
      </c>
      <c r="E687" s="159">
        <v>0</v>
      </c>
      <c r="F687" s="159">
        <v>2</v>
      </c>
      <c r="G687" s="159">
        <v>6</v>
      </c>
      <c r="H687" s="139">
        <v>0</v>
      </c>
      <c r="I687"/>
      <c r="J687"/>
      <c r="K687"/>
      <c r="L687"/>
      <c r="M687"/>
      <c r="N687"/>
    </row>
    <row r="688" spans="2:14" s="28" customFormat="1" ht="18.75" customHeight="1" x14ac:dyDescent="0.25">
      <c r="B688" s="137" t="s">
        <v>3958</v>
      </c>
      <c r="C688" s="138">
        <v>0</v>
      </c>
      <c r="D688" s="138">
        <v>2</v>
      </c>
      <c r="E688" s="159">
        <v>0</v>
      </c>
      <c r="F688" s="159">
        <v>0</v>
      </c>
      <c r="G688" s="159">
        <v>0</v>
      </c>
      <c r="H688" s="139">
        <v>0</v>
      </c>
      <c r="I688"/>
      <c r="J688"/>
      <c r="K688"/>
      <c r="L688"/>
      <c r="M688"/>
      <c r="N688"/>
    </row>
    <row r="689" spans="2:14" s="28" customFormat="1" ht="18.75" customHeight="1" x14ac:dyDescent="0.25">
      <c r="B689" s="137" t="s">
        <v>2939</v>
      </c>
      <c r="C689" s="138">
        <v>2</v>
      </c>
      <c r="D689" s="138">
        <v>8</v>
      </c>
      <c r="E689" s="159">
        <v>10</v>
      </c>
      <c r="F689" s="159">
        <v>6</v>
      </c>
      <c r="G689" s="159">
        <v>0</v>
      </c>
      <c r="H689" s="139">
        <v>0</v>
      </c>
      <c r="I689"/>
      <c r="J689"/>
      <c r="K689"/>
      <c r="L689"/>
      <c r="M689"/>
      <c r="N689"/>
    </row>
    <row r="690" spans="2:14" s="28" customFormat="1" ht="18.75" customHeight="1" x14ac:dyDescent="0.25">
      <c r="B690" s="137" t="s">
        <v>4451</v>
      </c>
      <c r="C690" s="138">
        <v>0</v>
      </c>
      <c r="D690" s="138">
        <v>0</v>
      </c>
      <c r="E690" s="159">
        <v>0</v>
      </c>
      <c r="F690" s="159">
        <v>0</v>
      </c>
      <c r="G690" s="159">
        <v>2</v>
      </c>
      <c r="H690" s="139">
        <v>0</v>
      </c>
      <c r="I690"/>
      <c r="J690"/>
      <c r="K690"/>
      <c r="L690"/>
      <c r="M690"/>
      <c r="N690"/>
    </row>
    <row r="691" spans="2:14" s="28" customFormat="1" ht="18.75" customHeight="1" x14ac:dyDescent="0.25">
      <c r="B691" s="137" t="s">
        <v>4273</v>
      </c>
      <c r="C691" s="138">
        <v>0</v>
      </c>
      <c r="D691" s="138">
        <v>2</v>
      </c>
      <c r="E691" s="159">
        <v>0</v>
      </c>
      <c r="F691" s="159">
        <v>0</v>
      </c>
      <c r="G691" s="159">
        <v>0</v>
      </c>
      <c r="H691" s="139">
        <v>0</v>
      </c>
      <c r="I691"/>
      <c r="J691"/>
      <c r="K691"/>
      <c r="L691"/>
      <c r="M691"/>
      <c r="N691"/>
    </row>
    <row r="692" spans="2:14" s="28" customFormat="1" ht="18.75" customHeight="1" x14ac:dyDescent="0.25">
      <c r="B692" s="137" t="s">
        <v>687</v>
      </c>
      <c r="C692" s="138">
        <v>0</v>
      </c>
      <c r="D692" s="138">
        <v>0</v>
      </c>
      <c r="E692" s="159">
        <v>2</v>
      </c>
      <c r="F692" s="159">
        <v>0</v>
      </c>
      <c r="G692" s="159">
        <v>0</v>
      </c>
      <c r="H692" s="139">
        <v>0</v>
      </c>
      <c r="I692"/>
      <c r="J692"/>
      <c r="K692"/>
      <c r="L692"/>
      <c r="M692"/>
      <c r="N692"/>
    </row>
    <row r="693" spans="2:14" s="28" customFormat="1" ht="18.75" customHeight="1" x14ac:dyDescent="0.25">
      <c r="B693" s="137" t="s">
        <v>835</v>
      </c>
      <c r="C693" s="138">
        <v>3</v>
      </c>
      <c r="D693" s="138">
        <v>0</v>
      </c>
      <c r="E693" s="159">
        <v>0</v>
      </c>
      <c r="F693" s="159">
        <v>1</v>
      </c>
      <c r="G693" s="159">
        <v>0</v>
      </c>
      <c r="H693" s="139">
        <v>0</v>
      </c>
      <c r="I693"/>
      <c r="J693"/>
      <c r="K693"/>
      <c r="L693"/>
      <c r="M693"/>
      <c r="N693"/>
    </row>
    <row r="694" spans="2:14" s="28" customFormat="1" ht="18.75" customHeight="1" x14ac:dyDescent="0.25">
      <c r="B694" s="137" t="s">
        <v>3877</v>
      </c>
      <c r="C694" s="138">
        <v>618</v>
      </c>
      <c r="D694" s="138">
        <v>1030</v>
      </c>
      <c r="E694" s="159">
        <v>1512</v>
      </c>
      <c r="F694" s="159">
        <v>1588</v>
      </c>
      <c r="G694" s="159">
        <v>516</v>
      </c>
      <c r="H694" s="139">
        <v>0</v>
      </c>
      <c r="I694"/>
      <c r="J694"/>
      <c r="K694"/>
      <c r="L694"/>
      <c r="M694"/>
      <c r="N694"/>
    </row>
    <row r="695" spans="2:14" s="28" customFormat="1" ht="18.75" customHeight="1" x14ac:dyDescent="0.25">
      <c r="B695" s="137" t="s">
        <v>4157</v>
      </c>
      <c r="C695" s="138">
        <v>0</v>
      </c>
      <c r="D695" s="138">
        <v>2</v>
      </c>
      <c r="E695" s="159">
        <v>0</v>
      </c>
      <c r="F695" s="159">
        <v>0</v>
      </c>
      <c r="G695" s="159">
        <v>4</v>
      </c>
      <c r="H695" s="139">
        <v>0</v>
      </c>
      <c r="I695"/>
      <c r="J695"/>
      <c r="K695"/>
      <c r="L695"/>
      <c r="M695"/>
      <c r="N695"/>
    </row>
    <row r="696" spans="2:14" s="28" customFormat="1" ht="18.75" customHeight="1" x14ac:dyDescent="0.25">
      <c r="B696" s="137" t="s">
        <v>3262</v>
      </c>
      <c r="C696" s="138">
        <v>2</v>
      </c>
      <c r="D696" s="138">
        <v>0</v>
      </c>
      <c r="E696" s="159">
        <v>0</v>
      </c>
      <c r="F696" s="159">
        <v>0</v>
      </c>
      <c r="G696" s="159">
        <v>0</v>
      </c>
      <c r="H696" s="139">
        <v>0</v>
      </c>
      <c r="I696"/>
      <c r="J696"/>
      <c r="K696"/>
      <c r="L696"/>
      <c r="M696"/>
      <c r="N696"/>
    </row>
    <row r="697" spans="2:14" s="28" customFormat="1" ht="18.75" customHeight="1" x14ac:dyDescent="0.25">
      <c r="B697" s="137" t="s">
        <v>4063</v>
      </c>
      <c r="C697" s="138">
        <v>0</v>
      </c>
      <c r="D697" s="138">
        <v>0</v>
      </c>
      <c r="E697" s="159">
        <v>4</v>
      </c>
      <c r="F697" s="159">
        <v>0</v>
      </c>
      <c r="G697" s="159">
        <v>0</v>
      </c>
      <c r="H697" s="139">
        <v>0</v>
      </c>
      <c r="I697"/>
      <c r="J697"/>
      <c r="K697"/>
      <c r="L697"/>
      <c r="M697"/>
      <c r="N697"/>
    </row>
    <row r="698" spans="2:14" s="28" customFormat="1" ht="18.75" customHeight="1" x14ac:dyDescent="0.25">
      <c r="B698" s="137" t="s">
        <v>4237</v>
      </c>
      <c r="C698" s="138">
        <v>4</v>
      </c>
      <c r="D698" s="138">
        <v>0</v>
      </c>
      <c r="E698" s="159">
        <v>0</v>
      </c>
      <c r="F698" s="159">
        <v>2</v>
      </c>
      <c r="G698" s="159">
        <v>0</v>
      </c>
      <c r="H698" s="139">
        <v>0</v>
      </c>
      <c r="I698"/>
      <c r="J698"/>
      <c r="K698"/>
      <c r="L698"/>
      <c r="M698"/>
      <c r="N698"/>
    </row>
    <row r="699" spans="2:14" ht="18.75" customHeight="1" x14ac:dyDescent="0.25">
      <c r="B699" s="137" t="s">
        <v>623</v>
      </c>
      <c r="C699" s="138">
        <v>0</v>
      </c>
      <c r="D699" s="138">
        <v>2</v>
      </c>
      <c r="E699" s="138">
        <v>4</v>
      </c>
      <c r="F699" s="138">
        <v>5</v>
      </c>
      <c r="G699" s="138">
        <v>0</v>
      </c>
      <c r="H699" s="140">
        <v>0</v>
      </c>
    </row>
    <row r="700" spans="2:14" ht="18.75" customHeight="1" x14ac:dyDescent="0.25">
      <c r="B700" s="137" t="s">
        <v>4445</v>
      </c>
      <c r="C700" s="138">
        <v>0</v>
      </c>
      <c r="D700" s="138">
        <v>8</v>
      </c>
      <c r="E700" s="138">
        <v>4</v>
      </c>
      <c r="F700" s="138">
        <v>23</v>
      </c>
      <c r="G700" s="138">
        <v>7</v>
      </c>
      <c r="H700" s="140">
        <v>0</v>
      </c>
    </row>
    <row r="701" spans="2:14" ht="18.75" customHeight="1" x14ac:dyDescent="0.25">
      <c r="B701" s="137" t="s">
        <v>4275</v>
      </c>
      <c r="C701" s="138">
        <v>0</v>
      </c>
      <c r="D701" s="138">
        <v>0</v>
      </c>
      <c r="E701" s="138">
        <v>4</v>
      </c>
      <c r="F701" s="138">
        <v>2</v>
      </c>
      <c r="G701" s="138">
        <v>2</v>
      </c>
      <c r="H701" s="140">
        <v>0</v>
      </c>
    </row>
    <row r="702" spans="2:14" ht="18.75" customHeight="1" x14ac:dyDescent="0.25">
      <c r="B702" s="137" t="s">
        <v>3879</v>
      </c>
      <c r="C702" s="138">
        <v>4</v>
      </c>
      <c r="D702" s="138">
        <v>4</v>
      </c>
      <c r="E702" s="138">
        <v>10</v>
      </c>
      <c r="F702" s="138">
        <v>2</v>
      </c>
      <c r="G702" s="138">
        <v>6</v>
      </c>
      <c r="H702" s="140">
        <v>0</v>
      </c>
    </row>
    <row r="703" spans="2:14" ht="18.75" customHeight="1" x14ac:dyDescent="0.25">
      <c r="B703" s="137" t="s">
        <v>4131</v>
      </c>
      <c r="C703" s="138">
        <v>0</v>
      </c>
      <c r="D703" s="138">
        <v>0</v>
      </c>
      <c r="E703" s="138">
        <v>1</v>
      </c>
      <c r="F703" s="138">
        <v>0</v>
      </c>
      <c r="G703" s="138">
        <v>0</v>
      </c>
      <c r="H703" s="140">
        <v>0</v>
      </c>
    </row>
    <row r="704" spans="2:14" ht="18.75" customHeight="1" x14ac:dyDescent="0.25">
      <c r="B704" s="137" t="s">
        <v>4361</v>
      </c>
      <c r="C704" s="138">
        <v>0</v>
      </c>
      <c r="D704" s="138">
        <v>0</v>
      </c>
      <c r="E704" s="138">
        <v>0</v>
      </c>
      <c r="F704" s="138">
        <v>0</v>
      </c>
      <c r="G704" s="138">
        <v>4</v>
      </c>
      <c r="H704" s="140">
        <v>0</v>
      </c>
    </row>
    <row r="705" spans="2:8" ht="18.75" customHeight="1" x14ac:dyDescent="0.25">
      <c r="B705" s="137" t="s">
        <v>4324</v>
      </c>
      <c r="C705" s="138">
        <v>0</v>
      </c>
      <c r="D705" s="138">
        <v>2</v>
      </c>
      <c r="E705" s="138">
        <v>0</v>
      </c>
      <c r="F705" s="138">
        <v>0</v>
      </c>
      <c r="G705" s="138">
        <v>0</v>
      </c>
      <c r="H705" s="140">
        <v>0</v>
      </c>
    </row>
    <row r="706" spans="2:8" ht="18.75" customHeight="1" x14ac:dyDescent="0.25">
      <c r="B706" s="137" t="s">
        <v>4204</v>
      </c>
      <c r="C706" s="138">
        <v>0</v>
      </c>
      <c r="D706" s="138">
        <v>2</v>
      </c>
      <c r="E706" s="138">
        <v>3</v>
      </c>
      <c r="F706" s="138">
        <v>6</v>
      </c>
      <c r="G706" s="138">
        <v>2</v>
      </c>
      <c r="H706" s="140">
        <v>0</v>
      </c>
    </row>
    <row r="707" spans="2:8" ht="18.75" customHeight="1" x14ac:dyDescent="0.25">
      <c r="B707" s="137" t="s">
        <v>383</v>
      </c>
      <c r="C707" s="138">
        <v>50</v>
      </c>
      <c r="D707" s="138">
        <v>0</v>
      </c>
      <c r="E707" s="138">
        <v>0</v>
      </c>
      <c r="F707" s="138">
        <v>0</v>
      </c>
      <c r="G707" s="138">
        <v>0</v>
      </c>
      <c r="H707" s="140">
        <v>0</v>
      </c>
    </row>
    <row r="708" spans="2:8" ht="18.75" customHeight="1" x14ac:dyDescent="0.25">
      <c r="B708" s="137" t="s">
        <v>3814</v>
      </c>
      <c r="C708" s="138">
        <v>4</v>
      </c>
      <c r="D708" s="138">
        <v>4</v>
      </c>
      <c r="E708" s="138">
        <v>2</v>
      </c>
      <c r="F708" s="138">
        <v>0</v>
      </c>
      <c r="G708" s="138">
        <v>0</v>
      </c>
      <c r="H708" s="140">
        <v>0</v>
      </c>
    </row>
    <row r="709" spans="2:8" ht="18.75" customHeight="1" x14ac:dyDescent="0.25">
      <c r="B709" s="137" t="s">
        <v>4014</v>
      </c>
      <c r="C709" s="138">
        <v>0</v>
      </c>
      <c r="D709" s="138">
        <v>9</v>
      </c>
      <c r="E709" s="138">
        <v>0</v>
      </c>
      <c r="F709" s="138">
        <v>0</v>
      </c>
      <c r="G709" s="138">
        <v>0</v>
      </c>
      <c r="H709" s="140">
        <v>0</v>
      </c>
    </row>
    <row r="710" spans="2:8" ht="18.75" customHeight="1" x14ac:dyDescent="0.25">
      <c r="B710" s="137" t="s">
        <v>4029</v>
      </c>
      <c r="C710" s="138">
        <v>0</v>
      </c>
      <c r="D710" s="138">
        <v>1</v>
      </c>
      <c r="E710" s="138">
        <v>2</v>
      </c>
      <c r="F710" s="138">
        <v>1</v>
      </c>
      <c r="G710" s="138">
        <v>0</v>
      </c>
      <c r="H710" s="140">
        <v>0</v>
      </c>
    </row>
    <row r="711" spans="2:8" ht="18.75" customHeight="1" x14ac:dyDescent="0.25">
      <c r="B711" s="137" t="s">
        <v>3779</v>
      </c>
      <c r="C711" s="138">
        <v>0</v>
      </c>
      <c r="D711" s="138">
        <v>0</v>
      </c>
      <c r="E711" s="138">
        <v>0</v>
      </c>
      <c r="F711" s="138">
        <v>1</v>
      </c>
      <c r="G711" s="138">
        <v>3</v>
      </c>
      <c r="H711" s="140">
        <v>0</v>
      </c>
    </row>
    <row r="712" spans="2:8" ht="18.75" customHeight="1" x14ac:dyDescent="0.25">
      <c r="B712" s="137" t="s">
        <v>4146</v>
      </c>
      <c r="C712" s="138">
        <v>0</v>
      </c>
      <c r="D712" s="138">
        <v>0</v>
      </c>
      <c r="E712" s="138">
        <v>2</v>
      </c>
      <c r="F712" s="138">
        <v>0</v>
      </c>
      <c r="G712" s="138">
        <v>0</v>
      </c>
      <c r="H712" s="140">
        <v>0</v>
      </c>
    </row>
    <row r="713" spans="2:8" ht="18.75" customHeight="1" x14ac:dyDescent="0.25">
      <c r="B713" s="137" t="s">
        <v>4032</v>
      </c>
      <c r="C713" s="138">
        <v>0</v>
      </c>
      <c r="D713" s="138">
        <v>4</v>
      </c>
      <c r="E713" s="138">
        <v>10</v>
      </c>
      <c r="F713" s="138">
        <v>9</v>
      </c>
      <c r="G713" s="138">
        <v>0</v>
      </c>
      <c r="H713" s="140">
        <v>0</v>
      </c>
    </row>
    <row r="714" spans="2:8" ht="18.75" customHeight="1" x14ac:dyDescent="0.25">
      <c r="B714" s="137" t="s">
        <v>3268</v>
      </c>
      <c r="C714" s="138">
        <v>2</v>
      </c>
      <c r="D714" s="138">
        <v>18</v>
      </c>
      <c r="E714" s="138">
        <v>15</v>
      </c>
      <c r="F714" s="138">
        <v>0</v>
      </c>
      <c r="G714" s="138">
        <v>0</v>
      </c>
      <c r="H714" s="140">
        <v>0</v>
      </c>
    </row>
    <row r="715" spans="2:8" ht="18.75" customHeight="1" x14ac:dyDescent="0.25">
      <c r="B715" s="137" t="s">
        <v>3966</v>
      </c>
      <c r="C715" s="138">
        <v>0</v>
      </c>
      <c r="D715" s="138">
        <v>4</v>
      </c>
      <c r="E715" s="138">
        <v>0</v>
      </c>
      <c r="F715" s="138">
        <v>2</v>
      </c>
      <c r="G715" s="138">
        <v>0</v>
      </c>
      <c r="H715" s="140">
        <v>0</v>
      </c>
    </row>
    <row r="716" spans="2:8" ht="18.75" customHeight="1" x14ac:dyDescent="0.25">
      <c r="B716" s="137" t="s">
        <v>3816</v>
      </c>
      <c r="C716" s="138">
        <v>4</v>
      </c>
      <c r="D716" s="138">
        <v>2</v>
      </c>
      <c r="E716" s="138">
        <v>2</v>
      </c>
      <c r="F716" s="138">
        <v>0</v>
      </c>
      <c r="G716" s="138">
        <v>0</v>
      </c>
      <c r="H716" s="140">
        <v>0</v>
      </c>
    </row>
    <row r="717" spans="2:8" ht="18.75" customHeight="1" x14ac:dyDescent="0.25">
      <c r="B717" s="137" t="s">
        <v>662</v>
      </c>
      <c r="C717" s="138">
        <v>2</v>
      </c>
      <c r="D717" s="138">
        <v>0</v>
      </c>
      <c r="E717" s="138">
        <v>0</v>
      </c>
      <c r="F717" s="138">
        <v>0</v>
      </c>
      <c r="G717" s="138">
        <v>0</v>
      </c>
      <c r="H717" s="140">
        <v>0</v>
      </c>
    </row>
    <row r="718" spans="2:8" ht="18.75" customHeight="1" x14ac:dyDescent="0.25">
      <c r="B718" s="137" t="s">
        <v>3599</v>
      </c>
      <c r="C718" s="138">
        <v>0</v>
      </c>
      <c r="D718" s="138">
        <v>0</v>
      </c>
      <c r="E718" s="138">
        <v>0</v>
      </c>
      <c r="F718" s="138">
        <v>4</v>
      </c>
      <c r="G718" s="138">
        <v>2</v>
      </c>
      <c r="H718" s="140">
        <v>0</v>
      </c>
    </row>
    <row r="719" spans="2:8" ht="18.75" customHeight="1" x14ac:dyDescent="0.25">
      <c r="B719" s="137" t="s">
        <v>4187</v>
      </c>
      <c r="C719" s="138">
        <v>0</v>
      </c>
      <c r="D719" s="138">
        <v>14</v>
      </c>
      <c r="E719" s="138">
        <v>15</v>
      </c>
      <c r="F719" s="138">
        <v>12</v>
      </c>
      <c r="G719" s="138">
        <v>0</v>
      </c>
      <c r="H719" s="140">
        <v>0</v>
      </c>
    </row>
    <row r="720" spans="2:8" ht="18.75" customHeight="1" x14ac:dyDescent="0.25">
      <c r="B720" s="137" t="s">
        <v>686</v>
      </c>
      <c r="C720" s="138">
        <v>7</v>
      </c>
      <c r="D720" s="138">
        <v>5</v>
      </c>
      <c r="E720" s="138">
        <v>0</v>
      </c>
      <c r="F720" s="138">
        <v>4</v>
      </c>
      <c r="G720" s="138">
        <v>4</v>
      </c>
      <c r="H720" s="140">
        <v>0</v>
      </c>
    </row>
    <row r="721" spans="2:8" ht="18.75" customHeight="1" x14ac:dyDescent="0.25">
      <c r="B721" s="137" t="s">
        <v>4266</v>
      </c>
      <c r="C721" s="138">
        <v>0</v>
      </c>
      <c r="D721" s="138">
        <v>0</v>
      </c>
      <c r="E721" s="138">
        <v>0</v>
      </c>
      <c r="F721" s="138">
        <v>6</v>
      </c>
      <c r="G721" s="138">
        <v>0</v>
      </c>
      <c r="H721" s="140">
        <v>0</v>
      </c>
    </row>
    <row r="722" spans="2:8" ht="18.75" customHeight="1" x14ac:dyDescent="0.25">
      <c r="B722" s="137" t="s">
        <v>4323</v>
      </c>
      <c r="C722" s="138">
        <v>0</v>
      </c>
      <c r="D722" s="138">
        <v>2</v>
      </c>
      <c r="E722" s="138">
        <v>2</v>
      </c>
      <c r="F722" s="138">
        <v>0</v>
      </c>
      <c r="G722" s="138">
        <v>0</v>
      </c>
      <c r="H722" s="140">
        <v>0</v>
      </c>
    </row>
    <row r="723" spans="2:8" ht="18.75" customHeight="1" x14ac:dyDescent="0.25">
      <c r="B723" s="137" t="s">
        <v>4168</v>
      </c>
      <c r="C723" s="138">
        <v>0</v>
      </c>
      <c r="D723" s="138">
        <v>0</v>
      </c>
      <c r="E723" s="138">
        <v>4</v>
      </c>
      <c r="F723" s="138">
        <v>2</v>
      </c>
      <c r="G723" s="138">
        <v>0</v>
      </c>
      <c r="H723" s="140">
        <v>0</v>
      </c>
    </row>
    <row r="724" spans="2:8" ht="18.75" customHeight="1" x14ac:dyDescent="0.25">
      <c r="B724" s="137" t="s">
        <v>4130</v>
      </c>
      <c r="C724" s="138">
        <v>0</v>
      </c>
      <c r="D724" s="138">
        <v>0</v>
      </c>
      <c r="E724" s="138">
        <v>2</v>
      </c>
      <c r="F724" s="138">
        <v>0</v>
      </c>
      <c r="G724" s="138">
        <v>0</v>
      </c>
      <c r="H724" s="140">
        <v>0</v>
      </c>
    </row>
    <row r="725" spans="2:8" ht="18.75" customHeight="1" x14ac:dyDescent="0.25">
      <c r="B725" s="137" t="s">
        <v>3853</v>
      </c>
      <c r="C725" s="138">
        <v>2</v>
      </c>
      <c r="D725" s="138">
        <v>2</v>
      </c>
      <c r="E725" s="138">
        <v>0</v>
      </c>
      <c r="F725" s="138">
        <v>0</v>
      </c>
      <c r="G725" s="138">
        <v>0</v>
      </c>
      <c r="H725" s="140">
        <v>0</v>
      </c>
    </row>
    <row r="726" spans="2:8" ht="18.75" customHeight="1" x14ac:dyDescent="0.25">
      <c r="B726" s="137" t="s">
        <v>3933</v>
      </c>
      <c r="C726" s="138">
        <v>0</v>
      </c>
      <c r="D726" s="138">
        <v>1</v>
      </c>
      <c r="E726" s="138">
        <v>0</v>
      </c>
      <c r="F726" s="138">
        <v>0</v>
      </c>
      <c r="G726" s="138">
        <v>0</v>
      </c>
      <c r="H726" s="140">
        <v>0</v>
      </c>
    </row>
    <row r="727" spans="2:8" ht="18.75" customHeight="1" x14ac:dyDescent="0.25">
      <c r="B727" s="137" t="s">
        <v>3630</v>
      </c>
      <c r="C727" s="138">
        <v>0</v>
      </c>
      <c r="D727" s="138">
        <v>0</v>
      </c>
      <c r="E727" s="138">
        <v>1</v>
      </c>
      <c r="F727" s="138">
        <v>0</v>
      </c>
      <c r="G727" s="138">
        <v>0</v>
      </c>
      <c r="H727" s="140">
        <v>0</v>
      </c>
    </row>
    <row r="728" spans="2:8" ht="18.75" customHeight="1" x14ac:dyDescent="0.25">
      <c r="B728" s="137" t="s">
        <v>3672</v>
      </c>
      <c r="C728" s="138">
        <v>2</v>
      </c>
      <c r="D728" s="138">
        <v>0</v>
      </c>
      <c r="E728" s="138">
        <v>0</v>
      </c>
      <c r="F728" s="138">
        <v>0</v>
      </c>
      <c r="G728" s="138">
        <v>0</v>
      </c>
      <c r="H728" s="140">
        <v>0</v>
      </c>
    </row>
    <row r="729" spans="2:8" ht="18.75" customHeight="1" x14ac:dyDescent="0.25">
      <c r="B729" s="137" t="s">
        <v>3823</v>
      </c>
      <c r="C729" s="138">
        <v>2</v>
      </c>
      <c r="D729" s="138">
        <v>0</v>
      </c>
      <c r="E729" s="138">
        <v>0</v>
      </c>
      <c r="F729" s="138">
        <v>0</v>
      </c>
      <c r="G729" s="138">
        <v>0</v>
      </c>
      <c r="H729" s="140">
        <v>0</v>
      </c>
    </row>
    <row r="730" spans="2:8" ht="18.75" customHeight="1" x14ac:dyDescent="0.25">
      <c r="B730" s="137" t="s">
        <v>4102</v>
      </c>
      <c r="C730" s="138">
        <v>0</v>
      </c>
      <c r="D730" s="138">
        <v>12</v>
      </c>
      <c r="E730" s="138">
        <v>154</v>
      </c>
      <c r="F730" s="138">
        <v>4</v>
      </c>
      <c r="G730" s="138">
        <v>0</v>
      </c>
      <c r="H730" s="140">
        <v>0</v>
      </c>
    </row>
    <row r="731" spans="2:8" ht="18.75" customHeight="1" x14ac:dyDescent="0.25">
      <c r="B731" s="137" t="s">
        <v>803</v>
      </c>
      <c r="C731" s="138">
        <v>4</v>
      </c>
      <c r="D731" s="138">
        <v>4</v>
      </c>
      <c r="E731" s="138">
        <v>0</v>
      </c>
      <c r="F731" s="138">
        <v>0</v>
      </c>
      <c r="G731" s="138">
        <v>0</v>
      </c>
      <c r="H731" s="140">
        <v>0</v>
      </c>
    </row>
    <row r="732" spans="2:8" ht="18.75" customHeight="1" x14ac:dyDescent="0.25">
      <c r="B732" s="137" t="s">
        <v>4411</v>
      </c>
      <c r="C732" s="138">
        <v>0</v>
      </c>
      <c r="D732" s="138">
        <v>2</v>
      </c>
      <c r="E732" s="138">
        <v>0</v>
      </c>
      <c r="F732" s="138">
        <v>0</v>
      </c>
      <c r="G732" s="138">
        <v>0</v>
      </c>
      <c r="H732" s="140">
        <v>0</v>
      </c>
    </row>
    <row r="733" spans="2:8" ht="18.75" customHeight="1" x14ac:dyDescent="0.25">
      <c r="B733" s="137" t="s">
        <v>4165</v>
      </c>
      <c r="C733" s="138">
        <v>8</v>
      </c>
      <c r="D733" s="138">
        <v>16</v>
      </c>
      <c r="E733" s="138">
        <v>194</v>
      </c>
      <c r="F733" s="138">
        <v>18</v>
      </c>
      <c r="G733" s="138">
        <v>0</v>
      </c>
      <c r="H733" s="140">
        <v>0</v>
      </c>
    </row>
    <row r="734" spans="2:8" ht="18.75" customHeight="1" x14ac:dyDescent="0.25">
      <c r="B734" s="137" t="s">
        <v>4117</v>
      </c>
      <c r="C734" s="138">
        <v>0</v>
      </c>
      <c r="D734" s="138">
        <v>0</v>
      </c>
      <c r="E734" s="138">
        <v>2</v>
      </c>
      <c r="F734" s="138">
        <v>0</v>
      </c>
      <c r="G734" s="138">
        <v>0</v>
      </c>
      <c r="H734" s="140">
        <v>0</v>
      </c>
    </row>
    <row r="735" spans="2:8" ht="18.75" customHeight="1" x14ac:dyDescent="0.25">
      <c r="B735" s="137" t="s">
        <v>4129</v>
      </c>
      <c r="C735" s="138">
        <v>0</v>
      </c>
      <c r="D735" s="138">
        <v>0</v>
      </c>
      <c r="E735" s="138">
        <v>2</v>
      </c>
      <c r="F735" s="138">
        <v>0</v>
      </c>
      <c r="G735" s="138">
        <v>2</v>
      </c>
      <c r="H735" s="140">
        <v>0</v>
      </c>
    </row>
    <row r="736" spans="2:8" ht="18.75" customHeight="1" x14ac:dyDescent="0.25">
      <c r="B736" s="137" t="s">
        <v>4133</v>
      </c>
      <c r="C736" s="138">
        <v>0</v>
      </c>
      <c r="D736" s="138">
        <v>0</v>
      </c>
      <c r="E736" s="138">
        <v>2</v>
      </c>
      <c r="F736" s="138">
        <v>0</v>
      </c>
      <c r="G736" s="138">
        <v>0</v>
      </c>
      <c r="H736" s="140">
        <v>0</v>
      </c>
    </row>
    <row r="737" spans="2:8" ht="18.75" customHeight="1" x14ac:dyDescent="0.25">
      <c r="B737" s="137" t="s">
        <v>4067</v>
      </c>
      <c r="C737" s="138">
        <v>0</v>
      </c>
      <c r="D737" s="138">
        <v>0</v>
      </c>
      <c r="E737" s="138">
        <v>2</v>
      </c>
      <c r="F737" s="138">
        <v>0</v>
      </c>
      <c r="G737" s="138">
        <v>0</v>
      </c>
      <c r="H737" s="140">
        <v>0</v>
      </c>
    </row>
    <row r="738" spans="2:8" ht="18.75" customHeight="1" x14ac:dyDescent="0.25">
      <c r="B738" s="137" t="s">
        <v>4250</v>
      </c>
      <c r="C738" s="138">
        <v>0</v>
      </c>
      <c r="D738" s="138">
        <v>0</v>
      </c>
      <c r="E738" s="138">
        <v>0</v>
      </c>
      <c r="F738" s="138">
        <v>4</v>
      </c>
      <c r="G738" s="138">
        <v>0</v>
      </c>
      <c r="H738" s="140">
        <v>0</v>
      </c>
    </row>
    <row r="739" spans="2:8" ht="18.75" customHeight="1" x14ac:dyDescent="0.25">
      <c r="B739" s="137" t="s">
        <v>3386</v>
      </c>
      <c r="C739" s="138">
        <v>0</v>
      </c>
      <c r="D739" s="138">
        <v>0</v>
      </c>
      <c r="E739" s="138">
        <v>4</v>
      </c>
      <c r="F739" s="138">
        <v>0</v>
      </c>
      <c r="G739" s="138">
        <v>0</v>
      </c>
      <c r="H739" s="140">
        <v>0</v>
      </c>
    </row>
    <row r="740" spans="2:8" ht="18.75" customHeight="1" x14ac:dyDescent="0.25">
      <c r="B740" s="137" t="s">
        <v>3180</v>
      </c>
      <c r="C740" s="138">
        <v>0</v>
      </c>
      <c r="D740" s="138">
        <v>1</v>
      </c>
      <c r="E740" s="138">
        <v>0</v>
      </c>
      <c r="F740" s="138">
        <v>0</v>
      </c>
      <c r="G740" s="138">
        <v>0</v>
      </c>
      <c r="H740" s="140">
        <v>0</v>
      </c>
    </row>
    <row r="741" spans="2:8" ht="18.75" customHeight="1" x14ac:dyDescent="0.25">
      <c r="B741" s="137" t="s">
        <v>3384</v>
      </c>
      <c r="C741" s="138">
        <v>0</v>
      </c>
      <c r="D741" s="138">
        <v>2</v>
      </c>
      <c r="E741" s="138">
        <v>0</v>
      </c>
      <c r="F741" s="138">
        <v>0</v>
      </c>
      <c r="G741" s="138">
        <v>0</v>
      </c>
      <c r="H741" s="140">
        <v>0</v>
      </c>
    </row>
    <row r="742" spans="2:8" ht="18.75" customHeight="1" x14ac:dyDescent="0.25">
      <c r="B742" s="137" t="s">
        <v>4132</v>
      </c>
      <c r="C742" s="138">
        <v>0</v>
      </c>
      <c r="D742" s="138">
        <v>0</v>
      </c>
      <c r="E742" s="138">
        <v>5</v>
      </c>
      <c r="F742" s="138">
        <v>0</v>
      </c>
      <c r="G742" s="138">
        <v>0</v>
      </c>
      <c r="H742" s="140">
        <v>0</v>
      </c>
    </row>
    <row r="743" spans="2:8" ht="18.75" customHeight="1" x14ac:dyDescent="0.25">
      <c r="B743" s="137" t="s">
        <v>4406</v>
      </c>
      <c r="C743" s="138">
        <v>0</v>
      </c>
      <c r="D743" s="138">
        <v>4</v>
      </c>
      <c r="E743" s="138">
        <v>0</v>
      </c>
      <c r="F743" s="138">
        <v>0</v>
      </c>
      <c r="G743" s="138">
        <v>0</v>
      </c>
      <c r="H743" s="140">
        <v>0</v>
      </c>
    </row>
    <row r="744" spans="2:8" ht="18.75" customHeight="1" x14ac:dyDescent="0.25">
      <c r="B744" s="137" t="s">
        <v>4221</v>
      </c>
      <c r="C744" s="138">
        <v>0</v>
      </c>
      <c r="D744" s="138">
        <v>0</v>
      </c>
      <c r="E744" s="138">
        <v>0</v>
      </c>
      <c r="F744" s="138">
        <v>5</v>
      </c>
      <c r="G744" s="138">
        <v>0</v>
      </c>
      <c r="H744" s="140">
        <v>0</v>
      </c>
    </row>
    <row r="745" spans="2:8" ht="18.75" customHeight="1" x14ac:dyDescent="0.25">
      <c r="B745" s="137" t="s">
        <v>4418</v>
      </c>
      <c r="C745" s="138">
        <v>1</v>
      </c>
      <c r="D745" s="138">
        <v>0</v>
      </c>
      <c r="E745" s="138">
        <v>0</v>
      </c>
      <c r="F745" s="138">
        <v>0</v>
      </c>
      <c r="G745" s="138">
        <v>0</v>
      </c>
      <c r="H745" s="140">
        <v>0</v>
      </c>
    </row>
    <row r="746" spans="2:8" ht="18.75" customHeight="1" x14ac:dyDescent="0.25">
      <c r="B746" s="137" t="s">
        <v>4242</v>
      </c>
      <c r="C746" s="138">
        <v>0</v>
      </c>
      <c r="D746" s="138">
        <v>2</v>
      </c>
      <c r="E746" s="138">
        <v>2</v>
      </c>
      <c r="F746" s="138">
        <v>0</v>
      </c>
      <c r="G746" s="138">
        <v>0</v>
      </c>
      <c r="H746" s="140">
        <v>0</v>
      </c>
    </row>
    <row r="747" spans="2:8" ht="18.75" customHeight="1" x14ac:dyDescent="0.25">
      <c r="B747" s="137" t="s">
        <v>659</v>
      </c>
      <c r="C747" s="138">
        <v>4</v>
      </c>
      <c r="D747" s="138">
        <v>2</v>
      </c>
      <c r="E747" s="138">
        <v>0</v>
      </c>
      <c r="F747" s="138">
        <v>0</v>
      </c>
      <c r="G747" s="138">
        <v>0</v>
      </c>
      <c r="H747" s="140">
        <v>0</v>
      </c>
    </row>
    <row r="748" spans="2:8" ht="18.75" customHeight="1" x14ac:dyDescent="0.25">
      <c r="B748" s="137" t="s">
        <v>4470</v>
      </c>
      <c r="C748" s="138">
        <v>0</v>
      </c>
      <c r="D748" s="138">
        <v>0</v>
      </c>
      <c r="E748" s="138">
        <v>0</v>
      </c>
      <c r="F748" s="138">
        <v>0</v>
      </c>
      <c r="G748" s="138">
        <v>2</v>
      </c>
      <c r="H748" s="140">
        <v>0</v>
      </c>
    </row>
    <row r="749" spans="2:8" ht="18.75" customHeight="1" x14ac:dyDescent="0.25">
      <c r="B749" s="137" t="s">
        <v>3883</v>
      </c>
      <c r="C749" s="138">
        <v>2</v>
      </c>
      <c r="D749" s="138">
        <v>2</v>
      </c>
      <c r="E749" s="138">
        <v>0</v>
      </c>
      <c r="F749" s="138">
        <v>2</v>
      </c>
      <c r="G749" s="138">
        <v>0</v>
      </c>
      <c r="H749" s="140">
        <v>0</v>
      </c>
    </row>
    <row r="750" spans="2:8" ht="18.75" customHeight="1" x14ac:dyDescent="0.25">
      <c r="B750" s="137" t="s">
        <v>4043</v>
      </c>
      <c r="C750" s="138">
        <v>0</v>
      </c>
      <c r="D750" s="138">
        <v>1</v>
      </c>
      <c r="E750" s="138">
        <v>1</v>
      </c>
      <c r="F750" s="138">
        <v>0</v>
      </c>
      <c r="G750" s="138">
        <v>0</v>
      </c>
      <c r="H750" s="140">
        <v>0</v>
      </c>
    </row>
    <row r="751" spans="2:8" ht="18.75" customHeight="1" x14ac:dyDescent="0.25">
      <c r="B751" s="137" t="s">
        <v>4430</v>
      </c>
      <c r="C751" s="138">
        <v>0</v>
      </c>
      <c r="D751" s="138">
        <v>0</v>
      </c>
      <c r="E751" s="138">
        <v>0</v>
      </c>
      <c r="F751" s="138">
        <v>0</v>
      </c>
      <c r="G751" s="138">
        <v>3</v>
      </c>
      <c r="H751" s="140">
        <v>0</v>
      </c>
    </row>
    <row r="752" spans="2:8" ht="18.75" customHeight="1" x14ac:dyDescent="0.25">
      <c r="B752" s="137" t="s">
        <v>4183</v>
      </c>
      <c r="C752" s="138">
        <v>0</v>
      </c>
      <c r="D752" s="138">
        <v>0</v>
      </c>
      <c r="E752" s="138">
        <v>26</v>
      </c>
      <c r="F752" s="138">
        <v>6</v>
      </c>
      <c r="G752" s="138">
        <v>0</v>
      </c>
      <c r="H752" s="140">
        <v>0</v>
      </c>
    </row>
    <row r="753" spans="2:8" ht="18.75" customHeight="1" x14ac:dyDescent="0.25">
      <c r="B753" s="137" t="s">
        <v>773</v>
      </c>
      <c r="C753" s="138">
        <v>7</v>
      </c>
      <c r="D753" s="138">
        <v>0</v>
      </c>
      <c r="E753" s="138">
        <v>1</v>
      </c>
      <c r="F753" s="138">
        <v>0</v>
      </c>
      <c r="G753" s="138">
        <v>0</v>
      </c>
      <c r="H753" s="140">
        <v>0</v>
      </c>
    </row>
    <row r="754" spans="2:8" ht="18.75" customHeight="1" x14ac:dyDescent="0.25">
      <c r="B754" s="137" t="s">
        <v>3905</v>
      </c>
      <c r="C754" s="138">
        <v>2</v>
      </c>
      <c r="D754" s="138">
        <v>4</v>
      </c>
      <c r="E754" s="138">
        <v>2</v>
      </c>
      <c r="F754" s="138">
        <v>0</v>
      </c>
      <c r="G754" s="138">
        <v>0</v>
      </c>
      <c r="H754" s="140">
        <v>0</v>
      </c>
    </row>
    <row r="755" spans="2:8" ht="18.75" customHeight="1" x14ac:dyDescent="0.25">
      <c r="B755" s="137" t="s">
        <v>3825</v>
      </c>
      <c r="C755" s="138">
        <v>2</v>
      </c>
      <c r="D755" s="138">
        <v>0</v>
      </c>
      <c r="E755" s="138">
        <v>5</v>
      </c>
      <c r="F755" s="138">
        <v>10</v>
      </c>
      <c r="G755" s="138">
        <v>0</v>
      </c>
      <c r="H755" s="140">
        <v>0</v>
      </c>
    </row>
    <row r="756" spans="2:8" ht="18.75" customHeight="1" x14ac:dyDescent="0.25">
      <c r="B756" s="137" t="s">
        <v>4198</v>
      </c>
      <c r="C756" s="138">
        <v>0</v>
      </c>
      <c r="D756" s="138">
        <v>2</v>
      </c>
      <c r="E756" s="138">
        <v>0</v>
      </c>
      <c r="F756" s="138">
        <v>4</v>
      </c>
      <c r="G756" s="138">
        <v>0</v>
      </c>
      <c r="H756" s="140">
        <v>0</v>
      </c>
    </row>
    <row r="757" spans="2:8" ht="18.75" customHeight="1" x14ac:dyDescent="0.25">
      <c r="B757" s="137" t="s">
        <v>4371</v>
      </c>
      <c r="C757" s="138">
        <v>0</v>
      </c>
      <c r="D757" s="138">
        <v>0</v>
      </c>
      <c r="E757" s="138">
        <v>2</v>
      </c>
      <c r="F757" s="138">
        <v>0</v>
      </c>
      <c r="G757" s="138">
        <v>0</v>
      </c>
      <c r="H757" s="140">
        <v>0</v>
      </c>
    </row>
    <row r="758" spans="2:8" ht="18.75" customHeight="1" x14ac:dyDescent="0.25">
      <c r="B758" s="137" t="s">
        <v>3840</v>
      </c>
      <c r="C758" s="138">
        <v>18</v>
      </c>
      <c r="D758" s="138">
        <v>0</v>
      </c>
      <c r="E758" s="138">
        <v>0</v>
      </c>
      <c r="F758" s="138">
        <v>0</v>
      </c>
      <c r="G758" s="138">
        <v>0</v>
      </c>
      <c r="H758" s="140">
        <v>0</v>
      </c>
    </row>
    <row r="759" spans="2:8" ht="18.75" customHeight="1" x14ac:dyDescent="0.25">
      <c r="B759" s="137" t="s">
        <v>4322</v>
      </c>
      <c r="C759" s="138">
        <v>0</v>
      </c>
      <c r="D759" s="138">
        <v>2</v>
      </c>
      <c r="E759" s="138">
        <v>0</v>
      </c>
      <c r="F759" s="138">
        <v>8</v>
      </c>
      <c r="G759" s="138">
        <v>10</v>
      </c>
      <c r="H759" s="140">
        <v>0</v>
      </c>
    </row>
    <row r="760" spans="2:8" ht="18.75" customHeight="1" x14ac:dyDescent="0.25">
      <c r="B760" s="137" t="s">
        <v>2947</v>
      </c>
      <c r="C760" s="138">
        <v>2</v>
      </c>
      <c r="D760" s="138">
        <v>8</v>
      </c>
      <c r="E760" s="138">
        <v>0</v>
      </c>
      <c r="F760" s="138">
        <v>0</v>
      </c>
      <c r="G760" s="138">
        <v>0</v>
      </c>
      <c r="H760" s="140">
        <v>0</v>
      </c>
    </row>
    <row r="761" spans="2:8" ht="18.75" customHeight="1" x14ac:dyDescent="0.25">
      <c r="B761" s="137" t="s">
        <v>4023</v>
      </c>
      <c r="C761" s="138">
        <v>0</v>
      </c>
      <c r="D761" s="138">
        <v>3</v>
      </c>
      <c r="E761" s="138">
        <v>0</v>
      </c>
      <c r="F761" s="138">
        <v>0</v>
      </c>
      <c r="G761" s="138">
        <v>0</v>
      </c>
      <c r="H761" s="140">
        <v>0</v>
      </c>
    </row>
    <row r="762" spans="2:8" ht="18.75" customHeight="1" x14ac:dyDescent="0.25">
      <c r="B762" s="137" t="s">
        <v>3176</v>
      </c>
      <c r="C762" s="138">
        <v>0</v>
      </c>
      <c r="D762" s="138">
        <v>4</v>
      </c>
      <c r="E762" s="138">
        <v>0</v>
      </c>
      <c r="F762" s="138">
        <v>8</v>
      </c>
      <c r="G762" s="138">
        <v>0</v>
      </c>
      <c r="H762" s="140">
        <v>0</v>
      </c>
    </row>
    <row r="763" spans="2:8" ht="18.75" customHeight="1" x14ac:dyDescent="0.25">
      <c r="B763" s="137" t="s">
        <v>4081</v>
      </c>
      <c r="C763" s="138">
        <v>6</v>
      </c>
      <c r="D763" s="138">
        <v>2</v>
      </c>
      <c r="E763" s="138">
        <v>5</v>
      </c>
      <c r="F763" s="138">
        <v>0</v>
      </c>
      <c r="G763" s="138">
        <v>0</v>
      </c>
      <c r="H763" s="140">
        <v>0</v>
      </c>
    </row>
    <row r="764" spans="2:8" ht="18.75" customHeight="1" x14ac:dyDescent="0.25">
      <c r="B764" s="137" t="s">
        <v>4209</v>
      </c>
      <c r="C764" s="138">
        <v>0</v>
      </c>
      <c r="D764" s="138">
        <v>0</v>
      </c>
      <c r="E764" s="138">
        <v>0</v>
      </c>
      <c r="F764" s="138">
        <v>4</v>
      </c>
      <c r="G764" s="138">
        <v>0</v>
      </c>
      <c r="H764" s="140">
        <v>0</v>
      </c>
    </row>
    <row r="765" spans="2:8" ht="18.75" customHeight="1" x14ac:dyDescent="0.25">
      <c r="B765" s="137" t="s">
        <v>3377</v>
      </c>
      <c r="C765" s="138">
        <v>0</v>
      </c>
      <c r="D765" s="138">
        <v>4</v>
      </c>
      <c r="E765" s="138">
        <v>0</v>
      </c>
      <c r="F765" s="138">
        <v>0</v>
      </c>
      <c r="G765" s="138">
        <v>0</v>
      </c>
      <c r="H765" s="140">
        <v>0</v>
      </c>
    </row>
    <row r="766" spans="2:8" ht="18.75" customHeight="1" x14ac:dyDescent="0.25">
      <c r="B766" s="137" t="s">
        <v>780</v>
      </c>
      <c r="C766" s="138">
        <v>13</v>
      </c>
      <c r="D766" s="138">
        <v>2</v>
      </c>
      <c r="E766" s="138">
        <v>4</v>
      </c>
      <c r="F766" s="138">
        <v>2</v>
      </c>
      <c r="G766" s="138">
        <v>0</v>
      </c>
      <c r="H766" s="140">
        <v>0</v>
      </c>
    </row>
    <row r="767" spans="2:8" ht="18.75" customHeight="1" x14ac:dyDescent="0.25">
      <c r="B767" s="137" t="s">
        <v>3931</v>
      </c>
      <c r="C767" s="138">
        <v>0</v>
      </c>
      <c r="D767" s="138">
        <v>2</v>
      </c>
      <c r="E767" s="138">
        <v>0</v>
      </c>
      <c r="F767" s="138">
        <v>0</v>
      </c>
      <c r="G767" s="138">
        <v>0</v>
      </c>
      <c r="H767" s="140">
        <v>0</v>
      </c>
    </row>
    <row r="768" spans="2:8" ht="18.75" customHeight="1" x14ac:dyDescent="0.25">
      <c r="B768" s="137" t="s">
        <v>4064</v>
      </c>
      <c r="C768" s="138">
        <v>0</v>
      </c>
      <c r="D768" s="138">
        <v>0</v>
      </c>
      <c r="E768" s="138">
        <v>2</v>
      </c>
      <c r="F768" s="138">
        <v>0</v>
      </c>
      <c r="G768" s="138">
        <v>0</v>
      </c>
      <c r="H768" s="140">
        <v>0</v>
      </c>
    </row>
    <row r="769" spans="2:8" ht="18.75" customHeight="1" x14ac:dyDescent="0.25">
      <c r="B769" s="137" t="s">
        <v>3893</v>
      </c>
      <c r="C769" s="138">
        <v>2</v>
      </c>
      <c r="D769" s="138">
        <v>0</v>
      </c>
      <c r="E769" s="138">
        <v>0</v>
      </c>
      <c r="F769" s="138">
        <v>0</v>
      </c>
      <c r="G769" s="138">
        <v>0</v>
      </c>
      <c r="H769" s="140">
        <v>0</v>
      </c>
    </row>
    <row r="770" spans="2:8" ht="18.75" customHeight="1" x14ac:dyDescent="0.25">
      <c r="B770" s="137" t="s">
        <v>4381</v>
      </c>
      <c r="C770" s="138">
        <v>0</v>
      </c>
      <c r="D770" s="138">
        <v>0</v>
      </c>
      <c r="E770" s="138">
        <v>0</v>
      </c>
      <c r="F770" s="138">
        <v>0</v>
      </c>
      <c r="G770" s="138">
        <v>2</v>
      </c>
      <c r="H770" s="140">
        <v>0</v>
      </c>
    </row>
    <row r="771" spans="2:8" ht="18.75" customHeight="1" x14ac:dyDescent="0.25">
      <c r="B771" s="137" t="s">
        <v>3230</v>
      </c>
      <c r="C771" s="138">
        <v>4</v>
      </c>
      <c r="D771" s="138">
        <v>0</v>
      </c>
      <c r="E771" s="138">
        <v>0</v>
      </c>
      <c r="F771" s="138">
        <v>0</v>
      </c>
      <c r="G771" s="138">
        <v>0</v>
      </c>
      <c r="H771" s="140">
        <v>0</v>
      </c>
    </row>
    <row r="772" spans="2:8" ht="18.75" customHeight="1" x14ac:dyDescent="0.25">
      <c r="B772" s="137" t="s">
        <v>3659</v>
      </c>
      <c r="C772" s="138">
        <v>2</v>
      </c>
      <c r="D772" s="138">
        <v>0</v>
      </c>
      <c r="E772" s="138">
        <v>0</v>
      </c>
      <c r="F772" s="138">
        <v>0</v>
      </c>
      <c r="G772" s="138">
        <v>0</v>
      </c>
      <c r="H772" s="140">
        <v>0</v>
      </c>
    </row>
    <row r="773" spans="2:8" ht="18.75" customHeight="1" x14ac:dyDescent="0.25">
      <c r="B773" s="137" t="s">
        <v>4094</v>
      </c>
      <c r="C773" s="138">
        <v>2</v>
      </c>
      <c r="D773" s="138">
        <v>4</v>
      </c>
      <c r="E773" s="138">
        <v>4</v>
      </c>
      <c r="F773" s="138">
        <v>4</v>
      </c>
      <c r="G773" s="138">
        <v>3</v>
      </c>
      <c r="H773" s="140">
        <v>0</v>
      </c>
    </row>
    <row r="774" spans="2:8" ht="18.75" customHeight="1" x14ac:dyDescent="0.25">
      <c r="B774" s="137" t="s">
        <v>4311</v>
      </c>
      <c r="C774" s="138">
        <v>1</v>
      </c>
      <c r="D774" s="138">
        <v>0</v>
      </c>
      <c r="E774" s="138">
        <v>0</v>
      </c>
      <c r="F774" s="138">
        <v>0</v>
      </c>
      <c r="G774" s="138">
        <v>0</v>
      </c>
      <c r="H774" s="140">
        <v>0</v>
      </c>
    </row>
    <row r="775" spans="2:8" ht="18.75" customHeight="1" x14ac:dyDescent="0.25">
      <c r="B775" s="137" t="s">
        <v>4287</v>
      </c>
      <c r="C775" s="138">
        <v>0</v>
      </c>
      <c r="D775" s="138">
        <v>0</v>
      </c>
      <c r="E775" s="138">
        <v>1</v>
      </c>
      <c r="F775" s="138">
        <v>6</v>
      </c>
      <c r="G775" s="138">
        <v>3</v>
      </c>
      <c r="H775" s="140">
        <v>0</v>
      </c>
    </row>
    <row r="776" spans="2:8" ht="18.75" customHeight="1" x14ac:dyDescent="0.25">
      <c r="B776" s="137" t="s">
        <v>723</v>
      </c>
      <c r="C776" s="138">
        <v>0</v>
      </c>
      <c r="D776" s="138">
        <v>4</v>
      </c>
      <c r="E776" s="138">
        <v>2</v>
      </c>
      <c r="F776" s="138">
        <v>0</v>
      </c>
      <c r="G776" s="138">
        <v>0</v>
      </c>
      <c r="H776" s="140">
        <v>0</v>
      </c>
    </row>
    <row r="777" spans="2:8" ht="18.75" customHeight="1" x14ac:dyDescent="0.25">
      <c r="B777" s="137" t="s">
        <v>3489</v>
      </c>
      <c r="C777" s="138">
        <v>2</v>
      </c>
      <c r="D777" s="138">
        <v>0</v>
      </c>
      <c r="E777" s="138">
        <v>0</v>
      </c>
      <c r="F777" s="138">
        <v>0</v>
      </c>
      <c r="G777" s="138">
        <v>0</v>
      </c>
      <c r="H777" s="140">
        <v>0</v>
      </c>
    </row>
    <row r="778" spans="2:8" ht="18.75" customHeight="1" x14ac:dyDescent="0.25">
      <c r="B778" s="137" t="s">
        <v>621</v>
      </c>
      <c r="C778" s="138">
        <v>0</v>
      </c>
      <c r="D778" s="138">
        <v>0</v>
      </c>
      <c r="E778" s="138">
        <v>2</v>
      </c>
      <c r="F778" s="138">
        <v>0</v>
      </c>
      <c r="G778" s="138">
        <v>0</v>
      </c>
      <c r="H778" s="140">
        <v>0</v>
      </c>
    </row>
    <row r="779" spans="2:8" ht="18.75" customHeight="1" x14ac:dyDescent="0.25">
      <c r="B779" s="137" t="s">
        <v>4465</v>
      </c>
      <c r="C779" s="138">
        <v>0</v>
      </c>
      <c r="D779" s="138">
        <v>0</v>
      </c>
      <c r="E779" s="138">
        <v>0</v>
      </c>
      <c r="F779" s="138">
        <v>0</v>
      </c>
      <c r="G779" s="138">
        <v>4</v>
      </c>
      <c r="H779" s="140">
        <v>0</v>
      </c>
    </row>
    <row r="780" spans="2:8" ht="18.75" customHeight="1" x14ac:dyDescent="0.25">
      <c r="B780" s="137" t="s">
        <v>409</v>
      </c>
      <c r="C780" s="138">
        <v>0</v>
      </c>
      <c r="D780" s="138">
        <v>10</v>
      </c>
      <c r="E780" s="138">
        <v>0</v>
      </c>
      <c r="F780" s="138">
        <v>8</v>
      </c>
      <c r="G780" s="138">
        <v>0</v>
      </c>
      <c r="H780" s="140">
        <v>0</v>
      </c>
    </row>
    <row r="781" spans="2:8" ht="18.75" customHeight="1" x14ac:dyDescent="0.25">
      <c r="B781" s="137" t="s">
        <v>4333</v>
      </c>
      <c r="C781" s="138">
        <v>0</v>
      </c>
      <c r="D781" s="138">
        <v>0</v>
      </c>
      <c r="E781" s="138">
        <v>0</v>
      </c>
      <c r="F781" s="138">
        <v>4</v>
      </c>
      <c r="G781" s="138">
        <v>0</v>
      </c>
      <c r="H781" s="140">
        <v>0</v>
      </c>
    </row>
    <row r="782" spans="2:8" ht="18.75" customHeight="1" x14ac:dyDescent="0.25">
      <c r="B782" s="137" t="s">
        <v>4170</v>
      </c>
      <c r="C782" s="138">
        <v>0</v>
      </c>
      <c r="D782" s="138">
        <v>0</v>
      </c>
      <c r="E782" s="138">
        <v>4</v>
      </c>
      <c r="F782" s="138">
        <v>2</v>
      </c>
      <c r="G782" s="138">
        <v>2</v>
      </c>
      <c r="H782" s="140">
        <v>0</v>
      </c>
    </row>
    <row r="783" spans="2:8" ht="18.75" customHeight="1" x14ac:dyDescent="0.25">
      <c r="B783" s="137" t="s">
        <v>4162</v>
      </c>
      <c r="C783" s="138">
        <v>0</v>
      </c>
      <c r="D783" s="138">
        <v>0</v>
      </c>
      <c r="E783" s="138">
        <v>52</v>
      </c>
      <c r="F783" s="138">
        <v>54</v>
      </c>
      <c r="G783" s="138">
        <v>0</v>
      </c>
      <c r="H783" s="140">
        <v>0</v>
      </c>
    </row>
    <row r="784" spans="2:8" ht="18.75" customHeight="1" x14ac:dyDescent="0.25">
      <c r="B784" s="137" t="s">
        <v>4111</v>
      </c>
      <c r="C784" s="138">
        <v>0</v>
      </c>
      <c r="D784" s="138">
        <v>0</v>
      </c>
      <c r="E784" s="138">
        <v>2</v>
      </c>
      <c r="F784" s="138">
        <v>0</v>
      </c>
      <c r="G784" s="138">
        <v>0</v>
      </c>
      <c r="H784" s="140">
        <v>0</v>
      </c>
    </row>
    <row r="785" spans="2:8" ht="18.75" customHeight="1" x14ac:dyDescent="0.25">
      <c r="B785" s="137" t="s">
        <v>4010</v>
      </c>
      <c r="C785" s="138">
        <v>0</v>
      </c>
      <c r="D785" s="138">
        <v>2</v>
      </c>
      <c r="E785" s="138">
        <v>0</v>
      </c>
      <c r="F785" s="138">
        <v>0</v>
      </c>
      <c r="G785" s="138">
        <v>0</v>
      </c>
      <c r="H785" s="140">
        <v>0</v>
      </c>
    </row>
    <row r="786" spans="2:8" ht="18.75" customHeight="1" x14ac:dyDescent="0.25">
      <c r="B786" s="137" t="s">
        <v>4213</v>
      </c>
      <c r="C786" s="138">
        <v>0</v>
      </c>
      <c r="D786" s="138">
        <v>0</v>
      </c>
      <c r="E786" s="138">
        <v>0</v>
      </c>
      <c r="F786" s="138">
        <v>2</v>
      </c>
      <c r="G786" s="138">
        <v>2</v>
      </c>
      <c r="H786" s="140">
        <v>0</v>
      </c>
    </row>
    <row r="787" spans="2:8" ht="18.75" customHeight="1" x14ac:dyDescent="0.25">
      <c r="B787" s="137" t="s">
        <v>540</v>
      </c>
      <c r="C787" s="138">
        <v>2</v>
      </c>
      <c r="D787" s="138">
        <v>4</v>
      </c>
      <c r="E787" s="138">
        <v>9</v>
      </c>
      <c r="F787" s="138">
        <v>0</v>
      </c>
      <c r="G787" s="138">
        <v>0</v>
      </c>
      <c r="H787" s="140">
        <v>0</v>
      </c>
    </row>
    <row r="788" spans="2:8" ht="18.75" customHeight="1" x14ac:dyDescent="0.25">
      <c r="B788" s="137" t="s">
        <v>3376</v>
      </c>
      <c r="C788" s="138">
        <v>0</v>
      </c>
      <c r="D788" s="138">
        <v>2</v>
      </c>
      <c r="E788" s="138">
        <v>0</v>
      </c>
      <c r="F788" s="138">
        <v>0</v>
      </c>
      <c r="G788" s="138">
        <v>0</v>
      </c>
      <c r="H788" s="140">
        <v>0</v>
      </c>
    </row>
    <row r="789" spans="2:8" ht="18.75" customHeight="1" x14ac:dyDescent="0.25">
      <c r="B789" s="137" t="s">
        <v>4468</v>
      </c>
      <c r="C789" s="138">
        <v>0</v>
      </c>
      <c r="D789" s="138">
        <v>0</v>
      </c>
      <c r="E789" s="138">
        <v>0</v>
      </c>
      <c r="F789" s="138">
        <v>0</v>
      </c>
      <c r="G789" s="138">
        <v>5</v>
      </c>
      <c r="H789" s="140">
        <v>0</v>
      </c>
    </row>
    <row r="790" spans="2:8" ht="18.75" customHeight="1" x14ac:dyDescent="0.25">
      <c r="B790" s="137" t="s">
        <v>4114</v>
      </c>
      <c r="C790" s="138">
        <v>0</v>
      </c>
      <c r="D790" s="138">
        <v>0</v>
      </c>
      <c r="E790" s="138">
        <v>2</v>
      </c>
      <c r="F790" s="138">
        <v>0</v>
      </c>
      <c r="G790" s="138">
        <v>0</v>
      </c>
      <c r="H790" s="140">
        <v>0</v>
      </c>
    </row>
    <row r="791" spans="2:8" ht="18.75" customHeight="1" x14ac:dyDescent="0.25">
      <c r="B791" s="137" t="s">
        <v>3913</v>
      </c>
      <c r="C791" s="138">
        <v>0</v>
      </c>
      <c r="D791" s="138">
        <v>10</v>
      </c>
      <c r="E791" s="138">
        <v>6</v>
      </c>
      <c r="F791" s="138">
        <v>4</v>
      </c>
      <c r="G791" s="138">
        <v>0</v>
      </c>
      <c r="H791" s="140">
        <v>0</v>
      </c>
    </row>
    <row r="792" spans="2:8" ht="18.75" customHeight="1" x14ac:dyDescent="0.25">
      <c r="B792" s="137" t="s">
        <v>4329</v>
      </c>
      <c r="C792" s="138">
        <v>0</v>
      </c>
      <c r="D792" s="138">
        <v>0</v>
      </c>
      <c r="E792" s="138">
        <v>0</v>
      </c>
      <c r="F792" s="138">
        <v>6</v>
      </c>
      <c r="G792" s="138">
        <v>0</v>
      </c>
      <c r="H792" s="140">
        <v>0</v>
      </c>
    </row>
    <row r="793" spans="2:8" ht="18.75" customHeight="1" x14ac:dyDescent="0.25">
      <c r="B793" s="137" t="s">
        <v>4222</v>
      </c>
      <c r="C793" s="138">
        <v>0</v>
      </c>
      <c r="D793" s="138">
        <v>0</v>
      </c>
      <c r="E793" s="138">
        <v>0</v>
      </c>
      <c r="F793" s="138">
        <v>2</v>
      </c>
      <c r="G793" s="138">
        <v>0</v>
      </c>
      <c r="H793" s="140">
        <v>0</v>
      </c>
    </row>
    <row r="794" spans="2:8" ht="18.75" customHeight="1" x14ac:dyDescent="0.25">
      <c r="B794" s="137" t="s">
        <v>4158</v>
      </c>
      <c r="C794" s="138">
        <v>0</v>
      </c>
      <c r="D794" s="138">
        <v>2</v>
      </c>
      <c r="E794" s="138">
        <v>0</v>
      </c>
      <c r="F794" s="138">
        <v>2</v>
      </c>
      <c r="G794" s="138">
        <v>2</v>
      </c>
      <c r="H794" s="140">
        <v>0</v>
      </c>
    </row>
    <row r="795" spans="2:8" ht="18.75" customHeight="1" x14ac:dyDescent="0.25">
      <c r="B795" s="137" t="s">
        <v>4022</v>
      </c>
      <c r="C795" s="138">
        <v>0</v>
      </c>
      <c r="D795" s="138">
        <v>15</v>
      </c>
      <c r="E795" s="138">
        <v>17</v>
      </c>
      <c r="F795" s="138">
        <v>0</v>
      </c>
      <c r="G795" s="138">
        <v>0</v>
      </c>
      <c r="H795" s="140">
        <v>0</v>
      </c>
    </row>
    <row r="796" spans="2:8" ht="18.75" customHeight="1" x14ac:dyDescent="0.25">
      <c r="B796" s="137" t="s">
        <v>3923</v>
      </c>
      <c r="C796" s="138">
        <v>0</v>
      </c>
      <c r="D796" s="138">
        <v>3</v>
      </c>
      <c r="E796" s="138">
        <v>0</v>
      </c>
      <c r="F796" s="138">
        <v>0</v>
      </c>
      <c r="G796" s="138">
        <v>0</v>
      </c>
      <c r="H796" s="140">
        <v>0</v>
      </c>
    </row>
    <row r="797" spans="2:8" ht="18.75" customHeight="1" x14ac:dyDescent="0.25">
      <c r="B797" s="137" t="s">
        <v>4002</v>
      </c>
      <c r="C797" s="138">
        <v>0</v>
      </c>
      <c r="D797" s="138">
        <v>2</v>
      </c>
      <c r="E797" s="138">
        <v>2</v>
      </c>
      <c r="F797" s="138">
        <v>0</v>
      </c>
      <c r="G797" s="138">
        <v>0</v>
      </c>
      <c r="H797" s="140">
        <v>0</v>
      </c>
    </row>
    <row r="798" spans="2:8" ht="18.75" customHeight="1" x14ac:dyDescent="0.25">
      <c r="B798" s="137" t="s">
        <v>4206</v>
      </c>
      <c r="C798" s="138">
        <v>4</v>
      </c>
      <c r="D798" s="138">
        <v>0</v>
      </c>
      <c r="E798" s="138">
        <v>0</v>
      </c>
      <c r="F798" s="138">
        <v>6</v>
      </c>
      <c r="G798" s="138">
        <v>2</v>
      </c>
      <c r="H798" s="140">
        <v>0</v>
      </c>
    </row>
    <row r="799" spans="2:8" ht="18.75" customHeight="1" x14ac:dyDescent="0.25">
      <c r="B799" s="137" t="s">
        <v>4404</v>
      </c>
      <c r="C799" s="138">
        <v>0</v>
      </c>
      <c r="D799" s="138">
        <v>0</v>
      </c>
      <c r="E799" s="138">
        <v>2</v>
      </c>
      <c r="F799" s="138">
        <v>9</v>
      </c>
      <c r="G799" s="138">
        <v>0</v>
      </c>
      <c r="H799" s="140">
        <v>0</v>
      </c>
    </row>
    <row r="800" spans="2:8" ht="18.75" customHeight="1" x14ac:dyDescent="0.25">
      <c r="B800" s="137" t="s">
        <v>4372</v>
      </c>
      <c r="C800" s="138">
        <v>0</v>
      </c>
      <c r="D800" s="138">
        <v>2</v>
      </c>
      <c r="E800" s="138">
        <v>0</v>
      </c>
      <c r="F800" s="138">
        <v>0</v>
      </c>
      <c r="G800" s="138">
        <v>0</v>
      </c>
      <c r="H800" s="140">
        <v>0</v>
      </c>
    </row>
    <row r="801" spans="2:8" ht="18.75" customHeight="1" x14ac:dyDescent="0.25">
      <c r="B801" s="137" t="s">
        <v>618</v>
      </c>
      <c r="C801" s="138">
        <v>183</v>
      </c>
      <c r="D801" s="138">
        <v>528</v>
      </c>
      <c r="E801" s="138">
        <v>838</v>
      </c>
      <c r="F801" s="138">
        <v>584</v>
      </c>
      <c r="G801" s="138">
        <v>294</v>
      </c>
      <c r="H801" s="140">
        <v>0</v>
      </c>
    </row>
    <row r="802" spans="2:8" ht="18.75" customHeight="1" x14ac:dyDescent="0.25">
      <c r="B802" s="137" t="s">
        <v>4142</v>
      </c>
      <c r="C802" s="138">
        <v>0</v>
      </c>
      <c r="D802" s="138">
        <v>0</v>
      </c>
      <c r="E802" s="138">
        <v>26</v>
      </c>
      <c r="F802" s="138">
        <v>12</v>
      </c>
      <c r="G802" s="138">
        <v>0</v>
      </c>
      <c r="H802" s="140">
        <v>0</v>
      </c>
    </row>
    <row r="803" spans="2:8" ht="18.75" customHeight="1" x14ac:dyDescent="0.25">
      <c r="B803" s="137" t="s">
        <v>603</v>
      </c>
      <c r="C803" s="138">
        <v>0</v>
      </c>
      <c r="D803" s="138">
        <v>3</v>
      </c>
      <c r="E803" s="138">
        <v>5</v>
      </c>
      <c r="F803" s="138">
        <v>2</v>
      </c>
      <c r="G803" s="138">
        <v>0</v>
      </c>
      <c r="H803" s="140">
        <v>0</v>
      </c>
    </row>
    <row r="804" spans="2:8" ht="18.75" customHeight="1" x14ac:dyDescent="0.25">
      <c r="B804" s="137" t="s">
        <v>3808</v>
      </c>
      <c r="C804" s="138">
        <v>2</v>
      </c>
      <c r="D804" s="138">
        <v>0</v>
      </c>
      <c r="E804" s="138">
        <v>0</v>
      </c>
      <c r="F804" s="138">
        <v>0</v>
      </c>
      <c r="G804" s="138">
        <v>0</v>
      </c>
      <c r="H804" s="140">
        <v>0</v>
      </c>
    </row>
    <row r="805" spans="2:8" ht="18.75" customHeight="1" x14ac:dyDescent="0.25">
      <c r="B805" s="137" t="s">
        <v>4374</v>
      </c>
      <c r="C805" s="138">
        <v>0</v>
      </c>
      <c r="D805" s="138">
        <v>0</v>
      </c>
      <c r="E805" s="138">
        <v>0</v>
      </c>
      <c r="F805" s="138">
        <v>0</v>
      </c>
      <c r="G805" s="138">
        <v>2</v>
      </c>
      <c r="H805" s="140">
        <v>0</v>
      </c>
    </row>
    <row r="806" spans="2:8" ht="18.75" customHeight="1" x14ac:dyDescent="0.25">
      <c r="B806" s="137" t="s">
        <v>4286</v>
      </c>
      <c r="C806" s="138">
        <v>0</v>
      </c>
      <c r="D806" s="138">
        <v>0</v>
      </c>
      <c r="E806" s="138">
        <v>2</v>
      </c>
      <c r="F806" s="138">
        <v>0</v>
      </c>
      <c r="G806" s="138">
        <v>0</v>
      </c>
      <c r="H806" s="140">
        <v>0</v>
      </c>
    </row>
    <row r="807" spans="2:8" ht="18.75" customHeight="1" x14ac:dyDescent="0.25">
      <c r="B807" s="137" t="s">
        <v>4405</v>
      </c>
      <c r="C807" s="138">
        <v>0</v>
      </c>
      <c r="D807" s="138">
        <v>6</v>
      </c>
      <c r="E807" s="138">
        <v>0</v>
      </c>
      <c r="F807" s="138">
        <v>0</v>
      </c>
      <c r="G807" s="138">
        <v>0</v>
      </c>
      <c r="H807" s="140">
        <v>0</v>
      </c>
    </row>
    <row r="808" spans="2:8" ht="18.75" customHeight="1" x14ac:dyDescent="0.25">
      <c r="B808" s="137" t="s">
        <v>3370</v>
      </c>
      <c r="C808" s="138">
        <v>1</v>
      </c>
      <c r="D808" s="138">
        <v>0</v>
      </c>
      <c r="E808" s="138">
        <v>0</v>
      </c>
      <c r="F808" s="138">
        <v>0</v>
      </c>
      <c r="G808" s="138">
        <v>0</v>
      </c>
      <c r="H808" s="140">
        <v>0</v>
      </c>
    </row>
    <row r="809" spans="2:8" ht="18.75" customHeight="1" x14ac:dyDescent="0.25">
      <c r="B809" s="137" t="s">
        <v>3856</v>
      </c>
      <c r="C809" s="138">
        <v>2</v>
      </c>
      <c r="D809" s="138">
        <v>0</v>
      </c>
      <c r="E809" s="138">
        <v>0</v>
      </c>
      <c r="F809" s="138">
        <v>0</v>
      </c>
      <c r="G809" s="138">
        <v>0</v>
      </c>
      <c r="H809" s="140">
        <v>0</v>
      </c>
    </row>
    <row r="810" spans="2:8" ht="18.75" customHeight="1" x14ac:dyDescent="0.25">
      <c r="B810" s="137" t="s">
        <v>2932</v>
      </c>
      <c r="C810" s="138">
        <v>2</v>
      </c>
      <c r="D810" s="138">
        <v>0</v>
      </c>
      <c r="E810" s="138">
        <v>0</v>
      </c>
      <c r="F810" s="138">
        <v>0</v>
      </c>
      <c r="G810" s="138">
        <v>0</v>
      </c>
      <c r="H810" s="140">
        <v>0</v>
      </c>
    </row>
    <row r="811" spans="2:8" ht="18.75" customHeight="1" x14ac:dyDescent="0.25">
      <c r="B811" s="137" t="s">
        <v>3265</v>
      </c>
      <c r="C811" s="138">
        <v>6</v>
      </c>
      <c r="D811" s="138">
        <v>6</v>
      </c>
      <c r="E811" s="138">
        <v>8</v>
      </c>
      <c r="F811" s="138">
        <v>6</v>
      </c>
      <c r="G811" s="138">
        <v>0</v>
      </c>
      <c r="H811" s="140">
        <v>0</v>
      </c>
    </row>
    <row r="812" spans="2:8" ht="18.75" customHeight="1" x14ac:dyDescent="0.25">
      <c r="B812" s="137" t="s">
        <v>4290</v>
      </c>
      <c r="C812" s="138">
        <v>0</v>
      </c>
      <c r="D812" s="138">
        <v>0</v>
      </c>
      <c r="E812" s="138">
        <v>1</v>
      </c>
      <c r="F812" s="138">
        <v>0</v>
      </c>
      <c r="G812" s="138">
        <v>2</v>
      </c>
      <c r="H812" s="140">
        <v>0</v>
      </c>
    </row>
    <row r="813" spans="2:8" ht="18.75" customHeight="1" x14ac:dyDescent="0.25">
      <c r="B813" s="137" t="s">
        <v>4151</v>
      </c>
      <c r="C813" s="138">
        <v>0</v>
      </c>
      <c r="D813" s="138">
        <v>0</v>
      </c>
      <c r="E813" s="138">
        <v>2</v>
      </c>
      <c r="F813" s="138">
        <v>6</v>
      </c>
      <c r="G813" s="138">
        <v>5</v>
      </c>
      <c r="H813" s="140">
        <v>0</v>
      </c>
    </row>
    <row r="814" spans="2:8" ht="18.75" customHeight="1" x14ac:dyDescent="0.25">
      <c r="B814" s="137" t="s">
        <v>4026</v>
      </c>
      <c r="C814" s="138">
        <v>0</v>
      </c>
      <c r="D814" s="138">
        <v>24</v>
      </c>
      <c r="E814" s="138">
        <v>59</v>
      </c>
      <c r="F814" s="138">
        <v>27</v>
      </c>
      <c r="G814" s="138">
        <v>14</v>
      </c>
      <c r="H814" s="140">
        <v>0</v>
      </c>
    </row>
    <row r="815" spans="2:8" ht="18.75" customHeight="1" x14ac:dyDescent="0.25">
      <c r="B815" s="137" t="s">
        <v>4035</v>
      </c>
      <c r="C815" s="138">
        <v>0</v>
      </c>
      <c r="D815" s="138">
        <v>6</v>
      </c>
      <c r="E815" s="138">
        <v>8</v>
      </c>
      <c r="F815" s="138">
        <v>4</v>
      </c>
      <c r="G815" s="138">
        <v>2</v>
      </c>
      <c r="H815" s="140">
        <v>0</v>
      </c>
    </row>
    <row r="816" spans="2:8" ht="18.75" customHeight="1" x14ac:dyDescent="0.25">
      <c r="B816" s="137" t="s">
        <v>3674</v>
      </c>
      <c r="C816" s="138">
        <v>0</v>
      </c>
      <c r="D816" s="138">
        <v>2</v>
      </c>
      <c r="E816" s="138">
        <v>0</v>
      </c>
      <c r="F816" s="138">
        <v>0</v>
      </c>
      <c r="G816" s="138">
        <v>0</v>
      </c>
      <c r="H816" s="140">
        <v>0</v>
      </c>
    </row>
    <row r="817" spans="2:8" ht="18.75" customHeight="1" x14ac:dyDescent="0.25">
      <c r="B817" s="137" t="s">
        <v>4364</v>
      </c>
      <c r="C817" s="138">
        <v>1</v>
      </c>
      <c r="D817" s="138">
        <v>0</v>
      </c>
      <c r="E817" s="138">
        <v>0</v>
      </c>
      <c r="F817" s="138">
        <v>0</v>
      </c>
      <c r="G817" s="138">
        <v>0</v>
      </c>
      <c r="H817" s="140">
        <v>0</v>
      </c>
    </row>
    <row r="818" spans="2:8" ht="18.75" customHeight="1" x14ac:dyDescent="0.25">
      <c r="B818" s="137" t="s">
        <v>4262</v>
      </c>
      <c r="C818" s="138">
        <v>0</v>
      </c>
      <c r="D818" s="138">
        <v>0</v>
      </c>
      <c r="E818" s="138">
        <v>0</v>
      </c>
      <c r="F818" s="138">
        <v>4</v>
      </c>
      <c r="G818" s="138">
        <v>0</v>
      </c>
      <c r="H818" s="140">
        <v>0</v>
      </c>
    </row>
    <row r="819" spans="2:8" ht="18.75" customHeight="1" x14ac:dyDescent="0.25">
      <c r="B819" s="137" t="s">
        <v>3977</v>
      </c>
      <c r="C819" s="138">
        <v>0</v>
      </c>
      <c r="D819" s="138">
        <v>4</v>
      </c>
      <c r="E819" s="138">
        <v>0</v>
      </c>
      <c r="F819" s="138">
        <v>0</v>
      </c>
      <c r="G819" s="138">
        <v>0</v>
      </c>
      <c r="H819" s="140">
        <v>0</v>
      </c>
    </row>
    <row r="820" spans="2:8" ht="18.75" customHeight="1" x14ac:dyDescent="0.25">
      <c r="B820" s="137" t="s">
        <v>4320</v>
      </c>
      <c r="C820" s="138">
        <v>0</v>
      </c>
      <c r="D820" s="138">
        <v>0</v>
      </c>
      <c r="E820" s="138">
        <v>0</v>
      </c>
      <c r="F820" s="138">
        <v>5</v>
      </c>
      <c r="G820" s="138">
        <v>13</v>
      </c>
      <c r="H820" s="140">
        <v>0</v>
      </c>
    </row>
    <row r="821" spans="2:8" ht="18.75" customHeight="1" x14ac:dyDescent="0.25">
      <c r="B821" s="137" t="s">
        <v>4272</v>
      </c>
      <c r="C821" s="138">
        <v>6</v>
      </c>
      <c r="D821" s="138">
        <v>0</v>
      </c>
      <c r="E821" s="138">
        <v>0</v>
      </c>
      <c r="F821" s="138">
        <v>0</v>
      </c>
      <c r="G821" s="138">
        <v>0</v>
      </c>
      <c r="H821" s="140">
        <v>0</v>
      </c>
    </row>
    <row r="822" spans="2:8" ht="18.75" customHeight="1" x14ac:dyDescent="0.25">
      <c r="B822" s="137" t="s">
        <v>2924</v>
      </c>
      <c r="C822" s="138">
        <v>45</v>
      </c>
      <c r="D822" s="138">
        <v>0</v>
      </c>
      <c r="E822" s="138">
        <v>0</v>
      </c>
      <c r="F822" s="138">
        <v>0</v>
      </c>
      <c r="G822" s="138">
        <v>0</v>
      </c>
      <c r="H822" s="140">
        <v>0</v>
      </c>
    </row>
    <row r="823" spans="2:8" ht="18.75" customHeight="1" x14ac:dyDescent="0.25">
      <c r="B823" s="137" t="s">
        <v>4283</v>
      </c>
      <c r="C823" s="138">
        <v>0</v>
      </c>
      <c r="D823" s="138">
        <v>2</v>
      </c>
      <c r="E823" s="138">
        <v>2</v>
      </c>
      <c r="F823" s="138">
        <v>0</v>
      </c>
      <c r="G823" s="138">
        <v>1</v>
      </c>
      <c r="H823" s="140">
        <v>0</v>
      </c>
    </row>
    <row r="824" spans="2:8" ht="18.75" customHeight="1" x14ac:dyDescent="0.25">
      <c r="B824" s="137" t="s">
        <v>4453</v>
      </c>
      <c r="C824" s="138">
        <v>0</v>
      </c>
      <c r="D824" s="138">
        <v>0</v>
      </c>
      <c r="E824" s="138">
        <v>0</v>
      </c>
      <c r="F824" s="138">
        <v>0</v>
      </c>
      <c r="G824" s="138">
        <v>2</v>
      </c>
      <c r="H824" s="140">
        <v>0</v>
      </c>
    </row>
    <row r="825" spans="2:8" ht="18.75" customHeight="1" x14ac:dyDescent="0.25">
      <c r="B825" s="137" t="s">
        <v>4004</v>
      </c>
      <c r="C825" s="138">
        <v>0</v>
      </c>
      <c r="D825" s="138">
        <v>2</v>
      </c>
      <c r="E825" s="138">
        <v>0</v>
      </c>
      <c r="F825" s="138">
        <v>0</v>
      </c>
      <c r="G825" s="138">
        <v>0</v>
      </c>
      <c r="H825" s="140">
        <v>0</v>
      </c>
    </row>
    <row r="826" spans="2:8" ht="18.75" customHeight="1" x14ac:dyDescent="0.25">
      <c r="B826" s="137" t="s">
        <v>4496</v>
      </c>
      <c r="C826" s="138">
        <v>0</v>
      </c>
      <c r="D826" s="138">
        <v>0</v>
      </c>
      <c r="E826" s="138">
        <v>0</v>
      </c>
      <c r="F826" s="138">
        <v>0</v>
      </c>
      <c r="G826" s="138">
        <v>2</v>
      </c>
      <c r="H826" s="140">
        <v>0</v>
      </c>
    </row>
    <row r="827" spans="2:8" ht="18.75" customHeight="1" x14ac:dyDescent="0.25">
      <c r="B827" s="137" t="s">
        <v>4318</v>
      </c>
      <c r="C827" s="138">
        <v>0</v>
      </c>
      <c r="D827" s="138">
        <v>4</v>
      </c>
      <c r="E827" s="138">
        <v>2</v>
      </c>
      <c r="F827" s="138">
        <v>2</v>
      </c>
      <c r="G827" s="138">
        <v>2</v>
      </c>
      <c r="H827" s="140">
        <v>0</v>
      </c>
    </row>
    <row r="828" spans="2:8" ht="18.75" customHeight="1" x14ac:dyDescent="0.25">
      <c r="B828" s="137" t="s">
        <v>3874</v>
      </c>
      <c r="C828" s="138">
        <v>2</v>
      </c>
      <c r="D828" s="138">
        <v>0</v>
      </c>
      <c r="E828" s="138">
        <v>0</v>
      </c>
      <c r="F828" s="138">
        <v>0</v>
      </c>
      <c r="G828" s="138">
        <v>0</v>
      </c>
      <c r="H828" s="140">
        <v>0</v>
      </c>
    </row>
    <row r="829" spans="2:8" ht="18.75" customHeight="1" x14ac:dyDescent="0.25">
      <c r="B829" s="137" t="s">
        <v>4044</v>
      </c>
      <c r="C829" s="138">
        <v>0</v>
      </c>
      <c r="D829" s="138">
        <v>1</v>
      </c>
      <c r="E829" s="138">
        <v>5</v>
      </c>
      <c r="F829" s="138">
        <v>0</v>
      </c>
      <c r="G829" s="138">
        <v>2</v>
      </c>
      <c r="H829" s="140">
        <v>0</v>
      </c>
    </row>
    <row r="830" spans="2:8" ht="18.75" customHeight="1" x14ac:dyDescent="0.25">
      <c r="B830" s="137" t="s">
        <v>4000</v>
      </c>
      <c r="C830" s="138">
        <v>0</v>
      </c>
      <c r="D830" s="138">
        <v>2</v>
      </c>
      <c r="E830" s="138">
        <v>0</v>
      </c>
      <c r="F830" s="138">
        <v>0</v>
      </c>
      <c r="G830" s="138">
        <v>0</v>
      </c>
      <c r="H830" s="140">
        <v>0</v>
      </c>
    </row>
    <row r="831" spans="2:8" ht="18.75" customHeight="1" x14ac:dyDescent="0.25">
      <c r="B831" s="137" t="s">
        <v>4096</v>
      </c>
      <c r="C831" s="138">
        <v>0</v>
      </c>
      <c r="D831" s="138">
        <v>0</v>
      </c>
      <c r="E831" s="138">
        <v>2</v>
      </c>
      <c r="F831" s="138">
        <v>0</v>
      </c>
      <c r="G831" s="138">
        <v>0</v>
      </c>
      <c r="H831" s="140">
        <v>0</v>
      </c>
    </row>
    <row r="832" spans="2:8" ht="18.75" customHeight="1" x14ac:dyDescent="0.25">
      <c r="B832" s="137" t="s">
        <v>3930</v>
      </c>
      <c r="C832" s="138">
        <v>0</v>
      </c>
      <c r="D832" s="138">
        <v>18</v>
      </c>
      <c r="E832" s="138">
        <v>18</v>
      </c>
      <c r="F832" s="138">
        <v>2</v>
      </c>
      <c r="G832" s="138">
        <v>0</v>
      </c>
      <c r="H832" s="140">
        <v>0</v>
      </c>
    </row>
    <row r="833" spans="2:8" ht="18.75" customHeight="1" x14ac:dyDescent="0.25">
      <c r="B833" s="137" t="s">
        <v>689</v>
      </c>
      <c r="C833" s="138">
        <v>1</v>
      </c>
      <c r="D833" s="138">
        <v>0</v>
      </c>
      <c r="E833" s="138">
        <v>0</v>
      </c>
      <c r="F833" s="138">
        <v>1</v>
      </c>
      <c r="G833" s="138">
        <v>0</v>
      </c>
      <c r="H833" s="140">
        <v>0</v>
      </c>
    </row>
    <row r="834" spans="2:8" ht="18.75" customHeight="1" x14ac:dyDescent="0.25">
      <c r="B834" s="137" t="s">
        <v>3921</v>
      </c>
      <c r="C834" s="138">
        <v>0</v>
      </c>
      <c r="D834" s="138">
        <v>2</v>
      </c>
      <c r="E834" s="138">
        <v>0</v>
      </c>
      <c r="F834" s="138">
        <v>0</v>
      </c>
      <c r="G834" s="138">
        <v>0</v>
      </c>
      <c r="H834" s="140">
        <v>0</v>
      </c>
    </row>
    <row r="835" spans="2:8" ht="18.75" customHeight="1" x14ac:dyDescent="0.25">
      <c r="B835" s="137" t="s">
        <v>3867</v>
      </c>
      <c r="C835" s="138">
        <v>2</v>
      </c>
      <c r="D835" s="138">
        <v>0</v>
      </c>
      <c r="E835" s="138">
        <v>0</v>
      </c>
      <c r="F835" s="138">
        <v>0</v>
      </c>
      <c r="G835" s="138">
        <v>0</v>
      </c>
      <c r="H835" s="140">
        <v>0</v>
      </c>
    </row>
    <row r="836" spans="2:8" ht="18.75" customHeight="1" x14ac:dyDescent="0.25">
      <c r="B836" s="137" t="s">
        <v>4253</v>
      </c>
      <c r="C836" s="138">
        <v>0</v>
      </c>
      <c r="D836" s="138">
        <v>0</v>
      </c>
      <c r="E836" s="138">
        <v>0</v>
      </c>
      <c r="F836" s="138">
        <v>2</v>
      </c>
      <c r="G836" s="138">
        <v>0</v>
      </c>
      <c r="H836" s="140">
        <v>0</v>
      </c>
    </row>
    <row r="837" spans="2:8" ht="18.75" customHeight="1" x14ac:dyDescent="0.25">
      <c r="B837" s="137" t="s">
        <v>2908</v>
      </c>
      <c r="C837" s="138">
        <v>30</v>
      </c>
      <c r="D837" s="138">
        <v>42</v>
      </c>
      <c r="E837" s="138">
        <v>0</v>
      </c>
      <c r="F837" s="138">
        <v>0</v>
      </c>
      <c r="G837" s="138">
        <v>0</v>
      </c>
      <c r="H837" s="140">
        <v>0</v>
      </c>
    </row>
    <row r="838" spans="2:8" ht="18.75" customHeight="1" x14ac:dyDescent="0.25">
      <c r="B838" s="137" t="s">
        <v>4207</v>
      </c>
      <c r="C838" s="138">
        <v>0</v>
      </c>
      <c r="D838" s="138">
        <v>0</v>
      </c>
      <c r="E838" s="138">
        <v>0</v>
      </c>
      <c r="F838" s="138">
        <v>2</v>
      </c>
      <c r="G838" s="138">
        <v>0</v>
      </c>
      <c r="H838" s="140">
        <v>0</v>
      </c>
    </row>
    <row r="839" spans="2:8" ht="18.75" customHeight="1" x14ac:dyDescent="0.25">
      <c r="B839" s="137" t="s">
        <v>3872</v>
      </c>
      <c r="C839" s="138">
        <v>2</v>
      </c>
      <c r="D839" s="138">
        <v>0</v>
      </c>
      <c r="E839" s="138">
        <v>1</v>
      </c>
      <c r="F839" s="138">
        <v>0</v>
      </c>
      <c r="G839" s="138">
        <v>0</v>
      </c>
      <c r="H839" s="140">
        <v>0</v>
      </c>
    </row>
    <row r="840" spans="2:8" ht="18.75" customHeight="1" x14ac:dyDescent="0.25">
      <c r="B840" s="137" t="s">
        <v>4184</v>
      </c>
      <c r="C840" s="138">
        <v>70</v>
      </c>
      <c r="D840" s="138">
        <v>130</v>
      </c>
      <c r="E840" s="138">
        <v>12</v>
      </c>
      <c r="F840" s="138">
        <v>4</v>
      </c>
      <c r="G840" s="138">
        <v>1</v>
      </c>
      <c r="H840" s="140">
        <v>0</v>
      </c>
    </row>
    <row r="841" spans="2:8" ht="18.75" customHeight="1" x14ac:dyDescent="0.25">
      <c r="B841" s="137" t="s">
        <v>4045</v>
      </c>
      <c r="C841" s="138">
        <v>0</v>
      </c>
      <c r="D841" s="138">
        <v>4</v>
      </c>
      <c r="E841" s="138">
        <v>4</v>
      </c>
      <c r="F841" s="138">
        <v>2</v>
      </c>
      <c r="G841" s="138">
        <v>0</v>
      </c>
      <c r="H841" s="140">
        <v>0</v>
      </c>
    </row>
    <row r="842" spans="2:8" ht="18.75" customHeight="1" x14ac:dyDescent="0.25">
      <c r="B842" s="137" t="s">
        <v>4084</v>
      </c>
      <c r="C842" s="138">
        <v>0</v>
      </c>
      <c r="D842" s="138">
        <v>0</v>
      </c>
      <c r="E842" s="138">
        <v>2</v>
      </c>
      <c r="F842" s="138">
        <v>0</v>
      </c>
      <c r="G842" s="138">
        <v>0</v>
      </c>
      <c r="H842" s="140">
        <v>0</v>
      </c>
    </row>
    <row r="843" spans="2:8" ht="18.75" customHeight="1" x14ac:dyDescent="0.25">
      <c r="B843" s="137" t="s">
        <v>4255</v>
      </c>
      <c r="C843" s="138">
        <v>0</v>
      </c>
      <c r="D843" s="138">
        <v>0</v>
      </c>
      <c r="E843" s="138">
        <v>0</v>
      </c>
      <c r="F843" s="138">
        <v>1</v>
      </c>
      <c r="G843" s="138">
        <v>0</v>
      </c>
      <c r="H843" s="140">
        <v>0</v>
      </c>
    </row>
    <row r="844" spans="2:8" ht="18.75" customHeight="1" x14ac:dyDescent="0.25">
      <c r="B844" s="137" t="s">
        <v>4340</v>
      </c>
      <c r="C844" s="138">
        <v>0</v>
      </c>
      <c r="D844" s="138">
        <v>0</v>
      </c>
      <c r="E844" s="138">
        <v>2</v>
      </c>
      <c r="F844" s="138">
        <v>0</v>
      </c>
      <c r="G844" s="138">
        <v>8</v>
      </c>
      <c r="H844" s="140">
        <v>0</v>
      </c>
    </row>
    <row r="845" spans="2:8" ht="18.75" customHeight="1" x14ac:dyDescent="0.25">
      <c r="B845" s="137" t="s">
        <v>3844</v>
      </c>
      <c r="C845" s="138">
        <v>2</v>
      </c>
      <c r="D845" s="138">
        <v>0</v>
      </c>
      <c r="E845" s="138">
        <v>0</v>
      </c>
      <c r="F845" s="138">
        <v>0</v>
      </c>
      <c r="G845" s="138">
        <v>0</v>
      </c>
      <c r="H845" s="140">
        <v>0</v>
      </c>
    </row>
    <row r="846" spans="2:8" ht="18.75" customHeight="1" x14ac:dyDescent="0.25">
      <c r="B846" s="137" t="s">
        <v>4089</v>
      </c>
      <c r="C846" s="138">
        <v>0</v>
      </c>
      <c r="D846" s="138">
        <v>0</v>
      </c>
      <c r="E846" s="138">
        <v>4</v>
      </c>
      <c r="F846" s="138">
        <v>0</v>
      </c>
      <c r="G846" s="138">
        <v>0</v>
      </c>
      <c r="H846" s="140">
        <v>0</v>
      </c>
    </row>
    <row r="847" spans="2:8" ht="18.75" customHeight="1" x14ac:dyDescent="0.25">
      <c r="B847" s="137" t="s">
        <v>4487</v>
      </c>
      <c r="C847" s="138">
        <v>0</v>
      </c>
      <c r="D847" s="138">
        <v>0</v>
      </c>
      <c r="E847" s="138">
        <v>0</v>
      </c>
      <c r="F847" s="138">
        <v>0</v>
      </c>
      <c r="G847" s="138">
        <v>2</v>
      </c>
      <c r="H847" s="140">
        <v>0</v>
      </c>
    </row>
    <row r="848" spans="2:8" ht="18.75" customHeight="1" x14ac:dyDescent="0.25">
      <c r="B848" s="137" t="s">
        <v>4434</v>
      </c>
      <c r="C848" s="138">
        <v>0</v>
      </c>
      <c r="D848" s="138">
        <v>0</v>
      </c>
      <c r="E848" s="138">
        <v>0</v>
      </c>
      <c r="F848" s="138">
        <v>0</v>
      </c>
      <c r="G848" s="138">
        <v>1</v>
      </c>
      <c r="H848" s="140">
        <v>0</v>
      </c>
    </row>
    <row r="849" spans="2:8" ht="18.75" customHeight="1" x14ac:dyDescent="0.25">
      <c r="B849" s="137" t="s">
        <v>808</v>
      </c>
      <c r="C849" s="138">
        <v>0</v>
      </c>
      <c r="D849" s="138">
        <v>2</v>
      </c>
      <c r="E849" s="138">
        <v>0</v>
      </c>
      <c r="F849" s="138">
        <v>17</v>
      </c>
      <c r="G849" s="138">
        <v>5</v>
      </c>
      <c r="H849" s="140">
        <v>0</v>
      </c>
    </row>
    <row r="850" spans="2:8" ht="18.75" customHeight="1" x14ac:dyDescent="0.25">
      <c r="B850" s="137" t="s">
        <v>4500</v>
      </c>
      <c r="C850" s="138">
        <v>0</v>
      </c>
      <c r="D850" s="138">
        <v>0</v>
      </c>
      <c r="E850" s="138">
        <v>0</v>
      </c>
      <c r="F850" s="138">
        <v>0</v>
      </c>
      <c r="G850" s="138">
        <v>2</v>
      </c>
      <c r="H850" s="140">
        <v>0</v>
      </c>
    </row>
    <row r="851" spans="2:8" ht="18.75" customHeight="1" x14ac:dyDescent="0.25">
      <c r="B851" s="137" t="s">
        <v>4235</v>
      </c>
      <c r="C851" s="138">
        <v>0</v>
      </c>
      <c r="D851" s="138">
        <v>0</v>
      </c>
      <c r="E851" s="138">
        <v>0</v>
      </c>
      <c r="F851" s="138">
        <v>2</v>
      </c>
      <c r="G851" s="138">
        <v>0</v>
      </c>
      <c r="H851" s="140">
        <v>0</v>
      </c>
    </row>
    <row r="852" spans="2:8" ht="18.75" customHeight="1" x14ac:dyDescent="0.25">
      <c r="B852" s="137" t="s">
        <v>3981</v>
      </c>
      <c r="C852" s="138">
        <v>0</v>
      </c>
      <c r="D852" s="138">
        <v>2</v>
      </c>
      <c r="E852" s="138">
        <v>2</v>
      </c>
      <c r="F852" s="138">
        <v>0</v>
      </c>
      <c r="G852" s="138">
        <v>2</v>
      </c>
      <c r="H852" s="140">
        <v>0</v>
      </c>
    </row>
    <row r="853" spans="2:8" ht="18.75" customHeight="1" x14ac:dyDescent="0.25">
      <c r="B853" s="137" t="s">
        <v>3593</v>
      </c>
      <c r="C853" s="138">
        <v>0</v>
      </c>
      <c r="D853" s="138">
        <v>2</v>
      </c>
      <c r="E853" s="138">
        <v>0</v>
      </c>
      <c r="F853" s="138">
        <v>4</v>
      </c>
      <c r="G853" s="138">
        <v>0</v>
      </c>
      <c r="H853" s="140">
        <v>0</v>
      </c>
    </row>
    <row r="854" spans="2:8" ht="18.75" customHeight="1" x14ac:dyDescent="0.25">
      <c r="B854" s="137" t="s">
        <v>680</v>
      </c>
      <c r="C854" s="138">
        <v>2</v>
      </c>
      <c r="D854" s="138">
        <v>0</v>
      </c>
      <c r="E854" s="138">
        <v>0</v>
      </c>
      <c r="F854" s="138">
        <v>0</v>
      </c>
      <c r="G854" s="138">
        <v>0</v>
      </c>
      <c r="H854" s="140">
        <v>0</v>
      </c>
    </row>
    <row r="855" spans="2:8" ht="18.75" customHeight="1" x14ac:dyDescent="0.25">
      <c r="B855" s="137" t="s">
        <v>4498</v>
      </c>
      <c r="C855" s="138">
        <v>0</v>
      </c>
      <c r="D855" s="138">
        <v>0</v>
      </c>
      <c r="E855" s="138">
        <v>0</v>
      </c>
      <c r="F855" s="138">
        <v>0</v>
      </c>
      <c r="G855" s="138">
        <v>1</v>
      </c>
      <c r="H855" s="140">
        <v>0</v>
      </c>
    </row>
    <row r="856" spans="2:8" ht="18.75" customHeight="1" x14ac:dyDescent="0.25">
      <c r="B856" s="137" t="s">
        <v>4046</v>
      </c>
      <c r="C856" s="138">
        <v>0</v>
      </c>
      <c r="D856" s="138">
        <v>2</v>
      </c>
      <c r="E856" s="138">
        <v>2</v>
      </c>
      <c r="F856" s="138">
        <v>0</v>
      </c>
      <c r="G856" s="138">
        <v>0</v>
      </c>
      <c r="H856" s="140">
        <v>0</v>
      </c>
    </row>
    <row r="857" spans="2:8" ht="18.75" customHeight="1" x14ac:dyDescent="0.25">
      <c r="B857" s="137" t="s">
        <v>4231</v>
      </c>
      <c r="C857" s="138">
        <v>0</v>
      </c>
      <c r="D857" s="138">
        <v>2</v>
      </c>
      <c r="E857" s="138">
        <v>12</v>
      </c>
      <c r="F857" s="138">
        <v>2</v>
      </c>
      <c r="G857" s="138">
        <v>0</v>
      </c>
      <c r="H857" s="140">
        <v>0</v>
      </c>
    </row>
    <row r="858" spans="2:8" ht="18.75" customHeight="1" x14ac:dyDescent="0.25">
      <c r="B858" s="137" t="s">
        <v>3812</v>
      </c>
      <c r="C858" s="138">
        <v>2</v>
      </c>
      <c r="D858" s="138">
        <v>2</v>
      </c>
      <c r="E858" s="138">
        <v>0</v>
      </c>
      <c r="F858" s="138">
        <v>2</v>
      </c>
      <c r="G858" s="138">
        <v>0</v>
      </c>
      <c r="H858" s="140">
        <v>0</v>
      </c>
    </row>
    <row r="859" spans="2:8" ht="18.75" customHeight="1" x14ac:dyDescent="0.25">
      <c r="B859" s="137" t="s">
        <v>4380</v>
      </c>
      <c r="C859" s="138">
        <v>0</v>
      </c>
      <c r="D859" s="138">
        <v>0</v>
      </c>
      <c r="E859" s="138">
        <v>0</v>
      </c>
      <c r="F859" s="138">
        <v>2</v>
      </c>
      <c r="G859" s="138">
        <v>0</v>
      </c>
      <c r="H859" s="140">
        <v>0</v>
      </c>
    </row>
    <row r="860" spans="2:8" ht="18.75" customHeight="1" x14ac:dyDescent="0.25">
      <c r="B860" s="137" t="s">
        <v>3927</v>
      </c>
      <c r="C860" s="138">
        <v>0</v>
      </c>
      <c r="D860" s="138">
        <v>4</v>
      </c>
      <c r="E860" s="138">
        <v>0</v>
      </c>
      <c r="F860" s="138">
        <v>0</v>
      </c>
      <c r="G860" s="138">
        <v>2</v>
      </c>
      <c r="H860" s="140">
        <v>0</v>
      </c>
    </row>
    <row r="861" spans="2:8" ht="18.75" customHeight="1" x14ac:dyDescent="0.25">
      <c r="B861" s="137" t="s">
        <v>4308</v>
      </c>
      <c r="C861" s="138">
        <v>0</v>
      </c>
      <c r="D861" s="138">
        <v>0</v>
      </c>
      <c r="E861" s="138">
        <v>0</v>
      </c>
      <c r="F861" s="138">
        <v>0</v>
      </c>
      <c r="G861" s="138">
        <v>12</v>
      </c>
      <c r="H861" s="140">
        <v>0</v>
      </c>
    </row>
    <row r="862" spans="2:8" ht="18.75" customHeight="1" x14ac:dyDescent="0.25">
      <c r="B862" s="137" t="s">
        <v>4296</v>
      </c>
      <c r="C862" s="138">
        <v>395</v>
      </c>
      <c r="D862" s="138">
        <v>774</v>
      </c>
      <c r="E862" s="138">
        <v>1725</v>
      </c>
      <c r="F862" s="138">
        <v>1808</v>
      </c>
      <c r="G862" s="138">
        <v>0</v>
      </c>
      <c r="H862" s="140">
        <v>0</v>
      </c>
    </row>
    <row r="863" spans="2:8" ht="18.75" customHeight="1" x14ac:dyDescent="0.25">
      <c r="B863" s="137" t="s">
        <v>4196</v>
      </c>
      <c r="C863" s="138">
        <v>0</v>
      </c>
      <c r="D863" s="138">
        <v>0</v>
      </c>
      <c r="E863" s="138">
        <v>0</v>
      </c>
      <c r="F863" s="138">
        <v>16</v>
      </c>
      <c r="G863" s="138">
        <v>0</v>
      </c>
      <c r="H863" s="140">
        <v>0</v>
      </c>
    </row>
    <row r="864" spans="2:8" ht="18.75" customHeight="1" x14ac:dyDescent="0.25">
      <c r="B864" s="137" t="s">
        <v>4304</v>
      </c>
      <c r="C864" s="138">
        <v>80</v>
      </c>
      <c r="D864" s="138">
        <v>224</v>
      </c>
      <c r="E864" s="138">
        <v>4</v>
      </c>
      <c r="F864" s="138">
        <v>0</v>
      </c>
      <c r="G864" s="138">
        <v>0</v>
      </c>
      <c r="H864" s="140">
        <v>0</v>
      </c>
    </row>
    <row r="865" spans="2:8" ht="18.75" customHeight="1" x14ac:dyDescent="0.25">
      <c r="B865" s="137" t="s">
        <v>836</v>
      </c>
      <c r="C865" s="138">
        <v>0</v>
      </c>
      <c r="D865" s="138">
        <v>8</v>
      </c>
      <c r="E865" s="138">
        <v>12</v>
      </c>
      <c r="F865" s="138">
        <v>0</v>
      </c>
      <c r="G865" s="138">
        <v>0</v>
      </c>
      <c r="H865" s="140">
        <v>0</v>
      </c>
    </row>
    <row r="866" spans="2:8" ht="18.75" customHeight="1" x14ac:dyDescent="0.25">
      <c r="B866" s="137" t="s">
        <v>3948</v>
      </c>
      <c r="C866" s="138">
        <v>0</v>
      </c>
      <c r="D866" s="138">
        <v>1</v>
      </c>
      <c r="E866" s="138">
        <v>0</v>
      </c>
      <c r="F866" s="138">
        <v>0</v>
      </c>
      <c r="G866" s="138">
        <v>0</v>
      </c>
      <c r="H866" s="140">
        <v>0</v>
      </c>
    </row>
    <row r="867" spans="2:8" ht="18.75" customHeight="1" x14ac:dyDescent="0.25">
      <c r="B867" s="137" t="s">
        <v>4199</v>
      </c>
      <c r="C867" s="138">
        <v>0</v>
      </c>
      <c r="D867" s="138">
        <v>0</v>
      </c>
      <c r="E867" s="138">
        <v>0</v>
      </c>
      <c r="F867" s="138">
        <v>4</v>
      </c>
      <c r="G867" s="138">
        <v>0</v>
      </c>
      <c r="H867" s="140">
        <v>0</v>
      </c>
    </row>
    <row r="868" spans="2:8" ht="18.75" customHeight="1" x14ac:dyDescent="0.25">
      <c r="B868" s="137" t="s">
        <v>3984</v>
      </c>
      <c r="C868" s="138">
        <v>0</v>
      </c>
      <c r="D868" s="138">
        <v>6</v>
      </c>
      <c r="E868" s="138">
        <v>0</v>
      </c>
      <c r="F868" s="138">
        <v>0</v>
      </c>
      <c r="G868" s="138">
        <v>0</v>
      </c>
      <c r="H868" s="140">
        <v>0</v>
      </c>
    </row>
    <row r="869" spans="2:8" ht="18.75" customHeight="1" x14ac:dyDescent="0.25">
      <c r="B869" s="137" t="s">
        <v>4448</v>
      </c>
      <c r="C869" s="138">
        <v>0</v>
      </c>
      <c r="D869" s="138">
        <v>0</v>
      </c>
      <c r="E869" s="138">
        <v>0</v>
      </c>
      <c r="F869" s="138">
        <v>0</v>
      </c>
      <c r="G869" s="138">
        <v>3</v>
      </c>
      <c r="H869" s="140">
        <v>0</v>
      </c>
    </row>
    <row r="870" spans="2:8" ht="18.75" customHeight="1" x14ac:dyDescent="0.25">
      <c r="B870" s="137" t="s">
        <v>3455</v>
      </c>
      <c r="C870" s="138">
        <v>5</v>
      </c>
      <c r="D870" s="138">
        <v>10</v>
      </c>
      <c r="E870" s="138">
        <v>0</v>
      </c>
      <c r="F870" s="138">
        <v>0</v>
      </c>
      <c r="G870" s="138">
        <v>0</v>
      </c>
      <c r="H870" s="140">
        <v>0</v>
      </c>
    </row>
    <row r="871" spans="2:8" ht="18.75" customHeight="1" x14ac:dyDescent="0.25">
      <c r="B871" s="137" t="s">
        <v>3849</v>
      </c>
      <c r="C871" s="138">
        <v>1</v>
      </c>
      <c r="D871" s="138">
        <v>0</v>
      </c>
      <c r="E871" s="138">
        <v>0</v>
      </c>
      <c r="F871" s="138">
        <v>0</v>
      </c>
      <c r="G871" s="138">
        <v>0</v>
      </c>
      <c r="H871" s="140">
        <v>0</v>
      </c>
    </row>
    <row r="872" spans="2:8" ht="18.75" customHeight="1" x14ac:dyDescent="0.25">
      <c r="B872" s="137" t="s">
        <v>3366</v>
      </c>
      <c r="C872" s="138">
        <v>2</v>
      </c>
      <c r="D872" s="138">
        <v>0</v>
      </c>
      <c r="E872" s="138">
        <v>0</v>
      </c>
      <c r="F872" s="138">
        <v>0</v>
      </c>
      <c r="G872" s="138">
        <v>0</v>
      </c>
      <c r="H872" s="140">
        <v>0</v>
      </c>
    </row>
    <row r="873" spans="2:8" ht="18.75" customHeight="1" x14ac:dyDescent="0.25">
      <c r="B873" s="137" t="s">
        <v>3909</v>
      </c>
      <c r="C873" s="138">
        <v>0</v>
      </c>
      <c r="D873" s="138">
        <v>6</v>
      </c>
      <c r="E873" s="138">
        <v>0</v>
      </c>
      <c r="F873" s="138">
        <v>0</v>
      </c>
      <c r="G873" s="138">
        <v>0</v>
      </c>
      <c r="H873" s="140">
        <v>0</v>
      </c>
    </row>
    <row r="874" spans="2:8" ht="18.75" customHeight="1" x14ac:dyDescent="0.25">
      <c r="B874" s="137" t="s">
        <v>4091</v>
      </c>
      <c r="C874" s="138">
        <v>0</v>
      </c>
      <c r="D874" s="138">
        <v>0</v>
      </c>
      <c r="E874" s="138">
        <v>5</v>
      </c>
      <c r="F874" s="138">
        <v>0</v>
      </c>
      <c r="G874" s="138">
        <v>0</v>
      </c>
      <c r="H874" s="140">
        <v>0</v>
      </c>
    </row>
    <row r="875" spans="2:8" ht="18.75" customHeight="1" x14ac:dyDescent="0.25">
      <c r="B875" s="137" t="s">
        <v>4353</v>
      </c>
      <c r="C875" s="138">
        <v>0</v>
      </c>
      <c r="D875" s="138">
        <v>2</v>
      </c>
      <c r="E875" s="138">
        <v>0</v>
      </c>
      <c r="F875" s="138">
        <v>0</v>
      </c>
      <c r="G875" s="138">
        <v>0</v>
      </c>
      <c r="H875" s="140">
        <v>0</v>
      </c>
    </row>
    <row r="876" spans="2:8" ht="18.75" customHeight="1" x14ac:dyDescent="0.25">
      <c r="B876" s="137" t="s">
        <v>4373</v>
      </c>
      <c r="C876" s="138">
        <v>1</v>
      </c>
      <c r="D876" s="138">
        <v>2</v>
      </c>
      <c r="E876" s="138">
        <v>0</v>
      </c>
      <c r="F876" s="138">
        <v>0</v>
      </c>
      <c r="G876" s="138">
        <v>0</v>
      </c>
      <c r="H876" s="140">
        <v>0</v>
      </c>
    </row>
    <row r="877" spans="2:8" ht="18.75" customHeight="1" x14ac:dyDescent="0.25">
      <c r="B877" s="137" t="s">
        <v>4019</v>
      </c>
      <c r="C877" s="138">
        <v>0</v>
      </c>
      <c r="D877" s="138">
        <v>2</v>
      </c>
      <c r="E877" s="138">
        <v>1</v>
      </c>
      <c r="F877" s="138">
        <v>0</v>
      </c>
      <c r="G877" s="138">
        <v>0</v>
      </c>
      <c r="H877" s="140">
        <v>0</v>
      </c>
    </row>
    <row r="878" spans="2:8" ht="18.75" customHeight="1" x14ac:dyDescent="0.25">
      <c r="B878" s="137" t="s">
        <v>2967</v>
      </c>
      <c r="C878" s="138">
        <v>0</v>
      </c>
      <c r="D878" s="138">
        <v>12</v>
      </c>
      <c r="E878" s="138">
        <v>0</v>
      </c>
      <c r="F878" s="138">
        <v>0</v>
      </c>
      <c r="G878" s="138">
        <v>0</v>
      </c>
      <c r="H878" s="140">
        <v>0</v>
      </c>
    </row>
    <row r="879" spans="2:8" ht="18.75" customHeight="1" x14ac:dyDescent="0.25">
      <c r="B879" s="137" t="s">
        <v>3631</v>
      </c>
      <c r="C879" s="138">
        <v>0</v>
      </c>
      <c r="D879" s="138">
        <v>0</v>
      </c>
      <c r="E879" s="138">
        <v>4</v>
      </c>
      <c r="F879" s="138">
        <v>0</v>
      </c>
      <c r="G879" s="138">
        <v>0</v>
      </c>
      <c r="H879" s="140">
        <v>0</v>
      </c>
    </row>
    <row r="880" spans="2:8" ht="18.75" customHeight="1" x14ac:dyDescent="0.25">
      <c r="B880" s="137" t="s">
        <v>3850</v>
      </c>
      <c r="C880" s="138">
        <v>2</v>
      </c>
      <c r="D880" s="138">
        <v>0</v>
      </c>
      <c r="E880" s="138">
        <v>0</v>
      </c>
      <c r="F880" s="138">
        <v>0</v>
      </c>
      <c r="G880" s="138">
        <v>0</v>
      </c>
      <c r="H880" s="140">
        <v>0</v>
      </c>
    </row>
    <row r="881" spans="2:8" ht="18.75" customHeight="1" x14ac:dyDescent="0.25">
      <c r="B881" s="137" t="s">
        <v>3947</v>
      </c>
      <c r="C881" s="138">
        <v>0</v>
      </c>
      <c r="D881" s="138">
        <v>1</v>
      </c>
      <c r="E881" s="138">
        <v>0</v>
      </c>
      <c r="F881" s="138">
        <v>0</v>
      </c>
      <c r="G881" s="138">
        <v>0</v>
      </c>
      <c r="H881" s="140">
        <v>0</v>
      </c>
    </row>
    <row r="882" spans="2:8" ht="18.75" customHeight="1" x14ac:dyDescent="0.25">
      <c r="B882" s="137" t="s">
        <v>354</v>
      </c>
      <c r="C882" s="138">
        <v>104</v>
      </c>
      <c r="D882" s="138">
        <v>256</v>
      </c>
      <c r="E882" s="138">
        <v>601</v>
      </c>
      <c r="F882" s="138">
        <v>410</v>
      </c>
      <c r="G882" s="138">
        <v>0</v>
      </c>
      <c r="H882" s="140">
        <v>0</v>
      </c>
    </row>
    <row r="883" spans="2:8" ht="18.75" customHeight="1" x14ac:dyDescent="0.25">
      <c r="B883" s="137" t="s">
        <v>4243</v>
      </c>
      <c r="C883" s="138">
        <v>2</v>
      </c>
      <c r="D883" s="138">
        <v>0</v>
      </c>
      <c r="E883" s="138">
        <v>2</v>
      </c>
      <c r="F883" s="138">
        <v>0</v>
      </c>
      <c r="G883" s="138">
        <v>0</v>
      </c>
      <c r="H883" s="140">
        <v>0</v>
      </c>
    </row>
    <row r="884" spans="2:8" ht="18.75" customHeight="1" x14ac:dyDescent="0.25">
      <c r="B884" s="137" t="s">
        <v>2938</v>
      </c>
      <c r="C884" s="138">
        <v>2</v>
      </c>
      <c r="D884" s="138">
        <v>0</v>
      </c>
      <c r="E884" s="138">
        <v>0</v>
      </c>
      <c r="F884" s="138">
        <v>0</v>
      </c>
      <c r="G884" s="138">
        <v>0</v>
      </c>
      <c r="H884" s="140">
        <v>0</v>
      </c>
    </row>
    <row r="885" spans="2:8" ht="18.75" customHeight="1" x14ac:dyDescent="0.25">
      <c r="B885" s="137" t="s">
        <v>4466</v>
      </c>
      <c r="C885" s="138">
        <v>0</v>
      </c>
      <c r="D885" s="138">
        <v>0</v>
      </c>
      <c r="E885" s="138">
        <v>0</v>
      </c>
      <c r="F885" s="138">
        <v>0</v>
      </c>
      <c r="G885" s="138">
        <v>4</v>
      </c>
      <c r="H885" s="140">
        <v>0</v>
      </c>
    </row>
    <row r="886" spans="2:8" ht="18.75" customHeight="1" x14ac:dyDescent="0.25">
      <c r="B886" s="137" t="s">
        <v>4307</v>
      </c>
      <c r="C886" s="138">
        <v>36</v>
      </c>
      <c r="D886" s="138">
        <v>96</v>
      </c>
      <c r="E886" s="138">
        <v>54</v>
      </c>
      <c r="F886" s="138">
        <v>4</v>
      </c>
      <c r="G886" s="138">
        <v>0</v>
      </c>
      <c r="H886" s="140">
        <v>0</v>
      </c>
    </row>
    <row r="887" spans="2:8" ht="18.75" customHeight="1" x14ac:dyDescent="0.25">
      <c r="B887" s="137" t="s">
        <v>706</v>
      </c>
      <c r="C887" s="138">
        <v>2</v>
      </c>
      <c r="D887" s="138">
        <v>4</v>
      </c>
      <c r="E887" s="138">
        <v>6</v>
      </c>
      <c r="F887" s="138">
        <v>6</v>
      </c>
      <c r="G887" s="138">
        <v>2</v>
      </c>
      <c r="H887" s="140">
        <v>0</v>
      </c>
    </row>
    <row r="888" spans="2:8" ht="18.75" customHeight="1" x14ac:dyDescent="0.25">
      <c r="B888" s="137" t="s">
        <v>4125</v>
      </c>
      <c r="C888" s="138">
        <v>0</v>
      </c>
      <c r="D888" s="138">
        <v>0</v>
      </c>
      <c r="E888" s="138">
        <v>1</v>
      </c>
      <c r="F888" s="138">
        <v>0</v>
      </c>
      <c r="G888" s="138">
        <v>0</v>
      </c>
      <c r="H888" s="140">
        <v>0</v>
      </c>
    </row>
    <row r="889" spans="2:8" ht="18.75" customHeight="1" x14ac:dyDescent="0.25">
      <c r="B889" s="137" t="s">
        <v>3818</v>
      </c>
      <c r="C889" s="138">
        <v>2</v>
      </c>
      <c r="D889" s="138">
        <v>0</v>
      </c>
      <c r="E889" s="138">
        <v>0</v>
      </c>
      <c r="F889" s="138">
        <v>0</v>
      </c>
      <c r="G889" s="138">
        <v>0</v>
      </c>
      <c r="H889" s="140">
        <v>0</v>
      </c>
    </row>
    <row r="890" spans="2:8" ht="18.75" customHeight="1" x14ac:dyDescent="0.25">
      <c r="B890" s="137" t="s">
        <v>4312</v>
      </c>
      <c r="C890" s="138">
        <v>0</v>
      </c>
      <c r="D890" s="138">
        <v>3</v>
      </c>
      <c r="E890" s="138">
        <v>0</v>
      </c>
      <c r="F890" s="138">
        <v>0</v>
      </c>
      <c r="G890" s="138">
        <v>0</v>
      </c>
      <c r="H890" s="140">
        <v>0</v>
      </c>
    </row>
    <row r="891" spans="2:8" ht="18.75" customHeight="1" x14ac:dyDescent="0.25">
      <c r="B891" s="137" t="s">
        <v>4456</v>
      </c>
      <c r="C891" s="138">
        <v>0</v>
      </c>
      <c r="D891" s="138">
        <v>0</v>
      </c>
      <c r="E891" s="138">
        <v>0</v>
      </c>
      <c r="F891" s="138">
        <v>0</v>
      </c>
      <c r="G891" s="138">
        <v>2</v>
      </c>
      <c r="H891" s="140">
        <v>0</v>
      </c>
    </row>
    <row r="892" spans="2:8" ht="18.75" customHeight="1" x14ac:dyDescent="0.25">
      <c r="B892" s="137" t="s">
        <v>4306</v>
      </c>
      <c r="C892" s="138">
        <v>6</v>
      </c>
      <c r="D892" s="138">
        <v>364</v>
      </c>
      <c r="E892" s="138">
        <v>76</v>
      </c>
      <c r="F892" s="138">
        <v>0</v>
      </c>
      <c r="G892" s="138">
        <v>0</v>
      </c>
      <c r="H892" s="140">
        <v>0</v>
      </c>
    </row>
    <row r="893" spans="2:8" ht="18.75" customHeight="1" x14ac:dyDescent="0.25">
      <c r="B893" s="137" t="s">
        <v>3567</v>
      </c>
      <c r="C893" s="138">
        <v>0</v>
      </c>
      <c r="D893" s="138">
        <v>0</v>
      </c>
      <c r="E893" s="138">
        <v>2</v>
      </c>
      <c r="F893" s="138">
        <v>0</v>
      </c>
      <c r="G893" s="138">
        <v>0</v>
      </c>
      <c r="H893" s="140">
        <v>0</v>
      </c>
    </row>
    <row r="894" spans="2:8" ht="18.75" customHeight="1" x14ac:dyDescent="0.25">
      <c r="B894" s="137" t="s">
        <v>3588</v>
      </c>
      <c r="C894" s="138">
        <v>98</v>
      </c>
      <c r="D894" s="138">
        <v>0</v>
      </c>
      <c r="E894" s="138">
        <v>0</v>
      </c>
      <c r="F894" s="138">
        <v>0</v>
      </c>
      <c r="G894" s="138">
        <v>0</v>
      </c>
      <c r="H894" s="140">
        <v>0</v>
      </c>
    </row>
    <row r="895" spans="2:8" ht="18.75" customHeight="1" x14ac:dyDescent="0.25">
      <c r="B895" s="137" t="s">
        <v>4417</v>
      </c>
      <c r="C895" s="138">
        <v>0</v>
      </c>
      <c r="D895" s="138">
        <v>0</v>
      </c>
      <c r="E895" s="138">
        <v>0</v>
      </c>
      <c r="F895" s="138">
        <v>0</v>
      </c>
      <c r="G895" s="138">
        <v>3</v>
      </c>
      <c r="H895" s="140">
        <v>0</v>
      </c>
    </row>
    <row r="896" spans="2:8" ht="18.75" customHeight="1" x14ac:dyDescent="0.25">
      <c r="B896" s="137" t="s">
        <v>2920</v>
      </c>
      <c r="C896" s="138">
        <v>2</v>
      </c>
      <c r="D896" s="138">
        <v>0</v>
      </c>
      <c r="E896" s="138">
        <v>6</v>
      </c>
      <c r="F896" s="138">
        <v>6</v>
      </c>
      <c r="G896" s="138">
        <v>0</v>
      </c>
      <c r="H896" s="140">
        <v>0</v>
      </c>
    </row>
    <row r="897" spans="2:8" ht="18.75" customHeight="1" x14ac:dyDescent="0.25">
      <c r="B897" s="137" t="s">
        <v>4030</v>
      </c>
      <c r="C897" s="138">
        <v>0</v>
      </c>
      <c r="D897" s="138">
        <v>76</v>
      </c>
      <c r="E897" s="138">
        <v>62</v>
      </c>
      <c r="F897" s="138">
        <v>0</v>
      </c>
      <c r="G897" s="138">
        <v>0</v>
      </c>
      <c r="H897" s="140">
        <v>0</v>
      </c>
    </row>
    <row r="898" spans="2:8" ht="18.75" customHeight="1" x14ac:dyDescent="0.25">
      <c r="B898" s="137" t="s">
        <v>4298</v>
      </c>
      <c r="C898" s="138">
        <v>152</v>
      </c>
      <c r="D898" s="138">
        <v>383</v>
      </c>
      <c r="E898" s="138">
        <v>245</v>
      </c>
      <c r="F898" s="138">
        <v>0</v>
      </c>
      <c r="G898" s="138">
        <v>0</v>
      </c>
      <c r="H898" s="140">
        <v>0</v>
      </c>
    </row>
    <row r="899" spans="2:8" ht="18.75" customHeight="1" x14ac:dyDescent="0.25">
      <c r="B899" s="137" t="s">
        <v>3889</v>
      </c>
      <c r="C899" s="138">
        <v>107</v>
      </c>
      <c r="D899" s="138">
        <v>376</v>
      </c>
      <c r="E899" s="138">
        <v>80</v>
      </c>
      <c r="F899" s="138">
        <v>0</v>
      </c>
      <c r="G899" s="138">
        <v>0</v>
      </c>
      <c r="H899" s="140">
        <v>0</v>
      </c>
    </row>
    <row r="900" spans="2:8" ht="18.75" customHeight="1" x14ac:dyDescent="0.25">
      <c r="B900" s="137" t="s">
        <v>4315</v>
      </c>
      <c r="C900" s="138">
        <v>8</v>
      </c>
      <c r="D900" s="138">
        <v>6</v>
      </c>
      <c r="E900" s="138">
        <v>2</v>
      </c>
      <c r="F900" s="138">
        <v>0</v>
      </c>
      <c r="G900" s="138">
        <v>0</v>
      </c>
      <c r="H900" s="140">
        <v>0</v>
      </c>
    </row>
    <row r="901" spans="2:8" ht="18.75" customHeight="1" x14ac:dyDescent="0.25">
      <c r="B901" s="137" t="s">
        <v>3956</v>
      </c>
      <c r="C901" s="138">
        <v>153</v>
      </c>
      <c r="D901" s="138">
        <v>0</v>
      </c>
      <c r="E901" s="138">
        <v>0</v>
      </c>
      <c r="F901" s="138">
        <v>0</v>
      </c>
      <c r="G901" s="138">
        <v>0</v>
      </c>
      <c r="H901" s="140">
        <v>0</v>
      </c>
    </row>
    <row r="902" spans="2:8" ht="18.75" customHeight="1" x14ac:dyDescent="0.25">
      <c r="B902" s="137" t="s">
        <v>3776</v>
      </c>
      <c r="C902" s="138">
        <v>2</v>
      </c>
      <c r="D902" s="138">
        <v>0</v>
      </c>
      <c r="E902" s="138">
        <v>0</v>
      </c>
      <c r="F902" s="138">
        <v>0</v>
      </c>
      <c r="G902" s="138">
        <v>0</v>
      </c>
      <c r="H902" s="140">
        <v>0</v>
      </c>
    </row>
    <row r="903" spans="2:8" ht="18.75" customHeight="1" thickBot="1" x14ac:dyDescent="0.3">
      <c r="B903" s="137" t="s">
        <v>4037</v>
      </c>
      <c r="C903" s="138">
        <v>0</v>
      </c>
      <c r="D903" s="138">
        <v>2</v>
      </c>
      <c r="E903" s="138">
        <v>2</v>
      </c>
      <c r="F903" s="138">
        <v>0</v>
      </c>
      <c r="G903" s="138">
        <v>0</v>
      </c>
      <c r="H903" s="140">
        <v>0</v>
      </c>
    </row>
    <row r="904" spans="2:8" ht="18.75" customHeight="1" thickBot="1" x14ac:dyDescent="0.3">
      <c r="B904" s="56" t="s">
        <v>3063</v>
      </c>
      <c r="C904" s="141">
        <f t="shared" ref="C904:H904" si="0">SUM(C6:C903)</f>
        <v>52860</v>
      </c>
      <c r="D904" s="141">
        <f t="shared" si="0"/>
        <v>94820</v>
      </c>
      <c r="E904" s="141">
        <f t="shared" si="0"/>
        <v>118395</v>
      </c>
      <c r="F904" s="141">
        <f t="shared" si="0"/>
        <v>132997</v>
      </c>
      <c r="G904" s="141">
        <f t="shared" si="0"/>
        <v>135191</v>
      </c>
      <c r="H904" s="142">
        <f t="shared" si="0"/>
        <v>124632</v>
      </c>
    </row>
    <row r="906" spans="2:8" ht="18.75" customHeight="1" x14ac:dyDescent="0.25">
      <c r="B906" s="187" t="s">
        <v>4577</v>
      </c>
    </row>
    <row r="907" spans="2:8" ht="18.75" customHeight="1" x14ac:dyDescent="0.25">
      <c r="B907" s="43" t="s">
        <v>6428</v>
      </c>
    </row>
  </sheetData>
  <mergeCells count="8">
    <mergeCell ref="C2:H2"/>
    <mergeCell ref="B4:B5"/>
    <mergeCell ref="C4:C5"/>
    <mergeCell ref="H4:H5"/>
    <mergeCell ref="E4:E5"/>
    <mergeCell ref="D4:D5"/>
    <mergeCell ref="F4:F5"/>
    <mergeCell ref="G4:G5"/>
  </mergeCells>
  <printOptions horizontalCentered="1"/>
  <pageMargins left="0.25" right="0.25" top="0.75" bottom="0.75" header="0.3" footer="0.3"/>
  <pageSetup scale="4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FF"/>
    <pageSetUpPr fitToPage="1"/>
  </sheetPr>
  <dimension ref="B1:G1422"/>
  <sheetViews>
    <sheetView showGridLines="0" zoomScale="70" zoomScaleNormal="70" workbookViewId="0">
      <selection activeCell="H1" sqref="H1"/>
    </sheetView>
  </sheetViews>
  <sheetFormatPr baseColWidth="10" defaultColWidth="11.42578125" defaultRowHeight="18.75" customHeight="1" x14ac:dyDescent="0.2"/>
  <cols>
    <col min="1" max="1" width="2.7109375" style="26" customWidth="1"/>
    <col min="2" max="2" width="72.85546875" style="26" customWidth="1"/>
    <col min="3" max="6" width="13.42578125" style="28" customWidth="1"/>
    <col min="7" max="7" width="13.42578125" style="26" customWidth="1"/>
    <col min="8" max="16384" width="11.42578125" style="26"/>
  </cols>
  <sheetData>
    <row r="1" spans="2:7" s="4" customFormat="1" ht="18.75" customHeight="1" x14ac:dyDescent="0.2">
      <c r="C1" s="35"/>
      <c r="D1" s="28"/>
      <c r="E1" s="28"/>
      <c r="F1" s="28"/>
    </row>
    <row r="2" spans="2:7" s="4" customFormat="1" ht="18.75" customHeight="1" x14ac:dyDescent="0.2">
      <c r="B2" s="178"/>
      <c r="C2" s="247" t="s">
        <v>3143</v>
      </c>
      <c r="D2" s="247"/>
      <c r="E2" s="247"/>
      <c r="F2" s="247"/>
      <c r="G2" s="247"/>
    </row>
    <row r="3" spans="2:7" ht="18.75" customHeight="1" thickBot="1" x14ac:dyDescent="0.25"/>
    <row r="4" spans="2:7" s="31" customFormat="1" ht="18.75" customHeight="1" x14ac:dyDescent="0.25">
      <c r="B4" s="252" t="s">
        <v>3440</v>
      </c>
      <c r="C4" s="248" t="s">
        <v>31</v>
      </c>
      <c r="D4" s="248" t="s">
        <v>32</v>
      </c>
      <c r="E4" s="248" t="s">
        <v>33</v>
      </c>
      <c r="F4" s="248" t="s">
        <v>34</v>
      </c>
      <c r="G4" s="250" t="s">
        <v>35</v>
      </c>
    </row>
    <row r="5" spans="2:7" s="31" customFormat="1" ht="15" thickBot="1" x14ac:dyDescent="0.3">
      <c r="B5" s="253"/>
      <c r="C5" s="249"/>
      <c r="D5" s="249"/>
      <c r="E5" s="249"/>
      <c r="F5" s="249"/>
      <c r="G5" s="251"/>
    </row>
    <row r="6" spans="2:7" s="28" customFormat="1" ht="18.75" customHeight="1" x14ac:dyDescent="0.2">
      <c r="B6" s="70" t="s">
        <v>250</v>
      </c>
      <c r="C6" s="71">
        <v>4863</v>
      </c>
      <c r="D6" s="71">
        <v>5665</v>
      </c>
      <c r="E6" s="71">
        <v>4277</v>
      </c>
      <c r="F6" s="71">
        <v>5087</v>
      </c>
      <c r="G6" s="72">
        <v>7335</v>
      </c>
    </row>
    <row r="7" spans="2:7" s="28" customFormat="1" ht="18.75" customHeight="1" x14ac:dyDescent="0.2">
      <c r="B7" s="70" t="s">
        <v>179</v>
      </c>
      <c r="C7" s="71">
        <v>4156</v>
      </c>
      <c r="D7" s="71">
        <v>3902</v>
      </c>
      <c r="E7" s="71">
        <v>3729</v>
      </c>
      <c r="F7" s="71">
        <v>3254</v>
      </c>
      <c r="G7" s="72">
        <v>4683</v>
      </c>
    </row>
    <row r="8" spans="2:7" s="28" customFormat="1" ht="18.75" customHeight="1" x14ac:dyDescent="0.2">
      <c r="B8" s="70" t="s">
        <v>247</v>
      </c>
      <c r="C8" s="71">
        <v>3875</v>
      </c>
      <c r="D8" s="71">
        <v>2907</v>
      </c>
      <c r="E8" s="71">
        <v>3556</v>
      </c>
      <c r="F8" s="71">
        <v>3404</v>
      </c>
      <c r="G8" s="72">
        <v>4700</v>
      </c>
    </row>
    <row r="9" spans="2:7" s="28" customFormat="1" ht="18.75" customHeight="1" x14ac:dyDescent="0.2">
      <c r="B9" s="70" t="s">
        <v>248</v>
      </c>
      <c r="C9" s="71">
        <v>2410</v>
      </c>
      <c r="D9" s="71">
        <v>2746</v>
      </c>
      <c r="E9" s="71">
        <v>2643</v>
      </c>
      <c r="F9" s="71">
        <v>2655</v>
      </c>
      <c r="G9" s="72">
        <v>2770</v>
      </c>
    </row>
    <row r="10" spans="2:7" s="28" customFormat="1" ht="18.75" customHeight="1" x14ac:dyDescent="0.2">
      <c r="B10" s="70" t="s">
        <v>146</v>
      </c>
      <c r="C10" s="71">
        <v>2931</v>
      </c>
      <c r="D10" s="71">
        <v>2963</v>
      </c>
      <c r="E10" s="71">
        <v>2330</v>
      </c>
      <c r="F10" s="71">
        <v>2479</v>
      </c>
      <c r="G10" s="72">
        <v>2399</v>
      </c>
    </row>
    <row r="11" spans="2:7" s="28" customFormat="1" ht="18.75" customHeight="1" x14ac:dyDescent="0.2">
      <c r="B11" s="70" t="s">
        <v>251</v>
      </c>
      <c r="C11" s="71">
        <v>1474</v>
      </c>
      <c r="D11" s="71">
        <v>1729</v>
      </c>
      <c r="E11" s="71">
        <v>2046</v>
      </c>
      <c r="F11" s="71">
        <v>2690</v>
      </c>
      <c r="G11" s="72">
        <v>2873</v>
      </c>
    </row>
    <row r="12" spans="2:7" s="28" customFormat="1" ht="18.75" customHeight="1" x14ac:dyDescent="0.2">
      <c r="B12" s="70" t="s">
        <v>262</v>
      </c>
      <c r="C12" s="71">
        <v>0</v>
      </c>
      <c r="D12" s="71">
        <v>1954</v>
      </c>
      <c r="E12" s="71">
        <v>3190</v>
      </c>
      <c r="F12" s="71">
        <v>2252</v>
      </c>
      <c r="G12" s="72">
        <v>1747</v>
      </c>
    </row>
    <row r="13" spans="2:7" s="28" customFormat="1" ht="18.75" customHeight="1" x14ac:dyDescent="0.2">
      <c r="B13" s="70" t="s">
        <v>224</v>
      </c>
      <c r="C13" s="71">
        <v>1152</v>
      </c>
      <c r="D13" s="71">
        <v>1513</v>
      </c>
      <c r="E13" s="71">
        <v>1758</v>
      </c>
      <c r="F13" s="71">
        <v>1970</v>
      </c>
      <c r="G13" s="72">
        <v>2116</v>
      </c>
    </row>
    <row r="14" spans="2:7" s="28" customFormat="1" ht="18.75" customHeight="1" x14ac:dyDescent="0.2">
      <c r="B14" s="70" t="s">
        <v>252</v>
      </c>
      <c r="C14" s="71">
        <v>1755</v>
      </c>
      <c r="D14" s="71">
        <v>1705</v>
      </c>
      <c r="E14" s="71">
        <v>1585</v>
      </c>
      <c r="F14" s="71">
        <v>1682</v>
      </c>
      <c r="G14" s="72">
        <v>1636</v>
      </c>
    </row>
    <row r="15" spans="2:7" s="28" customFormat="1" ht="18.75" customHeight="1" x14ac:dyDescent="0.2">
      <c r="B15" s="70" t="s">
        <v>249</v>
      </c>
      <c r="C15" s="71">
        <v>1424</v>
      </c>
      <c r="D15" s="71">
        <v>1558</v>
      </c>
      <c r="E15" s="71">
        <v>1541</v>
      </c>
      <c r="F15" s="71">
        <v>1429</v>
      </c>
      <c r="G15" s="72">
        <v>1387</v>
      </c>
    </row>
    <row r="16" spans="2:7" s="28" customFormat="1" ht="18.75" customHeight="1" x14ac:dyDescent="0.2">
      <c r="B16" s="70" t="s">
        <v>163</v>
      </c>
      <c r="C16" s="71">
        <v>1270</v>
      </c>
      <c r="D16" s="71">
        <v>1604</v>
      </c>
      <c r="E16" s="71">
        <v>1450</v>
      </c>
      <c r="F16" s="71">
        <v>1302</v>
      </c>
      <c r="G16" s="72">
        <v>1353</v>
      </c>
    </row>
    <row r="17" spans="2:7" s="28" customFormat="1" ht="18.75" customHeight="1" x14ac:dyDescent="0.2">
      <c r="B17" s="70" t="s">
        <v>143</v>
      </c>
      <c r="C17" s="71">
        <v>2496</v>
      </c>
      <c r="D17" s="71">
        <v>1743</v>
      </c>
      <c r="E17" s="71">
        <v>975</v>
      </c>
      <c r="F17" s="71">
        <v>874</v>
      </c>
      <c r="G17" s="72">
        <v>855</v>
      </c>
    </row>
    <row r="18" spans="2:7" s="28" customFormat="1" ht="18.75" customHeight="1" x14ac:dyDescent="0.2">
      <c r="B18" s="70" t="s">
        <v>154</v>
      </c>
      <c r="C18" s="71">
        <v>1317</v>
      </c>
      <c r="D18" s="71">
        <v>1271</v>
      </c>
      <c r="E18" s="71">
        <v>1184</v>
      </c>
      <c r="F18" s="71">
        <v>1103</v>
      </c>
      <c r="G18" s="72">
        <v>1004</v>
      </c>
    </row>
    <row r="19" spans="2:7" s="28" customFormat="1" ht="18.75" customHeight="1" x14ac:dyDescent="0.2">
      <c r="B19" s="70" t="s">
        <v>144</v>
      </c>
      <c r="C19" s="71">
        <v>1318</v>
      </c>
      <c r="D19" s="71">
        <v>1293</v>
      </c>
      <c r="E19" s="71">
        <v>1326</v>
      </c>
      <c r="F19" s="71">
        <v>983</v>
      </c>
      <c r="G19" s="72">
        <v>799</v>
      </c>
    </row>
    <row r="20" spans="2:7" s="28" customFormat="1" ht="18.75" customHeight="1" x14ac:dyDescent="0.2">
      <c r="B20" s="70" t="s">
        <v>160</v>
      </c>
      <c r="C20" s="71">
        <v>776</v>
      </c>
      <c r="D20" s="71">
        <v>992</v>
      </c>
      <c r="E20" s="71">
        <v>1040</v>
      </c>
      <c r="F20" s="71">
        <v>1144</v>
      </c>
      <c r="G20" s="72">
        <v>1010</v>
      </c>
    </row>
    <row r="21" spans="2:7" s="28" customFormat="1" ht="18.75" customHeight="1" x14ac:dyDescent="0.2">
      <c r="B21" s="70" t="s">
        <v>182</v>
      </c>
      <c r="C21" s="71">
        <v>770</v>
      </c>
      <c r="D21" s="71">
        <v>885</v>
      </c>
      <c r="E21" s="71">
        <v>1240</v>
      </c>
      <c r="F21" s="71">
        <v>1133</v>
      </c>
      <c r="G21" s="72">
        <v>910</v>
      </c>
    </row>
    <row r="22" spans="2:7" s="28" customFormat="1" ht="18.75" customHeight="1" x14ac:dyDescent="0.2">
      <c r="B22" s="70" t="s">
        <v>127</v>
      </c>
      <c r="C22" s="71">
        <v>896</v>
      </c>
      <c r="D22" s="71">
        <v>1026</v>
      </c>
      <c r="E22" s="71">
        <v>979</v>
      </c>
      <c r="F22" s="71">
        <v>906</v>
      </c>
      <c r="G22" s="72">
        <v>908</v>
      </c>
    </row>
    <row r="23" spans="2:7" s="28" customFormat="1" ht="18.75" customHeight="1" x14ac:dyDescent="0.2">
      <c r="B23" s="70" t="s">
        <v>174</v>
      </c>
      <c r="C23" s="71">
        <v>518</v>
      </c>
      <c r="D23" s="71">
        <v>707</v>
      </c>
      <c r="E23" s="71">
        <v>1074</v>
      </c>
      <c r="F23" s="71">
        <v>1114</v>
      </c>
      <c r="G23" s="72">
        <v>1218</v>
      </c>
    </row>
    <row r="24" spans="2:7" s="28" customFormat="1" ht="18.75" customHeight="1" x14ac:dyDescent="0.2">
      <c r="B24" s="70" t="s">
        <v>109</v>
      </c>
      <c r="C24" s="71">
        <v>821</v>
      </c>
      <c r="D24" s="71">
        <v>1035</v>
      </c>
      <c r="E24" s="71">
        <v>769</v>
      </c>
      <c r="F24" s="71">
        <v>752</v>
      </c>
      <c r="G24" s="72">
        <v>1182</v>
      </c>
    </row>
    <row r="25" spans="2:7" s="28" customFormat="1" ht="18.75" customHeight="1" x14ac:dyDescent="0.2">
      <c r="B25" s="70" t="s">
        <v>253</v>
      </c>
      <c r="C25" s="71">
        <v>756</v>
      </c>
      <c r="D25" s="71">
        <v>746</v>
      </c>
      <c r="E25" s="71">
        <v>782</v>
      </c>
      <c r="F25" s="71">
        <v>908</v>
      </c>
      <c r="G25" s="72">
        <v>884</v>
      </c>
    </row>
    <row r="26" spans="2:7" s="28" customFormat="1" ht="18.75" customHeight="1" x14ac:dyDescent="0.2">
      <c r="B26" s="70" t="s">
        <v>185</v>
      </c>
      <c r="C26" s="71">
        <v>767</v>
      </c>
      <c r="D26" s="71">
        <v>805</v>
      </c>
      <c r="E26" s="71">
        <v>838</v>
      </c>
      <c r="F26" s="71">
        <v>841</v>
      </c>
      <c r="G26" s="72">
        <v>809</v>
      </c>
    </row>
    <row r="27" spans="2:7" s="28" customFormat="1" ht="18.75" customHeight="1" x14ac:dyDescent="0.2">
      <c r="B27" s="70" t="s">
        <v>223</v>
      </c>
      <c r="C27" s="71">
        <v>769</v>
      </c>
      <c r="D27" s="71">
        <v>775</v>
      </c>
      <c r="E27" s="71">
        <v>762</v>
      </c>
      <c r="F27" s="71">
        <v>937</v>
      </c>
      <c r="G27" s="72">
        <v>808</v>
      </c>
    </row>
    <row r="28" spans="2:7" s="28" customFormat="1" ht="18.75" customHeight="1" x14ac:dyDescent="0.2">
      <c r="B28" s="70" t="s">
        <v>145</v>
      </c>
      <c r="C28" s="71">
        <v>962</v>
      </c>
      <c r="D28" s="71">
        <v>1330</v>
      </c>
      <c r="E28" s="71">
        <v>740</v>
      </c>
      <c r="F28" s="71">
        <v>596</v>
      </c>
      <c r="G28" s="72">
        <v>312</v>
      </c>
    </row>
    <row r="29" spans="2:7" s="28" customFormat="1" ht="18.75" customHeight="1" x14ac:dyDescent="0.2">
      <c r="B29" s="70" t="s">
        <v>162</v>
      </c>
      <c r="C29" s="71">
        <v>695</v>
      </c>
      <c r="D29" s="71">
        <v>800</v>
      </c>
      <c r="E29" s="71">
        <v>793</v>
      </c>
      <c r="F29" s="71">
        <v>734</v>
      </c>
      <c r="G29" s="72">
        <v>726</v>
      </c>
    </row>
    <row r="30" spans="2:7" s="28" customFormat="1" ht="18.75" customHeight="1" x14ac:dyDescent="0.2">
      <c r="B30" s="70" t="s">
        <v>200</v>
      </c>
      <c r="C30" s="71">
        <v>719</v>
      </c>
      <c r="D30" s="71">
        <v>830</v>
      </c>
      <c r="E30" s="71">
        <v>799</v>
      </c>
      <c r="F30" s="71">
        <v>736</v>
      </c>
      <c r="G30" s="72">
        <v>513</v>
      </c>
    </row>
    <row r="31" spans="2:7" s="28" customFormat="1" ht="18.75" customHeight="1" x14ac:dyDescent="0.2">
      <c r="B31" s="70" t="s">
        <v>259</v>
      </c>
      <c r="C31" s="71">
        <v>605</v>
      </c>
      <c r="D31" s="71">
        <v>678</v>
      </c>
      <c r="E31" s="71">
        <v>890</v>
      </c>
      <c r="F31" s="71">
        <v>847</v>
      </c>
      <c r="G31" s="72">
        <v>533</v>
      </c>
    </row>
    <row r="32" spans="2:7" s="28" customFormat="1" ht="18.75" customHeight="1" x14ac:dyDescent="0.2">
      <c r="B32" s="70" t="s">
        <v>201</v>
      </c>
      <c r="C32" s="71">
        <v>755</v>
      </c>
      <c r="D32" s="71">
        <v>818</v>
      </c>
      <c r="E32" s="71">
        <v>753</v>
      </c>
      <c r="F32" s="71">
        <v>660</v>
      </c>
      <c r="G32" s="72">
        <v>317</v>
      </c>
    </row>
    <row r="33" spans="2:7" s="28" customFormat="1" ht="18.75" customHeight="1" x14ac:dyDescent="0.2">
      <c r="B33" s="70" t="s">
        <v>194</v>
      </c>
      <c r="C33" s="71">
        <v>509</v>
      </c>
      <c r="D33" s="71">
        <v>572</v>
      </c>
      <c r="E33" s="71">
        <v>656</v>
      </c>
      <c r="F33" s="71">
        <v>752</v>
      </c>
      <c r="G33" s="72">
        <v>764</v>
      </c>
    </row>
    <row r="34" spans="2:7" s="28" customFormat="1" ht="18.75" customHeight="1" x14ac:dyDescent="0.2">
      <c r="B34" s="70" t="s">
        <v>3083</v>
      </c>
      <c r="C34" s="71">
        <v>684</v>
      </c>
      <c r="D34" s="71">
        <v>728</v>
      </c>
      <c r="E34" s="71">
        <v>959</v>
      </c>
      <c r="F34" s="71">
        <v>527</v>
      </c>
      <c r="G34" s="72">
        <v>329</v>
      </c>
    </row>
    <row r="35" spans="2:7" s="28" customFormat="1" ht="18.75" customHeight="1" x14ac:dyDescent="0.2">
      <c r="B35" s="70" t="s">
        <v>1625</v>
      </c>
      <c r="C35" s="71">
        <v>117</v>
      </c>
      <c r="D35" s="71">
        <v>682</v>
      </c>
      <c r="E35" s="71">
        <v>695</v>
      </c>
      <c r="F35" s="71">
        <v>601</v>
      </c>
      <c r="G35" s="72">
        <v>821</v>
      </c>
    </row>
    <row r="36" spans="2:7" s="28" customFormat="1" ht="18.75" customHeight="1" x14ac:dyDescent="0.2">
      <c r="B36" s="70" t="s">
        <v>202</v>
      </c>
      <c r="C36" s="71">
        <v>759</v>
      </c>
      <c r="D36" s="71">
        <v>696</v>
      </c>
      <c r="E36" s="71">
        <v>565</v>
      </c>
      <c r="F36" s="71">
        <v>495</v>
      </c>
      <c r="G36" s="72">
        <v>347</v>
      </c>
    </row>
    <row r="37" spans="2:7" s="28" customFormat="1" ht="18.75" customHeight="1" x14ac:dyDescent="0.2">
      <c r="B37" s="70" t="s">
        <v>204</v>
      </c>
      <c r="C37" s="71">
        <v>705</v>
      </c>
      <c r="D37" s="71">
        <v>672</v>
      </c>
      <c r="E37" s="71">
        <v>562</v>
      </c>
      <c r="F37" s="71">
        <v>479</v>
      </c>
      <c r="G37" s="72">
        <v>342</v>
      </c>
    </row>
    <row r="38" spans="2:7" s="28" customFormat="1" ht="18.75" customHeight="1" x14ac:dyDescent="0.2">
      <c r="B38" s="70" t="s">
        <v>184</v>
      </c>
      <c r="C38" s="71">
        <v>447</v>
      </c>
      <c r="D38" s="71">
        <v>537</v>
      </c>
      <c r="E38" s="71">
        <v>563</v>
      </c>
      <c r="F38" s="71">
        <v>590</v>
      </c>
      <c r="G38" s="72">
        <v>607</v>
      </c>
    </row>
    <row r="39" spans="2:7" s="28" customFormat="1" ht="18.75" customHeight="1" x14ac:dyDescent="0.2">
      <c r="B39" s="70" t="s">
        <v>133</v>
      </c>
      <c r="C39" s="71">
        <v>601</v>
      </c>
      <c r="D39" s="71">
        <v>453</v>
      </c>
      <c r="E39" s="71">
        <v>518</v>
      </c>
      <c r="F39" s="71">
        <v>597</v>
      </c>
      <c r="G39" s="72">
        <v>527</v>
      </c>
    </row>
    <row r="40" spans="2:7" s="28" customFormat="1" ht="18.75" customHeight="1" x14ac:dyDescent="0.2">
      <c r="B40" s="70" t="s">
        <v>183</v>
      </c>
      <c r="C40" s="71">
        <v>705</v>
      </c>
      <c r="D40" s="71">
        <v>723</v>
      </c>
      <c r="E40" s="71">
        <v>720</v>
      </c>
      <c r="F40" s="71">
        <v>474</v>
      </c>
      <c r="G40" s="72">
        <v>1</v>
      </c>
    </row>
    <row r="41" spans="2:7" s="28" customFormat="1" ht="18.75" customHeight="1" x14ac:dyDescent="0.2">
      <c r="B41" s="70" t="s">
        <v>181</v>
      </c>
      <c r="C41" s="71">
        <v>459</v>
      </c>
      <c r="D41" s="71">
        <v>102</v>
      </c>
      <c r="E41" s="71">
        <v>2</v>
      </c>
      <c r="F41" s="71">
        <v>754</v>
      </c>
      <c r="G41" s="72">
        <v>1196</v>
      </c>
    </row>
    <row r="42" spans="2:7" s="28" customFormat="1" ht="18.75" customHeight="1" x14ac:dyDescent="0.2">
      <c r="B42" s="70" t="s">
        <v>1507</v>
      </c>
      <c r="C42" s="71">
        <v>65</v>
      </c>
      <c r="D42" s="71">
        <v>659</v>
      </c>
      <c r="E42" s="71">
        <v>642</v>
      </c>
      <c r="F42" s="71">
        <v>565</v>
      </c>
      <c r="G42" s="72">
        <v>505</v>
      </c>
    </row>
    <row r="43" spans="2:7" s="28" customFormat="1" ht="18.75" customHeight="1" x14ac:dyDescent="0.2">
      <c r="B43" s="70" t="s">
        <v>270</v>
      </c>
      <c r="C43" s="71">
        <v>570</v>
      </c>
      <c r="D43" s="71">
        <v>467</v>
      </c>
      <c r="E43" s="71">
        <v>428</v>
      </c>
      <c r="F43" s="71">
        <v>501</v>
      </c>
      <c r="G43" s="72">
        <v>435</v>
      </c>
    </row>
    <row r="44" spans="2:7" s="28" customFormat="1" ht="18.75" customHeight="1" x14ac:dyDescent="0.2">
      <c r="B44" s="70" t="s">
        <v>155</v>
      </c>
      <c r="C44" s="71">
        <v>447</v>
      </c>
      <c r="D44" s="71">
        <v>408</v>
      </c>
      <c r="E44" s="71">
        <v>539</v>
      </c>
      <c r="F44" s="71">
        <v>490</v>
      </c>
      <c r="G44" s="72">
        <v>445</v>
      </c>
    </row>
    <row r="45" spans="2:7" s="28" customFormat="1" ht="18.75" customHeight="1" x14ac:dyDescent="0.2">
      <c r="B45" s="70" t="s">
        <v>264</v>
      </c>
      <c r="C45" s="71">
        <v>4</v>
      </c>
      <c r="D45" s="71">
        <v>34</v>
      </c>
      <c r="E45" s="71">
        <v>647</v>
      </c>
      <c r="F45" s="71">
        <v>937</v>
      </c>
      <c r="G45" s="72">
        <v>707</v>
      </c>
    </row>
    <row r="46" spans="2:7" s="28" customFormat="1" ht="18.75" customHeight="1" x14ac:dyDescent="0.2">
      <c r="B46" s="70" t="s">
        <v>164</v>
      </c>
      <c r="C46" s="71">
        <v>457</v>
      </c>
      <c r="D46" s="71">
        <v>547</v>
      </c>
      <c r="E46" s="71">
        <v>429</v>
      </c>
      <c r="F46" s="71">
        <v>422</v>
      </c>
      <c r="G46" s="72">
        <v>409</v>
      </c>
    </row>
    <row r="47" spans="2:7" s="28" customFormat="1" ht="18.75" customHeight="1" x14ac:dyDescent="0.2">
      <c r="B47" s="70" t="s">
        <v>161</v>
      </c>
      <c r="C47" s="71">
        <v>587</v>
      </c>
      <c r="D47" s="71">
        <v>549</v>
      </c>
      <c r="E47" s="71">
        <v>458</v>
      </c>
      <c r="F47" s="71">
        <v>381</v>
      </c>
      <c r="G47" s="72">
        <v>273</v>
      </c>
    </row>
    <row r="48" spans="2:7" s="28" customFormat="1" ht="18.75" customHeight="1" x14ac:dyDescent="0.2">
      <c r="B48" s="70" t="s">
        <v>173</v>
      </c>
      <c r="C48" s="71">
        <v>382</v>
      </c>
      <c r="D48" s="71">
        <v>425</v>
      </c>
      <c r="E48" s="71">
        <v>498</v>
      </c>
      <c r="F48" s="71">
        <v>380</v>
      </c>
      <c r="G48" s="72">
        <v>507</v>
      </c>
    </row>
    <row r="49" spans="2:7" s="28" customFormat="1" ht="18.75" customHeight="1" x14ac:dyDescent="0.2">
      <c r="B49" s="70" t="s">
        <v>150</v>
      </c>
      <c r="C49" s="71">
        <v>546</v>
      </c>
      <c r="D49" s="71">
        <v>486</v>
      </c>
      <c r="E49" s="71">
        <v>438</v>
      </c>
      <c r="F49" s="71">
        <v>367</v>
      </c>
      <c r="G49" s="72">
        <v>318</v>
      </c>
    </row>
    <row r="50" spans="2:7" s="28" customFormat="1" ht="18.75" customHeight="1" x14ac:dyDescent="0.2">
      <c r="B50" s="70" t="s">
        <v>111</v>
      </c>
      <c r="C50" s="71">
        <v>507</v>
      </c>
      <c r="D50" s="71">
        <v>497</v>
      </c>
      <c r="E50" s="71">
        <v>355</v>
      </c>
      <c r="F50" s="71">
        <v>327</v>
      </c>
      <c r="G50" s="72">
        <v>356</v>
      </c>
    </row>
    <row r="51" spans="2:7" s="28" customFormat="1" ht="18.75" customHeight="1" x14ac:dyDescent="0.2">
      <c r="B51" s="70" t="s">
        <v>157</v>
      </c>
      <c r="C51" s="71">
        <v>398</v>
      </c>
      <c r="D51" s="71">
        <v>400</v>
      </c>
      <c r="E51" s="71">
        <v>400</v>
      </c>
      <c r="F51" s="71">
        <v>390</v>
      </c>
      <c r="G51" s="72">
        <v>292</v>
      </c>
    </row>
    <row r="52" spans="2:7" s="28" customFormat="1" ht="18.75" customHeight="1" x14ac:dyDescent="0.2">
      <c r="B52" s="70" t="s">
        <v>903</v>
      </c>
      <c r="C52" s="71">
        <v>1722</v>
      </c>
      <c r="D52" s="71">
        <v>134</v>
      </c>
      <c r="E52" s="71">
        <v>0</v>
      </c>
      <c r="F52" s="71">
        <v>0</v>
      </c>
      <c r="G52" s="72">
        <v>0</v>
      </c>
    </row>
    <row r="53" spans="2:7" s="28" customFormat="1" ht="18.75" customHeight="1" x14ac:dyDescent="0.2">
      <c r="B53" s="70" t="s">
        <v>130</v>
      </c>
      <c r="C53" s="71">
        <v>55</v>
      </c>
      <c r="D53" s="71">
        <v>600</v>
      </c>
      <c r="E53" s="71">
        <v>543</v>
      </c>
      <c r="F53" s="71">
        <v>364</v>
      </c>
      <c r="G53" s="72">
        <v>195</v>
      </c>
    </row>
    <row r="54" spans="2:7" s="28" customFormat="1" ht="18.75" customHeight="1" x14ac:dyDescent="0.2">
      <c r="B54" s="70" t="s">
        <v>283</v>
      </c>
      <c r="C54" s="71">
        <v>775</v>
      </c>
      <c r="D54" s="71">
        <v>22</v>
      </c>
      <c r="E54" s="71">
        <v>10</v>
      </c>
      <c r="F54" s="71">
        <v>343</v>
      </c>
      <c r="G54" s="72">
        <v>553</v>
      </c>
    </row>
    <row r="55" spans="2:7" s="28" customFormat="1" ht="18.75" customHeight="1" x14ac:dyDescent="0.2">
      <c r="B55" s="70" t="s">
        <v>266</v>
      </c>
      <c r="C55" s="71">
        <v>492</v>
      </c>
      <c r="D55" s="71">
        <v>392</v>
      </c>
      <c r="E55" s="71">
        <v>284</v>
      </c>
      <c r="F55" s="71">
        <v>261</v>
      </c>
      <c r="G55" s="72">
        <v>158</v>
      </c>
    </row>
    <row r="56" spans="2:7" s="28" customFormat="1" ht="18.75" customHeight="1" x14ac:dyDescent="0.2">
      <c r="B56" s="70" t="s">
        <v>255</v>
      </c>
      <c r="C56" s="71">
        <v>578</v>
      </c>
      <c r="D56" s="71">
        <v>280</v>
      </c>
      <c r="E56" s="71">
        <v>199</v>
      </c>
      <c r="F56" s="71">
        <v>181</v>
      </c>
      <c r="G56" s="72">
        <v>287</v>
      </c>
    </row>
    <row r="57" spans="2:7" s="28" customFormat="1" ht="18.75" customHeight="1" x14ac:dyDescent="0.2">
      <c r="B57" s="70" t="s">
        <v>220</v>
      </c>
      <c r="C57" s="71">
        <v>0</v>
      </c>
      <c r="D57" s="71">
        <v>232</v>
      </c>
      <c r="E57" s="71">
        <v>465</v>
      </c>
      <c r="F57" s="71">
        <v>428</v>
      </c>
      <c r="G57" s="72">
        <v>350</v>
      </c>
    </row>
    <row r="58" spans="2:7" s="28" customFormat="1" ht="18.75" customHeight="1" x14ac:dyDescent="0.2">
      <c r="B58" s="70" t="s">
        <v>282</v>
      </c>
      <c r="C58" s="71">
        <v>0</v>
      </c>
      <c r="D58" s="71">
        <v>232</v>
      </c>
      <c r="E58" s="71">
        <v>488</v>
      </c>
      <c r="F58" s="71">
        <v>423</v>
      </c>
      <c r="G58" s="72">
        <v>331</v>
      </c>
    </row>
    <row r="59" spans="2:7" s="28" customFormat="1" ht="18.75" customHeight="1" x14ac:dyDescent="0.2">
      <c r="B59" s="70" t="s">
        <v>254</v>
      </c>
      <c r="C59" s="71">
        <v>354</v>
      </c>
      <c r="D59" s="71">
        <v>301</v>
      </c>
      <c r="E59" s="71">
        <v>336</v>
      </c>
      <c r="F59" s="71">
        <v>174</v>
      </c>
      <c r="G59" s="72">
        <v>298</v>
      </c>
    </row>
    <row r="60" spans="2:7" s="28" customFormat="1" ht="18.75" customHeight="1" x14ac:dyDescent="0.2">
      <c r="B60" s="70" t="s">
        <v>94</v>
      </c>
      <c r="C60" s="71">
        <v>284</v>
      </c>
      <c r="D60" s="71">
        <v>293</v>
      </c>
      <c r="E60" s="71">
        <v>307</v>
      </c>
      <c r="F60" s="71">
        <v>261</v>
      </c>
      <c r="G60" s="72">
        <v>214</v>
      </c>
    </row>
    <row r="61" spans="2:7" s="28" customFormat="1" ht="18.75" customHeight="1" x14ac:dyDescent="0.2">
      <c r="B61" s="70" t="s">
        <v>269</v>
      </c>
      <c r="C61" s="71">
        <v>322</v>
      </c>
      <c r="D61" s="71">
        <v>232</v>
      </c>
      <c r="E61" s="71">
        <v>289</v>
      </c>
      <c r="F61" s="71">
        <v>166</v>
      </c>
      <c r="G61" s="72">
        <v>316</v>
      </c>
    </row>
    <row r="62" spans="2:7" s="28" customFormat="1" ht="18.75" customHeight="1" x14ac:dyDescent="0.2">
      <c r="B62" s="70" t="s">
        <v>256</v>
      </c>
      <c r="C62" s="71">
        <v>1</v>
      </c>
      <c r="D62" s="71">
        <v>1</v>
      </c>
      <c r="E62" s="71">
        <v>1</v>
      </c>
      <c r="F62" s="71">
        <v>595</v>
      </c>
      <c r="G62" s="72">
        <v>727</v>
      </c>
    </row>
    <row r="63" spans="2:7" s="28" customFormat="1" ht="18.75" customHeight="1" x14ac:dyDescent="0.2">
      <c r="B63" s="70" t="s">
        <v>96</v>
      </c>
      <c r="C63" s="71">
        <v>255</v>
      </c>
      <c r="D63" s="71">
        <v>238</v>
      </c>
      <c r="E63" s="71">
        <v>270</v>
      </c>
      <c r="F63" s="71">
        <v>291</v>
      </c>
      <c r="G63" s="72">
        <v>217</v>
      </c>
    </row>
    <row r="64" spans="2:7" s="28" customFormat="1" ht="18.75" customHeight="1" x14ac:dyDescent="0.2">
      <c r="B64" s="70" t="s">
        <v>263</v>
      </c>
      <c r="C64" s="71">
        <v>235</v>
      </c>
      <c r="D64" s="71">
        <v>336</v>
      </c>
      <c r="E64" s="71">
        <v>246</v>
      </c>
      <c r="F64" s="71">
        <v>228</v>
      </c>
      <c r="G64" s="72">
        <v>222</v>
      </c>
    </row>
    <row r="65" spans="2:7" s="28" customFormat="1" ht="18.75" customHeight="1" x14ac:dyDescent="0.2">
      <c r="B65" s="70" t="s">
        <v>221</v>
      </c>
      <c r="C65" s="71">
        <v>3</v>
      </c>
      <c r="D65" s="71">
        <v>1</v>
      </c>
      <c r="E65" s="71">
        <v>101</v>
      </c>
      <c r="F65" s="71">
        <v>385</v>
      </c>
      <c r="G65" s="72">
        <v>770</v>
      </c>
    </row>
    <row r="66" spans="2:7" s="28" customFormat="1" ht="18.75" customHeight="1" x14ac:dyDescent="0.2">
      <c r="B66" s="70" t="s">
        <v>199</v>
      </c>
      <c r="C66" s="71">
        <v>287</v>
      </c>
      <c r="D66" s="71">
        <v>249</v>
      </c>
      <c r="E66" s="71">
        <v>208</v>
      </c>
      <c r="F66" s="71">
        <v>198</v>
      </c>
      <c r="G66" s="72">
        <v>287</v>
      </c>
    </row>
    <row r="67" spans="2:7" s="28" customFormat="1" ht="18.75" customHeight="1" x14ac:dyDescent="0.2">
      <c r="B67" s="70" t="s">
        <v>105</v>
      </c>
      <c r="C67" s="71">
        <v>246</v>
      </c>
      <c r="D67" s="71">
        <v>228</v>
      </c>
      <c r="E67" s="71">
        <v>250</v>
      </c>
      <c r="F67" s="71">
        <v>267</v>
      </c>
      <c r="G67" s="72">
        <v>211</v>
      </c>
    </row>
    <row r="68" spans="2:7" s="28" customFormat="1" ht="18.75" customHeight="1" x14ac:dyDescent="0.2">
      <c r="B68" s="70" t="s">
        <v>197</v>
      </c>
      <c r="C68" s="71">
        <v>203</v>
      </c>
      <c r="D68" s="71">
        <v>199</v>
      </c>
      <c r="E68" s="71">
        <v>266</v>
      </c>
      <c r="F68" s="71">
        <v>255</v>
      </c>
      <c r="G68" s="72">
        <v>250</v>
      </c>
    </row>
    <row r="69" spans="2:7" s="28" customFormat="1" ht="18.75" customHeight="1" x14ac:dyDescent="0.2">
      <c r="B69" s="70" t="s">
        <v>272</v>
      </c>
      <c r="C69" s="71">
        <v>160</v>
      </c>
      <c r="D69" s="71">
        <v>186</v>
      </c>
      <c r="E69" s="71">
        <v>215</v>
      </c>
      <c r="F69" s="71">
        <v>278</v>
      </c>
      <c r="G69" s="72">
        <v>318</v>
      </c>
    </row>
    <row r="70" spans="2:7" s="28" customFormat="1" ht="18.75" customHeight="1" x14ac:dyDescent="0.2">
      <c r="B70" s="70" t="s">
        <v>151</v>
      </c>
      <c r="C70" s="71">
        <v>184</v>
      </c>
      <c r="D70" s="71">
        <v>217</v>
      </c>
      <c r="E70" s="71">
        <v>259</v>
      </c>
      <c r="F70" s="71">
        <v>253</v>
      </c>
      <c r="G70" s="72">
        <v>234</v>
      </c>
    </row>
    <row r="71" spans="2:7" s="28" customFormat="1" ht="18.75" customHeight="1" x14ac:dyDescent="0.2">
      <c r="B71" s="70" t="s">
        <v>158</v>
      </c>
      <c r="C71" s="71">
        <v>153</v>
      </c>
      <c r="D71" s="71">
        <v>210</v>
      </c>
      <c r="E71" s="71">
        <v>239</v>
      </c>
      <c r="F71" s="71">
        <v>263</v>
      </c>
      <c r="G71" s="72">
        <v>281</v>
      </c>
    </row>
    <row r="72" spans="2:7" s="28" customFormat="1" ht="18.75" customHeight="1" x14ac:dyDescent="0.2">
      <c r="B72" s="70" t="s">
        <v>101</v>
      </c>
      <c r="C72" s="71">
        <v>219</v>
      </c>
      <c r="D72" s="71">
        <v>213</v>
      </c>
      <c r="E72" s="71">
        <v>239</v>
      </c>
      <c r="F72" s="71">
        <v>231</v>
      </c>
      <c r="G72" s="72">
        <v>231</v>
      </c>
    </row>
    <row r="73" spans="2:7" s="28" customFormat="1" ht="18.75" customHeight="1" x14ac:dyDescent="0.2">
      <c r="B73" s="70" t="s">
        <v>149</v>
      </c>
      <c r="C73" s="71">
        <v>300</v>
      </c>
      <c r="D73" s="71">
        <v>193</v>
      </c>
      <c r="E73" s="71">
        <v>188</v>
      </c>
      <c r="F73" s="71">
        <v>179</v>
      </c>
      <c r="G73" s="72">
        <v>257</v>
      </c>
    </row>
    <row r="74" spans="2:7" s="28" customFormat="1" ht="18.75" customHeight="1" x14ac:dyDescent="0.2">
      <c r="B74" s="70" t="s">
        <v>121</v>
      </c>
      <c r="C74" s="71">
        <v>248</v>
      </c>
      <c r="D74" s="71">
        <v>211</v>
      </c>
      <c r="E74" s="71">
        <v>202</v>
      </c>
      <c r="F74" s="71">
        <v>212</v>
      </c>
      <c r="G74" s="72">
        <v>233</v>
      </c>
    </row>
    <row r="75" spans="2:7" s="28" customFormat="1" ht="18.75" customHeight="1" x14ac:dyDescent="0.2">
      <c r="B75" s="70" t="s">
        <v>1481</v>
      </c>
      <c r="C75" s="71">
        <v>1</v>
      </c>
      <c r="D75" s="71">
        <v>34</v>
      </c>
      <c r="E75" s="71">
        <v>517</v>
      </c>
      <c r="F75" s="71">
        <v>279</v>
      </c>
      <c r="G75" s="72">
        <v>266</v>
      </c>
    </row>
    <row r="76" spans="2:7" s="28" customFormat="1" ht="18.75" customHeight="1" x14ac:dyDescent="0.2">
      <c r="B76" s="70" t="s">
        <v>91</v>
      </c>
      <c r="C76" s="71">
        <v>22</v>
      </c>
      <c r="D76" s="71">
        <v>12</v>
      </c>
      <c r="E76" s="71">
        <v>89</v>
      </c>
      <c r="F76" s="71">
        <v>487</v>
      </c>
      <c r="G76" s="72">
        <v>475</v>
      </c>
    </row>
    <row r="77" spans="2:7" s="28" customFormat="1" ht="18.75" customHeight="1" x14ac:dyDescent="0.2">
      <c r="B77" s="70" t="s">
        <v>257</v>
      </c>
      <c r="C77" s="71">
        <v>229</v>
      </c>
      <c r="D77" s="71">
        <v>218</v>
      </c>
      <c r="E77" s="71">
        <v>213</v>
      </c>
      <c r="F77" s="71">
        <v>219</v>
      </c>
      <c r="G77" s="72">
        <v>201</v>
      </c>
    </row>
    <row r="78" spans="2:7" s="28" customFormat="1" ht="18.75" customHeight="1" x14ac:dyDescent="0.2">
      <c r="B78" s="70" t="s">
        <v>265</v>
      </c>
      <c r="C78" s="71">
        <v>279</v>
      </c>
      <c r="D78" s="71">
        <v>185</v>
      </c>
      <c r="E78" s="71">
        <v>188</v>
      </c>
      <c r="F78" s="71">
        <v>180</v>
      </c>
      <c r="G78" s="72">
        <v>243</v>
      </c>
    </row>
    <row r="79" spans="2:7" s="28" customFormat="1" ht="18.75" customHeight="1" x14ac:dyDescent="0.2">
      <c r="B79" s="70" t="s">
        <v>273</v>
      </c>
      <c r="C79" s="71">
        <v>198</v>
      </c>
      <c r="D79" s="71">
        <v>209</v>
      </c>
      <c r="E79" s="71">
        <v>224</v>
      </c>
      <c r="F79" s="71">
        <v>228</v>
      </c>
      <c r="G79" s="72">
        <v>212</v>
      </c>
    </row>
    <row r="80" spans="2:7" s="28" customFormat="1" ht="18.75" customHeight="1" x14ac:dyDescent="0.2">
      <c r="B80" s="70" t="s">
        <v>271</v>
      </c>
      <c r="C80" s="71">
        <v>337</v>
      </c>
      <c r="D80" s="71">
        <v>131</v>
      </c>
      <c r="E80" s="71">
        <v>137</v>
      </c>
      <c r="F80" s="71">
        <v>214</v>
      </c>
      <c r="G80" s="72">
        <v>234</v>
      </c>
    </row>
    <row r="81" spans="2:7" s="28" customFormat="1" ht="18.75" customHeight="1" x14ac:dyDescent="0.2">
      <c r="B81" s="70" t="s">
        <v>103</v>
      </c>
      <c r="C81" s="71">
        <v>140</v>
      </c>
      <c r="D81" s="71">
        <v>209</v>
      </c>
      <c r="E81" s="71">
        <v>173</v>
      </c>
      <c r="F81" s="71">
        <v>119</v>
      </c>
      <c r="G81" s="72">
        <v>402</v>
      </c>
    </row>
    <row r="82" spans="2:7" s="28" customFormat="1" ht="18.75" customHeight="1" x14ac:dyDescent="0.2">
      <c r="B82" s="70" t="s">
        <v>132</v>
      </c>
      <c r="C82" s="71">
        <v>281</v>
      </c>
      <c r="D82" s="71">
        <v>248</v>
      </c>
      <c r="E82" s="71">
        <v>193</v>
      </c>
      <c r="F82" s="71">
        <v>162</v>
      </c>
      <c r="G82" s="72">
        <v>155</v>
      </c>
    </row>
    <row r="83" spans="2:7" s="28" customFormat="1" ht="18.75" customHeight="1" x14ac:dyDescent="0.2">
      <c r="B83" s="70" t="s">
        <v>177</v>
      </c>
      <c r="C83" s="71">
        <v>261</v>
      </c>
      <c r="D83" s="71">
        <v>248</v>
      </c>
      <c r="E83" s="71">
        <v>193</v>
      </c>
      <c r="F83" s="71">
        <v>160</v>
      </c>
      <c r="G83" s="72">
        <v>154</v>
      </c>
    </row>
    <row r="84" spans="2:7" s="28" customFormat="1" ht="18.75" customHeight="1" x14ac:dyDescent="0.2">
      <c r="B84" s="70" t="s">
        <v>93</v>
      </c>
      <c r="C84" s="71">
        <v>255</v>
      </c>
      <c r="D84" s="71">
        <v>221</v>
      </c>
      <c r="E84" s="71">
        <v>192</v>
      </c>
      <c r="F84" s="71">
        <v>169</v>
      </c>
      <c r="G84" s="72">
        <v>122</v>
      </c>
    </row>
    <row r="85" spans="2:7" s="28" customFormat="1" ht="18.75" customHeight="1" x14ac:dyDescent="0.2">
      <c r="B85" s="70" t="s">
        <v>136</v>
      </c>
      <c r="C85" s="71">
        <v>129</v>
      </c>
      <c r="D85" s="71">
        <v>197</v>
      </c>
      <c r="E85" s="71">
        <v>166</v>
      </c>
      <c r="F85" s="71">
        <v>182</v>
      </c>
      <c r="G85" s="72">
        <v>232</v>
      </c>
    </row>
    <row r="86" spans="2:7" s="28" customFormat="1" ht="18.75" customHeight="1" x14ac:dyDescent="0.2">
      <c r="B86" s="70" t="s">
        <v>196</v>
      </c>
      <c r="C86" s="71">
        <v>266</v>
      </c>
      <c r="D86" s="71">
        <v>204</v>
      </c>
      <c r="E86" s="71">
        <v>157</v>
      </c>
      <c r="F86" s="71">
        <v>106</v>
      </c>
      <c r="G86" s="72">
        <v>161</v>
      </c>
    </row>
    <row r="87" spans="2:7" s="28" customFormat="1" ht="18.75" customHeight="1" x14ac:dyDescent="0.2">
      <c r="B87" s="70" t="s">
        <v>135</v>
      </c>
      <c r="C87" s="71">
        <v>180</v>
      </c>
      <c r="D87" s="71">
        <v>216</v>
      </c>
      <c r="E87" s="71">
        <v>173</v>
      </c>
      <c r="F87" s="71">
        <v>165</v>
      </c>
      <c r="G87" s="72">
        <v>154</v>
      </c>
    </row>
    <row r="88" spans="2:7" s="28" customFormat="1" ht="18.75" customHeight="1" x14ac:dyDescent="0.2">
      <c r="B88" s="70" t="s">
        <v>190</v>
      </c>
      <c r="C88" s="71">
        <v>111</v>
      </c>
      <c r="D88" s="71">
        <v>136</v>
      </c>
      <c r="E88" s="71">
        <v>158</v>
      </c>
      <c r="F88" s="71">
        <v>204</v>
      </c>
      <c r="G88" s="72">
        <v>270</v>
      </c>
    </row>
    <row r="89" spans="2:7" s="28" customFormat="1" ht="18.75" customHeight="1" x14ac:dyDescent="0.2">
      <c r="B89" s="70" t="s">
        <v>228</v>
      </c>
      <c r="C89" s="71">
        <v>194</v>
      </c>
      <c r="D89" s="71">
        <v>149</v>
      </c>
      <c r="E89" s="71">
        <v>176</v>
      </c>
      <c r="F89" s="71">
        <v>152</v>
      </c>
      <c r="G89" s="72">
        <v>127</v>
      </c>
    </row>
    <row r="90" spans="2:7" s="28" customFormat="1" ht="18.75" customHeight="1" x14ac:dyDescent="0.2">
      <c r="B90" s="70" t="s">
        <v>117</v>
      </c>
      <c r="C90" s="71">
        <v>161</v>
      </c>
      <c r="D90" s="71">
        <v>189</v>
      </c>
      <c r="E90" s="71">
        <v>171</v>
      </c>
      <c r="F90" s="71">
        <v>162</v>
      </c>
      <c r="G90" s="72">
        <v>95</v>
      </c>
    </row>
    <row r="91" spans="2:7" s="28" customFormat="1" ht="18.75" customHeight="1" x14ac:dyDescent="0.2">
      <c r="B91" s="70" t="s">
        <v>92</v>
      </c>
      <c r="C91" s="71">
        <v>103</v>
      </c>
      <c r="D91" s="71">
        <v>47</v>
      </c>
      <c r="E91" s="71">
        <v>1</v>
      </c>
      <c r="F91" s="71">
        <v>223</v>
      </c>
      <c r="G91" s="72">
        <v>383</v>
      </c>
    </row>
    <row r="92" spans="2:7" s="28" customFormat="1" ht="18.75" customHeight="1" x14ac:dyDescent="0.2">
      <c r="B92" s="70" t="s">
        <v>285</v>
      </c>
      <c r="C92" s="71">
        <v>0</v>
      </c>
      <c r="D92" s="71">
        <v>206</v>
      </c>
      <c r="E92" s="71">
        <v>224</v>
      </c>
      <c r="F92" s="71">
        <v>274</v>
      </c>
      <c r="G92" s="72">
        <v>34</v>
      </c>
    </row>
    <row r="93" spans="2:7" s="28" customFormat="1" ht="18.75" customHeight="1" x14ac:dyDescent="0.2">
      <c r="B93" s="70" t="s">
        <v>207</v>
      </c>
      <c r="C93" s="71">
        <v>67</v>
      </c>
      <c r="D93" s="71">
        <v>79</v>
      </c>
      <c r="E93" s="71">
        <v>131</v>
      </c>
      <c r="F93" s="71">
        <v>202</v>
      </c>
      <c r="G93" s="72">
        <v>255</v>
      </c>
    </row>
    <row r="94" spans="2:7" s="28" customFormat="1" ht="18.75" customHeight="1" x14ac:dyDescent="0.2">
      <c r="B94" s="70" t="s">
        <v>171</v>
      </c>
      <c r="C94" s="71">
        <v>175</v>
      </c>
      <c r="D94" s="71">
        <v>108</v>
      </c>
      <c r="E94" s="71">
        <v>145</v>
      </c>
      <c r="F94" s="71">
        <v>157</v>
      </c>
      <c r="G94" s="72">
        <v>132</v>
      </c>
    </row>
    <row r="95" spans="2:7" s="28" customFormat="1" ht="18.75" customHeight="1" x14ac:dyDescent="0.2">
      <c r="B95" s="70" t="s">
        <v>258</v>
      </c>
      <c r="C95" s="71">
        <v>2</v>
      </c>
      <c r="D95" s="71">
        <v>36</v>
      </c>
      <c r="E95" s="71">
        <v>9</v>
      </c>
      <c r="F95" s="71">
        <v>243</v>
      </c>
      <c r="G95" s="72">
        <v>422</v>
      </c>
    </row>
    <row r="96" spans="2:7" s="28" customFormat="1" ht="18.75" customHeight="1" x14ac:dyDescent="0.2">
      <c r="B96" s="70" t="s">
        <v>148</v>
      </c>
      <c r="C96" s="71">
        <v>76</v>
      </c>
      <c r="D96" s="71">
        <v>186</v>
      </c>
      <c r="E96" s="71">
        <v>166</v>
      </c>
      <c r="F96" s="71">
        <v>148</v>
      </c>
      <c r="G96" s="72">
        <v>121</v>
      </c>
    </row>
    <row r="97" spans="2:7" s="28" customFormat="1" ht="18.75" customHeight="1" x14ac:dyDescent="0.2">
      <c r="B97" s="70" t="s">
        <v>118</v>
      </c>
      <c r="C97" s="71">
        <v>70</v>
      </c>
      <c r="D97" s="71">
        <v>43</v>
      </c>
      <c r="E97" s="71">
        <v>110</v>
      </c>
      <c r="F97" s="71">
        <v>198</v>
      </c>
      <c r="G97" s="72">
        <v>259</v>
      </c>
    </row>
    <row r="98" spans="2:7" s="28" customFormat="1" ht="18.75" customHeight="1" x14ac:dyDescent="0.2">
      <c r="B98" s="70" t="s">
        <v>188</v>
      </c>
      <c r="C98" s="71">
        <v>80</v>
      </c>
      <c r="D98" s="71">
        <v>117</v>
      </c>
      <c r="E98" s="71">
        <v>141</v>
      </c>
      <c r="F98" s="71">
        <v>168</v>
      </c>
      <c r="G98" s="72">
        <v>172</v>
      </c>
    </row>
    <row r="99" spans="2:7" s="28" customFormat="1" ht="18.75" customHeight="1" x14ac:dyDescent="0.2">
      <c r="B99" s="70" t="s">
        <v>261</v>
      </c>
      <c r="C99" s="71">
        <v>0</v>
      </c>
      <c r="D99" s="71">
        <v>42</v>
      </c>
      <c r="E99" s="71">
        <v>206</v>
      </c>
      <c r="F99" s="71">
        <v>210</v>
      </c>
      <c r="G99" s="72">
        <v>218</v>
      </c>
    </row>
    <row r="100" spans="2:7" s="28" customFormat="1" ht="18.75" customHeight="1" x14ac:dyDescent="0.2">
      <c r="B100" s="70" t="s">
        <v>172</v>
      </c>
      <c r="C100" s="71">
        <v>152</v>
      </c>
      <c r="D100" s="71">
        <v>129</v>
      </c>
      <c r="E100" s="71">
        <v>127</v>
      </c>
      <c r="F100" s="71">
        <v>144</v>
      </c>
      <c r="G100" s="72">
        <v>121</v>
      </c>
    </row>
    <row r="101" spans="2:7" s="28" customFormat="1" ht="18.75" customHeight="1" x14ac:dyDescent="0.2">
      <c r="B101" s="70" t="s">
        <v>268</v>
      </c>
      <c r="C101" s="71">
        <v>163</v>
      </c>
      <c r="D101" s="71">
        <v>123</v>
      </c>
      <c r="E101" s="71">
        <v>101</v>
      </c>
      <c r="F101" s="71">
        <v>76</v>
      </c>
      <c r="G101" s="72">
        <v>205</v>
      </c>
    </row>
    <row r="102" spans="2:7" s="28" customFormat="1" ht="18.75" customHeight="1" x14ac:dyDescent="0.2">
      <c r="B102" s="70" t="s">
        <v>222</v>
      </c>
      <c r="C102" s="71">
        <v>171</v>
      </c>
      <c r="D102" s="71">
        <v>162</v>
      </c>
      <c r="E102" s="71">
        <v>94</v>
      </c>
      <c r="F102" s="71">
        <v>90</v>
      </c>
      <c r="G102" s="72">
        <v>117</v>
      </c>
    </row>
    <row r="103" spans="2:7" s="28" customFormat="1" ht="18.75" customHeight="1" x14ac:dyDescent="0.2">
      <c r="B103" s="70" t="s">
        <v>114</v>
      </c>
      <c r="C103" s="71">
        <v>138</v>
      </c>
      <c r="D103" s="71">
        <v>156</v>
      </c>
      <c r="E103" s="71">
        <v>114</v>
      </c>
      <c r="F103" s="71">
        <v>128</v>
      </c>
      <c r="G103" s="72">
        <v>88</v>
      </c>
    </row>
    <row r="104" spans="2:7" s="28" customFormat="1" ht="18.75" customHeight="1" x14ac:dyDescent="0.2">
      <c r="B104" s="70" t="s">
        <v>849</v>
      </c>
      <c r="C104" s="71">
        <v>199</v>
      </c>
      <c r="D104" s="71">
        <v>128</v>
      </c>
      <c r="E104" s="71">
        <v>95</v>
      </c>
      <c r="F104" s="71">
        <v>120</v>
      </c>
      <c r="G104" s="72">
        <v>76</v>
      </c>
    </row>
    <row r="105" spans="2:7" s="28" customFormat="1" ht="18.75" customHeight="1" x14ac:dyDescent="0.2">
      <c r="B105" s="70" t="s">
        <v>214</v>
      </c>
      <c r="C105" s="71">
        <v>120</v>
      </c>
      <c r="D105" s="71">
        <v>129</v>
      </c>
      <c r="E105" s="71">
        <v>106</v>
      </c>
      <c r="F105" s="71">
        <v>123</v>
      </c>
      <c r="G105" s="72">
        <v>138</v>
      </c>
    </row>
    <row r="106" spans="2:7" s="28" customFormat="1" ht="18.75" customHeight="1" x14ac:dyDescent="0.2">
      <c r="B106" s="70" t="s">
        <v>106</v>
      </c>
      <c r="C106" s="71">
        <v>107</v>
      </c>
      <c r="D106" s="71">
        <v>96</v>
      </c>
      <c r="E106" s="71">
        <v>140</v>
      </c>
      <c r="F106" s="71">
        <v>134</v>
      </c>
      <c r="G106" s="72">
        <v>136</v>
      </c>
    </row>
    <row r="107" spans="2:7" s="28" customFormat="1" ht="18.75" customHeight="1" x14ac:dyDescent="0.2">
      <c r="B107" s="70" t="s">
        <v>209</v>
      </c>
      <c r="C107" s="71">
        <v>139</v>
      </c>
      <c r="D107" s="71">
        <v>115</v>
      </c>
      <c r="E107" s="71">
        <v>108</v>
      </c>
      <c r="F107" s="71">
        <v>86</v>
      </c>
      <c r="G107" s="72">
        <v>162</v>
      </c>
    </row>
    <row r="108" spans="2:7" s="28" customFormat="1" ht="18.75" customHeight="1" x14ac:dyDescent="0.2">
      <c r="B108" s="70" t="s">
        <v>235</v>
      </c>
      <c r="C108" s="71">
        <v>125</v>
      </c>
      <c r="D108" s="71">
        <v>97</v>
      </c>
      <c r="E108" s="71">
        <v>98</v>
      </c>
      <c r="F108" s="71">
        <v>144</v>
      </c>
      <c r="G108" s="72">
        <v>129</v>
      </c>
    </row>
    <row r="109" spans="2:7" s="28" customFormat="1" ht="18.75" customHeight="1" x14ac:dyDescent="0.2">
      <c r="B109" s="70" t="s">
        <v>165</v>
      </c>
      <c r="C109" s="71">
        <v>123</v>
      </c>
      <c r="D109" s="71">
        <v>83</v>
      </c>
      <c r="E109" s="71">
        <v>134</v>
      </c>
      <c r="F109" s="71">
        <v>155</v>
      </c>
      <c r="G109" s="72">
        <v>66</v>
      </c>
    </row>
    <row r="110" spans="2:7" s="28" customFormat="1" ht="18.75" customHeight="1" x14ac:dyDescent="0.2">
      <c r="B110" s="70" t="s">
        <v>853</v>
      </c>
      <c r="C110" s="71">
        <v>154</v>
      </c>
      <c r="D110" s="71">
        <v>146</v>
      </c>
      <c r="E110" s="71">
        <v>103</v>
      </c>
      <c r="F110" s="71">
        <v>95</v>
      </c>
      <c r="G110" s="72">
        <v>54</v>
      </c>
    </row>
    <row r="111" spans="2:7" s="28" customFormat="1" ht="18.75" customHeight="1" x14ac:dyDescent="0.2">
      <c r="B111" s="70" t="s">
        <v>189</v>
      </c>
      <c r="C111" s="71">
        <v>101</v>
      </c>
      <c r="D111" s="71">
        <v>85</v>
      </c>
      <c r="E111" s="71">
        <v>112</v>
      </c>
      <c r="F111" s="71">
        <v>115</v>
      </c>
      <c r="G111" s="72">
        <v>105</v>
      </c>
    </row>
    <row r="112" spans="2:7" s="28" customFormat="1" ht="18.75" customHeight="1" x14ac:dyDescent="0.2">
      <c r="B112" s="70" t="s">
        <v>232</v>
      </c>
      <c r="C112" s="71">
        <v>23</v>
      </c>
      <c r="D112" s="71">
        <v>301</v>
      </c>
      <c r="E112" s="71">
        <v>48</v>
      </c>
      <c r="F112" s="71">
        <v>87</v>
      </c>
      <c r="G112" s="72">
        <v>37</v>
      </c>
    </row>
    <row r="113" spans="2:7" s="28" customFormat="1" ht="18.75" customHeight="1" x14ac:dyDescent="0.2">
      <c r="B113" s="70" t="s">
        <v>203</v>
      </c>
      <c r="C113" s="71">
        <v>15</v>
      </c>
      <c r="D113" s="71">
        <v>50</v>
      </c>
      <c r="E113" s="71">
        <v>385</v>
      </c>
      <c r="F113" s="71">
        <v>5</v>
      </c>
      <c r="G113" s="72">
        <v>12</v>
      </c>
    </row>
    <row r="114" spans="2:7" s="28" customFormat="1" ht="18.75" customHeight="1" x14ac:dyDescent="0.2">
      <c r="B114" s="70" t="s">
        <v>120</v>
      </c>
      <c r="C114" s="71">
        <v>122</v>
      </c>
      <c r="D114" s="71">
        <v>124</v>
      </c>
      <c r="E114" s="71">
        <v>63</v>
      </c>
      <c r="F114" s="71">
        <v>74</v>
      </c>
      <c r="G114" s="72">
        <v>84</v>
      </c>
    </row>
    <row r="115" spans="2:7" s="28" customFormat="1" ht="18.75" customHeight="1" x14ac:dyDescent="0.2">
      <c r="B115" s="70" t="s">
        <v>176</v>
      </c>
      <c r="C115" s="71">
        <v>93</v>
      </c>
      <c r="D115" s="71">
        <v>88</v>
      </c>
      <c r="E115" s="71">
        <v>101</v>
      </c>
      <c r="F115" s="71">
        <v>97</v>
      </c>
      <c r="G115" s="72">
        <v>76</v>
      </c>
    </row>
    <row r="116" spans="2:7" s="28" customFormat="1" ht="18.75" customHeight="1" x14ac:dyDescent="0.2">
      <c r="B116" s="70" t="s">
        <v>192</v>
      </c>
      <c r="C116" s="71">
        <v>46</v>
      </c>
      <c r="D116" s="71">
        <v>5</v>
      </c>
      <c r="E116" s="71">
        <v>167</v>
      </c>
      <c r="F116" s="71">
        <v>158</v>
      </c>
      <c r="G116" s="72">
        <v>73</v>
      </c>
    </row>
    <row r="117" spans="2:7" s="28" customFormat="1" ht="18.75" customHeight="1" x14ac:dyDescent="0.2">
      <c r="B117" s="70" t="s">
        <v>166</v>
      </c>
      <c r="C117" s="71">
        <v>106</v>
      </c>
      <c r="D117" s="71">
        <v>63</v>
      </c>
      <c r="E117" s="71">
        <v>100</v>
      </c>
      <c r="F117" s="71">
        <v>83</v>
      </c>
      <c r="G117" s="72">
        <v>65</v>
      </c>
    </row>
    <row r="118" spans="2:7" s="28" customFormat="1" ht="18.75" customHeight="1" x14ac:dyDescent="0.2">
      <c r="B118" s="70" t="s">
        <v>122</v>
      </c>
      <c r="C118" s="71">
        <v>43</v>
      </c>
      <c r="D118" s="71">
        <v>50</v>
      </c>
      <c r="E118" s="71">
        <v>95</v>
      </c>
      <c r="F118" s="71">
        <v>120</v>
      </c>
      <c r="G118" s="72">
        <v>102</v>
      </c>
    </row>
    <row r="119" spans="2:7" s="28" customFormat="1" ht="18.75" customHeight="1" x14ac:dyDescent="0.2">
      <c r="B119" s="70" t="s">
        <v>186</v>
      </c>
      <c r="C119" s="71">
        <v>214</v>
      </c>
      <c r="D119" s="71">
        <v>163</v>
      </c>
      <c r="E119" s="71">
        <v>19</v>
      </c>
      <c r="F119" s="71">
        <v>5</v>
      </c>
      <c r="G119" s="72">
        <v>8</v>
      </c>
    </row>
    <row r="120" spans="2:7" s="28" customFormat="1" ht="18.75" customHeight="1" x14ac:dyDescent="0.2">
      <c r="B120" s="70" t="s">
        <v>112</v>
      </c>
      <c r="C120" s="71">
        <v>96</v>
      </c>
      <c r="D120" s="71">
        <v>86</v>
      </c>
      <c r="E120" s="71">
        <v>81</v>
      </c>
      <c r="F120" s="71">
        <v>70</v>
      </c>
      <c r="G120" s="72">
        <v>70</v>
      </c>
    </row>
    <row r="121" spans="2:7" s="28" customFormat="1" ht="18.75" customHeight="1" x14ac:dyDescent="0.2">
      <c r="B121" s="70" t="s">
        <v>851</v>
      </c>
      <c r="C121" s="71">
        <v>98</v>
      </c>
      <c r="D121" s="71">
        <v>97</v>
      </c>
      <c r="E121" s="71">
        <v>76</v>
      </c>
      <c r="F121" s="71">
        <v>98</v>
      </c>
      <c r="G121" s="72">
        <v>29</v>
      </c>
    </row>
    <row r="122" spans="2:7" s="28" customFormat="1" ht="18.75" customHeight="1" x14ac:dyDescent="0.2">
      <c r="B122" s="70" t="s">
        <v>195</v>
      </c>
      <c r="C122" s="71">
        <v>231</v>
      </c>
      <c r="D122" s="71">
        <v>151</v>
      </c>
      <c r="E122" s="71">
        <v>2</v>
      </c>
      <c r="F122" s="71">
        <v>3</v>
      </c>
      <c r="G122" s="72">
        <v>3</v>
      </c>
    </row>
    <row r="123" spans="2:7" s="28" customFormat="1" ht="18.75" customHeight="1" x14ac:dyDescent="0.2">
      <c r="B123" s="70" t="s">
        <v>293</v>
      </c>
      <c r="C123" s="71">
        <v>0</v>
      </c>
      <c r="D123" s="71">
        <v>0</v>
      </c>
      <c r="E123" s="71">
        <v>36</v>
      </c>
      <c r="F123" s="71">
        <v>323</v>
      </c>
      <c r="G123" s="72">
        <v>26</v>
      </c>
    </row>
    <row r="124" spans="2:7" s="28" customFormat="1" ht="18.75" customHeight="1" x14ac:dyDescent="0.2">
      <c r="B124" s="70" t="s">
        <v>260</v>
      </c>
      <c r="C124" s="71">
        <v>0</v>
      </c>
      <c r="D124" s="71">
        <v>10</v>
      </c>
      <c r="E124" s="71">
        <v>79</v>
      </c>
      <c r="F124" s="71">
        <v>116</v>
      </c>
      <c r="G124" s="72">
        <v>175</v>
      </c>
    </row>
    <row r="125" spans="2:7" s="28" customFormat="1" ht="18.75" customHeight="1" x14ac:dyDescent="0.2">
      <c r="B125" s="70" t="s">
        <v>288</v>
      </c>
      <c r="C125" s="71">
        <v>0</v>
      </c>
      <c r="D125" s="71">
        <v>22</v>
      </c>
      <c r="E125" s="71">
        <v>161</v>
      </c>
      <c r="F125" s="71">
        <v>113</v>
      </c>
      <c r="G125" s="72">
        <v>67</v>
      </c>
    </row>
    <row r="126" spans="2:7" s="28" customFormat="1" ht="18.75" customHeight="1" x14ac:dyDescent="0.2">
      <c r="B126" s="70" t="s">
        <v>234</v>
      </c>
      <c r="C126" s="71">
        <v>64</v>
      </c>
      <c r="D126" s="71">
        <v>77</v>
      </c>
      <c r="E126" s="71">
        <v>60</v>
      </c>
      <c r="F126" s="71">
        <v>79</v>
      </c>
      <c r="G126" s="72">
        <v>82</v>
      </c>
    </row>
    <row r="127" spans="2:7" s="28" customFormat="1" ht="18.75" customHeight="1" x14ac:dyDescent="0.2">
      <c r="B127" s="70" t="s">
        <v>126</v>
      </c>
      <c r="C127" s="71">
        <v>17</v>
      </c>
      <c r="D127" s="71">
        <v>0</v>
      </c>
      <c r="E127" s="71">
        <v>119</v>
      </c>
      <c r="F127" s="71">
        <v>117</v>
      </c>
      <c r="G127" s="72">
        <v>105</v>
      </c>
    </row>
    <row r="128" spans="2:7" s="28" customFormat="1" ht="18.75" customHeight="1" x14ac:dyDescent="0.2">
      <c r="B128" s="70" t="s">
        <v>134</v>
      </c>
      <c r="C128" s="71">
        <v>23</v>
      </c>
      <c r="D128" s="71">
        <v>11</v>
      </c>
      <c r="E128" s="71">
        <v>66</v>
      </c>
      <c r="F128" s="71">
        <v>152</v>
      </c>
      <c r="G128" s="72">
        <v>99</v>
      </c>
    </row>
    <row r="129" spans="2:7" s="28" customFormat="1" ht="18.75" customHeight="1" x14ac:dyDescent="0.2">
      <c r="B129" s="70" t="s">
        <v>206</v>
      </c>
      <c r="C129" s="71">
        <v>36</v>
      </c>
      <c r="D129" s="71">
        <v>58</v>
      </c>
      <c r="E129" s="71">
        <v>50</v>
      </c>
      <c r="F129" s="71">
        <v>96</v>
      </c>
      <c r="G129" s="72">
        <v>98</v>
      </c>
    </row>
    <row r="130" spans="2:7" s="28" customFormat="1" ht="18.75" customHeight="1" x14ac:dyDescent="0.2">
      <c r="B130" s="70" t="s">
        <v>850</v>
      </c>
      <c r="C130" s="71">
        <v>69</v>
      </c>
      <c r="D130" s="71">
        <v>53</v>
      </c>
      <c r="E130" s="71">
        <v>52</v>
      </c>
      <c r="F130" s="71">
        <v>80</v>
      </c>
      <c r="G130" s="72">
        <v>75</v>
      </c>
    </row>
    <row r="131" spans="2:7" s="28" customFormat="1" ht="18.75" customHeight="1" x14ac:dyDescent="0.2">
      <c r="B131" s="70" t="s">
        <v>1061</v>
      </c>
      <c r="C131" s="71">
        <v>316</v>
      </c>
      <c r="D131" s="71">
        <v>8</v>
      </c>
      <c r="E131" s="71">
        <v>0</v>
      </c>
      <c r="F131" s="71">
        <v>0</v>
      </c>
      <c r="G131" s="72">
        <v>0</v>
      </c>
    </row>
    <row r="132" spans="2:7" s="28" customFormat="1" ht="18.75" customHeight="1" x14ac:dyDescent="0.2">
      <c r="B132" s="70" t="s">
        <v>170</v>
      </c>
      <c r="C132" s="71">
        <v>76</v>
      </c>
      <c r="D132" s="71">
        <v>60</v>
      </c>
      <c r="E132" s="71">
        <v>80</v>
      </c>
      <c r="F132" s="71">
        <v>42</v>
      </c>
      <c r="G132" s="72">
        <v>66</v>
      </c>
    </row>
    <row r="133" spans="2:7" s="28" customFormat="1" ht="18.75" customHeight="1" x14ac:dyDescent="0.2">
      <c r="B133" s="70" t="s">
        <v>131</v>
      </c>
      <c r="C133" s="71">
        <v>83</v>
      </c>
      <c r="D133" s="71">
        <v>67</v>
      </c>
      <c r="E133" s="71">
        <v>33</v>
      </c>
      <c r="F133" s="71">
        <v>27</v>
      </c>
      <c r="G133" s="72">
        <v>105</v>
      </c>
    </row>
    <row r="134" spans="2:7" s="28" customFormat="1" ht="18.75" customHeight="1" x14ac:dyDescent="0.2">
      <c r="B134" s="70" t="s">
        <v>141</v>
      </c>
      <c r="C134" s="71">
        <v>102</v>
      </c>
      <c r="D134" s="71">
        <v>99</v>
      </c>
      <c r="E134" s="71">
        <v>25</v>
      </c>
      <c r="F134" s="71">
        <v>44</v>
      </c>
      <c r="G134" s="72">
        <v>45</v>
      </c>
    </row>
    <row r="135" spans="2:7" s="28" customFormat="1" ht="18.75" customHeight="1" x14ac:dyDescent="0.2">
      <c r="B135" s="70" t="s">
        <v>129</v>
      </c>
      <c r="C135" s="71">
        <v>2</v>
      </c>
      <c r="D135" s="71">
        <v>1</v>
      </c>
      <c r="E135" s="71">
        <v>4</v>
      </c>
      <c r="F135" s="71">
        <v>2</v>
      </c>
      <c r="G135" s="72">
        <v>301</v>
      </c>
    </row>
    <row r="136" spans="2:7" s="28" customFormat="1" ht="18.75" customHeight="1" x14ac:dyDescent="0.2">
      <c r="B136" s="70" t="s">
        <v>123</v>
      </c>
      <c r="C136" s="71">
        <v>0</v>
      </c>
      <c r="D136" s="71">
        <v>0</v>
      </c>
      <c r="E136" s="71">
        <v>126</v>
      </c>
      <c r="F136" s="71">
        <v>108</v>
      </c>
      <c r="G136" s="72">
        <v>64</v>
      </c>
    </row>
    <row r="137" spans="2:7" s="28" customFormat="1" ht="18.75" customHeight="1" x14ac:dyDescent="0.2">
      <c r="B137" s="70" t="s">
        <v>167</v>
      </c>
      <c r="C137" s="71">
        <v>66</v>
      </c>
      <c r="D137" s="71">
        <v>29</v>
      </c>
      <c r="E137" s="71">
        <v>61</v>
      </c>
      <c r="F137" s="71">
        <v>84</v>
      </c>
      <c r="G137" s="72">
        <v>57</v>
      </c>
    </row>
    <row r="138" spans="2:7" s="28" customFormat="1" ht="18.75" customHeight="1" x14ac:dyDescent="0.2">
      <c r="B138" s="70" t="s">
        <v>854</v>
      </c>
      <c r="C138" s="71">
        <v>56</v>
      </c>
      <c r="D138" s="71">
        <v>70</v>
      </c>
      <c r="E138" s="71">
        <v>90</v>
      </c>
      <c r="F138" s="71">
        <v>58</v>
      </c>
      <c r="G138" s="72">
        <v>19</v>
      </c>
    </row>
    <row r="139" spans="2:7" s="28" customFormat="1" ht="18.75" customHeight="1" x14ac:dyDescent="0.2">
      <c r="B139" s="70" t="s">
        <v>226</v>
      </c>
      <c r="C139" s="71">
        <v>55</v>
      </c>
      <c r="D139" s="71">
        <v>75</v>
      </c>
      <c r="E139" s="71">
        <v>54</v>
      </c>
      <c r="F139" s="71">
        <v>51</v>
      </c>
      <c r="G139" s="72">
        <v>56</v>
      </c>
    </row>
    <row r="140" spans="2:7" s="28" customFormat="1" ht="18.75" customHeight="1" x14ac:dyDescent="0.2">
      <c r="B140" s="70" t="s">
        <v>1111</v>
      </c>
      <c r="C140" s="71">
        <v>218</v>
      </c>
      <c r="D140" s="71">
        <v>58</v>
      </c>
      <c r="E140" s="71">
        <v>0</v>
      </c>
      <c r="F140" s="71">
        <v>0</v>
      </c>
      <c r="G140" s="72">
        <v>0</v>
      </c>
    </row>
    <row r="141" spans="2:7" s="28" customFormat="1" ht="18.75" customHeight="1" x14ac:dyDescent="0.2">
      <c r="B141" s="70" t="s">
        <v>852</v>
      </c>
      <c r="C141" s="71">
        <v>60</v>
      </c>
      <c r="D141" s="71">
        <v>51</v>
      </c>
      <c r="E141" s="71">
        <v>54</v>
      </c>
      <c r="F141" s="71">
        <v>68</v>
      </c>
      <c r="G141" s="72">
        <v>42</v>
      </c>
    </row>
    <row r="142" spans="2:7" s="28" customFormat="1" ht="18.75" customHeight="1" x14ac:dyDescent="0.2">
      <c r="B142" s="70" t="s">
        <v>287</v>
      </c>
      <c r="C142" s="71">
        <v>0</v>
      </c>
      <c r="D142" s="71">
        <v>92</v>
      </c>
      <c r="E142" s="71">
        <v>115</v>
      </c>
      <c r="F142" s="71">
        <v>51</v>
      </c>
      <c r="G142" s="72">
        <v>9</v>
      </c>
    </row>
    <row r="143" spans="2:7" s="28" customFormat="1" ht="18.75" customHeight="1" x14ac:dyDescent="0.2">
      <c r="B143" s="70" t="s">
        <v>874</v>
      </c>
      <c r="C143" s="71">
        <v>64</v>
      </c>
      <c r="D143" s="71">
        <v>54</v>
      </c>
      <c r="E143" s="71">
        <v>44</v>
      </c>
      <c r="F143" s="71">
        <v>60</v>
      </c>
      <c r="G143" s="72">
        <v>30</v>
      </c>
    </row>
    <row r="144" spans="2:7" s="28" customFormat="1" ht="18.75" customHeight="1" x14ac:dyDescent="0.2">
      <c r="B144" s="70" t="s">
        <v>99</v>
      </c>
      <c r="C144" s="71">
        <v>99</v>
      </c>
      <c r="D144" s="71">
        <v>93</v>
      </c>
      <c r="E144" s="71">
        <v>55</v>
      </c>
      <c r="F144" s="71">
        <v>2</v>
      </c>
      <c r="G144" s="72">
        <v>0</v>
      </c>
    </row>
    <row r="145" spans="2:7" s="28" customFormat="1" ht="18.75" customHeight="1" x14ac:dyDescent="0.2">
      <c r="B145" s="70" t="s">
        <v>142</v>
      </c>
      <c r="C145" s="71">
        <v>80</v>
      </c>
      <c r="D145" s="71">
        <v>61</v>
      </c>
      <c r="E145" s="71">
        <v>19</v>
      </c>
      <c r="F145" s="71">
        <v>48</v>
      </c>
      <c r="G145" s="72">
        <v>36</v>
      </c>
    </row>
    <row r="146" spans="2:7" s="28" customFormat="1" ht="18.75" customHeight="1" x14ac:dyDescent="0.2">
      <c r="B146" s="70" t="s">
        <v>291</v>
      </c>
      <c r="C146" s="71">
        <v>0</v>
      </c>
      <c r="D146" s="71">
        <v>77</v>
      </c>
      <c r="E146" s="71">
        <v>77</v>
      </c>
      <c r="F146" s="71">
        <v>70</v>
      </c>
      <c r="G146" s="72">
        <v>17</v>
      </c>
    </row>
    <row r="147" spans="2:7" s="28" customFormat="1" ht="18.75" customHeight="1" x14ac:dyDescent="0.2">
      <c r="B147" s="70" t="s">
        <v>267</v>
      </c>
      <c r="C147" s="71">
        <v>0</v>
      </c>
      <c r="D147" s="71">
        <v>6</v>
      </c>
      <c r="E147" s="71">
        <v>79</v>
      </c>
      <c r="F147" s="71">
        <v>88</v>
      </c>
      <c r="G147" s="72">
        <v>67</v>
      </c>
    </row>
    <row r="148" spans="2:7" s="28" customFormat="1" ht="18.75" customHeight="1" x14ac:dyDescent="0.2">
      <c r="B148" s="70" t="s">
        <v>138</v>
      </c>
      <c r="C148" s="71">
        <v>37</v>
      </c>
      <c r="D148" s="71">
        <v>62</v>
      </c>
      <c r="E148" s="71">
        <v>65</v>
      </c>
      <c r="F148" s="71">
        <v>30</v>
      </c>
      <c r="G148" s="72">
        <v>42</v>
      </c>
    </row>
    <row r="149" spans="2:7" s="28" customFormat="1" ht="18.75" customHeight="1" x14ac:dyDescent="0.2">
      <c r="B149" s="70" t="s">
        <v>213</v>
      </c>
      <c r="C149" s="71">
        <v>56</v>
      </c>
      <c r="D149" s="71">
        <v>38</v>
      </c>
      <c r="E149" s="71">
        <v>52</v>
      </c>
      <c r="F149" s="71">
        <v>48</v>
      </c>
      <c r="G149" s="72">
        <v>41</v>
      </c>
    </row>
    <row r="150" spans="2:7" s="28" customFormat="1" ht="18.75" customHeight="1" x14ac:dyDescent="0.2">
      <c r="B150" s="70" t="s">
        <v>198</v>
      </c>
      <c r="C150" s="71">
        <v>25</v>
      </c>
      <c r="D150" s="71">
        <v>37</v>
      </c>
      <c r="E150" s="71">
        <v>47</v>
      </c>
      <c r="F150" s="71">
        <v>70</v>
      </c>
      <c r="G150" s="72">
        <v>55</v>
      </c>
    </row>
    <row r="151" spans="2:7" s="28" customFormat="1" ht="18.75" customHeight="1" x14ac:dyDescent="0.2">
      <c r="B151" s="70" t="s">
        <v>1082</v>
      </c>
      <c r="C151" s="71">
        <v>0</v>
      </c>
      <c r="D151" s="71">
        <v>1</v>
      </c>
      <c r="E151" s="71">
        <v>0</v>
      </c>
      <c r="F151" s="71">
        <v>0</v>
      </c>
      <c r="G151" s="72">
        <v>233</v>
      </c>
    </row>
    <row r="152" spans="2:7" s="28" customFormat="1" ht="18.75" customHeight="1" x14ac:dyDescent="0.2">
      <c r="B152" s="70" t="s">
        <v>289</v>
      </c>
      <c r="C152" s="71">
        <v>0</v>
      </c>
      <c r="D152" s="71">
        <v>51</v>
      </c>
      <c r="E152" s="71">
        <v>62</v>
      </c>
      <c r="F152" s="71">
        <v>93</v>
      </c>
      <c r="G152" s="72">
        <v>26</v>
      </c>
    </row>
    <row r="153" spans="2:7" s="28" customFormat="1" ht="18.75" customHeight="1" x14ac:dyDescent="0.2">
      <c r="B153" s="70" t="s">
        <v>227</v>
      </c>
      <c r="C153" s="71">
        <v>73</v>
      </c>
      <c r="D153" s="71">
        <v>29</v>
      </c>
      <c r="E153" s="71">
        <v>21</v>
      </c>
      <c r="F153" s="71">
        <v>14</v>
      </c>
      <c r="G153" s="72">
        <v>88</v>
      </c>
    </row>
    <row r="154" spans="2:7" s="28" customFormat="1" ht="18.75" customHeight="1" x14ac:dyDescent="0.2">
      <c r="B154" s="70" t="s">
        <v>233</v>
      </c>
      <c r="C154" s="71">
        <v>86</v>
      </c>
      <c r="D154" s="71">
        <v>52</v>
      </c>
      <c r="E154" s="71">
        <v>32</v>
      </c>
      <c r="F154" s="71">
        <v>30</v>
      </c>
      <c r="G154" s="72">
        <v>18</v>
      </c>
    </row>
    <row r="155" spans="2:7" s="28" customFormat="1" ht="18.75" customHeight="1" x14ac:dyDescent="0.2">
      <c r="B155" s="70" t="s">
        <v>881</v>
      </c>
      <c r="C155" s="71">
        <v>26</v>
      </c>
      <c r="D155" s="71">
        <v>68</v>
      </c>
      <c r="E155" s="71">
        <v>38</v>
      </c>
      <c r="F155" s="71">
        <v>53</v>
      </c>
      <c r="G155" s="72">
        <v>33</v>
      </c>
    </row>
    <row r="156" spans="2:7" s="28" customFormat="1" ht="18.75" customHeight="1" x14ac:dyDescent="0.2">
      <c r="B156" s="70" t="s">
        <v>868</v>
      </c>
      <c r="C156" s="71">
        <v>32</v>
      </c>
      <c r="D156" s="71">
        <v>30</v>
      </c>
      <c r="E156" s="71">
        <v>15</v>
      </c>
      <c r="F156" s="71">
        <v>76</v>
      </c>
      <c r="G156" s="72">
        <v>58</v>
      </c>
    </row>
    <row r="157" spans="2:7" s="28" customFormat="1" ht="18.75" customHeight="1" x14ac:dyDescent="0.2">
      <c r="B157" s="70" t="s">
        <v>877</v>
      </c>
      <c r="C157" s="71">
        <v>58</v>
      </c>
      <c r="D157" s="71">
        <v>49</v>
      </c>
      <c r="E157" s="71">
        <v>46</v>
      </c>
      <c r="F157" s="71">
        <v>43</v>
      </c>
      <c r="G157" s="72">
        <v>13</v>
      </c>
    </row>
    <row r="158" spans="2:7" s="28" customFormat="1" ht="18.75" customHeight="1" x14ac:dyDescent="0.2">
      <c r="B158" s="70" t="s">
        <v>191</v>
      </c>
      <c r="C158" s="71">
        <v>43</v>
      </c>
      <c r="D158" s="71">
        <v>67</v>
      </c>
      <c r="E158" s="71">
        <v>40</v>
      </c>
      <c r="F158" s="71">
        <v>33</v>
      </c>
      <c r="G158" s="72">
        <v>25</v>
      </c>
    </row>
    <row r="159" spans="2:7" s="28" customFormat="1" ht="18.75" customHeight="1" x14ac:dyDescent="0.2">
      <c r="B159" s="70" t="s">
        <v>98</v>
      </c>
      <c r="C159" s="71">
        <v>20</v>
      </c>
      <c r="D159" s="71">
        <v>15</v>
      </c>
      <c r="E159" s="71">
        <v>62</v>
      </c>
      <c r="F159" s="71">
        <v>53</v>
      </c>
      <c r="G159" s="72">
        <v>57</v>
      </c>
    </row>
    <row r="160" spans="2:7" s="28" customFormat="1" ht="18.75" customHeight="1" x14ac:dyDescent="0.2">
      <c r="B160" s="70" t="s">
        <v>929</v>
      </c>
      <c r="C160" s="71">
        <v>105</v>
      </c>
      <c r="D160" s="71">
        <v>24</v>
      </c>
      <c r="E160" s="71">
        <v>22</v>
      </c>
      <c r="F160" s="71">
        <v>3</v>
      </c>
      <c r="G160" s="72">
        <v>47</v>
      </c>
    </row>
    <row r="161" spans="2:7" s="28" customFormat="1" ht="18.75" customHeight="1" x14ac:dyDescent="0.2">
      <c r="B161" s="70" t="s">
        <v>230</v>
      </c>
      <c r="C161" s="71">
        <v>73</v>
      </c>
      <c r="D161" s="71">
        <v>32</v>
      </c>
      <c r="E161" s="71">
        <v>36</v>
      </c>
      <c r="F161" s="71">
        <v>27</v>
      </c>
      <c r="G161" s="72">
        <v>31</v>
      </c>
    </row>
    <row r="162" spans="2:7" s="28" customFormat="1" ht="18.75" customHeight="1" x14ac:dyDescent="0.2">
      <c r="B162" s="70" t="s">
        <v>856</v>
      </c>
      <c r="C162" s="71">
        <v>45</v>
      </c>
      <c r="D162" s="71">
        <v>53</v>
      </c>
      <c r="E162" s="71">
        <v>50</v>
      </c>
      <c r="F162" s="71">
        <v>22</v>
      </c>
      <c r="G162" s="72">
        <v>28</v>
      </c>
    </row>
    <row r="163" spans="2:7" s="28" customFormat="1" ht="18.75" customHeight="1" x14ac:dyDescent="0.2">
      <c r="B163" s="70" t="s">
        <v>128</v>
      </c>
      <c r="C163" s="71">
        <v>41</v>
      </c>
      <c r="D163" s="71">
        <v>40</v>
      </c>
      <c r="E163" s="71">
        <v>31</v>
      </c>
      <c r="F163" s="71">
        <v>32</v>
      </c>
      <c r="G163" s="72">
        <v>52</v>
      </c>
    </row>
    <row r="164" spans="2:7" s="28" customFormat="1" ht="18.75" customHeight="1" x14ac:dyDescent="0.2">
      <c r="B164" s="70" t="s">
        <v>1008</v>
      </c>
      <c r="C164" s="71">
        <v>106</v>
      </c>
      <c r="D164" s="71">
        <v>60</v>
      </c>
      <c r="E164" s="71">
        <v>9</v>
      </c>
      <c r="F164" s="71">
        <v>4</v>
      </c>
      <c r="G164" s="72">
        <v>12</v>
      </c>
    </row>
    <row r="165" spans="2:7" s="28" customFormat="1" ht="18.75" customHeight="1" x14ac:dyDescent="0.2">
      <c r="B165" s="70" t="s">
        <v>139</v>
      </c>
      <c r="C165" s="71">
        <v>35</v>
      </c>
      <c r="D165" s="71">
        <v>89</v>
      </c>
      <c r="E165" s="71">
        <v>33</v>
      </c>
      <c r="F165" s="71">
        <v>9</v>
      </c>
      <c r="G165" s="72">
        <v>25</v>
      </c>
    </row>
    <row r="166" spans="2:7" s="28" customFormat="1" ht="18.75" customHeight="1" x14ac:dyDescent="0.2">
      <c r="B166" s="70" t="s">
        <v>1291</v>
      </c>
      <c r="C166" s="71">
        <v>0</v>
      </c>
      <c r="D166" s="71">
        <v>46</v>
      </c>
      <c r="E166" s="71">
        <v>57</v>
      </c>
      <c r="F166" s="71">
        <v>58</v>
      </c>
      <c r="G166" s="72">
        <v>30</v>
      </c>
    </row>
    <row r="167" spans="2:7" s="28" customFormat="1" ht="18.75" customHeight="1" x14ac:dyDescent="0.2">
      <c r="B167" s="70" t="s">
        <v>955</v>
      </c>
      <c r="C167" s="71">
        <v>5</v>
      </c>
      <c r="D167" s="71">
        <v>126</v>
      </c>
      <c r="E167" s="71">
        <v>42</v>
      </c>
      <c r="F167" s="71">
        <v>10</v>
      </c>
      <c r="G167" s="72">
        <v>7</v>
      </c>
    </row>
    <row r="168" spans="2:7" s="28" customFormat="1" ht="18.75" customHeight="1" x14ac:dyDescent="0.2">
      <c r="B168" s="70" t="s">
        <v>169</v>
      </c>
      <c r="C168" s="71">
        <v>25</v>
      </c>
      <c r="D168" s="71">
        <v>72</v>
      </c>
      <c r="E168" s="71">
        <v>9</v>
      </c>
      <c r="F168" s="71">
        <v>26</v>
      </c>
      <c r="G168" s="72">
        <v>52</v>
      </c>
    </row>
    <row r="169" spans="2:7" s="28" customFormat="1" ht="18.75" customHeight="1" x14ac:dyDescent="0.2">
      <c r="B169" s="70" t="s">
        <v>901</v>
      </c>
      <c r="C169" s="71">
        <v>58</v>
      </c>
      <c r="D169" s="71">
        <v>44</v>
      </c>
      <c r="E169" s="71">
        <v>29</v>
      </c>
      <c r="F169" s="71">
        <v>23</v>
      </c>
      <c r="G169" s="72">
        <v>29</v>
      </c>
    </row>
    <row r="170" spans="2:7" s="28" customFormat="1" ht="18.75" customHeight="1" x14ac:dyDescent="0.2">
      <c r="B170" s="70" t="s">
        <v>175</v>
      </c>
      <c r="C170" s="71">
        <v>42</v>
      </c>
      <c r="D170" s="71">
        <v>37</v>
      </c>
      <c r="E170" s="71">
        <v>29</v>
      </c>
      <c r="F170" s="71">
        <v>17</v>
      </c>
      <c r="G170" s="72">
        <v>57</v>
      </c>
    </row>
    <row r="171" spans="2:7" s="28" customFormat="1" ht="18.75" customHeight="1" x14ac:dyDescent="0.2">
      <c r="B171" s="70" t="s">
        <v>168</v>
      </c>
      <c r="C171" s="71">
        <v>41</v>
      </c>
      <c r="D171" s="71">
        <v>47</v>
      </c>
      <c r="E171" s="71">
        <v>19</v>
      </c>
      <c r="F171" s="71">
        <v>31</v>
      </c>
      <c r="G171" s="72">
        <v>43</v>
      </c>
    </row>
    <row r="172" spans="2:7" s="28" customFormat="1" ht="18.75" customHeight="1" x14ac:dyDescent="0.2">
      <c r="B172" s="70" t="s">
        <v>119</v>
      </c>
      <c r="C172" s="71">
        <v>42</v>
      </c>
      <c r="D172" s="71">
        <v>39</v>
      </c>
      <c r="E172" s="71">
        <v>30</v>
      </c>
      <c r="F172" s="71">
        <v>19</v>
      </c>
      <c r="G172" s="72">
        <v>51</v>
      </c>
    </row>
    <row r="173" spans="2:7" s="28" customFormat="1" ht="18.75" customHeight="1" x14ac:dyDescent="0.2">
      <c r="B173" s="70" t="s">
        <v>857</v>
      </c>
      <c r="C173" s="71">
        <v>96</v>
      </c>
      <c r="D173" s="71">
        <v>33</v>
      </c>
      <c r="E173" s="71">
        <v>0</v>
      </c>
      <c r="F173" s="71">
        <v>9</v>
      </c>
      <c r="G173" s="72">
        <v>42</v>
      </c>
    </row>
    <row r="174" spans="2:7" s="28" customFormat="1" ht="18.75" customHeight="1" x14ac:dyDescent="0.2">
      <c r="B174" s="70" t="s">
        <v>108</v>
      </c>
      <c r="C174" s="71">
        <v>79</v>
      </c>
      <c r="D174" s="71">
        <v>26</v>
      </c>
      <c r="E174" s="71">
        <v>32</v>
      </c>
      <c r="F174" s="71">
        <v>10</v>
      </c>
      <c r="G174" s="72">
        <v>33</v>
      </c>
    </row>
    <row r="175" spans="2:7" s="28" customFormat="1" ht="18.75" customHeight="1" x14ac:dyDescent="0.2">
      <c r="B175" s="70" t="s">
        <v>211</v>
      </c>
      <c r="C175" s="71">
        <v>20</v>
      </c>
      <c r="D175" s="71">
        <v>32</v>
      </c>
      <c r="E175" s="71">
        <v>37</v>
      </c>
      <c r="F175" s="71">
        <v>18</v>
      </c>
      <c r="G175" s="72">
        <v>71</v>
      </c>
    </row>
    <row r="176" spans="2:7" s="28" customFormat="1" ht="18.75" customHeight="1" x14ac:dyDescent="0.2">
      <c r="B176" s="70" t="s">
        <v>893</v>
      </c>
      <c r="C176" s="71">
        <v>29</v>
      </c>
      <c r="D176" s="71">
        <v>32</v>
      </c>
      <c r="E176" s="71">
        <v>37</v>
      </c>
      <c r="F176" s="71">
        <v>61</v>
      </c>
      <c r="G176" s="72">
        <v>18</v>
      </c>
    </row>
    <row r="177" spans="2:7" s="28" customFormat="1" ht="18.75" customHeight="1" x14ac:dyDescent="0.2">
      <c r="B177" s="70" t="s">
        <v>210</v>
      </c>
      <c r="C177" s="71">
        <v>59</v>
      </c>
      <c r="D177" s="71">
        <v>70</v>
      </c>
      <c r="E177" s="71">
        <v>35</v>
      </c>
      <c r="F177" s="71">
        <v>9</v>
      </c>
      <c r="G177" s="72">
        <v>1</v>
      </c>
    </row>
    <row r="178" spans="2:7" s="28" customFormat="1" ht="18.75" customHeight="1" x14ac:dyDescent="0.2">
      <c r="B178" s="70" t="s">
        <v>218</v>
      </c>
      <c r="C178" s="71">
        <v>43</v>
      </c>
      <c r="D178" s="71">
        <v>25</v>
      </c>
      <c r="E178" s="71">
        <v>42</v>
      </c>
      <c r="F178" s="71">
        <v>27</v>
      </c>
      <c r="G178" s="72">
        <v>37</v>
      </c>
    </row>
    <row r="179" spans="2:7" s="28" customFormat="1" ht="18.75" customHeight="1" x14ac:dyDescent="0.2">
      <c r="B179" s="70" t="s">
        <v>855</v>
      </c>
      <c r="C179" s="71">
        <v>42</v>
      </c>
      <c r="D179" s="71">
        <v>51</v>
      </c>
      <c r="E179" s="71">
        <v>52</v>
      </c>
      <c r="F179" s="71">
        <v>27</v>
      </c>
      <c r="G179" s="72">
        <v>1</v>
      </c>
    </row>
    <row r="180" spans="2:7" s="28" customFormat="1" ht="18.75" customHeight="1" x14ac:dyDescent="0.2">
      <c r="B180" s="70" t="s">
        <v>205</v>
      </c>
      <c r="C180" s="71">
        <v>51</v>
      </c>
      <c r="D180" s="71">
        <v>10</v>
      </c>
      <c r="E180" s="71">
        <v>41</v>
      </c>
      <c r="F180" s="71">
        <v>35</v>
      </c>
      <c r="G180" s="72">
        <v>32</v>
      </c>
    </row>
    <row r="181" spans="2:7" s="28" customFormat="1" ht="18.75" customHeight="1" x14ac:dyDescent="0.2">
      <c r="B181" s="70" t="s">
        <v>193</v>
      </c>
      <c r="C181" s="71">
        <v>31</v>
      </c>
      <c r="D181" s="71">
        <v>87</v>
      </c>
      <c r="E181" s="71">
        <v>30</v>
      </c>
      <c r="F181" s="71">
        <v>3</v>
      </c>
      <c r="G181" s="72">
        <v>16</v>
      </c>
    </row>
    <row r="182" spans="2:7" s="28" customFormat="1" ht="18.75" customHeight="1" x14ac:dyDescent="0.2">
      <c r="B182" s="70" t="s">
        <v>1266</v>
      </c>
      <c r="C182" s="71">
        <v>155</v>
      </c>
      <c r="D182" s="71">
        <v>11</v>
      </c>
      <c r="E182" s="71">
        <v>0</v>
      </c>
      <c r="F182" s="71">
        <v>0</v>
      </c>
      <c r="G182" s="72">
        <v>0</v>
      </c>
    </row>
    <row r="183" spans="2:7" s="28" customFormat="1" ht="18.75" customHeight="1" x14ac:dyDescent="0.2">
      <c r="B183" s="70" t="s">
        <v>113</v>
      </c>
      <c r="C183" s="71">
        <v>46</v>
      </c>
      <c r="D183" s="71">
        <v>66</v>
      </c>
      <c r="E183" s="71">
        <v>7</v>
      </c>
      <c r="F183" s="71">
        <v>39</v>
      </c>
      <c r="G183" s="72">
        <v>8</v>
      </c>
    </row>
    <row r="184" spans="2:7" s="28" customFormat="1" ht="18.75" customHeight="1" x14ac:dyDescent="0.2">
      <c r="B184" s="70" t="s">
        <v>2984</v>
      </c>
      <c r="C184" s="71">
        <v>7</v>
      </c>
      <c r="D184" s="71">
        <v>1</v>
      </c>
      <c r="E184" s="71">
        <v>2</v>
      </c>
      <c r="F184" s="71">
        <v>0</v>
      </c>
      <c r="G184" s="72">
        <v>155</v>
      </c>
    </row>
    <row r="185" spans="2:7" s="28" customFormat="1" ht="18.75" customHeight="1" x14ac:dyDescent="0.2">
      <c r="B185" s="70" t="s">
        <v>916</v>
      </c>
      <c r="C185" s="71">
        <v>51</v>
      </c>
      <c r="D185" s="71">
        <v>61</v>
      </c>
      <c r="E185" s="71">
        <v>36</v>
      </c>
      <c r="F185" s="71">
        <v>15</v>
      </c>
      <c r="G185" s="72">
        <v>1</v>
      </c>
    </row>
    <row r="186" spans="2:7" s="28" customFormat="1" ht="18.75" customHeight="1" x14ac:dyDescent="0.2">
      <c r="B186" s="70" t="s">
        <v>153</v>
      </c>
      <c r="C186" s="71">
        <v>1</v>
      </c>
      <c r="D186" s="71">
        <v>60</v>
      </c>
      <c r="E186" s="71">
        <v>77</v>
      </c>
      <c r="F186" s="71">
        <v>7</v>
      </c>
      <c r="G186" s="72">
        <v>17</v>
      </c>
    </row>
    <row r="187" spans="2:7" s="28" customFormat="1" ht="18.75" customHeight="1" x14ac:dyDescent="0.2">
      <c r="B187" s="70" t="s">
        <v>871</v>
      </c>
      <c r="C187" s="71">
        <v>0</v>
      </c>
      <c r="D187" s="71">
        <v>4</v>
      </c>
      <c r="E187" s="71">
        <v>56</v>
      </c>
      <c r="F187" s="71">
        <v>31</v>
      </c>
      <c r="G187" s="72">
        <v>67</v>
      </c>
    </row>
    <row r="188" spans="2:7" s="28" customFormat="1" ht="18.75" customHeight="1" x14ac:dyDescent="0.2">
      <c r="B188" s="70" t="s">
        <v>140</v>
      </c>
      <c r="C188" s="71">
        <v>13</v>
      </c>
      <c r="D188" s="71">
        <v>141</v>
      </c>
      <c r="E188" s="71">
        <v>0</v>
      </c>
      <c r="F188" s="71">
        <v>0</v>
      </c>
      <c r="G188" s="72">
        <v>4</v>
      </c>
    </row>
    <row r="189" spans="2:7" s="28" customFormat="1" ht="18.75" customHeight="1" x14ac:dyDescent="0.2">
      <c r="B189" s="70" t="s">
        <v>1534</v>
      </c>
      <c r="C189" s="71">
        <v>0</v>
      </c>
      <c r="D189" s="71">
        <v>21</v>
      </c>
      <c r="E189" s="71">
        <v>40</v>
      </c>
      <c r="F189" s="71">
        <v>40</v>
      </c>
      <c r="G189" s="72">
        <v>56</v>
      </c>
    </row>
    <row r="190" spans="2:7" s="28" customFormat="1" ht="18.75" customHeight="1" x14ac:dyDescent="0.2">
      <c r="B190" s="70" t="s">
        <v>892</v>
      </c>
      <c r="C190" s="71">
        <v>0</v>
      </c>
      <c r="D190" s="71">
        <v>4</v>
      </c>
      <c r="E190" s="71">
        <v>52</v>
      </c>
      <c r="F190" s="71">
        <v>32</v>
      </c>
      <c r="G190" s="72">
        <v>65</v>
      </c>
    </row>
    <row r="191" spans="2:7" s="28" customFormat="1" ht="18.75" customHeight="1" x14ac:dyDescent="0.2">
      <c r="B191" s="70" t="s">
        <v>1333</v>
      </c>
      <c r="C191" s="71">
        <v>30</v>
      </c>
      <c r="D191" s="71">
        <v>31</v>
      </c>
      <c r="E191" s="71">
        <v>38</v>
      </c>
      <c r="F191" s="71">
        <v>29</v>
      </c>
      <c r="G191" s="72">
        <v>23</v>
      </c>
    </row>
    <row r="192" spans="2:7" s="28" customFormat="1" ht="18.75" customHeight="1" x14ac:dyDescent="0.2">
      <c r="B192" s="70" t="s">
        <v>274</v>
      </c>
      <c r="C192" s="71">
        <v>0</v>
      </c>
      <c r="D192" s="71">
        <v>7</v>
      </c>
      <c r="E192" s="71">
        <v>72</v>
      </c>
      <c r="F192" s="71">
        <v>33</v>
      </c>
      <c r="G192" s="72">
        <v>38</v>
      </c>
    </row>
    <row r="193" spans="2:7" s="28" customFormat="1" ht="18.75" customHeight="1" x14ac:dyDescent="0.2">
      <c r="B193" s="70" t="s">
        <v>3084</v>
      </c>
      <c r="C193" s="71">
        <v>1</v>
      </c>
      <c r="D193" s="71">
        <v>0</v>
      </c>
      <c r="E193" s="71">
        <v>14</v>
      </c>
      <c r="F193" s="71">
        <v>82</v>
      </c>
      <c r="G193" s="72">
        <v>52</v>
      </c>
    </row>
    <row r="194" spans="2:7" s="28" customFormat="1" ht="18.75" customHeight="1" x14ac:dyDescent="0.2">
      <c r="B194" s="70" t="s">
        <v>921</v>
      </c>
      <c r="C194" s="71">
        <v>0</v>
      </c>
      <c r="D194" s="71">
        <v>5</v>
      </c>
      <c r="E194" s="71">
        <v>46</v>
      </c>
      <c r="F194" s="71">
        <v>46</v>
      </c>
      <c r="G194" s="72">
        <v>50</v>
      </c>
    </row>
    <row r="195" spans="2:7" s="28" customFormat="1" ht="18.75" customHeight="1" x14ac:dyDescent="0.2">
      <c r="B195" s="70" t="s">
        <v>95</v>
      </c>
      <c r="C195" s="71">
        <v>8</v>
      </c>
      <c r="D195" s="71">
        <v>24</v>
      </c>
      <c r="E195" s="71">
        <v>41</v>
      </c>
      <c r="F195" s="71">
        <v>12</v>
      </c>
      <c r="G195" s="72">
        <v>61</v>
      </c>
    </row>
    <row r="196" spans="2:7" s="28" customFormat="1" ht="18.75" customHeight="1" x14ac:dyDescent="0.2">
      <c r="B196" s="70" t="s">
        <v>866</v>
      </c>
      <c r="C196" s="71">
        <v>45</v>
      </c>
      <c r="D196" s="71">
        <v>36</v>
      </c>
      <c r="E196" s="71">
        <v>29</v>
      </c>
      <c r="F196" s="71">
        <v>33</v>
      </c>
      <c r="G196" s="72">
        <v>0</v>
      </c>
    </row>
    <row r="197" spans="2:7" s="28" customFormat="1" ht="18.75" customHeight="1" x14ac:dyDescent="0.2">
      <c r="B197" s="70" t="s">
        <v>1282</v>
      </c>
      <c r="C197" s="71">
        <v>126</v>
      </c>
      <c r="D197" s="71">
        <v>15</v>
      </c>
      <c r="E197" s="71">
        <v>0</v>
      </c>
      <c r="F197" s="71">
        <v>0</v>
      </c>
      <c r="G197" s="72">
        <v>0</v>
      </c>
    </row>
    <row r="198" spans="2:7" s="28" customFormat="1" ht="18.75" customHeight="1" x14ac:dyDescent="0.2">
      <c r="B198" s="70" t="s">
        <v>295</v>
      </c>
      <c r="C198" s="71">
        <v>0</v>
      </c>
      <c r="D198" s="71">
        <v>14</v>
      </c>
      <c r="E198" s="71">
        <v>33</v>
      </c>
      <c r="F198" s="71">
        <v>68</v>
      </c>
      <c r="G198" s="72">
        <v>19</v>
      </c>
    </row>
    <row r="199" spans="2:7" s="28" customFormat="1" ht="18.75" customHeight="1" x14ac:dyDescent="0.2">
      <c r="B199" s="70" t="s">
        <v>859</v>
      </c>
      <c r="C199" s="71">
        <v>42</v>
      </c>
      <c r="D199" s="71">
        <v>33</v>
      </c>
      <c r="E199" s="71">
        <v>30</v>
      </c>
      <c r="F199" s="71">
        <v>3</v>
      </c>
      <c r="G199" s="72">
        <v>25</v>
      </c>
    </row>
    <row r="200" spans="2:7" s="28" customFormat="1" ht="18.75" customHeight="1" x14ac:dyDescent="0.2">
      <c r="B200" s="70" t="s">
        <v>864</v>
      </c>
      <c r="C200" s="71">
        <v>33</v>
      </c>
      <c r="D200" s="71">
        <v>38</v>
      </c>
      <c r="E200" s="71">
        <v>27</v>
      </c>
      <c r="F200" s="71">
        <v>31</v>
      </c>
      <c r="G200" s="72">
        <v>0</v>
      </c>
    </row>
    <row r="201" spans="2:7" s="28" customFormat="1" ht="18.75" customHeight="1" x14ac:dyDescent="0.2">
      <c r="B201" s="70" t="s">
        <v>1114</v>
      </c>
      <c r="C201" s="71">
        <v>27</v>
      </c>
      <c r="D201" s="71">
        <v>30</v>
      </c>
      <c r="E201" s="71">
        <v>39</v>
      </c>
      <c r="F201" s="71">
        <v>18</v>
      </c>
      <c r="G201" s="72">
        <v>15</v>
      </c>
    </row>
    <row r="202" spans="2:7" s="28" customFormat="1" ht="18.75" customHeight="1" x14ac:dyDescent="0.2">
      <c r="B202" s="70" t="s">
        <v>880</v>
      </c>
      <c r="C202" s="71">
        <v>126</v>
      </c>
      <c r="D202" s="71">
        <v>0</v>
      </c>
      <c r="E202" s="71">
        <v>0</v>
      </c>
      <c r="F202" s="71">
        <v>1</v>
      </c>
      <c r="G202" s="72">
        <v>2</v>
      </c>
    </row>
    <row r="203" spans="2:7" s="28" customFormat="1" ht="18.75" customHeight="1" x14ac:dyDescent="0.2">
      <c r="B203" s="70" t="s">
        <v>2983</v>
      </c>
      <c r="C203" s="71">
        <v>2</v>
      </c>
      <c r="D203" s="71">
        <v>5</v>
      </c>
      <c r="E203" s="71">
        <v>5</v>
      </c>
      <c r="F203" s="71">
        <v>46</v>
      </c>
      <c r="G203" s="72">
        <v>70</v>
      </c>
    </row>
    <row r="204" spans="2:7" s="28" customFormat="1" ht="18.75" customHeight="1" x14ac:dyDescent="0.2">
      <c r="B204" s="70" t="s">
        <v>1329</v>
      </c>
      <c r="C204" s="71">
        <v>0</v>
      </c>
      <c r="D204" s="71">
        <v>4</v>
      </c>
      <c r="E204" s="71">
        <v>61</v>
      </c>
      <c r="F204" s="71">
        <v>56</v>
      </c>
      <c r="G204" s="72">
        <v>3</v>
      </c>
    </row>
    <row r="205" spans="2:7" s="28" customFormat="1" ht="18.75" customHeight="1" x14ac:dyDescent="0.2">
      <c r="B205" s="70" t="s">
        <v>125</v>
      </c>
      <c r="C205" s="71">
        <v>53</v>
      </c>
      <c r="D205" s="71">
        <v>26</v>
      </c>
      <c r="E205" s="71">
        <v>17</v>
      </c>
      <c r="F205" s="71">
        <v>6</v>
      </c>
      <c r="G205" s="72">
        <v>20</v>
      </c>
    </row>
    <row r="206" spans="2:7" s="28" customFormat="1" ht="18.75" customHeight="1" x14ac:dyDescent="0.2">
      <c r="B206" s="70" t="s">
        <v>883</v>
      </c>
      <c r="C206" s="71">
        <v>0</v>
      </c>
      <c r="D206" s="71">
        <v>0</v>
      </c>
      <c r="E206" s="71">
        <v>50</v>
      </c>
      <c r="F206" s="71">
        <v>48</v>
      </c>
      <c r="G206" s="72">
        <v>23</v>
      </c>
    </row>
    <row r="207" spans="2:7" s="28" customFormat="1" ht="18.75" customHeight="1" x14ac:dyDescent="0.2">
      <c r="B207" s="70" t="s">
        <v>946</v>
      </c>
      <c r="C207" s="71">
        <v>84</v>
      </c>
      <c r="D207" s="71">
        <v>22</v>
      </c>
      <c r="E207" s="71">
        <v>1</v>
      </c>
      <c r="F207" s="71">
        <v>7</v>
      </c>
      <c r="G207" s="72">
        <v>6</v>
      </c>
    </row>
    <row r="208" spans="2:7" s="28" customFormat="1" ht="18.75" customHeight="1" x14ac:dyDescent="0.2">
      <c r="B208" s="70" t="s">
        <v>933</v>
      </c>
      <c r="C208" s="71">
        <v>0</v>
      </c>
      <c r="D208" s="71">
        <v>4</v>
      </c>
      <c r="E208" s="71">
        <v>72</v>
      </c>
      <c r="F208" s="71">
        <v>43</v>
      </c>
      <c r="G208" s="72">
        <v>1</v>
      </c>
    </row>
    <row r="209" spans="2:7" s="28" customFormat="1" ht="18.75" customHeight="1" x14ac:dyDescent="0.2">
      <c r="B209" s="70" t="s">
        <v>876</v>
      </c>
      <c r="C209" s="71">
        <v>0</v>
      </c>
      <c r="D209" s="71">
        <v>1</v>
      </c>
      <c r="E209" s="71">
        <v>62</v>
      </c>
      <c r="F209" s="71">
        <v>46</v>
      </c>
      <c r="G209" s="72">
        <v>10</v>
      </c>
    </row>
    <row r="210" spans="2:7" s="28" customFormat="1" ht="18.75" customHeight="1" x14ac:dyDescent="0.2">
      <c r="B210" s="70" t="s">
        <v>941</v>
      </c>
      <c r="C210" s="71">
        <v>0</v>
      </c>
      <c r="D210" s="71">
        <v>1</v>
      </c>
      <c r="E210" s="71">
        <v>48</v>
      </c>
      <c r="F210" s="71">
        <v>48</v>
      </c>
      <c r="G210" s="72">
        <v>22</v>
      </c>
    </row>
    <row r="211" spans="2:7" s="28" customFormat="1" ht="18.75" customHeight="1" x14ac:dyDescent="0.2">
      <c r="B211" s="70" t="s">
        <v>3085</v>
      </c>
      <c r="C211" s="71">
        <v>1</v>
      </c>
      <c r="D211" s="71">
        <v>2</v>
      </c>
      <c r="E211" s="71">
        <v>0</v>
      </c>
      <c r="F211" s="71">
        <v>19</v>
      </c>
      <c r="G211" s="72">
        <v>96</v>
      </c>
    </row>
    <row r="212" spans="2:7" s="28" customFormat="1" ht="18.75" customHeight="1" x14ac:dyDescent="0.2">
      <c r="B212" s="70" t="s">
        <v>219</v>
      </c>
      <c r="C212" s="71">
        <v>16</v>
      </c>
      <c r="D212" s="71">
        <v>0</v>
      </c>
      <c r="E212" s="71">
        <v>22</v>
      </c>
      <c r="F212" s="71">
        <v>40</v>
      </c>
      <c r="G212" s="72">
        <v>39</v>
      </c>
    </row>
    <row r="213" spans="2:7" s="28" customFormat="1" ht="18.75" customHeight="1" x14ac:dyDescent="0.2">
      <c r="B213" s="70" t="s">
        <v>1300</v>
      </c>
      <c r="C213" s="71">
        <v>0</v>
      </c>
      <c r="D213" s="71">
        <v>7</v>
      </c>
      <c r="E213" s="71">
        <v>56</v>
      </c>
      <c r="F213" s="71">
        <v>32</v>
      </c>
      <c r="G213" s="72">
        <v>20</v>
      </c>
    </row>
    <row r="214" spans="2:7" s="28" customFormat="1" ht="18.75" customHeight="1" x14ac:dyDescent="0.2">
      <c r="B214" s="70" t="s">
        <v>212</v>
      </c>
      <c r="C214" s="71">
        <v>28</v>
      </c>
      <c r="D214" s="71">
        <v>5</v>
      </c>
      <c r="E214" s="71">
        <v>36</v>
      </c>
      <c r="F214" s="71">
        <v>29</v>
      </c>
      <c r="G214" s="72">
        <v>16</v>
      </c>
    </row>
    <row r="215" spans="2:7" s="28" customFormat="1" ht="18.75" customHeight="1" x14ac:dyDescent="0.2">
      <c r="B215" s="70" t="s">
        <v>948</v>
      </c>
      <c r="C215" s="71">
        <v>0</v>
      </c>
      <c r="D215" s="71">
        <v>3</v>
      </c>
      <c r="E215" s="71">
        <v>43</v>
      </c>
      <c r="F215" s="71">
        <v>51</v>
      </c>
      <c r="G215" s="72">
        <v>17</v>
      </c>
    </row>
    <row r="216" spans="2:7" s="28" customFormat="1" ht="18.75" customHeight="1" x14ac:dyDescent="0.2">
      <c r="B216" s="70" t="s">
        <v>873</v>
      </c>
      <c r="C216" s="71">
        <v>21</v>
      </c>
      <c r="D216" s="71">
        <v>19</v>
      </c>
      <c r="E216" s="71">
        <v>23</v>
      </c>
      <c r="F216" s="71">
        <v>36</v>
      </c>
      <c r="G216" s="72">
        <v>15</v>
      </c>
    </row>
    <row r="217" spans="2:7" s="28" customFormat="1" ht="18.75" customHeight="1" x14ac:dyDescent="0.2">
      <c r="B217" s="70" t="s">
        <v>900</v>
      </c>
      <c r="C217" s="71">
        <v>28</v>
      </c>
      <c r="D217" s="71">
        <v>10</v>
      </c>
      <c r="E217" s="71">
        <v>15</v>
      </c>
      <c r="F217" s="71">
        <v>39</v>
      </c>
      <c r="G217" s="72">
        <v>20</v>
      </c>
    </row>
    <row r="218" spans="2:7" s="28" customFormat="1" ht="18.75" customHeight="1" x14ac:dyDescent="0.2">
      <c r="B218" s="70" t="s">
        <v>895</v>
      </c>
      <c r="C218" s="71">
        <v>2</v>
      </c>
      <c r="D218" s="71">
        <v>0</v>
      </c>
      <c r="E218" s="71">
        <v>25</v>
      </c>
      <c r="F218" s="71">
        <v>82</v>
      </c>
      <c r="G218" s="72">
        <v>0</v>
      </c>
    </row>
    <row r="219" spans="2:7" s="28" customFormat="1" ht="18.75" customHeight="1" x14ac:dyDescent="0.2">
      <c r="B219" s="70" t="s">
        <v>865</v>
      </c>
      <c r="C219" s="71">
        <v>2</v>
      </c>
      <c r="D219" s="71">
        <v>16</v>
      </c>
      <c r="E219" s="71">
        <v>22</v>
      </c>
      <c r="F219" s="71">
        <v>44</v>
      </c>
      <c r="G219" s="72">
        <v>24</v>
      </c>
    </row>
    <row r="220" spans="2:7" s="28" customFormat="1" ht="18.75" customHeight="1" x14ac:dyDescent="0.2">
      <c r="B220" s="70" t="s">
        <v>991</v>
      </c>
      <c r="C220" s="71">
        <v>75</v>
      </c>
      <c r="D220" s="71">
        <v>8</v>
      </c>
      <c r="E220" s="71">
        <v>11</v>
      </c>
      <c r="F220" s="71">
        <v>14</v>
      </c>
      <c r="G220" s="72">
        <v>0</v>
      </c>
    </row>
    <row r="221" spans="2:7" s="28" customFormat="1" ht="18.75" customHeight="1" x14ac:dyDescent="0.2">
      <c r="B221" s="70" t="s">
        <v>902</v>
      </c>
      <c r="C221" s="71">
        <v>40</v>
      </c>
      <c r="D221" s="71">
        <v>35</v>
      </c>
      <c r="E221" s="71">
        <v>28</v>
      </c>
      <c r="F221" s="71">
        <v>2</v>
      </c>
      <c r="G221" s="72">
        <v>0</v>
      </c>
    </row>
    <row r="222" spans="2:7" s="28" customFormat="1" ht="18.75" customHeight="1" x14ac:dyDescent="0.2">
      <c r="B222" s="70" t="s">
        <v>862</v>
      </c>
      <c r="C222" s="71">
        <v>0</v>
      </c>
      <c r="D222" s="71">
        <v>1</v>
      </c>
      <c r="E222" s="71">
        <v>11</v>
      </c>
      <c r="F222" s="71">
        <v>38</v>
      </c>
      <c r="G222" s="72">
        <v>54</v>
      </c>
    </row>
    <row r="223" spans="2:7" s="28" customFormat="1" ht="18.75" customHeight="1" x14ac:dyDescent="0.2">
      <c r="B223" s="70" t="s">
        <v>1194</v>
      </c>
      <c r="C223" s="71">
        <v>0</v>
      </c>
      <c r="D223" s="71">
        <v>16</v>
      </c>
      <c r="E223" s="71">
        <v>42</v>
      </c>
      <c r="F223" s="71">
        <v>35</v>
      </c>
      <c r="G223" s="72">
        <v>11</v>
      </c>
    </row>
    <row r="224" spans="2:7" s="28" customFormat="1" ht="18.75" customHeight="1" x14ac:dyDescent="0.2">
      <c r="B224" s="70" t="s">
        <v>281</v>
      </c>
      <c r="C224" s="71">
        <v>0</v>
      </c>
      <c r="D224" s="71">
        <v>4</v>
      </c>
      <c r="E224" s="71">
        <v>31</v>
      </c>
      <c r="F224" s="71">
        <v>30</v>
      </c>
      <c r="G224" s="72">
        <v>38</v>
      </c>
    </row>
    <row r="225" spans="2:7" s="28" customFormat="1" ht="18.75" customHeight="1" x14ac:dyDescent="0.2">
      <c r="B225" s="70" t="s">
        <v>1183</v>
      </c>
      <c r="C225" s="71">
        <v>0</v>
      </c>
      <c r="D225" s="71">
        <v>23</v>
      </c>
      <c r="E225" s="71">
        <v>18</v>
      </c>
      <c r="F225" s="71">
        <v>46</v>
      </c>
      <c r="G225" s="72">
        <v>15</v>
      </c>
    </row>
    <row r="226" spans="2:7" s="28" customFormat="1" ht="18.75" customHeight="1" x14ac:dyDescent="0.2">
      <c r="B226" s="70" t="s">
        <v>886</v>
      </c>
      <c r="C226" s="71">
        <v>48</v>
      </c>
      <c r="D226" s="71">
        <v>41</v>
      </c>
      <c r="E226" s="71">
        <v>13</v>
      </c>
      <c r="F226" s="71">
        <v>0</v>
      </c>
      <c r="G226" s="72">
        <v>0</v>
      </c>
    </row>
    <row r="227" spans="2:7" s="28" customFormat="1" ht="18.75" customHeight="1" x14ac:dyDescent="0.2">
      <c r="B227" s="70" t="s">
        <v>885</v>
      </c>
      <c r="C227" s="71">
        <v>28</v>
      </c>
      <c r="D227" s="71">
        <v>36</v>
      </c>
      <c r="E227" s="71">
        <v>20</v>
      </c>
      <c r="F227" s="71">
        <v>17</v>
      </c>
      <c r="G227" s="72">
        <v>0</v>
      </c>
    </row>
    <row r="228" spans="2:7" s="28" customFormat="1" ht="18.75" customHeight="1" x14ac:dyDescent="0.2">
      <c r="B228" s="70" t="s">
        <v>908</v>
      </c>
      <c r="C228" s="71">
        <v>52</v>
      </c>
      <c r="D228" s="71">
        <v>42</v>
      </c>
      <c r="E228" s="71">
        <v>3</v>
      </c>
      <c r="F228" s="71">
        <v>0</v>
      </c>
      <c r="G228" s="72">
        <v>4</v>
      </c>
    </row>
    <row r="229" spans="2:7" s="28" customFormat="1" ht="18.75" customHeight="1" x14ac:dyDescent="0.2">
      <c r="B229" s="70" t="s">
        <v>927</v>
      </c>
      <c r="C229" s="71">
        <v>0</v>
      </c>
      <c r="D229" s="71">
        <v>1</v>
      </c>
      <c r="E229" s="71">
        <v>54</v>
      </c>
      <c r="F229" s="71">
        <v>45</v>
      </c>
      <c r="G229" s="72">
        <v>0</v>
      </c>
    </row>
    <row r="230" spans="2:7" s="28" customFormat="1" ht="18.75" customHeight="1" x14ac:dyDescent="0.2">
      <c r="B230" s="70" t="s">
        <v>1138</v>
      </c>
      <c r="C230" s="71">
        <v>0</v>
      </c>
      <c r="D230" s="71">
        <v>80</v>
      </c>
      <c r="E230" s="71">
        <v>17</v>
      </c>
      <c r="F230" s="71">
        <v>1</v>
      </c>
      <c r="G230" s="72">
        <v>2</v>
      </c>
    </row>
    <row r="231" spans="2:7" s="28" customFormat="1" ht="18.75" customHeight="1" x14ac:dyDescent="0.2">
      <c r="B231" s="70" t="s">
        <v>951</v>
      </c>
      <c r="C231" s="71">
        <v>13</v>
      </c>
      <c r="D231" s="71">
        <v>9</v>
      </c>
      <c r="E231" s="71">
        <v>32</v>
      </c>
      <c r="F231" s="71">
        <v>30</v>
      </c>
      <c r="G231" s="72">
        <v>15</v>
      </c>
    </row>
    <row r="232" spans="2:7" s="28" customFormat="1" ht="18.75" customHeight="1" x14ac:dyDescent="0.2">
      <c r="B232" s="70" t="s">
        <v>863</v>
      </c>
      <c r="C232" s="71">
        <v>0</v>
      </c>
      <c r="D232" s="71">
        <v>3</v>
      </c>
      <c r="E232" s="71">
        <v>30</v>
      </c>
      <c r="F232" s="71">
        <v>28</v>
      </c>
      <c r="G232" s="72">
        <v>37</v>
      </c>
    </row>
    <row r="233" spans="2:7" s="28" customFormat="1" ht="18.75" customHeight="1" x14ac:dyDescent="0.2">
      <c r="B233" s="70" t="s">
        <v>889</v>
      </c>
      <c r="C233" s="71">
        <v>41</v>
      </c>
      <c r="D233" s="71">
        <v>39</v>
      </c>
      <c r="E233" s="71">
        <v>17</v>
      </c>
      <c r="F233" s="71">
        <v>1</v>
      </c>
      <c r="G233" s="72">
        <v>0</v>
      </c>
    </row>
    <row r="234" spans="2:7" s="28" customFormat="1" ht="18.75" customHeight="1" x14ac:dyDescent="0.2">
      <c r="B234" s="70" t="s">
        <v>3086</v>
      </c>
      <c r="C234" s="71">
        <v>15</v>
      </c>
      <c r="D234" s="71">
        <v>51</v>
      </c>
      <c r="E234" s="71">
        <v>20</v>
      </c>
      <c r="F234" s="71">
        <v>4</v>
      </c>
      <c r="G234" s="72">
        <v>6</v>
      </c>
    </row>
    <row r="235" spans="2:7" s="28" customFormat="1" ht="18.75" customHeight="1" x14ac:dyDescent="0.2">
      <c r="B235" s="70" t="s">
        <v>909</v>
      </c>
      <c r="C235" s="71">
        <v>12</v>
      </c>
      <c r="D235" s="71">
        <v>24</v>
      </c>
      <c r="E235" s="71">
        <v>20</v>
      </c>
      <c r="F235" s="71">
        <v>22</v>
      </c>
      <c r="G235" s="72">
        <v>18</v>
      </c>
    </row>
    <row r="236" spans="2:7" s="28" customFormat="1" ht="18.75" customHeight="1" x14ac:dyDescent="0.2">
      <c r="B236" s="70" t="s">
        <v>290</v>
      </c>
      <c r="C236" s="71">
        <v>0</v>
      </c>
      <c r="D236" s="71">
        <v>9</v>
      </c>
      <c r="E236" s="71">
        <v>47</v>
      </c>
      <c r="F236" s="71">
        <v>21</v>
      </c>
      <c r="G236" s="72">
        <v>19</v>
      </c>
    </row>
    <row r="237" spans="2:7" s="28" customFormat="1" ht="18.75" customHeight="1" x14ac:dyDescent="0.2">
      <c r="B237" s="70" t="s">
        <v>1005</v>
      </c>
      <c r="C237" s="71">
        <v>48</v>
      </c>
      <c r="D237" s="71">
        <v>8</v>
      </c>
      <c r="E237" s="71">
        <v>9</v>
      </c>
      <c r="F237" s="71">
        <v>5</v>
      </c>
      <c r="G237" s="72">
        <v>24</v>
      </c>
    </row>
    <row r="238" spans="2:7" s="28" customFormat="1" ht="18.75" customHeight="1" x14ac:dyDescent="0.2">
      <c r="B238" s="70" t="s">
        <v>277</v>
      </c>
      <c r="C238" s="71">
        <v>0</v>
      </c>
      <c r="D238" s="71">
        <v>0</v>
      </c>
      <c r="E238" s="71">
        <v>21</v>
      </c>
      <c r="F238" s="71">
        <v>27</v>
      </c>
      <c r="G238" s="72">
        <v>46</v>
      </c>
    </row>
    <row r="239" spans="2:7" s="28" customFormat="1" ht="18.75" customHeight="1" x14ac:dyDescent="0.2">
      <c r="B239" s="70" t="s">
        <v>1271</v>
      </c>
      <c r="C239" s="71">
        <v>40</v>
      </c>
      <c r="D239" s="71">
        <v>35</v>
      </c>
      <c r="E239" s="71">
        <v>10</v>
      </c>
      <c r="F239" s="71">
        <v>7</v>
      </c>
      <c r="G239" s="72">
        <v>2</v>
      </c>
    </row>
    <row r="240" spans="2:7" s="28" customFormat="1" ht="18.75" customHeight="1" x14ac:dyDescent="0.2">
      <c r="B240" s="70" t="s">
        <v>867</v>
      </c>
      <c r="C240" s="71">
        <v>19</v>
      </c>
      <c r="D240" s="71">
        <v>33</v>
      </c>
      <c r="E240" s="71">
        <v>15</v>
      </c>
      <c r="F240" s="71">
        <v>23</v>
      </c>
      <c r="G240" s="72">
        <v>3</v>
      </c>
    </row>
    <row r="241" spans="2:7" s="28" customFormat="1" ht="18.75" customHeight="1" x14ac:dyDescent="0.2">
      <c r="B241" s="70" t="s">
        <v>935</v>
      </c>
      <c r="C241" s="71">
        <v>9</v>
      </c>
      <c r="D241" s="71">
        <v>10</v>
      </c>
      <c r="E241" s="71">
        <v>16</v>
      </c>
      <c r="F241" s="71">
        <v>16</v>
      </c>
      <c r="G241" s="72">
        <v>42</v>
      </c>
    </row>
    <row r="242" spans="2:7" s="28" customFormat="1" ht="18.75" customHeight="1" x14ac:dyDescent="0.2">
      <c r="B242" s="70" t="s">
        <v>940</v>
      </c>
      <c r="C242" s="71">
        <v>52</v>
      </c>
      <c r="D242" s="71">
        <v>40</v>
      </c>
      <c r="E242" s="71">
        <v>0</v>
      </c>
      <c r="F242" s="71">
        <v>0</v>
      </c>
      <c r="G242" s="72">
        <v>0</v>
      </c>
    </row>
    <row r="243" spans="2:7" s="28" customFormat="1" ht="18.75" customHeight="1" x14ac:dyDescent="0.2">
      <c r="B243" s="70" t="s">
        <v>208</v>
      </c>
      <c r="C243" s="71">
        <v>3</v>
      </c>
      <c r="D243" s="71">
        <v>4</v>
      </c>
      <c r="E243" s="71">
        <v>30</v>
      </c>
      <c r="F243" s="71">
        <v>29</v>
      </c>
      <c r="G243" s="72">
        <v>25</v>
      </c>
    </row>
    <row r="244" spans="2:7" s="28" customFormat="1" ht="18.75" customHeight="1" x14ac:dyDescent="0.2">
      <c r="B244" s="70" t="s">
        <v>1041</v>
      </c>
      <c r="C244" s="71">
        <v>9</v>
      </c>
      <c r="D244" s="71">
        <v>10</v>
      </c>
      <c r="E244" s="71">
        <v>16</v>
      </c>
      <c r="F244" s="71">
        <v>11</v>
      </c>
      <c r="G244" s="72">
        <v>45</v>
      </c>
    </row>
    <row r="245" spans="2:7" s="28" customFormat="1" ht="18.75" customHeight="1" x14ac:dyDescent="0.2">
      <c r="B245" s="70" t="s">
        <v>147</v>
      </c>
      <c r="C245" s="71">
        <v>33</v>
      </c>
      <c r="D245" s="71">
        <v>6</v>
      </c>
      <c r="E245" s="71">
        <v>3</v>
      </c>
      <c r="F245" s="71">
        <v>7</v>
      </c>
      <c r="G245" s="72">
        <v>41</v>
      </c>
    </row>
    <row r="246" spans="2:7" s="28" customFormat="1" ht="18.75" customHeight="1" x14ac:dyDescent="0.2">
      <c r="B246" s="70" t="s">
        <v>97</v>
      </c>
      <c r="C246" s="71">
        <v>12</v>
      </c>
      <c r="D246" s="71">
        <v>14</v>
      </c>
      <c r="E246" s="71">
        <v>18</v>
      </c>
      <c r="F246" s="71">
        <v>19</v>
      </c>
      <c r="G246" s="72">
        <v>27</v>
      </c>
    </row>
    <row r="247" spans="2:7" s="28" customFormat="1" ht="18.75" customHeight="1" x14ac:dyDescent="0.2">
      <c r="B247" s="70" t="s">
        <v>286</v>
      </c>
      <c r="C247" s="71">
        <v>0</v>
      </c>
      <c r="D247" s="71">
        <v>14</v>
      </c>
      <c r="E247" s="71">
        <v>36</v>
      </c>
      <c r="F247" s="71">
        <v>19</v>
      </c>
      <c r="G247" s="72">
        <v>20</v>
      </c>
    </row>
    <row r="248" spans="2:7" s="28" customFormat="1" ht="18.75" customHeight="1" x14ac:dyDescent="0.2">
      <c r="B248" s="70" t="s">
        <v>897</v>
      </c>
      <c r="C248" s="71">
        <v>16</v>
      </c>
      <c r="D248" s="71">
        <v>9</v>
      </c>
      <c r="E248" s="71">
        <v>33</v>
      </c>
      <c r="F248" s="71">
        <v>16</v>
      </c>
      <c r="G248" s="72">
        <v>14</v>
      </c>
    </row>
    <row r="249" spans="2:7" s="28" customFormat="1" ht="18.75" customHeight="1" x14ac:dyDescent="0.2">
      <c r="B249" s="70" t="s">
        <v>947</v>
      </c>
      <c r="C249" s="71">
        <v>48</v>
      </c>
      <c r="D249" s="71">
        <v>13</v>
      </c>
      <c r="E249" s="71">
        <v>12</v>
      </c>
      <c r="F249" s="71">
        <v>2</v>
      </c>
      <c r="G249" s="72">
        <v>12</v>
      </c>
    </row>
    <row r="250" spans="2:7" s="28" customFormat="1" ht="18.75" customHeight="1" x14ac:dyDescent="0.2">
      <c r="B250" s="70" t="s">
        <v>297</v>
      </c>
      <c r="C250" s="71">
        <v>0</v>
      </c>
      <c r="D250" s="71">
        <v>18</v>
      </c>
      <c r="E250" s="71">
        <v>36</v>
      </c>
      <c r="F250" s="71">
        <v>21</v>
      </c>
      <c r="G250" s="72">
        <v>12</v>
      </c>
    </row>
    <row r="251" spans="2:7" s="28" customFormat="1" ht="18.75" customHeight="1" x14ac:dyDescent="0.2">
      <c r="B251" s="70" t="s">
        <v>993</v>
      </c>
      <c r="C251" s="71">
        <v>11</v>
      </c>
      <c r="D251" s="71">
        <v>5</v>
      </c>
      <c r="E251" s="71">
        <v>31</v>
      </c>
      <c r="F251" s="71">
        <v>26</v>
      </c>
      <c r="G251" s="72">
        <v>11</v>
      </c>
    </row>
    <row r="252" spans="2:7" s="28" customFormat="1" ht="18.75" customHeight="1" x14ac:dyDescent="0.2">
      <c r="B252" s="70" t="s">
        <v>981</v>
      </c>
      <c r="C252" s="71">
        <v>0</v>
      </c>
      <c r="D252" s="71">
        <v>16</v>
      </c>
      <c r="E252" s="71">
        <v>27</v>
      </c>
      <c r="F252" s="71">
        <v>24</v>
      </c>
      <c r="G252" s="72">
        <v>15</v>
      </c>
    </row>
    <row r="253" spans="2:7" s="28" customFormat="1" ht="18.75" customHeight="1" x14ac:dyDescent="0.2">
      <c r="B253" s="70" t="s">
        <v>937</v>
      </c>
      <c r="C253" s="71">
        <v>0</v>
      </c>
      <c r="D253" s="71">
        <v>27</v>
      </c>
      <c r="E253" s="71">
        <v>20</v>
      </c>
      <c r="F253" s="71">
        <v>35</v>
      </c>
      <c r="G253" s="72">
        <v>0</v>
      </c>
    </row>
    <row r="254" spans="2:7" s="28" customFormat="1" ht="18.75" customHeight="1" x14ac:dyDescent="0.2">
      <c r="B254" s="70" t="s">
        <v>1385</v>
      </c>
      <c r="C254" s="71">
        <v>0</v>
      </c>
      <c r="D254" s="71">
        <v>8</v>
      </c>
      <c r="E254" s="71">
        <v>18</v>
      </c>
      <c r="F254" s="71">
        <v>31</v>
      </c>
      <c r="G254" s="72">
        <v>25</v>
      </c>
    </row>
    <row r="255" spans="2:7" s="28" customFormat="1" ht="18.75" customHeight="1" x14ac:dyDescent="0.2">
      <c r="B255" s="70" t="s">
        <v>1273</v>
      </c>
      <c r="C255" s="71">
        <v>0</v>
      </c>
      <c r="D255" s="71">
        <v>22</v>
      </c>
      <c r="E255" s="71">
        <v>28</v>
      </c>
      <c r="F255" s="71">
        <v>24</v>
      </c>
      <c r="G255" s="72">
        <v>7</v>
      </c>
    </row>
    <row r="256" spans="2:7" s="28" customFormat="1" ht="18.75" customHeight="1" x14ac:dyDescent="0.2">
      <c r="B256" s="70" t="s">
        <v>932</v>
      </c>
      <c r="C256" s="71">
        <v>43</v>
      </c>
      <c r="D256" s="71">
        <v>13</v>
      </c>
      <c r="E256" s="71">
        <v>10</v>
      </c>
      <c r="F256" s="71">
        <v>1</v>
      </c>
      <c r="G256" s="72">
        <v>13</v>
      </c>
    </row>
    <row r="257" spans="2:7" s="28" customFormat="1" ht="18.75" customHeight="1" x14ac:dyDescent="0.2">
      <c r="B257" s="70" t="s">
        <v>918</v>
      </c>
      <c r="C257" s="71">
        <v>32</v>
      </c>
      <c r="D257" s="71">
        <v>36</v>
      </c>
      <c r="E257" s="71">
        <v>0</v>
      </c>
      <c r="F257" s="71">
        <v>0</v>
      </c>
      <c r="G257" s="72">
        <v>9</v>
      </c>
    </row>
    <row r="258" spans="2:7" s="28" customFormat="1" ht="18.75" customHeight="1" x14ac:dyDescent="0.2">
      <c r="B258" s="70" t="s">
        <v>956</v>
      </c>
      <c r="C258" s="71">
        <v>3</v>
      </c>
      <c r="D258" s="71">
        <v>4</v>
      </c>
      <c r="E258" s="71">
        <v>20</v>
      </c>
      <c r="F258" s="71">
        <v>32</v>
      </c>
      <c r="G258" s="72">
        <v>18</v>
      </c>
    </row>
    <row r="259" spans="2:7" s="28" customFormat="1" ht="18.75" customHeight="1" x14ac:dyDescent="0.2">
      <c r="B259" s="70" t="s">
        <v>899</v>
      </c>
      <c r="C259" s="71">
        <v>37</v>
      </c>
      <c r="D259" s="71">
        <v>35</v>
      </c>
      <c r="E259" s="71">
        <v>0</v>
      </c>
      <c r="F259" s="71">
        <v>0</v>
      </c>
      <c r="G259" s="72">
        <v>3</v>
      </c>
    </row>
    <row r="260" spans="2:7" s="28" customFormat="1" ht="18.75" customHeight="1" x14ac:dyDescent="0.2">
      <c r="B260" s="70" t="s">
        <v>1012</v>
      </c>
      <c r="C260" s="71">
        <v>6</v>
      </c>
      <c r="D260" s="71">
        <v>17</v>
      </c>
      <c r="E260" s="71">
        <v>8</v>
      </c>
      <c r="F260" s="71">
        <v>14</v>
      </c>
      <c r="G260" s="72">
        <v>28</v>
      </c>
    </row>
    <row r="261" spans="2:7" s="28" customFormat="1" ht="18.75" customHeight="1" x14ac:dyDescent="0.2">
      <c r="B261" s="70" t="s">
        <v>869</v>
      </c>
      <c r="C261" s="71">
        <v>1</v>
      </c>
      <c r="D261" s="71">
        <v>10</v>
      </c>
      <c r="E261" s="71">
        <v>12</v>
      </c>
      <c r="F261" s="71">
        <v>8</v>
      </c>
      <c r="G261" s="72">
        <v>41</v>
      </c>
    </row>
    <row r="262" spans="2:7" s="28" customFormat="1" ht="18.75" customHeight="1" x14ac:dyDescent="0.2">
      <c r="B262" s="70" t="s">
        <v>904</v>
      </c>
      <c r="C262" s="71">
        <v>23</v>
      </c>
      <c r="D262" s="71">
        <v>44</v>
      </c>
      <c r="E262" s="71">
        <v>2</v>
      </c>
      <c r="F262" s="71">
        <v>2</v>
      </c>
      <c r="G262" s="72">
        <v>1</v>
      </c>
    </row>
    <row r="263" spans="2:7" s="28" customFormat="1" ht="18.75" customHeight="1" x14ac:dyDescent="0.2">
      <c r="B263" s="70" t="s">
        <v>1349</v>
      </c>
      <c r="C263" s="71">
        <v>14</v>
      </c>
      <c r="D263" s="71">
        <v>22</v>
      </c>
      <c r="E263" s="71">
        <v>10</v>
      </c>
      <c r="F263" s="71">
        <v>18</v>
      </c>
      <c r="G263" s="72">
        <v>7</v>
      </c>
    </row>
    <row r="264" spans="2:7" s="28" customFormat="1" ht="18.75" customHeight="1" x14ac:dyDescent="0.2">
      <c r="B264" s="70" t="s">
        <v>969</v>
      </c>
      <c r="C264" s="71">
        <v>48</v>
      </c>
      <c r="D264" s="71">
        <v>23</v>
      </c>
      <c r="E264" s="71">
        <v>0</v>
      </c>
      <c r="F264" s="71">
        <v>0</v>
      </c>
      <c r="G264" s="72">
        <v>0</v>
      </c>
    </row>
    <row r="265" spans="2:7" s="28" customFormat="1" ht="18.75" customHeight="1" x14ac:dyDescent="0.2">
      <c r="B265" s="70" t="s">
        <v>944</v>
      </c>
      <c r="C265" s="71">
        <v>0</v>
      </c>
      <c r="D265" s="71">
        <v>21</v>
      </c>
      <c r="E265" s="71">
        <v>50</v>
      </c>
      <c r="F265" s="71">
        <v>0</v>
      </c>
      <c r="G265" s="72">
        <v>0</v>
      </c>
    </row>
    <row r="266" spans="2:7" s="28" customFormat="1" ht="18.75" customHeight="1" x14ac:dyDescent="0.2">
      <c r="B266" s="70" t="s">
        <v>920</v>
      </c>
      <c r="C266" s="71">
        <v>22</v>
      </c>
      <c r="D266" s="71">
        <v>4</v>
      </c>
      <c r="E266" s="71">
        <v>11</v>
      </c>
      <c r="F266" s="71">
        <v>8</v>
      </c>
      <c r="G266" s="72">
        <v>25</v>
      </c>
    </row>
    <row r="267" spans="2:7" s="28" customFormat="1" ht="18.75" customHeight="1" x14ac:dyDescent="0.2">
      <c r="B267" s="70" t="s">
        <v>978</v>
      </c>
      <c r="C267" s="71">
        <v>10</v>
      </c>
      <c r="D267" s="71">
        <v>46</v>
      </c>
      <c r="E267" s="71">
        <v>4</v>
      </c>
      <c r="F267" s="71">
        <v>3</v>
      </c>
      <c r="G267" s="72">
        <v>7</v>
      </c>
    </row>
    <row r="268" spans="2:7" s="28" customFormat="1" ht="18.75" customHeight="1" x14ac:dyDescent="0.2">
      <c r="B268" s="70" t="s">
        <v>891</v>
      </c>
      <c r="C268" s="71">
        <v>23</v>
      </c>
      <c r="D268" s="71">
        <v>22</v>
      </c>
      <c r="E268" s="71">
        <v>25</v>
      </c>
      <c r="F268" s="71">
        <v>0</v>
      </c>
      <c r="G268" s="72">
        <v>0</v>
      </c>
    </row>
    <row r="269" spans="2:7" s="28" customFormat="1" ht="18.75" customHeight="1" x14ac:dyDescent="0.2">
      <c r="B269" s="70" t="s">
        <v>1383</v>
      </c>
      <c r="C269" s="71">
        <v>0</v>
      </c>
      <c r="D269" s="71">
        <v>10</v>
      </c>
      <c r="E269" s="71">
        <v>20</v>
      </c>
      <c r="F269" s="71">
        <v>24</v>
      </c>
      <c r="G269" s="72">
        <v>13</v>
      </c>
    </row>
    <row r="270" spans="2:7" s="28" customFormat="1" ht="18.75" customHeight="1" x14ac:dyDescent="0.2">
      <c r="B270" s="70" t="s">
        <v>964</v>
      </c>
      <c r="C270" s="71">
        <v>43</v>
      </c>
      <c r="D270" s="71">
        <v>19</v>
      </c>
      <c r="E270" s="71">
        <v>5</v>
      </c>
      <c r="F270" s="71">
        <v>0</v>
      </c>
      <c r="G270" s="72">
        <v>0</v>
      </c>
    </row>
    <row r="271" spans="2:7" s="28" customFormat="1" ht="18.75" customHeight="1" x14ac:dyDescent="0.2">
      <c r="B271" s="70" t="s">
        <v>950</v>
      </c>
      <c r="C271" s="71">
        <v>0</v>
      </c>
      <c r="D271" s="71">
        <v>3</v>
      </c>
      <c r="E271" s="71">
        <v>22</v>
      </c>
      <c r="F271" s="71">
        <v>25</v>
      </c>
      <c r="G271" s="72">
        <v>14</v>
      </c>
    </row>
    <row r="272" spans="2:7" s="28" customFormat="1" ht="18.75" customHeight="1" x14ac:dyDescent="0.2">
      <c r="B272" s="70" t="s">
        <v>894</v>
      </c>
      <c r="C272" s="71">
        <v>35</v>
      </c>
      <c r="D272" s="71">
        <v>13</v>
      </c>
      <c r="E272" s="71">
        <v>3</v>
      </c>
      <c r="F272" s="71">
        <v>3</v>
      </c>
      <c r="G272" s="72">
        <v>9</v>
      </c>
    </row>
    <row r="273" spans="2:7" s="28" customFormat="1" ht="18.75" customHeight="1" x14ac:dyDescent="0.2">
      <c r="B273" s="70" t="s">
        <v>972</v>
      </c>
      <c r="C273" s="71">
        <v>13</v>
      </c>
      <c r="D273" s="71">
        <v>8</v>
      </c>
      <c r="E273" s="71">
        <v>5</v>
      </c>
      <c r="F273" s="71">
        <v>10</v>
      </c>
      <c r="G273" s="72">
        <v>27</v>
      </c>
    </row>
    <row r="274" spans="2:7" s="28" customFormat="1" ht="18.75" customHeight="1" x14ac:dyDescent="0.2">
      <c r="B274" s="70" t="s">
        <v>1344</v>
      </c>
      <c r="C274" s="71">
        <v>0</v>
      </c>
      <c r="D274" s="71">
        <v>10</v>
      </c>
      <c r="E274" s="71">
        <v>17</v>
      </c>
      <c r="F274" s="71">
        <v>24</v>
      </c>
      <c r="G274" s="72">
        <v>11</v>
      </c>
    </row>
    <row r="275" spans="2:7" s="28" customFormat="1" ht="18.75" customHeight="1" x14ac:dyDescent="0.2">
      <c r="B275" s="70" t="s">
        <v>1173</v>
      </c>
      <c r="C275" s="71">
        <v>27</v>
      </c>
      <c r="D275" s="71">
        <v>11</v>
      </c>
      <c r="E275" s="71">
        <v>7</v>
      </c>
      <c r="F275" s="71">
        <v>8</v>
      </c>
      <c r="G275" s="72">
        <v>8</v>
      </c>
    </row>
    <row r="276" spans="2:7" s="28" customFormat="1" ht="18.75" customHeight="1" x14ac:dyDescent="0.2">
      <c r="B276" s="70" t="s">
        <v>102</v>
      </c>
      <c r="C276" s="71">
        <v>0</v>
      </c>
      <c r="D276" s="71">
        <v>0</v>
      </c>
      <c r="E276" s="71">
        <v>30</v>
      </c>
      <c r="F276" s="71">
        <v>30</v>
      </c>
      <c r="G276" s="72">
        <v>1</v>
      </c>
    </row>
    <row r="277" spans="2:7" s="28" customFormat="1" ht="18.75" customHeight="1" x14ac:dyDescent="0.2">
      <c r="B277" s="70" t="s">
        <v>896</v>
      </c>
      <c r="C277" s="71">
        <v>37</v>
      </c>
      <c r="D277" s="71">
        <v>17</v>
      </c>
      <c r="E277" s="71">
        <v>6</v>
      </c>
      <c r="F277" s="71">
        <v>1</v>
      </c>
      <c r="G277" s="72">
        <v>0</v>
      </c>
    </row>
    <row r="278" spans="2:7" s="28" customFormat="1" ht="18.75" customHeight="1" x14ac:dyDescent="0.2">
      <c r="B278" s="70" t="s">
        <v>1120</v>
      </c>
      <c r="C278" s="71">
        <v>0</v>
      </c>
      <c r="D278" s="71">
        <v>1</v>
      </c>
      <c r="E278" s="71">
        <v>1</v>
      </c>
      <c r="F278" s="71">
        <v>56</v>
      </c>
      <c r="G278" s="72">
        <v>2</v>
      </c>
    </row>
    <row r="279" spans="2:7" s="28" customFormat="1" ht="18.75" customHeight="1" x14ac:dyDescent="0.2">
      <c r="B279" s="70" t="s">
        <v>1016</v>
      </c>
      <c r="C279" s="71">
        <v>59</v>
      </c>
      <c r="D279" s="71">
        <v>0</v>
      </c>
      <c r="E279" s="71">
        <v>0</v>
      </c>
      <c r="F279" s="71">
        <v>1</v>
      </c>
      <c r="G279" s="72">
        <v>0</v>
      </c>
    </row>
    <row r="280" spans="2:7" s="28" customFormat="1" ht="18.75" customHeight="1" x14ac:dyDescent="0.2">
      <c r="B280" s="70" t="s">
        <v>3089</v>
      </c>
      <c r="C280" s="71">
        <v>0</v>
      </c>
      <c r="D280" s="71">
        <v>11</v>
      </c>
      <c r="E280" s="71">
        <v>14</v>
      </c>
      <c r="F280" s="71">
        <v>19</v>
      </c>
      <c r="G280" s="72">
        <v>15</v>
      </c>
    </row>
    <row r="281" spans="2:7" s="28" customFormat="1" ht="18.75" customHeight="1" x14ac:dyDescent="0.2">
      <c r="B281" s="70" t="s">
        <v>2986</v>
      </c>
      <c r="C281" s="71">
        <v>40</v>
      </c>
      <c r="D281" s="71">
        <v>3</v>
      </c>
      <c r="E281" s="71">
        <v>8</v>
      </c>
      <c r="F281" s="71">
        <v>0</v>
      </c>
      <c r="G281" s="72">
        <v>8</v>
      </c>
    </row>
    <row r="282" spans="2:7" s="28" customFormat="1" ht="18.75" customHeight="1" x14ac:dyDescent="0.2">
      <c r="B282" s="70" t="s">
        <v>1212</v>
      </c>
      <c r="C282" s="71">
        <v>6</v>
      </c>
      <c r="D282" s="71">
        <v>14</v>
      </c>
      <c r="E282" s="71">
        <v>10</v>
      </c>
      <c r="F282" s="71">
        <v>14</v>
      </c>
      <c r="G282" s="72">
        <v>14</v>
      </c>
    </row>
    <row r="283" spans="2:7" s="28" customFormat="1" ht="18.75" customHeight="1" x14ac:dyDescent="0.2">
      <c r="B283" s="70" t="s">
        <v>954</v>
      </c>
      <c r="C283" s="71">
        <v>0</v>
      </c>
      <c r="D283" s="71">
        <v>1</v>
      </c>
      <c r="E283" s="71">
        <v>0</v>
      </c>
      <c r="F283" s="71">
        <v>0</v>
      </c>
      <c r="G283" s="72">
        <v>57</v>
      </c>
    </row>
    <row r="284" spans="2:7" s="28" customFormat="1" ht="18.75" customHeight="1" x14ac:dyDescent="0.2">
      <c r="B284" s="70" t="s">
        <v>980</v>
      </c>
      <c r="C284" s="71">
        <v>10</v>
      </c>
      <c r="D284" s="71">
        <v>14</v>
      </c>
      <c r="E284" s="71">
        <v>11</v>
      </c>
      <c r="F284" s="71">
        <v>19</v>
      </c>
      <c r="G284" s="72">
        <v>4</v>
      </c>
    </row>
    <row r="285" spans="2:7" s="28" customFormat="1" ht="18.75" customHeight="1" x14ac:dyDescent="0.2">
      <c r="B285" s="70" t="s">
        <v>1143</v>
      </c>
      <c r="C285" s="71">
        <v>8</v>
      </c>
      <c r="D285" s="71">
        <v>21</v>
      </c>
      <c r="E285" s="71">
        <v>23</v>
      </c>
      <c r="F285" s="71">
        <v>3</v>
      </c>
      <c r="G285" s="72">
        <v>3</v>
      </c>
    </row>
    <row r="286" spans="2:7" s="28" customFormat="1" ht="18.75" customHeight="1" x14ac:dyDescent="0.2">
      <c r="B286" s="70" t="s">
        <v>1730</v>
      </c>
      <c r="C286" s="71">
        <v>52</v>
      </c>
      <c r="D286" s="71">
        <v>6</v>
      </c>
      <c r="E286" s="71">
        <v>0</v>
      </c>
      <c r="F286" s="71">
        <v>0</v>
      </c>
      <c r="G286" s="72">
        <v>0</v>
      </c>
    </row>
    <row r="287" spans="2:7" s="28" customFormat="1" ht="18.75" customHeight="1" x14ac:dyDescent="0.2">
      <c r="B287" s="70" t="s">
        <v>998</v>
      </c>
      <c r="C287" s="71">
        <v>25</v>
      </c>
      <c r="D287" s="71">
        <v>9</v>
      </c>
      <c r="E287" s="71">
        <v>9</v>
      </c>
      <c r="F287" s="71">
        <v>9</v>
      </c>
      <c r="G287" s="72">
        <v>5</v>
      </c>
    </row>
    <row r="288" spans="2:7" s="28" customFormat="1" ht="18.75" customHeight="1" x14ac:dyDescent="0.2">
      <c r="B288" s="70" t="s">
        <v>100</v>
      </c>
      <c r="C288" s="71">
        <v>0</v>
      </c>
      <c r="D288" s="71">
        <v>0</v>
      </c>
      <c r="E288" s="71">
        <v>0</v>
      </c>
      <c r="F288" s="71">
        <v>24</v>
      </c>
      <c r="G288" s="72">
        <v>33</v>
      </c>
    </row>
    <row r="289" spans="2:7" s="28" customFormat="1" ht="18.75" customHeight="1" x14ac:dyDescent="0.2">
      <c r="B289" s="70" t="s">
        <v>928</v>
      </c>
      <c r="C289" s="71">
        <v>17</v>
      </c>
      <c r="D289" s="71">
        <v>39</v>
      </c>
      <c r="E289" s="71">
        <v>0</v>
      </c>
      <c r="F289" s="71">
        <v>0</v>
      </c>
      <c r="G289" s="72">
        <v>0</v>
      </c>
    </row>
    <row r="290" spans="2:7" s="28" customFormat="1" ht="18.75" customHeight="1" x14ac:dyDescent="0.2">
      <c r="B290" s="70" t="s">
        <v>1021</v>
      </c>
      <c r="C290" s="71">
        <v>11</v>
      </c>
      <c r="D290" s="71">
        <v>1</v>
      </c>
      <c r="E290" s="71">
        <v>3</v>
      </c>
      <c r="F290" s="71">
        <v>26</v>
      </c>
      <c r="G290" s="72">
        <v>14</v>
      </c>
    </row>
    <row r="291" spans="2:7" s="28" customFormat="1" ht="18.75" customHeight="1" x14ac:dyDescent="0.2">
      <c r="B291" s="70" t="s">
        <v>1798</v>
      </c>
      <c r="C291" s="71">
        <v>53</v>
      </c>
      <c r="D291" s="71">
        <v>2</v>
      </c>
      <c r="E291" s="71">
        <v>0</v>
      </c>
      <c r="F291" s="71">
        <v>0</v>
      </c>
      <c r="G291" s="72">
        <v>0</v>
      </c>
    </row>
    <row r="292" spans="2:7" s="28" customFormat="1" ht="18.75" customHeight="1" x14ac:dyDescent="0.2">
      <c r="B292" s="70" t="s">
        <v>1033</v>
      </c>
      <c r="C292" s="71">
        <v>0</v>
      </c>
      <c r="D292" s="71">
        <v>12</v>
      </c>
      <c r="E292" s="71">
        <v>17</v>
      </c>
      <c r="F292" s="71">
        <v>18</v>
      </c>
      <c r="G292" s="72">
        <v>8</v>
      </c>
    </row>
    <row r="293" spans="2:7" s="28" customFormat="1" ht="18.75" customHeight="1" x14ac:dyDescent="0.2">
      <c r="B293" s="70" t="s">
        <v>180</v>
      </c>
      <c r="C293" s="71">
        <v>41</v>
      </c>
      <c r="D293" s="71">
        <v>2</v>
      </c>
      <c r="E293" s="71">
        <v>3</v>
      </c>
      <c r="F293" s="71">
        <v>3</v>
      </c>
      <c r="G293" s="72">
        <v>6</v>
      </c>
    </row>
    <row r="294" spans="2:7" s="28" customFormat="1" ht="18.75" customHeight="1" x14ac:dyDescent="0.2">
      <c r="B294" s="70" t="s">
        <v>1172</v>
      </c>
      <c r="C294" s="71">
        <v>3</v>
      </c>
      <c r="D294" s="71">
        <v>9</v>
      </c>
      <c r="E294" s="71">
        <v>17</v>
      </c>
      <c r="F294" s="71">
        <v>17</v>
      </c>
      <c r="G294" s="72">
        <v>9</v>
      </c>
    </row>
    <row r="295" spans="2:7" s="28" customFormat="1" ht="18.75" customHeight="1" x14ac:dyDescent="0.2">
      <c r="B295" s="70" t="s">
        <v>292</v>
      </c>
      <c r="C295" s="71">
        <v>0</v>
      </c>
      <c r="D295" s="71">
        <v>5</v>
      </c>
      <c r="E295" s="71">
        <v>9</v>
      </c>
      <c r="F295" s="71">
        <v>26</v>
      </c>
      <c r="G295" s="72">
        <v>14</v>
      </c>
    </row>
    <row r="296" spans="2:7" s="28" customFormat="1" ht="18.75" customHeight="1" x14ac:dyDescent="0.2">
      <c r="B296" s="70" t="s">
        <v>1401</v>
      </c>
      <c r="C296" s="71">
        <v>21</v>
      </c>
      <c r="D296" s="71">
        <v>22</v>
      </c>
      <c r="E296" s="71">
        <v>4</v>
      </c>
      <c r="F296" s="71">
        <v>3</v>
      </c>
      <c r="G296" s="72">
        <v>4</v>
      </c>
    </row>
    <row r="297" spans="2:7" s="28" customFormat="1" ht="18.75" customHeight="1" x14ac:dyDescent="0.2">
      <c r="B297" s="70" t="s">
        <v>860</v>
      </c>
      <c r="C297" s="71">
        <v>0</v>
      </c>
      <c r="D297" s="71">
        <v>1</v>
      </c>
      <c r="E297" s="71">
        <v>0</v>
      </c>
      <c r="F297" s="71">
        <v>53</v>
      </c>
      <c r="G297" s="72">
        <v>0</v>
      </c>
    </row>
    <row r="298" spans="2:7" s="28" customFormat="1" ht="18.75" customHeight="1" x14ac:dyDescent="0.2">
      <c r="B298" s="70" t="s">
        <v>1052</v>
      </c>
      <c r="C298" s="71">
        <v>13</v>
      </c>
      <c r="D298" s="71">
        <v>16</v>
      </c>
      <c r="E298" s="71">
        <v>11</v>
      </c>
      <c r="F298" s="71">
        <v>13</v>
      </c>
      <c r="G298" s="72">
        <v>1</v>
      </c>
    </row>
    <row r="299" spans="2:7" s="28" customFormat="1" ht="18.75" customHeight="1" x14ac:dyDescent="0.2">
      <c r="B299" s="70" t="s">
        <v>963</v>
      </c>
      <c r="C299" s="71">
        <v>0</v>
      </c>
      <c r="D299" s="71">
        <v>53</v>
      </c>
      <c r="E299" s="71">
        <v>1</v>
      </c>
      <c r="F299" s="71">
        <v>0</v>
      </c>
      <c r="G299" s="72">
        <v>0</v>
      </c>
    </row>
    <row r="300" spans="2:7" s="28" customFormat="1" ht="18.75" customHeight="1" x14ac:dyDescent="0.2">
      <c r="B300" s="70" t="s">
        <v>1055</v>
      </c>
      <c r="C300" s="71">
        <v>21</v>
      </c>
      <c r="D300" s="71">
        <v>10</v>
      </c>
      <c r="E300" s="71">
        <v>3</v>
      </c>
      <c r="F300" s="71">
        <v>4</v>
      </c>
      <c r="G300" s="72">
        <v>15</v>
      </c>
    </row>
    <row r="301" spans="2:7" s="28" customFormat="1" ht="18.75" customHeight="1" x14ac:dyDescent="0.2">
      <c r="B301" s="70" t="s">
        <v>888</v>
      </c>
      <c r="C301" s="71">
        <v>7</v>
      </c>
      <c r="D301" s="71">
        <v>0</v>
      </c>
      <c r="E301" s="71">
        <v>1</v>
      </c>
      <c r="F301" s="71">
        <v>4</v>
      </c>
      <c r="G301" s="72">
        <v>39</v>
      </c>
    </row>
    <row r="302" spans="2:7" s="28" customFormat="1" ht="18.75" customHeight="1" x14ac:dyDescent="0.2">
      <c r="B302" s="70" t="s">
        <v>997</v>
      </c>
      <c r="C302" s="71">
        <v>0</v>
      </c>
      <c r="D302" s="71">
        <v>22</v>
      </c>
      <c r="E302" s="71">
        <v>14</v>
      </c>
      <c r="F302" s="71">
        <v>15</v>
      </c>
      <c r="G302" s="72">
        <v>0</v>
      </c>
    </row>
    <row r="303" spans="2:7" s="28" customFormat="1" ht="18.75" customHeight="1" x14ac:dyDescent="0.2">
      <c r="B303" s="70" t="s">
        <v>1689</v>
      </c>
      <c r="C303" s="71">
        <v>0</v>
      </c>
      <c r="D303" s="71">
        <v>14</v>
      </c>
      <c r="E303" s="71">
        <v>7</v>
      </c>
      <c r="F303" s="71">
        <v>23</v>
      </c>
      <c r="G303" s="72">
        <v>6</v>
      </c>
    </row>
    <row r="304" spans="2:7" s="28" customFormat="1" ht="18.75" customHeight="1" x14ac:dyDescent="0.2">
      <c r="B304" s="70" t="s">
        <v>3091</v>
      </c>
      <c r="C304" s="71">
        <v>1</v>
      </c>
      <c r="D304" s="71">
        <v>6</v>
      </c>
      <c r="E304" s="71">
        <v>19</v>
      </c>
      <c r="F304" s="71">
        <v>15</v>
      </c>
      <c r="G304" s="72">
        <v>9</v>
      </c>
    </row>
    <row r="305" spans="2:7" s="28" customFormat="1" ht="18.75" customHeight="1" x14ac:dyDescent="0.2">
      <c r="B305" s="70" t="s">
        <v>1626</v>
      </c>
      <c r="C305" s="71">
        <v>22</v>
      </c>
      <c r="D305" s="71">
        <v>10</v>
      </c>
      <c r="E305" s="71">
        <v>9</v>
      </c>
      <c r="F305" s="71">
        <v>6</v>
      </c>
      <c r="G305" s="72">
        <v>3</v>
      </c>
    </row>
    <row r="306" spans="2:7" s="28" customFormat="1" ht="18.75" customHeight="1" x14ac:dyDescent="0.2">
      <c r="B306" s="70" t="s">
        <v>229</v>
      </c>
      <c r="C306" s="71">
        <v>2</v>
      </c>
      <c r="D306" s="71">
        <v>15</v>
      </c>
      <c r="E306" s="71">
        <v>24</v>
      </c>
      <c r="F306" s="71">
        <v>5</v>
      </c>
      <c r="G306" s="72">
        <v>3</v>
      </c>
    </row>
    <row r="307" spans="2:7" s="28" customFormat="1" ht="18.75" customHeight="1" x14ac:dyDescent="0.2">
      <c r="B307" s="70" t="s">
        <v>1292</v>
      </c>
      <c r="C307" s="71">
        <v>21</v>
      </c>
      <c r="D307" s="71">
        <v>15</v>
      </c>
      <c r="E307" s="71">
        <v>8</v>
      </c>
      <c r="F307" s="71">
        <v>3</v>
      </c>
      <c r="G307" s="72">
        <v>2</v>
      </c>
    </row>
    <row r="308" spans="2:7" s="28" customFormat="1" ht="18.75" customHeight="1" x14ac:dyDescent="0.2">
      <c r="B308" s="70" t="s">
        <v>1430</v>
      </c>
      <c r="C308" s="71">
        <v>12</v>
      </c>
      <c r="D308" s="71">
        <v>12</v>
      </c>
      <c r="E308" s="71">
        <v>13</v>
      </c>
      <c r="F308" s="71">
        <v>7</v>
      </c>
      <c r="G308" s="72">
        <v>4</v>
      </c>
    </row>
    <row r="309" spans="2:7" s="28" customFormat="1" ht="18.75" customHeight="1" x14ac:dyDescent="0.2">
      <c r="B309" s="70" t="s">
        <v>1049</v>
      </c>
      <c r="C309" s="71">
        <v>48</v>
      </c>
      <c r="D309" s="71">
        <v>0</v>
      </c>
      <c r="E309" s="71">
        <v>0</v>
      </c>
      <c r="F309" s="71">
        <v>0</v>
      </c>
      <c r="G309" s="72">
        <v>0</v>
      </c>
    </row>
    <row r="310" spans="2:7" s="28" customFormat="1" ht="18.75" customHeight="1" x14ac:dyDescent="0.2">
      <c r="B310" s="70" t="s">
        <v>1540</v>
      </c>
      <c r="C310" s="71">
        <v>8</v>
      </c>
      <c r="D310" s="71">
        <v>21</v>
      </c>
      <c r="E310" s="71">
        <v>4</v>
      </c>
      <c r="F310" s="71">
        <v>10</v>
      </c>
      <c r="G310" s="72">
        <v>3</v>
      </c>
    </row>
    <row r="311" spans="2:7" s="28" customFormat="1" ht="18.75" customHeight="1" x14ac:dyDescent="0.2">
      <c r="B311" s="70" t="s">
        <v>887</v>
      </c>
      <c r="C311" s="71">
        <v>2</v>
      </c>
      <c r="D311" s="71">
        <v>10</v>
      </c>
      <c r="E311" s="71">
        <v>1</v>
      </c>
      <c r="F311" s="71">
        <v>14</v>
      </c>
      <c r="G311" s="72">
        <v>19</v>
      </c>
    </row>
    <row r="312" spans="2:7" s="28" customFormat="1" ht="18.75" customHeight="1" x14ac:dyDescent="0.2">
      <c r="B312" s="70" t="s">
        <v>912</v>
      </c>
      <c r="C312" s="71">
        <v>0</v>
      </c>
      <c r="D312" s="71">
        <v>0</v>
      </c>
      <c r="E312" s="71">
        <v>27</v>
      </c>
      <c r="F312" s="71">
        <v>19</v>
      </c>
      <c r="G312" s="72">
        <v>0</v>
      </c>
    </row>
    <row r="313" spans="2:7" s="28" customFormat="1" ht="18.75" customHeight="1" x14ac:dyDescent="0.2">
      <c r="B313" s="70" t="s">
        <v>1050</v>
      </c>
      <c r="C313" s="71">
        <v>14</v>
      </c>
      <c r="D313" s="71">
        <v>4</v>
      </c>
      <c r="E313" s="71">
        <v>7</v>
      </c>
      <c r="F313" s="71">
        <v>15</v>
      </c>
      <c r="G313" s="72">
        <v>5</v>
      </c>
    </row>
    <row r="314" spans="2:7" s="28" customFormat="1" ht="18.75" customHeight="1" x14ac:dyDescent="0.2">
      <c r="B314" s="70" t="s">
        <v>1706</v>
      </c>
      <c r="C314" s="71">
        <v>0</v>
      </c>
      <c r="D314" s="71">
        <v>5</v>
      </c>
      <c r="E314" s="71">
        <v>11</v>
      </c>
      <c r="F314" s="71">
        <v>18</v>
      </c>
      <c r="G314" s="72">
        <v>11</v>
      </c>
    </row>
    <row r="315" spans="2:7" s="28" customFormat="1" ht="18.75" customHeight="1" x14ac:dyDescent="0.2">
      <c r="B315" s="70" t="s">
        <v>1066</v>
      </c>
      <c r="C315" s="71">
        <v>11</v>
      </c>
      <c r="D315" s="71">
        <v>24</v>
      </c>
      <c r="E315" s="71">
        <v>1</v>
      </c>
      <c r="F315" s="71">
        <v>2</v>
      </c>
      <c r="G315" s="72">
        <v>7</v>
      </c>
    </row>
    <row r="316" spans="2:7" s="28" customFormat="1" ht="18.75" customHeight="1" x14ac:dyDescent="0.2">
      <c r="B316" s="70" t="s">
        <v>965</v>
      </c>
      <c r="C316" s="71">
        <v>36</v>
      </c>
      <c r="D316" s="71">
        <v>8</v>
      </c>
      <c r="E316" s="71">
        <v>1</v>
      </c>
      <c r="F316" s="71">
        <v>0</v>
      </c>
      <c r="G316" s="72">
        <v>0</v>
      </c>
    </row>
    <row r="317" spans="2:7" s="28" customFormat="1" ht="18.75" customHeight="1" x14ac:dyDescent="0.2">
      <c r="B317" s="70" t="s">
        <v>1071</v>
      </c>
      <c r="C317" s="71">
        <v>11</v>
      </c>
      <c r="D317" s="71">
        <v>2</v>
      </c>
      <c r="E317" s="71">
        <v>3</v>
      </c>
      <c r="F317" s="71">
        <v>12</v>
      </c>
      <c r="G317" s="72">
        <v>17</v>
      </c>
    </row>
    <row r="318" spans="2:7" s="28" customFormat="1" ht="18.75" customHeight="1" x14ac:dyDescent="0.2">
      <c r="B318" s="70" t="s">
        <v>911</v>
      </c>
      <c r="C318" s="71">
        <v>16</v>
      </c>
      <c r="D318" s="71">
        <v>6</v>
      </c>
      <c r="E318" s="71">
        <v>11</v>
      </c>
      <c r="F318" s="71">
        <v>6</v>
      </c>
      <c r="G318" s="72">
        <v>5</v>
      </c>
    </row>
    <row r="319" spans="2:7" s="28" customFormat="1" ht="18.75" customHeight="1" x14ac:dyDescent="0.2">
      <c r="B319" s="70" t="s">
        <v>284</v>
      </c>
      <c r="C319" s="71">
        <v>12</v>
      </c>
      <c r="D319" s="71">
        <v>13</v>
      </c>
      <c r="E319" s="71">
        <v>6</v>
      </c>
      <c r="F319" s="71">
        <v>9</v>
      </c>
      <c r="G319" s="72">
        <v>4</v>
      </c>
    </row>
    <row r="320" spans="2:7" s="28" customFormat="1" ht="18.75" customHeight="1" x14ac:dyDescent="0.2">
      <c r="B320" s="70" t="s">
        <v>1351</v>
      </c>
      <c r="C320" s="71">
        <v>8</v>
      </c>
      <c r="D320" s="71">
        <v>12</v>
      </c>
      <c r="E320" s="71">
        <v>17</v>
      </c>
      <c r="F320" s="71">
        <v>4</v>
      </c>
      <c r="G320" s="72">
        <v>3</v>
      </c>
    </row>
    <row r="321" spans="2:7" s="28" customFormat="1" ht="18.75" customHeight="1" x14ac:dyDescent="0.2">
      <c r="B321" s="70" t="s">
        <v>1715</v>
      </c>
      <c r="C321" s="71">
        <v>37</v>
      </c>
      <c r="D321" s="71">
        <v>7</v>
      </c>
      <c r="E321" s="71">
        <v>0</v>
      </c>
      <c r="F321" s="71">
        <v>0</v>
      </c>
      <c r="G321" s="72">
        <v>0</v>
      </c>
    </row>
    <row r="322" spans="2:7" s="28" customFormat="1" ht="18.75" customHeight="1" x14ac:dyDescent="0.2">
      <c r="B322" s="70" t="s">
        <v>1323</v>
      </c>
      <c r="C322" s="71">
        <v>0</v>
      </c>
      <c r="D322" s="71">
        <v>5</v>
      </c>
      <c r="E322" s="71">
        <v>22</v>
      </c>
      <c r="F322" s="71">
        <v>13</v>
      </c>
      <c r="G322" s="72">
        <v>4</v>
      </c>
    </row>
    <row r="323" spans="2:7" s="28" customFormat="1" ht="18.75" customHeight="1" x14ac:dyDescent="0.2">
      <c r="B323" s="70" t="s">
        <v>1018</v>
      </c>
      <c r="C323" s="71">
        <v>20</v>
      </c>
      <c r="D323" s="71">
        <v>16</v>
      </c>
      <c r="E323" s="71">
        <v>8</v>
      </c>
      <c r="F323" s="71">
        <v>0</v>
      </c>
      <c r="G323" s="72">
        <v>0</v>
      </c>
    </row>
    <row r="324" spans="2:7" s="28" customFormat="1" ht="18.75" customHeight="1" x14ac:dyDescent="0.2">
      <c r="B324" s="70" t="s">
        <v>1122</v>
      </c>
      <c r="C324" s="71">
        <v>7</v>
      </c>
      <c r="D324" s="71">
        <v>11</v>
      </c>
      <c r="E324" s="71">
        <v>7</v>
      </c>
      <c r="F324" s="71">
        <v>8</v>
      </c>
      <c r="G324" s="72">
        <v>10</v>
      </c>
    </row>
    <row r="325" spans="2:7" s="28" customFormat="1" ht="18.75" customHeight="1" x14ac:dyDescent="0.2">
      <c r="B325" s="70" t="s">
        <v>1580</v>
      </c>
      <c r="C325" s="71">
        <v>13</v>
      </c>
      <c r="D325" s="71">
        <v>10</v>
      </c>
      <c r="E325" s="71">
        <v>7</v>
      </c>
      <c r="F325" s="71">
        <v>10</v>
      </c>
      <c r="G325" s="72">
        <v>3</v>
      </c>
    </row>
    <row r="326" spans="2:7" s="28" customFormat="1" ht="18.75" customHeight="1" x14ac:dyDescent="0.2">
      <c r="B326" s="70" t="s">
        <v>1083</v>
      </c>
      <c r="C326" s="71">
        <v>25</v>
      </c>
      <c r="D326" s="71">
        <v>16</v>
      </c>
      <c r="E326" s="71">
        <v>0</v>
      </c>
      <c r="F326" s="71">
        <v>0</v>
      </c>
      <c r="G326" s="72">
        <v>0</v>
      </c>
    </row>
    <row r="327" spans="2:7" s="28" customFormat="1" ht="18.75" customHeight="1" x14ac:dyDescent="0.2">
      <c r="B327" s="70" t="s">
        <v>1039</v>
      </c>
      <c r="C327" s="71">
        <v>3</v>
      </c>
      <c r="D327" s="71">
        <v>0</v>
      </c>
      <c r="E327" s="71">
        <v>2</v>
      </c>
      <c r="F327" s="71">
        <v>21</v>
      </c>
      <c r="G327" s="72">
        <v>15</v>
      </c>
    </row>
    <row r="328" spans="2:7" s="28" customFormat="1" ht="18.75" customHeight="1" x14ac:dyDescent="0.2">
      <c r="B328" s="70" t="s">
        <v>938</v>
      </c>
      <c r="C328" s="71">
        <v>0</v>
      </c>
      <c r="D328" s="71">
        <v>41</v>
      </c>
      <c r="E328" s="71">
        <v>0</v>
      </c>
      <c r="F328" s="71">
        <v>0</v>
      </c>
      <c r="G328" s="72">
        <v>0</v>
      </c>
    </row>
    <row r="329" spans="2:7" s="28" customFormat="1" ht="18.75" customHeight="1" x14ac:dyDescent="0.2">
      <c r="B329" s="70" t="s">
        <v>1421</v>
      </c>
      <c r="C329" s="71">
        <v>0</v>
      </c>
      <c r="D329" s="71">
        <v>5</v>
      </c>
      <c r="E329" s="71">
        <v>16</v>
      </c>
      <c r="F329" s="71">
        <v>15</v>
      </c>
      <c r="G329" s="72">
        <v>5</v>
      </c>
    </row>
    <row r="330" spans="2:7" s="28" customFormat="1" ht="18.75" customHeight="1" x14ac:dyDescent="0.2">
      <c r="B330" s="70" t="s">
        <v>907</v>
      </c>
      <c r="C330" s="71">
        <v>15</v>
      </c>
      <c r="D330" s="71">
        <v>11</v>
      </c>
      <c r="E330" s="71">
        <v>0</v>
      </c>
      <c r="F330" s="71">
        <v>0</v>
      </c>
      <c r="G330" s="72">
        <v>15</v>
      </c>
    </row>
    <row r="331" spans="2:7" s="28" customFormat="1" ht="18.75" customHeight="1" x14ac:dyDescent="0.2">
      <c r="B331" s="70" t="s">
        <v>156</v>
      </c>
      <c r="C331" s="71">
        <v>4</v>
      </c>
      <c r="D331" s="71">
        <v>14</v>
      </c>
      <c r="E331" s="71">
        <v>7</v>
      </c>
      <c r="F331" s="71">
        <v>5</v>
      </c>
      <c r="G331" s="72">
        <v>10</v>
      </c>
    </row>
    <row r="332" spans="2:7" s="28" customFormat="1" ht="18.75" customHeight="1" x14ac:dyDescent="0.2">
      <c r="B332" s="70" t="s">
        <v>1431</v>
      </c>
      <c r="C332" s="71">
        <v>0</v>
      </c>
      <c r="D332" s="71">
        <v>13</v>
      </c>
      <c r="E332" s="71">
        <v>16</v>
      </c>
      <c r="F332" s="71">
        <v>6</v>
      </c>
      <c r="G332" s="72">
        <v>5</v>
      </c>
    </row>
    <row r="333" spans="2:7" s="28" customFormat="1" ht="18.75" customHeight="1" x14ac:dyDescent="0.2">
      <c r="B333" s="70" t="s">
        <v>1100</v>
      </c>
      <c r="C333" s="71">
        <v>20</v>
      </c>
      <c r="D333" s="71">
        <v>8</v>
      </c>
      <c r="E333" s="71">
        <v>0</v>
      </c>
      <c r="F333" s="71">
        <v>4</v>
      </c>
      <c r="G333" s="72">
        <v>8</v>
      </c>
    </row>
    <row r="334" spans="2:7" s="28" customFormat="1" ht="18.75" customHeight="1" x14ac:dyDescent="0.2">
      <c r="B334" s="70" t="s">
        <v>1482</v>
      </c>
      <c r="C334" s="71">
        <v>6</v>
      </c>
      <c r="D334" s="71">
        <v>9</v>
      </c>
      <c r="E334" s="71">
        <v>6</v>
      </c>
      <c r="F334" s="71">
        <v>9</v>
      </c>
      <c r="G334" s="72">
        <v>10</v>
      </c>
    </row>
    <row r="335" spans="2:7" s="28" customFormat="1" ht="18.75" customHeight="1" x14ac:dyDescent="0.2">
      <c r="B335" s="70" t="s">
        <v>890</v>
      </c>
      <c r="C335" s="71">
        <v>0</v>
      </c>
      <c r="D335" s="71">
        <v>4</v>
      </c>
      <c r="E335" s="71">
        <v>30</v>
      </c>
      <c r="F335" s="71">
        <v>5</v>
      </c>
      <c r="G335" s="72">
        <v>0</v>
      </c>
    </row>
    <row r="336" spans="2:7" s="28" customFormat="1" ht="18.75" customHeight="1" x14ac:dyDescent="0.2">
      <c r="B336" s="70" t="s">
        <v>1015</v>
      </c>
      <c r="C336" s="71">
        <v>8</v>
      </c>
      <c r="D336" s="71">
        <v>10</v>
      </c>
      <c r="E336" s="71">
        <v>0</v>
      </c>
      <c r="F336" s="71">
        <v>19</v>
      </c>
      <c r="G336" s="72">
        <v>1</v>
      </c>
    </row>
    <row r="337" spans="2:7" s="28" customFormat="1" ht="18.75" customHeight="1" x14ac:dyDescent="0.2">
      <c r="B337" s="70" t="s">
        <v>1027</v>
      </c>
      <c r="C337" s="71">
        <v>34</v>
      </c>
      <c r="D337" s="71">
        <v>3</v>
      </c>
      <c r="E337" s="71">
        <v>0</v>
      </c>
      <c r="F337" s="71">
        <v>0</v>
      </c>
      <c r="G337" s="72">
        <v>1</v>
      </c>
    </row>
    <row r="338" spans="2:7" s="28" customFormat="1" ht="18.75" customHeight="1" x14ac:dyDescent="0.2">
      <c r="B338" s="70" t="s">
        <v>959</v>
      </c>
      <c r="C338" s="71">
        <v>0</v>
      </c>
      <c r="D338" s="71">
        <v>0</v>
      </c>
      <c r="E338" s="71">
        <v>0</v>
      </c>
      <c r="F338" s="71">
        <v>5</v>
      </c>
      <c r="G338" s="72">
        <v>33</v>
      </c>
    </row>
    <row r="339" spans="2:7" s="28" customFormat="1" ht="18.75" customHeight="1" x14ac:dyDescent="0.2">
      <c r="B339" s="70" t="s">
        <v>915</v>
      </c>
      <c r="C339" s="71">
        <v>0</v>
      </c>
      <c r="D339" s="71">
        <v>5</v>
      </c>
      <c r="E339" s="71">
        <v>32</v>
      </c>
      <c r="F339" s="71">
        <v>0</v>
      </c>
      <c r="G339" s="72">
        <v>1</v>
      </c>
    </row>
    <row r="340" spans="2:7" s="28" customFormat="1" ht="18.75" customHeight="1" x14ac:dyDescent="0.2">
      <c r="B340" s="70" t="s">
        <v>1331</v>
      </c>
      <c r="C340" s="71">
        <v>6</v>
      </c>
      <c r="D340" s="71">
        <v>15</v>
      </c>
      <c r="E340" s="71">
        <v>8</v>
      </c>
      <c r="F340" s="71">
        <v>7</v>
      </c>
      <c r="G340" s="72">
        <v>2</v>
      </c>
    </row>
    <row r="341" spans="2:7" s="28" customFormat="1" ht="18.75" customHeight="1" x14ac:dyDescent="0.2">
      <c r="B341" s="70" t="s">
        <v>1026</v>
      </c>
      <c r="C341" s="71">
        <v>0</v>
      </c>
      <c r="D341" s="71">
        <v>0</v>
      </c>
      <c r="E341" s="71">
        <v>0</v>
      </c>
      <c r="F341" s="71">
        <v>2</v>
      </c>
      <c r="G341" s="72">
        <v>36</v>
      </c>
    </row>
    <row r="342" spans="2:7" s="28" customFormat="1" ht="18.75" customHeight="1" x14ac:dyDescent="0.2">
      <c r="B342" s="70" t="s">
        <v>1688</v>
      </c>
      <c r="C342" s="71">
        <v>8</v>
      </c>
      <c r="D342" s="71">
        <v>3</v>
      </c>
      <c r="E342" s="71">
        <v>13</v>
      </c>
      <c r="F342" s="71">
        <v>7</v>
      </c>
      <c r="G342" s="72">
        <v>6</v>
      </c>
    </row>
    <row r="343" spans="2:7" s="28" customFormat="1" ht="18.75" customHeight="1" x14ac:dyDescent="0.2">
      <c r="B343" s="70" t="s">
        <v>983</v>
      </c>
      <c r="C343" s="71">
        <v>6</v>
      </c>
      <c r="D343" s="71">
        <v>16</v>
      </c>
      <c r="E343" s="71">
        <v>2</v>
      </c>
      <c r="F343" s="71">
        <v>9</v>
      </c>
      <c r="G343" s="72">
        <v>4</v>
      </c>
    </row>
    <row r="344" spans="2:7" s="28" customFormat="1" ht="18.75" customHeight="1" x14ac:dyDescent="0.2">
      <c r="B344" s="70" t="s">
        <v>187</v>
      </c>
      <c r="C344" s="71">
        <v>6</v>
      </c>
      <c r="D344" s="71">
        <v>4</v>
      </c>
      <c r="E344" s="71">
        <v>6</v>
      </c>
      <c r="F344" s="71">
        <v>6</v>
      </c>
      <c r="G344" s="72">
        <v>15</v>
      </c>
    </row>
    <row r="345" spans="2:7" s="28" customFormat="1" ht="18.75" customHeight="1" x14ac:dyDescent="0.2">
      <c r="B345" s="70" t="s">
        <v>1646</v>
      </c>
      <c r="C345" s="71">
        <v>7</v>
      </c>
      <c r="D345" s="71">
        <v>10</v>
      </c>
      <c r="E345" s="71">
        <v>13</v>
      </c>
      <c r="F345" s="71">
        <v>2</v>
      </c>
      <c r="G345" s="72">
        <v>5</v>
      </c>
    </row>
    <row r="346" spans="2:7" s="28" customFormat="1" ht="18.75" customHeight="1" x14ac:dyDescent="0.2">
      <c r="B346" s="70" t="s">
        <v>985</v>
      </c>
      <c r="C346" s="71">
        <v>10</v>
      </c>
      <c r="D346" s="71">
        <v>10</v>
      </c>
      <c r="E346" s="71">
        <v>3</v>
      </c>
      <c r="F346" s="71">
        <v>8</v>
      </c>
      <c r="G346" s="72">
        <v>6</v>
      </c>
    </row>
    <row r="347" spans="2:7" s="28" customFormat="1" ht="18.75" customHeight="1" x14ac:dyDescent="0.2">
      <c r="B347" s="70" t="s">
        <v>1165</v>
      </c>
      <c r="C347" s="71">
        <v>6</v>
      </c>
      <c r="D347" s="71">
        <v>6</v>
      </c>
      <c r="E347" s="71">
        <v>5</v>
      </c>
      <c r="F347" s="71">
        <v>12</v>
      </c>
      <c r="G347" s="72">
        <v>8</v>
      </c>
    </row>
    <row r="348" spans="2:7" s="28" customFormat="1" ht="18.75" customHeight="1" x14ac:dyDescent="0.2">
      <c r="B348" s="70" t="s">
        <v>923</v>
      </c>
      <c r="C348" s="71">
        <v>16</v>
      </c>
      <c r="D348" s="71">
        <v>6</v>
      </c>
      <c r="E348" s="71">
        <v>10</v>
      </c>
      <c r="F348" s="71">
        <v>4</v>
      </c>
      <c r="G348" s="72">
        <v>0</v>
      </c>
    </row>
    <row r="349" spans="2:7" s="28" customFormat="1" ht="18.75" customHeight="1" x14ac:dyDescent="0.2">
      <c r="B349" s="70" t="s">
        <v>178</v>
      </c>
      <c r="C349" s="71">
        <v>3</v>
      </c>
      <c r="D349" s="71">
        <v>0</v>
      </c>
      <c r="E349" s="71">
        <v>1</v>
      </c>
      <c r="F349" s="71">
        <v>1</v>
      </c>
      <c r="G349" s="72">
        <v>31</v>
      </c>
    </row>
    <row r="350" spans="2:7" s="28" customFormat="1" ht="18.75" customHeight="1" x14ac:dyDescent="0.2">
      <c r="B350" s="70" t="s">
        <v>1056</v>
      </c>
      <c r="C350" s="71">
        <v>12</v>
      </c>
      <c r="D350" s="71">
        <v>5</v>
      </c>
      <c r="E350" s="71">
        <v>7</v>
      </c>
      <c r="F350" s="71">
        <v>8</v>
      </c>
      <c r="G350" s="72">
        <v>4</v>
      </c>
    </row>
    <row r="351" spans="2:7" s="28" customFormat="1" ht="18.75" customHeight="1" x14ac:dyDescent="0.2">
      <c r="B351" s="70" t="s">
        <v>1089</v>
      </c>
      <c r="C351" s="71">
        <v>15</v>
      </c>
      <c r="D351" s="71">
        <v>4</v>
      </c>
      <c r="E351" s="71">
        <v>3</v>
      </c>
      <c r="F351" s="71">
        <v>7</v>
      </c>
      <c r="G351" s="72">
        <v>7</v>
      </c>
    </row>
    <row r="352" spans="2:7" s="28" customFormat="1" ht="18.75" customHeight="1" x14ac:dyDescent="0.2">
      <c r="B352" s="70" t="s">
        <v>966</v>
      </c>
      <c r="C352" s="71">
        <v>3</v>
      </c>
      <c r="D352" s="71">
        <v>32</v>
      </c>
      <c r="E352" s="71">
        <v>0</v>
      </c>
      <c r="F352" s="71">
        <v>1</v>
      </c>
      <c r="G352" s="72">
        <v>0</v>
      </c>
    </row>
    <row r="353" spans="2:7" s="28" customFormat="1" ht="18.75" customHeight="1" x14ac:dyDescent="0.2">
      <c r="B353" s="70" t="s">
        <v>1006</v>
      </c>
      <c r="C353" s="71">
        <v>21</v>
      </c>
      <c r="D353" s="71">
        <v>0</v>
      </c>
      <c r="E353" s="71">
        <v>14</v>
      </c>
      <c r="F353" s="71">
        <v>0</v>
      </c>
      <c r="G353" s="72">
        <v>0</v>
      </c>
    </row>
    <row r="354" spans="2:7" s="28" customFormat="1" ht="18.75" customHeight="1" x14ac:dyDescent="0.2">
      <c r="B354" s="70" t="s">
        <v>968</v>
      </c>
      <c r="C354" s="71">
        <v>0</v>
      </c>
      <c r="D354" s="71">
        <v>0</v>
      </c>
      <c r="E354" s="71">
        <v>11</v>
      </c>
      <c r="F354" s="71">
        <v>0</v>
      </c>
      <c r="G354" s="72">
        <v>24</v>
      </c>
    </row>
    <row r="355" spans="2:7" s="28" customFormat="1" ht="18.75" customHeight="1" x14ac:dyDescent="0.2">
      <c r="B355" s="70" t="s">
        <v>1479</v>
      </c>
      <c r="C355" s="71">
        <v>0</v>
      </c>
      <c r="D355" s="71">
        <v>13</v>
      </c>
      <c r="E355" s="71">
        <v>14</v>
      </c>
      <c r="F355" s="71">
        <v>3</v>
      </c>
      <c r="G355" s="72">
        <v>5</v>
      </c>
    </row>
    <row r="356" spans="2:7" s="28" customFormat="1" ht="18.75" customHeight="1" x14ac:dyDescent="0.2">
      <c r="B356" s="70" t="s">
        <v>116</v>
      </c>
      <c r="C356" s="71">
        <v>32</v>
      </c>
      <c r="D356" s="71">
        <v>1</v>
      </c>
      <c r="E356" s="71">
        <v>2</v>
      </c>
      <c r="F356" s="71">
        <v>0</v>
      </c>
      <c r="G356" s="72">
        <v>0</v>
      </c>
    </row>
    <row r="357" spans="2:7" s="28" customFormat="1" ht="18.75" customHeight="1" x14ac:dyDescent="0.2">
      <c r="B357" s="70" t="s">
        <v>1085</v>
      </c>
      <c r="C357" s="71">
        <v>9</v>
      </c>
      <c r="D357" s="71">
        <v>8</v>
      </c>
      <c r="E357" s="71">
        <v>6</v>
      </c>
      <c r="F357" s="71">
        <v>6</v>
      </c>
      <c r="G357" s="72">
        <v>5</v>
      </c>
    </row>
    <row r="358" spans="2:7" s="28" customFormat="1" ht="18.75" customHeight="1" x14ac:dyDescent="0.2">
      <c r="B358" s="70" t="s">
        <v>1630</v>
      </c>
      <c r="C358" s="71">
        <v>0</v>
      </c>
      <c r="D358" s="71">
        <v>10</v>
      </c>
      <c r="E358" s="71">
        <v>8</v>
      </c>
      <c r="F358" s="71">
        <v>8</v>
      </c>
      <c r="G358" s="72">
        <v>8</v>
      </c>
    </row>
    <row r="359" spans="2:7" s="28" customFormat="1" ht="18.75" customHeight="1" x14ac:dyDescent="0.2">
      <c r="B359" s="70" t="s">
        <v>1044</v>
      </c>
      <c r="C359" s="71">
        <v>4</v>
      </c>
      <c r="D359" s="71">
        <v>7</v>
      </c>
      <c r="E359" s="71">
        <v>12</v>
      </c>
      <c r="F359" s="71">
        <v>10</v>
      </c>
      <c r="G359" s="72">
        <v>0</v>
      </c>
    </row>
    <row r="360" spans="2:7" s="28" customFormat="1" ht="18.75" customHeight="1" x14ac:dyDescent="0.2">
      <c r="B360" s="70" t="s">
        <v>1559</v>
      </c>
      <c r="C360" s="71">
        <v>5</v>
      </c>
      <c r="D360" s="71">
        <v>18</v>
      </c>
      <c r="E360" s="71">
        <v>9</v>
      </c>
      <c r="F360" s="71">
        <v>1</v>
      </c>
      <c r="G360" s="72">
        <v>0</v>
      </c>
    </row>
    <row r="361" spans="2:7" s="28" customFormat="1" ht="18.75" customHeight="1" x14ac:dyDescent="0.2">
      <c r="B361" s="70" t="s">
        <v>1028</v>
      </c>
      <c r="C361" s="71">
        <v>6</v>
      </c>
      <c r="D361" s="71">
        <v>6</v>
      </c>
      <c r="E361" s="71">
        <v>11</v>
      </c>
      <c r="F361" s="71">
        <v>1</v>
      </c>
      <c r="G361" s="72">
        <v>8</v>
      </c>
    </row>
    <row r="362" spans="2:7" s="28" customFormat="1" ht="18.75" customHeight="1" x14ac:dyDescent="0.2">
      <c r="B362" s="70" t="s">
        <v>1128</v>
      </c>
      <c r="C362" s="71">
        <v>13</v>
      </c>
      <c r="D362" s="71">
        <v>8</v>
      </c>
      <c r="E362" s="71">
        <v>5</v>
      </c>
      <c r="F362" s="71">
        <v>4</v>
      </c>
      <c r="G362" s="72">
        <v>2</v>
      </c>
    </row>
    <row r="363" spans="2:7" s="28" customFormat="1" ht="18.75" customHeight="1" x14ac:dyDescent="0.2">
      <c r="B363" s="70" t="s">
        <v>1074</v>
      </c>
      <c r="C363" s="71">
        <v>5</v>
      </c>
      <c r="D363" s="71">
        <v>7</v>
      </c>
      <c r="E363" s="71">
        <v>0</v>
      </c>
      <c r="F363" s="71">
        <v>5</v>
      </c>
      <c r="G363" s="72">
        <v>14</v>
      </c>
    </row>
    <row r="364" spans="2:7" s="28" customFormat="1" ht="18.75" customHeight="1" x14ac:dyDescent="0.2">
      <c r="B364" s="70" t="s">
        <v>989</v>
      </c>
      <c r="C364" s="71">
        <v>0</v>
      </c>
      <c r="D364" s="71">
        <v>0</v>
      </c>
      <c r="E364" s="71">
        <v>0</v>
      </c>
      <c r="F364" s="71">
        <v>31</v>
      </c>
      <c r="G364" s="72">
        <v>0</v>
      </c>
    </row>
    <row r="365" spans="2:7" s="28" customFormat="1" ht="18.75" customHeight="1" x14ac:dyDescent="0.2">
      <c r="B365" s="70" t="s">
        <v>1265</v>
      </c>
      <c r="C365" s="71">
        <v>4</v>
      </c>
      <c r="D365" s="71">
        <v>15</v>
      </c>
      <c r="E365" s="71">
        <v>9</v>
      </c>
      <c r="F365" s="71">
        <v>1</v>
      </c>
      <c r="G365" s="72">
        <v>2</v>
      </c>
    </row>
    <row r="366" spans="2:7" s="28" customFormat="1" ht="18.75" customHeight="1" x14ac:dyDescent="0.2">
      <c r="B366" s="70" t="s">
        <v>1978</v>
      </c>
      <c r="C366" s="71">
        <v>0</v>
      </c>
      <c r="D366" s="71">
        <v>1</v>
      </c>
      <c r="E366" s="71">
        <v>18</v>
      </c>
      <c r="F366" s="71">
        <v>7</v>
      </c>
      <c r="G366" s="72">
        <v>5</v>
      </c>
    </row>
    <row r="367" spans="2:7" s="28" customFormat="1" ht="18.75" customHeight="1" x14ac:dyDescent="0.2">
      <c r="B367" s="70" t="s">
        <v>953</v>
      </c>
      <c r="C367" s="71">
        <v>21</v>
      </c>
      <c r="D367" s="71">
        <v>9</v>
      </c>
      <c r="E367" s="71">
        <v>0</v>
      </c>
      <c r="F367" s="71">
        <v>0</v>
      </c>
      <c r="G367" s="72">
        <v>1</v>
      </c>
    </row>
    <row r="368" spans="2:7" s="28" customFormat="1" ht="18.75" customHeight="1" x14ac:dyDescent="0.2">
      <c r="B368" s="70" t="s">
        <v>1643</v>
      </c>
      <c r="C368" s="71">
        <v>28</v>
      </c>
      <c r="D368" s="71">
        <v>2</v>
      </c>
      <c r="E368" s="71">
        <v>0</v>
      </c>
      <c r="F368" s="71">
        <v>0</v>
      </c>
      <c r="G368" s="72">
        <v>0</v>
      </c>
    </row>
    <row r="369" spans="2:7" s="28" customFormat="1" ht="18.75" customHeight="1" x14ac:dyDescent="0.2">
      <c r="B369" s="70" t="s">
        <v>976</v>
      </c>
      <c r="C369" s="71">
        <v>9</v>
      </c>
      <c r="D369" s="71">
        <v>12</v>
      </c>
      <c r="E369" s="71">
        <v>1</v>
      </c>
      <c r="F369" s="71">
        <v>4</v>
      </c>
      <c r="G369" s="72">
        <v>4</v>
      </c>
    </row>
    <row r="370" spans="2:7" s="28" customFormat="1" ht="18.75" customHeight="1" x14ac:dyDescent="0.2">
      <c r="B370" s="70" t="s">
        <v>1112</v>
      </c>
      <c r="C370" s="71">
        <v>0</v>
      </c>
      <c r="D370" s="71">
        <v>0</v>
      </c>
      <c r="E370" s="71">
        <v>6</v>
      </c>
      <c r="F370" s="71">
        <v>15</v>
      </c>
      <c r="G370" s="72">
        <v>9</v>
      </c>
    </row>
    <row r="371" spans="2:7" s="28" customFormat="1" ht="18.75" customHeight="1" x14ac:dyDescent="0.2">
      <c r="B371" s="70" t="s">
        <v>1031</v>
      </c>
      <c r="C371" s="71">
        <v>5</v>
      </c>
      <c r="D371" s="71">
        <v>11</v>
      </c>
      <c r="E371" s="71">
        <v>6</v>
      </c>
      <c r="F371" s="71">
        <v>4</v>
      </c>
      <c r="G371" s="72">
        <v>4</v>
      </c>
    </row>
    <row r="372" spans="2:7" s="28" customFormat="1" ht="18.75" customHeight="1" x14ac:dyDescent="0.2">
      <c r="B372" s="70" t="s">
        <v>1161</v>
      </c>
      <c r="C372" s="71">
        <v>12</v>
      </c>
      <c r="D372" s="71">
        <v>5</v>
      </c>
      <c r="E372" s="71">
        <v>3</v>
      </c>
      <c r="F372" s="71">
        <v>6</v>
      </c>
      <c r="G372" s="72">
        <v>4</v>
      </c>
    </row>
    <row r="373" spans="2:7" s="28" customFormat="1" ht="18.75" customHeight="1" x14ac:dyDescent="0.2">
      <c r="B373" s="70" t="s">
        <v>990</v>
      </c>
      <c r="C373" s="71">
        <v>28</v>
      </c>
      <c r="D373" s="71">
        <v>0</v>
      </c>
      <c r="E373" s="71">
        <v>0</v>
      </c>
      <c r="F373" s="71">
        <v>0</v>
      </c>
      <c r="G373" s="72">
        <v>2</v>
      </c>
    </row>
    <row r="374" spans="2:7" s="28" customFormat="1" ht="18.75" customHeight="1" x14ac:dyDescent="0.2">
      <c r="B374" s="70" t="s">
        <v>1465</v>
      </c>
      <c r="C374" s="71">
        <v>0</v>
      </c>
      <c r="D374" s="71">
        <v>5</v>
      </c>
      <c r="E374" s="71">
        <v>9</v>
      </c>
      <c r="F374" s="71">
        <v>8</v>
      </c>
      <c r="G374" s="72">
        <v>7</v>
      </c>
    </row>
    <row r="375" spans="2:7" s="28" customFormat="1" ht="18.75" customHeight="1" x14ac:dyDescent="0.2">
      <c r="B375" s="70" t="s">
        <v>1345</v>
      </c>
      <c r="C375" s="71">
        <v>1</v>
      </c>
      <c r="D375" s="71">
        <v>11</v>
      </c>
      <c r="E375" s="71">
        <v>4</v>
      </c>
      <c r="F375" s="71">
        <v>3</v>
      </c>
      <c r="G375" s="72">
        <v>10</v>
      </c>
    </row>
    <row r="376" spans="2:7" s="28" customFormat="1" ht="18.75" customHeight="1" x14ac:dyDescent="0.2">
      <c r="B376" s="70" t="s">
        <v>999</v>
      </c>
      <c r="C376" s="71">
        <v>5</v>
      </c>
      <c r="D376" s="71">
        <v>18</v>
      </c>
      <c r="E376" s="71">
        <v>5</v>
      </c>
      <c r="F376" s="71">
        <v>0</v>
      </c>
      <c r="G376" s="72">
        <v>0</v>
      </c>
    </row>
    <row r="377" spans="2:7" s="28" customFormat="1" ht="18.75" customHeight="1" x14ac:dyDescent="0.2">
      <c r="B377" s="70" t="s">
        <v>1022</v>
      </c>
      <c r="C377" s="71">
        <v>4</v>
      </c>
      <c r="D377" s="71">
        <v>10</v>
      </c>
      <c r="E377" s="71">
        <v>13</v>
      </c>
      <c r="F377" s="71">
        <v>0</v>
      </c>
      <c r="G377" s="72">
        <v>1</v>
      </c>
    </row>
    <row r="378" spans="2:7" s="28" customFormat="1" ht="18.75" customHeight="1" x14ac:dyDescent="0.2">
      <c r="B378" s="70" t="s">
        <v>1530</v>
      </c>
      <c r="C378" s="71">
        <v>28</v>
      </c>
      <c r="D378" s="71">
        <v>0</v>
      </c>
      <c r="E378" s="71">
        <v>0</v>
      </c>
      <c r="F378" s="71">
        <v>0</v>
      </c>
      <c r="G378" s="72">
        <v>0</v>
      </c>
    </row>
    <row r="379" spans="2:7" s="28" customFormat="1" ht="18.75" customHeight="1" x14ac:dyDescent="0.2">
      <c r="B379" s="70" t="s">
        <v>1770</v>
      </c>
      <c r="C379" s="71">
        <v>27</v>
      </c>
      <c r="D379" s="71">
        <v>0</v>
      </c>
      <c r="E379" s="71">
        <v>0</v>
      </c>
      <c r="F379" s="71">
        <v>0</v>
      </c>
      <c r="G379" s="72">
        <v>0</v>
      </c>
    </row>
    <row r="380" spans="2:7" s="28" customFormat="1" ht="18.75" customHeight="1" x14ac:dyDescent="0.2">
      <c r="B380" s="70" t="s">
        <v>952</v>
      </c>
      <c r="C380" s="71">
        <v>26</v>
      </c>
      <c r="D380" s="71">
        <v>0</v>
      </c>
      <c r="E380" s="71">
        <v>1</v>
      </c>
      <c r="F380" s="71">
        <v>0</v>
      </c>
      <c r="G380" s="72">
        <v>0</v>
      </c>
    </row>
    <row r="381" spans="2:7" s="28" customFormat="1" ht="18.75" customHeight="1" x14ac:dyDescent="0.2">
      <c r="B381" s="70" t="s">
        <v>971</v>
      </c>
      <c r="C381" s="71">
        <v>4</v>
      </c>
      <c r="D381" s="71">
        <v>4</v>
      </c>
      <c r="E381" s="71">
        <v>2</v>
      </c>
      <c r="F381" s="71">
        <v>9</v>
      </c>
      <c r="G381" s="72">
        <v>8</v>
      </c>
    </row>
    <row r="382" spans="2:7" s="28" customFormat="1" ht="18.75" customHeight="1" x14ac:dyDescent="0.2">
      <c r="B382" s="70" t="s">
        <v>1058</v>
      </c>
      <c r="C382" s="71">
        <v>16</v>
      </c>
      <c r="D382" s="71">
        <v>3</v>
      </c>
      <c r="E382" s="71">
        <v>4</v>
      </c>
      <c r="F382" s="71">
        <v>2</v>
      </c>
      <c r="G382" s="72">
        <v>2</v>
      </c>
    </row>
    <row r="383" spans="2:7" s="28" customFormat="1" ht="18.75" customHeight="1" x14ac:dyDescent="0.2">
      <c r="B383" s="70" t="s">
        <v>1652</v>
      </c>
      <c r="C383" s="71">
        <v>0</v>
      </c>
      <c r="D383" s="71">
        <v>9</v>
      </c>
      <c r="E383" s="71">
        <v>9</v>
      </c>
      <c r="F383" s="71">
        <v>5</v>
      </c>
      <c r="G383" s="72">
        <v>4</v>
      </c>
    </row>
    <row r="384" spans="2:7" s="28" customFormat="1" ht="18.75" customHeight="1" x14ac:dyDescent="0.2">
      <c r="B384" s="70" t="s">
        <v>1004</v>
      </c>
      <c r="C384" s="71">
        <v>6</v>
      </c>
      <c r="D384" s="71">
        <v>6</v>
      </c>
      <c r="E384" s="71">
        <v>4</v>
      </c>
      <c r="F384" s="71">
        <v>0</v>
      </c>
      <c r="G384" s="72">
        <v>11</v>
      </c>
    </row>
    <row r="385" spans="2:7" s="28" customFormat="1" ht="18.75" customHeight="1" x14ac:dyDescent="0.2">
      <c r="B385" s="70" t="s">
        <v>1069</v>
      </c>
      <c r="C385" s="71">
        <v>26</v>
      </c>
      <c r="D385" s="71">
        <v>1</v>
      </c>
      <c r="E385" s="71">
        <v>0</v>
      </c>
      <c r="F385" s="71">
        <v>0</v>
      </c>
      <c r="G385" s="72">
        <v>0</v>
      </c>
    </row>
    <row r="386" spans="2:7" s="28" customFormat="1" ht="18.75" customHeight="1" x14ac:dyDescent="0.2">
      <c r="B386" s="70" t="s">
        <v>2258</v>
      </c>
      <c r="C386" s="71">
        <v>0</v>
      </c>
      <c r="D386" s="71">
        <v>9</v>
      </c>
      <c r="E386" s="71">
        <v>13</v>
      </c>
      <c r="F386" s="71">
        <v>3</v>
      </c>
      <c r="G386" s="72">
        <v>1</v>
      </c>
    </row>
    <row r="387" spans="2:7" s="28" customFormat="1" ht="18.75" customHeight="1" x14ac:dyDescent="0.2">
      <c r="B387" s="70" t="s">
        <v>1024</v>
      </c>
      <c r="C387" s="71">
        <v>1</v>
      </c>
      <c r="D387" s="71">
        <v>0</v>
      </c>
      <c r="E387" s="71">
        <v>0</v>
      </c>
      <c r="F387" s="71">
        <v>0</v>
      </c>
      <c r="G387" s="72">
        <v>25</v>
      </c>
    </row>
    <row r="388" spans="2:7" s="28" customFormat="1" ht="18.75" customHeight="1" x14ac:dyDescent="0.2">
      <c r="B388" s="70" t="s">
        <v>967</v>
      </c>
      <c r="C388" s="71">
        <v>0</v>
      </c>
      <c r="D388" s="71">
        <v>0</v>
      </c>
      <c r="E388" s="71">
        <v>0</v>
      </c>
      <c r="F388" s="71">
        <v>10</v>
      </c>
      <c r="G388" s="72">
        <v>16</v>
      </c>
    </row>
    <row r="389" spans="2:7" s="28" customFormat="1" ht="18.75" customHeight="1" x14ac:dyDescent="0.2">
      <c r="B389" s="70" t="s">
        <v>1155</v>
      </c>
      <c r="C389" s="71">
        <v>2</v>
      </c>
      <c r="D389" s="71">
        <v>1</v>
      </c>
      <c r="E389" s="71">
        <v>3</v>
      </c>
      <c r="F389" s="71">
        <v>19</v>
      </c>
      <c r="G389" s="72">
        <v>1</v>
      </c>
    </row>
    <row r="390" spans="2:7" s="28" customFormat="1" ht="18.75" customHeight="1" x14ac:dyDescent="0.2">
      <c r="B390" s="70" t="s">
        <v>878</v>
      </c>
      <c r="C390" s="71">
        <v>0</v>
      </c>
      <c r="D390" s="71">
        <v>9</v>
      </c>
      <c r="E390" s="71">
        <v>16</v>
      </c>
      <c r="F390" s="71">
        <v>0</v>
      </c>
      <c r="G390" s="72">
        <v>0</v>
      </c>
    </row>
    <row r="391" spans="2:7" s="28" customFormat="1" ht="18.75" customHeight="1" x14ac:dyDescent="0.2">
      <c r="B391" s="70" t="s">
        <v>1091</v>
      </c>
      <c r="C391" s="71">
        <v>8</v>
      </c>
      <c r="D391" s="71">
        <v>5</v>
      </c>
      <c r="E391" s="71">
        <v>1</v>
      </c>
      <c r="F391" s="71">
        <v>5</v>
      </c>
      <c r="G391" s="72">
        <v>6</v>
      </c>
    </row>
    <row r="392" spans="2:7" s="28" customFormat="1" ht="18.75" customHeight="1" x14ac:dyDescent="0.2">
      <c r="B392" s="70" t="s">
        <v>1609</v>
      </c>
      <c r="C392" s="71">
        <v>24</v>
      </c>
      <c r="D392" s="71">
        <v>1</v>
      </c>
      <c r="E392" s="71">
        <v>0</v>
      </c>
      <c r="F392" s="71">
        <v>0</v>
      </c>
      <c r="G392" s="72">
        <v>0</v>
      </c>
    </row>
    <row r="393" spans="2:7" s="28" customFormat="1" ht="18.75" customHeight="1" x14ac:dyDescent="0.2">
      <c r="B393" s="70" t="s">
        <v>1355</v>
      </c>
      <c r="C393" s="71">
        <v>6</v>
      </c>
      <c r="D393" s="71">
        <v>4</v>
      </c>
      <c r="E393" s="71">
        <v>14</v>
      </c>
      <c r="F393" s="71">
        <v>1</v>
      </c>
      <c r="G393" s="72">
        <v>0</v>
      </c>
    </row>
    <row r="394" spans="2:7" s="28" customFormat="1" ht="18.75" customHeight="1" x14ac:dyDescent="0.2">
      <c r="B394" s="70" t="s">
        <v>1898</v>
      </c>
      <c r="C394" s="71">
        <v>0</v>
      </c>
      <c r="D394" s="71">
        <v>0</v>
      </c>
      <c r="E394" s="71">
        <v>0</v>
      </c>
      <c r="F394" s="71">
        <v>8</v>
      </c>
      <c r="G394" s="72">
        <v>17</v>
      </c>
    </row>
    <row r="395" spans="2:7" s="28" customFormat="1" ht="18.75" customHeight="1" x14ac:dyDescent="0.2">
      <c r="B395" s="70" t="s">
        <v>945</v>
      </c>
      <c r="C395" s="71">
        <v>20</v>
      </c>
      <c r="D395" s="71">
        <v>0</v>
      </c>
      <c r="E395" s="71">
        <v>0</v>
      </c>
      <c r="F395" s="71">
        <v>4</v>
      </c>
      <c r="G395" s="72">
        <v>0</v>
      </c>
    </row>
    <row r="396" spans="2:7" s="28" customFormat="1" ht="18.75" customHeight="1" x14ac:dyDescent="0.2">
      <c r="B396" s="70" t="s">
        <v>1411</v>
      </c>
      <c r="C396" s="71">
        <v>5</v>
      </c>
      <c r="D396" s="71">
        <v>8</v>
      </c>
      <c r="E396" s="71">
        <v>3</v>
      </c>
      <c r="F396" s="71">
        <v>6</v>
      </c>
      <c r="G396" s="72">
        <v>2</v>
      </c>
    </row>
    <row r="397" spans="2:7" s="28" customFormat="1" ht="18.75" customHeight="1" x14ac:dyDescent="0.2">
      <c r="B397" s="70" t="s">
        <v>988</v>
      </c>
      <c r="C397" s="71">
        <v>0</v>
      </c>
      <c r="D397" s="71">
        <v>0</v>
      </c>
      <c r="E397" s="71">
        <v>12</v>
      </c>
      <c r="F397" s="71">
        <v>12</v>
      </c>
      <c r="G397" s="72">
        <v>0</v>
      </c>
    </row>
    <row r="398" spans="2:7" s="28" customFormat="1" ht="18.75" customHeight="1" x14ac:dyDescent="0.2">
      <c r="B398" s="70" t="s">
        <v>1598</v>
      </c>
      <c r="C398" s="71">
        <v>3</v>
      </c>
      <c r="D398" s="71">
        <v>9</v>
      </c>
      <c r="E398" s="71">
        <v>8</v>
      </c>
      <c r="F398" s="71">
        <v>3</v>
      </c>
      <c r="G398" s="72">
        <v>0</v>
      </c>
    </row>
    <row r="399" spans="2:7" s="28" customFormat="1" ht="18.75" customHeight="1" x14ac:dyDescent="0.2">
      <c r="B399" s="70" t="s">
        <v>1234</v>
      </c>
      <c r="C399" s="71">
        <v>6</v>
      </c>
      <c r="D399" s="71">
        <v>2</v>
      </c>
      <c r="E399" s="71">
        <v>6</v>
      </c>
      <c r="F399" s="71">
        <v>5</v>
      </c>
      <c r="G399" s="72">
        <v>4</v>
      </c>
    </row>
    <row r="400" spans="2:7" s="28" customFormat="1" ht="18.75" customHeight="1" x14ac:dyDescent="0.2">
      <c r="B400" s="70" t="s">
        <v>296</v>
      </c>
      <c r="C400" s="71">
        <v>0</v>
      </c>
      <c r="D400" s="71">
        <v>2</v>
      </c>
      <c r="E400" s="71">
        <v>9</v>
      </c>
      <c r="F400" s="71">
        <v>8</v>
      </c>
      <c r="G400" s="72">
        <v>4</v>
      </c>
    </row>
    <row r="401" spans="2:7" s="28" customFormat="1" ht="18.75" customHeight="1" x14ac:dyDescent="0.2">
      <c r="B401" s="70" t="s">
        <v>1064</v>
      </c>
      <c r="C401" s="71">
        <v>0</v>
      </c>
      <c r="D401" s="71">
        <v>0</v>
      </c>
      <c r="E401" s="71">
        <v>0</v>
      </c>
      <c r="F401" s="71">
        <v>3</v>
      </c>
      <c r="G401" s="72">
        <v>19</v>
      </c>
    </row>
    <row r="402" spans="2:7" s="28" customFormat="1" ht="18.75" customHeight="1" x14ac:dyDescent="0.2">
      <c r="B402" s="70" t="s">
        <v>1332</v>
      </c>
      <c r="C402" s="71">
        <v>2</v>
      </c>
      <c r="D402" s="71">
        <v>7</v>
      </c>
      <c r="E402" s="71">
        <v>3</v>
      </c>
      <c r="F402" s="71">
        <v>6</v>
      </c>
      <c r="G402" s="72">
        <v>4</v>
      </c>
    </row>
    <row r="403" spans="2:7" s="28" customFormat="1" ht="18.75" customHeight="1" x14ac:dyDescent="0.2">
      <c r="B403" s="70" t="s">
        <v>1151</v>
      </c>
      <c r="C403" s="71">
        <v>17</v>
      </c>
      <c r="D403" s="71">
        <v>2</v>
      </c>
      <c r="E403" s="71">
        <v>2</v>
      </c>
      <c r="F403" s="71">
        <v>0</v>
      </c>
      <c r="G403" s="72">
        <v>1</v>
      </c>
    </row>
    <row r="404" spans="2:7" s="28" customFormat="1" ht="18.75" customHeight="1" x14ac:dyDescent="0.2">
      <c r="B404" s="70" t="s">
        <v>1053</v>
      </c>
      <c r="C404" s="71">
        <v>0</v>
      </c>
      <c r="D404" s="71">
        <v>2</v>
      </c>
      <c r="E404" s="71">
        <v>18</v>
      </c>
      <c r="F404" s="71">
        <v>0</v>
      </c>
      <c r="G404" s="72">
        <v>2</v>
      </c>
    </row>
    <row r="405" spans="2:7" s="28" customFormat="1" ht="18.75" customHeight="1" x14ac:dyDescent="0.2">
      <c r="B405" s="70" t="s">
        <v>1140</v>
      </c>
      <c r="C405" s="71">
        <v>4</v>
      </c>
      <c r="D405" s="71">
        <v>0</v>
      </c>
      <c r="E405" s="71">
        <v>4</v>
      </c>
      <c r="F405" s="71">
        <v>5</v>
      </c>
      <c r="G405" s="72">
        <v>9</v>
      </c>
    </row>
    <row r="406" spans="2:7" s="28" customFormat="1" ht="18.75" customHeight="1" x14ac:dyDescent="0.2">
      <c r="B406" s="70" t="s">
        <v>1762</v>
      </c>
      <c r="C406" s="71">
        <v>0</v>
      </c>
      <c r="D406" s="71">
        <v>5</v>
      </c>
      <c r="E406" s="71">
        <v>11</v>
      </c>
      <c r="F406" s="71">
        <v>4</v>
      </c>
      <c r="G406" s="72">
        <v>2</v>
      </c>
    </row>
    <row r="407" spans="2:7" s="28" customFormat="1" ht="18.75" customHeight="1" x14ac:dyDescent="0.2">
      <c r="B407" s="70" t="s">
        <v>1324</v>
      </c>
      <c r="C407" s="71">
        <v>2</v>
      </c>
      <c r="D407" s="71">
        <v>2</v>
      </c>
      <c r="E407" s="71">
        <v>6</v>
      </c>
      <c r="F407" s="71">
        <v>5</v>
      </c>
      <c r="G407" s="72">
        <v>6</v>
      </c>
    </row>
    <row r="408" spans="2:7" s="28" customFormat="1" ht="18.75" customHeight="1" x14ac:dyDescent="0.2">
      <c r="B408" s="70" t="s">
        <v>1129</v>
      </c>
      <c r="C408" s="71">
        <v>15</v>
      </c>
      <c r="D408" s="71">
        <v>1</v>
      </c>
      <c r="E408" s="71">
        <v>2</v>
      </c>
      <c r="F408" s="71">
        <v>1</v>
      </c>
      <c r="G408" s="72">
        <v>2</v>
      </c>
    </row>
    <row r="409" spans="2:7" s="28" customFormat="1" ht="18.75" customHeight="1" x14ac:dyDescent="0.2">
      <c r="B409" s="70" t="s">
        <v>994</v>
      </c>
      <c r="C409" s="71">
        <v>0</v>
      </c>
      <c r="D409" s="71">
        <v>2</v>
      </c>
      <c r="E409" s="71">
        <v>8</v>
      </c>
      <c r="F409" s="71">
        <v>11</v>
      </c>
      <c r="G409" s="72">
        <v>0</v>
      </c>
    </row>
    <row r="410" spans="2:7" s="28" customFormat="1" ht="18.75" customHeight="1" x14ac:dyDescent="0.2">
      <c r="B410" s="70" t="s">
        <v>124</v>
      </c>
      <c r="C410" s="71">
        <v>0</v>
      </c>
      <c r="D410" s="71">
        <v>3</v>
      </c>
      <c r="E410" s="71">
        <v>11</v>
      </c>
      <c r="F410" s="71">
        <v>5</v>
      </c>
      <c r="G410" s="72">
        <v>2</v>
      </c>
    </row>
    <row r="411" spans="2:7" s="28" customFormat="1" ht="18.75" customHeight="1" x14ac:dyDescent="0.2">
      <c r="B411" s="70" t="s">
        <v>975</v>
      </c>
      <c r="C411" s="71">
        <v>7</v>
      </c>
      <c r="D411" s="71">
        <v>8</v>
      </c>
      <c r="E411" s="71">
        <v>0</v>
      </c>
      <c r="F411" s="71">
        <v>4</v>
      </c>
      <c r="G411" s="72">
        <v>2</v>
      </c>
    </row>
    <row r="412" spans="2:7" s="28" customFormat="1" ht="18.75" customHeight="1" x14ac:dyDescent="0.2">
      <c r="B412" s="70" t="s">
        <v>1493</v>
      </c>
      <c r="C412" s="71">
        <v>0</v>
      </c>
      <c r="D412" s="71">
        <v>3</v>
      </c>
      <c r="E412" s="71">
        <v>7</v>
      </c>
      <c r="F412" s="71">
        <v>8</v>
      </c>
      <c r="G412" s="72">
        <v>2</v>
      </c>
    </row>
    <row r="413" spans="2:7" s="28" customFormat="1" ht="18.75" customHeight="1" x14ac:dyDescent="0.2">
      <c r="B413" s="70" t="s">
        <v>152</v>
      </c>
      <c r="C413" s="71">
        <v>0</v>
      </c>
      <c r="D413" s="71">
        <v>0</v>
      </c>
      <c r="E413" s="71">
        <v>0</v>
      </c>
      <c r="F413" s="71">
        <v>2</v>
      </c>
      <c r="G413" s="72">
        <v>18</v>
      </c>
    </row>
    <row r="414" spans="2:7" s="28" customFormat="1" ht="18.75" customHeight="1" x14ac:dyDescent="0.2">
      <c r="B414" s="70" t="s">
        <v>2044</v>
      </c>
      <c r="C414" s="71">
        <v>19</v>
      </c>
      <c r="D414" s="71">
        <v>1</v>
      </c>
      <c r="E414" s="71">
        <v>0</v>
      </c>
      <c r="F414" s="71">
        <v>0</v>
      </c>
      <c r="G414" s="72">
        <v>0</v>
      </c>
    </row>
    <row r="415" spans="2:7" s="28" customFormat="1" ht="18.75" customHeight="1" x14ac:dyDescent="0.2">
      <c r="B415" s="70" t="s">
        <v>3088</v>
      </c>
      <c r="C415" s="71">
        <v>8</v>
      </c>
      <c r="D415" s="71">
        <v>0</v>
      </c>
      <c r="E415" s="71">
        <v>4</v>
      </c>
      <c r="F415" s="71">
        <v>6</v>
      </c>
      <c r="G415" s="72">
        <v>2</v>
      </c>
    </row>
    <row r="416" spans="2:7" s="28" customFormat="1" ht="18.75" customHeight="1" x14ac:dyDescent="0.2">
      <c r="B416" s="70" t="s">
        <v>3087</v>
      </c>
      <c r="C416" s="71">
        <v>5</v>
      </c>
      <c r="D416" s="71">
        <v>11</v>
      </c>
      <c r="E416" s="71">
        <v>3</v>
      </c>
      <c r="F416" s="71">
        <v>0</v>
      </c>
      <c r="G416" s="72">
        <v>0</v>
      </c>
    </row>
    <row r="417" spans="2:7" s="28" customFormat="1" ht="18.75" customHeight="1" x14ac:dyDescent="0.2">
      <c r="B417" s="70" t="s">
        <v>1747</v>
      </c>
      <c r="C417" s="71">
        <v>6</v>
      </c>
      <c r="D417" s="71">
        <v>8</v>
      </c>
      <c r="E417" s="71">
        <v>4</v>
      </c>
      <c r="F417" s="71">
        <v>0</v>
      </c>
      <c r="G417" s="72">
        <v>1</v>
      </c>
    </row>
    <row r="418" spans="2:7" s="28" customFormat="1" ht="18.75" customHeight="1" x14ac:dyDescent="0.2">
      <c r="B418" s="70" t="s">
        <v>982</v>
      </c>
      <c r="C418" s="71">
        <v>4</v>
      </c>
      <c r="D418" s="71">
        <v>4</v>
      </c>
      <c r="E418" s="71">
        <v>6</v>
      </c>
      <c r="F418" s="71">
        <v>1</v>
      </c>
      <c r="G418" s="72">
        <v>4</v>
      </c>
    </row>
    <row r="419" spans="2:7" s="28" customFormat="1" ht="18.75" customHeight="1" x14ac:dyDescent="0.2">
      <c r="B419" s="70" t="s">
        <v>1088</v>
      </c>
      <c r="C419" s="71">
        <v>4</v>
      </c>
      <c r="D419" s="71">
        <v>0</v>
      </c>
      <c r="E419" s="71">
        <v>5</v>
      </c>
      <c r="F419" s="71">
        <v>6</v>
      </c>
      <c r="G419" s="72">
        <v>4</v>
      </c>
    </row>
    <row r="420" spans="2:7" s="28" customFormat="1" ht="18.75" customHeight="1" x14ac:dyDescent="0.2">
      <c r="B420" s="70" t="s">
        <v>1188</v>
      </c>
      <c r="C420" s="71">
        <v>17</v>
      </c>
      <c r="D420" s="71">
        <v>2</v>
      </c>
      <c r="E420" s="71">
        <v>0</v>
      </c>
      <c r="F420" s="71">
        <v>0</v>
      </c>
      <c r="G420" s="72">
        <v>0</v>
      </c>
    </row>
    <row r="421" spans="2:7" s="28" customFormat="1" ht="18.75" customHeight="1" x14ac:dyDescent="0.2">
      <c r="B421" s="70" t="s">
        <v>1812</v>
      </c>
      <c r="C421" s="71">
        <v>19</v>
      </c>
      <c r="D421" s="71">
        <v>0</v>
      </c>
      <c r="E421" s="71">
        <v>0</v>
      </c>
      <c r="F421" s="71">
        <v>0</v>
      </c>
      <c r="G421" s="72">
        <v>0</v>
      </c>
    </row>
    <row r="422" spans="2:7" s="28" customFormat="1" ht="18.75" customHeight="1" x14ac:dyDescent="0.2">
      <c r="B422" s="70" t="s">
        <v>1142</v>
      </c>
      <c r="C422" s="71">
        <v>0</v>
      </c>
      <c r="D422" s="71">
        <v>19</v>
      </c>
      <c r="E422" s="71">
        <v>0</v>
      </c>
      <c r="F422" s="71">
        <v>0</v>
      </c>
      <c r="G422" s="72">
        <v>0</v>
      </c>
    </row>
    <row r="423" spans="2:7" s="28" customFormat="1" ht="18.75" customHeight="1" x14ac:dyDescent="0.2">
      <c r="B423" s="70" t="s">
        <v>1157</v>
      </c>
      <c r="C423" s="71">
        <v>0</v>
      </c>
      <c r="D423" s="71">
        <v>6</v>
      </c>
      <c r="E423" s="71">
        <v>4</v>
      </c>
      <c r="F423" s="71">
        <v>4</v>
      </c>
      <c r="G423" s="72">
        <v>4</v>
      </c>
    </row>
    <row r="424" spans="2:7" s="28" customFormat="1" ht="18.75" customHeight="1" x14ac:dyDescent="0.2">
      <c r="B424" s="70" t="s">
        <v>1603</v>
      </c>
      <c r="C424" s="71">
        <v>0</v>
      </c>
      <c r="D424" s="71">
        <v>3</v>
      </c>
      <c r="E424" s="71">
        <v>3</v>
      </c>
      <c r="F424" s="71">
        <v>8</v>
      </c>
      <c r="G424" s="72">
        <v>4</v>
      </c>
    </row>
    <row r="425" spans="2:7" s="28" customFormat="1" ht="18.75" customHeight="1" x14ac:dyDescent="0.2">
      <c r="B425" s="70" t="s">
        <v>215</v>
      </c>
      <c r="C425" s="71">
        <v>1</v>
      </c>
      <c r="D425" s="71">
        <v>3</v>
      </c>
      <c r="E425" s="71">
        <v>0</v>
      </c>
      <c r="F425" s="71">
        <v>11</v>
      </c>
      <c r="G425" s="72">
        <v>3</v>
      </c>
    </row>
    <row r="426" spans="2:7" s="28" customFormat="1" ht="18.75" customHeight="1" x14ac:dyDescent="0.2">
      <c r="B426" s="70" t="s">
        <v>1236</v>
      </c>
      <c r="C426" s="71">
        <v>1</v>
      </c>
      <c r="D426" s="71">
        <v>3</v>
      </c>
      <c r="E426" s="71">
        <v>2</v>
      </c>
      <c r="F426" s="71">
        <v>8</v>
      </c>
      <c r="G426" s="72">
        <v>4</v>
      </c>
    </row>
    <row r="427" spans="2:7" s="28" customFormat="1" ht="18.75" customHeight="1" x14ac:dyDescent="0.2">
      <c r="B427" s="70" t="s">
        <v>1496</v>
      </c>
      <c r="C427" s="71">
        <v>0</v>
      </c>
      <c r="D427" s="71">
        <v>1</v>
      </c>
      <c r="E427" s="71">
        <v>2</v>
      </c>
      <c r="F427" s="71">
        <v>9</v>
      </c>
      <c r="G427" s="72">
        <v>6</v>
      </c>
    </row>
    <row r="428" spans="2:7" s="28" customFormat="1" ht="18.75" customHeight="1" x14ac:dyDescent="0.2">
      <c r="B428" s="70" t="s">
        <v>919</v>
      </c>
      <c r="C428" s="71">
        <v>1</v>
      </c>
      <c r="D428" s="71">
        <v>2</v>
      </c>
      <c r="E428" s="71">
        <v>0</v>
      </c>
      <c r="F428" s="71">
        <v>0</v>
      </c>
      <c r="G428" s="72">
        <v>15</v>
      </c>
    </row>
    <row r="429" spans="2:7" s="28" customFormat="1" ht="18.75" customHeight="1" x14ac:dyDescent="0.2">
      <c r="B429" s="70" t="s">
        <v>1117</v>
      </c>
      <c r="C429" s="71">
        <v>18</v>
      </c>
      <c r="D429" s="71">
        <v>0</v>
      </c>
      <c r="E429" s="71">
        <v>0</v>
      </c>
      <c r="F429" s="71">
        <v>0</v>
      </c>
      <c r="G429" s="72">
        <v>0</v>
      </c>
    </row>
    <row r="430" spans="2:7" s="28" customFormat="1" ht="18.75" customHeight="1" x14ac:dyDescent="0.2">
      <c r="B430" s="70" t="s">
        <v>1102</v>
      </c>
      <c r="C430" s="71">
        <v>8</v>
      </c>
      <c r="D430" s="71">
        <v>4</v>
      </c>
      <c r="E430" s="71">
        <v>4</v>
      </c>
      <c r="F430" s="71">
        <v>1</v>
      </c>
      <c r="G430" s="72">
        <v>1</v>
      </c>
    </row>
    <row r="431" spans="2:7" s="28" customFormat="1" ht="18.75" customHeight="1" x14ac:dyDescent="0.2">
      <c r="B431" s="70" t="s">
        <v>3102</v>
      </c>
      <c r="C431" s="71">
        <v>6</v>
      </c>
      <c r="D431" s="71">
        <v>0</v>
      </c>
      <c r="E431" s="71">
        <v>0</v>
      </c>
      <c r="F431" s="71">
        <v>7</v>
      </c>
      <c r="G431" s="72">
        <v>5</v>
      </c>
    </row>
    <row r="432" spans="2:7" s="28" customFormat="1" ht="18.75" customHeight="1" x14ac:dyDescent="0.2">
      <c r="B432" s="70" t="s">
        <v>1020</v>
      </c>
      <c r="C432" s="71">
        <v>12</v>
      </c>
      <c r="D432" s="71">
        <v>1</v>
      </c>
      <c r="E432" s="71">
        <v>3</v>
      </c>
      <c r="F432" s="71">
        <v>0</v>
      </c>
      <c r="G432" s="72">
        <v>1</v>
      </c>
    </row>
    <row r="433" spans="2:7" s="28" customFormat="1" ht="18.75" customHeight="1" x14ac:dyDescent="0.2">
      <c r="B433" s="70" t="s">
        <v>159</v>
      </c>
      <c r="C433" s="71">
        <v>0</v>
      </c>
      <c r="D433" s="71">
        <v>0</v>
      </c>
      <c r="E433" s="71">
        <v>0</v>
      </c>
      <c r="F433" s="71">
        <v>0</v>
      </c>
      <c r="G433" s="72">
        <v>17</v>
      </c>
    </row>
    <row r="434" spans="2:7" s="28" customFormat="1" ht="18.75" customHeight="1" x14ac:dyDescent="0.2">
      <c r="B434" s="70" t="s">
        <v>1040</v>
      </c>
      <c r="C434" s="71">
        <v>16</v>
      </c>
      <c r="D434" s="71">
        <v>0</v>
      </c>
      <c r="E434" s="71">
        <v>0</v>
      </c>
      <c r="F434" s="71">
        <v>0</v>
      </c>
      <c r="G434" s="72">
        <v>1</v>
      </c>
    </row>
    <row r="435" spans="2:7" s="28" customFormat="1" ht="18.75" customHeight="1" x14ac:dyDescent="0.2">
      <c r="B435" s="70" t="s">
        <v>2989</v>
      </c>
      <c r="C435" s="71">
        <v>2</v>
      </c>
      <c r="D435" s="71">
        <v>5</v>
      </c>
      <c r="E435" s="71">
        <v>3</v>
      </c>
      <c r="F435" s="71">
        <v>5</v>
      </c>
      <c r="G435" s="72">
        <v>2</v>
      </c>
    </row>
    <row r="436" spans="2:7" s="28" customFormat="1" ht="18.75" customHeight="1" x14ac:dyDescent="0.2">
      <c r="B436" s="70" t="s">
        <v>1512</v>
      </c>
      <c r="C436" s="71">
        <v>0</v>
      </c>
      <c r="D436" s="71">
        <v>0</v>
      </c>
      <c r="E436" s="71">
        <v>5</v>
      </c>
      <c r="F436" s="71">
        <v>11</v>
      </c>
      <c r="G436" s="72">
        <v>1</v>
      </c>
    </row>
    <row r="437" spans="2:7" s="28" customFormat="1" ht="18.75" customHeight="1" x14ac:dyDescent="0.2">
      <c r="B437" s="70" t="s">
        <v>1030</v>
      </c>
      <c r="C437" s="71">
        <v>3</v>
      </c>
      <c r="D437" s="71">
        <v>6</v>
      </c>
      <c r="E437" s="71">
        <v>3</v>
      </c>
      <c r="F437" s="71">
        <v>0</v>
      </c>
      <c r="G437" s="72">
        <v>4</v>
      </c>
    </row>
    <row r="438" spans="2:7" s="28" customFormat="1" ht="18.75" customHeight="1" x14ac:dyDescent="0.2">
      <c r="B438" s="70" t="s">
        <v>1110</v>
      </c>
      <c r="C438" s="71">
        <v>15</v>
      </c>
      <c r="D438" s="71">
        <v>0</v>
      </c>
      <c r="E438" s="71">
        <v>1</v>
      </c>
      <c r="F438" s="71">
        <v>0</v>
      </c>
      <c r="G438" s="72">
        <v>0</v>
      </c>
    </row>
    <row r="439" spans="2:7" s="28" customFormat="1" ht="18.75" customHeight="1" x14ac:dyDescent="0.2">
      <c r="B439" s="70" t="s">
        <v>1774</v>
      </c>
      <c r="C439" s="71">
        <v>0</v>
      </c>
      <c r="D439" s="71">
        <v>5</v>
      </c>
      <c r="E439" s="71">
        <v>5</v>
      </c>
      <c r="F439" s="71">
        <v>3</v>
      </c>
      <c r="G439" s="72">
        <v>3</v>
      </c>
    </row>
    <row r="440" spans="2:7" s="28" customFormat="1" ht="18.75" customHeight="1" x14ac:dyDescent="0.2">
      <c r="B440" s="70" t="s">
        <v>1239</v>
      </c>
      <c r="C440" s="71">
        <v>4</v>
      </c>
      <c r="D440" s="71">
        <v>2</v>
      </c>
      <c r="E440" s="71">
        <v>2</v>
      </c>
      <c r="F440" s="71">
        <v>3</v>
      </c>
      <c r="G440" s="72">
        <v>5</v>
      </c>
    </row>
    <row r="441" spans="2:7" s="28" customFormat="1" ht="18.75" customHeight="1" x14ac:dyDescent="0.2">
      <c r="B441" s="70" t="s">
        <v>1681</v>
      </c>
      <c r="C441" s="71">
        <v>0</v>
      </c>
      <c r="D441" s="71">
        <v>1</v>
      </c>
      <c r="E441" s="71">
        <v>8</v>
      </c>
      <c r="F441" s="71">
        <v>4</v>
      </c>
      <c r="G441" s="72">
        <v>3</v>
      </c>
    </row>
    <row r="442" spans="2:7" s="28" customFormat="1" ht="18.75" customHeight="1" x14ac:dyDescent="0.2">
      <c r="B442" s="70" t="s">
        <v>1043</v>
      </c>
      <c r="C442" s="71">
        <v>16</v>
      </c>
      <c r="D442" s="71">
        <v>0</v>
      </c>
      <c r="E442" s="71">
        <v>0</v>
      </c>
      <c r="F442" s="71">
        <v>0</v>
      </c>
      <c r="G442" s="72">
        <v>0</v>
      </c>
    </row>
    <row r="443" spans="2:7" s="28" customFormat="1" ht="18.75" customHeight="1" x14ac:dyDescent="0.2">
      <c r="B443" s="70" t="s">
        <v>1023</v>
      </c>
      <c r="C443" s="71">
        <v>13</v>
      </c>
      <c r="D443" s="71">
        <v>2</v>
      </c>
      <c r="E443" s="71">
        <v>1</v>
      </c>
      <c r="F443" s="71">
        <v>0</v>
      </c>
      <c r="G443" s="72">
        <v>0</v>
      </c>
    </row>
    <row r="444" spans="2:7" s="28" customFormat="1" ht="18.75" customHeight="1" x14ac:dyDescent="0.2">
      <c r="B444" s="70" t="s">
        <v>1513</v>
      </c>
      <c r="C444" s="71">
        <v>4</v>
      </c>
      <c r="D444" s="71">
        <v>9</v>
      </c>
      <c r="E444" s="71">
        <v>1</v>
      </c>
      <c r="F444" s="71">
        <v>0</v>
      </c>
      <c r="G444" s="72">
        <v>2</v>
      </c>
    </row>
    <row r="445" spans="2:7" s="28" customFormat="1" ht="18.75" customHeight="1" x14ac:dyDescent="0.2">
      <c r="B445" s="70" t="s">
        <v>1094</v>
      </c>
      <c r="C445" s="71">
        <v>1</v>
      </c>
      <c r="D445" s="71">
        <v>5</v>
      </c>
      <c r="E445" s="71">
        <v>1</v>
      </c>
      <c r="F445" s="71">
        <v>5</v>
      </c>
      <c r="G445" s="72">
        <v>4</v>
      </c>
    </row>
    <row r="446" spans="2:7" s="28" customFormat="1" ht="18.75" customHeight="1" x14ac:dyDescent="0.2">
      <c r="B446" s="70" t="s">
        <v>1660</v>
      </c>
      <c r="C446" s="71">
        <v>4</v>
      </c>
      <c r="D446" s="71">
        <v>9</v>
      </c>
      <c r="E446" s="71">
        <v>2</v>
      </c>
      <c r="F446" s="71">
        <v>0</v>
      </c>
      <c r="G446" s="72">
        <v>1</v>
      </c>
    </row>
    <row r="447" spans="2:7" s="28" customFormat="1" ht="18.75" customHeight="1" x14ac:dyDescent="0.2">
      <c r="B447" s="70" t="s">
        <v>225</v>
      </c>
      <c r="C447" s="71">
        <v>0</v>
      </c>
      <c r="D447" s="71">
        <v>0</v>
      </c>
      <c r="E447" s="71">
        <v>0</v>
      </c>
      <c r="F447" s="71">
        <v>1</v>
      </c>
      <c r="G447" s="72">
        <v>15</v>
      </c>
    </row>
    <row r="448" spans="2:7" s="28" customFormat="1" ht="18.75" customHeight="1" x14ac:dyDescent="0.2">
      <c r="B448" s="70" t="s">
        <v>1156</v>
      </c>
      <c r="C448" s="71">
        <v>4</v>
      </c>
      <c r="D448" s="71">
        <v>3</v>
      </c>
      <c r="E448" s="71">
        <v>3</v>
      </c>
      <c r="F448" s="71">
        <v>6</v>
      </c>
      <c r="G448" s="72">
        <v>0</v>
      </c>
    </row>
    <row r="449" spans="2:7" s="28" customFormat="1" ht="18.75" customHeight="1" x14ac:dyDescent="0.2">
      <c r="B449" s="70" t="s">
        <v>1199</v>
      </c>
      <c r="C449" s="71">
        <v>5</v>
      </c>
      <c r="D449" s="71">
        <v>0</v>
      </c>
      <c r="E449" s="71">
        <v>1</v>
      </c>
      <c r="F449" s="71">
        <v>1</v>
      </c>
      <c r="G449" s="72">
        <v>9</v>
      </c>
    </row>
    <row r="450" spans="2:7" s="28" customFormat="1" ht="18.75" customHeight="1" x14ac:dyDescent="0.2">
      <c r="B450" s="70" t="s">
        <v>1993</v>
      </c>
      <c r="C450" s="71">
        <v>5</v>
      </c>
      <c r="D450" s="71">
        <v>5</v>
      </c>
      <c r="E450" s="71">
        <v>1</v>
      </c>
      <c r="F450" s="71">
        <v>2</v>
      </c>
      <c r="G450" s="72">
        <v>3</v>
      </c>
    </row>
    <row r="451" spans="2:7" s="28" customFormat="1" ht="18.75" customHeight="1" x14ac:dyDescent="0.2">
      <c r="B451" s="70" t="s">
        <v>1389</v>
      </c>
      <c r="C451" s="71">
        <v>1</v>
      </c>
      <c r="D451" s="71">
        <v>2</v>
      </c>
      <c r="E451" s="71">
        <v>8</v>
      </c>
      <c r="F451" s="71">
        <v>1</v>
      </c>
      <c r="G451" s="72">
        <v>4</v>
      </c>
    </row>
    <row r="452" spans="2:7" s="28" customFormat="1" ht="18.75" customHeight="1" x14ac:dyDescent="0.2">
      <c r="B452" s="70" t="s">
        <v>1119</v>
      </c>
      <c r="C452" s="71">
        <v>16</v>
      </c>
      <c r="D452" s="71">
        <v>0</v>
      </c>
      <c r="E452" s="71">
        <v>0</v>
      </c>
      <c r="F452" s="71">
        <v>0</v>
      </c>
      <c r="G452" s="72">
        <v>0</v>
      </c>
    </row>
    <row r="453" spans="2:7" s="28" customFormat="1" ht="18.75" customHeight="1" x14ac:dyDescent="0.2">
      <c r="B453" s="70" t="s">
        <v>1738</v>
      </c>
      <c r="C453" s="71">
        <v>0</v>
      </c>
      <c r="D453" s="71">
        <v>4</v>
      </c>
      <c r="E453" s="71">
        <v>5</v>
      </c>
      <c r="F453" s="71">
        <v>1</v>
      </c>
      <c r="G453" s="72">
        <v>6</v>
      </c>
    </row>
    <row r="454" spans="2:7" s="28" customFormat="1" ht="18.75" customHeight="1" x14ac:dyDescent="0.2">
      <c r="B454" s="70" t="s">
        <v>1093</v>
      </c>
      <c r="C454" s="71">
        <v>3</v>
      </c>
      <c r="D454" s="71">
        <v>13</v>
      </c>
      <c r="E454" s="71">
        <v>0</v>
      </c>
      <c r="F454" s="71">
        <v>0</v>
      </c>
      <c r="G454" s="72">
        <v>0</v>
      </c>
    </row>
    <row r="455" spans="2:7" s="28" customFormat="1" ht="18.75" customHeight="1" x14ac:dyDescent="0.2">
      <c r="B455" s="70" t="s">
        <v>1445</v>
      </c>
      <c r="C455" s="71">
        <v>0</v>
      </c>
      <c r="D455" s="71">
        <v>0</v>
      </c>
      <c r="E455" s="71">
        <v>8</v>
      </c>
      <c r="F455" s="71">
        <v>0</v>
      </c>
      <c r="G455" s="72">
        <v>8</v>
      </c>
    </row>
    <row r="456" spans="2:7" s="28" customFormat="1" ht="18.75" customHeight="1" x14ac:dyDescent="0.2">
      <c r="B456" s="70" t="s">
        <v>1859</v>
      </c>
      <c r="C456" s="71">
        <v>0</v>
      </c>
      <c r="D456" s="71">
        <v>3</v>
      </c>
      <c r="E456" s="71">
        <v>8</v>
      </c>
      <c r="F456" s="71">
        <v>5</v>
      </c>
      <c r="G456" s="72">
        <v>0</v>
      </c>
    </row>
    <row r="457" spans="2:7" s="28" customFormat="1" ht="18.75" customHeight="1" x14ac:dyDescent="0.2">
      <c r="B457" s="70" t="s">
        <v>1743</v>
      </c>
      <c r="C457" s="71">
        <v>0</v>
      </c>
      <c r="D457" s="71">
        <v>12</v>
      </c>
      <c r="E457" s="71">
        <v>3</v>
      </c>
      <c r="F457" s="71">
        <v>1</v>
      </c>
      <c r="G457" s="72">
        <v>0</v>
      </c>
    </row>
    <row r="458" spans="2:7" s="28" customFormat="1" ht="18.75" customHeight="1" x14ac:dyDescent="0.2">
      <c r="B458" s="70" t="s">
        <v>1054</v>
      </c>
      <c r="C458" s="71">
        <v>2</v>
      </c>
      <c r="D458" s="71">
        <v>4</v>
      </c>
      <c r="E458" s="71">
        <v>2</v>
      </c>
      <c r="F458" s="71">
        <v>3</v>
      </c>
      <c r="G458" s="72">
        <v>4</v>
      </c>
    </row>
    <row r="459" spans="2:7" s="28" customFormat="1" ht="18.75" customHeight="1" x14ac:dyDescent="0.2">
      <c r="B459" s="70" t="s">
        <v>1115</v>
      </c>
      <c r="C459" s="71">
        <v>0</v>
      </c>
      <c r="D459" s="71">
        <v>6</v>
      </c>
      <c r="E459" s="71">
        <v>7</v>
      </c>
      <c r="F459" s="71">
        <v>0</v>
      </c>
      <c r="G459" s="72">
        <v>2</v>
      </c>
    </row>
    <row r="460" spans="2:7" s="28" customFormat="1" ht="18.75" customHeight="1" x14ac:dyDescent="0.2">
      <c r="B460" s="70" t="s">
        <v>1897</v>
      </c>
      <c r="C460" s="71">
        <v>0</v>
      </c>
      <c r="D460" s="71">
        <v>4</v>
      </c>
      <c r="E460" s="71">
        <v>3</v>
      </c>
      <c r="F460" s="71">
        <v>7</v>
      </c>
      <c r="G460" s="72">
        <v>1</v>
      </c>
    </row>
    <row r="461" spans="2:7" s="28" customFormat="1" ht="18.75" customHeight="1" x14ac:dyDescent="0.2">
      <c r="B461" s="70" t="s">
        <v>973</v>
      </c>
      <c r="C461" s="71">
        <v>8</v>
      </c>
      <c r="D461" s="71">
        <v>6</v>
      </c>
      <c r="E461" s="71">
        <v>1</v>
      </c>
      <c r="F461" s="71">
        <v>0</v>
      </c>
      <c r="G461" s="72">
        <v>0</v>
      </c>
    </row>
    <row r="462" spans="2:7" s="28" customFormat="1" ht="18.75" customHeight="1" x14ac:dyDescent="0.2">
      <c r="B462" s="70" t="s">
        <v>1690</v>
      </c>
      <c r="C462" s="71">
        <v>13</v>
      </c>
      <c r="D462" s="71">
        <v>2</v>
      </c>
      <c r="E462" s="71">
        <v>0</v>
      </c>
      <c r="F462" s="71">
        <v>0</v>
      </c>
      <c r="G462" s="72">
        <v>0</v>
      </c>
    </row>
    <row r="463" spans="2:7" s="28" customFormat="1" ht="18.75" customHeight="1" x14ac:dyDescent="0.2">
      <c r="B463" s="70" t="s">
        <v>1215</v>
      </c>
      <c r="C463" s="71">
        <v>1</v>
      </c>
      <c r="D463" s="71">
        <v>1</v>
      </c>
      <c r="E463" s="71">
        <v>2</v>
      </c>
      <c r="F463" s="71">
        <v>9</v>
      </c>
      <c r="G463" s="72">
        <v>2</v>
      </c>
    </row>
    <row r="464" spans="2:7" s="28" customFormat="1" ht="18.75" customHeight="1" x14ac:dyDescent="0.2">
      <c r="B464" s="70" t="s">
        <v>1086</v>
      </c>
      <c r="C464" s="71">
        <v>0</v>
      </c>
      <c r="D464" s="71">
        <v>4</v>
      </c>
      <c r="E464" s="71">
        <v>6</v>
      </c>
      <c r="F464" s="71">
        <v>0</v>
      </c>
      <c r="G464" s="72">
        <v>5</v>
      </c>
    </row>
    <row r="465" spans="2:7" s="28" customFormat="1" ht="18.75" customHeight="1" x14ac:dyDescent="0.2">
      <c r="B465" s="70" t="s">
        <v>2988</v>
      </c>
      <c r="C465" s="71">
        <v>1</v>
      </c>
      <c r="D465" s="71">
        <v>10</v>
      </c>
      <c r="E465" s="71">
        <v>1</v>
      </c>
      <c r="F465" s="71">
        <v>2</v>
      </c>
      <c r="G465" s="72">
        <v>1</v>
      </c>
    </row>
    <row r="466" spans="2:7" s="28" customFormat="1" ht="18.75" customHeight="1" x14ac:dyDescent="0.2">
      <c r="B466" s="70" t="s">
        <v>1132</v>
      </c>
      <c r="C466" s="71">
        <v>4</v>
      </c>
      <c r="D466" s="71">
        <v>1</v>
      </c>
      <c r="E466" s="71">
        <v>2</v>
      </c>
      <c r="F466" s="71">
        <v>7</v>
      </c>
      <c r="G466" s="72">
        <v>1</v>
      </c>
    </row>
    <row r="467" spans="2:7" s="28" customFormat="1" ht="18.75" customHeight="1" x14ac:dyDescent="0.2">
      <c r="B467" s="70" t="s">
        <v>1123</v>
      </c>
      <c r="C467" s="71">
        <v>2</v>
      </c>
      <c r="D467" s="71">
        <v>6</v>
      </c>
      <c r="E467" s="71">
        <v>2</v>
      </c>
      <c r="F467" s="71">
        <v>1</v>
      </c>
      <c r="G467" s="72">
        <v>3</v>
      </c>
    </row>
    <row r="468" spans="2:7" s="28" customFormat="1" ht="18.75" customHeight="1" x14ac:dyDescent="0.2">
      <c r="B468" s="70" t="s">
        <v>1224</v>
      </c>
      <c r="C468" s="71">
        <v>0</v>
      </c>
      <c r="D468" s="71">
        <v>2</v>
      </c>
      <c r="E468" s="71">
        <v>12</v>
      </c>
      <c r="F468" s="71">
        <v>0</v>
      </c>
      <c r="G468" s="72">
        <v>0</v>
      </c>
    </row>
    <row r="469" spans="2:7" s="28" customFormat="1" ht="18.75" customHeight="1" x14ac:dyDescent="0.2">
      <c r="B469" s="70" t="s">
        <v>1133</v>
      </c>
      <c r="C469" s="71">
        <v>5</v>
      </c>
      <c r="D469" s="71">
        <v>0</v>
      </c>
      <c r="E469" s="71">
        <v>5</v>
      </c>
      <c r="F469" s="71">
        <v>4</v>
      </c>
      <c r="G469" s="72">
        <v>0</v>
      </c>
    </row>
    <row r="470" spans="2:7" s="28" customFormat="1" ht="18.75" customHeight="1" x14ac:dyDescent="0.2">
      <c r="B470" s="70" t="s">
        <v>1379</v>
      </c>
      <c r="C470" s="71">
        <v>1</v>
      </c>
      <c r="D470" s="71">
        <v>9</v>
      </c>
      <c r="E470" s="71">
        <v>1</v>
      </c>
      <c r="F470" s="71">
        <v>3</v>
      </c>
      <c r="G470" s="72">
        <v>0</v>
      </c>
    </row>
    <row r="471" spans="2:7" s="28" customFormat="1" ht="18.75" customHeight="1" x14ac:dyDescent="0.2">
      <c r="B471" s="70" t="s">
        <v>1694</v>
      </c>
      <c r="C471" s="71">
        <v>0</v>
      </c>
      <c r="D471" s="71">
        <v>0</v>
      </c>
      <c r="E471" s="71">
        <v>6</v>
      </c>
      <c r="F471" s="71">
        <v>6</v>
      </c>
      <c r="G471" s="72">
        <v>2</v>
      </c>
    </row>
    <row r="472" spans="2:7" s="28" customFormat="1" ht="18.75" customHeight="1" x14ac:dyDescent="0.2">
      <c r="B472" s="70" t="s">
        <v>278</v>
      </c>
      <c r="C472" s="71">
        <v>8</v>
      </c>
      <c r="D472" s="71">
        <v>3</v>
      </c>
      <c r="E472" s="71">
        <v>1</v>
      </c>
      <c r="F472" s="71">
        <v>0</v>
      </c>
      <c r="G472" s="72">
        <v>2</v>
      </c>
    </row>
    <row r="473" spans="2:7" s="28" customFormat="1" ht="18.75" customHeight="1" x14ac:dyDescent="0.2">
      <c r="B473" s="70" t="s">
        <v>1831</v>
      </c>
      <c r="C473" s="71">
        <v>14</v>
      </c>
      <c r="D473" s="71">
        <v>0</v>
      </c>
      <c r="E473" s="71">
        <v>0</v>
      </c>
      <c r="F473" s="71">
        <v>0</v>
      </c>
      <c r="G473" s="72">
        <v>0</v>
      </c>
    </row>
    <row r="474" spans="2:7" s="28" customFormat="1" ht="18.75" customHeight="1" x14ac:dyDescent="0.2">
      <c r="B474" s="70" t="s">
        <v>1244</v>
      </c>
      <c r="C474" s="71">
        <v>1</v>
      </c>
      <c r="D474" s="71">
        <v>2</v>
      </c>
      <c r="E474" s="71">
        <v>0</v>
      </c>
      <c r="F474" s="71">
        <v>5</v>
      </c>
      <c r="G474" s="72">
        <v>6</v>
      </c>
    </row>
    <row r="475" spans="2:7" s="28" customFormat="1" ht="18.75" customHeight="1" x14ac:dyDescent="0.2">
      <c r="B475" s="70" t="s">
        <v>1570</v>
      </c>
      <c r="C475" s="71">
        <v>0</v>
      </c>
      <c r="D475" s="71">
        <v>3</v>
      </c>
      <c r="E475" s="71">
        <v>4</v>
      </c>
      <c r="F475" s="71">
        <v>5</v>
      </c>
      <c r="G475" s="72">
        <v>1</v>
      </c>
    </row>
    <row r="476" spans="2:7" s="28" customFormat="1" ht="18.75" customHeight="1" x14ac:dyDescent="0.2">
      <c r="B476" s="70" t="s">
        <v>1148</v>
      </c>
      <c r="C476" s="71">
        <v>6</v>
      </c>
      <c r="D476" s="71">
        <v>6</v>
      </c>
      <c r="E476" s="71">
        <v>0</v>
      </c>
      <c r="F476" s="71">
        <v>0</v>
      </c>
      <c r="G476" s="72">
        <v>1</v>
      </c>
    </row>
    <row r="477" spans="2:7" s="28" customFormat="1" ht="18.75" customHeight="1" x14ac:dyDescent="0.2">
      <c r="B477" s="70" t="s">
        <v>1578</v>
      </c>
      <c r="C477" s="71">
        <v>0</v>
      </c>
      <c r="D477" s="71">
        <v>5</v>
      </c>
      <c r="E477" s="71">
        <v>5</v>
      </c>
      <c r="F477" s="71">
        <v>0</v>
      </c>
      <c r="G477" s="72">
        <v>3</v>
      </c>
    </row>
    <row r="478" spans="2:7" s="28" customFormat="1" ht="18.75" customHeight="1" x14ac:dyDescent="0.2">
      <c r="B478" s="70" t="s">
        <v>1226</v>
      </c>
      <c r="C478" s="71">
        <v>0</v>
      </c>
      <c r="D478" s="71">
        <v>8</v>
      </c>
      <c r="E478" s="71">
        <v>3</v>
      </c>
      <c r="F478" s="71">
        <v>2</v>
      </c>
      <c r="G478" s="72">
        <v>0</v>
      </c>
    </row>
    <row r="479" spans="2:7" s="28" customFormat="1" ht="18.75" customHeight="1" x14ac:dyDescent="0.2">
      <c r="B479" s="70" t="s">
        <v>1000</v>
      </c>
      <c r="C479" s="71">
        <v>0</v>
      </c>
      <c r="D479" s="71">
        <v>0</v>
      </c>
      <c r="E479" s="71">
        <v>0</v>
      </c>
      <c r="F479" s="71">
        <v>5</v>
      </c>
      <c r="G479" s="72">
        <v>8</v>
      </c>
    </row>
    <row r="480" spans="2:7" s="28" customFormat="1" ht="18.75" customHeight="1" x14ac:dyDescent="0.2">
      <c r="B480" s="70" t="s">
        <v>1446</v>
      </c>
      <c r="C480" s="71">
        <v>10</v>
      </c>
      <c r="D480" s="71">
        <v>1</v>
      </c>
      <c r="E480" s="71">
        <v>0</v>
      </c>
      <c r="F480" s="71">
        <v>0</v>
      </c>
      <c r="G480" s="72">
        <v>2</v>
      </c>
    </row>
    <row r="481" spans="2:7" s="28" customFormat="1" ht="18.75" customHeight="1" x14ac:dyDescent="0.2">
      <c r="B481" s="70" t="s">
        <v>1553</v>
      </c>
      <c r="C481" s="71">
        <v>3</v>
      </c>
      <c r="D481" s="71">
        <v>4</v>
      </c>
      <c r="E481" s="71">
        <v>1</v>
      </c>
      <c r="F481" s="71">
        <v>1</v>
      </c>
      <c r="G481" s="72">
        <v>4</v>
      </c>
    </row>
    <row r="482" spans="2:7" s="28" customFormat="1" ht="18.75" customHeight="1" x14ac:dyDescent="0.2">
      <c r="B482" s="70" t="s">
        <v>1846</v>
      </c>
      <c r="C482" s="71">
        <v>0</v>
      </c>
      <c r="D482" s="71">
        <v>4</v>
      </c>
      <c r="E482" s="71">
        <v>3</v>
      </c>
      <c r="F482" s="71">
        <v>4</v>
      </c>
      <c r="G482" s="72">
        <v>2</v>
      </c>
    </row>
    <row r="483" spans="2:7" s="28" customFormat="1" ht="18.75" customHeight="1" x14ac:dyDescent="0.2">
      <c r="B483" s="70" t="s">
        <v>1685</v>
      </c>
      <c r="C483" s="71">
        <v>1</v>
      </c>
      <c r="D483" s="71">
        <v>2</v>
      </c>
      <c r="E483" s="71">
        <v>0</v>
      </c>
      <c r="F483" s="71">
        <v>9</v>
      </c>
      <c r="G483" s="72">
        <v>1</v>
      </c>
    </row>
    <row r="484" spans="2:7" s="28" customFormat="1" ht="18.75" customHeight="1" x14ac:dyDescent="0.2">
      <c r="B484" s="70" t="s">
        <v>2066</v>
      </c>
      <c r="C484" s="71">
        <v>0</v>
      </c>
      <c r="D484" s="71">
        <v>1</v>
      </c>
      <c r="E484" s="71">
        <v>6</v>
      </c>
      <c r="F484" s="71">
        <v>3</v>
      </c>
      <c r="G484" s="72">
        <v>3</v>
      </c>
    </row>
    <row r="485" spans="2:7" s="28" customFormat="1" ht="18.75" customHeight="1" x14ac:dyDescent="0.2">
      <c r="B485" s="70" t="s">
        <v>1067</v>
      </c>
      <c r="C485" s="71">
        <v>0</v>
      </c>
      <c r="D485" s="71">
        <v>5</v>
      </c>
      <c r="E485" s="71">
        <v>7</v>
      </c>
      <c r="F485" s="71">
        <v>1</v>
      </c>
      <c r="G485" s="72">
        <v>0</v>
      </c>
    </row>
    <row r="486" spans="2:7" s="28" customFormat="1" ht="18.75" customHeight="1" x14ac:dyDescent="0.2">
      <c r="B486" s="70" t="s">
        <v>1076</v>
      </c>
      <c r="C486" s="71">
        <v>0</v>
      </c>
      <c r="D486" s="71">
        <v>0</v>
      </c>
      <c r="E486" s="71">
        <v>13</v>
      </c>
      <c r="F486" s="71">
        <v>0</v>
      </c>
      <c r="G486" s="72">
        <v>0</v>
      </c>
    </row>
    <row r="487" spans="2:7" s="28" customFormat="1" ht="18.75" customHeight="1" x14ac:dyDescent="0.2">
      <c r="B487" s="70" t="s">
        <v>1158</v>
      </c>
      <c r="C487" s="71">
        <v>2</v>
      </c>
      <c r="D487" s="71">
        <v>7</v>
      </c>
      <c r="E487" s="71">
        <v>2</v>
      </c>
      <c r="F487" s="71">
        <v>1</v>
      </c>
      <c r="G487" s="72">
        <v>1</v>
      </c>
    </row>
    <row r="488" spans="2:7" s="28" customFormat="1" ht="18.75" customHeight="1" x14ac:dyDescent="0.2">
      <c r="B488" s="70" t="s">
        <v>1464</v>
      </c>
      <c r="C488" s="71">
        <v>3</v>
      </c>
      <c r="D488" s="71">
        <v>2</v>
      </c>
      <c r="E488" s="71">
        <v>4</v>
      </c>
      <c r="F488" s="71">
        <v>0</v>
      </c>
      <c r="G488" s="72">
        <v>3</v>
      </c>
    </row>
    <row r="489" spans="2:7" s="28" customFormat="1" ht="18.75" customHeight="1" x14ac:dyDescent="0.2">
      <c r="B489" s="70" t="s">
        <v>1541</v>
      </c>
      <c r="C489" s="71">
        <v>1</v>
      </c>
      <c r="D489" s="71">
        <v>4</v>
      </c>
      <c r="E489" s="71">
        <v>1</v>
      </c>
      <c r="F489" s="71">
        <v>3</v>
      </c>
      <c r="G489" s="72">
        <v>3</v>
      </c>
    </row>
    <row r="490" spans="2:7" s="28" customFormat="1" ht="18.75" customHeight="1" x14ac:dyDescent="0.2">
      <c r="B490" s="70" t="s">
        <v>1807</v>
      </c>
      <c r="C490" s="71">
        <v>0</v>
      </c>
      <c r="D490" s="71">
        <v>9</v>
      </c>
      <c r="E490" s="71">
        <v>1</v>
      </c>
      <c r="F490" s="71">
        <v>1</v>
      </c>
      <c r="G490" s="72">
        <v>1</v>
      </c>
    </row>
    <row r="491" spans="2:7" s="28" customFormat="1" ht="18.75" customHeight="1" x14ac:dyDescent="0.2">
      <c r="B491" s="70" t="s">
        <v>1910</v>
      </c>
      <c r="C491" s="71">
        <v>11</v>
      </c>
      <c r="D491" s="71">
        <v>1</v>
      </c>
      <c r="E491" s="71">
        <v>0</v>
      </c>
      <c r="F491" s="71">
        <v>0</v>
      </c>
      <c r="G491" s="72">
        <v>0</v>
      </c>
    </row>
    <row r="492" spans="2:7" s="28" customFormat="1" ht="18.75" customHeight="1" x14ac:dyDescent="0.2">
      <c r="B492" s="70" t="s">
        <v>1362</v>
      </c>
      <c r="C492" s="71">
        <v>0</v>
      </c>
      <c r="D492" s="71">
        <v>2</v>
      </c>
      <c r="E492" s="71">
        <v>1</v>
      </c>
      <c r="F492" s="71">
        <v>6</v>
      </c>
      <c r="G492" s="72">
        <v>3</v>
      </c>
    </row>
    <row r="493" spans="2:7" s="28" customFormat="1" ht="18.75" customHeight="1" x14ac:dyDescent="0.2">
      <c r="B493" s="70" t="s">
        <v>1787</v>
      </c>
      <c r="C493" s="71">
        <v>7</v>
      </c>
      <c r="D493" s="71">
        <v>1</v>
      </c>
      <c r="E493" s="71">
        <v>2</v>
      </c>
      <c r="F493" s="71">
        <v>2</v>
      </c>
      <c r="G493" s="72">
        <v>0</v>
      </c>
    </row>
    <row r="494" spans="2:7" s="28" customFormat="1" ht="18.75" customHeight="1" x14ac:dyDescent="0.2">
      <c r="B494" s="70" t="s">
        <v>1259</v>
      </c>
      <c r="C494" s="71">
        <v>4</v>
      </c>
      <c r="D494" s="71">
        <v>3</v>
      </c>
      <c r="E494" s="71">
        <v>2</v>
      </c>
      <c r="F494" s="71">
        <v>2</v>
      </c>
      <c r="G494" s="72">
        <v>1</v>
      </c>
    </row>
    <row r="495" spans="2:7" s="28" customFormat="1" ht="18.75" customHeight="1" x14ac:dyDescent="0.2">
      <c r="B495" s="70" t="s">
        <v>931</v>
      </c>
      <c r="C495" s="71">
        <v>5</v>
      </c>
      <c r="D495" s="71">
        <v>0</v>
      </c>
      <c r="E495" s="71">
        <v>1</v>
      </c>
      <c r="F495" s="71">
        <v>4</v>
      </c>
      <c r="G495" s="72">
        <v>2</v>
      </c>
    </row>
    <row r="496" spans="2:7" s="28" customFormat="1" ht="18.75" customHeight="1" x14ac:dyDescent="0.2">
      <c r="B496" s="70" t="s">
        <v>1029</v>
      </c>
      <c r="C496" s="71">
        <v>0</v>
      </c>
      <c r="D496" s="71">
        <v>0</v>
      </c>
      <c r="E496" s="71">
        <v>0</v>
      </c>
      <c r="F496" s="71">
        <v>4</v>
      </c>
      <c r="G496" s="72">
        <v>8</v>
      </c>
    </row>
    <row r="497" spans="2:7" s="28" customFormat="1" ht="18.75" customHeight="1" x14ac:dyDescent="0.2">
      <c r="B497" s="70" t="s">
        <v>1079</v>
      </c>
      <c r="C497" s="71">
        <v>0</v>
      </c>
      <c r="D497" s="71">
        <v>0</v>
      </c>
      <c r="E497" s="71">
        <v>12</v>
      </c>
      <c r="F497" s="71">
        <v>0</v>
      </c>
      <c r="G497" s="72">
        <v>0</v>
      </c>
    </row>
    <row r="498" spans="2:7" s="28" customFormat="1" ht="18.75" customHeight="1" x14ac:dyDescent="0.2">
      <c r="B498" s="70" t="s">
        <v>1469</v>
      </c>
      <c r="C498" s="71">
        <v>1</v>
      </c>
      <c r="D498" s="71">
        <v>9</v>
      </c>
      <c r="E498" s="71">
        <v>1</v>
      </c>
      <c r="F498" s="71">
        <v>1</v>
      </c>
      <c r="G498" s="72">
        <v>0</v>
      </c>
    </row>
    <row r="499" spans="2:7" s="28" customFormat="1" ht="18.75" customHeight="1" x14ac:dyDescent="0.2">
      <c r="B499" s="70" t="s">
        <v>1319</v>
      </c>
      <c r="C499" s="71">
        <v>3</v>
      </c>
      <c r="D499" s="71">
        <v>5</v>
      </c>
      <c r="E499" s="71">
        <v>3</v>
      </c>
      <c r="F499" s="71">
        <v>0</v>
      </c>
      <c r="G499" s="72">
        <v>1</v>
      </c>
    </row>
    <row r="500" spans="2:7" s="28" customFormat="1" ht="18.75" customHeight="1" x14ac:dyDescent="0.2">
      <c r="B500" s="70" t="s">
        <v>986</v>
      </c>
      <c r="C500" s="71">
        <v>0</v>
      </c>
      <c r="D500" s="71">
        <v>0</v>
      </c>
      <c r="E500" s="71">
        <v>0</v>
      </c>
      <c r="F500" s="71">
        <v>2</v>
      </c>
      <c r="G500" s="72">
        <v>9</v>
      </c>
    </row>
    <row r="501" spans="2:7" s="28" customFormat="1" ht="18.75" customHeight="1" x14ac:dyDescent="0.2">
      <c r="B501" s="70" t="s">
        <v>1757</v>
      </c>
      <c r="C501" s="71">
        <v>0</v>
      </c>
      <c r="D501" s="71">
        <v>1</v>
      </c>
      <c r="E501" s="71">
        <v>5</v>
      </c>
      <c r="F501" s="71">
        <v>2</v>
      </c>
      <c r="G501" s="72">
        <v>3</v>
      </c>
    </row>
    <row r="502" spans="2:7" s="28" customFormat="1" ht="18.75" customHeight="1" x14ac:dyDescent="0.2">
      <c r="B502" s="70" t="s">
        <v>3096</v>
      </c>
      <c r="C502" s="71">
        <v>0</v>
      </c>
      <c r="D502" s="71">
        <v>2</v>
      </c>
      <c r="E502" s="71">
        <v>2</v>
      </c>
      <c r="F502" s="71">
        <v>7</v>
      </c>
      <c r="G502" s="72">
        <v>0</v>
      </c>
    </row>
    <row r="503" spans="2:7" s="28" customFormat="1" ht="18.75" customHeight="1" x14ac:dyDescent="0.2">
      <c r="B503" s="70" t="s">
        <v>1876</v>
      </c>
      <c r="C503" s="71">
        <v>9</v>
      </c>
      <c r="D503" s="71">
        <v>2</v>
      </c>
      <c r="E503" s="71">
        <v>0</v>
      </c>
      <c r="F503" s="71">
        <v>0</v>
      </c>
      <c r="G503" s="72">
        <v>0</v>
      </c>
    </row>
    <row r="504" spans="2:7" s="28" customFormat="1" ht="18.75" customHeight="1" x14ac:dyDescent="0.2">
      <c r="B504" s="70" t="s">
        <v>1927</v>
      </c>
      <c r="C504" s="71">
        <v>0</v>
      </c>
      <c r="D504" s="71">
        <v>6</v>
      </c>
      <c r="E504" s="71">
        <v>4</v>
      </c>
      <c r="F504" s="71">
        <v>1</v>
      </c>
      <c r="G504" s="72">
        <v>0</v>
      </c>
    </row>
    <row r="505" spans="2:7" s="28" customFormat="1" ht="18.75" customHeight="1" x14ac:dyDescent="0.2">
      <c r="B505" s="70" t="s">
        <v>1521</v>
      </c>
      <c r="C505" s="71">
        <v>2</v>
      </c>
      <c r="D505" s="71">
        <v>5</v>
      </c>
      <c r="E505" s="71">
        <v>1</v>
      </c>
      <c r="F505" s="71">
        <v>1</v>
      </c>
      <c r="G505" s="72">
        <v>2</v>
      </c>
    </row>
    <row r="506" spans="2:7" s="28" customFormat="1" ht="18.75" customHeight="1" x14ac:dyDescent="0.2">
      <c r="B506" s="70" t="s">
        <v>2513</v>
      </c>
      <c r="C506" s="71">
        <v>0</v>
      </c>
      <c r="D506" s="71">
        <v>1</v>
      </c>
      <c r="E506" s="71">
        <v>0</v>
      </c>
      <c r="F506" s="71">
        <v>10</v>
      </c>
      <c r="G506" s="72">
        <v>0</v>
      </c>
    </row>
    <row r="507" spans="2:7" s="28" customFormat="1" ht="18.75" customHeight="1" x14ac:dyDescent="0.2">
      <c r="B507" s="70" t="s">
        <v>1371</v>
      </c>
      <c r="C507" s="71">
        <v>3</v>
      </c>
      <c r="D507" s="71">
        <v>3</v>
      </c>
      <c r="E507" s="71">
        <v>2</v>
      </c>
      <c r="F507" s="71">
        <v>3</v>
      </c>
      <c r="G507" s="72">
        <v>0</v>
      </c>
    </row>
    <row r="508" spans="2:7" s="28" customFormat="1" ht="18.75" customHeight="1" x14ac:dyDescent="0.2">
      <c r="B508" s="70" t="s">
        <v>1705</v>
      </c>
      <c r="C508" s="71">
        <v>0</v>
      </c>
      <c r="D508" s="71">
        <v>2</v>
      </c>
      <c r="E508" s="71">
        <v>9</v>
      </c>
      <c r="F508" s="71">
        <v>0</v>
      </c>
      <c r="G508" s="72">
        <v>0</v>
      </c>
    </row>
    <row r="509" spans="2:7" s="28" customFormat="1" ht="18.75" customHeight="1" x14ac:dyDescent="0.2">
      <c r="B509" s="70" t="s">
        <v>1764</v>
      </c>
      <c r="C509" s="71">
        <v>2</v>
      </c>
      <c r="D509" s="71">
        <v>8</v>
      </c>
      <c r="E509" s="71">
        <v>1</v>
      </c>
      <c r="F509" s="71">
        <v>0</v>
      </c>
      <c r="G509" s="72">
        <v>0</v>
      </c>
    </row>
    <row r="510" spans="2:7" s="28" customFormat="1" ht="18.75" customHeight="1" x14ac:dyDescent="0.2">
      <c r="B510" s="70" t="s">
        <v>1169</v>
      </c>
      <c r="C510" s="71">
        <v>0</v>
      </c>
      <c r="D510" s="71">
        <v>0</v>
      </c>
      <c r="E510" s="71">
        <v>0</v>
      </c>
      <c r="F510" s="71">
        <v>2</v>
      </c>
      <c r="G510" s="72">
        <v>9</v>
      </c>
    </row>
    <row r="511" spans="2:7" s="28" customFormat="1" ht="18.75" customHeight="1" x14ac:dyDescent="0.2">
      <c r="B511" s="70" t="s">
        <v>1719</v>
      </c>
      <c r="C511" s="71">
        <v>1</v>
      </c>
      <c r="D511" s="71">
        <v>3</v>
      </c>
      <c r="E511" s="71">
        <v>2</v>
      </c>
      <c r="F511" s="71">
        <v>1</v>
      </c>
      <c r="G511" s="72">
        <v>4</v>
      </c>
    </row>
    <row r="512" spans="2:7" s="28" customFormat="1" ht="18.75" customHeight="1" x14ac:dyDescent="0.2">
      <c r="B512" s="70" t="s">
        <v>1350</v>
      </c>
      <c r="C512" s="71">
        <v>0</v>
      </c>
      <c r="D512" s="71">
        <v>7</v>
      </c>
      <c r="E512" s="71">
        <v>0</v>
      </c>
      <c r="F512" s="71">
        <v>4</v>
      </c>
      <c r="G512" s="72">
        <v>0</v>
      </c>
    </row>
    <row r="513" spans="2:7" s="28" customFormat="1" ht="18.75" customHeight="1" x14ac:dyDescent="0.2">
      <c r="B513" s="70" t="s">
        <v>1753</v>
      </c>
      <c r="C513" s="71">
        <v>0</v>
      </c>
      <c r="D513" s="71">
        <v>1</v>
      </c>
      <c r="E513" s="71">
        <v>1</v>
      </c>
      <c r="F513" s="71">
        <v>5</v>
      </c>
      <c r="G513" s="72">
        <v>4</v>
      </c>
    </row>
    <row r="514" spans="2:7" s="28" customFormat="1" ht="18.75" customHeight="1" x14ac:dyDescent="0.2">
      <c r="B514" s="70" t="s">
        <v>1683</v>
      </c>
      <c r="C514" s="71">
        <v>8</v>
      </c>
      <c r="D514" s="71">
        <v>1</v>
      </c>
      <c r="E514" s="71">
        <v>0</v>
      </c>
      <c r="F514" s="71">
        <v>1</v>
      </c>
      <c r="G514" s="72">
        <v>0</v>
      </c>
    </row>
    <row r="515" spans="2:7" s="28" customFormat="1" ht="18.75" customHeight="1" x14ac:dyDescent="0.2">
      <c r="B515" s="70" t="s">
        <v>1857</v>
      </c>
      <c r="C515" s="71">
        <v>8</v>
      </c>
      <c r="D515" s="71">
        <v>2</v>
      </c>
      <c r="E515" s="71">
        <v>0</v>
      </c>
      <c r="F515" s="71">
        <v>0</v>
      </c>
      <c r="G515" s="72">
        <v>0</v>
      </c>
    </row>
    <row r="516" spans="2:7" s="28" customFormat="1" ht="18.75" customHeight="1" x14ac:dyDescent="0.2">
      <c r="B516" s="70" t="s">
        <v>1791</v>
      </c>
      <c r="C516" s="71">
        <v>0</v>
      </c>
      <c r="D516" s="71">
        <v>7</v>
      </c>
      <c r="E516" s="71">
        <v>1</v>
      </c>
      <c r="F516" s="71">
        <v>2</v>
      </c>
      <c r="G516" s="72">
        <v>0</v>
      </c>
    </row>
    <row r="517" spans="2:7" s="28" customFormat="1" ht="18.75" customHeight="1" x14ac:dyDescent="0.2">
      <c r="B517" s="70" t="s">
        <v>217</v>
      </c>
      <c r="C517" s="71">
        <v>0</v>
      </c>
      <c r="D517" s="71">
        <v>0</v>
      </c>
      <c r="E517" s="71">
        <v>0</v>
      </c>
      <c r="F517" s="71">
        <v>0</v>
      </c>
      <c r="G517" s="72">
        <v>10</v>
      </c>
    </row>
    <row r="518" spans="2:7" s="28" customFormat="1" ht="18.75" customHeight="1" x14ac:dyDescent="0.2">
      <c r="B518" s="70" t="s">
        <v>1817</v>
      </c>
      <c r="C518" s="71">
        <v>10</v>
      </c>
      <c r="D518" s="71">
        <v>0</v>
      </c>
      <c r="E518" s="71">
        <v>0</v>
      </c>
      <c r="F518" s="71">
        <v>0</v>
      </c>
      <c r="G518" s="72">
        <v>0</v>
      </c>
    </row>
    <row r="519" spans="2:7" s="28" customFormat="1" ht="18.75" customHeight="1" x14ac:dyDescent="0.2">
      <c r="B519" s="70" t="s">
        <v>1097</v>
      </c>
      <c r="C519" s="71">
        <v>1</v>
      </c>
      <c r="D519" s="71">
        <v>1</v>
      </c>
      <c r="E519" s="71">
        <v>1</v>
      </c>
      <c r="F519" s="71">
        <v>1</v>
      </c>
      <c r="G519" s="72">
        <v>6</v>
      </c>
    </row>
    <row r="520" spans="2:7" s="28" customFormat="1" ht="18.75" customHeight="1" x14ac:dyDescent="0.2">
      <c r="B520" s="70" t="s">
        <v>1286</v>
      </c>
      <c r="C520" s="71">
        <v>1</v>
      </c>
      <c r="D520" s="71">
        <v>0</v>
      </c>
      <c r="E520" s="71">
        <v>0</v>
      </c>
      <c r="F520" s="71">
        <v>8</v>
      </c>
      <c r="G520" s="72">
        <v>1</v>
      </c>
    </row>
    <row r="521" spans="2:7" s="28" customFormat="1" ht="18.75" customHeight="1" x14ac:dyDescent="0.2">
      <c r="B521" s="70" t="s">
        <v>1225</v>
      </c>
      <c r="C521" s="71">
        <v>3</v>
      </c>
      <c r="D521" s="71">
        <v>0</v>
      </c>
      <c r="E521" s="71">
        <v>3</v>
      </c>
      <c r="F521" s="71">
        <v>2</v>
      </c>
      <c r="G521" s="72">
        <v>2</v>
      </c>
    </row>
    <row r="522" spans="2:7" s="28" customFormat="1" ht="18.75" customHeight="1" x14ac:dyDescent="0.2">
      <c r="B522" s="70" t="s">
        <v>1761</v>
      </c>
      <c r="C522" s="71">
        <v>0</v>
      </c>
      <c r="D522" s="71">
        <v>8</v>
      </c>
      <c r="E522" s="71">
        <v>1</v>
      </c>
      <c r="F522" s="71">
        <v>1</v>
      </c>
      <c r="G522" s="72">
        <v>0</v>
      </c>
    </row>
    <row r="523" spans="2:7" s="28" customFormat="1" ht="18.75" customHeight="1" x14ac:dyDescent="0.2">
      <c r="B523" s="70" t="s">
        <v>1154</v>
      </c>
      <c r="C523" s="71">
        <v>0</v>
      </c>
      <c r="D523" s="71">
        <v>2</v>
      </c>
      <c r="E523" s="71">
        <v>8</v>
      </c>
      <c r="F523" s="71">
        <v>0</v>
      </c>
      <c r="G523" s="72">
        <v>0</v>
      </c>
    </row>
    <row r="524" spans="2:7" s="28" customFormat="1" ht="18.75" customHeight="1" x14ac:dyDescent="0.2">
      <c r="B524" s="70" t="s">
        <v>996</v>
      </c>
      <c r="C524" s="71">
        <v>5</v>
      </c>
      <c r="D524" s="71">
        <v>1</v>
      </c>
      <c r="E524" s="71">
        <v>0</v>
      </c>
      <c r="F524" s="71">
        <v>1</v>
      </c>
      <c r="G524" s="72">
        <v>3</v>
      </c>
    </row>
    <row r="525" spans="2:7" s="28" customFormat="1" ht="18.75" customHeight="1" x14ac:dyDescent="0.2">
      <c r="B525" s="70" t="s">
        <v>1192</v>
      </c>
      <c r="C525" s="71">
        <v>1</v>
      </c>
      <c r="D525" s="71">
        <v>0</v>
      </c>
      <c r="E525" s="71">
        <v>1</v>
      </c>
      <c r="F525" s="71">
        <v>1</v>
      </c>
      <c r="G525" s="72">
        <v>7</v>
      </c>
    </row>
    <row r="526" spans="2:7" s="28" customFormat="1" ht="18.75" customHeight="1" x14ac:dyDescent="0.2">
      <c r="B526" s="70" t="s">
        <v>1834</v>
      </c>
      <c r="C526" s="71">
        <v>2</v>
      </c>
      <c r="D526" s="71">
        <v>3</v>
      </c>
      <c r="E526" s="71">
        <v>1</v>
      </c>
      <c r="F526" s="71">
        <v>4</v>
      </c>
      <c r="G526" s="72">
        <v>0</v>
      </c>
    </row>
    <row r="527" spans="2:7" s="28" customFormat="1" ht="18.75" customHeight="1" x14ac:dyDescent="0.2">
      <c r="B527" s="70" t="s">
        <v>1118</v>
      </c>
      <c r="C527" s="71">
        <v>6</v>
      </c>
      <c r="D527" s="71">
        <v>0</v>
      </c>
      <c r="E527" s="71">
        <v>3</v>
      </c>
      <c r="F527" s="71">
        <v>1</v>
      </c>
      <c r="G527" s="72">
        <v>0</v>
      </c>
    </row>
    <row r="528" spans="2:7" s="28" customFormat="1" ht="18.75" customHeight="1" x14ac:dyDescent="0.2">
      <c r="B528" s="70" t="s">
        <v>1167</v>
      </c>
      <c r="C528" s="71">
        <v>10</v>
      </c>
      <c r="D528" s="71">
        <v>0</v>
      </c>
      <c r="E528" s="71">
        <v>0</v>
      </c>
      <c r="F528" s="71">
        <v>0</v>
      </c>
      <c r="G528" s="72">
        <v>0</v>
      </c>
    </row>
    <row r="529" spans="2:7" s="28" customFormat="1" ht="18.75" customHeight="1" x14ac:dyDescent="0.2">
      <c r="B529" s="70" t="s">
        <v>1618</v>
      </c>
      <c r="C529" s="71">
        <v>0</v>
      </c>
      <c r="D529" s="71">
        <v>0</v>
      </c>
      <c r="E529" s="71">
        <v>0</v>
      </c>
      <c r="F529" s="71">
        <v>1</v>
      </c>
      <c r="G529" s="72">
        <v>8</v>
      </c>
    </row>
    <row r="530" spans="2:7" s="28" customFormat="1" ht="18.75" customHeight="1" x14ac:dyDescent="0.2">
      <c r="B530" s="70" t="s">
        <v>1814</v>
      </c>
      <c r="C530" s="71">
        <v>8</v>
      </c>
      <c r="D530" s="71">
        <v>1</v>
      </c>
      <c r="E530" s="71">
        <v>0</v>
      </c>
      <c r="F530" s="71">
        <v>0</v>
      </c>
      <c r="G530" s="72">
        <v>0</v>
      </c>
    </row>
    <row r="531" spans="2:7" s="28" customFormat="1" ht="18.75" customHeight="1" x14ac:dyDescent="0.2">
      <c r="B531" s="70" t="s">
        <v>1065</v>
      </c>
      <c r="C531" s="71">
        <v>0</v>
      </c>
      <c r="D531" s="71">
        <v>0</v>
      </c>
      <c r="E531" s="71">
        <v>6</v>
      </c>
      <c r="F531" s="71">
        <v>3</v>
      </c>
      <c r="G531" s="72">
        <v>0</v>
      </c>
    </row>
    <row r="532" spans="2:7" s="28" customFormat="1" ht="18.75" customHeight="1" x14ac:dyDescent="0.2">
      <c r="B532" s="70" t="s">
        <v>1772</v>
      </c>
      <c r="C532" s="71">
        <v>0</v>
      </c>
      <c r="D532" s="71">
        <v>5</v>
      </c>
      <c r="E532" s="71">
        <v>3</v>
      </c>
      <c r="F532" s="71">
        <v>0</v>
      </c>
      <c r="G532" s="72">
        <v>1</v>
      </c>
    </row>
    <row r="533" spans="2:7" s="28" customFormat="1" ht="18.75" customHeight="1" x14ac:dyDescent="0.2">
      <c r="B533" s="70" t="s">
        <v>1815</v>
      </c>
      <c r="C533" s="71">
        <v>5</v>
      </c>
      <c r="D533" s="71">
        <v>3</v>
      </c>
      <c r="E533" s="71">
        <v>1</v>
      </c>
      <c r="F533" s="71">
        <v>0</v>
      </c>
      <c r="G533" s="72">
        <v>0</v>
      </c>
    </row>
    <row r="534" spans="2:7" s="28" customFormat="1" ht="18.75" customHeight="1" x14ac:dyDescent="0.2">
      <c r="B534" s="70" t="s">
        <v>1950</v>
      </c>
      <c r="C534" s="71">
        <v>0</v>
      </c>
      <c r="D534" s="71">
        <v>5</v>
      </c>
      <c r="E534" s="71">
        <v>2</v>
      </c>
      <c r="F534" s="71">
        <v>2</v>
      </c>
      <c r="G534" s="72">
        <v>0</v>
      </c>
    </row>
    <row r="535" spans="2:7" s="28" customFormat="1" ht="18.75" customHeight="1" x14ac:dyDescent="0.2">
      <c r="B535" s="70" t="s">
        <v>1149</v>
      </c>
      <c r="C535" s="71">
        <v>2</v>
      </c>
      <c r="D535" s="71">
        <v>1</v>
      </c>
      <c r="E535" s="71">
        <v>0</v>
      </c>
      <c r="F535" s="71">
        <v>3</v>
      </c>
      <c r="G535" s="72">
        <v>3</v>
      </c>
    </row>
    <row r="536" spans="2:7" s="28" customFormat="1" ht="18.75" customHeight="1" x14ac:dyDescent="0.2">
      <c r="B536" s="70" t="s">
        <v>1162</v>
      </c>
      <c r="C536" s="71">
        <v>2</v>
      </c>
      <c r="D536" s="71">
        <v>0</v>
      </c>
      <c r="E536" s="71">
        <v>0</v>
      </c>
      <c r="F536" s="71">
        <v>4</v>
      </c>
      <c r="G536" s="72">
        <v>3</v>
      </c>
    </row>
    <row r="537" spans="2:7" s="28" customFormat="1" ht="18.75" customHeight="1" x14ac:dyDescent="0.2">
      <c r="B537" s="70" t="s">
        <v>1113</v>
      </c>
      <c r="C537" s="71">
        <v>0</v>
      </c>
      <c r="D537" s="71">
        <v>0</v>
      </c>
      <c r="E537" s="71">
        <v>0</v>
      </c>
      <c r="F537" s="71">
        <v>2</v>
      </c>
      <c r="G537" s="72">
        <v>7</v>
      </c>
    </row>
    <row r="538" spans="2:7" s="28" customFormat="1" ht="18.75" customHeight="1" x14ac:dyDescent="0.2">
      <c r="B538" s="70" t="s">
        <v>1891</v>
      </c>
      <c r="C538" s="71">
        <v>0</v>
      </c>
      <c r="D538" s="71">
        <v>8</v>
      </c>
      <c r="E538" s="71">
        <v>0</v>
      </c>
      <c r="F538" s="71">
        <v>0</v>
      </c>
      <c r="G538" s="72">
        <v>1</v>
      </c>
    </row>
    <row r="539" spans="2:7" s="28" customFormat="1" ht="18.75" customHeight="1" x14ac:dyDescent="0.2">
      <c r="B539" s="70" t="s">
        <v>1306</v>
      </c>
      <c r="C539" s="71">
        <v>2</v>
      </c>
      <c r="D539" s="71">
        <v>3</v>
      </c>
      <c r="E539" s="71">
        <v>0</v>
      </c>
      <c r="F539" s="71">
        <v>1</v>
      </c>
      <c r="G539" s="72">
        <v>3</v>
      </c>
    </row>
    <row r="540" spans="2:7" s="28" customFormat="1" ht="18.75" customHeight="1" x14ac:dyDescent="0.2">
      <c r="B540" s="70" t="s">
        <v>1255</v>
      </c>
      <c r="C540" s="71">
        <v>0</v>
      </c>
      <c r="D540" s="71">
        <v>2</v>
      </c>
      <c r="E540" s="71">
        <v>0</v>
      </c>
      <c r="F540" s="71">
        <v>3</v>
      </c>
      <c r="G540" s="72">
        <v>4</v>
      </c>
    </row>
    <row r="541" spans="2:7" s="28" customFormat="1" ht="18.75" customHeight="1" x14ac:dyDescent="0.2">
      <c r="B541" s="70" t="s">
        <v>1522</v>
      </c>
      <c r="C541" s="71">
        <v>6</v>
      </c>
      <c r="D541" s="71">
        <v>0</v>
      </c>
      <c r="E541" s="71">
        <v>0</v>
      </c>
      <c r="F541" s="71">
        <v>1</v>
      </c>
      <c r="G541" s="72">
        <v>2</v>
      </c>
    </row>
    <row r="542" spans="2:7" s="28" customFormat="1" ht="18.75" customHeight="1" x14ac:dyDescent="0.2">
      <c r="B542" s="70" t="s">
        <v>1555</v>
      </c>
      <c r="C542" s="71">
        <v>0</v>
      </c>
      <c r="D542" s="71">
        <v>3</v>
      </c>
      <c r="E542" s="71">
        <v>4</v>
      </c>
      <c r="F542" s="71">
        <v>2</v>
      </c>
      <c r="G542" s="72">
        <v>0</v>
      </c>
    </row>
    <row r="543" spans="2:7" s="28" customFormat="1" ht="18.75" customHeight="1" x14ac:dyDescent="0.2">
      <c r="B543" s="70" t="s">
        <v>2090</v>
      </c>
      <c r="C543" s="71">
        <v>8</v>
      </c>
      <c r="D543" s="71">
        <v>1</v>
      </c>
      <c r="E543" s="71">
        <v>0</v>
      </c>
      <c r="F543" s="71">
        <v>0</v>
      </c>
      <c r="G543" s="72">
        <v>0</v>
      </c>
    </row>
    <row r="544" spans="2:7" s="28" customFormat="1" ht="18.75" customHeight="1" x14ac:dyDescent="0.2">
      <c r="B544" s="70" t="s">
        <v>1116</v>
      </c>
      <c r="C544" s="71">
        <v>0</v>
      </c>
      <c r="D544" s="71">
        <v>1</v>
      </c>
      <c r="E544" s="71">
        <v>4</v>
      </c>
      <c r="F544" s="71">
        <v>1</v>
      </c>
      <c r="G544" s="72">
        <v>3</v>
      </c>
    </row>
    <row r="545" spans="2:7" s="28" customFormat="1" ht="18.75" customHeight="1" x14ac:dyDescent="0.2">
      <c r="B545" s="70" t="s">
        <v>1019</v>
      </c>
      <c r="C545" s="71">
        <v>0</v>
      </c>
      <c r="D545" s="71">
        <v>3</v>
      </c>
      <c r="E545" s="71">
        <v>4</v>
      </c>
      <c r="F545" s="71">
        <v>2</v>
      </c>
      <c r="G545" s="72">
        <v>0</v>
      </c>
    </row>
    <row r="546" spans="2:7" s="28" customFormat="1" ht="18.75" customHeight="1" x14ac:dyDescent="0.2">
      <c r="B546" s="70" t="s">
        <v>2987</v>
      </c>
      <c r="C546" s="71">
        <v>0</v>
      </c>
      <c r="D546" s="71">
        <v>3</v>
      </c>
      <c r="E546" s="71">
        <v>1</v>
      </c>
      <c r="F546" s="71">
        <v>0</v>
      </c>
      <c r="G546" s="72">
        <v>5</v>
      </c>
    </row>
    <row r="547" spans="2:7" s="28" customFormat="1" ht="18.75" customHeight="1" x14ac:dyDescent="0.2">
      <c r="B547" s="70" t="s">
        <v>1483</v>
      </c>
      <c r="C547" s="71">
        <v>1</v>
      </c>
      <c r="D547" s="71">
        <v>3</v>
      </c>
      <c r="E547" s="71">
        <v>2</v>
      </c>
      <c r="F547" s="71">
        <v>2</v>
      </c>
      <c r="G547" s="72">
        <v>1</v>
      </c>
    </row>
    <row r="548" spans="2:7" s="28" customFormat="1" ht="18.75" customHeight="1" x14ac:dyDescent="0.2">
      <c r="B548" s="70" t="s">
        <v>1924</v>
      </c>
      <c r="C548" s="71">
        <v>9</v>
      </c>
      <c r="D548" s="71">
        <v>0</v>
      </c>
      <c r="E548" s="71">
        <v>0</v>
      </c>
      <c r="F548" s="71">
        <v>0</v>
      </c>
      <c r="G548" s="72">
        <v>0</v>
      </c>
    </row>
    <row r="549" spans="2:7" s="28" customFormat="1" ht="18.75" customHeight="1" x14ac:dyDescent="0.2">
      <c r="B549" s="70" t="s">
        <v>1760</v>
      </c>
      <c r="C549" s="71">
        <v>6</v>
      </c>
      <c r="D549" s="71">
        <v>2</v>
      </c>
      <c r="E549" s="71">
        <v>0</v>
      </c>
      <c r="F549" s="71">
        <v>0</v>
      </c>
      <c r="G549" s="72">
        <v>0</v>
      </c>
    </row>
    <row r="550" spans="2:7" s="28" customFormat="1" ht="18.75" customHeight="1" x14ac:dyDescent="0.2">
      <c r="B550" s="70" t="s">
        <v>1792</v>
      </c>
      <c r="C550" s="71">
        <v>8</v>
      </c>
      <c r="D550" s="71">
        <v>0</v>
      </c>
      <c r="E550" s="71">
        <v>0</v>
      </c>
      <c r="F550" s="71">
        <v>0</v>
      </c>
      <c r="G550" s="72">
        <v>0</v>
      </c>
    </row>
    <row r="551" spans="2:7" s="28" customFormat="1" ht="18.75" customHeight="1" x14ac:dyDescent="0.2">
      <c r="B551" s="70" t="s">
        <v>1227</v>
      </c>
      <c r="C551" s="71">
        <v>0</v>
      </c>
      <c r="D551" s="71">
        <v>2</v>
      </c>
      <c r="E551" s="71">
        <v>1</v>
      </c>
      <c r="F551" s="71">
        <v>2</v>
      </c>
      <c r="G551" s="72">
        <v>3</v>
      </c>
    </row>
    <row r="552" spans="2:7" s="28" customFormat="1" ht="18.75" customHeight="1" x14ac:dyDescent="0.2">
      <c r="B552" s="70" t="s">
        <v>1207</v>
      </c>
      <c r="C552" s="71">
        <v>5</v>
      </c>
      <c r="D552" s="71">
        <v>0</v>
      </c>
      <c r="E552" s="71">
        <v>3</v>
      </c>
      <c r="F552" s="71">
        <v>0</v>
      </c>
      <c r="G552" s="72">
        <v>0</v>
      </c>
    </row>
    <row r="553" spans="2:7" s="28" customFormat="1" ht="18.75" customHeight="1" x14ac:dyDescent="0.2">
      <c r="B553" s="70" t="s">
        <v>1342</v>
      </c>
      <c r="C553" s="71">
        <v>8</v>
      </c>
      <c r="D553" s="71">
        <v>0</v>
      </c>
      <c r="E553" s="71">
        <v>0</v>
      </c>
      <c r="F553" s="71">
        <v>0</v>
      </c>
      <c r="G553" s="72">
        <v>0</v>
      </c>
    </row>
    <row r="554" spans="2:7" s="28" customFormat="1" ht="18.75" customHeight="1" x14ac:dyDescent="0.2">
      <c r="B554" s="70" t="s">
        <v>1077</v>
      </c>
      <c r="C554" s="71">
        <v>3</v>
      </c>
      <c r="D554" s="71">
        <v>0</v>
      </c>
      <c r="E554" s="71">
        <v>2</v>
      </c>
      <c r="F554" s="71">
        <v>1</v>
      </c>
      <c r="G554" s="72">
        <v>2</v>
      </c>
    </row>
    <row r="555" spans="2:7" s="28" customFormat="1" ht="18.75" customHeight="1" x14ac:dyDescent="0.2">
      <c r="B555" s="70" t="s">
        <v>1360</v>
      </c>
      <c r="C555" s="71">
        <v>0</v>
      </c>
      <c r="D555" s="71">
        <v>3</v>
      </c>
      <c r="E555" s="71">
        <v>3</v>
      </c>
      <c r="F555" s="71">
        <v>1</v>
      </c>
      <c r="G555" s="72">
        <v>1</v>
      </c>
    </row>
    <row r="556" spans="2:7" s="28" customFormat="1" ht="18.75" customHeight="1" x14ac:dyDescent="0.2">
      <c r="B556" s="70" t="s">
        <v>1153</v>
      </c>
      <c r="C556" s="71">
        <v>0</v>
      </c>
      <c r="D556" s="71">
        <v>0</v>
      </c>
      <c r="E556" s="71">
        <v>4</v>
      </c>
      <c r="F556" s="71">
        <v>0</v>
      </c>
      <c r="G556" s="72">
        <v>4</v>
      </c>
    </row>
    <row r="557" spans="2:7" s="28" customFormat="1" ht="18.75" customHeight="1" x14ac:dyDescent="0.2">
      <c r="B557" s="70" t="s">
        <v>1356</v>
      </c>
      <c r="C557" s="71">
        <v>0</v>
      </c>
      <c r="D557" s="71">
        <v>3</v>
      </c>
      <c r="E557" s="71">
        <v>1</v>
      </c>
      <c r="F557" s="71">
        <v>4</v>
      </c>
      <c r="G557" s="72">
        <v>0</v>
      </c>
    </row>
    <row r="558" spans="2:7" s="28" customFormat="1" ht="18.75" customHeight="1" x14ac:dyDescent="0.2">
      <c r="B558" s="70" t="s">
        <v>1144</v>
      </c>
      <c r="C558" s="71">
        <v>1</v>
      </c>
      <c r="D558" s="71">
        <v>4</v>
      </c>
      <c r="E558" s="71">
        <v>0</v>
      </c>
      <c r="F558" s="71">
        <v>2</v>
      </c>
      <c r="G558" s="72">
        <v>1</v>
      </c>
    </row>
    <row r="559" spans="2:7" s="28" customFormat="1" ht="18.75" customHeight="1" x14ac:dyDescent="0.2">
      <c r="B559" s="70" t="s">
        <v>1146</v>
      </c>
      <c r="C559" s="71">
        <v>0</v>
      </c>
      <c r="D559" s="71">
        <v>0</v>
      </c>
      <c r="E559" s="71">
        <v>0</v>
      </c>
      <c r="F559" s="71">
        <v>0</v>
      </c>
      <c r="G559" s="72">
        <v>8</v>
      </c>
    </row>
    <row r="560" spans="2:7" s="28" customFormat="1" ht="18.75" customHeight="1" x14ac:dyDescent="0.2">
      <c r="B560" s="70" t="s">
        <v>1713</v>
      </c>
      <c r="C560" s="71">
        <v>1</v>
      </c>
      <c r="D560" s="71">
        <v>2</v>
      </c>
      <c r="E560" s="71">
        <v>2</v>
      </c>
      <c r="F560" s="71">
        <v>1</v>
      </c>
      <c r="G560" s="72">
        <v>2</v>
      </c>
    </row>
    <row r="561" spans="2:7" s="28" customFormat="1" ht="18.75" customHeight="1" x14ac:dyDescent="0.2">
      <c r="B561" s="70" t="s">
        <v>942</v>
      </c>
      <c r="C561" s="71">
        <v>0</v>
      </c>
      <c r="D561" s="71">
        <v>1</v>
      </c>
      <c r="E561" s="71">
        <v>1</v>
      </c>
      <c r="F561" s="71">
        <v>4</v>
      </c>
      <c r="G561" s="72">
        <v>2</v>
      </c>
    </row>
    <row r="562" spans="2:7" s="28" customFormat="1" ht="18.75" customHeight="1" x14ac:dyDescent="0.2">
      <c r="B562" s="70" t="s">
        <v>1011</v>
      </c>
      <c r="C562" s="71">
        <v>0</v>
      </c>
      <c r="D562" s="71">
        <v>1</v>
      </c>
      <c r="E562" s="71">
        <v>2</v>
      </c>
      <c r="F562" s="71">
        <v>2</v>
      </c>
      <c r="G562" s="72">
        <v>3</v>
      </c>
    </row>
    <row r="563" spans="2:7" s="28" customFormat="1" ht="18.75" customHeight="1" x14ac:dyDescent="0.2">
      <c r="B563" s="70" t="s">
        <v>1025</v>
      </c>
      <c r="C563" s="71">
        <v>4</v>
      </c>
      <c r="D563" s="71">
        <v>3</v>
      </c>
      <c r="E563" s="71">
        <v>1</v>
      </c>
      <c r="F563" s="71">
        <v>0</v>
      </c>
      <c r="G563" s="72">
        <v>0</v>
      </c>
    </row>
    <row r="564" spans="2:7" s="28" customFormat="1" ht="18.75" customHeight="1" x14ac:dyDescent="0.2">
      <c r="B564" s="70" t="s">
        <v>1768</v>
      </c>
      <c r="C564" s="71">
        <v>0</v>
      </c>
      <c r="D564" s="71">
        <v>3</v>
      </c>
      <c r="E564" s="71">
        <v>2</v>
      </c>
      <c r="F564" s="71">
        <v>3</v>
      </c>
      <c r="G564" s="72">
        <v>0</v>
      </c>
    </row>
    <row r="565" spans="2:7" s="28" customFormat="1" ht="18.75" customHeight="1" x14ac:dyDescent="0.2">
      <c r="B565" s="70" t="s">
        <v>1785</v>
      </c>
      <c r="C565" s="71">
        <v>8</v>
      </c>
      <c r="D565" s="71">
        <v>0</v>
      </c>
      <c r="E565" s="71">
        <v>0</v>
      </c>
      <c r="F565" s="71">
        <v>0</v>
      </c>
      <c r="G565" s="72">
        <v>0</v>
      </c>
    </row>
    <row r="566" spans="2:7" s="28" customFormat="1" ht="18.75" customHeight="1" x14ac:dyDescent="0.2">
      <c r="B566" s="70" t="s">
        <v>1163</v>
      </c>
      <c r="C566" s="71">
        <v>0</v>
      </c>
      <c r="D566" s="71">
        <v>0</v>
      </c>
      <c r="E566" s="71">
        <v>0</v>
      </c>
      <c r="F566" s="71">
        <v>4</v>
      </c>
      <c r="G566" s="72">
        <v>4</v>
      </c>
    </row>
    <row r="567" spans="2:7" s="28" customFormat="1" ht="18.75" customHeight="1" x14ac:dyDescent="0.2">
      <c r="B567" s="70" t="s">
        <v>1930</v>
      </c>
      <c r="C567" s="71">
        <v>1</v>
      </c>
      <c r="D567" s="71">
        <v>1</v>
      </c>
      <c r="E567" s="71">
        <v>3</v>
      </c>
      <c r="F567" s="71">
        <v>3</v>
      </c>
      <c r="G567" s="72">
        <v>0</v>
      </c>
    </row>
    <row r="568" spans="2:7" s="28" customFormat="1" ht="18.75" customHeight="1" x14ac:dyDescent="0.2">
      <c r="B568" s="70" t="s">
        <v>1099</v>
      </c>
      <c r="C568" s="71">
        <v>1</v>
      </c>
      <c r="D568" s="71">
        <v>2</v>
      </c>
      <c r="E568" s="71">
        <v>4</v>
      </c>
      <c r="F568" s="71">
        <v>0</v>
      </c>
      <c r="G568" s="72">
        <v>1</v>
      </c>
    </row>
    <row r="569" spans="2:7" s="28" customFormat="1" ht="18.75" customHeight="1" x14ac:dyDescent="0.2">
      <c r="B569" s="70" t="s">
        <v>3098</v>
      </c>
      <c r="C569" s="71">
        <v>0</v>
      </c>
      <c r="D569" s="71">
        <v>0</v>
      </c>
      <c r="E569" s="71">
        <v>2</v>
      </c>
      <c r="F569" s="71">
        <v>3</v>
      </c>
      <c r="G569" s="72">
        <v>3</v>
      </c>
    </row>
    <row r="570" spans="2:7" s="28" customFormat="1" ht="18.75" customHeight="1" x14ac:dyDescent="0.2">
      <c r="B570" s="70" t="s">
        <v>3099</v>
      </c>
      <c r="C570" s="71">
        <v>8</v>
      </c>
      <c r="D570" s="71">
        <v>0</v>
      </c>
      <c r="E570" s="71">
        <v>0</v>
      </c>
      <c r="F570" s="71">
        <v>0</v>
      </c>
      <c r="G570" s="72">
        <v>0</v>
      </c>
    </row>
    <row r="571" spans="2:7" s="28" customFormat="1" ht="18.75" customHeight="1" x14ac:dyDescent="0.2">
      <c r="B571" s="70" t="s">
        <v>960</v>
      </c>
      <c r="C571" s="71">
        <v>0</v>
      </c>
      <c r="D571" s="71">
        <v>1</v>
      </c>
      <c r="E571" s="71">
        <v>1</v>
      </c>
      <c r="F571" s="71">
        <v>2</v>
      </c>
      <c r="G571" s="72">
        <v>4</v>
      </c>
    </row>
    <row r="572" spans="2:7" s="28" customFormat="1" ht="18.75" customHeight="1" x14ac:dyDescent="0.2">
      <c r="B572" s="70" t="s">
        <v>1842</v>
      </c>
      <c r="C572" s="71">
        <v>1</v>
      </c>
      <c r="D572" s="71">
        <v>4</v>
      </c>
      <c r="E572" s="71">
        <v>2</v>
      </c>
      <c r="F572" s="71">
        <v>0</v>
      </c>
      <c r="G572" s="72">
        <v>0</v>
      </c>
    </row>
    <row r="573" spans="2:7" s="28" customFormat="1" ht="18.75" customHeight="1" x14ac:dyDescent="0.2">
      <c r="B573" s="70" t="s">
        <v>1313</v>
      </c>
      <c r="C573" s="71">
        <v>1</v>
      </c>
      <c r="D573" s="71">
        <v>0</v>
      </c>
      <c r="E573" s="71">
        <v>1</v>
      </c>
      <c r="F573" s="71">
        <v>0</v>
      </c>
      <c r="G573" s="72">
        <v>5</v>
      </c>
    </row>
    <row r="574" spans="2:7" s="28" customFormat="1" ht="18.75" customHeight="1" x14ac:dyDescent="0.2">
      <c r="B574" s="70" t="s">
        <v>1962</v>
      </c>
      <c r="C574" s="71">
        <v>7</v>
      </c>
      <c r="D574" s="71">
        <v>0</v>
      </c>
      <c r="E574" s="71">
        <v>0</v>
      </c>
      <c r="F574" s="71">
        <v>0</v>
      </c>
      <c r="G574" s="72">
        <v>0</v>
      </c>
    </row>
    <row r="575" spans="2:7" s="28" customFormat="1" ht="18.75" customHeight="1" x14ac:dyDescent="0.2">
      <c r="B575" s="70" t="s">
        <v>1213</v>
      </c>
      <c r="C575" s="71">
        <v>1</v>
      </c>
      <c r="D575" s="71">
        <v>0</v>
      </c>
      <c r="E575" s="71">
        <v>3</v>
      </c>
      <c r="F575" s="71">
        <v>0</v>
      </c>
      <c r="G575" s="72">
        <v>3</v>
      </c>
    </row>
    <row r="576" spans="2:7" s="28" customFormat="1" ht="18.75" customHeight="1" x14ac:dyDescent="0.2">
      <c r="B576" s="70" t="s">
        <v>1405</v>
      </c>
      <c r="C576" s="71">
        <v>0</v>
      </c>
      <c r="D576" s="71">
        <v>4</v>
      </c>
      <c r="E576" s="71">
        <v>1</v>
      </c>
      <c r="F576" s="71">
        <v>0</v>
      </c>
      <c r="G576" s="72">
        <v>2</v>
      </c>
    </row>
    <row r="577" spans="2:7" s="28" customFormat="1" ht="18.75" customHeight="1" x14ac:dyDescent="0.2">
      <c r="B577" s="70" t="s">
        <v>1853</v>
      </c>
      <c r="C577" s="71">
        <v>2</v>
      </c>
      <c r="D577" s="71">
        <v>4</v>
      </c>
      <c r="E577" s="71">
        <v>1</v>
      </c>
      <c r="F577" s="71">
        <v>0</v>
      </c>
      <c r="G577" s="72">
        <v>0</v>
      </c>
    </row>
    <row r="578" spans="2:7" s="28" customFormat="1" ht="18.75" customHeight="1" x14ac:dyDescent="0.2">
      <c r="B578" s="70" t="s">
        <v>1682</v>
      </c>
      <c r="C578" s="71">
        <v>1</v>
      </c>
      <c r="D578" s="71">
        <v>2</v>
      </c>
      <c r="E578" s="71">
        <v>0</v>
      </c>
      <c r="F578" s="71">
        <v>2</v>
      </c>
      <c r="G578" s="72">
        <v>2</v>
      </c>
    </row>
    <row r="579" spans="2:7" s="28" customFormat="1" ht="18.75" customHeight="1" x14ac:dyDescent="0.2">
      <c r="B579" s="70" t="s">
        <v>1095</v>
      </c>
      <c r="C579" s="71">
        <v>0</v>
      </c>
      <c r="D579" s="71">
        <v>2</v>
      </c>
      <c r="E579" s="71">
        <v>2</v>
      </c>
      <c r="F579" s="71">
        <v>1</v>
      </c>
      <c r="G579" s="72">
        <v>2</v>
      </c>
    </row>
    <row r="580" spans="2:7" s="28" customFormat="1" ht="18.75" customHeight="1" x14ac:dyDescent="0.2">
      <c r="B580" s="70" t="s">
        <v>1196</v>
      </c>
      <c r="C580" s="71">
        <v>3</v>
      </c>
      <c r="D580" s="71">
        <v>1</v>
      </c>
      <c r="E580" s="71">
        <v>1</v>
      </c>
      <c r="F580" s="71">
        <v>1</v>
      </c>
      <c r="G580" s="72">
        <v>1</v>
      </c>
    </row>
    <row r="581" spans="2:7" s="28" customFormat="1" ht="18.75" customHeight="1" x14ac:dyDescent="0.2">
      <c r="B581" s="70" t="s">
        <v>1999</v>
      </c>
      <c r="C581" s="71">
        <v>0</v>
      </c>
      <c r="D581" s="71">
        <v>1</v>
      </c>
      <c r="E581" s="71">
        <v>2</v>
      </c>
      <c r="F581" s="71">
        <v>4</v>
      </c>
      <c r="G581" s="72">
        <v>0</v>
      </c>
    </row>
    <row r="582" spans="2:7" s="28" customFormat="1" ht="18.75" customHeight="1" x14ac:dyDescent="0.2">
      <c r="B582" s="70" t="s">
        <v>1283</v>
      </c>
      <c r="C582" s="71">
        <v>2</v>
      </c>
      <c r="D582" s="71">
        <v>0</v>
      </c>
      <c r="E582" s="71">
        <v>1</v>
      </c>
      <c r="F582" s="71">
        <v>2</v>
      </c>
      <c r="G582" s="72">
        <v>2</v>
      </c>
    </row>
    <row r="583" spans="2:7" s="28" customFormat="1" ht="18.75" customHeight="1" x14ac:dyDescent="0.2">
      <c r="B583" s="70" t="s">
        <v>1126</v>
      </c>
      <c r="C583" s="71">
        <v>0</v>
      </c>
      <c r="D583" s="71">
        <v>0</v>
      </c>
      <c r="E583" s="71">
        <v>0</v>
      </c>
      <c r="F583" s="71">
        <v>7</v>
      </c>
      <c r="G583" s="72">
        <v>0</v>
      </c>
    </row>
    <row r="584" spans="2:7" s="28" customFormat="1" ht="18.75" customHeight="1" x14ac:dyDescent="0.2">
      <c r="B584" s="70" t="s">
        <v>1378</v>
      </c>
      <c r="C584" s="71">
        <v>0</v>
      </c>
      <c r="D584" s="71">
        <v>0</v>
      </c>
      <c r="E584" s="71">
        <v>0</v>
      </c>
      <c r="F584" s="71">
        <v>0</v>
      </c>
      <c r="G584" s="72">
        <v>7</v>
      </c>
    </row>
    <row r="585" spans="2:7" s="28" customFormat="1" ht="18.75" customHeight="1" x14ac:dyDescent="0.2">
      <c r="B585" s="70" t="s">
        <v>1737</v>
      </c>
      <c r="C585" s="71">
        <v>2</v>
      </c>
      <c r="D585" s="71">
        <v>3</v>
      </c>
      <c r="E585" s="71">
        <v>1</v>
      </c>
      <c r="F585" s="71">
        <v>1</v>
      </c>
      <c r="G585" s="72">
        <v>0</v>
      </c>
    </row>
    <row r="586" spans="2:7" s="28" customFormat="1" ht="18.75" customHeight="1" x14ac:dyDescent="0.2">
      <c r="B586" s="70" t="s">
        <v>1505</v>
      </c>
      <c r="C586" s="71">
        <v>0</v>
      </c>
      <c r="D586" s="71">
        <v>0</v>
      </c>
      <c r="E586" s="71">
        <v>6</v>
      </c>
      <c r="F586" s="71">
        <v>0</v>
      </c>
      <c r="G586" s="72">
        <v>1</v>
      </c>
    </row>
    <row r="587" spans="2:7" s="28" customFormat="1" ht="18.75" customHeight="1" x14ac:dyDescent="0.2">
      <c r="B587" s="70" t="s">
        <v>1923</v>
      </c>
      <c r="C587" s="71">
        <v>6</v>
      </c>
      <c r="D587" s="71">
        <v>1</v>
      </c>
      <c r="E587" s="71">
        <v>0</v>
      </c>
      <c r="F587" s="71">
        <v>0</v>
      </c>
      <c r="G587" s="72">
        <v>0</v>
      </c>
    </row>
    <row r="588" spans="2:7" s="28" customFormat="1" ht="18.75" customHeight="1" x14ac:dyDescent="0.2">
      <c r="B588" s="70" t="s">
        <v>1139</v>
      </c>
      <c r="C588" s="71">
        <v>2</v>
      </c>
      <c r="D588" s="71">
        <v>0</v>
      </c>
      <c r="E588" s="71">
        <v>0</v>
      </c>
      <c r="F588" s="71">
        <v>5</v>
      </c>
      <c r="G588" s="72">
        <v>0</v>
      </c>
    </row>
    <row r="589" spans="2:7" s="28" customFormat="1" ht="18.75" customHeight="1" x14ac:dyDescent="0.2">
      <c r="B589" s="70" t="s">
        <v>1164</v>
      </c>
      <c r="C589" s="71">
        <v>1</v>
      </c>
      <c r="D589" s="71">
        <v>0</v>
      </c>
      <c r="E589" s="71">
        <v>0</v>
      </c>
      <c r="F589" s="71">
        <v>5</v>
      </c>
      <c r="G589" s="72">
        <v>1</v>
      </c>
    </row>
    <row r="590" spans="2:7" s="28" customFormat="1" ht="18.75" customHeight="1" x14ac:dyDescent="0.2">
      <c r="B590" s="70" t="s">
        <v>1198</v>
      </c>
      <c r="C590" s="71">
        <v>7</v>
      </c>
      <c r="D590" s="71">
        <v>0</v>
      </c>
      <c r="E590" s="71">
        <v>0</v>
      </c>
      <c r="F590" s="71">
        <v>0</v>
      </c>
      <c r="G590" s="72">
        <v>0</v>
      </c>
    </row>
    <row r="591" spans="2:7" s="28" customFormat="1" ht="18.75" customHeight="1" x14ac:dyDescent="0.2">
      <c r="B591" s="70" t="s">
        <v>1317</v>
      </c>
      <c r="C591" s="71">
        <v>1</v>
      </c>
      <c r="D591" s="71">
        <v>0</v>
      </c>
      <c r="E591" s="71">
        <v>0</v>
      </c>
      <c r="F591" s="71">
        <v>6</v>
      </c>
      <c r="G591" s="72">
        <v>0</v>
      </c>
    </row>
    <row r="592" spans="2:7" s="28" customFormat="1" ht="18.75" customHeight="1" x14ac:dyDescent="0.2">
      <c r="B592" s="70" t="s">
        <v>1417</v>
      </c>
      <c r="C592" s="71">
        <v>1</v>
      </c>
      <c r="D592" s="71">
        <v>0</v>
      </c>
      <c r="E592" s="71">
        <v>2</v>
      </c>
      <c r="F592" s="71">
        <v>3</v>
      </c>
      <c r="G592" s="72">
        <v>1</v>
      </c>
    </row>
    <row r="593" spans="2:7" s="28" customFormat="1" ht="18.75" customHeight="1" x14ac:dyDescent="0.2">
      <c r="B593" s="70" t="s">
        <v>1965</v>
      </c>
      <c r="C593" s="71">
        <v>6</v>
      </c>
      <c r="D593" s="71">
        <v>1</v>
      </c>
      <c r="E593" s="71">
        <v>0</v>
      </c>
      <c r="F593" s="71">
        <v>0</v>
      </c>
      <c r="G593" s="72">
        <v>0</v>
      </c>
    </row>
    <row r="594" spans="2:7" s="28" customFormat="1" ht="18.75" customHeight="1" x14ac:dyDescent="0.2">
      <c r="B594" s="70" t="s">
        <v>1422</v>
      </c>
      <c r="C594" s="71">
        <v>1</v>
      </c>
      <c r="D594" s="71">
        <v>2</v>
      </c>
      <c r="E594" s="71">
        <v>1</v>
      </c>
      <c r="F594" s="71">
        <v>2</v>
      </c>
      <c r="G594" s="72">
        <v>1</v>
      </c>
    </row>
    <row r="595" spans="2:7" s="28" customFormat="1" ht="18.75" customHeight="1" x14ac:dyDescent="0.2">
      <c r="B595" s="70" t="s">
        <v>1078</v>
      </c>
      <c r="C595" s="71">
        <v>0</v>
      </c>
      <c r="D595" s="71">
        <v>1</v>
      </c>
      <c r="E595" s="71">
        <v>0</v>
      </c>
      <c r="F595" s="71">
        <v>1</v>
      </c>
      <c r="G595" s="72">
        <v>5</v>
      </c>
    </row>
    <row r="596" spans="2:7" s="28" customFormat="1" ht="18.75" customHeight="1" x14ac:dyDescent="0.2">
      <c r="B596" s="70" t="s">
        <v>1277</v>
      </c>
      <c r="C596" s="71">
        <v>0</v>
      </c>
      <c r="D596" s="71">
        <v>6</v>
      </c>
      <c r="E596" s="71">
        <v>0</v>
      </c>
      <c r="F596" s="71">
        <v>1</v>
      </c>
      <c r="G596" s="72">
        <v>0</v>
      </c>
    </row>
    <row r="597" spans="2:7" s="28" customFormat="1" ht="18.75" customHeight="1" x14ac:dyDescent="0.2">
      <c r="B597" s="70" t="s">
        <v>2420</v>
      </c>
      <c r="C597" s="71">
        <v>0</v>
      </c>
      <c r="D597" s="71">
        <v>2</v>
      </c>
      <c r="E597" s="71">
        <v>2</v>
      </c>
      <c r="F597" s="71">
        <v>1</v>
      </c>
      <c r="G597" s="72">
        <v>2</v>
      </c>
    </row>
    <row r="598" spans="2:7" s="28" customFormat="1" ht="18.75" customHeight="1" x14ac:dyDescent="0.2">
      <c r="B598" s="70" t="s">
        <v>1237</v>
      </c>
      <c r="C598" s="71">
        <v>0</v>
      </c>
      <c r="D598" s="71">
        <v>3</v>
      </c>
      <c r="E598" s="71">
        <v>2</v>
      </c>
      <c r="F598" s="71">
        <v>1</v>
      </c>
      <c r="G598" s="72">
        <v>1</v>
      </c>
    </row>
    <row r="599" spans="2:7" s="28" customFormat="1" ht="18.75" customHeight="1" x14ac:dyDescent="0.2">
      <c r="B599" s="70" t="s">
        <v>2142</v>
      </c>
      <c r="C599" s="71">
        <v>3</v>
      </c>
      <c r="D599" s="71">
        <v>3</v>
      </c>
      <c r="E599" s="71">
        <v>0</v>
      </c>
      <c r="F599" s="71">
        <v>1</v>
      </c>
      <c r="G599" s="72">
        <v>0</v>
      </c>
    </row>
    <row r="600" spans="2:7" s="28" customFormat="1" ht="18.75" customHeight="1" x14ac:dyDescent="0.2">
      <c r="B600" s="70" t="s">
        <v>1205</v>
      </c>
      <c r="C600" s="71">
        <v>3</v>
      </c>
      <c r="D600" s="71">
        <v>0</v>
      </c>
      <c r="E600" s="71">
        <v>1</v>
      </c>
      <c r="F600" s="71">
        <v>2</v>
      </c>
      <c r="G600" s="72">
        <v>1</v>
      </c>
    </row>
    <row r="601" spans="2:7" s="28" customFormat="1" ht="18.75" customHeight="1" x14ac:dyDescent="0.2">
      <c r="B601" s="70" t="s">
        <v>1275</v>
      </c>
      <c r="C601" s="71">
        <v>0</v>
      </c>
      <c r="D601" s="71">
        <v>0</v>
      </c>
      <c r="E601" s="71">
        <v>0</v>
      </c>
      <c r="F601" s="71">
        <v>7</v>
      </c>
      <c r="G601" s="72">
        <v>0</v>
      </c>
    </row>
    <row r="602" spans="2:7" s="28" customFormat="1" ht="18.75" customHeight="1" x14ac:dyDescent="0.2">
      <c r="B602" s="70" t="s">
        <v>1788</v>
      </c>
      <c r="C602" s="71">
        <v>0</v>
      </c>
      <c r="D602" s="71">
        <v>0</v>
      </c>
      <c r="E602" s="71">
        <v>2</v>
      </c>
      <c r="F602" s="71">
        <v>2</v>
      </c>
      <c r="G602" s="72">
        <v>3</v>
      </c>
    </row>
    <row r="603" spans="2:7" s="28" customFormat="1" ht="18.75" customHeight="1" x14ac:dyDescent="0.2">
      <c r="B603" s="70" t="s">
        <v>1261</v>
      </c>
      <c r="C603" s="71">
        <v>2</v>
      </c>
      <c r="D603" s="71">
        <v>0</v>
      </c>
      <c r="E603" s="71">
        <v>4</v>
      </c>
      <c r="F603" s="71">
        <v>1</v>
      </c>
      <c r="G603" s="72">
        <v>0</v>
      </c>
    </row>
    <row r="604" spans="2:7" s="28" customFormat="1" ht="18.75" customHeight="1" x14ac:dyDescent="0.2">
      <c r="B604" s="70" t="s">
        <v>1433</v>
      </c>
      <c r="C604" s="71">
        <v>6</v>
      </c>
      <c r="D604" s="71">
        <v>1</v>
      </c>
      <c r="E604" s="71">
        <v>0</v>
      </c>
      <c r="F604" s="71">
        <v>0</v>
      </c>
      <c r="G604" s="72">
        <v>0</v>
      </c>
    </row>
    <row r="605" spans="2:7" s="28" customFormat="1" ht="18.75" customHeight="1" x14ac:dyDescent="0.2">
      <c r="B605" s="70" t="s">
        <v>1533</v>
      </c>
      <c r="C605" s="71">
        <v>0</v>
      </c>
      <c r="D605" s="71">
        <v>0</v>
      </c>
      <c r="E605" s="71">
        <v>2</v>
      </c>
      <c r="F605" s="71">
        <v>4</v>
      </c>
      <c r="G605" s="72">
        <v>1</v>
      </c>
    </row>
    <row r="606" spans="2:7" s="28" customFormat="1" ht="18.75" customHeight="1" x14ac:dyDescent="0.2">
      <c r="B606" s="70" t="s">
        <v>1724</v>
      </c>
      <c r="C606" s="71">
        <v>0</v>
      </c>
      <c r="D606" s="71">
        <v>4</v>
      </c>
      <c r="E606" s="71">
        <v>3</v>
      </c>
      <c r="F606" s="71">
        <v>0</v>
      </c>
      <c r="G606" s="72">
        <v>0</v>
      </c>
    </row>
    <row r="607" spans="2:7" s="28" customFormat="1" ht="18.75" customHeight="1" x14ac:dyDescent="0.2">
      <c r="B607" s="70" t="s">
        <v>1827</v>
      </c>
      <c r="C607" s="71">
        <v>6</v>
      </c>
      <c r="D607" s="71">
        <v>1</v>
      </c>
      <c r="E607" s="71">
        <v>0</v>
      </c>
      <c r="F607" s="71">
        <v>0</v>
      </c>
      <c r="G607" s="72">
        <v>0</v>
      </c>
    </row>
    <row r="608" spans="2:7" s="28" customFormat="1" ht="18.75" customHeight="1" x14ac:dyDescent="0.2">
      <c r="B608" s="70" t="s">
        <v>1190</v>
      </c>
      <c r="C608" s="71">
        <v>5</v>
      </c>
      <c r="D608" s="71">
        <v>0</v>
      </c>
      <c r="E608" s="71">
        <v>0</v>
      </c>
      <c r="F608" s="71">
        <v>0</v>
      </c>
      <c r="G608" s="72">
        <v>2</v>
      </c>
    </row>
    <row r="609" spans="2:7" s="28" customFormat="1" ht="18.75" customHeight="1" x14ac:dyDescent="0.2">
      <c r="B609" s="70" t="s">
        <v>1160</v>
      </c>
      <c r="C609" s="71">
        <v>0</v>
      </c>
      <c r="D609" s="71">
        <v>0</v>
      </c>
      <c r="E609" s="71">
        <v>0</v>
      </c>
      <c r="F609" s="71">
        <v>0</v>
      </c>
      <c r="G609" s="72">
        <v>7</v>
      </c>
    </row>
    <row r="610" spans="2:7" s="28" customFormat="1" ht="18.75" customHeight="1" x14ac:dyDescent="0.2">
      <c r="B610" s="70" t="s">
        <v>1835</v>
      </c>
      <c r="C610" s="71">
        <v>7</v>
      </c>
      <c r="D610" s="71">
        <v>0</v>
      </c>
      <c r="E610" s="71">
        <v>0</v>
      </c>
      <c r="F610" s="71">
        <v>0</v>
      </c>
      <c r="G610" s="72">
        <v>0</v>
      </c>
    </row>
    <row r="611" spans="2:7" s="28" customFormat="1" ht="18.75" customHeight="1" x14ac:dyDescent="0.2">
      <c r="B611" s="70" t="s">
        <v>1057</v>
      </c>
      <c r="C611" s="71">
        <v>3</v>
      </c>
      <c r="D611" s="71">
        <v>0</v>
      </c>
      <c r="E611" s="71">
        <v>0</v>
      </c>
      <c r="F611" s="71">
        <v>1</v>
      </c>
      <c r="G611" s="72">
        <v>3</v>
      </c>
    </row>
    <row r="612" spans="2:7" s="28" customFormat="1" ht="18.75" customHeight="1" x14ac:dyDescent="0.2">
      <c r="B612" s="70" t="s">
        <v>1554</v>
      </c>
      <c r="C612" s="71">
        <v>2</v>
      </c>
      <c r="D612" s="71">
        <v>0</v>
      </c>
      <c r="E612" s="71">
        <v>4</v>
      </c>
      <c r="F612" s="71">
        <v>0</v>
      </c>
      <c r="G612" s="72">
        <v>1</v>
      </c>
    </row>
    <row r="613" spans="2:7" s="28" customFormat="1" ht="18.75" customHeight="1" x14ac:dyDescent="0.2">
      <c r="B613" s="70" t="s">
        <v>1642</v>
      </c>
      <c r="C613" s="71">
        <v>0</v>
      </c>
      <c r="D613" s="71">
        <v>0</v>
      </c>
      <c r="E613" s="71">
        <v>4</v>
      </c>
      <c r="F613" s="71">
        <v>3</v>
      </c>
      <c r="G613" s="72">
        <v>0</v>
      </c>
    </row>
    <row r="614" spans="2:7" s="28" customFormat="1" ht="18.75" customHeight="1" x14ac:dyDescent="0.2">
      <c r="B614" s="70" t="s">
        <v>1727</v>
      </c>
      <c r="C614" s="71">
        <v>0</v>
      </c>
      <c r="D614" s="71">
        <v>3</v>
      </c>
      <c r="E614" s="71">
        <v>1</v>
      </c>
      <c r="F614" s="71">
        <v>2</v>
      </c>
      <c r="G614" s="72">
        <v>0</v>
      </c>
    </row>
    <row r="615" spans="2:7" s="28" customFormat="1" ht="18.75" customHeight="1" x14ac:dyDescent="0.2">
      <c r="B615" s="70" t="s">
        <v>1913</v>
      </c>
      <c r="C615" s="71">
        <v>1</v>
      </c>
      <c r="D615" s="71">
        <v>4</v>
      </c>
      <c r="E615" s="71">
        <v>0</v>
      </c>
      <c r="F615" s="71">
        <v>0</v>
      </c>
      <c r="G615" s="72">
        <v>1</v>
      </c>
    </row>
    <row r="616" spans="2:7" s="28" customFormat="1" ht="18.75" customHeight="1" x14ac:dyDescent="0.2">
      <c r="B616" s="70" t="s">
        <v>1176</v>
      </c>
      <c r="C616" s="71">
        <v>3</v>
      </c>
      <c r="D616" s="71">
        <v>1</v>
      </c>
      <c r="E616" s="71">
        <v>2</v>
      </c>
      <c r="F616" s="71">
        <v>0</v>
      </c>
      <c r="G616" s="72">
        <v>0</v>
      </c>
    </row>
    <row r="617" spans="2:7" s="28" customFormat="1" ht="18.75" customHeight="1" x14ac:dyDescent="0.2">
      <c r="B617" s="70" t="s">
        <v>3101</v>
      </c>
      <c r="C617" s="71">
        <v>2</v>
      </c>
      <c r="D617" s="71">
        <v>1</v>
      </c>
      <c r="E617" s="71">
        <v>1</v>
      </c>
      <c r="F617" s="71">
        <v>0</v>
      </c>
      <c r="G617" s="72">
        <v>2</v>
      </c>
    </row>
    <row r="618" spans="2:7" s="28" customFormat="1" ht="18.75" customHeight="1" x14ac:dyDescent="0.2">
      <c r="B618" s="70" t="s">
        <v>1037</v>
      </c>
      <c r="C618" s="71">
        <v>0</v>
      </c>
      <c r="D618" s="71">
        <v>3</v>
      </c>
      <c r="E618" s="71">
        <v>2</v>
      </c>
      <c r="F618" s="71">
        <v>1</v>
      </c>
      <c r="G618" s="72">
        <v>0</v>
      </c>
    </row>
    <row r="619" spans="2:7" s="28" customFormat="1" ht="18.75" customHeight="1" x14ac:dyDescent="0.2">
      <c r="B619" s="70" t="s">
        <v>1354</v>
      </c>
      <c r="C619" s="71">
        <v>0</v>
      </c>
      <c r="D619" s="71">
        <v>0</v>
      </c>
      <c r="E619" s="71">
        <v>0</v>
      </c>
      <c r="F619" s="71">
        <v>6</v>
      </c>
      <c r="G619" s="72">
        <v>0</v>
      </c>
    </row>
    <row r="620" spans="2:7" s="28" customFormat="1" ht="18.75" customHeight="1" x14ac:dyDescent="0.2">
      <c r="B620" s="70" t="s">
        <v>2084</v>
      </c>
      <c r="C620" s="71">
        <v>6</v>
      </c>
      <c r="D620" s="71">
        <v>0</v>
      </c>
      <c r="E620" s="71">
        <v>0</v>
      </c>
      <c r="F620" s="71">
        <v>0</v>
      </c>
      <c r="G620" s="72">
        <v>0</v>
      </c>
    </row>
    <row r="621" spans="2:7" s="28" customFormat="1" ht="18.75" customHeight="1" x14ac:dyDescent="0.2">
      <c r="B621" s="70" t="s">
        <v>1051</v>
      </c>
      <c r="C621" s="71">
        <v>4</v>
      </c>
      <c r="D621" s="71">
        <v>1</v>
      </c>
      <c r="E621" s="71">
        <v>1</v>
      </c>
      <c r="F621" s="71">
        <v>0</v>
      </c>
      <c r="G621" s="72">
        <v>0</v>
      </c>
    </row>
    <row r="622" spans="2:7" s="28" customFormat="1" ht="18.75" customHeight="1" x14ac:dyDescent="0.2">
      <c r="B622" s="70" t="s">
        <v>2266</v>
      </c>
      <c r="C622" s="71">
        <v>0</v>
      </c>
      <c r="D622" s="71">
        <v>6</v>
      </c>
      <c r="E622" s="71">
        <v>0</v>
      </c>
      <c r="F622" s="71">
        <v>0</v>
      </c>
      <c r="G622" s="72">
        <v>0</v>
      </c>
    </row>
    <row r="623" spans="2:7" s="28" customFormat="1" ht="18.75" customHeight="1" x14ac:dyDescent="0.2">
      <c r="B623" s="70" t="s">
        <v>1274</v>
      </c>
      <c r="C623" s="71">
        <v>0</v>
      </c>
      <c r="D623" s="71">
        <v>0</v>
      </c>
      <c r="E623" s="71">
        <v>0</v>
      </c>
      <c r="F623" s="71">
        <v>0</v>
      </c>
      <c r="G623" s="72">
        <v>6</v>
      </c>
    </row>
    <row r="624" spans="2:7" s="28" customFormat="1" ht="18.75" customHeight="1" x14ac:dyDescent="0.2">
      <c r="B624" s="70" t="s">
        <v>1288</v>
      </c>
      <c r="C624" s="71">
        <v>0</v>
      </c>
      <c r="D624" s="71">
        <v>0</v>
      </c>
      <c r="E624" s="71">
        <v>0</v>
      </c>
      <c r="F624" s="71">
        <v>1</v>
      </c>
      <c r="G624" s="72">
        <v>5</v>
      </c>
    </row>
    <row r="625" spans="2:7" s="28" customFormat="1" ht="18.75" customHeight="1" x14ac:dyDescent="0.2">
      <c r="B625" s="70" t="s">
        <v>2301</v>
      </c>
      <c r="C625" s="71">
        <v>3</v>
      </c>
      <c r="D625" s="71">
        <v>1</v>
      </c>
      <c r="E625" s="71">
        <v>2</v>
      </c>
      <c r="F625" s="71">
        <v>0</v>
      </c>
      <c r="G625" s="72">
        <v>0</v>
      </c>
    </row>
    <row r="626" spans="2:7" s="28" customFormat="1" ht="18.75" customHeight="1" x14ac:dyDescent="0.2">
      <c r="B626" s="70" t="s">
        <v>1193</v>
      </c>
      <c r="C626" s="71">
        <v>1</v>
      </c>
      <c r="D626" s="71">
        <v>0</v>
      </c>
      <c r="E626" s="71">
        <v>3</v>
      </c>
      <c r="F626" s="71">
        <v>2</v>
      </c>
      <c r="G626" s="72">
        <v>0</v>
      </c>
    </row>
    <row r="627" spans="2:7" s="28" customFormat="1" ht="18.75" customHeight="1" x14ac:dyDescent="0.2">
      <c r="B627" s="70" t="s">
        <v>2230</v>
      </c>
      <c r="C627" s="71">
        <v>6</v>
      </c>
      <c r="D627" s="71">
        <v>0</v>
      </c>
      <c r="E627" s="71">
        <v>0</v>
      </c>
      <c r="F627" s="71">
        <v>0</v>
      </c>
      <c r="G627" s="72">
        <v>0</v>
      </c>
    </row>
    <row r="628" spans="2:7" s="28" customFormat="1" ht="18.75" customHeight="1" x14ac:dyDescent="0.2">
      <c r="B628" s="70" t="s">
        <v>2524</v>
      </c>
      <c r="C628" s="71">
        <v>5</v>
      </c>
      <c r="D628" s="71">
        <v>0</v>
      </c>
      <c r="E628" s="71">
        <v>1</v>
      </c>
      <c r="F628" s="71">
        <v>0</v>
      </c>
      <c r="G628" s="72">
        <v>0</v>
      </c>
    </row>
    <row r="629" spans="2:7" s="28" customFormat="1" ht="18.75" customHeight="1" x14ac:dyDescent="0.2">
      <c r="B629" s="70" t="s">
        <v>1582</v>
      </c>
      <c r="C629" s="71">
        <v>0</v>
      </c>
      <c r="D629" s="71">
        <v>0</v>
      </c>
      <c r="E629" s="71">
        <v>0</v>
      </c>
      <c r="F629" s="71">
        <v>2</v>
      </c>
      <c r="G629" s="72">
        <v>4</v>
      </c>
    </row>
    <row r="630" spans="2:7" s="28" customFormat="1" ht="18.75" customHeight="1" x14ac:dyDescent="0.2">
      <c r="B630" s="70" t="s">
        <v>1708</v>
      </c>
      <c r="C630" s="71">
        <v>4</v>
      </c>
      <c r="D630" s="71">
        <v>0</v>
      </c>
      <c r="E630" s="71">
        <v>0</v>
      </c>
      <c r="F630" s="71">
        <v>0</v>
      </c>
      <c r="G630" s="72">
        <v>2</v>
      </c>
    </row>
    <row r="631" spans="2:7" s="28" customFormat="1" ht="18.75" customHeight="1" x14ac:dyDescent="0.2">
      <c r="B631" s="70" t="s">
        <v>1384</v>
      </c>
      <c r="C631" s="71">
        <v>1</v>
      </c>
      <c r="D631" s="71">
        <v>3</v>
      </c>
      <c r="E631" s="71">
        <v>1</v>
      </c>
      <c r="F631" s="71">
        <v>0</v>
      </c>
      <c r="G631" s="72">
        <v>1</v>
      </c>
    </row>
    <row r="632" spans="2:7" s="28" customFormat="1" ht="18.75" customHeight="1" x14ac:dyDescent="0.2">
      <c r="B632" s="70" t="s">
        <v>1296</v>
      </c>
      <c r="C632" s="71">
        <v>0</v>
      </c>
      <c r="D632" s="71">
        <v>4</v>
      </c>
      <c r="E632" s="71">
        <v>0</v>
      </c>
      <c r="F632" s="71">
        <v>1</v>
      </c>
      <c r="G632" s="72">
        <v>1</v>
      </c>
    </row>
    <row r="633" spans="2:7" s="28" customFormat="1" ht="18.75" customHeight="1" x14ac:dyDescent="0.2">
      <c r="B633" s="70" t="s">
        <v>2417</v>
      </c>
      <c r="C633" s="71">
        <v>0</v>
      </c>
      <c r="D633" s="71">
        <v>3</v>
      </c>
      <c r="E633" s="71">
        <v>0</v>
      </c>
      <c r="F633" s="71">
        <v>1</v>
      </c>
      <c r="G633" s="72">
        <v>2</v>
      </c>
    </row>
    <row r="634" spans="2:7" s="28" customFormat="1" ht="18.75" customHeight="1" x14ac:dyDescent="0.2">
      <c r="B634" s="70" t="s">
        <v>1822</v>
      </c>
      <c r="C634" s="71">
        <v>0</v>
      </c>
      <c r="D634" s="71">
        <v>0</v>
      </c>
      <c r="E634" s="71">
        <v>5</v>
      </c>
      <c r="F634" s="71">
        <v>1</v>
      </c>
      <c r="G634" s="72">
        <v>0</v>
      </c>
    </row>
    <row r="635" spans="2:7" s="28" customFormat="1" ht="18.75" customHeight="1" x14ac:dyDescent="0.2">
      <c r="B635" s="70" t="s">
        <v>1775</v>
      </c>
      <c r="C635" s="71">
        <v>3</v>
      </c>
      <c r="D635" s="71">
        <v>1</v>
      </c>
      <c r="E635" s="71">
        <v>1</v>
      </c>
      <c r="F635" s="71">
        <v>1</v>
      </c>
      <c r="G635" s="72">
        <v>0</v>
      </c>
    </row>
    <row r="636" spans="2:7" s="28" customFormat="1" ht="18.75" customHeight="1" x14ac:dyDescent="0.2">
      <c r="B636" s="70" t="s">
        <v>1601</v>
      </c>
      <c r="C636" s="71">
        <v>2</v>
      </c>
      <c r="D636" s="71">
        <v>3</v>
      </c>
      <c r="E636" s="71">
        <v>0</v>
      </c>
      <c r="F636" s="71">
        <v>1</v>
      </c>
      <c r="G636" s="72">
        <v>0</v>
      </c>
    </row>
    <row r="637" spans="2:7" s="28" customFormat="1" ht="18.75" customHeight="1" x14ac:dyDescent="0.2">
      <c r="B637" s="70" t="s">
        <v>1121</v>
      </c>
      <c r="C637" s="71">
        <v>3</v>
      </c>
      <c r="D637" s="71">
        <v>2</v>
      </c>
      <c r="E637" s="71">
        <v>1</v>
      </c>
      <c r="F637" s="71">
        <v>0</v>
      </c>
      <c r="G637" s="72">
        <v>0</v>
      </c>
    </row>
    <row r="638" spans="2:7" s="28" customFormat="1" ht="18.75" customHeight="1" x14ac:dyDescent="0.2">
      <c r="B638" s="70" t="s">
        <v>1657</v>
      </c>
      <c r="C638" s="71">
        <v>0</v>
      </c>
      <c r="D638" s="71">
        <v>0</v>
      </c>
      <c r="E638" s="71">
        <v>4</v>
      </c>
      <c r="F638" s="71">
        <v>2</v>
      </c>
      <c r="G638" s="72">
        <v>0</v>
      </c>
    </row>
    <row r="639" spans="2:7" s="28" customFormat="1" ht="18.75" customHeight="1" x14ac:dyDescent="0.2">
      <c r="B639" s="70" t="s">
        <v>1781</v>
      </c>
      <c r="C639" s="71">
        <v>6</v>
      </c>
      <c r="D639" s="71">
        <v>0</v>
      </c>
      <c r="E639" s="71">
        <v>0</v>
      </c>
      <c r="F639" s="71">
        <v>0</v>
      </c>
      <c r="G639" s="72">
        <v>0</v>
      </c>
    </row>
    <row r="640" spans="2:7" s="28" customFormat="1" ht="18.75" customHeight="1" x14ac:dyDescent="0.2">
      <c r="B640" s="70" t="s">
        <v>1280</v>
      </c>
      <c r="C640" s="71">
        <v>3</v>
      </c>
      <c r="D640" s="71">
        <v>0</v>
      </c>
      <c r="E640" s="71">
        <v>1</v>
      </c>
      <c r="F640" s="71">
        <v>0</v>
      </c>
      <c r="G640" s="72">
        <v>2</v>
      </c>
    </row>
    <row r="641" spans="2:7" s="28" customFormat="1" ht="18.75" customHeight="1" x14ac:dyDescent="0.2">
      <c r="B641" s="70" t="s">
        <v>1957</v>
      </c>
      <c r="C641" s="71">
        <v>3</v>
      </c>
      <c r="D641" s="71">
        <v>1</v>
      </c>
      <c r="E641" s="71">
        <v>1</v>
      </c>
      <c r="F641" s="71">
        <v>0</v>
      </c>
      <c r="G641" s="72">
        <v>1</v>
      </c>
    </row>
    <row r="642" spans="2:7" s="28" customFormat="1" ht="18.75" customHeight="1" x14ac:dyDescent="0.2">
      <c r="B642" s="70" t="s">
        <v>1222</v>
      </c>
      <c r="C642" s="71">
        <v>2</v>
      </c>
      <c r="D642" s="71">
        <v>3</v>
      </c>
      <c r="E642" s="71">
        <v>0</v>
      </c>
      <c r="F642" s="71">
        <v>1</v>
      </c>
      <c r="G642" s="72">
        <v>0</v>
      </c>
    </row>
    <row r="643" spans="2:7" s="28" customFormat="1" ht="18.75" customHeight="1" x14ac:dyDescent="0.2">
      <c r="B643" s="70" t="s">
        <v>1060</v>
      </c>
      <c r="C643" s="71">
        <v>0</v>
      </c>
      <c r="D643" s="71">
        <v>5</v>
      </c>
      <c r="E643" s="71">
        <v>1</v>
      </c>
      <c r="F643" s="71">
        <v>0</v>
      </c>
      <c r="G643" s="72">
        <v>0</v>
      </c>
    </row>
    <row r="644" spans="2:7" s="28" customFormat="1" ht="18.75" customHeight="1" x14ac:dyDescent="0.2">
      <c r="B644" s="70" t="s">
        <v>1491</v>
      </c>
      <c r="C644" s="71">
        <v>0</v>
      </c>
      <c r="D644" s="71">
        <v>0</v>
      </c>
      <c r="E644" s="71">
        <v>4</v>
      </c>
      <c r="F644" s="71">
        <v>2</v>
      </c>
      <c r="G644" s="72">
        <v>0</v>
      </c>
    </row>
    <row r="645" spans="2:7" s="28" customFormat="1" ht="18.75" customHeight="1" x14ac:dyDescent="0.2">
      <c r="B645" s="70" t="s">
        <v>1254</v>
      </c>
      <c r="C645" s="71">
        <v>2</v>
      </c>
      <c r="D645" s="71">
        <v>1</v>
      </c>
      <c r="E645" s="71">
        <v>0</v>
      </c>
      <c r="F645" s="71">
        <v>3</v>
      </c>
      <c r="G645" s="72">
        <v>0</v>
      </c>
    </row>
    <row r="646" spans="2:7" s="28" customFormat="1" ht="18.75" customHeight="1" x14ac:dyDescent="0.2">
      <c r="B646" s="70" t="s">
        <v>1150</v>
      </c>
      <c r="C646" s="71">
        <v>0</v>
      </c>
      <c r="D646" s="71">
        <v>2</v>
      </c>
      <c r="E646" s="71">
        <v>2</v>
      </c>
      <c r="F646" s="71">
        <v>0</v>
      </c>
      <c r="G646" s="72">
        <v>2</v>
      </c>
    </row>
    <row r="647" spans="2:7" s="28" customFormat="1" ht="18.75" customHeight="1" x14ac:dyDescent="0.2">
      <c r="B647" s="70" t="s">
        <v>3090</v>
      </c>
      <c r="C647" s="71">
        <v>1</v>
      </c>
      <c r="D647" s="71">
        <v>2</v>
      </c>
      <c r="E647" s="71">
        <v>0</v>
      </c>
      <c r="F647" s="71">
        <v>3</v>
      </c>
      <c r="G647" s="72">
        <v>0</v>
      </c>
    </row>
    <row r="648" spans="2:7" s="28" customFormat="1" ht="18.75" customHeight="1" x14ac:dyDescent="0.2">
      <c r="B648" s="70" t="s">
        <v>2527</v>
      </c>
      <c r="C648" s="71">
        <v>0</v>
      </c>
      <c r="D648" s="71">
        <v>0</v>
      </c>
      <c r="E648" s="71">
        <v>5</v>
      </c>
      <c r="F648" s="71">
        <v>1</v>
      </c>
      <c r="G648" s="72">
        <v>0</v>
      </c>
    </row>
    <row r="649" spans="2:7" s="28" customFormat="1" ht="18.75" customHeight="1" x14ac:dyDescent="0.2">
      <c r="B649" s="70" t="s">
        <v>1305</v>
      </c>
      <c r="C649" s="71">
        <v>3</v>
      </c>
      <c r="D649" s="71">
        <v>0</v>
      </c>
      <c r="E649" s="71">
        <v>0</v>
      </c>
      <c r="F649" s="71">
        <v>1</v>
      </c>
      <c r="G649" s="72">
        <v>2</v>
      </c>
    </row>
    <row r="650" spans="2:7" s="28" customFormat="1" ht="18.75" customHeight="1" x14ac:dyDescent="0.2">
      <c r="B650" s="70" t="s">
        <v>1840</v>
      </c>
      <c r="C650" s="71">
        <v>0</v>
      </c>
      <c r="D650" s="71">
        <v>1</v>
      </c>
      <c r="E650" s="71">
        <v>3</v>
      </c>
      <c r="F650" s="71">
        <v>2</v>
      </c>
      <c r="G650" s="72">
        <v>0</v>
      </c>
    </row>
    <row r="651" spans="2:7" s="28" customFormat="1" ht="18.75" customHeight="1" x14ac:dyDescent="0.2">
      <c r="B651" s="70" t="s">
        <v>1851</v>
      </c>
      <c r="C651" s="71">
        <v>0</v>
      </c>
      <c r="D651" s="71">
        <v>0</v>
      </c>
      <c r="E651" s="71">
        <v>0</v>
      </c>
      <c r="F651" s="71">
        <v>2</v>
      </c>
      <c r="G651" s="72">
        <v>4</v>
      </c>
    </row>
    <row r="652" spans="2:7" s="28" customFormat="1" ht="18.75" customHeight="1" x14ac:dyDescent="0.2">
      <c r="B652" s="70" t="s">
        <v>2990</v>
      </c>
      <c r="C652" s="71">
        <v>1</v>
      </c>
      <c r="D652" s="71">
        <v>3</v>
      </c>
      <c r="E652" s="71">
        <v>0</v>
      </c>
      <c r="F652" s="71">
        <v>1</v>
      </c>
      <c r="G652" s="72">
        <v>1</v>
      </c>
    </row>
    <row r="653" spans="2:7" s="28" customFormat="1" ht="18.75" customHeight="1" x14ac:dyDescent="0.2">
      <c r="B653" s="70" t="s">
        <v>2530</v>
      </c>
      <c r="C653" s="71">
        <v>0</v>
      </c>
      <c r="D653" s="71">
        <v>1</v>
      </c>
      <c r="E653" s="71">
        <v>0</v>
      </c>
      <c r="F653" s="71">
        <v>2</v>
      </c>
      <c r="G653" s="72">
        <v>2</v>
      </c>
    </row>
    <row r="654" spans="2:7" s="28" customFormat="1" ht="18.75" customHeight="1" x14ac:dyDescent="0.2">
      <c r="B654" s="70" t="s">
        <v>1750</v>
      </c>
      <c r="C654" s="71">
        <v>1</v>
      </c>
      <c r="D654" s="71">
        <v>2</v>
      </c>
      <c r="E654" s="71">
        <v>1</v>
      </c>
      <c r="F654" s="71">
        <v>1</v>
      </c>
      <c r="G654" s="72">
        <v>0</v>
      </c>
    </row>
    <row r="655" spans="2:7" s="28" customFormat="1" ht="18.75" customHeight="1" x14ac:dyDescent="0.2">
      <c r="B655" s="70" t="s">
        <v>1219</v>
      </c>
      <c r="C655" s="71">
        <v>0</v>
      </c>
      <c r="D655" s="71">
        <v>3</v>
      </c>
      <c r="E655" s="71">
        <v>2</v>
      </c>
      <c r="F655" s="71">
        <v>0</v>
      </c>
      <c r="G655" s="72">
        <v>0</v>
      </c>
    </row>
    <row r="656" spans="2:7" s="28" customFormat="1" ht="18.75" customHeight="1" x14ac:dyDescent="0.2">
      <c r="B656" s="70" t="s">
        <v>1912</v>
      </c>
      <c r="C656" s="71">
        <v>0</v>
      </c>
      <c r="D656" s="71">
        <v>2</v>
      </c>
      <c r="E656" s="71">
        <v>2</v>
      </c>
      <c r="F656" s="71">
        <v>1</v>
      </c>
      <c r="G656" s="72">
        <v>0</v>
      </c>
    </row>
    <row r="657" spans="2:7" s="28" customFormat="1" ht="18.75" customHeight="1" x14ac:dyDescent="0.2">
      <c r="B657" s="70" t="s">
        <v>2104</v>
      </c>
      <c r="C657" s="71">
        <v>0</v>
      </c>
      <c r="D657" s="71">
        <v>0</v>
      </c>
      <c r="E657" s="71">
        <v>0</v>
      </c>
      <c r="F657" s="71">
        <v>2</v>
      </c>
      <c r="G657" s="72">
        <v>3</v>
      </c>
    </row>
    <row r="658" spans="2:7" s="28" customFormat="1" ht="18.75" customHeight="1" x14ac:dyDescent="0.2">
      <c r="B658" s="70" t="s">
        <v>2529</v>
      </c>
      <c r="C658" s="71">
        <v>1</v>
      </c>
      <c r="D658" s="71">
        <v>3</v>
      </c>
      <c r="E658" s="71">
        <v>0</v>
      </c>
      <c r="F658" s="71">
        <v>0</v>
      </c>
      <c r="G658" s="72">
        <v>1</v>
      </c>
    </row>
    <row r="659" spans="2:7" s="28" customFormat="1" ht="18.75" customHeight="1" x14ac:dyDescent="0.2">
      <c r="B659" s="70" t="s">
        <v>962</v>
      </c>
      <c r="C659" s="71">
        <v>3</v>
      </c>
      <c r="D659" s="71">
        <v>0</v>
      </c>
      <c r="E659" s="71">
        <v>0</v>
      </c>
      <c r="F659" s="71">
        <v>1</v>
      </c>
      <c r="G659" s="72">
        <v>1</v>
      </c>
    </row>
    <row r="660" spans="2:7" s="28" customFormat="1" ht="18.75" customHeight="1" x14ac:dyDescent="0.2">
      <c r="B660" s="70" t="s">
        <v>1604</v>
      </c>
      <c r="C660" s="71">
        <v>0</v>
      </c>
      <c r="D660" s="71">
        <v>0</v>
      </c>
      <c r="E660" s="71">
        <v>0</v>
      </c>
      <c r="F660" s="71">
        <v>4</v>
      </c>
      <c r="G660" s="72">
        <v>1</v>
      </c>
    </row>
    <row r="661" spans="2:7" s="28" customFormat="1" ht="18.75" customHeight="1" x14ac:dyDescent="0.2">
      <c r="B661" s="70" t="s">
        <v>2307</v>
      </c>
      <c r="C661" s="71">
        <v>0</v>
      </c>
      <c r="D661" s="71">
        <v>1</v>
      </c>
      <c r="E661" s="71">
        <v>0</v>
      </c>
      <c r="F661" s="71">
        <v>3</v>
      </c>
      <c r="G661" s="72">
        <v>1</v>
      </c>
    </row>
    <row r="662" spans="2:7" s="28" customFormat="1" ht="18.75" customHeight="1" x14ac:dyDescent="0.2">
      <c r="B662" s="70" t="s">
        <v>1573</v>
      </c>
      <c r="C662" s="71">
        <v>1</v>
      </c>
      <c r="D662" s="71">
        <v>3</v>
      </c>
      <c r="E662" s="71">
        <v>1</v>
      </c>
      <c r="F662" s="71">
        <v>0</v>
      </c>
      <c r="G662" s="72">
        <v>0</v>
      </c>
    </row>
    <row r="663" spans="2:7" s="28" customFormat="1" ht="18.75" customHeight="1" x14ac:dyDescent="0.2">
      <c r="B663" s="70" t="s">
        <v>2004</v>
      </c>
      <c r="C663" s="71">
        <v>5</v>
      </c>
      <c r="D663" s="71">
        <v>0</v>
      </c>
      <c r="E663" s="71">
        <v>0</v>
      </c>
      <c r="F663" s="71">
        <v>0</v>
      </c>
      <c r="G663" s="72">
        <v>0</v>
      </c>
    </row>
    <row r="664" spans="2:7" s="28" customFormat="1" ht="18.75" customHeight="1" x14ac:dyDescent="0.2">
      <c r="B664" s="70" t="s">
        <v>1593</v>
      </c>
      <c r="C664" s="71">
        <v>3</v>
      </c>
      <c r="D664" s="71">
        <v>1</v>
      </c>
      <c r="E664" s="71">
        <v>0</v>
      </c>
      <c r="F664" s="71">
        <v>1</v>
      </c>
      <c r="G664" s="72">
        <v>0</v>
      </c>
    </row>
    <row r="665" spans="2:7" s="28" customFormat="1" ht="18.75" customHeight="1" x14ac:dyDescent="0.2">
      <c r="B665" s="70" t="s">
        <v>1048</v>
      </c>
      <c r="C665" s="71">
        <v>0</v>
      </c>
      <c r="D665" s="71">
        <v>2</v>
      </c>
      <c r="E665" s="71">
        <v>0</v>
      </c>
      <c r="F665" s="71">
        <v>2</v>
      </c>
      <c r="G665" s="72">
        <v>1</v>
      </c>
    </row>
    <row r="666" spans="2:7" s="28" customFormat="1" ht="18.75" customHeight="1" x14ac:dyDescent="0.2">
      <c r="B666" s="70" t="s">
        <v>1327</v>
      </c>
      <c r="C666" s="71">
        <v>3</v>
      </c>
      <c r="D666" s="71">
        <v>0</v>
      </c>
      <c r="E666" s="71">
        <v>1</v>
      </c>
      <c r="F666" s="71">
        <v>0</v>
      </c>
      <c r="G666" s="72">
        <v>1</v>
      </c>
    </row>
    <row r="667" spans="2:7" s="28" customFormat="1" ht="18.75" customHeight="1" x14ac:dyDescent="0.2">
      <c r="B667" s="70" t="s">
        <v>1131</v>
      </c>
      <c r="C667" s="71">
        <v>3</v>
      </c>
      <c r="D667" s="71">
        <v>0</v>
      </c>
      <c r="E667" s="71">
        <v>0</v>
      </c>
      <c r="F667" s="71">
        <v>0</v>
      </c>
      <c r="G667" s="72">
        <v>2</v>
      </c>
    </row>
    <row r="668" spans="2:7" s="28" customFormat="1" ht="18.75" customHeight="1" x14ac:dyDescent="0.2">
      <c r="B668" s="70" t="s">
        <v>1875</v>
      </c>
      <c r="C668" s="71">
        <v>2</v>
      </c>
      <c r="D668" s="71">
        <v>0</v>
      </c>
      <c r="E668" s="71">
        <v>1</v>
      </c>
      <c r="F668" s="71">
        <v>2</v>
      </c>
      <c r="G668" s="72">
        <v>0</v>
      </c>
    </row>
    <row r="669" spans="2:7" s="28" customFormat="1" ht="18.75" customHeight="1" x14ac:dyDescent="0.2">
      <c r="B669" s="70" t="s">
        <v>2190</v>
      </c>
      <c r="C669" s="71">
        <v>5</v>
      </c>
      <c r="D669" s="71">
        <v>0</v>
      </c>
      <c r="E669" s="71">
        <v>0</v>
      </c>
      <c r="F669" s="71">
        <v>0</v>
      </c>
      <c r="G669" s="72">
        <v>0</v>
      </c>
    </row>
    <row r="670" spans="2:7" s="28" customFormat="1" ht="18.75" customHeight="1" x14ac:dyDescent="0.2">
      <c r="B670" s="70" t="s">
        <v>1287</v>
      </c>
      <c r="C670" s="71">
        <v>0</v>
      </c>
      <c r="D670" s="71">
        <v>0</v>
      </c>
      <c r="E670" s="71">
        <v>0</v>
      </c>
      <c r="F670" s="71">
        <v>1</v>
      </c>
      <c r="G670" s="72">
        <v>4</v>
      </c>
    </row>
    <row r="671" spans="2:7" s="28" customFormat="1" ht="18.75" customHeight="1" x14ac:dyDescent="0.2">
      <c r="B671" s="70" t="s">
        <v>1892</v>
      </c>
      <c r="C671" s="71">
        <v>5</v>
      </c>
      <c r="D671" s="71">
        <v>0</v>
      </c>
      <c r="E671" s="71">
        <v>0</v>
      </c>
      <c r="F671" s="71">
        <v>0</v>
      </c>
      <c r="G671" s="72">
        <v>0</v>
      </c>
    </row>
    <row r="672" spans="2:7" s="28" customFormat="1" ht="18.75" customHeight="1" x14ac:dyDescent="0.2">
      <c r="B672" s="70" t="s">
        <v>1881</v>
      </c>
      <c r="C672" s="71">
        <v>0</v>
      </c>
      <c r="D672" s="71">
        <v>0</v>
      </c>
      <c r="E672" s="71">
        <v>3</v>
      </c>
      <c r="F672" s="71">
        <v>2</v>
      </c>
      <c r="G672" s="72">
        <v>0</v>
      </c>
    </row>
    <row r="673" spans="2:7" s="28" customFormat="1" ht="18.75" customHeight="1" x14ac:dyDescent="0.2">
      <c r="B673" s="70" t="s">
        <v>1818</v>
      </c>
      <c r="C673" s="71">
        <v>1</v>
      </c>
      <c r="D673" s="71">
        <v>3</v>
      </c>
      <c r="E673" s="71">
        <v>1</v>
      </c>
      <c r="F673" s="71">
        <v>0</v>
      </c>
      <c r="G673" s="72">
        <v>0</v>
      </c>
    </row>
    <row r="674" spans="2:7" s="28" customFormat="1" ht="18.75" customHeight="1" x14ac:dyDescent="0.2">
      <c r="B674" s="70" t="s">
        <v>1869</v>
      </c>
      <c r="C674" s="71">
        <v>1</v>
      </c>
      <c r="D674" s="71">
        <v>1</v>
      </c>
      <c r="E674" s="71">
        <v>2</v>
      </c>
      <c r="F674" s="71">
        <v>1</v>
      </c>
      <c r="G674" s="72">
        <v>0</v>
      </c>
    </row>
    <row r="675" spans="2:7" s="28" customFormat="1" ht="18.75" customHeight="1" x14ac:dyDescent="0.2">
      <c r="B675" s="70" t="s">
        <v>2043</v>
      </c>
      <c r="C675" s="71">
        <v>5</v>
      </c>
      <c r="D675" s="71">
        <v>0</v>
      </c>
      <c r="E675" s="71">
        <v>0</v>
      </c>
      <c r="F675" s="71">
        <v>0</v>
      </c>
      <c r="G675" s="72">
        <v>0</v>
      </c>
    </row>
    <row r="676" spans="2:7" s="28" customFormat="1" ht="18.75" customHeight="1" x14ac:dyDescent="0.2">
      <c r="B676" s="70" t="s">
        <v>1795</v>
      </c>
      <c r="C676" s="71">
        <v>0</v>
      </c>
      <c r="D676" s="71">
        <v>4</v>
      </c>
      <c r="E676" s="71">
        <v>0</v>
      </c>
      <c r="F676" s="71">
        <v>1</v>
      </c>
      <c r="G676" s="72">
        <v>0</v>
      </c>
    </row>
    <row r="677" spans="2:7" s="28" customFormat="1" ht="18.75" customHeight="1" x14ac:dyDescent="0.2">
      <c r="B677" s="70" t="s">
        <v>870</v>
      </c>
      <c r="C677" s="71">
        <v>0</v>
      </c>
      <c r="D677" s="71">
        <v>2</v>
      </c>
      <c r="E677" s="71">
        <v>2</v>
      </c>
      <c r="F677" s="71">
        <v>0</v>
      </c>
      <c r="G677" s="72">
        <v>1</v>
      </c>
    </row>
    <row r="678" spans="2:7" s="28" customFormat="1" ht="18.75" customHeight="1" x14ac:dyDescent="0.2">
      <c r="B678" s="70" t="s">
        <v>1544</v>
      </c>
      <c r="C678" s="71">
        <v>2</v>
      </c>
      <c r="D678" s="71">
        <v>3</v>
      </c>
      <c r="E678" s="71">
        <v>0</v>
      </c>
      <c r="F678" s="71">
        <v>0</v>
      </c>
      <c r="G678" s="72">
        <v>0</v>
      </c>
    </row>
    <row r="679" spans="2:7" s="28" customFormat="1" ht="18.75" customHeight="1" x14ac:dyDescent="0.2">
      <c r="B679" s="70" t="s">
        <v>1655</v>
      </c>
      <c r="C679" s="71">
        <v>4</v>
      </c>
      <c r="D679" s="71">
        <v>1</v>
      </c>
      <c r="E679" s="71">
        <v>0</v>
      </c>
      <c r="F679" s="71">
        <v>0</v>
      </c>
      <c r="G679" s="72">
        <v>0</v>
      </c>
    </row>
    <row r="680" spans="2:7" s="28" customFormat="1" ht="18.75" customHeight="1" x14ac:dyDescent="0.2">
      <c r="B680" s="70" t="s">
        <v>3100</v>
      </c>
      <c r="C680" s="71">
        <v>0</v>
      </c>
      <c r="D680" s="71">
        <v>1</v>
      </c>
      <c r="E680" s="71">
        <v>1</v>
      </c>
      <c r="F680" s="71">
        <v>0</v>
      </c>
      <c r="G680" s="72">
        <v>3</v>
      </c>
    </row>
    <row r="681" spans="2:7" s="28" customFormat="1" ht="18.75" customHeight="1" x14ac:dyDescent="0.2">
      <c r="B681" s="70" t="s">
        <v>1659</v>
      </c>
      <c r="C681" s="71">
        <v>0</v>
      </c>
      <c r="D681" s="71">
        <v>0</v>
      </c>
      <c r="E681" s="71">
        <v>1</v>
      </c>
      <c r="F681" s="71">
        <v>2</v>
      </c>
      <c r="G681" s="72">
        <v>2</v>
      </c>
    </row>
    <row r="682" spans="2:7" s="28" customFormat="1" ht="18.75" customHeight="1" x14ac:dyDescent="0.2">
      <c r="B682" s="70" t="s">
        <v>1800</v>
      </c>
      <c r="C682" s="71">
        <v>0</v>
      </c>
      <c r="D682" s="71">
        <v>0</v>
      </c>
      <c r="E682" s="71">
        <v>2</v>
      </c>
      <c r="F682" s="71">
        <v>1</v>
      </c>
      <c r="G682" s="72">
        <v>2</v>
      </c>
    </row>
    <row r="683" spans="2:7" s="28" customFormat="1" ht="18.75" customHeight="1" x14ac:dyDescent="0.2">
      <c r="B683" s="70" t="s">
        <v>1986</v>
      </c>
      <c r="C683" s="71">
        <v>0</v>
      </c>
      <c r="D683" s="71">
        <v>0</v>
      </c>
      <c r="E683" s="71">
        <v>2</v>
      </c>
      <c r="F683" s="71">
        <v>2</v>
      </c>
      <c r="G683" s="72">
        <v>1</v>
      </c>
    </row>
    <row r="684" spans="2:7" s="28" customFormat="1" ht="18.75" customHeight="1" x14ac:dyDescent="0.2">
      <c r="B684" s="70" t="s">
        <v>2051</v>
      </c>
      <c r="C684" s="71">
        <v>0</v>
      </c>
      <c r="D684" s="71">
        <v>1</v>
      </c>
      <c r="E684" s="71">
        <v>4</v>
      </c>
      <c r="F684" s="71">
        <v>0</v>
      </c>
      <c r="G684" s="72">
        <v>0</v>
      </c>
    </row>
    <row r="685" spans="2:7" s="28" customFormat="1" ht="18.75" customHeight="1" x14ac:dyDescent="0.2">
      <c r="B685" s="70" t="s">
        <v>1518</v>
      </c>
      <c r="C685" s="71">
        <v>0</v>
      </c>
      <c r="D685" s="71">
        <v>0</v>
      </c>
      <c r="E685" s="71">
        <v>0</v>
      </c>
      <c r="F685" s="71">
        <v>1</v>
      </c>
      <c r="G685" s="72">
        <v>4</v>
      </c>
    </row>
    <row r="686" spans="2:7" s="28" customFormat="1" ht="18.75" customHeight="1" x14ac:dyDescent="0.2">
      <c r="B686" s="70" t="s">
        <v>1884</v>
      </c>
      <c r="C686" s="71">
        <v>5</v>
      </c>
      <c r="D686" s="71">
        <v>0</v>
      </c>
      <c r="E686" s="71">
        <v>0</v>
      </c>
      <c r="F686" s="71">
        <v>0</v>
      </c>
      <c r="G686" s="72">
        <v>0</v>
      </c>
    </row>
    <row r="687" spans="2:7" s="28" customFormat="1" ht="18.75" customHeight="1" x14ac:dyDescent="0.2">
      <c r="B687" s="70" t="s">
        <v>1250</v>
      </c>
      <c r="C687" s="71">
        <v>0</v>
      </c>
      <c r="D687" s="71">
        <v>5</v>
      </c>
      <c r="E687" s="71">
        <v>0</v>
      </c>
      <c r="F687" s="71">
        <v>0</v>
      </c>
      <c r="G687" s="72">
        <v>0</v>
      </c>
    </row>
    <row r="688" spans="2:7" s="28" customFormat="1" ht="18.75" customHeight="1" x14ac:dyDescent="0.2">
      <c r="B688" s="70" t="s">
        <v>1278</v>
      </c>
      <c r="C688" s="71">
        <v>1</v>
      </c>
      <c r="D688" s="71">
        <v>0</v>
      </c>
      <c r="E688" s="71">
        <v>0</v>
      </c>
      <c r="F688" s="71">
        <v>2</v>
      </c>
      <c r="G688" s="72">
        <v>2</v>
      </c>
    </row>
    <row r="689" spans="2:7" s="28" customFormat="1" ht="18.75" customHeight="1" x14ac:dyDescent="0.2">
      <c r="B689" s="70" t="s">
        <v>1358</v>
      </c>
      <c r="C689" s="71">
        <v>0</v>
      </c>
      <c r="D689" s="71">
        <v>3</v>
      </c>
      <c r="E689" s="71">
        <v>0</v>
      </c>
      <c r="F689" s="71">
        <v>2</v>
      </c>
      <c r="G689" s="72">
        <v>0</v>
      </c>
    </row>
    <row r="690" spans="2:7" s="28" customFormat="1" ht="18.75" customHeight="1" x14ac:dyDescent="0.2">
      <c r="B690" s="70" t="s">
        <v>1068</v>
      </c>
      <c r="C690" s="71">
        <v>2</v>
      </c>
      <c r="D690" s="71">
        <v>0</v>
      </c>
      <c r="E690" s="71">
        <v>2</v>
      </c>
      <c r="F690" s="71">
        <v>1</v>
      </c>
      <c r="G690" s="72">
        <v>0</v>
      </c>
    </row>
    <row r="691" spans="2:7" s="28" customFormat="1" ht="18.75" customHeight="1" x14ac:dyDescent="0.2">
      <c r="B691" s="70" t="s">
        <v>1610</v>
      </c>
      <c r="C691" s="71">
        <v>5</v>
      </c>
      <c r="D691" s="71">
        <v>0</v>
      </c>
      <c r="E691" s="71">
        <v>0</v>
      </c>
      <c r="F691" s="71">
        <v>0</v>
      </c>
      <c r="G691" s="72">
        <v>0</v>
      </c>
    </row>
    <row r="692" spans="2:7" s="28" customFormat="1" ht="18.75" customHeight="1" x14ac:dyDescent="0.2">
      <c r="B692" s="70" t="s">
        <v>3126</v>
      </c>
      <c r="C692" s="71">
        <v>0</v>
      </c>
      <c r="D692" s="71">
        <v>3</v>
      </c>
      <c r="E692" s="71">
        <v>1</v>
      </c>
      <c r="F692" s="71">
        <v>0</v>
      </c>
      <c r="G692" s="72">
        <v>1</v>
      </c>
    </row>
    <row r="693" spans="2:7" s="28" customFormat="1" ht="18.75" customHeight="1" x14ac:dyDescent="0.2">
      <c r="B693" s="70" t="s">
        <v>1042</v>
      </c>
      <c r="C693" s="71">
        <v>0</v>
      </c>
      <c r="D693" s="71">
        <v>0</v>
      </c>
      <c r="E693" s="71">
        <v>0</v>
      </c>
      <c r="F693" s="71">
        <v>0</v>
      </c>
      <c r="G693" s="72">
        <v>5</v>
      </c>
    </row>
    <row r="694" spans="2:7" s="28" customFormat="1" ht="18.75" customHeight="1" x14ac:dyDescent="0.2">
      <c r="B694" s="70" t="s">
        <v>2533</v>
      </c>
      <c r="C694" s="71">
        <v>1</v>
      </c>
      <c r="D694" s="71">
        <v>0</v>
      </c>
      <c r="E694" s="71">
        <v>4</v>
      </c>
      <c r="F694" s="71">
        <v>0</v>
      </c>
      <c r="G694" s="72">
        <v>0</v>
      </c>
    </row>
    <row r="695" spans="2:7" s="28" customFormat="1" ht="18.75" customHeight="1" x14ac:dyDescent="0.2">
      <c r="B695" s="70" t="s">
        <v>1769</v>
      </c>
      <c r="C695" s="71">
        <v>0</v>
      </c>
      <c r="D695" s="71">
        <v>0</v>
      </c>
      <c r="E695" s="71">
        <v>1</v>
      </c>
      <c r="F695" s="71">
        <v>1</v>
      </c>
      <c r="G695" s="72">
        <v>3</v>
      </c>
    </row>
    <row r="696" spans="2:7" s="28" customFormat="1" ht="18.75" customHeight="1" x14ac:dyDescent="0.2">
      <c r="B696" s="70" t="s">
        <v>1946</v>
      </c>
      <c r="C696" s="71">
        <v>0</v>
      </c>
      <c r="D696" s="71">
        <v>1</v>
      </c>
      <c r="E696" s="71">
        <v>1</v>
      </c>
      <c r="F696" s="71">
        <v>1</v>
      </c>
      <c r="G696" s="72">
        <v>2</v>
      </c>
    </row>
    <row r="697" spans="2:7" s="28" customFormat="1" ht="18.75" customHeight="1" x14ac:dyDescent="0.2">
      <c r="B697" s="70" t="s">
        <v>1572</v>
      </c>
      <c r="C697" s="71">
        <v>1</v>
      </c>
      <c r="D697" s="71">
        <v>0</v>
      </c>
      <c r="E697" s="71">
        <v>2</v>
      </c>
      <c r="F697" s="71">
        <v>1</v>
      </c>
      <c r="G697" s="72">
        <v>0</v>
      </c>
    </row>
    <row r="698" spans="2:7" s="28" customFormat="1" ht="18.75" customHeight="1" x14ac:dyDescent="0.2">
      <c r="B698" s="70" t="s">
        <v>2398</v>
      </c>
      <c r="C698" s="71">
        <v>1</v>
      </c>
      <c r="D698" s="71">
        <v>2</v>
      </c>
      <c r="E698" s="71">
        <v>1</v>
      </c>
      <c r="F698" s="71">
        <v>0</v>
      </c>
      <c r="G698" s="72">
        <v>0</v>
      </c>
    </row>
    <row r="699" spans="2:7" s="28" customFormat="1" ht="18.75" customHeight="1" x14ac:dyDescent="0.2">
      <c r="B699" s="70" t="s">
        <v>1843</v>
      </c>
      <c r="C699" s="71">
        <v>1</v>
      </c>
      <c r="D699" s="71">
        <v>0</v>
      </c>
      <c r="E699" s="71">
        <v>0</v>
      </c>
      <c r="F699" s="71">
        <v>1</v>
      </c>
      <c r="G699" s="72">
        <v>2</v>
      </c>
    </row>
    <row r="700" spans="2:7" s="28" customFormat="1" ht="18.75" customHeight="1" x14ac:dyDescent="0.2">
      <c r="B700" s="70" t="s">
        <v>2012</v>
      </c>
      <c r="C700" s="71">
        <v>0</v>
      </c>
      <c r="D700" s="71">
        <v>3</v>
      </c>
      <c r="E700" s="71">
        <v>1</v>
      </c>
      <c r="F700" s="71">
        <v>0</v>
      </c>
      <c r="G700" s="72">
        <v>0</v>
      </c>
    </row>
    <row r="701" spans="2:7" s="28" customFormat="1" ht="18.75" customHeight="1" x14ac:dyDescent="0.2">
      <c r="B701" s="70" t="s">
        <v>3105</v>
      </c>
      <c r="C701" s="71">
        <v>3</v>
      </c>
      <c r="D701" s="71">
        <v>0</v>
      </c>
      <c r="E701" s="71">
        <v>0</v>
      </c>
      <c r="F701" s="71">
        <v>1</v>
      </c>
      <c r="G701" s="72">
        <v>0</v>
      </c>
    </row>
    <row r="702" spans="2:7" s="28" customFormat="1" ht="18.75" customHeight="1" x14ac:dyDescent="0.2">
      <c r="B702" s="70" t="s">
        <v>2017</v>
      </c>
      <c r="C702" s="71">
        <v>0</v>
      </c>
      <c r="D702" s="71">
        <v>0</v>
      </c>
      <c r="E702" s="71">
        <v>2</v>
      </c>
      <c r="F702" s="71">
        <v>0</v>
      </c>
      <c r="G702" s="72">
        <v>2</v>
      </c>
    </row>
    <row r="703" spans="2:7" s="28" customFormat="1" ht="18.75" customHeight="1" x14ac:dyDescent="0.2">
      <c r="B703" s="70" t="s">
        <v>1125</v>
      </c>
      <c r="C703" s="71">
        <v>3</v>
      </c>
      <c r="D703" s="71">
        <v>0</v>
      </c>
      <c r="E703" s="71">
        <v>1</v>
      </c>
      <c r="F703" s="71">
        <v>0</v>
      </c>
      <c r="G703" s="72">
        <v>0</v>
      </c>
    </row>
    <row r="704" spans="2:7" s="28" customFormat="1" ht="18.75" customHeight="1" x14ac:dyDescent="0.2">
      <c r="B704" s="70" t="s">
        <v>934</v>
      </c>
      <c r="C704" s="71">
        <v>0</v>
      </c>
      <c r="D704" s="71">
        <v>1</v>
      </c>
      <c r="E704" s="71">
        <v>0</v>
      </c>
      <c r="F704" s="71">
        <v>2</v>
      </c>
      <c r="G704" s="72">
        <v>1</v>
      </c>
    </row>
    <row r="705" spans="2:7" s="28" customFormat="1" ht="18.75" customHeight="1" x14ac:dyDescent="0.2">
      <c r="B705" s="70" t="s">
        <v>2101</v>
      </c>
      <c r="C705" s="71">
        <v>3</v>
      </c>
      <c r="D705" s="71">
        <v>1</v>
      </c>
      <c r="E705" s="71">
        <v>0</v>
      </c>
      <c r="F705" s="71">
        <v>0</v>
      </c>
      <c r="G705" s="72">
        <v>0</v>
      </c>
    </row>
    <row r="706" spans="2:7" s="28" customFormat="1" ht="18.75" customHeight="1" x14ac:dyDescent="0.2">
      <c r="B706" s="70" t="s">
        <v>1397</v>
      </c>
      <c r="C706" s="71">
        <v>0</v>
      </c>
      <c r="D706" s="71">
        <v>1</v>
      </c>
      <c r="E706" s="71">
        <v>3</v>
      </c>
      <c r="F706" s="71">
        <v>0</v>
      </c>
      <c r="G706" s="72">
        <v>0</v>
      </c>
    </row>
    <row r="707" spans="2:7" s="28" customFormat="1" ht="18.75" customHeight="1" x14ac:dyDescent="0.2">
      <c r="B707" s="70" t="s">
        <v>1471</v>
      </c>
      <c r="C707" s="71">
        <v>1</v>
      </c>
      <c r="D707" s="71">
        <v>3</v>
      </c>
      <c r="E707" s="71">
        <v>0</v>
      </c>
      <c r="F707" s="71">
        <v>0</v>
      </c>
      <c r="G707" s="72">
        <v>0</v>
      </c>
    </row>
    <row r="708" spans="2:7" s="28" customFormat="1" ht="18.75" customHeight="1" x14ac:dyDescent="0.2">
      <c r="B708" s="70" t="s">
        <v>1174</v>
      </c>
      <c r="C708" s="71">
        <v>1</v>
      </c>
      <c r="D708" s="71">
        <v>1</v>
      </c>
      <c r="E708" s="71">
        <v>0</v>
      </c>
      <c r="F708" s="71">
        <v>0</v>
      </c>
      <c r="G708" s="72">
        <v>2</v>
      </c>
    </row>
    <row r="709" spans="2:7" s="28" customFormat="1" ht="18.75" customHeight="1" x14ac:dyDescent="0.2">
      <c r="B709" s="70" t="s">
        <v>1717</v>
      </c>
      <c r="C709" s="71">
        <v>1</v>
      </c>
      <c r="D709" s="71">
        <v>2</v>
      </c>
      <c r="E709" s="71">
        <v>0</v>
      </c>
      <c r="F709" s="71">
        <v>1</v>
      </c>
      <c r="G709" s="72">
        <v>0</v>
      </c>
    </row>
    <row r="710" spans="2:7" s="28" customFormat="1" ht="18.75" customHeight="1" x14ac:dyDescent="0.2">
      <c r="B710" s="70" t="s">
        <v>1828</v>
      </c>
      <c r="C710" s="71">
        <v>4</v>
      </c>
      <c r="D710" s="71">
        <v>0</v>
      </c>
      <c r="E710" s="71">
        <v>0</v>
      </c>
      <c r="F710" s="71">
        <v>0</v>
      </c>
      <c r="G710" s="72">
        <v>0</v>
      </c>
    </row>
    <row r="711" spans="2:7" s="28" customFormat="1" ht="18.75" customHeight="1" x14ac:dyDescent="0.2">
      <c r="B711" s="70" t="s">
        <v>1947</v>
      </c>
      <c r="C711" s="71">
        <v>2</v>
      </c>
      <c r="D711" s="71">
        <v>0</v>
      </c>
      <c r="E711" s="71">
        <v>0</v>
      </c>
      <c r="F711" s="71">
        <v>1</v>
      </c>
      <c r="G711" s="72">
        <v>1</v>
      </c>
    </row>
    <row r="712" spans="2:7" s="28" customFormat="1" ht="18.75" customHeight="1" x14ac:dyDescent="0.2">
      <c r="B712" s="70" t="s">
        <v>1804</v>
      </c>
      <c r="C712" s="71">
        <v>0</v>
      </c>
      <c r="D712" s="71">
        <v>0</v>
      </c>
      <c r="E712" s="71">
        <v>0</v>
      </c>
      <c r="F712" s="71">
        <v>3</v>
      </c>
      <c r="G712" s="72">
        <v>1</v>
      </c>
    </row>
    <row r="713" spans="2:7" s="28" customFormat="1" ht="18.75" customHeight="1" x14ac:dyDescent="0.2">
      <c r="B713" s="70" t="s">
        <v>1242</v>
      </c>
      <c r="C713" s="71">
        <v>0</v>
      </c>
      <c r="D713" s="71">
        <v>3</v>
      </c>
      <c r="E713" s="71">
        <v>0</v>
      </c>
      <c r="F713" s="71">
        <v>0</v>
      </c>
      <c r="G713" s="72">
        <v>1</v>
      </c>
    </row>
    <row r="714" spans="2:7" s="28" customFormat="1" ht="18.75" customHeight="1" x14ac:dyDescent="0.2">
      <c r="B714" s="70" t="s">
        <v>1889</v>
      </c>
      <c r="C714" s="71">
        <v>0</v>
      </c>
      <c r="D714" s="71">
        <v>1</v>
      </c>
      <c r="E714" s="71">
        <v>0</v>
      </c>
      <c r="F714" s="71">
        <v>3</v>
      </c>
      <c r="G714" s="72">
        <v>0</v>
      </c>
    </row>
    <row r="715" spans="2:7" s="28" customFormat="1" ht="18.75" customHeight="1" x14ac:dyDescent="0.2">
      <c r="B715" s="70" t="s">
        <v>1301</v>
      </c>
      <c r="C715" s="71">
        <v>1</v>
      </c>
      <c r="D715" s="71">
        <v>2</v>
      </c>
      <c r="E715" s="71">
        <v>1</v>
      </c>
      <c r="F715" s="71">
        <v>0</v>
      </c>
      <c r="G715" s="72">
        <v>0</v>
      </c>
    </row>
    <row r="716" spans="2:7" s="28" customFormat="1" ht="18.75" customHeight="1" x14ac:dyDescent="0.2">
      <c r="B716" s="70" t="s">
        <v>275</v>
      </c>
      <c r="C716" s="71">
        <v>0</v>
      </c>
      <c r="D716" s="71">
        <v>0</v>
      </c>
      <c r="E716" s="71">
        <v>3</v>
      </c>
      <c r="F716" s="71">
        <v>1</v>
      </c>
      <c r="G716" s="72">
        <v>0</v>
      </c>
    </row>
    <row r="717" spans="2:7" s="28" customFormat="1" ht="18.75" customHeight="1" x14ac:dyDescent="0.2">
      <c r="B717" s="70" t="s">
        <v>1796</v>
      </c>
      <c r="C717" s="71">
        <v>0</v>
      </c>
      <c r="D717" s="71">
        <v>0</v>
      </c>
      <c r="E717" s="71">
        <v>4</v>
      </c>
      <c r="F717" s="71">
        <v>0</v>
      </c>
      <c r="G717" s="72">
        <v>0</v>
      </c>
    </row>
    <row r="718" spans="2:7" s="28" customFormat="1" ht="18.75" customHeight="1" x14ac:dyDescent="0.2">
      <c r="B718" s="70" t="s">
        <v>1170</v>
      </c>
      <c r="C718" s="71">
        <v>3</v>
      </c>
      <c r="D718" s="71">
        <v>1</v>
      </c>
      <c r="E718" s="71">
        <v>0</v>
      </c>
      <c r="F718" s="71">
        <v>0</v>
      </c>
      <c r="G718" s="72">
        <v>0</v>
      </c>
    </row>
    <row r="719" spans="2:7" s="28" customFormat="1" ht="18.75" customHeight="1" x14ac:dyDescent="0.2">
      <c r="B719" s="70" t="s">
        <v>1260</v>
      </c>
      <c r="C719" s="71">
        <v>0</v>
      </c>
      <c r="D719" s="71">
        <v>1</v>
      </c>
      <c r="E719" s="71">
        <v>3</v>
      </c>
      <c r="F719" s="71">
        <v>0</v>
      </c>
      <c r="G719" s="72">
        <v>0</v>
      </c>
    </row>
    <row r="720" spans="2:7" s="28" customFormat="1" ht="18.75" customHeight="1" x14ac:dyDescent="0.2">
      <c r="B720" s="70" t="s">
        <v>1168</v>
      </c>
      <c r="C720" s="71">
        <v>2</v>
      </c>
      <c r="D720" s="71">
        <v>2</v>
      </c>
      <c r="E720" s="71">
        <v>0</v>
      </c>
      <c r="F720" s="71">
        <v>0</v>
      </c>
      <c r="G720" s="72">
        <v>0</v>
      </c>
    </row>
    <row r="721" spans="2:7" s="28" customFormat="1" ht="18.75" customHeight="1" x14ac:dyDescent="0.2">
      <c r="B721" s="70" t="s">
        <v>1220</v>
      </c>
      <c r="C721" s="71">
        <v>0</v>
      </c>
      <c r="D721" s="71">
        <v>0</v>
      </c>
      <c r="E721" s="71">
        <v>1</v>
      </c>
      <c r="F721" s="71">
        <v>0</v>
      </c>
      <c r="G721" s="72">
        <v>3</v>
      </c>
    </row>
    <row r="722" spans="2:7" s="28" customFormat="1" ht="18.75" customHeight="1" x14ac:dyDescent="0.2">
      <c r="B722" s="70" t="s">
        <v>294</v>
      </c>
      <c r="C722" s="71">
        <v>2</v>
      </c>
      <c r="D722" s="71">
        <v>1</v>
      </c>
      <c r="E722" s="71">
        <v>0</v>
      </c>
      <c r="F722" s="71">
        <v>1</v>
      </c>
      <c r="G722" s="72">
        <v>0</v>
      </c>
    </row>
    <row r="723" spans="2:7" s="28" customFormat="1" ht="18.75" customHeight="1" x14ac:dyDescent="0.2">
      <c r="B723" s="70" t="s">
        <v>1536</v>
      </c>
      <c r="C723" s="71">
        <v>0</v>
      </c>
      <c r="D723" s="71">
        <v>2</v>
      </c>
      <c r="E723" s="71">
        <v>0</v>
      </c>
      <c r="F723" s="71">
        <v>0</v>
      </c>
      <c r="G723" s="72">
        <v>2</v>
      </c>
    </row>
    <row r="724" spans="2:7" s="28" customFormat="1" ht="18.75" customHeight="1" x14ac:dyDescent="0.2">
      <c r="B724" s="70" t="s">
        <v>1786</v>
      </c>
      <c r="C724" s="71">
        <v>0</v>
      </c>
      <c r="D724" s="71">
        <v>0</v>
      </c>
      <c r="E724" s="71">
        <v>4</v>
      </c>
      <c r="F724" s="71">
        <v>0</v>
      </c>
      <c r="G724" s="72">
        <v>0</v>
      </c>
    </row>
    <row r="725" spans="2:7" s="28" customFormat="1" ht="18.75" customHeight="1" x14ac:dyDescent="0.2">
      <c r="B725" s="70" t="s">
        <v>1081</v>
      </c>
      <c r="C725" s="71">
        <v>2</v>
      </c>
      <c r="D725" s="71">
        <v>2</v>
      </c>
      <c r="E725" s="71">
        <v>0</v>
      </c>
      <c r="F725" s="71">
        <v>0</v>
      </c>
      <c r="G725" s="72">
        <v>0</v>
      </c>
    </row>
    <row r="726" spans="2:7" s="28" customFormat="1" ht="18.75" customHeight="1" x14ac:dyDescent="0.2">
      <c r="B726" s="70" t="s">
        <v>1047</v>
      </c>
      <c r="C726" s="71">
        <v>1</v>
      </c>
      <c r="D726" s="71">
        <v>1</v>
      </c>
      <c r="E726" s="71">
        <v>1</v>
      </c>
      <c r="F726" s="71">
        <v>0</v>
      </c>
      <c r="G726" s="72">
        <v>1</v>
      </c>
    </row>
    <row r="727" spans="2:7" s="28" customFormat="1" ht="18.75" customHeight="1" x14ac:dyDescent="0.2">
      <c r="B727" s="70" t="s">
        <v>1204</v>
      </c>
      <c r="C727" s="71">
        <v>1</v>
      </c>
      <c r="D727" s="71">
        <v>3</v>
      </c>
      <c r="E727" s="71">
        <v>0</v>
      </c>
      <c r="F727" s="71">
        <v>0</v>
      </c>
      <c r="G727" s="72">
        <v>0</v>
      </c>
    </row>
    <row r="728" spans="2:7" s="28" customFormat="1" ht="18.75" customHeight="1" x14ac:dyDescent="0.2">
      <c r="B728" s="70" t="s">
        <v>1720</v>
      </c>
      <c r="C728" s="71">
        <v>2</v>
      </c>
      <c r="D728" s="71">
        <v>0</v>
      </c>
      <c r="E728" s="71">
        <v>0</v>
      </c>
      <c r="F728" s="71">
        <v>0</v>
      </c>
      <c r="G728" s="72">
        <v>2</v>
      </c>
    </row>
    <row r="729" spans="2:7" s="28" customFormat="1" ht="18.75" customHeight="1" x14ac:dyDescent="0.2">
      <c r="B729" s="70" t="s">
        <v>936</v>
      </c>
      <c r="C729" s="71">
        <v>0</v>
      </c>
      <c r="D729" s="71">
        <v>1</v>
      </c>
      <c r="E729" s="71">
        <v>1</v>
      </c>
      <c r="F729" s="71">
        <v>0</v>
      </c>
      <c r="G729" s="72">
        <v>2</v>
      </c>
    </row>
    <row r="730" spans="2:7" s="28" customFormat="1" ht="18.75" customHeight="1" x14ac:dyDescent="0.2">
      <c r="B730" s="70" t="s">
        <v>1374</v>
      </c>
      <c r="C730" s="71">
        <v>1</v>
      </c>
      <c r="D730" s="71">
        <v>0</v>
      </c>
      <c r="E730" s="71">
        <v>3</v>
      </c>
      <c r="F730" s="71">
        <v>0</v>
      </c>
      <c r="G730" s="72">
        <v>0</v>
      </c>
    </row>
    <row r="731" spans="2:7" s="28" customFormat="1" ht="18.75" customHeight="1" x14ac:dyDescent="0.2">
      <c r="B731" s="70" t="s">
        <v>1410</v>
      </c>
      <c r="C731" s="71">
        <v>0</v>
      </c>
      <c r="D731" s="71">
        <v>0</v>
      </c>
      <c r="E731" s="71">
        <v>4</v>
      </c>
      <c r="F731" s="71">
        <v>0</v>
      </c>
      <c r="G731" s="72">
        <v>0</v>
      </c>
    </row>
    <row r="732" spans="2:7" s="28" customFormat="1" ht="18.75" customHeight="1" x14ac:dyDescent="0.2">
      <c r="B732" s="70" t="s">
        <v>1992</v>
      </c>
      <c r="C732" s="71">
        <v>2</v>
      </c>
      <c r="D732" s="71">
        <v>1</v>
      </c>
      <c r="E732" s="71">
        <v>0</v>
      </c>
      <c r="F732" s="71">
        <v>1</v>
      </c>
      <c r="G732" s="72">
        <v>0</v>
      </c>
    </row>
    <row r="733" spans="2:7" s="28" customFormat="1" ht="18.75" customHeight="1" x14ac:dyDescent="0.2">
      <c r="B733" s="70" t="s">
        <v>2302</v>
      </c>
      <c r="C733" s="71">
        <v>0</v>
      </c>
      <c r="D733" s="71">
        <v>2</v>
      </c>
      <c r="E733" s="71">
        <v>1</v>
      </c>
      <c r="F733" s="71">
        <v>0</v>
      </c>
      <c r="G733" s="72">
        <v>1</v>
      </c>
    </row>
    <row r="734" spans="2:7" s="28" customFormat="1" ht="18.75" customHeight="1" x14ac:dyDescent="0.2">
      <c r="B734" s="70" t="s">
        <v>1343</v>
      </c>
      <c r="C734" s="71">
        <v>3</v>
      </c>
      <c r="D734" s="71">
        <v>1</v>
      </c>
      <c r="E734" s="71">
        <v>0</v>
      </c>
      <c r="F734" s="71">
        <v>0</v>
      </c>
      <c r="G734" s="72">
        <v>0</v>
      </c>
    </row>
    <row r="735" spans="2:7" s="28" customFormat="1" ht="18.75" customHeight="1" x14ac:dyDescent="0.2">
      <c r="B735" s="70" t="s">
        <v>2319</v>
      </c>
      <c r="C735" s="71">
        <v>0</v>
      </c>
      <c r="D735" s="71">
        <v>2</v>
      </c>
      <c r="E735" s="71">
        <v>2</v>
      </c>
      <c r="F735" s="71">
        <v>0</v>
      </c>
      <c r="G735" s="72">
        <v>0</v>
      </c>
    </row>
    <row r="736" spans="2:7" s="28" customFormat="1" ht="18.75" customHeight="1" x14ac:dyDescent="0.2">
      <c r="B736" s="70" t="s">
        <v>1195</v>
      </c>
      <c r="C736" s="71">
        <v>1</v>
      </c>
      <c r="D736" s="71">
        <v>2</v>
      </c>
      <c r="E736" s="71">
        <v>0</v>
      </c>
      <c r="F736" s="71">
        <v>0</v>
      </c>
      <c r="G736" s="72">
        <v>1</v>
      </c>
    </row>
    <row r="737" spans="2:7" s="28" customFormat="1" ht="18.75" customHeight="1" x14ac:dyDescent="0.2">
      <c r="B737" s="70" t="s">
        <v>1240</v>
      </c>
      <c r="C737" s="71">
        <v>0</v>
      </c>
      <c r="D737" s="71">
        <v>1</v>
      </c>
      <c r="E737" s="71">
        <v>1</v>
      </c>
      <c r="F737" s="71">
        <v>0</v>
      </c>
      <c r="G737" s="72">
        <v>2</v>
      </c>
    </row>
    <row r="738" spans="2:7" s="28" customFormat="1" ht="18.75" customHeight="1" x14ac:dyDescent="0.2">
      <c r="B738" s="70" t="s">
        <v>1197</v>
      </c>
      <c r="C738" s="71">
        <v>0</v>
      </c>
      <c r="D738" s="71">
        <v>0</v>
      </c>
      <c r="E738" s="71">
        <v>2</v>
      </c>
      <c r="F738" s="71">
        <v>1</v>
      </c>
      <c r="G738" s="72">
        <v>1</v>
      </c>
    </row>
    <row r="739" spans="2:7" s="28" customFormat="1" ht="18.75" customHeight="1" x14ac:dyDescent="0.2">
      <c r="B739" s="70" t="s">
        <v>2006</v>
      </c>
      <c r="C739" s="71">
        <v>0</v>
      </c>
      <c r="D739" s="71">
        <v>0</v>
      </c>
      <c r="E739" s="71">
        <v>1</v>
      </c>
      <c r="F739" s="71">
        <v>0</v>
      </c>
      <c r="G739" s="72">
        <v>3</v>
      </c>
    </row>
    <row r="740" spans="2:7" s="28" customFormat="1" ht="18.75" customHeight="1" x14ac:dyDescent="0.2">
      <c r="B740" s="70" t="s">
        <v>2178</v>
      </c>
      <c r="C740" s="71">
        <v>3</v>
      </c>
      <c r="D740" s="71">
        <v>0</v>
      </c>
      <c r="E740" s="71">
        <v>1</v>
      </c>
      <c r="F740" s="71">
        <v>0</v>
      </c>
      <c r="G740" s="72">
        <v>0</v>
      </c>
    </row>
    <row r="741" spans="2:7" s="28" customFormat="1" ht="18.75" customHeight="1" x14ac:dyDescent="0.2">
      <c r="B741" s="70" t="s">
        <v>1247</v>
      </c>
      <c r="C741" s="71">
        <v>0</v>
      </c>
      <c r="D741" s="71">
        <v>0</v>
      </c>
      <c r="E741" s="71">
        <v>2</v>
      </c>
      <c r="F741" s="71">
        <v>2</v>
      </c>
      <c r="G741" s="72">
        <v>0</v>
      </c>
    </row>
    <row r="742" spans="2:7" s="28" customFormat="1" ht="18.75" customHeight="1" x14ac:dyDescent="0.2">
      <c r="B742" s="70" t="s">
        <v>1152</v>
      </c>
      <c r="C742" s="71">
        <v>2</v>
      </c>
      <c r="D742" s="71">
        <v>0</v>
      </c>
      <c r="E742" s="71">
        <v>1</v>
      </c>
      <c r="F742" s="71">
        <v>1</v>
      </c>
      <c r="G742" s="72">
        <v>0</v>
      </c>
    </row>
    <row r="743" spans="2:7" s="28" customFormat="1" ht="18.75" customHeight="1" x14ac:dyDescent="0.2">
      <c r="B743" s="70" t="s">
        <v>2320</v>
      </c>
      <c r="C743" s="71">
        <v>4</v>
      </c>
      <c r="D743" s="71">
        <v>0</v>
      </c>
      <c r="E743" s="71">
        <v>0</v>
      </c>
      <c r="F743" s="71">
        <v>0</v>
      </c>
      <c r="G743" s="72">
        <v>0</v>
      </c>
    </row>
    <row r="744" spans="2:7" s="28" customFormat="1" ht="18.75" customHeight="1" x14ac:dyDescent="0.2">
      <c r="B744" s="70" t="s">
        <v>1171</v>
      </c>
      <c r="C744" s="71">
        <v>0</v>
      </c>
      <c r="D744" s="71">
        <v>2</v>
      </c>
      <c r="E744" s="71">
        <v>1</v>
      </c>
      <c r="F744" s="71">
        <v>1</v>
      </c>
      <c r="G744" s="72">
        <v>0</v>
      </c>
    </row>
    <row r="745" spans="2:7" s="28" customFormat="1" ht="18.75" customHeight="1" x14ac:dyDescent="0.2">
      <c r="B745" s="70" t="s">
        <v>1868</v>
      </c>
      <c r="C745" s="71">
        <v>2</v>
      </c>
      <c r="D745" s="71">
        <v>0</v>
      </c>
      <c r="E745" s="71">
        <v>0</v>
      </c>
      <c r="F745" s="71">
        <v>0</v>
      </c>
      <c r="G745" s="72">
        <v>2</v>
      </c>
    </row>
    <row r="746" spans="2:7" s="28" customFormat="1" ht="18.75" customHeight="1" x14ac:dyDescent="0.2">
      <c r="B746" s="70" t="s">
        <v>1614</v>
      </c>
      <c r="C746" s="71">
        <v>2</v>
      </c>
      <c r="D746" s="71">
        <v>1</v>
      </c>
      <c r="E746" s="71">
        <v>1</v>
      </c>
      <c r="F746" s="71">
        <v>0</v>
      </c>
      <c r="G746" s="72">
        <v>0</v>
      </c>
    </row>
    <row r="747" spans="2:7" s="28" customFormat="1" ht="18.75" customHeight="1" x14ac:dyDescent="0.2">
      <c r="B747" s="70" t="s">
        <v>1929</v>
      </c>
      <c r="C747" s="71">
        <v>1</v>
      </c>
      <c r="D747" s="71">
        <v>0</v>
      </c>
      <c r="E747" s="71">
        <v>3</v>
      </c>
      <c r="F747" s="71">
        <v>0</v>
      </c>
      <c r="G747" s="72">
        <v>0</v>
      </c>
    </row>
    <row r="748" spans="2:7" s="28" customFormat="1" ht="18.75" customHeight="1" x14ac:dyDescent="0.2">
      <c r="B748" s="70" t="s">
        <v>1878</v>
      </c>
      <c r="C748" s="71">
        <v>1</v>
      </c>
      <c r="D748" s="71">
        <v>2</v>
      </c>
      <c r="E748" s="71">
        <v>0</v>
      </c>
      <c r="F748" s="71">
        <v>0</v>
      </c>
      <c r="G748" s="72">
        <v>1</v>
      </c>
    </row>
    <row r="749" spans="2:7" s="28" customFormat="1" ht="18.75" customHeight="1" x14ac:dyDescent="0.2">
      <c r="B749" s="70" t="s">
        <v>1340</v>
      </c>
      <c r="C749" s="71">
        <v>0</v>
      </c>
      <c r="D749" s="71">
        <v>2</v>
      </c>
      <c r="E749" s="71">
        <v>0</v>
      </c>
      <c r="F749" s="71">
        <v>0</v>
      </c>
      <c r="G749" s="72">
        <v>2</v>
      </c>
    </row>
    <row r="750" spans="2:7" s="28" customFormat="1" ht="18.75" customHeight="1" x14ac:dyDescent="0.2">
      <c r="B750" s="70" t="s">
        <v>115</v>
      </c>
      <c r="C750" s="71">
        <v>1</v>
      </c>
      <c r="D750" s="71">
        <v>0</v>
      </c>
      <c r="E750" s="71">
        <v>2</v>
      </c>
      <c r="F750" s="71">
        <v>0</v>
      </c>
      <c r="G750" s="72">
        <v>1</v>
      </c>
    </row>
    <row r="751" spans="2:7" s="28" customFormat="1" ht="18.75" customHeight="1" x14ac:dyDescent="0.2">
      <c r="B751" s="70" t="s">
        <v>1968</v>
      </c>
      <c r="C751" s="71">
        <v>0</v>
      </c>
      <c r="D751" s="71">
        <v>0</v>
      </c>
      <c r="E751" s="71">
        <v>2</v>
      </c>
      <c r="F751" s="71">
        <v>2</v>
      </c>
      <c r="G751" s="72">
        <v>0</v>
      </c>
    </row>
    <row r="752" spans="2:7" s="28" customFormat="1" ht="18.75" customHeight="1" x14ac:dyDescent="0.2">
      <c r="B752" s="70" t="s">
        <v>3092</v>
      </c>
      <c r="C752" s="71">
        <v>0</v>
      </c>
      <c r="D752" s="71">
        <v>0</v>
      </c>
      <c r="E752" s="71">
        <v>4</v>
      </c>
      <c r="F752" s="71">
        <v>0</v>
      </c>
      <c r="G752" s="72">
        <v>0</v>
      </c>
    </row>
    <row r="753" spans="2:7" s="28" customFormat="1" ht="18.75" customHeight="1" x14ac:dyDescent="0.2">
      <c r="B753" s="70" t="s">
        <v>1515</v>
      </c>
      <c r="C753" s="71">
        <v>1</v>
      </c>
      <c r="D753" s="71">
        <v>1</v>
      </c>
      <c r="E753" s="71">
        <v>0</v>
      </c>
      <c r="F753" s="71">
        <v>0</v>
      </c>
      <c r="G753" s="72">
        <v>2</v>
      </c>
    </row>
    <row r="754" spans="2:7" s="28" customFormat="1" ht="18.75" customHeight="1" x14ac:dyDescent="0.2">
      <c r="B754" s="70" t="s">
        <v>1124</v>
      </c>
      <c r="C754" s="71">
        <v>0</v>
      </c>
      <c r="D754" s="71">
        <v>1</v>
      </c>
      <c r="E754" s="71">
        <v>0</v>
      </c>
      <c r="F754" s="71">
        <v>1</v>
      </c>
      <c r="G754" s="72">
        <v>2</v>
      </c>
    </row>
    <row r="755" spans="2:7" s="28" customFormat="1" ht="18.75" customHeight="1" x14ac:dyDescent="0.2">
      <c r="B755" s="70" t="s">
        <v>2538</v>
      </c>
      <c r="C755" s="71">
        <v>0</v>
      </c>
      <c r="D755" s="71">
        <v>0</v>
      </c>
      <c r="E755" s="71">
        <v>0</v>
      </c>
      <c r="F755" s="71">
        <v>4</v>
      </c>
      <c r="G755" s="72">
        <v>0</v>
      </c>
    </row>
    <row r="756" spans="2:7" s="28" customFormat="1" ht="18.75" customHeight="1" x14ac:dyDescent="0.2">
      <c r="B756" s="70" t="s">
        <v>2389</v>
      </c>
      <c r="C756" s="71">
        <v>0</v>
      </c>
      <c r="D756" s="71">
        <v>4</v>
      </c>
      <c r="E756" s="71">
        <v>0</v>
      </c>
      <c r="F756" s="71">
        <v>0</v>
      </c>
      <c r="G756" s="72">
        <v>0</v>
      </c>
    </row>
    <row r="757" spans="2:7" s="28" customFormat="1" ht="18.75" customHeight="1" x14ac:dyDescent="0.2">
      <c r="B757" s="70" t="s">
        <v>2197</v>
      </c>
      <c r="C757" s="71">
        <v>4</v>
      </c>
      <c r="D757" s="71">
        <v>0</v>
      </c>
      <c r="E757" s="71">
        <v>0</v>
      </c>
      <c r="F757" s="71">
        <v>0</v>
      </c>
      <c r="G757" s="72">
        <v>0</v>
      </c>
    </row>
    <row r="758" spans="2:7" s="28" customFormat="1" ht="18.75" customHeight="1" x14ac:dyDescent="0.2">
      <c r="B758" s="70" t="s">
        <v>2193</v>
      </c>
      <c r="C758" s="71">
        <v>0</v>
      </c>
      <c r="D758" s="71">
        <v>2</v>
      </c>
      <c r="E758" s="71">
        <v>0</v>
      </c>
      <c r="F758" s="71">
        <v>1</v>
      </c>
      <c r="G758" s="72">
        <v>1</v>
      </c>
    </row>
    <row r="759" spans="2:7" s="28" customFormat="1" ht="18.75" customHeight="1" x14ac:dyDescent="0.2">
      <c r="B759" s="70" t="s">
        <v>3097</v>
      </c>
      <c r="C759" s="71">
        <v>3</v>
      </c>
      <c r="D759" s="71">
        <v>0</v>
      </c>
      <c r="E759" s="71">
        <v>0</v>
      </c>
      <c r="F759" s="71">
        <v>0</v>
      </c>
      <c r="G759" s="72">
        <v>1</v>
      </c>
    </row>
    <row r="760" spans="2:7" s="28" customFormat="1" ht="18.75" customHeight="1" x14ac:dyDescent="0.2">
      <c r="B760" s="70" t="s">
        <v>1563</v>
      </c>
      <c r="C760" s="71">
        <v>0</v>
      </c>
      <c r="D760" s="71">
        <v>2</v>
      </c>
      <c r="E760" s="71">
        <v>1</v>
      </c>
      <c r="F760" s="71">
        <v>1</v>
      </c>
      <c r="G760" s="72">
        <v>0</v>
      </c>
    </row>
    <row r="761" spans="2:7" s="28" customFormat="1" ht="18.75" customHeight="1" x14ac:dyDescent="0.2">
      <c r="B761" s="70" t="s">
        <v>1813</v>
      </c>
      <c r="C761" s="71">
        <v>1</v>
      </c>
      <c r="D761" s="71">
        <v>1</v>
      </c>
      <c r="E761" s="71">
        <v>1</v>
      </c>
      <c r="F761" s="71">
        <v>1</v>
      </c>
      <c r="G761" s="72">
        <v>0</v>
      </c>
    </row>
    <row r="762" spans="2:7" s="28" customFormat="1" ht="18.75" customHeight="1" x14ac:dyDescent="0.2">
      <c r="B762" s="70" t="s">
        <v>3146</v>
      </c>
      <c r="C762" s="71">
        <v>0</v>
      </c>
      <c r="D762" s="71">
        <v>2</v>
      </c>
      <c r="E762" s="71">
        <v>2</v>
      </c>
      <c r="F762" s="71">
        <v>0</v>
      </c>
      <c r="G762" s="72">
        <v>0</v>
      </c>
    </row>
    <row r="763" spans="2:7" s="28" customFormat="1" ht="18.75" customHeight="1" x14ac:dyDescent="0.2">
      <c r="B763" s="70" t="s">
        <v>1703</v>
      </c>
      <c r="C763" s="71">
        <v>0</v>
      </c>
      <c r="D763" s="71">
        <v>1</v>
      </c>
      <c r="E763" s="71">
        <v>0</v>
      </c>
      <c r="F763" s="71">
        <v>0</v>
      </c>
      <c r="G763" s="72">
        <v>2</v>
      </c>
    </row>
    <row r="764" spans="2:7" s="28" customFormat="1" ht="18.75" customHeight="1" x14ac:dyDescent="0.2">
      <c r="B764" s="70" t="s">
        <v>2159</v>
      </c>
      <c r="C764" s="71">
        <v>3</v>
      </c>
      <c r="D764" s="71">
        <v>0</v>
      </c>
      <c r="E764" s="71">
        <v>0</v>
      </c>
      <c r="F764" s="71">
        <v>0</v>
      </c>
      <c r="G764" s="72">
        <v>0</v>
      </c>
    </row>
    <row r="765" spans="2:7" s="28" customFormat="1" ht="18.75" customHeight="1" x14ac:dyDescent="0.2">
      <c r="B765" s="70" t="s">
        <v>2534</v>
      </c>
      <c r="C765" s="71">
        <v>0</v>
      </c>
      <c r="D765" s="71">
        <v>1</v>
      </c>
      <c r="E765" s="71">
        <v>0</v>
      </c>
      <c r="F765" s="71">
        <v>1</v>
      </c>
      <c r="G765" s="72">
        <v>1</v>
      </c>
    </row>
    <row r="766" spans="2:7" s="28" customFormat="1" ht="18.75" customHeight="1" x14ac:dyDescent="0.2">
      <c r="B766" s="70" t="s">
        <v>1325</v>
      </c>
      <c r="C766" s="71">
        <v>1</v>
      </c>
      <c r="D766" s="71">
        <v>0</v>
      </c>
      <c r="E766" s="71">
        <v>0</v>
      </c>
      <c r="F766" s="71">
        <v>1</v>
      </c>
      <c r="G766" s="72">
        <v>1</v>
      </c>
    </row>
    <row r="767" spans="2:7" s="28" customFormat="1" ht="18.75" customHeight="1" x14ac:dyDescent="0.2">
      <c r="B767" s="70" t="s">
        <v>1480</v>
      </c>
      <c r="C767" s="71">
        <v>0</v>
      </c>
      <c r="D767" s="71">
        <v>0</v>
      </c>
      <c r="E767" s="71">
        <v>1</v>
      </c>
      <c r="F767" s="71">
        <v>2</v>
      </c>
      <c r="G767" s="72">
        <v>0</v>
      </c>
    </row>
    <row r="768" spans="2:7" s="28" customFormat="1" ht="18.75" customHeight="1" x14ac:dyDescent="0.2">
      <c r="B768" s="70" t="s">
        <v>1475</v>
      </c>
      <c r="C768" s="71">
        <v>1</v>
      </c>
      <c r="D768" s="71">
        <v>0</v>
      </c>
      <c r="E768" s="71">
        <v>2</v>
      </c>
      <c r="F768" s="71">
        <v>0</v>
      </c>
      <c r="G768" s="72">
        <v>0</v>
      </c>
    </row>
    <row r="769" spans="2:7" s="28" customFormat="1" ht="18.75" customHeight="1" x14ac:dyDescent="0.2">
      <c r="B769" s="70" t="s">
        <v>1759</v>
      </c>
      <c r="C769" s="71">
        <v>0</v>
      </c>
      <c r="D769" s="71">
        <v>2</v>
      </c>
      <c r="E769" s="71">
        <v>1</v>
      </c>
      <c r="F769" s="71">
        <v>0</v>
      </c>
      <c r="G769" s="72">
        <v>0</v>
      </c>
    </row>
    <row r="770" spans="2:7" s="28" customFormat="1" ht="18.75" customHeight="1" x14ac:dyDescent="0.2">
      <c r="B770" s="70" t="s">
        <v>1425</v>
      </c>
      <c r="C770" s="71">
        <v>0</v>
      </c>
      <c r="D770" s="71">
        <v>0</v>
      </c>
      <c r="E770" s="71">
        <v>0</v>
      </c>
      <c r="F770" s="71">
        <v>0</v>
      </c>
      <c r="G770" s="72">
        <v>3</v>
      </c>
    </row>
    <row r="771" spans="2:7" s="28" customFormat="1" ht="18.75" customHeight="1" x14ac:dyDescent="0.2">
      <c r="B771" s="70" t="s">
        <v>2341</v>
      </c>
      <c r="C771" s="71">
        <v>0</v>
      </c>
      <c r="D771" s="71">
        <v>1</v>
      </c>
      <c r="E771" s="71">
        <v>1</v>
      </c>
      <c r="F771" s="71">
        <v>0</v>
      </c>
      <c r="G771" s="72">
        <v>1</v>
      </c>
    </row>
    <row r="772" spans="2:7" s="28" customFormat="1" ht="18.75" customHeight="1" x14ac:dyDescent="0.2">
      <c r="B772" s="70" t="s">
        <v>1216</v>
      </c>
      <c r="C772" s="71">
        <v>1</v>
      </c>
      <c r="D772" s="71">
        <v>0</v>
      </c>
      <c r="E772" s="71">
        <v>2</v>
      </c>
      <c r="F772" s="71">
        <v>0</v>
      </c>
      <c r="G772" s="72">
        <v>0</v>
      </c>
    </row>
    <row r="773" spans="2:7" s="28" customFormat="1" ht="18.75" customHeight="1" x14ac:dyDescent="0.2">
      <c r="B773" s="70" t="s">
        <v>879</v>
      </c>
      <c r="C773" s="71">
        <v>3</v>
      </c>
      <c r="D773" s="71">
        <v>0</v>
      </c>
      <c r="E773" s="71">
        <v>0</v>
      </c>
      <c r="F773" s="71">
        <v>0</v>
      </c>
      <c r="G773" s="72">
        <v>0</v>
      </c>
    </row>
    <row r="774" spans="2:7" s="28" customFormat="1" ht="18.75" customHeight="1" x14ac:dyDescent="0.2">
      <c r="B774" s="70" t="s">
        <v>1223</v>
      </c>
      <c r="C774" s="71">
        <v>2</v>
      </c>
      <c r="D774" s="71">
        <v>0</v>
      </c>
      <c r="E774" s="71">
        <v>0</v>
      </c>
      <c r="F774" s="71">
        <v>0</v>
      </c>
      <c r="G774" s="72">
        <v>1</v>
      </c>
    </row>
    <row r="775" spans="2:7" s="28" customFormat="1" ht="18.75" customHeight="1" x14ac:dyDescent="0.2">
      <c r="B775" s="70" t="s">
        <v>2542</v>
      </c>
      <c r="C775" s="71">
        <v>1</v>
      </c>
      <c r="D775" s="71">
        <v>0</v>
      </c>
      <c r="E775" s="71">
        <v>0</v>
      </c>
      <c r="F775" s="71">
        <v>0</v>
      </c>
      <c r="G775" s="72">
        <v>2</v>
      </c>
    </row>
    <row r="776" spans="2:7" s="28" customFormat="1" ht="18.75" customHeight="1" x14ac:dyDescent="0.2">
      <c r="B776" s="70" t="s">
        <v>2160</v>
      </c>
      <c r="C776" s="71">
        <v>0</v>
      </c>
      <c r="D776" s="71">
        <v>0</v>
      </c>
      <c r="E776" s="71">
        <v>1</v>
      </c>
      <c r="F776" s="71">
        <v>2</v>
      </c>
      <c r="G776" s="72">
        <v>0</v>
      </c>
    </row>
    <row r="777" spans="2:7" s="28" customFormat="1" ht="18.75" customHeight="1" x14ac:dyDescent="0.2">
      <c r="B777" s="70" t="s">
        <v>1777</v>
      </c>
      <c r="C777" s="71">
        <v>0</v>
      </c>
      <c r="D777" s="71">
        <v>0</v>
      </c>
      <c r="E777" s="71">
        <v>1</v>
      </c>
      <c r="F777" s="71">
        <v>1</v>
      </c>
      <c r="G777" s="72">
        <v>1</v>
      </c>
    </row>
    <row r="778" spans="2:7" s="28" customFormat="1" ht="18.75" customHeight="1" x14ac:dyDescent="0.2">
      <c r="B778" s="70" t="s">
        <v>2128</v>
      </c>
      <c r="C778" s="71">
        <v>1</v>
      </c>
      <c r="D778" s="71">
        <v>2</v>
      </c>
      <c r="E778" s="71">
        <v>0</v>
      </c>
      <c r="F778" s="71">
        <v>0</v>
      </c>
      <c r="G778" s="72">
        <v>0</v>
      </c>
    </row>
    <row r="779" spans="2:7" s="28" customFormat="1" ht="18.75" customHeight="1" x14ac:dyDescent="0.2">
      <c r="B779" s="70" t="s">
        <v>1186</v>
      </c>
      <c r="C779" s="71">
        <v>0</v>
      </c>
      <c r="D779" s="71">
        <v>0</v>
      </c>
      <c r="E779" s="71">
        <v>3</v>
      </c>
      <c r="F779" s="71">
        <v>0</v>
      </c>
      <c r="G779" s="72">
        <v>0</v>
      </c>
    </row>
    <row r="780" spans="2:7" s="28" customFormat="1" ht="18.75" customHeight="1" x14ac:dyDescent="0.2">
      <c r="B780" s="70" t="s">
        <v>2037</v>
      </c>
      <c r="C780" s="71">
        <v>2</v>
      </c>
      <c r="D780" s="71">
        <v>0</v>
      </c>
      <c r="E780" s="71">
        <v>1</v>
      </c>
      <c r="F780" s="71">
        <v>0</v>
      </c>
      <c r="G780" s="72">
        <v>0</v>
      </c>
    </row>
    <row r="781" spans="2:7" s="28" customFormat="1" ht="18.75" customHeight="1" x14ac:dyDescent="0.2">
      <c r="B781" s="70" t="s">
        <v>1736</v>
      </c>
      <c r="C781" s="71">
        <v>0</v>
      </c>
      <c r="D781" s="71">
        <v>0</v>
      </c>
      <c r="E781" s="71">
        <v>1</v>
      </c>
      <c r="F781" s="71">
        <v>1</v>
      </c>
      <c r="G781" s="72">
        <v>1</v>
      </c>
    </row>
    <row r="782" spans="2:7" s="28" customFormat="1" ht="18.75" customHeight="1" x14ac:dyDescent="0.2">
      <c r="B782" s="70" t="s">
        <v>1790</v>
      </c>
      <c r="C782" s="71">
        <v>1</v>
      </c>
      <c r="D782" s="71">
        <v>2</v>
      </c>
      <c r="E782" s="71">
        <v>0</v>
      </c>
      <c r="F782" s="71">
        <v>0</v>
      </c>
      <c r="G782" s="72">
        <v>0</v>
      </c>
    </row>
    <row r="783" spans="2:7" s="28" customFormat="1" ht="18.75" customHeight="1" x14ac:dyDescent="0.2">
      <c r="B783" s="70" t="s">
        <v>1184</v>
      </c>
      <c r="C783" s="71">
        <v>2</v>
      </c>
      <c r="D783" s="71">
        <v>0</v>
      </c>
      <c r="E783" s="71">
        <v>0</v>
      </c>
      <c r="F783" s="71">
        <v>1</v>
      </c>
      <c r="G783" s="72">
        <v>0</v>
      </c>
    </row>
    <row r="784" spans="2:7" s="28" customFormat="1" ht="18.75" customHeight="1" x14ac:dyDescent="0.2">
      <c r="B784" s="70" t="s">
        <v>1347</v>
      </c>
      <c r="C784" s="71">
        <v>1</v>
      </c>
      <c r="D784" s="71">
        <v>0</v>
      </c>
      <c r="E784" s="71">
        <v>2</v>
      </c>
      <c r="F784" s="71">
        <v>0</v>
      </c>
      <c r="G784" s="72">
        <v>0</v>
      </c>
    </row>
    <row r="785" spans="2:7" s="28" customFormat="1" ht="18.75" customHeight="1" x14ac:dyDescent="0.2">
      <c r="B785" s="70" t="s">
        <v>2013</v>
      </c>
      <c r="C785" s="71">
        <v>0</v>
      </c>
      <c r="D785" s="71">
        <v>0</v>
      </c>
      <c r="E785" s="71">
        <v>0</v>
      </c>
      <c r="F785" s="71">
        <v>0</v>
      </c>
      <c r="G785" s="72">
        <v>3</v>
      </c>
    </row>
    <row r="786" spans="2:7" s="28" customFormat="1" ht="18.75" customHeight="1" x14ac:dyDescent="0.2">
      <c r="B786" s="70" t="s">
        <v>1749</v>
      </c>
      <c r="C786" s="71">
        <v>1</v>
      </c>
      <c r="D786" s="71">
        <v>0</v>
      </c>
      <c r="E786" s="71">
        <v>2</v>
      </c>
      <c r="F786" s="71">
        <v>0</v>
      </c>
      <c r="G786" s="72">
        <v>0</v>
      </c>
    </row>
    <row r="787" spans="2:7" s="28" customFormat="1" ht="18.75" customHeight="1" x14ac:dyDescent="0.2">
      <c r="B787" s="70" t="s">
        <v>2208</v>
      </c>
      <c r="C787" s="71">
        <v>3</v>
      </c>
      <c r="D787" s="71">
        <v>0</v>
      </c>
      <c r="E787" s="71">
        <v>0</v>
      </c>
      <c r="F787" s="71">
        <v>0</v>
      </c>
      <c r="G787" s="72">
        <v>0</v>
      </c>
    </row>
    <row r="788" spans="2:7" s="28" customFormat="1" ht="18.75" customHeight="1" x14ac:dyDescent="0.2">
      <c r="B788" s="70" t="s">
        <v>1797</v>
      </c>
      <c r="C788" s="71">
        <v>0</v>
      </c>
      <c r="D788" s="71">
        <v>0</v>
      </c>
      <c r="E788" s="71">
        <v>0</v>
      </c>
      <c r="F788" s="71">
        <v>2</v>
      </c>
      <c r="G788" s="72">
        <v>1</v>
      </c>
    </row>
    <row r="789" spans="2:7" s="28" customFormat="1" ht="18.75" customHeight="1" x14ac:dyDescent="0.2">
      <c r="B789" s="70" t="s">
        <v>1907</v>
      </c>
      <c r="C789" s="71">
        <v>0</v>
      </c>
      <c r="D789" s="71">
        <v>1</v>
      </c>
      <c r="E789" s="71">
        <v>1</v>
      </c>
      <c r="F789" s="71">
        <v>1</v>
      </c>
      <c r="G789" s="72">
        <v>0</v>
      </c>
    </row>
    <row r="790" spans="2:7" s="28" customFormat="1" ht="18.75" customHeight="1" x14ac:dyDescent="0.2">
      <c r="B790" s="70" t="s">
        <v>1656</v>
      </c>
      <c r="C790" s="71">
        <v>0</v>
      </c>
      <c r="D790" s="71">
        <v>0</v>
      </c>
      <c r="E790" s="71">
        <v>1</v>
      </c>
      <c r="F790" s="71">
        <v>0</v>
      </c>
      <c r="G790" s="72">
        <v>2</v>
      </c>
    </row>
    <row r="791" spans="2:7" s="28" customFormat="1" ht="18.75" customHeight="1" x14ac:dyDescent="0.2">
      <c r="B791" s="70" t="s">
        <v>1712</v>
      </c>
      <c r="C791" s="71">
        <v>0</v>
      </c>
      <c r="D791" s="71">
        <v>1</v>
      </c>
      <c r="E791" s="71">
        <v>1</v>
      </c>
      <c r="F791" s="71">
        <v>1</v>
      </c>
      <c r="G791" s="72">
        <v>0</v>
      </c>
    </row>
    <row r="792" spans="2:7" s="28" customFormat="1" ht="18.75" customHeight="1" x14ac:dyDescent="0.2">
      <c r="B792" s="70" t="s">
        <v>1696</v>
      </c>
      <c r="C792" s="71">
        <v>0</v>
      </c>
      <c r="D792" s="71">
        <v>1</v>
      </c>
      <c r="E792" s="71">
        <v>2</v>
      </c>
      <c r="F792" s="71">
        <v>0</v>
      </c>
      <c r="G792" s="72">
        <v>0</v>
      </c>
    </row>
    <row r="793" spans="2:7" s="28" customFormat="1" ht="18.75" customHeight="1" x14ac:dyDescent="0.2">
      <c r="B793" s="70" t="s">
        <v>2207</v>
      </c>
      <c r="C793" s="71">
        <v>0</v>
      </c>
      <c r="D793" s="71">
        <v>1</v>
      </c>
      <c r="E793" s="71">
        <v>2</v>
      </c>
      <c r="F793" s="71">
        <v>0</v>
      </c>
      <c r="G793" s="72">
        <v>0</v>
      </c>
    </row>
    <row r="794" spans="2:7" s="28" customFormat="1" ht="18.75" customHeight="1" x14ac:dyDescent="0.2">
      <c r="B794" s="70" t="s">
        <v>3094</v>
      </c>
      <c r="C794" s="71">
        <v>0</v>
      </c>
      <c r="D794" s="71">
        <v>1</v>
      </c>
      <c r="E794" s="71">
        <v>0</v>
      </c>
      <c r="F794" s="71">
        <v>0</v>
      </c>
      <c r="G794" s="72">
        <v>2</v>
      </c>
    </row>
    <row r="795" spans="2:7" s="28" customFormat="1" ht="18.75" customHeight="1" x14ac:dyDescent="0.2">
      <c r="B795" s="70" t="s">
        <v>1874</v>
      </c>
      <c r="C795" s="71">
        <v>2</v>
      </c>
      <c r="D795" s="71">
        <v>0</v>
      </c>
      <c r="E795" s="71">
        <v>0</v>
      </c>
      <c r="F795" s="71">
        <v>0</v>
      </c>
      <c r="G795" s="72">
        <v>1</v>
      </c>
    </row>
    <row r="796" spans="2:7" s="28" customFormat="1" ht="18.75" customHeight="1" x14ac:dyDescent="0.2">
      <c r="B796" s="70" t="s">
        <v>1439</v>
      </c>
      <c r="C796" s="71">
        <v>0</v>
      </c>
      <c r="D796" s="71">
        <v>0</v>
      </c>
      <c r="E796" s="71">
        <v>2</v>
      </c>
      <c r="F796" s="71">
        <v>0</v>
      </c>
      <c r="G796" s="72">
        <v>1</v>
      </c>
    </row>
    <row r="797" spans="2:7" s="28" customFormat="1" ht="18.75" customHeight="1" x14ac:dyDescent="0.2">
      <c r="B797" s="70" t="s">
        <v>2015</v>
      </c>
      <c r="C797" s="71">
        <v>0</v>
      </c>
      <c r="D797" s="71">
        <v>2</v>
      </c>
      <c r="E797" s="71">
        <v>0</v>
      </c>
      <c r="F797" s="71">
        <v>1</v>
      </c>
      <c r="G797" s="72">
        <v>0</v>
      </c>
    </row>
    <row r="798" spans="2:7" s="28" customFormat="1" ht="18.75" customHeight="1" x14ac:dyDescent="0.2">
      <c r="B798" s="70" t="s">
        <v>1181</v>
      </c>
      <c r="C798" s="71">
        <v>0</v>
      </c>
      <c r="D798" s="71">
        <v>0</v>
      </c>
      <c r="E798" s="71">
        <v>2</v>
      </c>
      <c r="F798" s="71">
        <v>1</v>
      </c>
      <c r="G798" s="72">
        <v>0</v>
      </c>
    </row>
    <row r="799" spans="2:7" s="28" customFormat="1" ht="18.75" customHeight="1" x14ac:dyDescent="0.2">
      <c r="B799" s="70" t="s">
        <v>1611</v>
      </c>
      <c r="C799" s="71">
        <v>1</v>
      </c>
      <c r="D799" s="71">
        <v>1</v>
      </c>
      <c r="E799" s="71">
        <v>1</v>
      </c>
      <c r="F799" s="71">
        <v>0</v>
      </c>
      <c r="G799" s="72">
        <v>0</v>
      </c>
    </row>
    <row r="800" spans="2:7" s="28" customFormat="1" ht="18.75" customHeight="1" x14ac:dyDescent="0.2">
      <c r="B800" s="70" t="s">
        <v>1589</v>
      </c>
      <c r="C800" s="71">
        <v>0</v>
      </c>
      <c r="D800" s="71">
        <v>0</v>
      </c>
      <c r="E800" s="71">
        <v>0</v>
      </c>
      <c r="F800" s="71">
        <v>1</v>
      </c>
      <c r="G800" s="72">
        <v>2</v>
      </c>
    </row>
    <row r="801" spans="2:7" s="28" customFormat="1" ht="18.75" customHeight="1" x14ac:dyDescent="0.2">
      <c r="B801" s="70" t="s">
        <v>1526</v>
      </c>
      <c r="C801" s="71">
        <v>2</v>
      </c>
      <c r="D801" s="71">
        <v>1</v>
      </c>
      <c r="E801" s="71">
        <v>0</v>
      </c>
      <c r="F801" s="71">
        <v>0</v>
      </c>
      <c r="G801" s="72">
        <v>0</v>
      </c>
    </row>
    <row r="802" spans="2:7" s="28" customFormat="1" ht="18.75" customHeight="1" x14ac:dyDescent="0.2">
      <c r="B802" s="70" t="s">
        <v>1612</v>
      </c>
      <c r="C802" s="71">
        <v>0</v>
      </c>
      <c r="D802" s="71">
        <v>0</v>
      </c>
      <c r="E802" s="71">
        <v>1</v>
      </c>
      <c r="F802" s="71">
        <v>1</v>
      </c>
      <c r="G802" s="72">
        <v>1</v>
      </c>
    </row>
    <row r="803" spans="2:7" s="28" customFormat="1" ht="18.75" customHeight="1" x14ac:dyDescent="0.2">
      <c r="B803" s="70" t="s">
        <v>1072</v>
      </c>
      <c r="C803" s="71">
        <v>0</v>
      </c>
      <c r="D803" s="71">
        <v>1</v>
      </c>
      <c r="E803" s="71">
        <v>0</v>
      </c>
      <c r="F803" s="71">
        <v>0</v>
      </c>
      <c r="G803" s="72">
        <v>2</v>
      </c>
    </row>
    <row r="804" spans="2:7" s="28" customFormat="1" ht="18.75" customHeight="1" x14ac:dyDescent="0.2">
      <c r="B804" s="70" t="s">
        <v>1330</v>
      </c>
      <c r="C804" s="71">
        <v>0</v>
      </c>
      <c r="D804" s="71">
        <v>0</v>
      </c>
      <c r="E804" s="71">
        <v>1</v>
      </c>
      <c r="F804" s="71">
        <v>1</v>
      </c>
      <c r="G804" s="72">
        <v>1</v>
      </c>
    </row>
    <row r="805" spans="2:7" s="28" customFormat="1" ht="18.75" customHeight="1" x14ac:dyDescent="0.2">
      <c r="B805" s="70" t="s">
        <v>1377</v>
      </c>
      <c r="C805" s="71">
        <v>1</v>
      </c>
      <c r="D805" s="71">
        <v>1</v>
      </c>
      <c r="E805" s="71">
        <v>1</v>
      </c>
      <c r="F805" s="71">
        <v>0</v>
      </c>
      <c r="G805" s="72">
        <v>0</v>
      </c>
    </row>
    <row r="806" spans="2:7" s="28" customFormat="1" ht="18.75" customHeight="1" x14ac:dyDescent="0.2">
      <c r="B806" s="70" t="s">
        <v>1180</v>
      </c>
      <c r="C806" s="71">
        <v>1</v>
      </c>
      <c r="D806" s="71">
        <v>0</v>
      </c>
      <c r="E806" s="71">
        <v>0</v>
      </c>
      <c r="F806" s="71">
        <v>1</v>
      </c>
      <c r="G806" s="72">
        <v>1</v>
      </c>
    </row>
    <row r="807" spans="2:7" s="28" customFormat="1" ht="18.75" customHeight="1" x14ac:dyDescent="0.2">
      <c r="B807" s="70" t="s">
        <v>2532</v>
      </c>
      <c r="C807" s="71">
        <v>0</v>
      </c>
      <c r="D807" s="71">
        <v>2</v>
      </c>
      <c r="E807" s="71">
        <v>1</v>
      </c>
      <c r="F807" s="71">
        <v>0</v>
      </c>
      <c r="G807" s="72">
        <v>0</v>
      </c>
    </row>
    <row r="808" spans="2:7" s="28" customFormat="1" ht="18.75" customHeight="1" x14ac:dyDescent="0.2">
      <c r="B808" s="70" t="s">
        <v>1503</v>
      </c>
      <c r="C808" s="71">
        <v>1</v>
      </c>
      <c r="D808" s="71">
        <v>0</v>
      </c>
      <c r="E808" s="71">
        <v>2</v>
      </c>
      <c r="F808" s="71">
        <v>0</v>
      </c>
      <c r="G808" s="72">
        <v>0</v>
      </c>
    </row>
    <row r="809" spans="2:7" s="28" customFormat="1" ht="18.75" customHeight="1" x14ac:dyDescent="0.2">
      <c r="B809" s="70" t="s">
        <v>1909</v>
      </c>
      <c r="C809" s="71">
        <v>0</v>
      </c>
      <c r="D809" s="71">
        <v>0</v>
      </c>
      <c r="E809" s="71">
        <v>2</v>
      </c>
      <c r="F809" s="71">
        <v>1</v>
      </c>
      <c r="G809" s="72">
        <v>0</v>
      </c>
    </row>
    <row r="810" spans="2:7" s="28" customFormat="1" ht="18.75" customHeight="1" x14ac:dyDescent="0.2">
      <c r="B810" s="70" t="s">
        <v>1177</v>
      </c>
      <c r="C810" s="71">
        <v>0</v>
      </c>
      <c r="D810" s="71">
        <v>1</v>
      </c>
      <c r="E810" s="71">
        <v>0</v>
      </c>
      <c r="F810" s="71">
        <v>1</v>
      </c>
      <c r="G810" s="72">
        <v>1</v>
      </c>
    </row>
    <row r="811" spans="2:7" s="28" customFormat="1" ht="18.75" customHeight="1" x14ac:dyDescent="0.2">
      <c r="B811" s="70" t="s">
        <v>1830</v>
      </c>
      <c r="C811" s="71">
        <v>0</v>
      </c>
      <c r="D811" s="71">
        <v>0</v>
      </c>
      <c r="E811" s="71">
        <v>2</v>
      </c>
      <c r="F811" s="71">
        <v>1</v>
      </c>
      <c r="G811" s="72">
        <v>0</v>
      </c>
    </row>
    <row r="812" spans="2:7" s="28" customFormat="1" ht="18.75" customHeight="1" x14ac:dyDescent="0.2">
      <c r="B812" s="70" t="s">
        <v>1896</v>
      </c>
      <c r="C812" s="71">
        <v>3</v>
      </c>
      <c r="D812" s="71">
        <v>0</v>
      </c>
      <c r="E812" s="71">
        <v>0</v>
      </c>
      <c r="F812" s="71">
        <v>0</v>
      </c>
      <c r="G812" s="72">
        <v>0</v>
      </c>
    </row>
    <row r="813" spans="2:7" s="28" customFormat="1" ht="18.75" customHeight="1" x14ac:dyDescent="0.2">
      <c r="B813" s="70" t="s">
        <v>2547</v>
      </c>
      <c r="C813" s="71">
        <v>0</v>
      </c>
      <c r="D813" s="71">
        <v>0</v>
      </c>
      <c r="E813" s="71">
        <v>0</v>
      </c>
      <c r="F813" s="71">
        <v>0</v>
      </c>
      <c r="G813" s="72">
        <v>3</v>
      </c>
    </row>
    <row r="814" spans="2:7" s="28" customFormat="1" ht="18.75" customHeight="1" x14ac:dyDescent="0.2">
      <c r="B814" s="70" t="s">
        <v>1849</v>
      </c>
      <c r="C814" s="71">
        <v>1</v>
      </c>
      <c r="D814" s="71">
        <v>1</v>
      </c>
      <c r="E814" s="71">
        <v>1</v>
      </c>
      <c r="F814" s="71">
        <v>0</v>
      </c>
      <c r="G814" s="72">
        <v>0</v>
      </c>
    </row>
    <row r="815" spans="2:7" s="28" customFormat="1" ht="18.75" customHeight="1" x14ac:dyDescent="0.2">
      <c r="B815" s="70" t="s">
        <v>2309</v>
      </c>
      <c r="C815" s="71">
        <v>1</v>
      </c>
      <c r="D815" s="71">
        <v>1</v>
      </c>
      <c r="E815" s="71">
        <v>1</v>
      </c>
      <c r="F815" s="71">
        <v>0</v>
      </c>
      <c r="G815" s="72">
        <v>0</v>
      </c>
    </row>
    <row r="816" spans="2:7" s="28" customFormat="1" ht="18.75" customHeight="1" x14ac:dyDescent="0.2">
      <c r="B816" s="70" t="s">
        <v>1964</v>
      </c>
      <c r="C816" s="71">
        <v>2</v>
      </c>
      <c r="D816" s="71">
        <v>1</v>
      </c>
      <c r="E816" s="71">
        <v>0</v>
      </c>
      <c r="F816" s="71">
        <v>0</v>
      </c>
      <c r="G816" s="72">
        <v>0</v>
      </c>
    </row>
    <row r="817" spans="2:7" s="28" customFormat="1" ht="18.75" customHeight="1" x14ac:dyDescent="0.2">
      <c r="B817" s="70" t="s">
        <v>1320</v>
      </c>
      <c r="C817" s="71">
        <v>0</v>
      </c>
      <c r="D817" s="71">
        <v>0</v>
      </c>
      <c r="E817" s="71">
        <v>3</v>
      </c>
      <c r="F817" s="71">
        <v>0</v>
      </c>
      <c r="G817" s="72">
        <v>0</v>
      </c>
    </row>
    <row r="818" spans="2:7" s="28" customFormat="1" ht="18.75" customHeight="1" x14ac:dyDescent="0.2">
      <c r="B818" s="70" t="s">
        <v>1951</v>
      </c>
      <c r="C818" s="71">
        <v>0</v>
      </c>
      <c r="D818" s="71">
        <v>3</v>
      </c>
      <c r="E818" s="71">
        <v>0</v>
      </c>
      <c r="F818" s="71">
        <v>0</v>
      </c>
      <c r="G818" s="72">
        <v>0</v>
      </c>
    </row>
    <row r="819" spans="2:7" s="28" customFormat="1" ht="18.75" customHeight="1" x14ac:dyDescent="0.2">
      <c r="B819" s="70" t="s">
        <v>2217</v>
      </c>
      <c r="C819" s="71">
        <v>0</v>
      </c>
      <c r="D819" s="71">
        <v>0</v>
      </c>
      <c r="E819" s="71">
        <v>0</v>
      </c>
      <c r="F819" s="71">
        <v>2</v>
      </c>
      <c r="G819" s="72">
        <v>1</v>
      </c>
    </row>
    <row r="820" spans="2:7" s="28" customFormat="1" ht="18.75" customHeight="1" x14ac:dyDescent="0.2">
      <c r="B820" s="70" t="s">
        <v>1370</v>
      </c>
      <c r="C820" s="71">
        <v>0</v>
      </c>
      <c r="D820" s="71">
        <v>2</v>
      </c>
      <c r="E820" s="71">
        <v>0</v>
      </c>
      <c r="F820" s="71">
        <v>0</v>
      </c>
      <c r="G820" s="72">
        <v>1</v>
      </c>
    </row>
    <row r="821" spans="2:7" s="28" customFormat="1" ht="18.75" customHeight="1" x14ac:dyDescent="0.2">
      <c r="B821" s="70" t="s">
        <v>1731</v>
      </c>
      <c r="C821" s="71">
        <v>1</v>
      </c>
      <c r="D821" s="71">
        <v>0</v>
      </c>
      <c r="E821" s="71">
        <v>1</v>
      </c>
      <c r="F821" s="71">
        <v>0</v>
      </c>
      <c r="G821" s="72">
        <v>1</v>
      </c>
    </row>
    <row r="822" spans="2:7" s="28" customFormat="1" ht="18.75" customHeight="1" x14ac:dyDescent="0.2">
      <c r="B822" s="70" t="s">
        <v>1895</v>
      </c>
      <c r="C822" s="71">
        <v>0</v>
      </c>
      <c r="D822" s="71">
        <v>0</v>
      </c>
      <c r="E822" s="71">
        <v>0</v>
      </c>
      <c r="F822" s="71">
        <v>1</v>
      </c>
      <c r="G822" s="72">
        <v>2</v>
      </c>
    </row>
    <row r="823" spans="2:7" s="28" customFormat="1" ht="18.75" customHeight="1" x14ac:dyDescent="0.2">
      <c r="B823" s="70" t="s">
        <v>2042</v>
      </c>
      <c r="C823" s="71">
        <v>3</v>
      </c>
      <c r="D823" s="71">
        <v>0</v>
      </c>
      <c r="E823" s="71">
        <v>0</v>
      </c>
      <c r="F823" s="71">
        <v>0</v>
      </c>
      <c r="G823" s="72">
        <v>0</v>
      </c>
    </row>
    <row r="824" spans="2:7" s="28" customFormat="1" ht="18.75" customHeight="1" x14ac:dyDescent="0.2">
      <c r="B824" s="70" t="s">
        <v>1159</v>
      </c>
      <c r="C824" s="71">
        <v>0</v>
      </c>
      <c r="D824" s="71">
        <v>0</v>
      </c>
      <c r="E824" s="71">
        <v>0</v>
      </c>
      <c r="F824" s="71">
        <v>0</v>
      </c>
      <c r="G824" s="72">
        <v>3</v>
      </c>
    </row>
    <row r="825" spans="2:7" s="28" customFormat="1" ht="18.75" customHeight="1" x14ac:dyDescent="0.2">
      <c r="B825" s="70" t="s">
        <v>1209</v>
      </c>
      <c r="C825" s="71">
        <v>0</v>
      </c>
      <c r="D825" s="71">
        <v>0</v>
      </c>
      <c r="E825" s="71">
        <v>2</v>
      </c>
      <c r="F825" s="71">
        <v>1</v>
      </c>
      <c r="G825" s="72">
        <v>0</v>
      </c>
    </row>
    <row r="826" spans="2:7" s="28" customFormat="1" ht="18.75" customHeight="1" x14ac:dyDescent="0.2">
      <c r="B826" s="70" t="s">
        <v>1605</v>
      </c>
      <c r="C826" s="71">
        <v>0</v>
      </c>
      <c r="D826" s="71">
        <v>0</v>
      </c>
      <c r="E826" s="71">
        <v>0</v>
      </c>
      <c r="F826" s="71">
        <v>3</v>
      </c>
      <c r="G826" s="72">
        <v>0</v>
      </c>
    </row>
    <row r="827" spans="2:7" s="28" customFormat="1" ht="18.75" customHeight="1" x14ac:dyDescent="0.2">
      <c r="B827" s="70" t="s">
        <v>1998</v>
      </c>
      <c r="C827" s="71">
        <v>0</v>
      </c>
      <c r="D827" s="71">
        <v>2</v>
      </c>
      <c r="E827" s="71">
        <v>1</v>
      </c>
      <c r="F827" s="71">
        <v>0</v>
      </c>
      <c r="G827" s="72">
        <v>0</v>
      </c>
    </row>
    <row r="828" spans="2:7" s="28" customFormat="1" ht="18.75" customHeight="1" x14ac:dyDescent="0.2">
      <c r="B828" s="70" t="s">
        <v>1508</v>
      </c>
      <c r="C828" s="71">
        <v>0</v>
      </c>
      <c r="D828" s="71">
        <v>1</v>
      </c>
      <c r="E828" s="71">
        <v>2</v>
      </c>
      <c r="F828" s="71">
        <v>0</v>
      </c>
      <c r="G828" s="72">
        <v>0</v>
      </c>
    </row>
    <row r="829" spans="2:7" s="28" customFormat="1" ht="18.75" customHeight="1" x14ac:dyDescent="0.2">
      <c r="B829" s="70" t="s">
        <v>2313</v>
      </c>
      <c r="C829" s="71">
        <v>0</v>
      </c>
      <c r="D829" s="71">
        <v>3</v>
      </c>
      <c r="E829" s="71">
        <v>0</v>
      </c>
      <c r="F829" s="71">
        <v>0</v>
      </c>
      <c r="G829" s="72">
        <v>0</v>
      </c>
    </row>
    <row r="830" spans="2:7" s="28" customFormat="1" ht="18.75" customHeight="1" x14ac:dyDescent="0.2">
      <c r="B830" s="70" t="s">
        <v>1070</v>
      </c>
      <c r="C830" s="71">
        <v>0</v>
      </c>
      <c r="D830" s="71">
        <v>0</v>
      </c>
      <c r="E830" s="71">
        <v>0</v>
      </c>
      <c r="F830" s="71">
        <v>3</v>
      </c>
      <c r="G830" s="72">
        <v>0</v>
      </c>
    </row>
    <row r="831" spans="2:7" s="28" customFormat="1" ht="18.75" customHeight="1" x14ac:dyDescent="0.2">
      <c r="B831" s="70" t="s">
        <v>1217</v>
      </c>
      <c r="C831" s="71">
        <v>1</v>
      </c>
      <c r="D831" s="71">
        <v>0</v>
      </c>
      <c r="E831" s="71">
        <v>0</v>
      </c>
      <c r="F831" s="71">
        <v>0</v>
      </c>
      <c r="G831" s="72">
        <v>2</v>
      </c>
    </row>
    <row r="832" spans="2:7" s="28" customFormat="1" ht="18.75" customHeight="1" x14ac:dyDescent="0.2">
      <c r="B832" s="70" t="s">
        <v>1620</v>
      </c>
      <c r="C832" s="71">
        <v>0</v>
      </c>
      <c r="D832" s="71">
        <v>1</v>
      </c>
      <c r="E832" s="71">
        <v>1</v>
      </c>
      <c r="F832" s="71">
        <v>1</v>
      </c>
      <c r="G832" s="72">
        <v>0</v>
      </c>
    </row>
    <row r="833" spans="2:7" s="28" customFormat="1" ht="18.75" customHeight="1" x14ac:dyDescent="0.2">
      <c r="B833" s="70" t="s">
        <v>1179</v>
      </c>
      <c r="C833" s="71">
        <v>0</v>
      </c>
      <c r="D833" s="71">
        <v>0</v>
      </c>
      <c r="E833" s="71">
        <v>0</v>
      </c>
      <c r="F833" s="71">
        <v>3</v>
      </c>
      <c r="G833" s="72">
        <v>0</v>
      </c>
    </row>
    <row r="834" spans="2:7" s="28" customFormat="1" ht="18.75" customHeight="1" x14ac:dyDescent="0.2">
      <c r="B834" s="70" t="s">
        <v>1175</v>
      </c>
      <c r="C834" s="71">
        <v>1</v>
      </c>
      <c r="D834" s="71">
        <v>2</v>
      </c>
      <c r="E834" s="71">
        <v>0</v>
      </c>
      <c r="F834" s="71">
        <v>0</v>
      </c>
      <c r="G834" s="72">
        <v>0</v>
      </c>
    </row>
    <row r="835" spans="2:7" s="28" customFormat="1" ht="18.75" customHeight="1" x14ac:dyDescent="0.2">
      <c r="B835" s="70" t="s">
        <v>1221</v>
      </c>
      <c r="C835" s="71">
        <v>1</v>
      </c>
      <c r="D835" s="71">
        <v>2</v>
      </c>
      <c r="E835" s="71">
        <v>0</v>
      </c>
      <c r="F835" s="71">
        <v>0</v>
      </c>
      <c r="G835" s="72">
        <v>0</v>
      </c>
    </row>
    <row r="836" spans="2:7" s="28" customFormat="1" ht="18.75" customHeight="1" x14ac:dyDescent="0.2">
      <c r="B836" s="70" t="s">
        <v>1845</v>
      </c>
      <c r="C836" s="71">
        <v>0</v>
      </c>
      <c r="D836" s="71">
        <v>0</v>
      </c>
      <c r="E836" s="71">
        <v>0</v>
      </c>
      <c r="F836" s="71">
        <v>0</v>
      </c>
      <c r="G836" s="72">
        <v>3</v>
      </c>
    </row>
    <row r="837" spans="2:7" s="28" customFormat="1" ht="18.75" customHeight="1" x14ac:dyDescent="0.2">
      <c r="B837" s="70" t="s">
        <v>2556</v>
      </c>
      <c r="C837" s="71">
        <v>3</v>
      </c>
      <c r="D837" s="71">
        <v>0</v>
      </c>
      <c r="E837" s="71">
        <v>0</v>
      </c>
      <c r="F837" s="71">
        <v>0</v>
      </c>
      <c r="G837" s="72">
        <v>0</v>
      </c>
    </row>
    <row r="838" spans="2:7" s="28" customFormat="1" ht="18.75" customHeight="1" x14ac:dyDescent="0.2">
      <c r="B838" s="70" t="s">
        <v>1485</v>
      </c>
      <c r="C838" s="71">
        <v>1</v>
      </c>
      <c r="D838" s="71">
        <v>0</v>
      </c>
      <c r="E838" s="71">
        <v>1</v>
      </c>
      <c r="F838" s="71">
        <v>0</v>
      </c>
      <c r="G838" s="72">
        <v>1</v>
      </c>
    </row>
    <row r="839" spans="2:7" s="28" customFormat="1" ht="18.75" customHeight="1" x14ac:dyDescent="0.2">
      <c r="B839" s="70" t="s">
        <v>1943</v>
      </c>
      <c r="C839" s="71">
        <v>0</v>
      </c>
      <c r="D839" s="71">
        <v>3</v>
      </c>
      <c r="E839" s="71">
        <v>0</v>
      </c>
      <c r="F839" s="71">
        <v>0</v>
      </c>
      <c r="G839" s="72">
        <v>0</v>
      </c>
    </row>
    <row r="840" spans="2:7" s="28" customFormat="1" ht="18.75" customHeight="1" x14ac:dyDescent="0.2">
      <c r="B840" s="70" t="s">
        <v>1228</v>
      </c>
      <c r="C840" s="71">
        <v>2</v>
      </c>
      <c r="D840" s="71">
        <v>0</v>
      </c>
      <c r="E840" s="71">
        <v>0</v>
      </c>
      <c r="F840" s="71">
        <v>1</v>
      </c>
      <c r="G840" s="72">
        <v>0</v>
      </c>
    </row>
    <row r="841" spans="2:7" s="28" customFormat="1" ht="18.75" customHeight="1" x14ac:dyDescent="0.2">
      <c r="B841" s="70" t="s">
        <v>2554</v>
      </c>
      <c r="C841" s="71">
        <v>2</v>
      </c>
      <c r="D841" s="71">
        <v>1</v>
      </c>
      <c r="E841" s="71">
        <v>0</v>
      </c>
      <c r="F841" s="71">
        <v>0</v>
      </c>
      <c r="G841" s="72">
        <v>0</v>
      </c>
    </row>
    <row r="842" spans="2:7" s="28" customFormat="1" ht="18.75" customHeight="1" x14ac:dyDescent="0.2">
      <c r="B842" s="70" t="s">
        <v>1932</v>
      </c>
      <c r="C842" s="71">
        <v>1</v>
      </c>
      <c r="D842" s="71">
        <v>0</v>
      </c>
      <c r="E842" s="71">
        <v>2</v>
      </c>
      <c r="F842" s="71">
        <v>0</v>
      </c>
      <c r="G842" s="72">
        <v>0</v>
      </c>
    </row>
    <row r="843" spans="2:7" s="28" customFormat="1" ht="18.75" customHeight="1" x14ac:dyDescent="0.2">
      <c r="B843" s="70" t="s">
        <v>2096</v>
      </c>
      <c r="C843" s="71">
        <v>2</v>
      </c>
      <c r="D843" s="71">
        <v>1</v>
      </c>
      <c r="E843" s="71">
        <v>0</v>
      </c>
      <c r="F843" s="71">
        <v>0</v>
      </c>
      <c r="G843" s="72">
        <v>0</v>
      </c>
    </row>
    <row r="844" spans="2:7" s="28" customFormat="1" ht="18.75" customHeight="1" x14ac:dyDescent="0.2">
      <c r="B844" s="70" t="s">
        <v>1763</v>
      </c>
      <c r="C844" s="71">
        <v>0</v>
      </c>
      <c r="D844" s="71">
        <v>0</v>
      </c>
      <c r="E844" s="71">
        <v>2</v>
      </c>
      <c r="F844" s="71">
        <v>0</v>
      </c>
      <c r="G844" s="72">
        <v>1</v>
      </c>
    </row>
    <row r="845" spans="2:7" s="28" customFormat="1" ht="18.75" customHeight="1" x14ac:dyDescent="0.2">
      <c r="B845" s="70" t="s">
        <v>1687</v>
      </c>
      <c r="C845" s="71">
        <v>1</v>
      </c>
      <c r="D845" s="71">
        <v>1</v>
      </c>
      <c r="E845" s="71">
        <v>0</v>
      </c>
      <c r="F845" s="71">
        <v>0</v>
      </c>
      <c r="G845" s="72">
        <v>1</v>
      </c>
    </row>
    <row r="846" spans="2:7" s="28" customFormat="1" ht="18.75" customHeight="1" x14ac:dyDescent="0.2">
      <c r="B846" s="70" t="s">
        <v>2241</v>
      </c>
      <c r="C846" s="71">
        <v>0</v>
      </c>
      <c r="D846" s="71">
        <v>1</v>
      </c>
      <c r="E846" s="71">
        <v>0</v>
      </c>
      <c r="F846" s="71">
        <v>0</v>
      </c>
      <c r="G846" s="72">
        <v>2</v>
      </c>
    </row>
    <row r="847" spans="2:7" s="28" customFormat="1" ht="18.75" customHeight="1" x14ac:dyDescent="0.2">
      <c r="B847" s="70" t="s">
        <v>2183</v>
      </c>
      <c r="C847" s="71">
        <v>0</v>
      </c>
      <c r="D847" s="71">
        <v>0</v>
      </c>
      <c r="E847" s="71">
        <v>0</v>
      </c>
      <c r="F847" s="71">
        <v>3</v>
      </c>
      <c r="G847" s="72">
        <v>0</v>
      </c>
    </row>
    <row r="848" spans="2:7" s="28" customFormat="1" ht="18.75" customHeight="1" x14ac:dyDescent="0.2">
      <c r="B848" s="70" t="s">
        <v>1059</v>
      </c>
      <c r="C848" s="71">
        <v>0</v>
      </c>
      <c r="D848" s="71">
        <v>2</v>
      </c>
      <c r="E848" s="71">
        <v>1</v>
      </c>
      <c r="F848" s="71">
        <v>0</v>
      </c>
      <c r="G848" s="72">
        <v>0</v>
      </c>
    </row>
    <row r="849" spans="2:7" s="28" customFormat="1" ht="18.75" customHeight="1" x14ac:dyDescent="0.2">
      <c r="B849" s="70" t="s">
        <v>1919</v>
      </c>
      <c r="C849" s="71">
        <v>0</v>
      </c>
      <c r="D849" s="71">
        <v>3</v>
      </c>
      <c r="E849" s="71">
        <v>0</v>
      </c>
      <c r="F849" s="71">
        <v>0</v>
      </c>
      <c r="G849" s="72">
        <v>0</v>
      </c>
    </row>
    <row r="850" spans="2:7" s="28" customFormat="1" ht="18.75" customHeight="1" x14ac:dyDescent="0.2">
      <c r="B850" s="70" t="s">
        <v>1918</v>
      </c>
      <c r="C850" s="71">
        <v>1</v>
      </c>
      <c r="D850" s="71">
        <v>2</v>
      </c>
      <c r="E850" s="71">
        <v>0</v>
      </c>
      <c r="F850" s="71">
        <v>0</v>
      </c>
      <c r="G850" s="72">
        <v>0</v>
      </c>
    </row>
    <row r="851" spans="2:7" s="28" customFormat="1" ht="18.75" customHeight="1" x14ac:dyDescent="0.2">
      <c r="B851" s="70" t="s">
        <v>1105</v>
      </c>
      <c r="C851" s="71">
        <v>1</v>
      </c>
      <c r="D851" s="71">
        <v>1</v>
      </c>
      <c r="E851" s="71">
        <v>0</v>
      </c>
      <c r="F851" s="71">
        <v>0</v>
      </c>
      <c r="G851" s="72">
        <v>1</v>
      </c>
    </row>
    <row r="852" spans="2:7" s="28" customFormat="1" ht="18.75" customHeight="1" x14ac:dyDescent="0.2">
      <c r="B852" s="70" t="s">
        <v>1134</v>
      </c>
      <c r="C852" s="71">
        <v>1</v>
      </c>
      <c r="D852" s="71">
        <v>2</v>
      </c>
      <c r="E852" s="71">
        <v>0</v>
      </c>
      <c r="F852" s="71">
        <v>0</v>
      </c>
      <c r="G852" s="72">
        <v>0</v>
      </c>
    </row>
    <row r="853" spans="2:7" s="28" customFormat="1" ht="18.75" customHeight="1" x14ac:dyDescent="0.2">
      <c r="B853" s="70" t="s">
        <v>2148</v>
      </c>
      <c r="C853" s="71">
        <v>0</v>
      </c>
      <c r="D853" s="71">
        <v>0</v>
      </c>
      <c r="E853" s="71">
        <v>3</v>
      </c>
      <c r="F853" s="71">
        <v>0</v>
      </c>
      <c r="G853" s="72">
        <v>0</v>
      </c>
    </row>
    <row r="854" spans="2:7" s="28" customFormat="1" ht="18.75" customHeight="1" x14ac:dyDescent="0.2">
      <c r="B854" s="70" t="s">
        <v>2558</v>
      </c>
      <c r="C854" s="71">
        <v>0</v>
      </c>
      <c r="D854" s="71">
        <v>1</v>
      </c>
      <c r="E854" s="71">
        <v>0</v>
      </c>
      <c r="F854" s="71">
        <v>2</v>
      </c>
      <c r="G854" s="72">
        <v>0</v>
      </c>
    </row>
    <row r="855" spans="2:7" s="28" customFormat="1" ht="18.75" customHeight="1" x14ac:dyDescent="0.2">
      <c r="B855" s="70" t="s">
        <v>2289</v>
      </c>
      <c r="C855" s="71">
        <v>0</v>
      </c>
      <c r="D855" s="71">
        <v>1</v>
      </c>
      <c r="E855" s="71">
        <v>2</v>
      </c>
      <c r="F855" s="71">
        <v>0</v>
      </c>
      <c r="G855" s="72">
        <v>0</v>
      </c>
    </row>
    <row r="856" spans="2:7" s="28" customFormat="1" ht="18.75" customHeight="1" x14ac:dyDescent="0.2">
      <c r="B856" s="70" t="s">
        <v>1489</v>
      </c>
      <c r="C856" s="71">
        <v>3</v>
      </c>
      <c r="D856" s="71">
        <v>0</v>
      </c>
      <c r="E856" s="71">
        <v>0</v>
      </c>
      <c r="F856" s="71">
        <v>0</v>
      </c>
      <c r="G856" s="72">
        <v>0</v>
      </c>
    </row>
    <row r="857" spans="2:7" s="28" customFormat="1" ht="18.75" customHeight="1" x14ac:dyDescent="0.2">
      <c r="B857" s="70" t="s">
        <v>1108</v>
      </c>
      <c r="C857" s="71">
        <v>1</v>
      </c>
      <c r="D857" s="71">
        <v>0</v>
      </c>
      <c r="E857" s="71">
        <v>0</v>
      </c>
      <c r="F857" s="71">
        <v>0</v>
      </c>
      <c r="G857" s="72">
        <v>2</v>
      </c>
    </row>
    <row r="858" spans="2:7" s="28" customFormat="1" ht="18.75" customHeight="1" x14ac:dyDescent="0.2">
      <c r="B858" s="70" t="s">
        <v>1865</v>
      </c>
      <c r="C858" s="71">
        <v>1</v>
      </c>
      <c r="D858" s="71">
        <v>1</v>
      </c>
      <c r="E858" s="71">
        <v>0</v>
      </c>
      <c r="F858" s="71">
        <v>1</v>
      </c>
      <c r="G858" s="72">
        <v>0</v>
      </c>
    </row>
    <row r="859" spans="2:7" s="28" customFormat="1" ht="18.75" customHeight="1" x14ac:dyDescent="0.2">
      <c r="B859" s="70" t="s">
        <v>1458</v>
      </c>
      <c r="C859" s="71">
        <v>0</v>
      </c>
      <c r="D859" s="71">
        <v>0</v>
      </c>
      <c r="E859" s="71">
        <v>2</v>
      </c>
      <c r="F859" s="71">
        <v>0</v>
      </c>
      <c r="G859" s="72">
        <v>1</v>
      </c>
    </row>
    <row r="860" spans="2:7" s="28" customFormat="1" ht="18.75" customHeight="1" x14ac:dyDescent="0.2">
      <c r="B860" s="70" t="s">
        <v>1307</v>
      </c>
      <c r="C860" s="71">
        <v>0</v>
      </c>
      <c r="D860" s="71">
        <v>0</v>
      </c>
      <c r="E860" s="71">
        <v>0</v>
      </c>
      <c r="F860" s="71">
        <v>0</v>
      </c>
      <c r="G860" s="72">
        <v>3</v>
      </c>
    </row>
    <row r="861" spans="2:7" s="28" customFormat="1" ht="18.75" customHeight="1" x14ac:dyDescent="0.2">
      <c r="B861" s="70" t="s">
        <v>1778</v>
      </c>
      <c r="C861" s="71">
        <v>1</v>
      </c>
      <c r="D861" s="71">
        <v>0</v>
      </c>
      <c r="E861" s="71">
        <v>1</v>
      </c>
      <c r="F861" s="71">
        <v>0</v>
      </c>
      <c r="G861" s="72">
        <v>1</v>
      </c>
    </row>
    <row r="862" spans="2:7" s="28" customFormat="1" ht="18.75" customHeight="1" x14ac:dyDescent="0.2">
      <c r="B862" s="70" t="s">
        <v>2999</v>
      </c>
      <c r="C862" s="71">
        <v>1</v>
      </c>
      <c r="D862" s="71">
        <v>2</v>
      </c>
      <c r="E862" s="71">
        <v>0</v>
      </c>
      <c r="F862" s="71">
        <v>0</v>
      </c>
      <c r="G862" s="72">
        <v>0</v>
      </c>
    </row>
    <row r="863" spans="2:7" s="28" customFormat="1" ht="18.75" customHeight="1" x14ac:dyDescent="0.2">
      <c r="B863" s="70" t="s">
        <v>1529</v>
      </c>
      <c r="C863" s="71">
        <v>0</v>
      </c>
      <c r="D863" s="71">
        <v>0</v>
      </c>
      <c r="E863" s="71">
        <v>0</v>
      </c>
      <c r="F863" s="71">
        <v>0</v>
      </c>
      <c r="G863" s="72">
        <v>3</v>
      </c>
    </row>
    <row r="864" spans="2:7" s="28" customFormat="1" ht="18.75" customHeight="1" x14ac:dyDescent="0.2">
      <c r="B864" s="70" t="s">
        <v>1211</v>
      </c>
      <c r="C864" s="71">
        <v>0</v>
      </c>
      <c r="D864" s="71">
        <v>0</v>
      </c>
      <c r="E864" s="71">
        <v>0</v>
      </c>
      <c r="F864" s="71">
        <v>0</v>
      </c>
      <c r="G864" s="72">
        <v>3</v>
      </c>
    </row>
    <row r="865" spans="2:7" s="28" customFormat="1" ht="18.75" customHeight="1" x14ac:dyDescent="0.2">
      <c r="B865" s="70" t="s">
        <v>1461</v>
      </c>
      <c r="C865" s="71">
        <v>0</v>
      </c>
      <c r="D865" s="71">
        <v>0</v>
      </c>
      <c r="E865" s="71">
        <v>0</v>
      </c>
      <c r="F865" s="71">
        <v>2</v>
      </c>
      <c r="G865" s="72">
        <v>0</v>
      </c>
    </row>
    <row r="866" spans="2:7" s="28" customFormat="1" ht="18.75" customHeight="1" x14ac:dyDescent="0.2">
      <c r="B866" s="70" t="s">
        <v>2565</v>
      </c>
      <c r="C866" s="71">
        <v>0</v>
      </c>
      <c r="D866" s="71">
        <v>0</v>
      </c>
      <c r="E866" s="71">
        <v>0</v>
      </c>
      <c r="F866" s="71">
        <v>0</v>
      </c>
      <c r="G866" s="72">
        <v>2</v>
      </c>
    </row>
    <row r="867" spans="2:7" s="28" customFormat="1" ht="18.75" customHeight="1" x14ac:dyDescent="0.2">
      <c r="B867" s="70" t="s">
        <v>2162</v>
      </c>
      <c r="C867" s="71">
        <v>0</v>
      </c>
      <c r="D867" s="71">
        <v>0</v>
      </c>
      <c r="E867" s="71">
        <v>2</v>
      </c>
      <c r="F867" s="71">
        <v>0</v>
      </c>
      <c r="G867" s="72">
        <v>0</v>
      </c>
    </row>
    <row r="868" spans="2:7" s="28" customFormat="1" ht="18.75" customHeight="1" x14ac:dyDescent="0.2">
      <c r="B868" s="70" t="s">
        <v>1938</v>
      </c>
      <c r="C868" s="71">
        <v>0</v>
      </c>
      <c r="D868" s="71">
        <v>2</v>
      </c>
      <c r="E868" s="71">
        <v>0</v>
      </c>
      <c r="F868" s="71">
        <v>0</v>
      </c>
      <c r="G868" s="72">
        <v>0</v>
      </c>
    </row>
    <row r="869" spans="2:7" s="28" customFormat="1" ht="18.75" customHeight="1" x14ac:dyDescent="0.2">
      <c r="B869" s="70" t="s">
        <v>1484</v>
      </c>
      <c r="C869" s="71">
        <v>0</v>
      </c>
      <c r="D869" s="71">
        <v>1</v>
      </c>
      <c r="E869" s="71">
        <v>1</v>
      </c>
      <c r="F869" s="71">
        <v>0</v>
      </c>
      <c r="G869" s="72">
        <v>0</v>
      </c>
    </row>
    <row r="870" spans="2:7" s="28" customFormat="1" ht="18.75" customHeight="1" x14ac:dyDescent="0.2">
      <c r="B870" s="70" t="s">
        <v>1639</v>
      </c>
      <c r="C870" s="71">
        <v>2</v>
      </c>
      <c r="D870" s="71">
        <v>0</v>
      </c>
      <c r="E870" s="71">
        <v>0</v>
      </c>
      <c r="F870" s="71">
        <v>0</v>
      </c>
      <c r="G870" s="72">
        <v>0</v>
      </c>
    </row>
    <row r="871" spans="2:7" s="28" customFormat="1" ht="18.75" customHeight="1" x14ac:dyDescent="0.2">
      <c r="B871" s="70" t="s">
        <v>1579</v>
      </c>
      <c r="C871" s="71">
        <v>0</v>
      </c>
      <c r="D871" s="71">
        <v>0</v>
      </c>
      <c r="E871" s="71">
        <v>0</v>
      </c>
      <c r="F871" s="71">
        <v>2</v>
      </c>
      <c r="G871" s="72">
        <v>0</v>
      </c>
    </row>
    <row r="872" spans="2:7" s="28" customFormat="1" ht="18.75" customHeight="1" x14ac:dyDescent="0.2">
      <c r="B872" s="70" t="s">
        <v>2099</v>
      </c>
      <c r="C872" s="71">
        <v>0</v>
      </c>
      <c r="D872" s="71">
        <v>1</v>
      </c>
      <c r="E872" s="71">
        <v>0</v>
      </c>
      <c r="F872" s="71">
        <v>0</v>
      </c>
      <c r="G872" s="72">
        <v>1</v>
      </c>
    </row>
    <row r="873" spans="2:7" s="28" customFormat="1" ht="18.75" customHeight="1" x14ac:dyDescent="0.2">
      <c r="B873" s="70" t="s">
        <v>1267</v>
      </c>
      <c r="C873" s="71">
        <v>0</v>
      </c>
      <c r="D873" s="71">
        <v>0</v>
      </c>
      <c r="E873" s="71">
        <v>0</v>
      </c>
      <c r="F873" s="71">
        <v>0</v>
      </c>
      <c r="G873" s="72">
        <v>2</v>
      </c>
    </row>
    <row r="874" spans="2:7" s="28" customFormat="1" ht="18.75" customHeight="1" x14ac:dyDescent="0.2">
      <c r="B874" s="70" t="s">
        <v>2014</v>
      </c>
      <c r="C874" s="71">
        <v>0</v>
      </c>
      <c r="D874" s="71">
        <v>0</v>
      </c>
      <c r="E874" s="71">
        <v>0</v>
      </c>
      <c r="F874" s="71">
        <v>0</v>
      </c>
      <c r="G874" s="72">
        <v>2</v>
      </c>
    </row>
    <row r="875" spans="2:7" s="28" customFormat="1" ht="18.75" customHeight="1" x14ac:dyDescent="0.2">
      <c r="B875" s="70" t="s">
        <v>2035</v>
      </c>
      <c r="C875" s="71">
        <v>0</v>
      </c>
      <c r="D875" s="71">
        <v>0</v>
      </c>
      <c r="E875" s="71">
        <v>1</v>
      </c>
      <c r="F875" s="71">
        <v>0</v>
      </c>
      <c r="G875" s="72">
        <v>1</v>
      </c>
    </row>
    <row r="876" spans="2:7" s="28" customFormat="1" ht="18.75" customHeight="1" x14ac:dyDescent="0.2">
      <c r="B876" s="70" t="s">
        <v>2078</v>
      </c>
      <c r="C876" s="71">
        <v>0</v>
      </c>
      <c r="D876" s="71">
        <v>1</v>
      </c>
      <c r="E876" s="71">
        <v>1</v>
      </c>
      <c r="F876" s="71">
        <v>0</v>
      </c>
      <c r="G876" s="72">
        <v>0</v>
      </c>
    </row>
    <row r="877" spans="2:7" s="28" customFormat="1" ht="18.75" customHeight="1" x14ac:dyDescent="0.2">
      <c r="B877" s="70" t="s">
        <v>1820</v>
      </c>
      <c r="C877" s="71">
        <v>1</v>
      </c>
      <c r="D877" s="71">
        <v>0</v>
      </c>
      <c r="E877" s="71">
        <v>1</v>
      </c>
      <c r="F877" s="71">
        <v>0</v>
      </c>
      <c r="G877" s="72">
        <v>0</v>
      </c>
    </row>
    <row r="878" spans="2:7" s="28" customFormat="1" ht="18.75" customHeight="1" x14ac:dyDescent="0.2">
      <c r="B878" s="70" t="s">
        <v>1802</v>
      </c>
      <c r="C878" s="71">
        <v>1</v>
      </c>
      <c r="D878" s="71">
        <v>0</v>
      </c>
      <c r="E878" s="71">
        <v>0</v>
      </c>
      <c r="F878" s="71">
        <v>0</v>
      </c>
      <c r="G878" s="72">
        <v>1</v>
      </c>
    </row>
    <row r="879" spans="2:7" s="28" customFormat="1" ht="18.75" customHeight="1" x14ac:dyDescent="0.2">
      <c r="B879" s="70" t="s">
        <v>1858</v>
      </c>
      <c r="C879" s="71">
        <v>0</v>
      </c>
      <c r="D879" s="71">
        <v>0</v>
      </c>
      <c r="E879" s="71">
        <v>2</v>
      </c>
      <c r="F879" s="71">
        <v>0</v>
      </c>
      <c r="G879" s="72">
        <v>0</v>
      </c>
    </row>
    <row r="880" spans="2:7" s="28" customFormat="1" ht="18.75" customHeight="1" x14ac:dyDescent="0.2">
      <c r="B880" s="70" t="s">
        <v>2402</v>
      </c>
      <c r="C880" s="71">
        <v>0</v>
      </c>
      <c r="D880" s="71">
        <v>0</v>
      </c>
      <c r="E880" s="71">
        <v>2</v>
      </c>
      <c r="F880" s="71">
        <v>0</v>
      </c>
      <c r="G880" s="72">
        <v>0</v>
      </c>
    </row>
    <row r="881" spans="2:7" s="28" customFormat="1" ht="18.75" customHeight="1" x14ac:dyDescent="0.2">
      <c r="B881" s="70" t="s">
        <v>3163</v>
      </c>
      <c r="C881" s="71">
        <v>2</v>
      </c>
      <c r="D881" s="71">
        <v>0</v>
      </c>
      <c r="E881" s="71">
        <v>0</v>
      </c>
      <c r="F881" s="71">
        <v>0</v>
      </c>
      <c r="G881" s="72">
        <v>0</v>
      </c>
    </row>
    <row r="882" spans="2:7" s="28" customFormat="1" ht="18.75" customHeight="1" x14ac:dyDescent="0.2">
      <c r="B882" s="70" t="s">
        <v>2544</v>
      </c>
      <c r="C882" s="71">
        <v>0</v>
      </c>
      <c r="D882" s="71">
        <v>1</v>
      </c>
      <c r="E882" s="71">
        <v>0</v>
      </c>
      <c r="F882" s="71">
        <v>0</v>
      </c>
      <c r="G882" s="72">
        <v>1</v>
      </c>
    </row>
    <row r="883" spans="2:7" s="28" customFormat="1" ht="18.75" customHeight="1" x14ac:dyDescent="0.2">
      <c r="B883" s="70" t="s">
        <v>1322</v>
      </c>
      <c r="C883" s="71">
        <v>0</v>
      </c>
      <c r="D883" s="71">
        <v>2</v>
      </c>
      <c r="E883" s="71">
        <v>0</v>
      </c>
      <c r="F883" s="71">
        <v>0</v>
      </c>
      <c r="G883" s="72">
        <v>0</v>
      </c>
    </row>
    <row r="884" spans="2:7" s="28" customFormat="1" ht="18.75" customHeight="1" x14ac:dyDescent="0.2">
      <c r="B884" s="70" t="s">
        <v>2161</v>
      </c>
      <c r="C884" s="71">
        <v>0</v>
      </c>
      <c r="D884" s="71">
        <v>0</v>
      </c>
      <c r="E884" s="71">
        <v>0</v>
      </c>
      <c r="F884" s="71">
        <v>0</v>
      </c>
      <c r="G884" s="72">
        <v>2</v>
      </c>
    </row>
    <row r="885" spans="2:7" s="28" customFormat="1" ht="18.75" customHeight="1" x14ac:dyDescent="0.2">
      <c r="B885" s="70" t="s">
        <v>2330</v>
      </c>
      <c r="C885" s="71">
        <v>1</v>
      </c>
      <c r="D885" s="71">
        <v>1</v>
      </c>
      <c r="E885" s="71">
        <v>0</v>
      </c>
      <c r="F885" s="71">
        <v>0</v>
      </c>
      <c r="G885" s="72">
        <v>0</v>
      </c>
    </row>
    <row r="886" spans="2:7" s="28" customFormat="1" ht="18.75" customHeight="1" x14ac:dyDescent="0.2">
      <c r="B886" s="70" t="s">
        <v>3144</v>
      </c>
      <c r="C886" s="71">
        <v>0</v>
      </c>
      <c r="D886" s="71">
        <v>0</v>
      </c>
      <c r="E886" s="71">
        <v>0</v>
      </c>
      <c r="F886" s="71">
        <v>2</v>
      </c>
      <c r="G886" s="72">
        <v>0</v>
      </c>
    </row>
    <row r="887" spans="2:7" s="28" customFormat="1" ht="18.75" customHeight="1" x14ac:dyDescent="0.2">
      <c r="B887" s="70" t="s">
        <v>1771</v>
      </c>
      <c r="C887" s="71">
        <v>0</v>
      </c>
      <c r="D887" s="71">
        <v>0</v>
      </c>
      <c r="E887" s="71">
        <v>0</v>
      </c>
      <c r="F887" s="71">
        <v>0</v>
      </c>
      <c r="G887" s="72">
        <v>2</v>
      </c>
    </row>
    <row r="888" spans="2:7" s="28" customFormat="1" ht="18.75" customHeight="1" x14ac:dyDescent="0.2">
      <c r="B888" s="70" t="s">
        <v>2129</v>
      </c>
      <c r="C888" s="71">
        <v>2</v>
      </c>
      <c r="D888" s="71">
        <v>0</v>
      </c>
      <c r="E888" s="71">
        <v>0</v>
      </c>
      <c r="F888" s="71">
        <v>0</v>
      </c>
      <c r="G888" s="72">
        <v>0</v>
      </c>
    </row>
    <row r="889" spans="2:7" s="28" customFormat="1" ht="18.75" customHeight="1" x14ac:dyDescent="0.2">
      <c r="B889" s="70" t="s">
        <v>1314</v>
      </c>
      <c r="C889" s="71">
        <v>2</v>
      </c>
      <c r="D889" s="71">
        <v>0</v>
      </c>
      <c r="E889" s="71">
        <v>0</v>
      </c>
      <c r="F889" s="71">
        <v>0</v>
      </c>
      <c r="G889" s="72">
        <v>0</v>
      </c>
    </row>
    <row r="890" spans="2:7" s="28" customFormat="1" ht="18.75" customHeight="1" x14ac:dyDescent="0.2">
      <c r="B890" s="70" t="s">
        <v>2576</v>
      </c>
      <c r="C890" s="71">
        <v>2</v>
      </c>
      <c r="D890" s="71">
        <v>0</v>
      </c>
      <c r="E890" s="71">
        <v>0</v>
      </c>
      <c r="F890" s="71">
        <v>0</v>
      </c>
      <c r="G890" s="72">
        <v>0</v>
      </c>
    </row>
    <row r="891" spans="2:7" s="28" customFormat="1" ht="18.75" customHeight="1" x14ac:dyDescent="0.2">
      <c r="B891" s="70" t="s">
        <v>1997</v>
      </c>
      <c r="C891" s="71">
        <v>1</v>
      </c>
      <c r="D891" s="71">
        <v>0</v>
      </c>
      <c r="E891" s="71">
        <v>0</v>
      </c>
      <c r="F891" s="71">
        <v>1</v>
      </c>
      <c r="G891" s="72">
        <v>0</v>
      </c>
    </row>
    <row r="892" spans="2:7" s="28" customFormat="1" ht="18.75" customHeight="1" x14ac:dyDescent="0.2">
      <c r="B892" s="70" t="s">
        <v>1624</v>
      </c>
      <c r="C892" s="71">
        <v>1</v>
      </c>
      <c r="D892" s="71">
        <v>1</v>
      </c>
      <c r="E892" s="71">
        <v>0</v>
      </c>
      <c r="F892" s="71">
        <v>0</v>
      </c>
      <c r="G892" s="72">
        <v>0</v>
      </c>
    </row>
    <row r="893" spans="2:7" s="28" customFormat="1" ht="18.75" customHeight="1" x14ac:dyDescent="0.2">
      <c r="B893" s="70" t="s">
        <v>1863</v>
      </c>
      <c r="C893" s="71">
        <v>0</v>
      </c>
      <c r="D893" s="71">
        <v>0</v>
      </c>
      <c r="E893" s="71">
        <v>0</v>
      </c>
      <c r="F893" s="71">
        <v>2</v>
      </c>
      <c r="G893" s="72">
        <v>0</v>
      </c>
    </row>
    <row r="894" spans="2:7" s="28" customFormat="1" ht="18.75" customHeight="1" x14ac:dyDescent="0.2">
      <c r="B894" s="70" t="s">
        <v>279</v>
      </c>
      <c r="C894" s="71">
        <v>1</v>
      </c>
      <c r="D894" s="71">
        <v>0</v>
      </c>
      <c r="E894" s="71">
        <v>0</v>
      </c>
      <c r="F894" s="71">
        <v>0</v>
      </c>
      <c r="G894" s="72">
        <v>1</v>
      </c>
    </row>
    <row r="895" spans="2:7" s="28" customFormat="1" ht="18.75" customHeight="1" x14ac:dyDescent="0.2">
      <c r="B895" s="70" t="s">
        <v>1403</v>
      </c>
      <c r="C895" s="71">
        <v>1</v>
      </c>
      <c r="D895" s="71">
        <v>1</v>
      </c>
      <c r="E895" s="71">
        <v>0</v>
      </c>
      <c r="F895" s="71">
        <v>0</v>
      </c>
      <c r="G895" s="72">
        <v>0</v>
      </c>
    </row>
    <row r="896" spans="2:7" s="28" customFormat="1" ht="18.75" customHeight="1" x14ac:dyDescent="0.2">
      <c r="B896" s="70" t="s">
        <v>1981</v>
      </c>
      <c r="C896" s="71">
        <v>0</v>
      </c>
      <c r="D896" s="71">
        <v>1</v>
      </c>
      <c r="E896" s="71">
        <v>0</v>
      </c>
      <c r="F896" s="71">
        <v>0</v>
      </c>
      <c r="G896" s="72">
        <v>1</v>
      </c>
    </row>
    <row r="897" spans="2:7" s="28" customFormat="1" ht="18.75" customHeight="1" x14ac:dyDescent="0.2">
      <c r="B897" s="70" t="s">
        <v>2082</v>
      </c>
      <c r="C897" s="71">
        <v>0</v>
      </c>
      <c r="D897" s="71">
        <v>2</v>
      </c>
      <c r="E897" s="71">
        <v>0</v>
      </c>
      <c r="F897" s="71">
        <v>0</v>
      </c>
      <c r="G897" s="72">
        <v>0</v>
      </c>
    </row>
    <row r="898" spans="2:7" s="28" customFormat="1" ht="18.75" customHeight="1" x14ac:dyDescent="0.2">
      <c r="B898" s="70" t="s">
        <v>1765</v>
      </c>
      <c r="C898" s="71">
        <v>0</v>
      </c>
      <c r="D898" s="71">
        <v>2</v>
      </c>
      <c r="E898" s="71">
        <v>0</v>
      </c>
      <c r="F898" s="71">
        <v>0</v>
      </c>
      <c r="G898" s="72">
        <v>0</v>
      </c>
    </row>
    <row r="899" spans="2:7" s="28" customFormat="1" ht="18.75" customHeight="1" x14ac:dyDescent="0.2">
      <c r="B899" s="70" t="s">
        <v>2041</v>
      </c>
      <c r="C899" s="71">
        <v>1</v>
      </c>
      <c r="D899" s="71">
        <v>0</v>
      </c>
      <c r="E899" s="71">
        <v>0</v>
      </c>
      <c r="F899" s="71">
        <v>0</v>
      </c>
      <c r="G899" s="72">
        <v>1</v>
      </c>
    </row>
    <row r="900" spans="2:7" s="28" customFormat="1" ht="18.75" customHeight="1" x14ac:dyDescent="0.2">
      <c r="B900" s="70" t="s">
        <v>1635</v>
      </c>
      <c r="C900" s="71">
        <v>2</v>
      </c>
      <c r="D900" s="71">
        <v>0</v>
      </c>
      <c r="E900" s="71">
        <v>0</v>
      </c>
      <c r="F900" s="71">
        <v>0</v>
      </c>
      <c r="G900" s="72">
        <v>0</v>
      </c>
    </row>
    <row r="901" spans="2:7" s="28" customFormat="1" ht="18.75" customHeight="1" x14ac:dyDescent="0.2">
      <c r="B901" s="70" t="s">
        <v>1467</v>
      </c>
      <c r="C901" s="71">
        <v>0</v>
      </c>
      <c r="D901" s="71">
        <v>0</v>
      </c>
      <c r="E901" s="71">
        <v>2</v>
      </c>
      <c r="F901" s="71">
        <v>0</v>
      </c>
      <c r="G901" s="72">
        <v>0</v>
      </c>
    </row>
    <row r="902" spans="2:7" s="28" customFormat="1" ht="18.75" customHeight="1" x14ac:dyDescent="0.2">
      <c r="B902" s="70" t="s">
        <v>2587</v>
      </c>
      <c r="C902" s="71">
        <v>0</v>
      </c>
      <c r="D902" s="71">
        <v>0</v>
      </c>
      <c r="E902" s="71">
        <v>0</v>
      </c>
      <c r="F902" s="71">
        <v>0</v>
      </c>
      <c r="G902" s="72">
        <v>2</v>
      </c>
    </row>
    <row r="903" spans="2:7" s="28" customFormat="1" ht="18.75" customHeight="1" x14ac:dyDescent="0.2">
      <c r="B903" s="70" t="s">
        <v>1939</v>
      </c>
      <c r="C903" s="71">
        <v>1</v>
      </c>
      <c r="D903" s="71">
        <v>0</v>
      </c>
      <c r="E903" s="71">
        <v>1</v>
      </c>
      <c r="F903" s="71">
        <v>0</v>
      </c>
      <c r="G903" s="72">
        <v>0</v>
      </c>
    </row>
    <row r="904" spans="2:7" s="28" customFormat="1" ht="18.75" customHeight="1" x14ac:dyDescent="0.2">
      <c r="B904" s="70" t="s">
        <v>2002</v>
      </c>
      <c r="C904" s="71">
        <v>0</v>
      </c>
      <c r="D904" s="71">
        <v>0</v>
      </c>
      <c r="E904" s="71">
        <v>0</v>
      </c>
      <c r="F904" s="71">
        <v>1</v>
      </c>
      <c r="G904" s="72">
        <v>1</v>
      </c>
    </row>
    <row r="905" spans="2:7" s="28" customFormat="1" ht="18.75" customHeight="1" x14ac:dyDescent="0.2">
      <c r="B905" s="70" t="s">
        <v>2579</v>
      </c>
      <c r="C905" s="71">
        <v>1</v>
      </c>
      <c r="D905" s="71">
        <v>1</v>
      </c>
      <c r="E905" s="71">
        <v>0</v>
      </c>
      <c r="F905" s="71">
        <v>0</v>
      </c>
      <c r="G905" s="72">
        <v>0</v>
      </c>
    </row>
    <row r="906" spans="2:7" s="28" customFormat="1" ht="18.75" customHeight="1" x14ac:dyDescent="0.2">
      <c r="B906" s="70" t="s">
        <v>2221</v>
      </c>
      <c r="C906" s="71">
        <v>0</v>
      </c>
      <c r="D906" s="71">
        <v>0</v>
      </c>
      <c r="E906" s="71">
        <v>0</v>
      </c>
      <c r="F906" s="71">
        <v>0</v>
      </c>
      <c r="G906" s="72">
        <v>2</v>
      </c>
    </row>
    <row r="907" spans="2:7" s="28" customFormat="1" ht="18.75" customHeight="1" x14ac:dyDescent="0.2">
      <c r="B907" s="70" t="s">
        <v>2589</v>
      </c>
      <c r="C907" s="71">
        <v>0</v>
      </c>
      <c r="D907" s="71">
        <v>1</v>
      </c>
      <c r="E907" s="71">
        <v>1</v>
      </c>
      <c r="F907" s="71">
        <v>0</v>
      </c>
      <c r="G907" s="72">
        <v>0</v>
      </c>
    </row>
    <row r="908" spans="2:7" s="28" customFormat="1" ht="18.75" customHeight="1" x14ac:dyDescent="0.2">
      <c r="B908" s="70" t="s">
        <v>1063</v>
      </c>
      <c r="C908" s="71">
        <v>0</v>
      </c>
      <c r="D908" s="71">
        <v>2</v>
      </c>
      <c r="E908" s="71">
        <v>0</v>
      </c>
      <c r="F908" s="71">
        <v>0</v>
      </c>
      <c r="G908" s="72">
        <v>0</v>
      </c>
    </row>
    <row r="909" spans="2:7" s="28" customFormat="1" ht="18.75" customHeight="1" x14ac:dyDescent="0.2">
      <c r="B909" s="70" t="s">
        <v>1380</v>
      </c>
      <c r="C909" s="71">
        <v>0</v>
      </c>
      <c r="D909" s="71">
        <v>2</v>
      </c>
      <c r="E909" s="71">
        <v>0</v>
      </c>
      <c r="F909" s="71">
        <v>0</v>
      </c>
      <c r="G909" s="72">
        <v>0</v>
      </c>
    </row>
    <row r="910" spans="2:7" s="28" customFormat="1" ht="18.75" customHeight="1" x14ac:dyDescent="0.2">
      <c r="B910" s="70" t="s">
        <v>1407</v>
      </c>
      <c r="C910" s="71">
        <v>0</v>
      </c>
      <c r="D910" s="71">
        <v>2</v>
      </c>
      <c r="E910" s="71">
        <v>0</v>
      </c>
      <c r="F910" s="71">
        <v>0</v>
      </c>
      <c r="G910" s="72">
        <v>0</v>
      </c>
    </row>
    <row r="911" spans="2:7" s="28" customFormat="1" ht="18.75" customHeight="1" x14ac:dyDescent="0.2">
      <c r="B911" s="70" t="s">
        <v>1263</v>
      </c>
      <c r="C911" s="71">
        <v>0</v>
      </c>
      <c r="D911" s="71">
        <v>0</v>
      </c>
      <c r="E911" s="71">
        <v>0</v>
      </c>
      <c r="F911" s="71">
        <v>1</v>
      </c>
      <c r="G911" s="72">
        <v>1</v>
      </c>
    </row>
    <row r="912" spans="2:7" s="28" customFormat="1" ht="18.75" customHeight="1" x14ac:dyDescent="0.2">
      <c r="B912" s="70" t="s">
        <v>2415</v>
      </c>
      <c r="C912" s="71">
        <v>0</v>
      </c>
      <c r="D912" s="71">
        <v>2</v>
      </c>
      <c r="E912" s="71">
        <v>0</v>
      </c>
      <c r="F912" s="71">
        <v>0</v>
      </c>
      <c r="G912" s="72">
        <v>0</v>
      </c>
    </row>
    <row r="913" spans="2:7" s="28" customFormat="1" ht="18.75" customHeight="1" x14ac:dyDescent="0.2">
      <c r="B913" s="70" t="s">
        <v>2583</v>
      </c>
      <c r="C913" s="71">
        <v>0</v>
      </c>
      <c r="D913" s="71">
        <v>0</v>
      </c>
      <c r="E913" s="71">
        <v>0</v>
      </c>
      <c r="F913" s="71">
        <v>2</v>
      </c>
      <c r="G913" s="72">
        <v>0</v>
      </c>
    </row>
    <row r="914" spans="2:7" s="28" customFormat="1" ht="18.75" customHeight="1" x14ac:dyDescent="0.2">
      <c r="B914" s="70" t="s">
        <v>2259</v>
      </c>
      <c r="C914" s="71">
        <v>0</v>
      </c>
      <c r="D914" s="71">
        <v>0</v>
      </c>
      <c r="E914" s="71">
        <v>2</v>
      </c>
      <c r="F914" s="71">
        <v>0</v>
      </c>
      <c r="G914" s="72">
        <v>0</v>
      </c>
    </row>
    <row r="915" spans="2:7" s="28" customFormat="1" ht="18.75" customHeight="1" x14ac:dyDescent="0.2">
      <c r="B915" s="70" t="s">
        <v>2369</v>
      </c>
      <c r="C915" s="71">
        <v>2</v>
      </c>
      <c r="D915" s="71">
        <v>0</v>
      </c>
      <c r="E915" s="71">
        <v>0</v>
      </c>
      <c r="F915" s="71">
        <v>0</v>
      </c>
      <c r="G915" s="72">
        <v>0</v>
      </c>
    </row>
    <row r="916" spans="2:7" s="28" customFormat="1" ht="18.75" customHeight="1" x14ac:dyDescent="0.2">
      <c r="B916" s="70" t="s">
        <v>1783</v>
      </c>
      <c r="C916" s="71">
        <v>0</v>
      </c>
      <c r="D916" s="71">
        <v>0</v>
      </c>
      <c r="E916" s="71">
        <v>0</v>
      </c>
      <c r="F916" s="71">
        <v>0</v>
      </c>
      <c r="G916" s="72">
        <v>2</v>
      </c>
    </row>
    <row r="917" spans="2:7" s="28" customFormat="1" ht="18.75" customHeight="1" x14ac:dyDescent="0.2">
      <c r="B917" s="70" t="s">
        <v>2222</v>
      </c>
      <c r="C917" s="71">
        <v>0</v>
      </c>
      <c r="D917" s="71">
        <v>2</v>
      </c>
      <c r="E917" s="71">
        <v>0</v>
      </c>
      <c r="F917" s="71">
        <v>0</v>
      </c>
      <c r="G917" s="72">
        <v>0</v>
      </c>
    </row>
    <row r="918" spans="2:7" s="28" customFormat="1" ht="18.75" customHeight="1" x14ac:dyDescent="0.2">
      <c r="B918" s="70" t="s">
        <v>1829</v>
      </c>
      <c r="C918" s="71">
        <v>1</v>
      </c>
      <c r="D918" s="71">
        <v>1</v>
      </c>
      <c r="E918" s="71">
        <v>0</v>
      </c>
      <c r="F918" s="71">
        <v>0</v>
      </c>
      <c r="G918" s="72">
        <v>0</v>
      </c>
    </row>
    <row r="919" spans="2:7" s="28" customFormat="1" ht="18.75" customHeight="1" x14ac:dyDescent="0.2">
      <c r="B919" s="70" t="s">
        <v>1739</v>
      </c>
      <c r="C919" s="71">
        <v>2</v>
      </c>
      <c r="D919" s="71">
        <v>0</v>
      </c>
      <c r="E919" s="71">
        <v>0</v>
      </c>
      <c r="F919" s="71">
        <v>0</v>
      </c>
      <c r="G919" s="72">
        <v>0</v>
      </c>
    </row>
    <row r="920" spans="2:7" s="28" customFormat="1" ht="18.75" customHeight="1" x14ac:dyDescent="0.2">
      <c r="B920" s="70" t="s">
        <v>1444</v>
      </c>
      <c r="C920" s="71">
        <v>0</v>
      </c>
      <c r="D920" s="71">
        <v>2</v>
      </c>
      <c r="E920" s="71">
        <v>0</v>
      </c>
      <c r="F920" s="71">
        <v>0</v>
      </c>
      <c r="G920" s="72">
        <v>0</v>
      </c>
    </row>
    <row r="921" spans="2:7" s="28" customFormat="1" ht="18.75" customHeight="1" x14ac:dyDescent="0.2">
      <c r="B921" s="70" t="s">
        <v>2303</v>
      </c>
      <c r="C921" s="71">
        <v>0</v>
      </c>
      <c r="D921" s="71">
        <v>1</v>
      </c>
      <c r="E921" s="71">
        <v>0</v>
      </c>
      <c r="F921" s="71">
        <v>1</v>
      </c>
      <c r="G921" s="72">
        <v>0</v>
      </c>
    </row>
    <row r="922" spans="2:7" s="28" customFormat="1" ht="18.75" customHeight="1" x14ac:dyDescent="0.2">
      <c r="B922" s="70" t="s">
        <v>1130</v>
      </c>
      <c r="C922" s="71">
        <v>1</v>
      </c>
      <c r="D922" s="71">
        <v>1</v>
      </c>
      <c r="E922" s="71">
        <v>0</v>
      </c>
      <c r="F922" s="71">
        <v>0</v>
      </c>
      <c r="G922" s="72">
        <v>0</v>
      </c>
    </row>
    <row r="923" spans="2:7" s="28" customFormat="1" ht="18.75" customHeight="1" x14ac:dyDescent="0.2">
      <c r="B923" s="70" t="s">
        <v>1511</v>
      </c>
      <c r="C923" s="71">
        <v>0</v>
      </c>
      <c r="D923" s="71">
        <v>1</v>
      </c>
      <c r="E923" s="71">
        <v>1</v>
      </c>
      <c r="F923" s="71">
        <v>0</v>
      </c>
      <c r="G923" s="72">
        <v>0</v>
      </c>
    </row>
    <row r="924" spans="2:7" s="28" customFormat="1" ht="18.75" customHeight="1" x14ac:dyDescent="0.2">
      <c r="B924" s="70" t="s">
        <v>1586</v>
      </c>
      <c r="C924" s="71">
        <v>2</v>
      </c>
      <c r="D924" s="71">
        <v>0</v>
      </c>
      <c r="E924" s="71">
        <v>0</v>
      </c>
      <c r="F924" s="71">
        <v>0</v>
      </c>
      <c r="G924" s="72">
        <v>0</v>
      </c>
    </row>
    <row r="925" spans="2:7" s="28" customFormat="1" ht="18.75" customHeight="1" x14ac:dyDescent="0.2">
      <c r="B925" s="70" t="s">
        <v>2994</v>
      </c>
      <c r="C925" s="71">
        <v>2</v>
      </c>
      <c r="D925" s="71">
        <v>0</v>
      </c>
      <c r="E925" s="71">
        <v>0</v>
      </c>
      <c r="F925" s="71">
        <v>0</v>
      </c>
      <c r="G925" s="72">
        <v>0</v>
      </c>
    </row>
    <row r="926" spans="2:7" s="28" customFormat="1" ht="18.75" customHeight="1" x14ac:dyDescent="0.2">
      <c r="B926" s="70" t="s">
        <v>1285</v>
      </c>
      <c r="C926" s="71">
        <v>1</v>
      </c>
      <c r="D926" s="71">
        <v>1</v>
      </c>
      <c r="E926" s="71">
        <v>0</v>
      </c>
      <c r="F926" s="71">
        <v>0</v>
      </c>
      <c r="G926" s="72">
        <v>0</v>
      </c>
    </row>
    <row r="927" spans="2:7" s="28" customFormat="1" ht="18.75" customHeight="1" x14ac:dyDescent="0.2">
      <c r="B927" s="70" t="s">
        <v>1249</v>
      </c>
      <c r="C927" s="71">
        <v>0</v>
      </c>
      <c r="D927" s="71">
        <v>0</v>
      </c>
      <c r="E927" s="71">
        <v>1</v>
      </c>
      <c r="F927" s="71">
        <v>1</v>
      </c>
      <c r="G927" s="72">
        <v>0</v>
      </c>
    </row>
    <row r="928" spans="2:7" s="28" customFormat="1" ht="18.75" customHeight="1" x14ac:dyDescent="0.2">
      <c r="B928" s="70" t="s">
        <v>1092</v>
      </c>
      <c r="C928" s="71">
        <v>0</v>
      </c>
      <c r="D928" s="71">
        <v>0</v>
      </c>
      <c r="E928" s="71">
        <v>0</v>
      </c>
      <c r="F928" s="71">
        <v>0</v>
      </c>
      <c r="G928" s="72">
        <v>2</v>
      </c>
    </row>
    <row r="929" spans="2:7" s="28" customFormat="1" ht="18.75" customHeight="1" x14ac:dyDescent="0.2">
      <c r="B929" s="70" t="s">
        <v>1880</v>
      </c>
      <c r="C929" s="71">
        <v>0</v>
      </c>
      <c r="D929" s="71">
        <v>0</v>
      </c>
      <c r="E929" s="71">
        <v>2</v>
      </c>
      <c r="F929" s="71">
        <v>0</v>
      </c>
      <c r="G929" s="72">
        <v>0</v>
      </c>
    </row>
    <row r="930" spans="2:7" s="28" customFormat="1" ht="18.75" customHeight="1" x14ac:dyDescent="0.2">
      <c r="B930" s="70" t="s">
        <v>2549</v>
      </c>
      <c r="C930" s="71">
        <v>1</v>
      </c>
      <c r="D930" s="71">
        <v>0</v>
      </c>
      <c r="E930" s="71">
        <v>0</v>
      </c>
      <c r="F930" s="71">
        <v>0</v>
      </c>
      <c r="G930" s="72">
        <v>1</v>
      </c>
    </row>
    <row r="931" spans="2:7" s="28" customFormat="1" ht="18.75" customHeight="1" x14ac:dyDescent="0.2">
      <c r="B931" s="70" t="s">
        <v>1381</v>
      </c>
      <c r="C931" s="71">
        <v>0</v>
      </c>
      <c r="D931" s="71">
        <v>0</v>
      </c>
      <c r="E931" s="71">
        <v>0</v>
      </c>
      <c r="F931" s="71">
        <v>2</v>
      </c>
      <c r="G931" s="72">
        <v>0</v>
      </c>
    </row>
    <row r="932" spans="2:7" s="28" customFormat="1" ht="18.75" customHeight="1" x14ac:dyDescent="0.2">
      <c r="B932" s="70" t="s">
        <v>1922</v>
      </c>
      <c r="C932" s="71">
        <v>0</v>
      </c>
      <c r="D932" s="71">
        <v>0</v>
      </c>
      <c r="E932" s="71">
        <v>1</v>
      </c>
      <c r="F932" s="71">
        <v>1</v>
      </c>
      <c r="G932" s="72">
        <v>0</v>
      </c>
    </row>
    <row r="933" spans="2:7" s="28" customFormat="1" ht="18.75" customHeight="1" x14ac:dyDescent="0.2">
      <c r="B933" s="70" t="s">
        <v>2356</v>
      </c>
      <c r="C933" s="71">
        <v>0</v>
      </c>
      <c r="D933" s="71">
        <v>0</v>
      </c>
      <c r="E933" s="71">
        <v>0</v>
      </c>
      <c r="F933" s="71">
        <v>0</v>
      </c>
      <c r="G933" s="72">
        <v>2</v>
      </c>
    </row>
    <row r="934" spans="2:7" s="28" customFormat="1" ht="18.75" customHeight="1" x14ac:dyDescent="0.2">
      <c r="B934" s="70" t="s">
        <v>2039</v>
      </c>
      <c r="C934" s="71">
        <v>0</v>
      </c>
      <c r="D934" s="71">
        <v>1</v>
      </c>
      <c r="E934" s="71">
        <v>1</v>
      </c>
      <c r="F934" s="71">
        <v>0</v>
      </c>
      <c r="G934" s="72">
        <v>0</v>
      </c>
    </row>
    <row r="935" spans="2:7" s="28" customFormat="1" ht="18.75" customHeight="1" x14ac:dyDescent="0.2">
      <c r="B935" s="70" t="s">
        <v>1499</v>
      </c>
      <c r="C935" s="71">
        <v>0</v>
      </c>
      <c r="D935" s="71">
        <v>0</v>
      </c>
      <c r="E935" s="71">
        <v>0</v>
      </c>
      <c r="F935" s="71">
        <v>2</v>
      </c>
      <c r="G935" s="72">
        <v>0</v>
      </c>
    </row>
    <row r="936" spans="2:7" s="28" customFormat="1" ht="18.75" customHeight="1" x14ac:dyDescent="0.2">
      <c r="B936" s="70" t="s">
        <v>1382</v>
      </c>
      <c r="C936" s="71">
        <v>0</v>
      </c>
      <c r="D936" s="71">
        <v>0</v>
      </c>
      <c r="E936" s="71">
        <v>1</v>
      </c>
      <c r="F936" s="71">
        <v>1</v>
      </c>
      <c r="G936" s="72">
        <v>0</v>
      </c>
    </row>
    <row r="937" spans="2:7" s="28" customFormat="1" ht="18.75" customHeight="1" x14ac:dyDescent="0.2">
      <c r="B937" s="70" t="s">
        <v>2581</v>
      </c>
      <c r="C937" s="71">
        <v>2</v>
      </c>
      <c r="D937" s="71">
        <v>0</v>
      </c>
      <c r="E937" s="71">
        <v>0</v>
      </c>
      <c r="F937" s="71">
        <v>0</v>
      </c>
      <c r="G937" s="72">
        <v>0</v>
      </c>
    </row>
    <row r="938" spans="2:7" s="28" customFormat="1" ht="18.75" customHeight="1" x14ac:dyDescent="0.2">
      <c r="B938" s="70" t="s">
        <v>1245</v>
      </c>
      <c r="C938" s="71">
        <v>0</v>
      </c>
      <c r="D938" s="71">
        <v>0</v>
      </c>
      <c r="E938" s="71">
        <v>0</v>
      </c>
      <c r="F938" s="71">
        <v>2</v>
      </c>
      <c r="G938" s="72">
        <v>0</v>
      </c>
    </row>
    <row r="939" spans="2:7" s="28" customFormat="1" ht="18.75" customHeight="1" x14ac:dyDescent="0.2">
      <c r="B939" s="70" t="s">
        <v>2087</v>
      </c>
      <c r="C939" s="71">
        <v>0</v>
      </c>
      <c r="D939" s="71">
        <v>1</v>
      </c>
      <c r="E939" s="71">
        <v>0</v>
      </c>
      <c r="F939" s="71">
        <v>0</v>
      </c>
      <c r="G939" s="72">
        <v>1</v>
      </c>
    </row>
    <row r="940" spans="2:7" s="28" customFormat="1" ht="18.75" customHeight="1" x14ac:dyDescent="0.2">
      <c r="B940" s="70" t="s">
        <v>1442</v>
      </c>
      <c r="C940" s="71">
        <v>1</v>
      </c>
      <c r="D940" s="71">
        <v>0</v>
      </c>
      <c r="E940" s="71">
        <v>0</v>
      </c>
      <c r="F940" s="71">
        <v>0</v>
      </c>
      <c r="G940" s="72">
        <v>1</v>
      </c>
    </row>
    <row r="941" spans="2:7" s="28" customFormat="1" ht="18.75" customHeight="1" x14ac:dyDescent="0.2">
      <c r="B941" s="70" t="s">
        <v>1942</v>
      </c>
      <c r="C941" s="71">
        <v>0</v>
      </c>
      <c r="D941" s="71">
        <v>0</v>
      </c>
      <c r="E941" s="71">
        <v>2</v>
      </c>
      <c r="F941" s="71">
        <v>0</v>
      </c>
      <c r="G941" s="72">
        <v>0</v>
      </c>
    </row>
    <row r="942" spans="2:7" s="28" customFormat="1" ht="18.75" customHeight="1" x14ac:dyDescent="0.2">
      <c r="B942" s="70" t="s">
        <v>2139</v>
      </c>
      <c r="C942" s="71">
        <v>1</v>
      </c>
      <c r="D942" s="71">
        <v>1</v>
      </c>
      <c r="E942" s="71">
        <v>0</v>
      </c>
      <c r="F942" s="71">
        <v>0</v>
      </c>
      <c r="G942" s="72">
        <v>0</v>
      </c>
    </row>
    <row r="943" spans="2:7" s="28" customFormat="1" ht="18.75" customHeight="1" x14ac:dyDescent="0.2">
      <c r="B943" s="70" t="s">
        <v>2024</v>
      </c>
      <c r="C943" s="71">
        <v>0</v>
      </c>
      <c r="D943" s="71">
        <v>0</v>
      </c>
      <c r="E943" s="71">
        <v>2</v>
      </c>
      <c r="F943" s="71">
        <v>0</v>
      </c>
      <c r="G943" s="72">
        <v>0</v>
      </c>
    </row>
    <row r="944" spans="2:7" s="28" customFormat="1" ht="18.75" customHeight="1" x14ac:dyDescent="0.2">
      <c r="B944" s="70" t="s">
        <v>1415</v>
      </c>
      <c r="C944" s="71">
        <v>0</v>
      </c>
      <c r="D944" s="71">
        <v>0</v>
      </c>
      <c r="E944" s="71">
        <v>0</v>
      </c>
      <c r="F944" s="71">
        <v>0</v>
      </c>
      <c r="G944" s="72">
        <v>2</v>
      </c>
    </row>
    <row r="945" spans="2:7" s="28" customFormat="1" ht="18.75" customHeight="1" x14ac:dyDescent="0.2">
      <c r="B945" s="70" t="s">
        <v>1695</v>
      </c>
      <c r="C945" s="71">
        <v>0</v>
      </c>
      <c r="D945" s="71">
        <v>0</v>
      </c>
      <c r="E945" s="71">
        <v>0</v>
      </c>
      <c r="F945" s="71">
        <v>0</v>
      </c>
      <c r="G945" s="72">
        <v>2</v>
      </c>
    </row>
    <row r="946" spans="2:7" s="28" customFormat="1" ht="18.75" customHeight="1" x14ac:dyDescent="0.2">
      <c r="B946" s="70" t="s">
        <v>1395</v>
      </c>
      <c r="C946" s="71">
        <v>0</v>
      </c>
      <c r="D946" s="71">
        <v>0</v>
      </c>
      <c r="E946" s="71">
        <v>0</v>
      </c>
      <c r="F946" s="71">
        <v>0</v>
      </c>
      <c r="G946" s="72">
        <v>2</v>
      </c>
    </row>
    <row r="947" spans="2:7" s="28" customFormat="1" ht="18.75" customHeight="1" x14ac:dyDescent="0.2">
      <c r="B947" s="70" t="s">
        <v>2027</v>
      </c>
      <c r="C947" s="71">
        <v>0</v>
      </c>
      <c r="D947" s="71">
        <v>0</v>
      </c>
      <c r="E947" s="71">
        <v>0</v>
      </c>
      <c r="F947" s="71">
        <v>2</v>
      </c>
      <c r="G947" s="72">
        <v>0</v>
      </c>
    </row>
    <row r="948" spans="2:7" s="28" customFormat="1" ht="18.75" customHeight="1" x14ac:dyDescent="0.2">
      <c r="B948" s="70" t="s">
        <v>2116</v>
      </c>
      <c r="C948" s="71">
        <v>0</v>
      </c>
      <c r="D948" s="71">
        <v>0</v>
      </c>
      <c r="E948" s="71">
        <v>2</v>
      </c>
      <c r="F948" s="71">
        <v>0</v>
      </c>
      <c r="G948" s="72">
        <v>0</v>
      </c>
    </row>
    <row r="949" spans="2:7" s="28" customFormat="1" ht="18.75" customHeight="1" x14ac:dyDescent="0.2">
      <c r="B949" s="70" t="s">
        <v>2598</v>
      </c>
      <c r="C949" s="71">
        <v>0</v>
      </c>
      <c r="D949" s="71">
        <v>0</v>
      </c>
      <c r="E949" s="71">
        <v>1</v>
      </c>
      <c r="F949" s="71">
        <v>1</v>
      </c>
      <c r="G949" s="72">
        <v>0</v>
      </c>
    </row>
    <row r="950" spans="2:7" s="28" customFormat="1" ht="18.75" customHeight="1" x14ac:dyDescent="0.2">
      <c r="B950" s="70" t="s">
        <v>1393</v>
      </c>
      <c r="C950" s="71">
        <v>0</v>
      </c>
      <c r="D950" s="71">
        <v>0</v>
      </c>
      <c r="E950" s="71">
        <v>0</v>
      </c>
      <c r="F950" s="71">
        <v>0</v>
      </c>
      <c r="G950" s="72">
        <v>2</v>
      </c>
    </row>
    <row r="951" spans="2:7" s="28" customFormat="1" ht="18.75" customHeight="1" x14ac:dyDescent="0.2">
      <c r="B951" s="70" t="s">
        <v>2273</v>
      </c>
      <c r="C951" s="71">
        <v>1</v>
      </c>
      <c r="D951" s="71">
        <v>1</v>
      </c>
      <c r="E951" s="71">
        <v>0</v>
      </c>
      <c r="F951" s="71">
        <v>0</v>
      </c>
      <c r="G951" s="72">
        <v>0</v>
      </c>
    </row>
    <row r="952" spans="2:7" s="28" customFormat="1" ht="18.75" customHeight="1" x14ac:dyDescent="0.2">
      <c r="B952" s="70" t="s">
        <v>2597</v>
      </c>
      <c r="C952" s="71">
        <v>2</v>
      </c>
      <c r="D952" s="71">
        <v>0</v>
      </c>
      <c r="E952" s="71">
        <v>0</v>
      </c>
      <c r="F952" s="71">
        <v>0</v>
      </c>
      <c r="G952" s="72">
        <v>0</v>
      </c>
    </row>
    <row r="953" spans="2:7" s="28" customFormat="1" ht="18.75" customHeight="1" x14ac:dyDescent="0.2">
      <c r="B953" s="70" t="s">
        <v>1839</v>
      </c>
      <c r="C953" s="71">
        <v>0</v>
      </c>
      <c r="D953" s="71">
        <v>0</v>
      </c>
      <c r="E953" s="71">
        <v>2</v>
      </c>
      <c r="F953" s="71">
        <v>0</v>
      </c>
      <c r="G953" s="72">
        <v>0</v>
      </c>
    </row>
    <row r="954" spans="2:7" s="28" customFormat="1" ht="18.75" customHeight="1" x14ac:dyDescent="0.2">
      <c r="B954" s="70" t="s">
        <v>1779</v>
      </c>
      <c r="C954" s="71">
        <v>0</v>
      </c>
      <c r="D954" s="71">
        <v>0</v>
      </c>
      <c r="E954" s="71">
        <v>0</v>
      </c>
      <c r="F954" s="71">
        <v>2</v>
      </c>
      <c r="G954" s="72">
        <v>0</v>
      </c>
    </row>
    <row r="955" spans="2:7" s="28" customFormat="1" ht="18.75" customHeight="1" x14ac:dyDescent="0.2">
      <c r="B955" s="70" t="s">
        <v>2086</v>
      </c>
      <c r="C955" s="71">
        <v>2</v>
      </c>
      <c r="D955" s="71">
        <v>0</v>
      </c>
      <c r="E955" s="71">
        <v>0</v>
      </c>
      <c r="F955" s="71">
        <v>0</v>
      </c>
      <c r="G955" s="72">
        <v>0</v>
      </c>
    </row>
    <row r="956" spans="2:7" s="28" customFormat="1" ht="18.75" customHeight="1" x14ac:dyDescent="0.2">
      <c r="B956" s="70" t="s">
        <v>1670</v>
      </c>
      <c r="C956" s="71">
        <v>1</v>
      </c>
      <c r="D956" s="71">
        <v>0</v>
      </c>
      <c r="E956" s="71">
        <v>0</v>
      </c>
      <c r="F956" s="71">
        <v>0</v>
      </c>
      <c r="G956" s="72">
        <v>1</v>
      </c>
    </row>
    <row r="957" spans="2:7" s="28" customFormat="1" ht="18.75" customHeight="1" x14ac:dyDescent="0.2">
      <c r="B957" s="70" t="s">
        <v>1850</v>
      </c>
      <c r="C957" s="71">
        <v>0</v>
      </c>
      <c r="D957" s="71">
        <v>2</v>
      </c>
      <c r="E957" s="71">
        <v>0</v>
      </c>
      <c r="F957" s="71">
        <v>0</v>
      </c>
      <c r="G957" s="72">
        <v>0</v>
      </c>
    </row>
    <row r="958" spans="2:7" s="28" customFormat="1" ht="18.75" customHeight="1" x14ac:dyDescent="0.2">
      <c r="B958" s="70" t="s">
        <v>1284</v>
      </c>
      <c r="C958" s="71">
        <v>1</v>
      </c>
      <c r="D958" s="71">
        <v>1</v>
      </c>
      <c r="E958" s="71">
        <v>0</v>
      </c>
      <c r="F958" s="71">
        <v>0</v>
      </c>
      <c r="G958" s="72">
        <v>0</v>
      </c>
    </row>
    <row r="959" spans="2:7" s="28" customFormat="1" ht="18.75" customHeight="1" x14ac:dyDescent="0.2">
      <c r="B959" s="70" t="s">
        <v>2316</v>
      </c>
      <c r="C959" s="71">
        <v>1</v>
      </c>
      <c r="D959" s="71">
        <v>0</v>
      </c>
      <c r="E959" s="71">
        <v>0</v>
      </c>
      <c r="F959" s="71">
        <v>1</v>
      </c>
      <c r="G959" s="72">
        <v>0</v>
      </c>
    </row>
    <row r="960" spans="2:7" s="28" customFormat="1" ht="18.75" customHeight="1" x14ac:dyDescent="0.2">
      <c r="B960" s="70" t="s">
        <v>2318</v>
      </c>
      <c r="C960" s="71">
        <v>1</v>
      </c>
      <c r="D960" s="71">
        <v>0</v>
      </c>
      <c r="E960" s="71">
        <v>0</v>
      </c>
      <c r="F960" s="71">
        <v>1</v>
      </c>
      <c r="G960" s="72">
        <v>0</v>
      </c>
    </row>
    <row r="961" spans="2:7" s="28" customFormat="1" ht="18.75" customHeight="1" x14ac:dyDescent="0.2">
      <c r="B961" s="70" t="s">
        <v>1752</v>
      </c>
      <c r="C961" s="71">
        <v>0</v>
      </c>
      <c r="D961" s="71">
        <v>0</v>
      </c>
      <c r="E961" s="71">
        <v>0</v>
      </c>
      <c r="F961" s="71">
        <v>1</v>
      </c>
      <c r="G961" s="72">
        <v>1</v>
      </c>
    </row>
    <row r="962" spans="2:7" s="28" customFormat="1" ht="18.75" customHeight="1" x14ac:dyDescent="0.2">
      <c r="B962" s="70" t="s">
        <v>2552</v>
      </c>
      <c r="C962" s="71">
        <v>1</v>
      </c>
      <c r="D962" s="71">
        <v>0</v>
      </c>
      <c r="E962" s="71">
        <v>0</v>
      </c>
      <c r="F962" s="71">
        <v>1</v>
      </c>
      <c r="G962" s="72">
        <v>0</v>
      </c>
    </row>
    <row r="963" spans="2:7" s="28" customFormat="1" ht="18.75" customHeight="1" x14ac:dyDescent="0.2">
      <c r="B963" s="70" t="s">
        <v>2600</v>
      </c>
      <c r="C963" s="71">
        <v>2</v>
      </c>
      <c r="D963" s="71">
        <v>0</v>
      </c>
      <c r="E963" s="71">
        <v>0</v>
      </c>
      <c r="F963" s="71">
        <v>0</v>
      </c>
      <c r="G963" s="72">
        <v>0</v>
      </c>
    </row>
    <row r="964" spans="2:7" s="28" customFormat="1" ht="18.75" customHeight="1" x14ac:dyDescent="0.2">
      <c r="B964" s="70" t="s">
        <v>2551</v>
      </c>
      <c r="C964" s="71">
        <v>0</v>
      </c>
      <c r="D964" s="71">
        <v>2</v>
      </c>
      <c r="E964" s="71">
        <v>0</v>
      </c>
      <c r="F964" s="71">
        <v>0</v>
      </c>
      <c r="G964" s="72">
        <v>0</v>
      </c>
    </row>
    <row r="965" spans="2:7" s="28" customFormat="1" ht="18.75" customHeight="1" x14ac:dyDescent="0.2">
      <c r="B965" s="70" t="s">
        <v>2378</v>
      </c>
      <c r="C965" s="71">
        <v>0</v>
      </c>
      <c r="D965" s="71">
        <v>0</v>
      </c>
      <c r="E965" s="71">
        <v>0</v>
      </c>
      <c r="F965" s="71">
        <v>0</v>
      </c>
      <c r="G965" s="72">
        <v>2</v>
      </c>
    </row>
    <row r="966" spans="2:7" s="28" customFormat="1" ht="18.75" customHeight="1" x14ac:dyDescent="0.2">
      <c r="B966" s="70" t="s">
        <v>1600</v>
      </c>
      <c r="C966" s="71">
        <v>0</v>
      </c>
      <c r="D966" s="71">
        <v>0</v>
      </c>
      <c r="E966" s="71">
        <v>1</v>
      </c>
      <c r="F966" s="71">
        <v>1</v>
      </c>
      <c r="G966" s="72">
        <v>0</v>
      </c>
    </row>
    <row r="967" spans="2:7" s="28" customFormat="1" ht="18.75" customHeight="1" x14ac:dyDescent="0.2">
      <c r="B967" s="70" t="s">
        <v>1312</v>
      </c>
      <c r="C967" s="71">
        <v>0</v>
      </c>
      <c r="D967" s="71">
        <v>1</v>
      </c>
      <c r="E967" s="71">
        <v>1</v>
      </c>
      <c r="F967" s="71">
        <v>0</v>
      </c>
      <c r="G967" s="72">
        <v>0</v>
      </c>
    </row>
    <row r="968" spans="2:7" s="28" customFormat="1" ht="18.75" customHeight="1" x14ac:dyDescent="0.2">
      <c r="B968" s="70" t="s">
        <v>2227</v>
      </c>
      <c r="C968" s="71">
        <v>0</v>
      </c>
      <c r="D968" s="71">
        <v>0</v>
      </c>
      <c r="E968" s="71">
        <v>0</v>
      </c>
      <c r="F968" s="71">
        <v>0</v>
      </c>
      <c r="G968" s="72">
        <v>2</v>
      </c>
    </row>
    <row r="969" spans="2:7" s="28" customFormat="1" ht="18.75" customHeight="1" x14ac:dyDescent="0.2">
      <c r="B969" s="70" t="s">
        <v>1337</v>
      </c>
      <c r="C969" s="71">
        <v>0</v>
      </c>
      <c r="D969" s="71">
        <v>0</v>
      </c>
      <c r="E969" s="71">
        <v>0</v>
      </c>
      <c r="F969" s="71">
        <v>0</v>
      </c>
      <c r="G969" s="72">
        <v>2</v>
      </c>
    </row>
    <row r="970" spans="2:7" s="28" customFormat="1" ht="18.75" customHeight="1" x14ac:dyDescent="0.2">
      <c r="B970" s="70" t="s">
        <v>1104</v>
      </c>
      <c r="C970" s="71">
        <v>0</v>
      </c>
      <c r="D970" s="71">
        <v>0</v>
      </c>
      <c r="E970" s="71">
        <v>0</v>
      </c>
      <c r="F970" s="71">
        <v>0</v>
      </c>
      <c r="G970" s="72">
        <v>2</v>
      </c>
    </row>
    <row r="971" spans="2:7" s="28" customFormat="1" ht="18.75" customHeight="1" x14ac:dyDescent="0.2">
      <c r="B971" s="70" t="s">
        <v>1650</v>
      </c>
      <c r="C971" s="71">
        <v>0</v>
      </c>
      <c r="D971" s="71">
        <v>1</v>
      </c>
      <c r="E971" s="71">
        <v>0</v>
      </c>
      <c r="F971" s="71">
        <v>1</v>
      </c>
      <c r="G971" s="72">
        <v>0</v>
      </c>
    </row>
    <row r="972" spans="2:7" s="28" customFormat="1" ht="18.75" customHeight="1" x14ac:dyDescent="0.2">
      <c r="B972" s="70" t="s">
        <v>2593</v>
      </c>
      <c r="C972" s="71">
        <v>0</v>
      </c>
      <c r="D972" s="71">
        <v>1</v>
      </c>
      <c r="E972" s="71">
        <v>0</v>
      </c>
      <c r="F972" s="71">
        <v>0</v>
      </c>
      <c r="G972" s="72">
        <v>1</v>
      </c>
    </row>
    <row r="973" spans="2:7" s="28" customFormat="1" ht="18.75" customHeight="1" x14ac:dyDescent="0.2">
      <c r="B973" s="70" t="s">
        <v>1613</v>
      </c>
      <c r="C973" s="71">
        <v>0</v>
      </c>
      <c r="D973" s="71">
        <v>0</v>
      </c>
      <c r="E973" s="71">
        <v>1</v>
      </c>
      <c r="F973" s="71">
        <v>0</v>
      </c>
      <c r="G973" s="72">
        <v>1</v>
      </c>
    </row>
    <row r="974" spans="2:7" s="28" customFormat="1" ht="18.75" customHeight="1" x14ac:dyDescent="0.2">
      <c r="B974" s="70" t="s">
        <v>2236</v>
      </c>
      <c r="C974" s="71">
        <v>0</v>
      </c>
      <c r="D974" s="71">
        <v>0</v>
      </c>
      <c r="E974" s="71">
        <v>0</v>
      </c>
      <c r="F974" s="71">
        <v>0</v>
      </c>
      <c r="G974" s="72">
        <v>2</v>
      </c>
    </row>
    <row r="975" spans="2:7" s="28" customFormat="1" ht="18.75" customHeight="1" x14ac:dyDescent="0.2">
      <c r="B975" s="70" t="s">
        <v>1229</v>
      </c>
      <c r="C975" s="71">
        <v>0</v>
      </c>
      <c r="D975" s="71">
        <v>1</v>
      </c>
      <c r="E975" s="71">
        <v>0</v>
      </c>
      <c r="F975" s="71">
        <v>1</v>
      </c>
      <c r="G975" s="72">
        <v>0</v>
      </c>
    </row>
    <row r="976" spans="2:7" s="28" customFormat="1" ht="18.75" customHeight="1" x14ac:dyDescent="0.2">
      <c r="B976" s="70" t="s">
        <v>2088</v>
      </c>
      <c r="C976" s="71">
        <v>0</v>
      </c>
      <c r="D976" s="71">
        <v>1</v>
      </c>
      <c r="E976" s="71">
        <v>0</v>
      </c>
      <c r="F976" s="71">
        <v>1</v>
      </c>
      <c r="G976" s="72">
        <v>0</v>
      </c>
    </row>
    <row r="977" spans="2:7" s="28" customFormat="1" ht="18.75" customHeight="1" x14ac:dyDescent="0.2">
      <c r="B977" s="70" t="s">
        <v>2022</v>
      </c>
      <c r="C977" s="71">
        <v>0</v>
      </c>
      <c r="D977" s="71">
        <v>0</v>
      </c>
      <c r="E977" s="71">
        <v>0</v>
      </c>
      <c r="F977" s="71">
        <v>1</v>
      </c>
      <c r="G977" s="72">
        <v>1</v>
      </c>
    </row>
    <row r="978" spans="2:7" s="28" customFormat="1" ht="18.75" customHeight="1" x14ac:dyDescent="0.2">
      <c r="B978" s="70" t="s">
        <v>1007</v>
      </c>
      <c r="C978" s="71">
        <v>0</v>
      </c>
      <c r="D978" s="71">
        <v>0</v>
      </c>
      <c r="E978" s="71">
        <v>0</v>
      </c>
      <c r="F978" s="71">
        <v>0</v>
      </c>
      <c r="G978" s="72">
        <v>2</v>
      </c>
    </row>
    <row r="979" spans="2:7" s="28" customFormat="1" ht="18.75" customHeight="1" x14ac:dyDescent="0.2">
      <c r="B979" s="70" t="s">
        <v>2425</v>
      </c>
      <c r="C979" s="71">
        <v>0</v>
      </c>
      <c r="D979" s="71">
        <v>0</v>
      </c>
      <c r="E979" s="71">
        <v>1</v>
      </c>
      <c r="F979" s="71">
        <v>1</v>
      </c>
      <c r="G979" s="72">
        <v>0</v>
      </c>
    </row>
    <row r="980" spans="2:7" s="28" customFormat="1" ht="18.75" customHeight="1" x14ac:dyDescent="0.2">
      <c r="B980" s="70" t="s">
        <v>1911</v>
      </c>
      <c r="C980" s="71">
        <v>1</v>
      </c>
      <c r="D980" s="71">
        <v>0</v>
      </c>
      <c r="E980" s="71">
        <v>0</v>
      </c>
      <c r="F980" s="71">
        <v>1</v>
      </c>
      <c r="G980" s="72">
        <v>0</v>
      </c>
    </row>
    <row r="981" spans="2:7" s="28" customFormat="1" ht="18.75" customHeight="1" x14ac:dyDescent="0.2">
      <c r="B981" s="70" t="s">
        <v>2614</v>
      </c>
      <c r="C981" s="71">
        <v>0</v>
      </c>
      <c r="D981" s="71">
        <v>2</v>
      </c>
      <c r="E981" s="71">
        <v>0</v>
      </c>
      <c r="F981" s="71">
        <v>0</v>
      </c>
      <c r="G981" s="72">
        <v>0</v>
      </c>
    </row>
    <row r="982" spans="2:7" s="28" customFormat="1" ht="18.75" customHeight="1" x14ac:dyDescent="0.2">
      <c r="B982" s="70" t="s">
        <v>1860</v>
      </c>
      <c r="C982" s="71">
        <v>0</v>
      </c>
      <c r="D982" s="71">
        <v>0</v>
      </c>
      <c r="E982" s="71">
        <v>2</v>
      </c>
      <c r="F982" s="71">
        <v>0</v>
      </c>
      <c r="G982" s="72">
        <v>0</v>
      </c>
    </row>
    <row r="983" spans="2:7" s="28" customFormat="1" ht="18.75" customHeight="1" x14ac:dyDescent="0.2">
      <c r="B983" s="70" t="s">
        <v>280</v>
      </c>
      <c r="C983" s="71">
        <v>1</v>
      </c>
      <c r="D983" s="71">
        <v>0</v>
      </c>
      <c r="E983" s="71">
        <v>1</v>
      </c>
      <c r="F983" s="71">
        <v>0</v>
      </c>
      <c r="G983" s="72">
        <v>0</v>
      </c>
    </row>
    <row r="984" spans="2:7" s="28" customFormat="1" ht="18.75" customHeight="1" x14ac:dyDescent="0.2">
      <c r="B984" s="70" t="s">
        <v>1201</v>
      </c>
      <c r="C984" s="71">
        <v>0</v>
      </c>
      <c r="D984" s="71">
        <v>0</v>
      </c>
      <c r="E984" s="71">
        <v>0</v>
      </c>
      <c r="F984" s="71">
        <v>1</v>
      </c>
      <c r="G984" s="72">
        <v>1</v>
      </c>
    </row>
    <row r="985" spans="2:7" s="28" customFormat="1" ht="18.75" customHeight="1" x14ac:dyDescent="0.2">
      <c r="B985" s="70" t="s">
        <v>2030</v>
      </c>
      <c r="C985" s="71">
        <v>0</v>
      </c>
      <c r="D985" s="71">
        <v>1</v>
      </c>
      <c r="E985" s="71">
        <v>1</v>
      </c>
      <c r="F985" s="71">
        <v>0</v>
      </c>
      <c r="G985" s="72">
        <v>0</v>
      </c>
    </row>
    <row r="986" spans="2:7" s="28" customFormat="1" ht="18.75" customHeight="1" x14ac:dyDescent="0.2">
      <c r="B986" s="70" t="s">
        <v>3141</v>
      </c>
      <c r="C986" s="71">
        <v>1</v>
      </c>
      <c r="D986" s="71">
        <v>0</v>
      </c>
      <c r="E986" s="71">
        <v>1</v>
      </c>
      <c r="F986" s="71">
        <v>0</v>
      </c>
      <c r="G986" s="72">
        <v>0</v>
      </c>
    </row>
    <row r="987" spans="2:7" s="28" customFormat="1" ht="18.75" customHeight="1" x14ac:dyDescent="0.2">
      <c r="B987" s="70" t="s">
        <v>1304</v>
      </c>
      <c r="C987" s="71">
        <v>0</v>
      </c>
      <c r="D987" s="71">
        <v>1</v>
      </c>
      <c r="E987" s="71">
        <v>0</v>
      </c>
      <c r="F987" s="71">
        <v>0</v>
      </c>
      <c r="G987" s="72">
        <v>1</v>
      </c>
    </row>
    <row r="988" spans="2:7" s="28" customFormat="1" ht="18.75" customHeight="1" x14ac:dyDescent="0.2">
      <c r="B988" s="70" t="s">
        <v>1257</v>
      </c>
      <c r="C988" s="71">
        <v>0</v>
      </c>
      <c r="D988" s="71">
        <v>0</v>
      </c>
      <c r="E988" s="71">
        <v>0</v>
      </c>
      <c r="F988" s="71">
        <v>2</v>
      </c>
      <c r="G988" s="72">
        <v>0</v>
      </c>
    </row>
    <row r="989" spans="2:7" s="28" customFormat="1" ht="18.75" customHeight="1" x14ac:dyDescent="0.2">
      <c r="B989" s="70" t="s">
        <v>1960</v>
      </c>
      <c r="C989" s="71">
        <v>0</v>
      </c>
      <c r="D989" s="71">
        <v>1</v>
      </c>
      <c r="E989" s="71">
        <v>0</v>
      </c>
      <c r="F989" s="71">
        <v>0</v>
      </c>
      <c r="G989" s="72">
        <v>1</v>
      </c>
    </row>
    <row r="990" spans="2:7" s="28" customFormat="1" ht="18.75" customHeight="1" x14ac:dyDescent="0.2">
      <c r="B990" s="70" t="s">
        <v>2322</v>
      </c>
      <c r="C990" s="71">
        <v>0</v>
      </c>
      <c r="D990" s="71">
        <v>1</v>
      </c>
      <c r="E990" s="71">
        <v>0</v>
      </c>
      <c r="F990" s="71">
        <v>1</v>
      </c>
      <c r="G990" s="72">
        <v>0</v>
      </c>
    </row>
    <row r="991" spans="2:7" s="28" customFormat="1" ht="18.75" customHeight="1" x14ac:dyDescent="0.2">
      <c r="B991" s="70" t="s">
        <v>1915</v>
      </c>
      <c r="C991" s="71">
        <v>0</v>
      </c>
      <c r="D991" s="71">
        <v>0</v>
      </c>
      <c r="E991" s="71">
        <v>0</v>
      </c>
      <c r="F991" s="71">
        <v>0</v>
      </c>
      <c r="G991" s="72">
        <v>2</v>
      </c>
    </row>
    <row r="992" spans="2:7" s="28" customFormat="1" ht="18.75" customHeight="1" x14ac:dyDescent="0.2">
      <c r="B992" s="70" t="s">
        <v>2009</v>
      </c>
      <c r="C992" s="71">
        <v>0</v>
      </c>
      <c r="D992" s="71">
        <v>0</v>
      </c>
      <c r="E992" s="71">
        <v>0</v>
      </c>
      <c r="F992" s="71">
        <v>1</v>
      </c>
      <c r="G992" s="72">
        <v>1</v>
      </c>
    </row>
    <row r="993" spans="2:7" s="28" customFormat="1" ht="18.75" customHeight="1" x14ac:dyDescent="0.2">
      <c r="B993" s="70" t="s">
        <v>2325</v>
      </c>
      <c r="C993" s="71">
        <v>0</v>
      </c>
      <c r="D993" s="71">
        <v>0</v>
      </c>
      <c r="E993" s="71">
        <v>1</v>
      </c>
      <c r="F993" s="71">
        <v>0</v>
      </c>
      <c r="G993" s="72">
        <v>1</v>
      </c>
    </row>
    <row r="994" spans="2:7" s="28" customFormat="1" ht="18.75" customHeight="1" x14ac:dyDescent="0.2">
      <c r="B994" s="70" t="s">
        <v>1253</v>
      </c>
      <c r="C994" s="71">
        <v>0</v>
      </c>
      <c r="D994" s="71">
        <v>1</v>
      </c>
      <c r="E994" s="71">
        <v>0</v>
      </c>
      <c r="F994" s="71">
        <v>0</v>
      </c>
      <c r="G994" s="72">
        <v>1</v>
      </c>
    </row>
    <row r="995" spans="2:7" s="28" customFormat="1" ht="18.75" customHeight="1" x14ac:dyDescent="0.2">
      <c r="B995" s="70" t="s">
        <v>3104</v>
      </c>
      <c r="C995" s="71">
        <v>0</v>
      </c>
      <c r="D995" s="71">
        <v>1</v>
      </c>
      <c r="E995" s="71">
        <v>0</v>
      </c>
      <c r="F995" s="71">
        <v>0</v>
      </c>
      <c r="G995" s="72">
        <v>1</v>
      </c>
    </row>
    <row r="996" spans="2:7" s="28" customFormat="1" ht="18.75" customHeight="1" x14ac:dyDescent="0.2">
      <c r="B996" s="70" t="s">
        <v>1945</v>
      </c>
      <c r="C996" s="71">
        <v>0</v>
      </c>
      <c r="D996" s="71">
        <v>0</v>
      </c>
      <c r="E996" s="71">
        <v>2</v>
      </c>
      <c r="F996" s="71">
        <v>0</v>
      </c>
      <c r="G996" s="72">
        <v>0</v>
      </c>
    </row>
    <row r="997" spans="2:7" s="28" customFormat="1" ht="18.75" customHeight="1" x14ac:dyDescent="0.2">
      <c r="B997" s="70" t="s">
        <v>1826</v>
      </c>
      <c r="C997" s="71">
        <v>1</v>
      </c>
      <c r="D997" s="71">
        <v>0</v>
      </c>
      <c r="E997" s="71">
        <v>0</v>
      </c>
      <c r="F997" s="71">
        <v>0</v>
      </c>
      <c r="G997" s="72">
        <v>1</v>
      </c>
    </row>
    <row r="998" spans="2:7" s="28" customFormat="1" ht="18.75" customHeight="1" x14ac:dyDescent="0.2">
      <c r="B998" s="70" t="s">
        <v>1276</v>
      </c>
      <c r="C998" s="71">
        <v>0</v>
      </c>
      <c r="D998" s="71">
        <v>1</v>
      </c>
      <c r="E998" s="71">
        <v>0</v>
      </c>
      <c r="F998" s="71">
        <v>1</v>
      </c>
      <c r="G998" s="72">
        <v>0</v>
      </c>
    </row>
    <row r="999" spans="2:7" s="28" customFormat="1" ht="18.75" customHeight="1" x14ac:dyDescent="0.2">
      <c r="B999" s="70" t="s">
        <v>1248</v>
      </c>
      <c r="C999" s="71">
        <v>1</v>
      </c>
      <c r="D999" s="71">
        <v>1</v>
      </c>
      <c r="E999" s="71">
        <v>0</v>
      </c>
      <c r="F999" s="71">
        <v>0</v>
      </c>
      <c r="G999" s="72">
        <v>0</v>
      </c>
    </row>
    <row r="1000" spans="2:7" s="28" customFormat="1" ht="18.75" customHeight="1" x14ac:dyDescent="0.2">
      <c r="B1000" s="70" t="s">
        <v>1883</v>
      </c>
      <c r="C1000" s="71">
        <v>0</v>
      </c>
      <c r="D1000" s="71">
        <v>0</v>
      </c>
      <c r="E1000" s="71">
        <v>1</v>
      </c>
      <c r="F1000" s="71">
        <v>0</v>
      </c>
      <c r="G1000" s="72">
        <v>1</v>
      </c>
    </row>
    <row r="1001" spans="2:7" s="28" customFormat="1" ht="18.75" customHeight="1" x14ac:dyDescent="0.2">
      <c r="B1001" s="70" t="s">
        <v>1716</v>
      </c>
      <c r="C1001" s="71">
        <v>0</v>
      </c>
      <c r="D1001" s="71">
        <v>0</v>
      </c>
      <c r="E1001" s="71">
        <v>1</v>
      </c>
      <c r="F1001" s="71">
        <v>0</v>
      </c>
      <c r="G1001" s="72">
        <v>1</v>
      </c>
    </row>
    <row r="1002" spans="2:7" s="28" customFormat="1" ht="18.75" customHeight="1" x14ac:dyDescent="0.2">
      <c r="B1002" s="70" t="s">
        <v>2326</v>
      </c>
      <c r="C1002" s="71">
        <v>2</v>
      </c>
      <c r="D1002" s="71">
        <v>0</v>
      </c>
      <c r="E1002" s="71">
        <v>0</v>
      </c>
      <c r="F1002" s="71">
        <v>0</v>
      </c>
      <c r="G1002" s="72">
        <v>0</v>
      </c>
    </row>
    <row r="1003" spans="2:7" s="28" customFormat="1" ht="18.75" customHeight="1" x14ac:dyDescent="0.2">
      <c r="B1003" s="70" t="s">
        <v>1836</v>
      </c>
      <c r="C1003" s="71">
        <v>0</v>
      </c>
      <c r="D1003" s="71">
        <v>2</v>
      </c>
      <c r="E1003" s="71">
        <v>0</v>
      </c>
      <c r="F1003" s="71">
        <v>0</v>
      </c>
      <c r="G1003" s="72">
        <v>0</v>
      </c>
    </row>
    <row r="1004" spans="2:7" s="28" customFormat="1" ht="18.75" customHeight="1" x14ac:dyDescent="0.2">
      <c r="B1004" s="70" t="s">
        <v>2602</v>
      </c>
      <c r="C1004" s="71">
        <v>0</v>
      </c>
      <c r="D1004" s="71">
        <v>1</v>
      </c>
      <c r="E1004" s="71">
        <v>1</v>
      </c>
      <c r="F1004" s="71">
        <v>0</v>
      </c>
      <c r="G1004" s="72">
        <v>0</v>
      </c>
    </row>
    <row r="1005" spans="2:7" s="28" customFormat="1" ht="18.75" customHeight="1" x14ac:dyDescent="0.2">
      <c r="B1005" s="70" t="s">
        <v>2140</v>
      </c>
      <c r="C1005" s="71">
        <v>2</v>
      </c>
      <c r="D1005" s="71">
        <v>0</v>
      </c>
      <c r="E1005" s="71">
        <v>0</v>
      </c>
      <c r="F1005" s="71">
        <v>0</v>
      </c>
      <c r="G1005" s="72">
        <v>0</v>
      </c>
    </row>
    <row r="1006" spans="2:7" s="28" customFormat="1" ht="18.75" customHeight="1" x14ac:dyDescent="0.2">
      <c r="B1006" s="70" t="s">
        <v>2075</v>
      </c>
      <c r="C1006" s="71">
        <v>1</v>
      </c>
      <c r="D1006" s="71">
        <v>1</v>
      </c>
      <c r="E1006" s="71">
        <v>0</v>
      </c>
      <c r="F1006" s="71">
        <v>0</v>
      </c>
      <c r="G1006" s="72">
        <v>0</v>
      </c>
    </row>
    <row r="1007" spans="2:7" s="28" customFormat="1" ht="18.75" customHeight="1" x14ac:dyDescent="0.2">
      <c r="B1007" s="70" t="s">
        <v>1833</v>
      </c>
      <c r="C1007" s="71">
        <v>0</v>
      </c>
      <c r="D1007" s="71">
        <v>0</v>
      </c>
      <c r="E1007" s="71">
        <v>1</v>
      </c>
      <c r="F1007" s="71">
        <v>1</v>
      </c>
      <c r="G1007" s="72">
        <v>0</v>
      </c>
    </row>
    <row r="1008" spans="2:7" s="28" customFormat="1" ht="18.75" customHeight="1" x14ac:dyDescent="0.2">
      <c r="B1008" s="70" t="s">
        <v>1080</v>
      </c>
      <c r="C1008" s="71">
        <v>0</v>
      </c>
      <c r="D1008" s="71">
        <v>0</v>
      </c>
      <c r="E1008" s="71">
        <v>2</v>
      </c>
      <c r="F1008" s="71">
        <v>0</v>
      </c>
      <c r="G1008" s="72">
        <v>0</v>
      </c>
    </row>
    <row r="1009" spans="2:7" s="28" customFormat="1" ht="18.75" customHeight="1" x14ac:dyDescent="0.2">
      <c r="B1009" s="70" t="s">
        <v>1808</v>
      </c>
      <c r="C1009" s="71">
        <v>0</v>
      </c>
      <c r="D1009" s="71">
        <v>0</v>
      </c>
      <c r="E1009" s="71">
        <v>0</v>
      </c>
      <c r="F1009" s="71">
        <v>0</v>
      </c>
      <c r="G1009" s="72">
        <v>2</v>
      </c>
    </row>
    <row r="1010" spans="2:7" s="28" customFormat="1" ht="18.75" customHeight="1" x14ac:dyDescent="0.2">
      <c r="B1010" s="70" t="s">
        <v>2555</v>
      </c>
      <c r="C1010" s="71">
        <v>0</v>
      </c>
      <c r="D1010" s="71">
        <v>0</v>
      </c>
      <c r="E1010" s="71">
        <v>0</v>
      </c>
      <c r="F1010" s="71">
        <v>0</v>
      </c>
      <c r="G1010" s="72">
        <v>2</v>
      </c>
    </row>
    <row r="1011" spans="2:7" s="28" customFormat="1" ht="18.75" customHeight="1" x14ac:dyDescent="0.2">
      <c r="B1011" s="70" t="s">
        <v>1326</v>
      </c>
      <c r="C1011" s="71">
        <v>0</v>
      </c>
      <c r="D1011" s="71">
        <v>2</v>
      </c>
      <c r="E1011" s="71">
        <v>0</v>
      </c>
      <c r="F1011" s="71">
        <v>0</v>
      </c>
      <c r="G1011" s="72">
        <v>0</v>
      </c>
    </row>
    <row r="1012" spans="2:7" s="28" customFormat="1" ht="18.75" customHeight="1" x14ac:dyDescent="0.2">
      <c r="B1012" s="70" t="s">
        <v>1879</v>
      </c>
      <c r="C1012" s="71">
        <v>0</v>
      </c>
      <c r="D1012" s="71">
        <v>2</v>
      </c>
      <c r="E1012" s="71">
        <v>0</v>
      </c>
      <c r="F1012" s="71">
        <v>0</v>
      </c>
      <c r="G1012" s="72">
        <v>0</v>
      </c>
    </row>
    <row r="1013" spans="2:7" s="28" customFormat="1" ht="18.75" customHeight="1" x14ac:dyDescent="0.2">
      <c r="B1013" s="70" t="s">
        <v>2537</v>
      </c>
      <c r="C1013" s="71">
        <v>0</v>
      </c>
      <c r="D1013" s="71">
        <v>0</v>
      </c>
      <c r="E1013" s="71">
        <v>0</v>
      </c>
      <c r="F1013" s="71">
        <v>1</v>
      </c>
      <c r="G1013" s="72">
        <v>1</v>
      </c>
    </row>
    <row r="1014" spans="2:7" s="28" customFormat="1" ht="18.75" customHeight="1" x14ac:dyDescent="0.2">
      <c r="B1014" s="70" t="s">
        <v>2072</v>
      </c>
      <c r="C1014" s="71">
        <v>0</v>
      </c>
      <c r="D1014" s="71">
        <v>0</v>
      </c>
      <c r="E1014" s="71">
        <v>1</v>
      </c>
      <c r="F1014" s="71">
        <v>1</v>
      </c>
      <c r="G1014" s="72">
        <v>0</v>
      </c>
    </row>
    <row r="1015" spans="2:7" s="28" customFormat="1" ht="18.75" customHeight="1" x14ac:dyDescent="0.2">
      <c r="B1015" s="70" t="s">
        <v>3103</v>
      </c>
      <c r="C1015" s="71">
        <v>0</v>
      </c>
      <c r="D1015" s="71">
        <v>0</v>
      </c>
      <c r="E1015" s="71">
        <v>0</v>
      </c>
      <c r="F1015" s="71">
        <v>0</v>
      </c>
      <c r="G1015" s="72">
        <v>2</v>
      </c>
    </row>
    <row r="1016" spans="2:7" s="28" customFormat="1" ht="18.75" customHeight="1" x14ac:dyDescent="0.2">
      <c r="B1016" s="70" t="s">
        <v>2521</v>
      </c>
      <c r="C1016" s="71">
        <v>0</v>
      </c>
      <c r="D1016" s="71">
        <v>0</v>
      </c>
      <c r="E1016" s="71">
        <v>2</v>
      </c>
      <c r="F1016" s="71">
        <v>0</v>
      </c>
      <c r="G1016" s="72">
        <v>0</v>
      </c>
    </row>
    <row r="1017" spans="2:7" s="28" customFormat="1" ht="18.75" customHeight="1" x14ac:dyDescent="0.2">
      <c r="B1017" s="70" t="s">
        <v>2050</v>
      </c>
      <c r="C1017" s="71">
        <v>0</v>
      </c>
      <c r="D1017" s="71">
        <v>0</v>
      </c>
      <c r="E1017" s="71">
        <v>2</v>
      </c>
      <c r="F1017" s="71">
        <v>0</v>
      </c>
      <c r="G1017" s="72">
        <v>0</v>
      </c>
    </row>
    <row r="1018" spans="2:7" s="28" customFormat="1" ht="18.75" customHeight="1" x14ac:dyDescent="0.2">
      <c r="B1018" s="70" t="s">
        <v>1492</v>
      </c>
      <c r="C1018" s="71">
        <v>2</v>
      </c>
      <c r="D1018" s="71">
        <v>0</v>
      </c>
      <c r="E1018" s="71">
        <v>0</v>
      </c>
      <c r="F1018" s="71">
        <v>0</v>
      </c>
      <c r="G1018" s="72">
        <v>0</v>
      </c>
    </row>
    <row r="1019" spans="2:7" s="28" customFormat="1" ht="18.75" customHeight="1" x14ac:dyDescent="0.2">
      <c r="B1019" s="70" t="s">
        <v>861</v>
      </c>
      <c r="C1019" s="71">
        <v>0</v>
      </c>
      <c r="D1019" s="71">
        <v>1</v>
      </c>
      <c r="E1019" s="71">
        <v>0</v>
      </c>
      <c r="F1019" s="71">
        <v>1</v>
      </c>
      <c r="G1019" s="72">
        <v>0</v>
      </c>
    </row>
    <row r="1020" spans="2:7" s="28" customFormat="1" ht="18.75" customHeight="1" x14ac:dyDescent="0.2">
      <c r="B1020" s="70" t="s">
        <v>2991</v>
      </c>
      <c r="C1020" s="71">
        <v>2</v>
      </c>
      <c r="D1020" s="71">
        <v>0</v>
      </c>
      <c r="E1020" s="71">
        <v>0</v>
      </c>
      <c r="F1020" s="71">
        <v>0</v>
      </c>
      <c r="G1020" s="72">
        <v>0</v>
      </c>
    </row>
    <row r="1021" spans="2:7" s="28" customFormat="1" ht="18.75" customHeight="1" x14ac:dyDescent="0.2">
      <c r="B1021" s="70" t="s">
        <v>104</v>
      </c>
      <c r="C1021" s="71">
        <v>1</v>
      </c>
      <c r="D1021" s="71">
        <v>0</v>
      </c>
      <c r="E1021" s="71">
        <v>0</v>
      </c>
      <c r="F1021" s="71">
        <v>1</v>
      </c>
      <c r="G1021" s="72">
        <v>0</v>
      </c>
    </row>
    <row r="1022" spans="2:7" s="28" customFormat="1" ht="18.75" customHeight="1" x14ac:dyDescent="0.2">
      <c r="B1022" s="70" t="s">
        <v>2430</v>
      </c>
      <c r="C1022" s="71">
        <v>1</v>
      </c>
      <c r="D1022" s="71">
        <v>0</v>
      </c>
      <c r="E1022" s="71">
        <v>0</v>
      </c>
      <c r="F1022" s="71">
        <v>0</v>
      </c>
      <c r="G1022" s="72">
        <v>1</v>
      </c>
    </row>
    <row r="1023" spans="2:7" s="28" customFormat="1" ht="18.75" customHeight="1" x14ac:dyDescent="0.2">
      <c r="B1023" s="70" t="s">
        <v>1514</v>
      </c>
      <c r="C1023" s="71">
        <v>0</v>
      </c>
      <c r="D1023" s="71">
        <v>0</v>
      </c>
      <c r="E1023" s="71">
        <v>1</v>
      </c>
      <c r="F1023" s="71">
        <v>0</v>
      </c>
      <c r="G1023" s="72">
        <v>1</v>
      </c>
    </row>
    <row r="1024" spans="2:7" s="28" customFormat="1" ht="18.75" customHeight="1" x14ac:dyDescent="0.2">
      <c r="B1024" s="70" t="s">
        <v>2095</v>
      </c>
      <c r="C1024" s="71">
        <v>1</v>
      </c>
      <c r="D1024" s="71">
        <v>1</v>
      </c>
      <c r="E1024" s="71">
        <v>0</v>
      </c>
      <c r="F1024" s="71">
        <v>0</v>
      </c>
      <c r="G1024" s="72">
        <v>0</v>
      </c>
    </row>
    <row r="1025" spans="2:7" s="28" customFormat="1" ht="18.75" customHeight="1" x14ac:dyDescent="0.2">
      <c r="B1025" s="70" t="s">
        <v>1127</v>
      </c>
      <c r="C1025" s="71">
        <v>0</v>
      </c>
      <c r="D1025" s="71">
        <v>0</v>
      </c>
      <c r="E1025" s="71">
        <v>0</v>
      </c>
      <c r="F1025" s="71">
        <v>1</v>
      </c>
      <c r="G1025" s="72">
        <v>1</v>
      </c>
    </row>
    <row r="1026" spans="2:7" s="28" customFormat="1" ht="18.75" customHeight="1" x14ac:dyDescent="0.2">
      <c r="B1026" s="70" t="s">
        <v>925</v>
      </c>
      <c r="C1026" s="71">
        <v>1</v>
      </c>
      <c r="D1026" s="71">
        <v>0</v>
      </c>
      <c r="E1026" s="71">
        <v>0</v>
      </c>
      <c r="F1026" s="71">
        <v>1</v>
      </c>
      <c r="G1026" s="72">
        <v>0</v>
      </c>
    </row>
    <row r="1027" spans="2:7" s="28" customFormat="1" ht="18.75" customHeight="1" x14ac:dyDescent="0.2">
      <c r="B1027" s="70" t="s">
        <v>2077</v>
      </c>
      <c r="C1027" s="71">
        <v>0</v>
      </c>
      <c r="D1027" s="71">
        <v>2</v>
      </c>
      <c r="E1027" s="71">
        <v>0</v>
      </c>
      <c r="F1027" s="71">
        <v>0</v>
      </c>
      <c r="G1027" s="72">
        <v>0</v>
      </c>
    </row>
    <row r="1028" spans="2:7" s="28" customFormat="1" ht="18.75" customHeight="1" x14ac:dyDescent="0.2">
      <c r="B1028" s="70" t="s">
        <v>2073</v>
      </c>
      <c r="C1028" s="71">
        <v>1</v>
      </c>
      <c r="D1028" s="71">
        <v>0</v>
      </c>
      <c r="E1028" s="71">
        <v>1</v>
      </c>
      <c r="F1028" s="71">
        <v>0</v>
      </c>
      <c r="G1028" s="72">
        <v>0</v>
      </c>
    </row>
    <row r="1029" spans="2:7" s="28" customFormat="1" ht="18.75" customHeight="1" x14ac:dyDescent="0.2">
      <c r="B1029" s="70" t="s">
        <v>1841</v>
      </c>
      <c r="C1029" s="71">
        <v>2</v>
      </c>
      <c r="D1029" s="71">
        <v>0</v>
      </c>
      <c r="E1029" s="71">
        <v>0</v>
      </c>
      <c r="F1029" s="71">
        <v>0</v>
      </c>
      <c r="G1029" s="72">
        <v>0</v>
      </c>
    </row>
    <row r="1030" spans="2:7" s="28" customFormat="1" ht="18.75" customHeight="1" x14ac:dyDescent="0.2">
      <c r="B1030" s="70" t="s">
        <v>2604</v>
      </c>
      <c r="C1030" s="71">
        <v>0</v>
      </c>
      <c r="D1030" s="71">
        <v>0</v>
      </c>
      <c r="E1030" s="71">
        <v>0</v>
      </c>
      <c r="F1030" s="71">
        <v>0</v>
      </c>
      <c r="G1030" s="72">
        <v>2</v>
      </c>
    </row>
    <row r="1031" spans="2:7" s="28" customFormat="1" ht="18.75" customHeight="1" x14ac:dyDescent="0.2">
      <c r="B1031" s="70" t="s">
        <v>2144</v>
      </c>
      <c r="C1031" s="71">
        <v>0</v>
      </c>
      <c r="D1031" s="71">
        <v>0</v>
      </c>
      <c r="E1031" s="71">
        <v>0</v>
      </c>
      <c r="F1031" s="71">
        <v>2</v>
      </c>
      <c r="G1031" s="72">
        <v>0</v>
      </c>
    </row>
    <row r="1032" spans="2:7" s="28" customFormat="1" ht="18.75" customHeight="1" x14ac:dyDescent="0.2">
      <c r="B1032" s="70" t="s">
        <v>2076</v>
      </c>
      <c r="C1032" s="71">
        <v>2</v>
      </c>
      <c r="D1032" s="71">
        <v>0</v>
      </c>
      <c r="E1032" s="71">
        <v>0</v>
      </c>
      <c r="F1032" s="71">
        <v>0</v>
      </c>
      <c r="G1032" s="72">
        <v>0</v>
      </c>
    </row>
    <row r="1033" spans="2:7" s="28" customFormat="1" ht="18.75" customHeight="1" x14ac:dyDescent="0.2">
      <c r="B1033" s="70" t="s">
        <v>3008</v>
      </c>
      <c r="C1033" s="71">
        <v>2</v>
      </c>
      <c r="D1033" s="71">
        <v>0</v>
      </c>
      <c r="E1033" s="71">
        <v>0</v>
      </c>
      <c r="F1033" s="71">
        <v>0</v>
      </c>
      <c r="G1033" s="72">
        <v>0</v>
      </c>
    </row>
    <row r="1034" spans="2:7" s="28" customFormat="1" ht="18.75" customHeight="1" x14ac:dyDescent="0.2">
      <c r="B1034" s="70" t="s">
        <v>1934</v>
      </c>
      <c r="C1034" s="71">
        <v>2</v>
      </c>
      <c r="D1034" s="71">
        <v>0</v>
      </c>
      <c r="E1034" s="71">
        <v>0</v>
      </c>
      <c r="F1034" s="71">
        <v>0</v>
      </c>
      <c r="G1034" s="72">
        <v>0</v>
      </c>
    </row>
    <row r="1035" spans="2:7" s="28" customFormat="1" ht="18.75" customHeight="1" x14ac:dyDescent="0.2">
      <c r="B1035" s="70" t="s">
        <v>1658</v>
      </c>
      <c r="C1035" s="71">
        <v>0</v>
      </c>
      <c r="D1035" s="71">
        <v>0</v>
      </c>
      <c r="E1035" s="71">
        <v>0</v>
      </c>
      <c r="F1035" s="71">
        <v>2</v>
      </c>
      <c r="G1035" s="72">
        <v>0</v>
      </c>
    </row>
    <row r="1036" spans="2:7" s="28" customFormat="1" ht="18.75" customHeight="1" x14ac:dyDescent="0.2">
      <c r="B1036" s="70" t="s">
        <v>872</v>
      </c>
      <c r="C1036" s="71">
        <v>0</v>
      </c>
      <c r="D1036" s="71">
        <v>0</v>
      </c>
      <c r="E1036" s="71">
        <v>0</v>
      </c>
      <c r="F1036" s="71">
        <v>0</v>
      </c>
      <c r="G1036" s="72">
        <v>2</v>
      </c>
    </row>
    <row r="1037" spans="2:7" s="28" customFormat="1" ht="18.75" customHeight="1" x14ac:dyDescent="0.2">
      <c r="B1037" s="70" t="s">
        <v>1984</v>
      </c>
      <c r="C1037" s="71">
        <v>0</v>
      </c>
      <c r="D1037" s="71">
        <v>1</v>
      </c>
      <c r="E1037" s="71">
        <v>1</v>
      </c>
      <c r="F1037" s="71">
        <v>0</v>
      </c>
      <c r="G1037" s="72">
        <v>0</v>
      </c>
    </row>
    <row r="1038" spans="2:7" s="28" customFormat="1" ht="18.75" customHeight="1" x14ac:dyDescent="0.2">
      <c r="B1038" s="70" t="s">
        <v>1902</v>
      </c>
      <c r="C1038" s="71">
        <v>0</v>
      </c>
      <c r="D1038" s="71">
        <v>0</v>
      </c>
      <c r="E1038" s="71">
        <v>0</v>
      </c>
      <c r="F1038" s="71">
        <v>0</v>
      </c>
      <c r="G1038" s="72">
        <v>2</v>
      </c>
    </row>
    <row r="1039" spans="2:7" s="28" customFormat="1" ht="18.75" customHeight="1" x14ac:dyDescent="0.2">
      <c r="B1039" s="70" t="s">
        <v>1318</v>
      </c>
      <c r="C1039" s="71">
        <v>1</v>
      </c>
      <c r="D1039" s="71">
        <v>0</v>
      </c>
      <c r="E1039" s="71">
        <v>0</v>
      </c>
      <c r="F1039" s="71">
        <v>1</v>
      </c>
      <c r="G1039" s="72">
        <v>0</v>
      </c>
    </row>
    <row r="1040" spans="2:7" s="28" customFormat="1" ht="18.75" customHeight="1" x14ac:dyDescent="0.2">
      <c r="B1040" s="70" t="s">
        <v>1045</v>
      </c>
      <c r="C1040" s="71">
        <v>0</v>
      </c>
      <c r="D1040" s="71">
        <v>0</v>
      </c>
      <c r="E1040" s="71">
        <v>0</v>
      </c>
      <c r="F1040" s="71">
        <v>0</v>
      </c>
      <c r="G1040" s="72">
        <v>2</v>
      </c>
    </row>
    <row r="1041" spans="2:7" s="28" customFormat="1" ht="18.75" customHeight="1" x14ac:dyDescent="0.2">
      <c r="B1041" s="70" t="s">
        <v>3150</v>
      </c>
      <c r="C1041" s="71">
        <v>0</v>
      </c>
      <c r="D1041" s="71">
        <v>0</v>
      </c>
      <c r="E1041" s="71">
        <v>0</v>
      </c>
      <c r="F1041" s="71">
        <v>1</v>
      </c>
      <c r="G1041" s="72">
        <v>0</v>
      </c>
    </row>
    <row r="1042" spans="2:7" s="28" customFormat="1" ht="18.75" customHeight="1" x14ac:dyDescent="0.2">
      <c r="B1042" s="70" t="s">
        <v>1561</v>
      </c>
      <c r="C1042" s="71">
        <v>0</v>
      </c>
      <c r="D1042" s="71">
        <v>0</v>
      </c>
      <c r="E1042" s="71">
        <v>0</v>
      </c>
      <c r="F1042" s="71">
        <v>0</v>
      </c>
      <c r="G1042" s="72">
        <v>1</v>
      </c>
    </row>
    <row r="1043" spans="2:7" s="28" customFormat="1" ht="18.75" customHeight="1" x14ac:dyDescent="0.2">
      <c r="B1043" s="70" t="s">
        <v>1864</v>
      </c>
      <c r="C1043" s="71">
        <v>0</v>
      </c>
      <c r="D1043" s="71">
        <v>0</v>
      </c>
      <c r="E1043" s="71">
        <v>0</v>
      </c>
      <c r="F1043" s="71">
        <v>1</v>
      </c>
      <c r="G1043" s="72">
        <v>0</v>
      </c>
    </row>
    <row r="1044" spans="2:7" s="28" customFormat="1" ht="18.75" customHeight="1" x14ac:dyDescent="0.2">
      <c r="B1044" s="70" t="s">
        <v>2628</v>
      </c>
      <c r="C1044" s="71">
        <v>1</v>
      </c>
      <c r="D1044" s="71">
        <v>0</v>
      </c>
      <c r="E1044" s="71">
        <v>0</v>
      </c>
      <c r="F1044" s="71">
        <v>0</v>
      </c>
      <c r="G1044" s="72">
        <v>0</v>
      </c>
    </row>
    <row r="1045" spans="2:7" s="28" customFormat="1" ht="18.75" customHeight="1" x14ac:dyDescent="0.2">
      <c r="B1045" s="70" t="s">
        <v>1921</v>
      </c>
      <c r="C1045" s="71">
        <v>1</v>
      </c>
      <c r="D1045" s="71">
        <v>0</v>
      </c>
      <c r="E1045" s="71">
        <v>0</v>
      </c>
      <c r="F1045" s="71">
        <v>0</v>
      </c>
      <c r="G1045" s="72">
        <v>0</v>
      </c>
    </row>
    <row r="1046" spans="2:7" s="28" customFormat="1" ht="18.75" customHeight="1" x14ac:dyDescent="0.2">
      <c r="B1046" s="70" t="s">
        <v>2345</v>
      </c>
      <c r="C1046" s="71">
        <v>0</v>
      </c>
      <c r="D1046" s="71">
        <v>0</v>
      </c>
      <c r="E1046" s="71">
        <v>0</v>
      </c>
      <c r="F1046" s="71">
        <v>1</v>
      </c>
      <c r="G1046" s="72">
        <v>0</v>
      </c>
    </row>
    <row r="1047" spans="2:7" s="28" customFormat="1" ht="18.75" customHeight="1" x14ac:dyDescent="0.2">
      <c r="B1047" s="70" t="s">
        <v>1684</v>
      </c>
      <c r="C1047" s="71">
        <v>0</v>
      </c>
      <c r="D1047" s="71">
        <v>0</v>
      </c>
      <c r="E1047" s="71">
        <v>1</v>
      </c>
      <c r="F1047" s="71">
        <v>0</v>
      </c>
      <c r="G1047" s="72">
        <v>0</v>
      </c>
    </row>
    <row r="1048" spans="2:7" s="28" customFormat="1" ht="18.75" customHeight="1" x14ac:dyDescent="0.2">
      <c r="B1048" s="70" t="s">
        <v>2334</v>
      </c>
      <c r="C1048" s="71">
        <v>0</v>
      </c>
      <c r="D1048" s="71">
        <v>0</v>
      </c>
      <c r="E1048" s="71">
        <v>0</v>
      </c>
      <c r="F1048" s="71">
        <v>1</v>
      </c>
      <c r="G1048" s="72">
        <v>0</v>
      </c>
    </row>
    <row r="1049" spans="2:7" s="28" customFormat="1" ht="18.75" customHeight="1" x14ac:dyDescent="0.2">
      <c r="B1049" s="70" t="s">
        <v>2346</v>
      </c>
      <c r="C1049" s="71">
        <v>0</v>
      </c>
      <c r="D1049" s="71">
        <v>0</v>
      </c>
      <c r="E1049" s="71">
        <v>0</v>
      </c>
      <c r="F1049" s="71">
        <v>0</v>
      </c>
      <c r="G1049" s="72">
        <v>1</v>
      </c>
    </row>
    <row r="1050" spans="2:7" s="28" customFormat="1" ht="18.75" customHeight="1" x14ac:dyDescent="0.2">
      <c r="B1050" s="70" t="s">
        <v>1751</v>
      </c>
      <c r="C1050" s="71">
        <v>0</v>
      </c>
      <c r="D1050" s="71">
        <v>0</v>
      </c>
      <c r="E1050" s="71">
        <v>0</v>
      </c>
      <c r="F1050" s="71">
        <v>0</v>
      </c>
      <c r="G1050" s="72">
        <v>1</v>
      </c>
    </row>
    <row r="1051" spans="2:7" s="28" customFormat="1" ht="18.75" customHeight="1" x14ac:dyDescent="0.2">
      <c r="B1051" s="70" t="s">
        <v>1509</v>
      </c>
      <c r="C1051" s="71">
        <v>0</v>
      </c>
      <c r="D1051" s="71">
        <v>0</v>
      </c>
      <c r="E1051" s="71">
        <v>0</v>
      </c>
      <c r="F1051" s="71">
        <v>1</v>
      </c>
      <c r="G1051" s="72">
        <v>0</v>
      </c>
    </row>
    <row r="1052" spans="2:7" s="28" customFormat="1" ht="18.75" customHeight="1" x14ac:dyDescent="0.2">
      <c r="B1052" s="70" t="s">
        <v>2619</v>
      </c>
      <c r="C1052" s="71">
        <v>0</v>
      </c>
      <c r="D1052" s="71">
        <v>0</v>
      </c>
      <c r="E1052" s="71">
        <v>1</v>
      </c>
      <c r="F1052" s="71">
        <v>0</v>
      </c>
      <c r="G1052" s="72">
        <v>0</v>
      </c>
    </row>
    <row r="1053" spans="2:7" s="28" customFormat="1" ht="18.75" customHeight="1" x14ac:dyDescent="0.2">
      <c r="B1053" s="70" t="s">
        <v>2081</v>
      </c>
      <c r="C1053" s="71">
        <v>1</v>
      </c>
      <c r="D1053" s="71">
        <v>0</v>
      </c>
      <c r="E1053" s="71">
        <v>0</v>
      </c>
      <c r="F1053" s="71">
        <v>0</v>
      </c>
      <c r="G1053" s="72">
        <v>0</v>
      </c>
    </row>
    <row r="1054" spans="2:7" s="28" customFormat="1" ht="18.75" customHeight="1" x14ac:dyDescent="0.2">
      <c r="B1054" s="70" t="s">
        <v>1631</v>
      </c>
      <c r="C1054" s="71">
        <v>0</v>
      </c>
      <c r="D1054" s="71">
        <v>0</v>
      </c>
      <c r="E1054" s="71">
        <v>1</v>
      </c>
      <c r="F1054" s="71">
        <v>0</v>
      </c>
      <c r="G1054" s="72">
        <v>0</v>
      </c>
    </row>
    <row r="1055" spans="2:7" s="28" customFormat="1" ht="18.75" customHeight="1" x14ac:dyDescent="0.2">
      <c r="B1055" s="70" t="s">
        <v>1486</v>
      </c>
      <c r="C1055" s="71">
        <v>0</v>
      </c>
      <c r="D1055" s="71">
        <v>0</v>
      </c>
      <c r="E1055" s="71">
        <v>0</v>
      </c>
      <c r="F1055" s="71">
        <v>0</v>
      </c>
      <c r="G1055" s="72">
        <v>1</v>
      </c>
    </row>
    <row r="1056" spans="2:7" s="28" customFormat="1" ht="18.75" customHeight="1" x14ac:dyDescent="0.2">
      <c r="B1056" s="70" t="s">
        <v>2625</v>
      </c>
      <c r="C1056" s="71">
        <v>0</v>
      </c>
      <c r="D1056" s="71">
        <v>0</v>
      </c>
      <c r="E1056" s="71">
        <v>0</v>
      </c>
      <c r="F1056" s="71">
        <v>0</v>
      </c>
      <c r="G1056" s="72">
        <v>1</v>
      </c>
    </row>
    <row r="1057" spans="2:7" s="28" customFormat="1" ht="18.75" customHeight="1" x14ac:dyDescent="0.2">
      <c r="B1057" s="70" t="s">
        <v>2666</v>
      </c>
      <c r="C1057" s="71">
        <v>0</v>
      </c>
      <c r="D1057" s="71">
        <v>0</v>
      </c>
      <c r="E1057" s="71">
        <v>0</v>
      </c>
      <c r="F1057" s="71">
        <v>0</v>
      </c>
      <c r="G1057" s="72">
        <v>1</v>
      </c>
    </row>
    <row r="1058" spans="2:7" s="28" customFormat="1" ht="18.75" customHeight="1" x14ac:dyDescent="0.2">
      <c r="B1058" s="70" t="s">
        <v>1886</v>
      </c>
      <c r="C1058" s="71">
        <v>0</v>
      </c>
      <c r="D1058" s="71">
        <v>0</v>
      </c>
      <c r="E1058" s="71">
        <v>1</v>
      </c>
      <c r="F1058" s="71">
        <v>0</v>
      </c>
      <c r="G1058" s="72">
        <v>0</v>
      </c>
    </row>
    <row r="1059" spans="2:7" s="28" customFormat="1" ht="18.75" customHeight="1" x14ac:dyDescent="0.2">
      <c r="B1059" s="70" t="s">
        <v>1988</v>
      </c>
      <c r="C1059" s="71">
        <v>0</v>
      </c>
      <c r="D1059" s="71">
        <v>0</v>
      </c>
      <c r="E1059" s="71">
        <v>1</v>
      </c>
      <c r="F1059" s="71">
        <v>0</v>
      </c>
      <c r="G1059" s="72">
        <v>0</v>
      </c>
    </row>
    <row r="1060" spans="2:7" s="28" customFormat="1" ht="18.75" customHeight="1" x14ac:dyDescent="0.2">
      <c r="B1060" s="70" t="s">
        <v>2663</v>
      </c>
      <c r="C1060" s="71">
        <v>0</v>
      </c>
      <c r="D1060" s="71">
        <v>0</v>
      </c>
      <c r="E1060" s="71">
        <v>0</v>
      </c>
      <c r="F1060" s="71">
        <v>0</v>
      </c>
      <c r="G1060" s="72">
        <v>1</v>
      </c>
    </row>
    <row r="1061" spans="2:7" s="28" customFormat="1" ht="18.75" customHeight="1" x14ac:dyDescent="0.2">
      <c r="B1061" s="70" t="s">
        <v>2641</v>
      </c>
      <c r="C1061" s="71">
        <v>0</v>
      </c>
      <c r="D1061" s="71">
        <v>1</v>
      </c>
      <c r="E1061" s="71">
        <v>0</v>
      </c>
      <c r="F1061" s="71">
        <v>0</v>
      </c>
      <c r="G1061" s="72">
        <v>0</v>
      </c>
    </row>
    <row r="1062" spans="2:7" s="28" customFormat="1" ht="18.75" customHeight="1" x14ac:dyDescent="0.2">
      <c r="B1062" s="70" t="s">
        <v>2629</v>
      </c>
      <c r="C1062" s="71">
        <v>1</v>
      </c>
      <c r="D1062" s="71">
        <v>0</v>
      </c>
      <c r="E1062" s="71">
        <v>0</v>
      </c>
      <c r="F1062" s="71">
        <v>0</v>
      </c>
      <c r="G1062" s="72">
        <v>0</v>
      </c>
    </row>
    <row r="1063" spans="2:7" s="28" customFormat="1" ht="18.75" customHeight="1" x14ac:dyDescent="0.2">
      <c r="B1063" s="70" t="s">
        <v>1543</v>
      </c>
      <c r="C1063" s="71">
        <v>0</v>
      </c>
      <c r="D1063" s="71">
        <v>0</v>
      </c>
      <c r="E1063" s="71">
        <v>0</v>
      </c>
      <c r="F1063" s="71">
        <v>0</v>
      </c>
      <c r="G1063" s="72">
        <v>1</v>
      </c>
    </row>
    <row r="1064" spans="2:7" s="28" customFormat="1" ht="18.75" customHeight="1" x14ac:dyDescent="0.2">
      <c r="B1064" s="70" t="s">
        <v>1773</v>
      </c>
      <c r="C1064" s="71">
        <v>0</v>
      </c>
      <c r="D1064" s="71">
        <v>0</v>
      </c>
      <c r="E1064" s="71">
        <v>1</v>
      </c>
      <c r="F1064" s="71">
        <v>0</v>
      </c>
      <c r="G1064" s="72">
        <v>0</v>
      </c>
    </row>
    <row r="1065" spans="2:7" s="28" customFormat="1" ht="18.75" customHeight="1" x14ac:dyDescent="0.2">
      <c r="B1065" s="70" t="s">
        <v>2645</v>
      </c>
      <c r="C1065" s="71">
        <v>0</v>
      </c>
      <c r="D1065" s="71">
        <v>0</v>
      </c>
      <c r="E1065" s="71">
        <v>1</v>
      </c>
      <c r="F1065" s="71">
        <v>0</v>
      </c>
      <c r="G1065" s="72">
        <v>0</v>
      </c>
    </row>
    <row r="1066" spans="2:7" s="28" customFormat="1" ht="18.75" customHeight="1" x14ac:dyDescent="0.2">
      <c r="B1066" s="70" t="s">
        <v>2036</v>
      </c>
      <c r="C1066" s="71">
        <v>0</v>
      </c>
      <c r="D1066" s="71">
        <v>0</v>
      </c>
      <c r="E1066" s="71">
        <v>0</v>
      </c>
      <c r="F1066" s="71">
        <v>1</v>
      </c>
      <c r="G1066" s="72">
        <v>0</v>
      </c>
    </row>
    <row r="1067" spans="2:7" s="28" customFormat="1" ht="18.75" customHeight="1" x14ac:dyDescent="0.2">
      <c r="B1067" s="70" t="s">
        <v>2651</v>
      </c>
      <c r="C1067" s="71">
        <v>0</v>
      </c>
      <c r="D1067" s="71">
        <v>0</v>
      </c>
      <c r="E1067" s="71">
        <v>0</v>
      </c>
      <c r="F1067" s="71">
        <v>0</v>
      </c>
      <c r="G1067" s="72">
        <v>1</v>
      </c>
    </row>
    <row r="1068" spans="2:7" s="28" customFormat="1" ht="18.75" customHeight="1" x14ac:dyDescent="0.2">
      <c r="B1068" s="70" t="s">
        <v>1693</v>
      </c>
      <c r="C1068" s="71">
        <v>0</v>
      </c>
      <c r="D1068" s="71">
        <v>0</v>
      </c>
      <c r="E1068" s="71">
        <v>0</v>
      </c>
      <c r="F1068" s="71">
        <v>1</v>
      </c>
      <c r="G1068" s="72">
        <v>0</v>
      </c>
    </row>
    <row r="1069" spans="2:7" s="28" customFormat="1" ht="18.75" customHeight="1" x14ac:dyDescent="0.2">
      <c r="B1069" s="70" t="s">
        <v>1597</v>
      </c>
      <c r="C1069" s="71">
        <v>0</v>
      </c>
      <c r="D1069" s="71">
        <v>0</v>
      </c>
      <c r="E1069" s="71">
        <v>1</v>
      </c>
      <c r="F1069" s="71">
        <v>0</v>
      </c>
      <c r="G1069" s="72">
        <v>0</v>
      </c>
    </row>
    <row r="1070" spans="2:7" s="28" customFormat="1" ht="18.75" customHeight="1" x14ac:dyDescent="0.2">
      <c r="B1070" s="70" t="s">
        <v>1477</v>
      </c>
      <c r="C1070" s="71">
        <v>0</v>
      </c>
      <c r="D1070" s="71">
        <v>1</v>
      </c>
      <c r="E1070" s="71">
        <v>0</v>
      </c>
      <c r="F1070" s="71">
        <v>0</v>
      </c>
      <c r="G1070" s="72">
        <v>0</v>
      </c>
    </row>
    <row r="1071" spans="2:7" s="28" customFormat="1" ht="18.75" customHeight="1" x14ac:dyDescent="0.2">
      <c r="B1071" s="70" t="s">
        <v>3093</v>
      </c>
      <c r="C1071" s="71">
        <v>0</v>
      </c>
      <c r="D1071" s="71">
        <v>0</v>
      </c>
      <c r="E1071" s="71">
        <v>1</v>
      </c>
      <c r="F1071" s="71">
        <v>0</v>
      </c>
      <c r="G1071" s="72">
        <v>0</v>
      </c>
    </row>
    <row r="1072" spans="2:7" s="28" customFormat="1" ht="18.75" customHeight="1" x14ac:dyDescent="0.2">
      <c r="B1072" s="70" t="s">
        <v>2635</v>
      </c>
      <c r="C1072" s="71">
        <v>1</v>
      </c>
      <c r="D1072" s="71">
        <v>0</v>
      </c>
      <c r="E1072" s="71">
        <v>0</v>
      </c>
      <c r="F1072" s="71">
        <v>0</v>
      </c>
      <c r="G1072" s="72">
        <v>0</v>
      </c>
    </row>
    <row r="1073" spans="2:7" s="28" customFormat="1" ht="18.75" customHeight="1" x14ac:dyDescent="0.2">
      <c r="B1073" s="70" t="s">
        <v>2564</v>
      </c>
      <c r="C1073" s="71">
        <v>0</v>
      </c>
      <c r="D1073" s="71">
        <v>0</v>
      </c>
      <c r="E1073" s="71">
        <v>0</v>
      </c>
      <c r="F1073" s="71">
        <v>1</v>
      </c>
      <c r="G1073" s="72">
        <v>0</v>
      </c>
    </row>
    <row r="1074" spans="2:7" s="28" customFormat="1" ht="18.75" customHeight="1" x14ac:dyDescent="0.2">
      <c r="B1074" s="70" t="s">
        <v>2079</v>
      </c>
      <c r="C1074" s="71">
        <v>0</v>
      </c>
      <c r="D1074" s="71">
        <v>1</v>
      </c>
      <c r="E1074" s="71">
        <v>0</v>
      </c>
      <c r="F1074" s="71">
        <v>0</v>
      </c>
      <c r="G1074" s="72">
        <v>0</v>
      </c>
    </row>
    <row r="1075" spans="2:7" s="28" customFormat="1" ht="18.75" customHeight="1" x14ac:dyDescent="0.2">
      <c r="B1075" s="70" t="s">
        <v>2400</v>
      </c>
      <c r="C1075" s="71">
        <v>0</v>
      </c>
      <c r="D1075" s="71">
        <v>1</v>
      </c>
      <c r="E1075" s="71">
        <v>0</v>
      </c>
      <c r="F1075" s="71">
        <v>0</v>
      </c>
      <c r="G1075" s="72">
        <v>0</v>
      </c>
    </row>
    <row r="1076" spans="2:7" s="28" customFormat="1" ht="18.75" customHeight="1" x14ac:dyDescent="0.2">
      <c r="B1076" s="70" t="s">
        <v>2297</v>
      </c>
      <c r="C1076" s="71">
        <v>0</v>
      </c>
      <c r="D1076" s="71">
        <v>0</v>
      </c>
      <c r="E1076" s="71">
        <v>0</v>
      </c>
      <c r="F1076" s="71">
        <v>1</v>
      </c>
      <c r="G1076" s="72">
        <v>0</v>
      </c>
    </row>
    <row r="1077" spans="2:7" s="28" customFormat="1" ht="18.75" customHeight="1" x14ac:dyDescent="0.2">
      <c r="B1077" s="70" t="s">
        <v>2667</v>
      </c>
      <c r="C1077" s="71">
        <v>0</v>
      </c>
      <c r="D1077" s="71">
        <v>1</v>
      </c>
      <c r="E1077" s="71">
        <v>0</v>
      </c>
      <c r="F1077" s="71">
        <v>0</v>
      </c>
      <c r="G1077" s="72">
        <v>0</v>
      </c>
    </row>
    <row r="1078" spans="2:7" s="28" customFormat="1" ht="18.75" customHeight="1" x14ac:dyDescent="0.2">
      <c r="B1078" s="70" t="s">
        <v>2399</v>
      </c>
      <c r="C1078" s="71">
        <v>0</v>
      </c>
      <c r="D1078" s="71">
        <v>0</v>
      </c>
      <c r="E1078" s="71">
        <v>1</v>
      </c>
      <c r="F1078" s="71">
        <v>0</v>
      </c>
      <c r="G1078" s="72">
        <v>0</v>
      </c>
    </row>
    <row r="1079" spans="2:7" s="28" customFormat="1" ht="18.75" customHeight="1" x14ac:dyDescent="0.2">
      <c r="B1079" s="70" t="s">
        <v>2158</v>
      </c>
      <c r="C1079" s="71">
        <v>0</v>
      </c>
      <c r="D1079" s="71">
        <v>1</v>
      </c>
      <c r="E1079" s="71">
        <v>0</v>
      </c>
      <c r="F1079" s="71">
        <v>0</v>
      </c>
      <c r="G1079" s="72">
        <v>0</v>
      </c>
    </row>
    <row r="1080" spans="2:7" s="28" customFormat="1" ht="18.75" customHeight="1" x14ac:dyDescent="0.2">
      <c r="B1080" s="70" t="s">
        <v>2642</v>
      </c>
      <c r="C1080" s="71">
        <v>1</v>
      </c>
      <c r="D1080" s="71">
        <v>0</v>
      </c>
      <c r="E1080" s="71">
        <v>0</v>
      </c>
      <c r="F1080" s="71">
        <v>0</v>
      </c>
      <c r="G1080" s="72">
        <v>0</v>
      </c>
    </row>
    <row r="1081" spans="2:7" s="28" customFormat="1" ht="18.75" customHeight="1" x14ac:dyDescent="0.2">
      <c r="B1081" s="70" t="s">
        <v>1581</v>
      </c>
      <c r="C1081" s="71">
        <v>0</v>
      </c>
      <c r="D1081" s="71">
        <v>1</v>
      </c>
      <c r="E1081" s="71">
        <v>0</v>
      </c>
      <c r="F1081" s="71">
        <v>0</v>
      </c>
      <c r="G1081" s="72">
        <v>0</v>
      </c>
    </row>
    <row r="1082" spans="2:7" s="28" customFormat="1" ht="18.75" customHeight="1" x14ac:dyDescent="0.2">
      <c r="B1082" s="70" t="s">
        <v>2256</v>
      </c>
      <c r="C1082" s="71">
        <v>0</v>
      </c>
      <c r="D1082" s="71">
        <v>0</v>
      </c>
      <c r="E1082" s="71">
        <v>1</v>
      </c>
      <c r="F1082" s="71">
        <v>0</v>
      </c>
      <c r="G1082" s="72">
        <v>0</v>
      </c>
    </row>
    <row r="1083" spans="2:7" s="28" customFormat="1" ht="18.75" customHeight="1" x14ac:dyDescent="0.2">
      <c r="B1083" s="70" t="s">
        <v>2011</v>
      </c>
      <c r="C1083" s="71">
        <v>0</v>
      </c>
      <c r="D1083" s="71">
        <v>1</v>
      </c>
      <c r="E1083" s="71">
        <v>0</v>
      </c>
      <c r="F1083" s="71">
        <v>0</v>
      </c>
      <c r="G1083" s="72">
        <v>0</v>
      </c>
    </row>
    <row r="1084" spans="2:7" s="28" customFormat="1" ht="18.75" customHeight="1" x14ac:dyDescent="0.2">
      <c r="B1084" s="70" t="s">
        <v>1251</v>
      </c>
      <c r="C1084" s="71">
        <v>0</v>
      </c>
      <c r="D1084" s="71">
        <v>0</v>
      </c>
      <c r="E1084" s="71">
        <v>0</v>
      </c>
      <c r="F1084" s="71">
        <v>0</v>
      </c>
      <c r="G1084" s="72">
        <v>1</v>
      </c>
    </row>
    <row r="1085" spans="2:7" s="28" customFormat="1" ht="18.75" customHeight="1" x14ac:dyDescent="0.2">
      <c r="B1085" s="70" t="s">
        <v>2661</v>
      </c>
      <c r="C1085" s="71">
        <v>0</v>
      </c>
      <c r="D1085" s="71">
        <v>0</v>
      </c>
      <c r="E1085" s="71">
        <v>0</v>
      </c>
      <c r="F1085" s="71">
        <v>0</v>
      </c>
      <c r="G1085" s="72">
        <v>1</v>
      </c>
    </row>
    <row r="1086" spans="2:7" s="28" customFormat="1" ht="18.75" customHeight="1" x14ac:dyDescent="0.2">
      <c r="B1086" s="70" t="s">
        <v>1587</v>
      </c>
      <c r="C1086" s="71">
        <v>0</v>
      </c>
      <c r="D1086" s="71">
        <v>1</v>
      </c>
      <c r="E1086" s="71">
        <v>0</v>
      </c>
      <c r="F1086" s="71">
        <v>0</v>
      </c>
      <c r="G1086" s="72">
        <v>0</v>
      </c>
    </row>
    <row r="1087" spans="2:7" s="28" customFormat="1" ht="18.75" customHeight="1" x14ac:dyDescent="0.2">
      <c r="B1087" s="70" t="s">
        <v>2255</v>
      </c>
      <c r="C1087" s="71">
        <v>0</v>
      </c>
      <c r="D1087" s="71">
        <v>0</v>
      </c>
      <c r="E1087" s="71">
        <v>0</v>
      </c>
      <c r="F1087" s="71">
        <v>1</v>
      </c>
      <c r="G1087" s="72">
        <v>0</v>
      </c>
    </row>
    <row r="1088" spans="2:7" s="28" customFormat="1" ht="18.75" customHeight="1" x14ac:dyDescent="0.2">
      <c r="B1088" s="70" t="s">
        <v>2575</v>
      </c>
      <c r="C1088" s="71">
        <v>0</v>
      </c>
      <c r="D1088" s="71">
        <v>0</v>
      </c>
      <c r="E1088" s="71">
        <v>0</v>
      </c>
      <c r="F1088" s="71">
        <v>1</v>
      </c>
      <c r="G1088" s="72">
        <v>0</v>
      </c>
    </row>
    <row r="1089" spans="2:7" s="28" customFormat="1" ht="18.75" customHeight="1" x14ac:dyDescent="0.2">
      <c r="B1089" s="70" t="s">
        <v>1619</v>
      </c>
      <c r="C1089" s="71">
        <v>0</v>
      </c>
      <c r="D1089" s="71">
        <v>1</v>
      </c>
      <c r="E1089" s="71">
        <v>0</v>
      </c>
      <c r="F1089" s="71">
        <v>0</v>
      </c>
      <c r="G1089" s="72">
        <v>0</v>
      </c>
    </row>
    <row r="1090" spans="2:7" s="28" customFormat="1" ht="18.75" customHeight="1" x14ac:dyDescent="0.2">
      <c r="B1090" s="70" t="s">
        <v>2210</v>
      </c>
      <c r="C1090" s="71">
        <v>0</v>
      </c>
      <c r="D1090" s="71">
        <v>0</v>
      </c>
      <c r="E1090" s="71">
        <v>0</v>
      </c>
      <c r="F1090" s="71">
        <v>0</v>
      </c>
      <c r="G1090" s="72">
        <v>1</v>
      </c>
    </row>
    <row r="1091" spans="2:7" s="28" customFormat="1" ht="18.75" customHeight="1" x14ac:dyDescent="0.2">
      <c r="B1091" s="70" t="s">
        <v>1542</v>
      </c>
      <c r="C1091" s="71">
        <v>0</v>
      </c>
      <c r="D1091" s="71">
        <v>0</v>
      </c>
      <c r="E1091" s="71">
        <v>0</v>
      </c>
      <c r="F1091" s="71">
        <v>0</v>
      </c>
      <c r="G1091" s="72">
        <v>1</v>
      </c>
    </row>
    <row r="1092" spans="2:7" s="28" customFormat="1" ht="18.75" customHeight="1" x14ac:dyDescent="0.2">
      <c r="B1092" s="70" t="s">
        <v>2646</v>
      </c>
      <c r="C1092" s="71">
        <v>0</v>
      </c>
      <c r="D1092" s="71">
        <v>0</v>
      </c>
      <c r="E1092" s="71">
        <v>1</v>
      </c>
      <c r="F1092" s="71">
        <v>0</v>
      </c>
      <c r="G1092" s="72">
        <v>0</v>
      </c>
    </row>
    <row r="1093" spans="2:7" s="28" customFormat="1" ht="18.75" customHeight="1" x14ac:dyDescent="0.2">
      <c r="B1093" s="70" t="s">
        <v>2205</v>
      </c>
      <c r="C1093" s="71">
        <v>0</v>
      </c>
      <c r="D1093" s="71">
        <v>0</v>
      </c>
      <c r="E1093" s="71">
        <v>0</v>
      </c>
      <c r="F1093" s="71">
        <v>0</v>
      </c>
      <c r="G1093" s="72">
        <v>1</v>
      </c>
    </row>
    <row r="1094" spans="2:7" s="28" customFormat="1" ht="18.75" customHeight="1" x14ac:dyDescent="0.2">
      <c r="B1094" s="70" t="s">
        <v>2627</v>
      </c>
      <c r="C1094" s="71">
        <v>0</v>
      </c>
      <c r="D1094" s="71">
        <v>0</v>
      </c>
      <c r="E1094" s="71">
        <v>0</v>
      </c>
      <c r="F1094" s="71">
        <v>0</v>
      </c>
      <c r="G1094" s="72">
        <v>1</v>
      </c>
    </row>
    <row r="1095" spans="2:7" s="28" customFormat="1" ht="18.75" customHeight="1" x14ac:dyDescent="0.2">
      <c r="B1095" s="70" t="s">
        <v>1971</v>
      </c>
      <c r="C1095" s="71">
        <v>1</v>
      </c>
      <c r="D1095" s="71">
        <v>0</v>
      </c>
      <c r="E1095" s="71">
        <v>0</v>
      </c>
      <c r="F1095" s="71">
        <v>0</v>
      </c>
      <c r="G1095" s="72">
        <v>0</v>
      </c>
    </row>
    <row r="1096" spans="2:7" s="28" customFormat="1" ht="18.75" customHeight="1" x14ac:dyDescent="0.2">
      <c r="B1096" s="70" t="s">
        <v>2624</v>
      </c>
      <c r="C1096" s="71">
        <v>0</v>
      </c>
      <c r="D1096" s="71">
        <v>1</v>
      </c>
      <c r="E1096" s="71">
        <v>0</v>
      </c>
      <c r="F1096" s="71">
        <v>0</v>
      </c>
      <c r="G1096" s="72">
        <v>0</v>
      </c>
    </row>
    <row r="1097" spans="2:7" s="28" customFormat="1" ht="18.75" customHeight="1" x14ac:dyDescent="0.2">
      <c r="B1097" s="70" t="s">
        <v>2618</v>
      </c>
      <c r="C1097" s="71">
        <v>1</v>
      </c>
      <c r="D1097" s="71">
        <v>0</v>
      </c>
      <c r="E1097" s="71">
        <v>0</v>
      </c>
      <c r="F1097" s="71">
        <v>0</v>
      </c>
      <c r="G1097" s="72">
        <v>0</v>
      </c>
    </row>
    <row r="1098" spans="2:7" s="28" customFormat="1" ht="18.75" customHeight="1" x14ac:dyDescent="0.2">
      <c r="B1098" s="70" t="s">
        <v>2332</v>
      </c>
      <c r="C1098" s="71">
        <v>1</v>
      </c>
      <c r="D1098" s="71">
        <v>0</v>
      </c>
      <c r="E1098" s="71">
        <v>0</v>
      </c>
      <c r="F1098" s="71">
        <v>0</v>
      </c>
      <c r="G1098" s="72">
        <v>0</v>
      </c>
    </row>
    <row r="1099" spans="2:7" s="28" customFormat="1" ht="18.75" customHeight="1" x14ac:dyDescent="0.2">
      <c r="B1099" s="70" t="s">
        <v>2107</v>
      </c>
      <c r="C1099" s="71">
        <v>0</v>
      </c>
      <c r="D1099" s="71">
        <v>1</v>
      </c>
      <c r="E1099" s="71">
        <v>0</v>
      </c>
      <c r="F1099" s="71">
        <v>0</v>
      </c>
      <c r="G1099" s="72">
        <v>0</v>
      </c>
    </row>
    <row r="1100" spans="2:7" s="28" customFormat="1" ht="18.75" customHeight="1" x14ac:dyDescent="0.2">
      <c r="B1100" s="70" t="s">
        <v>2615</v>
      </c>
      <c r="C1100" s="71">
        <v>0</v>
      </c>
      <c r="D1100" s="71">
        <v>0</v>
      </c>
      <c r="E1100" s="71">
        <v>0</v>
      </c>
      <c r="F1100" s="71">
        <v>0</v>
      </c>
      <c r="G1100" s="72">
        <v>1</v>
      </c>
    </row>
    <row r="1101" spans="2:7" s="28" customFormat="1" ht="18.75" customHeight="1" x14ac:dyDescent="0.2">
      <c r="B1101" s="70" t="s">
        <v>2405</v>
      </c>
      <c r="C1101" s="71">
        <v>1</v>
      </c>
      <c r="D1101" s="71">
        <v>0</v>
      </c>
      <c r="E1101" s="71">
        <v>0</v>
      </c>
      <c r="F1101" s="71">
        <v>0</v>
      </c>
      <c r="G1101" s="72">
        <v>0</v>
      </c>
    </row>
    <row r="1102" spans="2:7" s="28" customFormat="1" ht="18.75" customHeight="1" x14ac:dyDescent="0.2">
      <c r="B1102" s="70" t="s">
        <v>1990</v>
      </c>
      <c r="C1102" s="71">
        <v>0</v>
      </c>
      <c r="D1102" s="71">
        <v>1</v>
      </c>
      <c r="E1102" s="71">
        <v>0</v>
      </c>
      <c r="F1102" s="71">
        <v>0</v>
      </c>
      <c r="G1102" s="72">
        <v>0</v>
      </c>
    </row>
    <row r="1103" spans="2:7" s="28" customFormat="1" ht="18.75" customHeight="1" x14ac:dyDescent="0.2">
      <c r="B1103" s="70" t="s">
        <v>2295</v>
      </c>
      <c r="C1103" s="71">
        <v>0</v>
      </c>
      <c r="D1103" s="71">
        <v>0</v>
      </c>
      <c r="E1103" s="71">
        <v>0</v>
      </c>
      <c r="F1103" s="71">
        <v>1</v>
      </c>
      <c r="G1103" s="72">
        <v>0</v>
      </c>
    </row>
    <row r="1104" spans="2:7" s="28" customFormat="1" ht="18.75" customHeight="1" x14ac:dyDescent="0.2">
      <c r="B1104" s="70" t="s">
        <v>1848</v>
      </c>
      <c r="C1104" s="71">
        <v>1</v>
      </c>
      <c r="D1104" s="71">
        <v>0</v>
      </c>
      <c r="E1104" s="71">
        <v>0</v>
      </c>
      <c r="F1104" s="71">
        <v>0</v>
      </c>
      <c r="G1104" s="72">
        <v>0</v>
      </c>
    </row>
    <row r="1105" spans="2:7" s="28" customFormat="1" ht="18.75" customHeight="1" x14ac:dyDescent="0.2">
      <c r="B1105" s="70" t="s">
        <v>1474</v>
      </c>
      <c r="C1105" s="71">
        <v>0</v>
      </c>
      <c r="D1105" s="71">
        <v>0</v>
      </c>
      <c r="E1105" s="71">
        <v>0</v>
      </c>
      <c r="F1105" s="71">
        <v>0</v>
      </c>
      <c r="G1105" s="72">
        <v>1</v>
      </c>
    </row>
    <row r="1106" spans="2:7" s="28" customFormat="1" ht="18.75" customHeight="1" x14ac:dyDescent="0.2">
      <c r="B1106" s="70" t="s">
        <v>1557</v>
      </c>
      <c r="C1106" s="71">
        <v>0</v>
      </c>
      <c r="D1106" s="71">
        <v>0</v>
      </c>
      <c r="E1106" s="71">
        <v>0</v>
      </c>
      <c r="F1106" s="71">
        <v>0</v>
      </c>
      <c r="G1106" s="72">
        <v>1</v>
      </c>
    </row>
    <row r="1107" spans="2:7" s="28" customFormat="1" ht="18.75" customHeight="1" x14ac:dyDescent="0.2">
      <c r="B1107" s="70" t="s">
        <v>1003</v>
      </c>
      <c r="C1107" s="71">
        <v>0</v>
      </c>
      <c r="D1107" s="71">
        <v>0</v>
      </c>
      <c r="E1107" s="71">
        <v>0</v>
      </c>
      <c r="F1107" s="71">
        <v>0</v>
      </c>
      <c r="G1107" s="72">
        <v>1</v>
      </c>
    </row>
    <row r="1108" spans="2:7" s="28" customFormat="1" ht="18.75" customHeight="1" x14ac:dyDescent="0.2">
      <c r="B1108" s="70" t="s">
        <v>2342</v>
      </c>
      <c r="C1108" s="71">
        <v>0</v>
      </c>
      <c r="D1108" s="71">
        <v>0</v>
      </c>
      <c r="E1108" s="71">
        <v>0</v>
      </c>
      <c r="F1108" s="71">
        <v>0</v>
      </c>
      <c r="G1108" s="72">
        <v>1</v>
      </c>
    </row>
    <row r="1109" spans="2:7" s="28" customFormat="1" ht="18.75" customHeight="1" x14ac:dyDescent="0.2">
      <c r="B1109" s="70" t="s">
        <v>2659</v>
      </c>
      <c r="C1109" s="71">
        <v>0</v>
      </c>
      <c r="D1109" s="71">
        <v>0</v>
      </c>
      <c r="E1109" s="71">
        <v>0</v>
      </c>
      <c r="F1109" s="71">
        <v>0</v>
      </c>
      <c r="G1109" s="72">
        <v>1</v>
      </c>
    </row>
    <row r="1110" spans="2:7" s="28" customFormat="1" ht="18.75" customHeight="1" x14ac:dyDescent="0.2">
      <c r="B1110" s="70" t="s">
        <v>1697</v>
      </c>
      <c r="C1110" s="71">
        <v>0</v>
      </c>
      <c r="D1110" s="71">
        <v>0</v>
      </c>
      <c r="E1110" s="71">
        <v>1</v>
      </c>
      <c r="F1110" s="71">
        <v>0</v>
      </c>
      <c r="G1110" s="72">
        <v>0</v>
      </c>
    </row>
    <row r="1111" spans="2:7" s="28" customFormat="1" ht="18.75" customHeight="1" x14ac:dyDescent="0.2">
      <c r="B1111" s="70" t="s">
        <v>1632</v>
      </c>
      <c r="C1111" s="71">
        <v>0</v>
      </c>
      <c r="D1111" s="71">
        <v>0</v>
      </c>
      <c r="E1111" s="71">
        <v>1</v>
      </c>
      <c r="F1111" s="71">
        <v>0</v>
      </c>
      <c r="G1111" s="72">
        <v>0</v>
      </c>
    </row>
    <row r="1112" spans="2:7" s="28" customFormat="1" ht="18.75" customHeight="1" x14ac:dyDescent="0.2">
      <c r="B1112" s="70" t="s">
        <v>1852</v>
      </c>
      <c r="C1112" s="71">
        <v>0</v>
      </c>
      <c r="D1112" s="71">
        <v>1</v>
      </c>
      <c r="E1112" s="71">
        <v>0</v>
      </c>
      <c r="F1112" s="71">
        <v>0</v>
      </c>
      <c r="G1112" s="72">
        <v>0</v>
      </c>
    </row>
    <row r="1113" spans="2:7" s="28" customFormat="1" ht="18.75" customHeight="1" x14ac:dyDescent="0.2">
      <c r="B1113" s="70" t="s">
        <v>2290</v>
      </c>
      <c r="C1113" s="71">
        <v>0</v>
      </c>
      <c r="D1113" s="71">
        <v>0</v>
      </c>
      <c r="E1113" s="71">
        <v>0</v>
      </c>
      <c r="F1113" s="71">
        <v>0</v>
      </c>
      <c r="G1113" s="72">
        <v>1</v>
      </c>
    </row>
    <row r="1114" spans="2:7" s="28" customFormat="1" ht="18.75" customHeight="1" x14ac:dyDescent="0.2">
      <c r="B1114" s="70" t="s">
        <v>1948</v>
      </c>
      <c r="C1114" s="71">
        <v>0</v>
      </c>
      <c r="D1114" s="71">
        <v>0</v>
      </c>
      <c r="E1114" s="71">
        <v>0</v>
      </c>
      <c r="F1114" s="71">
        <v>0</v>
      </c>
      <c r="G1114" s="72">
        <v>1</v>
      </c>
    </row>
    <row r="1115" spans="2:7" s="28" customFormat="1" ht="18.75" customHeight="1" x14ac:dyDescent="0.2">
      <c r="B1115" s="70" t="s">
        <v>1556</v>
      </c>
      <c r="C1115" s="71">
        <v>0</v>
      </c>
      <c r="D1115" s="71">
        <v>0</v>
      </c>
      <c r="E1115" s="71">
        <v>0</v>
      </c>
      <c r="F1115" s="71">
        <v>0</v>
      </c>
      <c r="G1115" s="72">
        <v>1</v>
      </c>
    </row>
    <row r="1116" spans="2:7" s="28" customFormat="1" ht="18.75" customHeight="1" x14ac:dyDescent="0.2">
      <c r="B1116" s="70" t="s">
        <v>2633</v>
      </c>
      <c r="C1116" s="71">
        <v>1</v>
      </c>
      <c r="D1116" s="71">
        <v>0</v>
      </c>
      <c r="E1116" s="71">
        <v>0</v>
      </c>
      <c r="F1116" s="71">
        <v>0</v>
      </c>
      <c r="G1116" s="72">
        <v>0</v>
      </c>
    </row>
    <row r="1117" spans="2:7" s="28" customFormat="1" ht="18.75" customHeight="1" x14ac:dyDescent="0.2">
      <c r="B1117" s="70" t="s">
        <v>2664</v>
      </c>
      <c r="C1117" s="71">
        <v>0</v>
      </c>
      <c r="D1117" s="71">
        <v>0</v>
      </c>
      <c r="E1117" s="71">
        <v>1</v>
      </c>
      <c r="F1117" s="71">
        <v>0</v>
      </c>
      <c r="G1117" s="72">
        <v>0</v>
      </c>
    </row>
    <row r="1118" spans="2:7" s="28" customFormat="1" ht="18.75" customHeight="1" x14ac:dyDescent="0.2">
      <c r="B1118" s="70" t="s">
        <v>1805</v>
      </c>
      <c r="C1118" s="71">
        <v>0</v>
      </c>
      <c r="D1118" s="71">
        <v>1</v>
      </c>
      <c r="E1118" s="71">
        <v>0</v>
      </c>
      <c r="F1118" s="71">
        <v>0</v>
      </c>
      <c r="G1118" s="72">
        <v>0</v>
      </c>
    </row>
    <row r="1119" spans="2:7" s="28" customFormat="1" ht="18.75" customHeight="1" x14ac:dyDescent="0.2">
      <c r="B1119" s="70" t="s">
        <v>2660</v>
      </c>
      <c r="C1119" s="71">
        <v>1</v>
      </c>
      <c r="D1119" s="71">
        <v>0</v>
      </c>
      <c r="E1119" s="71">
        <v>0</v>
      </c>
      <c r="F1119" s="71">
        <v>0</v>
      </c>
      <c r="G1119" s="72">
        <v>0</v>
      </c>
    </row>
    <row r="1120" spans="2:7" s="28" customFormat="1" ht="18.75" customHeight="1" x14ac:dyDescent="0.2">
      <c r="B1120" s="70" t="s">
        <v>1746</v>
      </c>
      <c r="C1120" s="71">
        <v>1</v>
      </c>
      <c r="D1120" s="71">
        <v>0</v>
      </c>
      <c r="E1120" s="71">
        <v>0</v>
      </c>
      <c r="F1120" s="71">
        <v>0</v>
      </c>
      <c r="G1120" s="72">
        <v>0</v>
      </c>
    </row>
    <row r="1121" spans="2:7" s="28" customFormat="1" ht="18.75" customHeight="1" x14ac:dyDescent="0.2">
      <c r="B1121" s="70" t="s">
        <v>1098</v>
      </c>
      <c r="C1121" s="71">
        <v>0</v>
      </c>
      <c r="D1121" s="71">
        <v>1</v>
      </c>
      <c r="E1121" s="71">
        <v>0</v>
      </c>
      <c r="F1121" s="71">
        <v>0</v>
      </c>
      <c r="G1121" s="72">
        <v>0</v>
      </c>
    </row>
    <row r="1122" spans="2:7" s="28" customFormat="1" ht="18.75" customHeight="1" x14ac:dyDescent="0.2">
      <c r="B1122" s="70" t="s">
        <v>2215</v>
      </c>
      <c r="C1122" s="71">
        <v>0</v>
      </c>
      <c r="D1122" s="71">
        <v>1</v>
      </c>
      <c r="E1122" s="71">
        <v>0</v>
      </c>
      <c r="F1122" s="71">
        <v>0</v>
      </c>
      <c r="G1122" s="72">
        <v>0</v>
      </c>
    </row>
    <row r="1123" spans="2:7" s="28" customFormat="1" ht="18.75" customHeight="1" x14ac:dyDescent="0.2">
      <c r="B1123" s="70" t="s">
        <v>2665</v>
      </c>
      <c r="C1123" s="71">
        <v>1</v>
      </c>
      <c r="D1123" s="71">
        <v>0</v>
      </c>
      <c r="E1123" s="71">
        <v>0</v>
      </c>
      <c r="F1123" s="71">
        <v>0</v>
      </c>
      <c r="G1123" s="72">
        <v>0</v>
      </c>
    </row>
    <row r="1124" spans="2:7" s="28" customFormat="1" ht="18.75" customHeight="1" x14ac:dyDescent="0.2">
      <c r="B1124" s="70" t="s">
        <v>2212</v>
      </c>
      <c r="C1124" s="71">
        <v>1</v>
      </c>
      <c r="D1124" s="71">
        <v>0</v>
      </c>
      <c r="E1124" s="71">
        <v>0</v>
      </c>
      <c r="F1124" s="71">
        <v>0</v>
      </c>
      <c r="G1124" s="72">
        <v>0</v>
      </c>
    </row>
    <row r="1125" spans="2:7" s="28" customFormat="1" ht="18.75" customHeight="1" x14ac:dyDescent="0.2">
      <c r="B1125" s="70" t="s">
        <v>1497</v>
      </c>
      <c r="C1125" s="71">
        <v>0</v>
      </c>
      <c r="D1125" s="71">
        <v>1</v>
      </c>
      <c r="E1125" s="71">
        <v>0</v>
      </c>
      <c r="F1125" s="71">
        <v>0</v>
      </c>
      <c r="G1125" s="72">
        <v>0</v>
      </c>
    </row>
    <row r="1126" spans="2:7" s="28" customFormat="1" ht="18.75" customHeight="1" x14ac:dyDescent="0.2">
      <c r="B1126" s="70" t="s">
        <v>1328</v>
      </c>
      <c r="C1126" s="71">
        <v>0</v>
      </c>
      <c r="D1126" s="71">
        <v>0</v>
      </c>
      <c r="E1126" s="71">
        <v>0</v>
      </c>
      <c r="F1126" s="71">
        <v>0</v>
      </c>
      <c r="G1126" s="72">
        <v>1</v>
      </c>
    </row>
    <row r="1127" spans="2:7" s="28" customFormat="1" ht="18.75" customHeight="1" x14ac:dyDescent="0.2">
      <c r="B1127" s="70" t="s">
        <v>2658</v>
      </c>
      <c r="C1127" s="71">
        <v>1</v>
      </c>
      <c r="D1127" s="71">
        <v>0</v>
      </c>
      <c r="E1127" s="71">
        <v>0</v>
      </c>
      <c r="F1127" s="71">
        <v>0</v>
      </c>
      <c r="G1127" s="72">
        <v>0</v>
      </c>
    </row>
    <row r="1128" spans="2:7" s="28" customFormat="1" ht="18.75" customHeight="1" x14ac:dyDescent="0.2">
      <c r="B1128" s="70" t="s">
        <v>1837</v>
      </c>
      <c r="C1128" s="71">
        <v>0</v>
      </c>
      <c r="D1128" s="71">
        <v>0</v>
      </c>
      <c r="E1128" s="71">
        <v>0</v>
      </c>
      <c r="F1128" s="71">
        <v>1</v>
      </c>
      <c r="G1128" s="72">
        <v>0</v>
      </c>
    </row>
    <row r="1129" spans="2:7" s="28" customFormat="1" ht="18.75" customHeight="1" x14ac:dyDescent="0.2">
      <c r="B1129" s="70" t="s">
        <v>2331</v>
      </c>
      <c r="C1129" s="71">
        <v>1</v>
      </c>
      <c r="D1129" s="71">
        <v>0</v>
      </c>
      <c r="E1129" s="71">
        <v>0</v>
      </c>
      <c r="F1129" s="71">
        <v>0</v>
      </c>
      <c r="G1129" s="72">
        <v>0</v>
      </c>
    </row>
    <row r="1130" spans="2:7" s="28" customFormat="1" ht="18.75" customHeight="1" x14ac:dyDescent="0.2">
      <c r="B1130" s="70" t="s">
        <v>2105</v>
      </c>
      <c r="C1130" s="71">
        <v>0</v>
      </c>
      <c r="D1130" s="71">
        <v>0</v>
      </c>
      <c r="E1130" s="71">
        <v>0</v>
      </c>
      <c r="F1130" s="71">
        <v>0</v>
      </c>
      <c r="G1130" s="72">
        <v>1</v>
      </c>
    </row>
    <row r="1131" spans="2:7" s="28" customFormat="1" ht="18.75" customHeight="1" x14ac:dyDescent="0.2">
      <c r="B1131" s="70" t="s">
        <v>2673</v>
      </c>
      <c r="C1131" s="71">
        <v>0</v>
      </c>
      <c r="D1131" s="71">
        <v>1</v>
      </c>
      <c r="E1131" s="71">
        <v>0</v>
      </c>
      <c r="F1131" s="71">
        <v>0</v>
      </c>
      <c r="G1131" s="72">
        <v>0</v>
      </c>
    </row>
    <row r="1132" spans="2:7" s="28" customFormat="1" ht="18.75" customHeight="1" x14ac:dyDescent="0.2">
      <c r="B1132" s="70" t="s">
        <v>1766</v>
      </c>
      <c r="C1132" s="71">
        <v>0</v>
      </c>
      <c r="D1132" s="71">
        <v>0</v>
      </c>
      <c r="E1132" s="71">
        <v>0</v>
      </c>
      <c r="F1132" s="71">
        <v>1</v>
      </c>
      <c r="G1132" s="72">
        <v>0</v>
      </c>
    </row>
    <row r="1133" spans="2:7" s="28" customFormat="1" ht="18.75" customHeight="1" x14ac:dyDescent="0.2">
      <c r="B1133" s="70" t="s">
        <v>2568</v>
      </c>
      <c r="C1133" s="71">
        <v>0</v>
      </c>
      <c r="D1133" s="71">
        <v>0</v>
      </c>
      <c r="E1133" s="71">
        <v>1</v>
      </c>
      <c r="F1133" s="71">
        <v>0</v>
      </c>
      <c r="G1133" s="72">
        <v>0</v>
      </c>
    </row>
    <row r="1134" spans="2:7" s="28" customFormat="1" ht="18.75" customHeight="1" x14ac:dyDescent="0.2">
      <c r="B1134" s="70" t="s">
        <v>1416</v>
      </c>
      <c r="C1134" s="71">
        <v>0</v>
      </c>
      <c r="D1134" s="71">
        <v>0</v>
      </c>
      <c r="E1134" s="71">
        <v>0</v>
      </c>
      <c r="F1134" s="71">
        <v>1</v>
      </c>
      <c r="G1134" s="72">
        <v>0</v>
      </c>
    </row>
    <row r="1135" spans="2:7" s="28" customFormat="1" ht="18.75" customHeight="1" x14ac:dyDescent="0.2">
      <c r="B1135" s="70" t="s">
        <v>2620</v>
      </c>
      <c r="C1135" s="71">
        <v>0</v>
      </c>
      <c r="D1135" s="71">
        <v>0</v>
      </c>
      <c r="E1135" s="71">
        <v>0</v>
      </c>
      <c r="F1135" s="71">
        <v>0</v>
      </c>
      <c r="G1135" s="72">
        <v>1</v>
      </c>
    </row>
    <row r="1136" spans="2:7" s="28" customFormat="1" ht="18.75" customHeight="1" x14ac:dyDescent="0.2">
      <c r="B1136" s="70" t="s">
        <v>2654</v>
      </c>
      <c r="C1136" s="71">
        <v>1</v>
      </c>
      <c r="D1136" s="71">
        <v>0</v>
      </c>
      <c r="E1136" s="71">
        <v>0</v>
      </c>
      <c r="F1136" s="71">
        <v>0</v>
      </c>
      <c r="G1136" s="72">
        <v>0</v>
      </c>
    </row>
    <row r="1137" spans="2:7" s="28" customFormat="1" ht="18.75" customHeight="1" x14ac:dyDescent="0.2">
      <c r="B1137" s="70" t="s">
        <v>1476</v>
      </c>
      <c r="C1137" s="71">
        <v>1</v>
      </c>
      <c r="D1137" s="71">
        <v>0</v>
      </c>
      <c r="E1137" s="71">
        <v>0</v>
      </c>
      <c r="F1137" s="71">
        <v>0</v>
      </c>
      <c r="G1137" s="72">
        <v>0</v>
      </c>
    </row>
    <row r="1138" spans="2:7" s="28" customFormat="1" ht="18.75" customHeight="1" x14ac:dyDescent="0.2">
      <c r="B1138" s="70" t="s">
        <v>2034</v>
      </c>
      <c r="C1138" s="71">
        <v>0</v>
      </c>
      <c r="D1138" s="71">
        <v>0</v>
      </c>
      <c r="E1138" s="71">
        <v>1</v>
      </c>
      <c r="F1138" s="71">
        <v>0</v>
      </c>
      <c r="G1138" s="72">
        <v>0</v>
      </c>
    </row>
    <row r="1139" spans="2:7" s="28" customFormat="1" ht="18.75" customHeight="1" x14ac:dyDescent="0.2">
      <c r="B1139" s="70" t="s">
        <v>1365</v>
      </c>
      <c r="C1139" s="71">
        <v>0</v>
      </c>
      <c r="D1139" s="71">
        <v>0</v>
      </c>
      <c r="E1139" s="71">
        <v>0</v>
      </c>
      <c r="F1139" s="71">
        <v>1</v>
      </c>
      <c r="G1139" s="72">
        <v>0</v>
      </c>
    </row>
    <row r="1140" spans="2:7" s="28" customFormat="1" ht="18.75" customHeight="1" x14ac:dyDescent="0.2">
      <c r="B1140" s="70" t="s">
        <v>1887</v>
      </c>
      <c r="C1140" s="71">
        <v>0</v>
      </c>
      <c r="D1140" s="71">
        <v>1</v>
      </c>
      <c r="E1140" s="71">
        <v>0</v>
      </c>
      <c r="F1140" s="71">
        <v>0</v>
      </c>
      <c r="G1140" s="72">
        <v>0</v>
      </c>
    </row>
    <row r="1141" spans="2:7" s="28" customFormat="1" ht="18.75" customHeight="1" x14ac:dyDescent="0.2">
      <c r="B1141" s="70" t="s">
        <v>2021</v>
      </c>
      <c r="C1141" s="71">
        <v>1</v>
      </c>
      <c r="D1141" s="71">
        <v>0</v>
      </c>
      <c r="E1141" s="71">
        <v>0</v>
      </c>
      <c r="F1141" s="71">
        <v>0</v>
      </c>
      <c r="G1141" s="72">
        <v>0</v>
      </c>
    </row>
    <row r="1142" spans="2:7" s="28" customFormat="1" ht="18.75" customHeight="1" x14ac:dyDescent="0.2">
      <c r="B1142" s="70" t="s">
        <v>1252</v>
      </c>
      <c r="C1142" s="71">
        <v>0</v>
      </c>
      <c r="D1142" s="71">
        <v>0</v>
      </c>
      <c r="E1142" s="71">
        <v>1</v>
      </c>
      <c r="F1142" s="71">
        <v>0</v>
      </c>
      <c r="G1142" s="72">
        <v>0</v>
      </c>
    </row>
    <row r="1143" spans="2:7" s="28" customFormat="1" ht="18.75" customHeight="1" x14ac:dyDescent="0.2">
      <c r="B1143" s="70" t="s">
        <v>2407</v>
      </c>
      <c r="C1143" s="71">
        <v>0</v>
      </c>
      <c r="D1143" s="71">
        <v>0</v>
      </c>
      <c r="E1143" s="71">
        <v>0</v>
      </c>
      <c r="F1143" s="71">
        <v>0</v>
      </c>
      <c r="G1143" s="72">
        <v>1</v>
      </c>
    </row>
    <row r="1144" spans="2:7" s="28" customFormat="1" ht="18.75" customHeight="1" x14ac:dyDescent="0.2">
      <c r="B1144" s="70" t="s">
        <v>2114</v>
      </c>
      <c r="C1144" s="71">
        <v>1</v>
      </c>
      <c r="D1144" s="71">
        <v>0</v>
      </c>
      <c r="E1144" s="71">
        <v>0</v>
      </c>
      <c r="F1144" s="71">
        <v>0</v>
      </c>
      <c r="G1144" s="72">
        <v>0</v>
      </c>
    </row>
    <row r="1145" spans="2:7" s="28" customFormat="1" ht="18.75" customHeight="1" x14ac:dyDescent="0.2">
      <c r="B1145" s="70" t="s">
        <v>2712</v>
      </c>
      <c r="C1145" s="71">
        <v>1</v>
      </c>
      <c r="D1145" s="71">
        <v>0</v>
      </c>
      <c r="E1145" s="71">
        <v>0</v>
      </c>
      <c r="F1145" s="71">
        <v>0</v>
      </c>
      <c r="G1145" s="72">
        <v>0</v>
      </c>
    </row>
    <row r="1146" spans="2:7" s="28" customFormat="1" ht="18.75" customHeight="1" x14ac:dyDescent="0.2">
      <c r="B1146" s="70" t="s">
        <v>1710</v>
      </c>
      <c r="C1146" s="71">
        <v>0</v>
      </c>
      <c r="D1146" s="71">
        <v>0</v>
      </c>
      <c r="E1146" s="71">
        <v>0</v>
      </c>
      <c r="F1146" s="71">
        <v>1</v>
      </c>
      <c r="G1146" s="72">
        <v>0</v>
      </c>
    </row>
    <row r="1147" spans="2:7" s="28" customFormat="1" ht="18.75" customHeight="1" x14ac:dyDescent="0.2">
      <c r="B1147" s="70" t="s">
        <v>2355</v>
      </c>
      <c r="C1147" s="71">
        <v>0</v>
      </c>
      <c r="D1147" s="71">
        <v>0</v>
      </c>
      <c r="E1147" s="71">
        <v>0</v>
      </c>
      <c r="F1147" s="71">
        <v>0</v>
      </c>
      <c r="G1147" s="72">
        <v>1</v>
      </c>
    </row>
    <row r="1148" spans="2:7" s="28" customFormat="1" ht="18.75" customHeight="1" x14ac:dyDescent="0.2">
      <c r="B1148" s="70" t="s">
        <v>1414</v>
      </c>
      <c r="C1148" s="71">
        <v>0</v>
      </c>
      <c r="D1148" s="71">
        <v>0</v>
      </c>
      <c r="E1148" s="71">
        <v>0</v>
      </c>
      <c r="F1148" s="71">
        <v>0</v>
      </c>
      <c r="G1148" s="72">
        <v>1</v>
      </c>
    </row>
    <row r="1149" spans="2:7" s="28" customFormat="1" ht="18.75" customHeight="1" x14ac:dyDescent="0.2">
      <c r="B1149" s="70" t="s">
        <v>2304</v>
      </c>
      <c r="C1149" s="71">
        <v>0</v>
      </c>
      <c r="D1149" s="71">
        <v>0</v>
      </c>
      <c r="E1149" s="71">
        <v>0</v>
      </c>
      <c r="F1149" s="71">
        <v>0</v>
      </c>
      <c r="G1149" s="72">
        <v>1</v>
      </c>
    </row>
    <row r="1150" spans="2:7" s="28" customFormat="1" ht="18.75" customHeight="1" x14ac:dyDescent="0.2">
      <c r="B1150" s="70" t="s">
        <v>1375</v>
      </c>
      <c r="C1150" s="71">
        <v>0</v>
      </c>
      <c r="D1150" s="71">
        <v>0</v>
      </c>
      <c r="E1150" s="71">
        <v>0</v>
      </c>
      <c r="F1150" s="71">
        <v>0</v>
      </c>
      <c r="G1150" s="72">
        <v>1</v>
      </c>
    </row>
    <row r="1151" spans="2:7" s="28" customFormat="1" ht="18.75" customHeight="1" x14ac:dyDescent="0.2">
      <c r="B1151" s="70" t="s">
        <v>2352</v>
      </c>
      <c r="C1151" s="71">
        <v>0</v>
      </c>
      <c r="D1151" s="71">
        <v>1</v>
      </c>
      <c r="E1151" s="71">
        <v>0</v>
      </c>
      <c r="F1151" s="71">
        <v>0</v>
      </c>
      <c r="G1151" s="72">
        <v>0</v>
      </c>
    </row>
    <row r="1152" spans="2:7" s="28" customFormat="1" ht="18.75" customHeight="1" x14ac:dyDescent="0.2">
      <c r="B1152" s="70" t="s">
        <v>2163</v>
      </c>
      <c r="C1152" s="71">
        <v>0</v>
      </c>
      <c r="D1152" s="71">
        <v>0</v>
      </c>
      <c r="E1152" s="71">
        <v>1</v>
      </c>
      <c r="F1152" s="71">
        <v>0</v>
      </c>
      <c r="G1152" s="72">
        <v>0</v>
      </c>
    </row>
    <row r="1153" spans="2:7" s="28" customFormat="1" ht="18.75" customHeight="1" x14ac:dyDescent="0.2">
      <c r="B1153" s="70" t="s">
        <v>2697</v>
      </c>
      <c r="C1153" s="71">
        <v>1</v>
      </c>
      <c r="D1153" s="71">
        <v>0</v>
      </c>
      <c r="E1153" s="71">
        <v>0</v>
      </c>
      <c r="F1153" s="71">
        <v>0</v>
      </c>
      <c r="G1153" s="72">
        <v>0</v>
      </c>
    </row>
    <row r="1154" spans="2:7" s="28" customFormat="1" ht="18.75" customHeight="1" x14ac:dyDescent="0.2">
      <c r="B1154" s="70" t="s">
        <v>2257</v>
      </c>
      <c r="C1154" s="71">
        <v>0</v>
      </c>
      <c r="D1154" s="71">
        <v>1</v>
      </c>
      <c r="E1154" s="71">
        <v>0</v>
      </c>
      <c r="F1154" s="71">
        <v>0</v>
      </c>
      <c r="G1154" s="72">
        <v>0</v>
      </c>
    </row>
    <row r="1155" spans="2:7" s="28" customFormat="1" ht="18.75" customHeight="1" x14ac:dyDescent="0.2">
      <c r="B1155" s="70" t="s">
        <v>2698</v>
      </c>
      <c r="C1155" s="71">
        <v>0</v>
      </c>
      <c r="D1155" s="71">
        <v>0</v>
      </c>
      <c r="E1155" s="71">
        <v>1</v>
      </c>
      <c r="F1155" s="71">
        <v>0</v>
      </c>
      <c r="G1155" s="72">
        <v>0</v>
      </c>
    </row>
    <row r="1156" spans="2:7" s="28" customFormat="1" ht="18.75" customHeight="1" x14ac:dyDescent="0.2">
      <c r="B1156" s="70" t="s">
        <v>2061</v>
      </c>
      <c r="C1156" s="71">
        <v>0</v>
      </c>
      <c r="D1156" s="71">
        <v>0</v>
      </c>
      <c r="E1156" s="71">
        <v>0</v>
      </c>
      <c r="F1156" s="71">
        <v>0</v>
      </c>
      <c r="G1156" s="72">
        <v>1</v>
      </c>
    </row>
    <row r="1157" spans="2:7" s="28" customFormat="1" ht="18.75" customHeight="1" x14ac:dyDescent="0.2">
      <c r="B1157" s="70" t="s">
        <v>1500</v>
      </c>
      <c r="C1157" s="71">
        <v>0</v>
      </c>
      <c r="D1157" s="71">
        <v>0</v>
      </c>
      <c r="E1157" s="71">
        <v>0</v>
      </c>
      <c r="F1157" s="71">
        <v>0</v>
      </c>
      <c r="G1157" s="72">
        <v>1</v>
      </c>
    </row>
    <row r="1158" spans="2:7" s="28" customFormat="1" ht="18.75" customHeight="1" x14ac:dyDescent="0.2">
      <c r="B1158" s="70" t="s">
        <v>2168</v>
      </c>
      <c r="C1158" s="71">
        <v>0</v>
      </c>
      <c r="D1158" s="71">
        <v>0</v>
      </c>
      <c r="E1158" s="71">
        <v>0</v>
      </c>
      <c r="F1158" s="71">
        <v>1</v>
      </c>
      <c r="G1158" s="72">
        <v>0</v>
      </c>
    </row>
    <row r="1159" spans="2:7" s="28" customFormat="1" ht="18.75" customHeight="1" x14ac:dyDescent="0.2">
      <c r="B1159" s="70" t="s">
        <v>2734</v>
      </c>
      <c r="C1159" s="71">
        <v>0</v>
      </c>
      <c r="D1159" s="71">
        <v>0</v>
      </c>
      <c r="E1159" s="71">
        <v>0</v>
      </c>
      <c r="F1159" s="71">
        <v>0</v>
      </c>
      <c r="G1159" s="72">
        <v>1</v>
      </c>
    </row>
    <row r="1160" spans="2:7" s="28" customFormat="1" ht="18.75" customHeight="1" x14ac:dyDescent="0.2">
      <c r="B1160" s="70" t="s">
        <v>2263</v>
      </c>
      <c r="C1160" s="71">
        <v>0</v>
      </c>
      <c r="D1160" s="71">
        <v>0</v>
      </c>
      <c r="E1160" s="71">
        <v>1</v>
      </c>
      <c r="F1160" s="71">
        <v>0</v>
      </c>
      <c r="G1160" s="72">
        <v>0</v>
      </c>
    </row>
    <row r="1161" spans="2:7" s="28" customFormat="1" ht="18.75" customHeight="1" x14ac:dyDescent="0.2">
      <c r="B1161" s="70" t="s">
        <v>1516</v>
      </c>
      <c r="C1161" s="71">
        <v>0</v>
      </c>
      <c r="D1161" s="71">
        <v>0</v>
      </c>
      <c r="E1161" s="71">
        <v>0</v>
      </c>
      <c r="F1161" s="71">
        <v>0</v>
      </c>
      <c r="G1161" s="72">
        <v>1</v>
      </c>
    </row>
    <row r="1162" spans="2:7" s="28" customFormat="1" ht="18.75" customHeight="1" x14ac:dyDescent="0.2">
      <c r="B1162" s="70" t="s">
        <v>1809</v>
      </c>
      <c r="C1162" s="71">
        <v>0</v>
      </c>
      <c r="D1162" s="71">
        <v>0</v>
      </c>
      <c r="E1162" s="71">
        <v>1</v>
      </c>
      <c r="F1162" s="71">
        <v>0</v>
      </c>
      <c r="G1162" s="72">
        <v>0</v>
      </c>
    </row>
    <row r="1163" spans="2:7" s="28" customFormat="1" ht="18.75" customHeight="1" x14ac:dyDescent="0.2">
      <c r="B1163" s="70" t="s">
        <v>1336</v>
      </c>
      <c r="C1163" s="71">
        <v>0</v>
      </c>
      <c r="D1163" s="71">
        <v>1</v>
      </c>
      <c r="E1163" s="71">
        <v>0</v>
      </c>
      <c r="F1163" s="71">
        <v>0</v>
      </c>
      <c r="G1163" s="72">
        <v>0</v>
      </c>
    </row>
    <row r="1164" spans="2:7" s="28" customFormat="1" ht="18.75" customHeight="1" x14ac:dyDescent="0.2">
      <c r="B1164" s="70" t="s">
        <v>2695</v>
      </c>
      <c r="C1164" s="71">
        <v>0</v>
      </c>
      <c r="D1164" s="71">
        <v>0</v>
      </c>
      <c r="E1164" s="71">
        <v>1</v>
      </c>
      <c r="F1164" s="71">
        <v>0</v>
      </c>
      <c r="G1164" s="72">
        <v>0</v>
      </c>
    </row>
    <row r="1165" spans="2:7" s="28" customFormat="1" ht="18.75" customHeight="1" x14ac:dyDescent="0.2">
      <c r="B1165" s="70" t="s">
        <v>2711</v>
      </c>
      <c r="C1165" s="71">
        <v>1</v>
      </c>
      <c r="D1165" s="71">
        <v>0</v>
      </c>
      <c r="E1165" s="71">
        <v>0</v>
      </c>
      <c r="F1165" s="71">
        <v>0</v>
      </c>
      <c r="G1165" s="72">
        <v>0</v>
      </c>
    </row>
    <row r="1166" spans="2:7" s="28" customFormat="1" ht="18.75" customHeight="1" x14ac:dyDescent="0.2">
      <c r="B1166" s="70" t="s">
        <v>1297</v>
      </c>
      <c r="C1166" s="71">
        <v>0</v>
      </c>
      <c r="D1166" s="71">
        <v>0</v>
      </c>
      <c r="E1166" s="71">
        <v>0</v>
      </c>
      <c r="F1166" s="71">
        <v>1</v>
      </c>
      <c r="G1166" s="72">
        <v>0</v>
      </c>
    </row>
    <row r="1167" spans="2:7" s="28" customFormat="1" ht="18.75" customHeight="1" x14ac:dyDescent="0.2">
      <c r="B1167" s="70" t="s">
        <v>2264</v>
      </c>
      <c r="C1167" s="71">
        <v>0</v>
      </c>
      <c r="D1167" s="71">
        <v>0</v>
      </c>
      <c r="E1167" s="71">
        <v>1</v>
      </c>
      <c r="F1167" s="71">
        <v>0</v>
      </c>
      <c r="G1167" s="72">
        <v>0</v>
      </c>
    </row>
    <row r="1168" spans="2:7" s="28" customFormat="1" ht="18.75" customHeight="1" x14ac:dyDescent="0.2">
      <c r="B1168" s="70" t="s">
        <v>1528</v>
      </c>
      <c r="C1168" s="71">
        <v>0</v>
      </c>
      <c r="D1168" s="71">
        <v>0</v>
      </c>
      <c r="E1168" s="71">
        <v>1</v>
      </c>
      <c r="F1168" s="71">
        <v>0</v>
      </c>
      <c r="G1168" s="72">
        <v>0</v>
      </c>
    </row>
    <row r="1169" spans="2:7" s="28" customFormat="1" ht="18.75" customHeight="1" x14ac:dyDescent="0.2">
      <c r="B1169" s="70" t="s">
        <v>1728</v>
      </c>
      <c r="C1169" s="71">
        <v>0</v>
      </c>
      <c r="D1169" s="71">
        <v>0</v>
      </c>
      <c r="E1169" s="71">
        <v>1</v>
      </c>
      <c r="F1169" s="71">
        <v>0</v>
      </c>
      <c r="G1169" s="72">
        <v>0</v>
      </c>
    </row>
    <row r="1170" spans="2:7" s="28" customFormat="1" ht="18.75" customHeight="1" x14ac:dyDescent="0.2">
      <c r="B1170" s="70" t="s">
        <v>2709</v>
      </c>
      <c r="C1170" s="71">
        <v>0</v>
      </c>
      <c r="D1170" s="71">
        <v>0</v>
      </c>
      <c r="E1170" s="71">
        <v>0</v>
      </c>
      <c r="F1170" s="71">
        <v>1</v>
      </c>
      <c r="G1170" s="72">
        <v>0</v>
      </c>
    </row>
    <row r="1171" spans="2:7" s="28" customFormat="1" ht="18.75" customHeight="1" x14ac:dyDescent="0.2">
      <c r="B1171" s="70" t="s">
        <v>2714</v>
      </c>
      <c r="C1171" s="71">
        <v>0</v>
      </c>
      <c r="D1171" s="71">
        <v>0</v>
      </c>
      <c r="E1171" s="71">
        <v>0</v>
      </c>
      <c r="F1171" s="71">
        <v>0</v>
      </c>
      <c r="G1171" s="72">
        <v>1</v>
      </c>
    </row>
    <row r="1172" spans="2:7" s="28" customFormat="1" ht="18.75" customHeight="1" x14ac:dyDescent="0.2">
      <c r="B1172" s="70" t="s">
        <v>2367</v>
      </c>
      <c r="C1172" s="71">
        <v>0</v>
      </c>
      <c r="D1172" s="71">
        <v>1</v>
      </c>
      <c r="E1172" s="71">
        <v>0</v>
      </c>
      <c r="F1172" s="71">
        <v>0</v>
      </c>
      <c r="G1172" s="72">
        <v>0</v>
      </c>
    </row>
    <row r="1173" spans="2:7" s="28" customFormat="1" ht="18.75" customHeight="1" x14ac:dyDescent="0.2">
      <c r="B1173" s="70" t="s">
        <v>2220</v>
      </c>
      <c r="C1173" s="71">
        <v>0</v>
      </c>
      <c r="D1173" s="71">
        <v>1</v>
      </c>
      <c r="E1173" s="71">
        <v>0</v>
      </c>
      <c r="F1173" s="71">
        <v>0</v>
      </c>
      <c r="G1173" s="72">
        <v>0</v>
      </c>
    </row>
    <row r="1174" spans="2:7" s="28" customFormat="1" ht="18.75" customHeight="1" x14ac:dyDescent="0.2">
      <c r="B1174" s="70" t="s">
        <v>1867</v>
      </c>
      <c r="C1174" s="71">
        <v>0</v>
      </c>
      <c r="D1174" s="71">
        <v>0</v>
      </c>
      <c r="E1174" s="71">
        <v>1</v>
      </c>
      <c r="F1174" s="71">
        <v>0</v>
      </c>
      <c r="G1174" s="72">
        <v>0</v>
      </c>
    </row>
    <row r="1175" spans="2:7" s="28" customFormat="1" ht="18.75" customHeight="1" x14ac:dyDescent="0.2">
      <c r="B1175" s="70" t="s">
        <v>1654</v>
      </c>
      <c r="C1175" s="71">
        <v>0</v>
      </c>
      <c r="D1175" s="71">
        <v>1</v>
      </c>
      <c r="E1175" s="71">
        <v>0</v>
      </c>
      <c r="F1175" s="71">
        <v>0</v>
      </c>
      <c r="G1175" s="72">
        <v>0</v>
      </c>
    </row>
    <row r="1176" spans="2:7" s="28" customFormat="1" ht="18.75" customHeight="1" x14ac:dyDescent="0.2">
      <c r="B1176" s="70" t="s">
        <v>2582</v>
      </c>
      <c r="C1176" s="71">
        <v>0</v>
      </c>
      <c r="D1176" s="71">
        <v>0</v>
      </c>
      <c r="E1176" s="71">
        <v>0</v>
      </c>
      <c r="F1176" s="71">
        <v>1</v>
      </c>
      <c r="G1176" s="72">
        <v>0</v>
      </c>
    </row>
    <row r="1177" spans="2:7" s="28" customFormat="1" ht="18.75" customHeight="1" x14ac:dyDescent="0.2">
      <c r="B1177" s="70" t="s">
        <v>1398</v>
      </c>
      <c r="C1177" s="71">
        <v>1</v>
      </c>
      <c r="D1177" s="71">
        <v>0</v>
      </c>
      <c r="E1177" s="71">
        <v>0</v>
      </c>
      <c r="F1177" s="71">
        <v>0</v>
      </c>
      <c r="G1177" s="72">
        <v>0</v>
      </c>
    </row>
    <row r="1178" spans="2:7" s="28" customFormat="1" ht="18.75" customHeight="1" x14ac:dyDescent="0.2">
      <c r="B1178" s="70" t="s">
        <v>2706</v>
      </c>
      <c r="C1178" s="71">
        <v>0</v>
      </c>
      <c r="D1178" s="71">
        <v>0</v>
      </c>
      <c r="E1178" s="71">
        <v>1</v>
      </c>
      <c r="F1178" s="71">
        <v>0</v>
      </c>
      <c r="G1178" s="72">
        <v>0</v>
      </c>
    </row>
    <row r="1179" spans="2:7" s="28" customFormat="1" ht="18.75" customHeight="1" x14ac:dyDescent="0.2">
      <c r="B1179" s="70" t="s">
        <v>2360</v>
      </c>
      <c r="C1179" s="71">
        <v>0</v>
      </c>
      <c r="D1179" s="71">
        <v>0</v>
      </c>
      <c r="E1179" s="71">
        <v>0</v>
      </c>
      <c r="F1179" s="71">
        <v>0</v>
      </c>
      <c r="G1179" s="72">
        <v>1</v>
      </c>
    </row>
    <row r="1180" spans="2:7" s="28" customFormat="1" ht="18.75" customHeight="1" x14ac:dyDescent="0.2">
      <c r="B1180" s="70" t="s">
        <v>1824</v>
      </c>
      <c r="C1180" s="71">
        <v>0</v>
      </c>
      <c r="D1180" s="71">
        <v>0</v>
      </c>
      <c r="E1180" s="71">
        <v>0</v>
      </c>
      <c r="F1180" s="71">
        <v>1</v>
      </c>
      <c r="G1180" s="72">
        <v>0</v>
      </c>
    </row>
    <row r="1181" spans="2:7" s="28" customFormat="1" ht="18.75" customHeight="1" x14ac:dyDescent="0.2">
      <c r="B1181" s="70" t="s">
        <v>2704</v>
      </c>
      <c r="C1181" s="71">
        <v>0</v>
      </c>
      <c r="D1181" s="71">
        <v>0</v>
      </c>
      <c r="E1181" s="71">
        <v>1</v>
      </c>
      <c r="F1181" s="71">
        <v>0</v>
      </c>
      <c r="G1181" s="72">
        <v>0</v>
      </c>
    </row>
    <row r="1182" spans="2:7" s="28" customFormat="1" ht="18.75" customHeight="1" x14ac:dyDescent="0.2">
      <c r="B1182" s="70" t="s">
        <v>1617</v>
      </c>
      <c r="C1182" s="71">
        <v>0</v>
      </c>
      <c r="D1182" s="71">
        <v>0</v>
      </c>
      <c r="E1182" s="71">
        <v>1</v>
      </c>
      <c r="F1182" s="71">
        <v>0</v>
      </c>
      <c r="G1182" s="72">
        <v>0</v>
      </c>
    </row>
    <row r="1183" spans="2:7" s="28" customFormat="1" ht="18.75" customHeight="1" x14ac:dyDescent="0.2">
      <c r="B1183" s="70" t="s">
        <v>1462</v>
      </c>
      <c r="C1183" s="71">
        <v>0</v>
      </c>
      <c r="D1183" s="71">
        <v>0</v>
      </c>
      <c r="E1183" s="71">
        <v>0</v>
      </c>
      <c r="F1183" s="71">
        <v>0</v>
      </c>
      <c r="G1183" s="72">
        <v>1</v>
      </c>
    </row>
    <row r="1184" spans="2:7" s="28" customFormat="1" ht="18.75" customHeight="1" x14ac:dyDescent="0.2">
      <c r="B1184" s="70" t="s">
        <v>2716</v>
      </c>
      <c r="C1184" s="71">
        <v>0</v>
      </c>
      <c r="D1184" s="71">
        <v>0</v>
      </c>
      <c r="E1184" s="71">
        <v>0</v>
      </c>
      <c r="F1184" s="71">
        <v>1</v>
      </c>
      <c r="G1184" s="72">
        <v>0</v>
      </c>
    </row>
    <row r="1185" spans="2:7" s="28" customFormat="1" ht="18.75" customHeight="1" x14ac:dyDescent="0.2">
      <c r="B1185" s="70" t="s">
        <v>1676</v>
      </c>
      <c r="C1185" s="71">
        <v>0</v>
      </c>
      <c r="D1185" s="71">
        <v>1</v>
      </c>
      <c r="E1185" s="71">
        <v>0</v>
      </c>
      <c r="F1185" s="71">
        <v>0</v>
      </c>
      <c r="G1185" s="72">
        <v>0</v>
      </c>
    </row>
    <row r="1186" spans="2:7" s="28" customFormat="1" ht="18.75" customHeight="1" x14ac:dyDescent="0.2">
      <c r="B1186" s="70" t="s">
        <v>2550</v>
      </c>
      <c r="C1186" s="71">
        <v>0</v>
      </c>
      <c r="D1186" s="71">
        <v>0</v>
      </c>
      <c r="E1186" s="71">
        <v>0</v>
      </c>
      <c r="F1186" s="71">
        <v>0</v>
      </c>
      <c r="G1186" s="72">
        <v>1</v>
      </c>
    </row>
    <row r="1187" spans="2:7" s="28" customFormat="1" ht="18.75" customHeight="1" x14ac:dyDescent="0.2">
      <c r="B1187" s="70" t="s">
        <v>2310</v>
      </c>
      <c r="C1187" s="71">
        <v>0</v>
      </c>
      <c r="D1187" s="71">
        <v>0</v>
      </c>
      <c r="E1187" s="71">
        <v>0</v>
      </c>
      <c r="F1187" s="71">
        <v>0</v>
      </c>
      <c r="G1187" s="72">
        <v>1</v>
      </c>
    </row>
    <row r="1188" spans="2:7" s="28" customFormat="1" ht="18.75" customHeight="1" x14ac:dyDescent="0.2">
      <c r="B1188" s="70" t="s">
        <v>2166</v>
      </c>
      <c r="C1188" s="71">
        <v>0</v>
      </c>
      <c r="D1188" s="71">
        <v>0</v>
      </c>
      <c r="E1188" s="71">
        <v>0</v>
      </c>
      <c r="F1188" s="71">
        <v>0</v>
      </c>
      <c r="G1188" s="72">
        <v>1</v>
      </c>
    </row>
    <row r="1189" spans="2:7" s="28" customFormat="1" ht="18.75" customHeight="1" x14ac:dyDescent="0.2">
      <c r="B1189" s="70" t="s">
        <v>2703</v>
      </c>
      <c r="C1189" s="71">
        <v>0</v>
      </c>
      <c r="D1189" s="71">
        <v>0</v>
      </c>
      <c r="E1189" s="71">
        <v>0</v>
      </c>
      <c r="F1189" s="71">
        <v>1</v>
      </c>
      <c r="G1189" s="72">
        <v>0</v>
      </c>
    </row>
    <row r="1190" spans="2:7" s="28" customFormat="1" ht="18.75" customHeight="1" x14ac:dyDescent="0.2">
      <c r="B1190" s="70" t="s">
        <v>2548</v>
      </c>
      <c r="C1190" s="71">
        <v>0</v>
      </c>
      <c r="D1190" s="71">
        <v>0</v>
      </c>
      <c r="E1190" s="71">
        <v>1</v>
      </c>
      <c r="F1190" s="71">
        <v>0</v>
      </c>
      <c r="G1190" s="72">
        <v>0</v>
      </c>
    </row>
    <row r="1191" spans="2:7" s="28" customFormat="1" ht="18.75" customHeight="1" x14ac:dyDescent="0.2">
      <c r="B1191" s="70" t="s">
        <v>2743</v>
      </c>
      <c r="C1191" s="71">
        <v>1</v>
      </c>
      <c r="D1191" s="71">
        <v>0</v>
      </c>
      <c r="E1191" s="71">
        <v>0</v>
      </c>
      <c r="F1191" s="71">
        <v>0</v>
      </c>
      <c r="G1191" s="72">
        <v>0</v>
      </c>
    </row>
    <row r="1192" spans="2:7" s="28" customFormat="1" ht="18.75" customHeight="1" x14ac:dyDescent="0.2">
      <c r="B1192" s="70" t="s">
        <v>2707</v>
      </c>
      <c r="C1192" s="71">
        <v>0</v>
      </c>
      <c r="D1192" s="71">
        <v>0</v>
      </c>
      <c r="E1192" s="71">
        <v>1</v>
      </c>
      <c r="F1192" s="71">
        <v>0</v>
      </c>
      <c r="G1192" s="72">
        <v>0</v>
      </c>
    </row>
    <row r="1193" spans="2:7" s="28" customFormat="1" ht="18.75" customHeight="1" x14ac:dyDescent="0.2">
      <c r="B1193" s="70" t="s">
        <v>2261</v>
      </c>
      <c r="C1193" s="71">
        <v>1</v>
      </c>
      <c r="D1193" s="71">
        <v>0</v>
      </c>
      <c r="E1193" s="71">
        <v>0</v>
      </c>
      <c r="F1193" s="71">
        <v>0</v>
      </c>
      <c r="G1193" s="72">
        <v>0</v>
      </c>
    </row>
    <row r="1194" spans="2:7" s="28" customFormat="1" ht="18.75" customHeight="1" x14ac:dyDescent="0.2">
      <c r="B1194" s="70" t="s">
        <v>2060</v>
      </c>
      <c r="C1194" s="71">
        <v>0</v>
      </c>
      <c r="D1194" s="71">
        <v>1</v>
      </c>
      <c r="E1194" s="71">
        <v>0</v>
      </c>
      <c r="F1194" s="71">
        <v>0</v>
      </c>
      <c r="G1194" s="72">
        <v>0</v>
      </c>
    </row>
    <row r="1195" spans="2:7" s="28" customFormat="1" ht="18.75" customHeight="1" x14ac:dyDescent="0.2">
      <c r="B1195" s="70" t="s">
        <v>1281</v>
      </c>
      <c r="C1195" s="71">
        <v>0</v>
      </c>
      <c r="D1195" s="71">
        <v>0</v>
      </c>
      <c r="E1195" s="71">
        <v>0</v>
      </c>
      <c r="F1195" s="71">
        <v>0</v>
      </c>
      <c r="G1195" s="72">
        <v>1</v>
      </c>
    </row>
    <row r="1196" spans="2:7" s="28" customFormat="1" ht="18.75" customHeight="1" x14ac:dyDescent="0.2">
      <c r="B1196" s="70" t="s">
        <v>1940</v>
      </c>
      <c r="C1196" s="71">
        <v>0</v>
      </c>
      <c r="D1196" s="71">
        <v>0</v>
      </c>
      <c r="E1196" s="71">
        <v>0</v>
      </c>
      <c r="F1196" s="71">
        <v>1</v>
      </c>
      <c r="G1196" s="72">
        <v>0</v>
      </c>
    </row>
    <row r="1197" spans="2:7" s="28" customFormat="1" ht="18.75" customHeight="1" x14ac:dyDescent="0.2">
      <c r="B1197" s="70" t="s">
        <v>2062</v>
      </c>
      <c r="C1197" s="71">
        <v>0</v>
      </c>
      <c r="D1197" s="71">
        <v>0</v>
      </c>
      <c r="E1197" s="71">
        <v>0</v>
      </c>
      <c r="F1197" s="71">
        <v>0</v>
      </c>
      <c r="G1197" s="72">
        <v>1</v>
      </c>
    </row>
    <row r="1198" spans="2:7" s="28" customFormat="1" ht="18.75" customHeight="1" x14ac:dyDescent="0.2">
      <c r="B1198" s="70" t="s">
        <v>2020</v>
      </c>
      <c r="C1198" s="71">
        <v>0</v>
      </c>
      <c r="D1198" s="71">
        <v>0</v>
      </c>
      <c r="E1198" s="71">
        <v>1</v>
      </c>
      <c r="F1198" s="71">
        <v>0</v>
      </c>
      <c r="G1198" s="72">
        <v>0</v>
      </c>
    </row>
    <row r="1199" spans="2:7" s="28" customFormat="1" ht="18.75" customHeight="1" x14ac:dyDescent="0.2">
      <c r="B1199" s="70" t="s">
        <v>2113</v>
      </c>
      <c r="C1199" s="71">
        <v>0</v>
      </c>
      <c r="D1199" s="71">
        <v>0</v>
      </c>
      <c r="E1199" s="71">
        <v>0</v>
      </c>
      <c r="F1199" s="71">
        <v>0</v>
      </c>
      <c r="G1199" s="72">
        <v>1</v>
      </c>
    </row>
    <row r="1200" spans="2:7" s="28" customFormat="1" ht="18.75" customHeight="1" x14ac:dyDescent="0.2">
      <c r="B1200" s="70" t="s">
        <v>1641</v>
      </c>
      <c r="C1200" s="71">
        <v>1</v>
      </c>
      <c r="D1200" s="71">
        <v>0</v>
      </c>
      <c r="E1200" s="71">
        <v>0</v>
      </c>
      <c r="F1200" s="71">
        <v>0</v>
      </c>
      <c r="G1200" s="72">
        <v>0</v>
      </c>
    </row>
    <row r="1201" spans="2:7" s="28" customFormat="1" ht="18.75" customHeight="1" x14ac:dyDescent="0.2">
      <c r="B1201" s="70" t="s">
        <v>2588</v>
      </c>
      <c r="C1201" s="71">
        <v>1</v>
      </c>
      <c r="D1201" s="71">
        <v>0</v>
      </c>
      <c r="E1201" s="71">
        <v>0</v>
      </c>
      <c r="F1201" s="71">
        <v>0</v>
      </c>
      <c r="G1201" s="72">
        <v>0</v>
      </c>
    </row>
    <row r="1202" spans="2:7" s="28" customFormat="1" ht="18.75" customHeight="1" x14ac:dyDescent="0.2">
      <c r="B1202" s="70" t="s">
        <v>2354</v>
      </c>
      <c r="C1202" s="71">
        <v>0</v>
      </c>
      <c r="D1202" s="71">
        <v>1</v>
      </c>
      <c r="E1202" s="71">
        <v>0</v>
      </c>
      <c r="F1202" s="71">
        <v>0</v>
      </c>
      <c r="G1202" s="72">
        <v>0</v>
      </c>
    </row>
    <row r="1203" spans="2:7" s="28" customFormat="1" ht="18.75" customHeight="1" x14ac:dyDescent="0.2">
      <c r="B1203" s="70" t="s">
        <v>1977</v>
      </c>
      <c r="C1203" s="71">
        <v>0</v>
      </c>
      <c r="D1203" s="71">
        <v>0</v>
      </c>
      <c r="E1203" s="71">
        <v>0</v>
      </c>
      <c r="F1203" s="71">
        <v>0</v>
      </c>
      <c r="G1203" s="72">
        <v>1</v>
      </c>
    </row>
    <row r="1204" spans="2:7" s="28" customFormat="1" ht="18.75" customHeight="1" x14ac:dyDescent="0.2">
      <c r="B1204" s="70" t="s">
        <v>2408</v>
      </c>
      <c r="C1204" s="71">
        <v>0</v>
      </c>
      <c r="D1204" s="71">
        <v>0</v>
      </c>
      <c r="E1204" s="71">
        <v>1</v>
      </c>
      <c r="F1204" s="71">
        <v>0</v>
      </c>
      <c r="G1204" s="72">
        <v>0</v>
      </c>
    </row>
    <row r="1205" spans="2:7" s="28" customFormat="1" ht="18.75" customHeight="1" x14ac:dyDescent="0.2">
      <c r="B1205" s="70" t="s">
        <v>1494</v>
      </c>
      <c r="C1205" s="71">
        <v>0</v>
      </c>
      <c r="D1205" s="71">
        <v>0</v>
      </c>
      <c r="E1205" s="71">
        <v>0</v>
      </c>
      <c r="F1205" s="71">
        <v>0</v>
      </c>
      <c r="G1205" s="72">
        <v>1</v>
      </c>
    </row>
    <row r="1206" spans="2:7" s="28" customFormat="1" ht="18.75" customHeight="1" x14ac:dyDescent="0.2">
      <c r="B1206" s="70" t="s">
        <v>2713</v>
      </c>
      <c r="C1206" s="71">
        <v>1</v>
      </c>
      <c r="D1206" s="71">
        <v>0</v>
      </c>
      <c r="E1206" s="71">
        <v>0</v>
      </c>
      <c r="F1206" s="71">
        <v>0</v>
      </c>
      <c r="G1206" s="72">
        <v>0</v>
      </c>
    </row>
    <row r="1207" spans="2:7" s="28" customFormat="1" ht="18.75" customHeight="1" x14ac:dyDescent="0.2">
      <c r="B1207" s="70" t="s">
        <v>2738</v>
      </c>
      <c r="C1207" s="71">
        <v>0</v>
      </c>
      <c r="D1207" s="71">
        <v>0</v>
      </c>
      <c r="E1207" s="71">
        <v>0</v>
      </c>
      <c r="F1207" s="71">
        <v>0</v>
      </c>
      <c r="G1207" s="72">
        <v>1</v>
      </c>
    </row>
    <row r="1208" spans="2:7" s="28" customFormat="1" ht="18.75" customHeight="1" x14ac:dyDescent="0.2">
      <c r="B1208" s="70" t="s">
        <v>1953</v>
      </c>
      <c r="C1208" s="71">
        <v>0</v>
      </c>
      <c r="D1208" s="71">
        <v>1</v>
      </c>
      <c r="E1208" s="71">
        <v>0</v>
      </c>
      <c r="F1208" s="71">
        <v>0</v>
      </c>
      <c r="G1208" s="72">
        <v>0</v>
      </c>
    </row>
    <row r="1209" spans="2:7" s="28" customFormat="1" ht="18.75" customHeight="1" x14ac:dyDescent="0.2">
      <c r="B1209" s="70" t="s">
        <v>2132</v>
      </c>
      <c r="C1209" s="71">
        <v>0</v>
      </c>
      <c r="D1209" s="71">
        <v>0</v>
      </c>
      <c r="E1209" s="71">
        <v>0</v>
      </c>
      <c r="F1209" s="71">
        <v>0</v>
      </c>
      <c r="G1209" s="72">
        <v>1</v>
      </c>
    </row>
    <row r="1210" spans="2:7" s="28" customFormat="1" ht="18.75" customHeight="1" x14ac:dyDescent="0.2">
      <c r="B1210" s="70" t="s">
        <v>2001</v>
      </c>
      <c r="C1210" s="71">
        <v>1</v>
      </c>
      <c r="D1210" s="71">
        <v>0</v>
      </c>
      <c r="E1210" s="71">
        <v>0</v>
      </c>
      <c r="F1210" s="71">
        <v>0</v>
      </c>
      <c r="G1210" s="72">
        <v>0</v>
      </c>
    </row>
    <row r="1211" spans="2:7" s="28" customFormat="1" ht="18.75" customHeight="1" x14ac:dyDescent="0.2">
      <c r="B1211" s="70" t="s">
        <v>2701</v>
      </c>
      <c r="C1211" s="71">
        <v>1</v>
      </c>
      <c r="D1211" s="71">
        <v>0</v>
      </c>
      <c r="E1211" s="71">
        <v>0</v>
      </c>
      <c r="F1211" s="71">
        <v>0</v>
      </c>
      <c r="G1211" s="72">
        <v>0</v>
      </c>
    </row>
    <row r="1212" spans="2:7" s="28" customFormat="1" ht="18.75" customHeight="1" x14ac:dyDescent="0.2">
      <c r="B1212" s="70" t="s">
        <v>1014</v>
      </c>
      <c r="C1212" s="71">
        <v>1</v>
      </c>
      <c r="D1212" s="71">
        <v>0</v>
      </c>
      <c r="E1212" s="71">
        <v>0</v>
      </c>
      <c r="F1212" s="71">
        <v>0</v>
      </c>
      <c r="G1212" s="72">
        <v>0</v>
      </c>
    </row>
    <row r="1213" spans="2:7" s="28" customFormat="1" ht="18.75" customHeight="1" x14ac:dyDescent="0.2">
      <c r="B1213" s="70" t="s">
        <v>1517</v>
      </c>
      <c r="C1213" s="71">
        <v>0</v>
      </c>
      <c r="D1213" s="71">
        <v>0</v>
      </c>
      <c r="E1213" s="71">
        <v>0</v>
      </c>
      <c r="F1213" s="71">
        <v>1</v>
      </c>
      <c r="G1213" s="72">
        <v>0</v>
      </c>
    </row>
    <row r="1214" spans="2:7" s="28" customFormat="1" ht="18.75" customHeight="1" x14ac:dyDescent="0.2">
      <c r="B1214" s="70" t="s">
        <v>2708</v>
      </c>
      <c r="C1214" s="71">
        <v>0</v>
      </c>
      <c r="D1214" s="71">
        <v>0</v>
      </c>
      <c r="E1214" s="71">
        <v>0</v>
      </c>
      <c r="F1214" s="71">
        <v>0</v>
      </c>
      <c r="G1214" s="72">
        <v>1</v>
      </c>
    </row>
    <row r="1215" spans="2:7" s="28" customFormat="1" ht="18.75" customHeight="1" x14ac:dyDescent="0.2">
      <c r="B1215" s="70" t="s">
        <v>1456</v>
      </c>
      <c r="C1215" s="71">
        <v>0</v>
      </c>
      <c r="D1215" s="71">
        <v>0</v>
      </c>
      <c r="E1215" s="71">
        <v>0</v>
      </c>
      <c r="F1215" s="71">
        <v>0</v>
      </c>
      <c r="G1215" s="72">
        <v>1</v>
      </c>
    </row>
    <row r="1216" spans="2:7" s="28" customFormat="1" ht="18.75" customHeight="1" x14ac:dyDescent="0.2">
      <c r="B1216" s="70" t="s">
        <v>1468</v>
      </c>
      <c r="C1216" s="71">
        <v>0</v>
      </c>
      <c r="D1216" s="71">
        <v>1</v>
      </c>
      <c r="E1216" s="71">
        <v>0</v>
      </c>
      <c r="F1216" s="71">
        <v>0</v>
      </c>
      <c r="G1216" s="72">
        <v>0</v>
      </c>
    </row>
    <row r="1217" spans="2:7" s="28" customFormat="1" ht="18.75" customHeight="1" x14ac:dyDescent="0.2">
      <c r="B1217" s="70" t="s">
        <v>1243</v>
      </c>
      <c r="C1217" s="71">
        <v>1</v>
      </c>
      <c r="D1217" s="71">
        <v>0</v>
      </c>
      <c r="E1217" s="71">
        <v>0</v>
      </c>
      <c r="F1217" s="71">
        <v>0</v>
      </c>
      <c r="G1217" s="72">
        <v>0</v>
      </c>
    </row>
    <row r="1218" spans="2:7" s="28" customFormat="1" ht="18.75" customHeight="1" x14ac:dyDescent="0.2">
      <c r="B1218" s="70" t="s">
        <v>2720</v>
      </c>
      <c r="C1218" s="71">
        <v>0</v>
      </c>
      <c r="D1218" s="71">
        <v>0</v>
      </c>
      <c r="E1218" s="71">
        <v>0</v>
      </c>
      <c r="F1218" s="71">
        <v>1</v>
      </c>
      <c r="G1218" s="72">
        <v>0</v>
      </c>
    </row>
    <row r="1219" spans="2:7" s="28" customFormat="1" ht="18.75" customHeight="1" x14ac:dyDescent="0.2">
      <c r="B1219" s="70" t="s">
        <v>2353</v>
      </c>
      <c r="C1219" s="71">
        <v>0</v>
      </c>
      <c r="D1219" s="71">
        <v>0</v>
      </c>
      <c r="E1219" s="71">
        <v>0</v>
      </c>
      <c r="F1219" s="71">
        <v>0</v>
      </c>
      <c r="G1219" s="72">
        <v>1</v>
      </c>
    </row>
    <row r="1220" spans="2:7" s="28" customFormat="1" ht="18.75" customHeight="1" x14ac:dyDescent="0.2">
      <c r="B1220" s="70" t="s">
        <v>2717</v>
      </c>
      <c r="C1220" s="71">
        <v>0</v>
      </c>
      <c r="D1220" s="71">
        <v>0</v>
      </c>
      <c r="E1220" s="71">
        <v>0</v>
      </c>
      <c r="F1220" s="71">
        <v>1</v>
      </c>
      <c r="G1220" s="72">
        <v>0</v>
      </c>
    </row>
    <row r="1221" spans="2:7" s="28" customFormat="1" ht="18.75" customHeight="1" x14ac:dyDescent="0.2">
      <c r="B1221" s="70" t="s">
        <v>1679</v>
      </c>
      <c r="C1221" s="71">
        <v>0</v>
      </c>
      <c r="D1221" s="71">
        <v>0</v>
      </c>
      <c r="E1221" s="71">
        <v>1</v>
      </c>
      <c r="F1221" s="71">
        <v>0</v>
      </c>
      <c r="G1221" s="72">
        <v>0</v>
      </c>
    </row>
    <row r="1222" spans="2:7" s="28" customFormat="1" ht="18.75" customHeight="1" x14ac:dyDescent="0.2">
      <c r="B1222" s="70" t="s">
        <v>1406</v>
      </c>
      <c r="C1222" s="71">
        <v>0</v>
      </c>
      <c r="D1222" s="71">
        <v>0</v>
      </c>
      <c r="E1222" s="71">
        <v>0</v>
      </c>
      <c r="F1222" s="71">
        <v>0</v>
      </c>
      <c r="G1222" s="72">
        <v>1</v>
      </c>
    </row>
    <row r="1223" spans="2:7" s="28" customFormat="1" ht="18.75" customHeight="1" x14ac:dyDescent="0.2">
      <c r="B1223" s="70" t="s">
        <v>1524</v>
      </c>
      <c r="C1223" s="71">
        <v>0</v>
      </c>
      <c r="D1223" s="71">
        <v>1</v>
      </c>
      <c r="E1223" s="71">
        <v>0</v>
      </c>
      <c r="F1223" s="71">
        <v>0</v>
      </c>
      <c r="G1223" s="72">
        <v>0</v>
      </c>
    </row>
    <row r="1224" spans="2:7" s="28" customFormat="1" ht="18.75" customHeight="1" x14ac:dyDescent="0.2">
      <c r="B1224" s="70" t="s">
        <v>2361</v>
      </c>
      <c r="C1224" s="71">
        <v>0</v>
      </c>
      <c r="D1224" s="71">
        <v>1</v>
      </c>
      <c r="E1224" s="71">
        <v>0</v>
      </c>
      <c r="F1224" s="71">
        <v>0</v>
      </c>
      <c r="G1224" s="72">
        <v>0</v>
      </c>
    </row>
    <row r="1225" spans="2:7" s="28" customFormat="1" ht="18.75" customHeight="1" x14ac:dyDescent="0.2">
      <c r="B1225" s="70" t="s">
        <v>2368</v>
      </c>
      <c r="C1225" s="71">
        <v>0</v>
      </c>
      <c r="D1225" s="71">
        <v>0</v>
      </c>
      <c r="E1225" s="71">
        <v>0</v>
      </c>
      <c r="F1225" s="71">
        <v>1</v>
      </c>
      <c r="G1225" s="72">
        <v>0</v>
      </c>
    </row>
    <row r="1226" spans="2:7" s="28" customFormat="1" ht="18.75" customHeight="1" x14ac:dyDescent="0.2">
      <c r="B1226" s="70" t="s">
        <v>2171</v>
      </c>
      <c r="C1226" s="71">
        <v>0</v>
      </c>
      <c r="D1226" s="71">
        <v>1</v>
      </c>
      <c r="E1226" s="71">
        <v>0</v>
      </c>
      <c r="F1226" s="71">
        <v>0</v>
      </c>
      <c r="G1226" s="72">
        <v>0</v>
      </c>
    </row>
    <row r="1227" spans="2:7" s="28" customFormat="1" ht="18.75" customHeight="1" x14ac:dyDescent="0.2">
      <c r="B1227" s="70" t="s">
        <v>2267</v>
      </c>
      <c r="C1227" s="71">
        <v>0</v>
      </c>
      <c r="D1227" s="71">
        <v>0</v>
      </c>
      <c r="E1227" s="71">
        <v>1</v>
      </c>
      <c r="F1227" s="71">
        <v>0</v>
      </c>
      <c r="G1227" s="72">
        <v>0</v>
      </c>
    </row>
    <row r="1228" spans="2:7" s="28" customFormat="1" ht="18.75" customHeight="1" x14ac:dyDescent="0.2">
      <c r="B1228" s="70" t="s">
        <v>2735</v>
      </c>
      <c r="C1228" s="71">
        <v>1</v>
      </c>
      <c r="D1228" s="71">
        <v>0</v>
      </c>
      <c r="E1228" s="71">
        <v>0</v>
      </c>
      <c r="F1228" s="71">
        <v>0</v>
      </c>
      <c r="G1228" s="72">
        <v>0</v>
      </c>
    </row>
    <row r="1229" spans="2:7" s="28" customFormat="1" ht="18.75" customHeight="1" x14ac:dyDescent="0.2">
      <c r="B1229" s="70" t="s">
        <v>2736</v>
      </c>
      <c r="C1229" s="71">
        <v>0</v>
      </c>
      <c r="D1229" s="71">
        <v>1</v>
      </c>
      <c r="E1229" s="71">
        <v>0</v>
      </c>
      <c r="F1229" s="71">
        <v>0</v>
      </c>
      <c r="G1229" s="72">
        <v>0</v>
      </c>
    </row>
    <row r="1230" spans="2:7" s="28" customFormat="1" ht="18.75" customHeight="1" x14ac:dyDescent="0.2">
      <c r="B1230" s="70" t="s">
        <v>2008</v>
      </c>
      <c r="C1230" s="71">
        <v>0</v>
      </c>
      <c r="D1230" s="71">
        <v>1</v>
      </c>
      <c r="E1230" s="71">
        <v>0</v>
      </c>
      <c r="F1230" s="71">
        <v>0</v>
      </c>
      <c r="G1230" s="72">
        <v>0</v>
      </c>
    </row>
    <row r="1231" spans="2:7" s="28" customFormat="1" ht="18.75" customHeight="1" x14ac:dyDescent="0.2">
      <c r="B1231" s="70" t="s">
        <v>1568</v>
      </c>
      <c r="C1231" s="71">
        <v>0</v>
      </c>
      <c r="D1231" s="71">
        <v>0</v>
      </c>
      <c r="E1231" s="71">
        <v>1</v>
      </c>
      <c r="F1231" s="71">
        <v>0</v>
      </c>
      <c r="G1231" s="72">
        <v>0</v>
      </c>
    </row>
    <row r="1232" spans="2:7" s="28" customFormat="1" ht="18.75" customHeight="1" x14ac:dyDescent="0.2">
      <c r="B1232" s="70" t="s">
        <v>2070</v>
      </c>
      <c r="C1232" s="71">
        <v>0</v>
      </c>
      <c r="D1232" s="71">
        <v>0</v>
      </c>
      <c r="E1232" s="71">
        <v>1</v>
      </c>
      <c r="F1232" s="71">
        <v>0</v>
      </c>
      <c r="G1232" s="72">
        <v>0</v>
      </c>
    </row>
    <row r="1233" spans="2:7" s="28" customFormat="1" ht="18.75" customHeight="1" x14ac:dyDescent="0.2">
      <c r="B1233" s="70" t="s">
        <v>1459</v>
      </c>
      <c r="C1233" s="71">
        <v>0</v>
      </c>
      <c r="D1233" s="71">
        <v>0</v>
      </c>
      <c r="E1233" s="71">
        <v>0</v>
      </c>
      <c r="F1233" s="71">
        <v>0</v>
      </c>
      <c r="G1233" s="72">
        <v>1</v>
      </c>
    </row>
    <row r="1234" spans="2:7" s="28" customFormat="1" ht="18.75" customHeight="1" x14ac:dyDescent="0.2">
      <c r="B1234" s="70" t="s">
        <v>2173</v>
      </c>
      <c r="C1234" s="71">
        <v>0</v>
      </c>
      <c r="D1234" s="71">
        <v>0</v>
      </c>
      <c r="E1234" s="71">
        <v>1</v>
      </c>
      <c r="F1234" s="71">
        <v>0</v>
      </c>
      <c r="G1234" s="72">
        <v>0</v>
      </c>
    </row>
    <row r="1235" spans="2:7" s="28" customFormat="1" ht="18.75" customHeight="1" x14ac:dyDescent="0.2">
      <c r="B1235" s="70" t="s">
        <v>1566</v>
      </c>
      <c r="C1235" s="71">
        <v>0</v>
      </c>
      <c r="D1235" s="71">
        <v>1</v>
      </c>
      <c r="E1235" s="71">
        <v>0</v>
      </c>
      <c r="F1235" s="71">
        <v>0</v>
      </c>
      <c r="G1235" s="72">
        <v>0</v>
      </c>
    </row>
    <row r="1236" spans="2:7" s="28" customFormat="1" ht="18.75" customHeight="1" x14ac:dyDescent="0.2">
      <c r="B1236" s="70" t="s">
        <v>1722</v>
      </c>
      <c r="C1236" s="71">
        <v>1</v>
      </c>
      <c r="D1236" s="71">
        <v>0</v>
      </c>
      <c r="E1236" s="71">
        <v>0</v>
      </c>
      <c r="F1236" s="71">
        <v>0</v>
      </c>
      <c r="G1236" s="72">
        <v>0</v>
      </c>
    </row>
    <row r="1237" spans="2:7" s="28" customFormat="1" ht="18.75" customHeight="1" x14ac:dyDescent="0.2">
      <c r="B1237" s="70" t="s">
        <v>2175</v>
      </c>
      <c r="C1237" s="71">
        <v>0</v>
      </c>
      <c r="D1237" s="71">
        <v>0</v>
      </c>
      <c r="E1237" s="71">
        <v>1</v>
      </c>
      <c r="F1237" s="71">
        <v>0</v>
      </c>
      <c r="G1237" s="72">
        <v>0</v>
      </c>
    </row>
    <row r="1238" spans="2:7" s="28" customFormat="1" ht="18.75" customHeight="1" x14ac:dyDescent="0.2">
      <c r="B1238" s="70" t="s">
        <v>2780</v>
      </c>
      <c r="C1238" s="71">
        <v>0</v>
      </c>
      <c r="D1238" s="71">
        <v>1</v>
      </c>
      <c r="E1238" s="71">
        <v>0</v>
      </c>
      <c r="F1238" s="71">
        <v>0</v>
      </c>
      <c r="G1238" s="72">
        <v>0</v>
      </c>
    </row>
    <row r="1239" spans="2:7" s="28" customFormat="1" ht="18.75" customHeight="1" x14ac:dyDescent="0.2">
      <c r="B1239" s="70" t="s">
        <v>1647</v>
      </c>
      <c r="C1239" s="71">
        <v>0</v>
      </c>
      <c r="D1239" s="71">
        <v>0</v>
      </c>
      <c r="E1239" s="71">
        <v>0</v>
      </c>
      <c r="F1239" s="71">
        <v>1</v>
      </c>
      <c r="G1239" s="72">
        <v>0</v>
      </c>
    </row>
    <row r="1240" spans="2:7" s="28" customFormat="1" ht="18.75" customHeight="1" x14ac:dyDescent="0.2">
      <c r="B1240" s="70" t="s">
        <v>1487</v>
      </c>
      <c r="C1240" s="71">
        <v>1</v>
      </c>
      <c r="D1240" s="71">
        <v>0</v>
      </c>
      <c r="E1240" s="71">
        <v>0</v>
      </c>
      <c r="F1240" s="71">
        <v>0</v>
      </c>
      <c r="G1240" s="72">
        <v>0</v>
      </c>
    </row>
    <row r="1241" spans="2:7" s="28" customFormat="1" ht="18.75" customHeight="1" x14ac:dyDescent="0.2">
      <c r="B1241" s="70" t="s">
        <v>1341</v>
      </c>
      <c r="C1241" s="71">
        <v>0</v>
      </c>
      <c r="D1241" s="71">
        <v>0</v>
      </c>
      <c r="E1241" s="71">
        <v>0</v>
      </c>
      <c r="F1241" s="71">
        <v>0</v>
      </c>
      <c r="G1241" s="72">
        <v>1</v>
      </c>
    </row>
    <row r="1242" spans="2:7" s="28" customFormat="1" ht="18.75" customHeight="1" x14ac:dyDescent="0.2">
      <c r="B1242" s="70" t="s">
        <v>2820</v>
      </c>
      <c r="C1242" s="71">
        <v>0</v>
      </c>
      <c r="D1242" s="71">
        <v>1</v>
      </c>
      <c r="E1242" s="71">
        <v>0</v>
      </c>
      <c r="F1242" s="71">
        <v>0</v>
      </c>
      <c r="G1242" s="72">
        <v>0</v>
      </c>
    </row>
    <row r="1243" spans="2:7" s="28" customFormat="1" ht="18.75" customHeight="1" x14ac:dyDescent="0.2">
      <c r="B1243" s="70" t="s">
        <v>2232</v>
      </c>
      <c r="C1243" s="71">
        <v>0</v>
      </c>
      <c r="D1243" s="71">
        <v>0</v>
      </c>
      <c r="E1243" s="71">
        <v>0</v>
      </c>
      <c r="F1243" s="71">
        <v>1</v>
      </c>
      <c r="G1243" s="72">
        <v>0</v>
      </c>
    </row>
    <row r="1244" spans="2:7" s="28" customFormat="1" ht="18.75" customHeight="1" x14ac:dyDescent="0.2">
      <c r="B1244" s="70" t="s">
        <v>2423</v>
      </c>
      <c r="C1244" s="71">
        <v>1</v>
      </c>
      <c r="D1244" s="71">
        <v>0</v>
      </c>
      <c r="E1244" s="71">
        <v>0</v>
      </c>
      <c r="F1244" s="71">
        <v>0</v>
      </c>
      <c r="G1244" s="72">
        <v>0</v>
      </c>
    </row>
    <row r="1245" spans="2:7" s="28" customFormat="1" ht="18.75" customHeight="1" x14ac:dyDescent="0.2">
      <c r="B1245" s="70" t="s">
        <v>2768</v>
      </c>
      <c r="C1245" s="71">
        <v>0</v>
      </c>
      <c r="D1245" s="71">
        <v>1</v>
      </c>
      <c r="E1245" s="71">
        <v>0</v>
      </c>
      <c r="F1245" s="71">
        <v>0</v>
      </c>
      <c r="G1245" s="72">
        <v>0</v>
      </c>
    </row>
    <row r="1246" spans="2:7" s="28" customFormat="1" ht="18.75" customHeight="1" x14ac:dyDescent="0.2">
      <c r="B1246" s="70" t="s">
        <v>2816</v>
      </c>
      <c r="C1246" s="71">
        <v>0</v>
      </c>
      <c r="D1246" s="71">
        <v>0</v>
      </c>
      <c r="E1246" s="71">
        <v>0</v>
      </c>
      <c r="F1246" s="71">
        <v>1</v>
      </c>
      <c r="G1246" s="72">
        <v>0</v>
      </c>
    </row>
    <row r="1247" spans="2:7" s="28" customFormat="1" ht="18.75" customHeight="1" x14ac:dyDescent="0.2">
      <c r="B1247" s="70" t="s">
        <v>1701</v>
      </c>
      <c r="C1247" s="71">
        <v>0</v>
      </c>
      <c r="D1247" s="71">
        <v>0</v>
      </c>
      <c r="E1247" s="71">
        <v>0</v>
      </c>
      <c r="F1247" s="71">
        <v>1</v>
      </c>
      <c r="G1247" s="72">
        <v>0</v>
      </c>
    </row>
    <row r="1248" spans="2:7" s="28" customFormat="1" ht="18.75" customHeight="1" x14ac:dyDescent="0.2">
      <c r="B1248" s="70" t="s">
        <v>1506</v>
      </c>
      <c r="C1248" s="71">
        <v>0</v>
      </c>
      <c r="D1248" s="71">
        <v>1</v>
      </c>
      <c r="E1248" s="71">
        <v>0</v>
      </c>
      <c r="F1248" s="71">
        <v>0</v>
      </c>
      <c r="G1248" s="72">
        <v>0</v>
      </c>
    </row>
    <row r="1249" spans="2:7" s="28" customFormat="1" ht="18.75" customHeight="1" x14ac:dyDescent="0.2">
      <c r="B1249" s="70" t="s">
        <v>2747</v>
      </c>
      <c r="C1249" s="71">
        <v>0</v>
      </c>
      <c r="D1249" s="71">
        <v>0</v>
      </c>
      <c r="E1249" s="71">
        <v>0</v>
      </c>
      <c r="F1249" s="71">
        <v>1</v>
      </c>
      <c r="G1249" s="72">
        <v>0</v>
      </c>
    </row>
    <row r="1250" spans="2:7" s="28" customFormat="1" ht="18.75" customHeight="1" x14ac:dyDescent="0.2">
      <c r="B1250" s="70" t="s">
        <v>2766</v>
      </c>
      <c r="C1250" s="71">
        <v>0</v>
      </c>
      <c r="D1250" s="71">
        <v>0</v>
      </c>
      <c r="E1250" s="71">
        <v>0</v>
      </c>
      <c r="F1250" s="71">
        <v>1</v>
      </c>
      <c r="G1250" s="72">
        <v>0</v>
      </c>
    </row>
    <row r="1251" spans="2:7" s="28" customFormat="1" ht="18.75" customHeight="1" x14ac:dyDescent="0.2">
      <c r="B1251" s="70" t="s">
        <v>2796</v>
      </c>
      <c r="C1251" s="71">
        <v>0</v>
      </c>
      <c r="D1251" s="71">
        <v>0</v>
      </c>
      <c r="E1251" s="71">
        <v>0</v>
      </c>
      <c r="F1251" s="71">
        <v>0</v>
      </c>
      <c r="G1251" s="72">
        <v>1</v>
      </c>
    </row>
    <row r="1252" spans="2:7" s="28" customFormat="1" ht="18.75" customHeight="1" x14ac:dyDescent="0.2">
      <c r="B1252" s="70" t="s">
        <v>2771</v>
      </c>
      <c r="C1252" s="71">
        <v>0</v>
      </c>
      <c r="D1252" s="71">
        <v>0</v>
      </c>
      <c r="E1252" s="71">
        <v>0</v>
      </c>
      <c r="F1252" s="71">
        <v>1</v>
      </c>
      <c r="G1252" s="72">
        <v>0</v>
      </c>
    </row>
    <row r="1253" spans="2:7" s="28" customFormat="1" ht="18.75" customHeight="1" x14ac:dyDescent="0.2">
      <c r="B1253" s="70" t="s">
        <v>2804</v>
      </c>
      <c r="C1253" s="71">
        <v>0</v>
      </c>
      <c r="D1253" s="71">
        <v>1</v>
      </c>
      <c r="E1253" s="71">
        <v>0</v>
      </c>
      <c r="F1253" s="71">
        <v>0</v>
      </c>
      <c r="G1253" s="72">
        <v>0</v>
      </c>
    </row>
    <row r="1254" spans="2:7" s="28" customFormat="1" ht="18.75" customHeight="1" x14ac:dyDescent="0.2">
      <c r="B1254" s="70" t="s">
        <v>2815</v>
      </c>
      <c r="C1254" s="71">
        <v>0</v>
      </c>
      <c r="D1254" s="71">
        <v>1</v>
      </c>
      <c r="E1254" s="71">
        <v>0</v>
      </c>
      <c r="F1254" s="71">
        <v>0</v>
      </c>
      <c r="G1254" s="72">
        <v>0</v>
      </c>
    </row>
    <row r="1255" spans="2:7" s="28" customFormat="1" ht="18.75" customHeight="1" x14ac:dyDescent="0.2">
      <c r="B1255" s="70" t="s">
        <v>2752</v>
      </c>
      <c r="C1255" s="71">
        <v>0</v>
      </c>
      <c r="D1255" s="71">
        <v>1</v>
      </c>
      <c r="E1255" s="71">
        <v>0</v>
      </c>
      <c r="F1255" s="71">
        <v>0</v>
      </c>
      <c r="G1255" s="72">
        <v>0</v>
      </c>
    </row>
    <row r="1256" spans="2:7" s="28" customFormat="1" ht="18.75" customHeight="1" x14ac:dyDescent="0.2">
      <c r="B1256" s="70" t="s">
        <v>1651</v>
      </c>
      <c r="C1256" s="71">
        <v>1</v>
      </c>
      <c r="D1256" s="71">
        <v>0</v>
      </c>
      <c r="E1256" s="71">
        <v>0</v>
      </c>
      <c r="F1256" s="71">
        <v>0</v>
      </c>
      <c r="G1256" s="72">
        <v>0</v>
      </c>
    </row>
    <row r="1257" spans="2:7" s="28" customFormat="1" ht="18.75" customHeight="1" x14ac:dyDescent="0.2">
      <c r="B1257" s="70" t="s">
        <v>2176</v>
      </c>
      <c r="C1257" s="71">
        <v>0</v>
      </c>
      <c r="D1257" s="71">
        <v>0</v>
      </c>
      <c r="E1257" s="71">
        <v>1</v>
      </c>
      <c r="F1257" s="71">
        <v>0</v>
      </c>
      <c r="G1257" s="72">
        <v>0</v>
      </c>
    </row>
    <row r="1258" spans="2:7" s="28" customFormat="1" ht="18.75" customHeight="1" x14ac:dyDescent="0.2">
      <c r="B1258" s="70" t="s">
        <v>1914</v>
      </c>
      <c r="C1258" s="71">
        <v>1</v>
      </c>
      <c r="D1258" s="71">
        <v>0</v>
      </c>
      <c r="E1258" s="71">
        <v>0</v>
      </c>
      <c r="F1258" s="71">
        <v>0</v>
      </c>
      <c r="G1258" s="72">
        <v>0</v>
      </c>
    </row>
    <row r="1259" spans="2:7" s="28" customFormat="1" ht="18.75" customHeight="1" x14ac:dyDescent="0.2">
      <c r="B1259" s="70" t="s">
        <v>2807</v>
      </c>
      <c r="C1259" s="71">
        <v>0</v>
      </c>
      <c r="D1259" s="71">
        <v>0</v>
      </c>
      <c r="E1259" s="71">
        <v>1</v>
      </c>
      <c r="F1259" s="71">
        <v>0</v>
      </c>
      <c r="G1259" s="72">
        <v>0</v>
      </c>
    </row>
    <row r="1260" spans="2:7" s="28" customFormat="1" ht="18.75" customHeight="1" x14ac:dyDescent="0.2">
      <c r="B1260" s="70" t="s">
        <v>2180</v>
      </c>
      <c r="C1260" s="71">
        <v>0</v>
      </c>
      <c r="D1260" s="71">
        <v>1</v>
      </c>
      <c r="E1260" s="71">
        <v>0</v>
      </c>
      <c r="F1260" s="71">
        <v>0</v>
      </c>
      <c r="G1260" s="72">
        <v>0</v>
      </c>
    </row>
    <row r="1261" spans="2:7" s="28" customFormat="1" ht="18.75" customHeight="1" x14ac:dyDescent="0.2">
      <c r="B1261" s="70" t="s">
        <v>2808</v>
      </c>
      <c r="C1261" s="71">
        <v>0</v>
      </c>
      <c r="D1261" s="71">
        <v>1</v>
      </c>
      <c r="E1261" s="71">
        <v>0</v>
      </c>
      <c r="F1261" s="71">
        <v>0</v>
      </c>
      <c r="G1261" s="72">
        <v>0</v>
      </c>
    </row>
    <row r="1262" spans="2:7" s="28" customFormat="1" ht="18.75" customHeight="1" x14ac:dyDescent="0.2">
      <c r="B1262" s="70" t="s">
        <v>2765</v>
      </c>
      <c r="C1262" s="71">
        <v>1</v>
      </c>
      <c r="D1262" s="71">
        <v>0</v>
      </c>
      <c r="E1262" s="71">
        <v>0</v>
      </c>
      <c r="F1262" s="71">
        <v>0</v>
      </c>
      <c r="G1262" s="72">
        <v>0</v>
      </c>
    </row>
    <row r="1263" spans="2:7" s="28" customFormat="1" ht="18.75" customHeight="1" x14ac:dyDescent="0.2">
      <c r="B1263" s="70" t="s">
        <v>2192</v>
      </c>
      <c r="C1263" s="71">
        <v>0</v>
      </c>
      <c r="D1263" s="71">
        <v>0</v>
      </c>
      <c r="E1263" s="71">
        <v>0</v>
      </c>
      <c r="F1263" s="71">
        <v>1</v>
      </c>
      <c r="G1263" s="72">
        <v>0</v>
      </c>
    </row>
    <row r="1264" spans="2:7" s="28" customFormat="1" ht="18.75" customHeight="1" x14ac:dyDescent="0.2">
      <c r="B1264" s="70" t="s">
        <v>2515</v>
      </c>
      <c r="C1264" s="71">
        <v>0</v>
      </c>
      <c r="D1264" s="71">
        <v>0</v>
      </c>
      <c r="E1264" s="71">
        <v>0</v>
      </c>
      <c r="F1264" s="71">
        <v>1</v>
      </c>
      <c r="G1264" s="72">
        <v>0</v>
      </c>
    </row>
    <row r="1265" spans="2:7" s="28" customFormat="1" ht="18.75" customHeight="1" x14ac:dyDescent="0.2">
      <c r="B1265" s="70" t="s">
        <v>1372</v>
      </c>
      <c r="C1265" s="71">
        <v>1</v>
      </c>
      <c r="D1265" s="71">
        <v>0</v>
      </c>
      <c r="E1265" s="71">
        <v>0</v>
      </c>
      <c r="F1265" s="71">
        <v>0</v>
      </c>
      <c r="G1265" s="72">
        <v>0</v>
      </c>
    </row>
    <row r="1266" spans="2:7" s="28" customFormat="1" ht="18.75" customHeight="1" x14ac:dyDescent="0.2">
      <c r="B1266" s="70" t="s">
        <v>1264</v>
      </c>
      <c r="C1266" s="71">
        <v>0</v>
      </c>
      <c r="D1266" s="71">
        <v>0</v>
      </c>
      <c r="E1266" s="71">
        <v>1</v>
      </c>
      <c r="F1266" s="71">
        <v>0</v>
      </c>
      <c r="G1266" s="72">
        <v>0</v>
      </c>
    </row>
    <row r="1267" spans="2:7" s="28" customFormat="1" ht="18.75" customHeight="1" x14ac:dyDescent="0.2">
      <c r="B1267" s="70" t="s">
        <v>1575</v>
      </c>
      <c r="C1267" s="71">
        <v>0</v>
      </c>
      <c r="D1267" s="71">
        <v>0</v>
      </c>
      <c r="E1267" s="71">
        <v>0</v>
      </c>
      <c r="F1267" s="71">
        <v>0</v>
      </c>
      <c r="G1267" s="72">
        <v>1</v>
      </c>
    </row>
    <row r="1268" spans="2:7" s="28" customFormat="1" ht="18.75" customHeight="1" x14ac:dyDescent="0.2">
      <c r="B1268" s="70" t="s">
        <v>1602</v>
      </c>
      <c r="C1268" s="71">
        <v>0</v>
      </c>
      <c r="D1268" s="71">
        <v>0</v>
      </c>
      <c r="E1268" s="71">
        <v>1</v>
      </c>
      <c r="F1268" s="71">
        <v>0</v>
      </c>
      <c r="G1268" s="72">
        <v>0</v>
      </c>
    </row>
    <row r="1269" spans="2:7" s="28" customFormat="1" ht="18.75" customHeight="1" x14ac:dyDescent="0.2">
      <c r="B1269" s="70" t="s">
        <v>2594</v>
      </c>
      <c r="C1269" s="71">
        <v>0</v>
      </c>
      <c r="D1269" s="71">
        <v>1</v>
      </c>
      <c r="E1269" s="71">
        <v>0</v>
      </c>
      <c r="F1269" s="71">
        <v>0</v>
      </c>
      <c r="G1269" s="72">
        <v>0</v>
      </c>
    </row>
    <row r="1270" spans="2:7" s="28" customFormat="1" ht="18.75" customHeight="1" x14ac:dyDescent="0.2">
      <c r="B1270" s="70" t="s">
        <v>1725</v>
      </c>
      <c r="C1270" s="71">
        <v>0</v>
      </c>
      <c r="D1270" s="71">
        <v>0</v>
      </c>
      <c r="E1270" s="71">
        <v>0</v>
      </c>
      <c r="F1270" s="71">
        <v>1</v>
      </c>
      <c r="G1270" s="72">
        <v>0</v>
      </c>
    </row>
    <row r="1271" spans="2:7" s="28" customFormat="1" ht="18.75" customHeight="1" x14ac:dyDescent="0.2">
      <c r="B1271" s="70" t="s">
        <v>2817</v>
      </c>
      <c r="C1271" s="71">
        <v>0</v>
      </c>
      <c r="D1271" s="71">
        <v>0</v>
      </c>
      <c r="E1271" s="71">
        <v>0</v>
      </c>
      <c r="F1271" s="71">
        <v>0</v>
      </c>
      <c r="G1271" s="72">
        <v>1</v>
      </c>
    </row>
    <row r="1272" spans="2:7" s="28" customFormat="1" ht="18.75" customHeight="1" x14ac:dyDescent="0.2">
      <c r="B1272" s="70" t="s">
        <v>2789</v>
      </c>
      <c r="C1272" s="71">
        <v>0</v>
      </c>
      <c r="D1272" s="71">
        <v>0</v>
      </c>
      <c r="E1272" s="71">
        <v>1</v>
      </c>
      <c r="F1272" s="71">
        <v>0</v>
      </c>
      <c r="G1272" s="72">
        <v>0</v>
      </c>
    </row>
    <row r="1273" spans="2:7" s="28" customFormat="1" ht="18.75" customHeight="1" x14ac:dyDescent="0.2">
      <c r="B1273" s="70" t="s">
        <v>1141</v>
      </c>
      <c r="C1273" s="71">
        <v>0</v>
      </c>
      <c r="D1273" s="71">
        <v>0</v>
      </c>
      <c r="E1273" s="71">
        <v>0</v>
      </c>
      <c r="F1273" s="71">
        <v>1</v>
      </c>
      <c r="G1273" s="72">
        <v>0</v>
      </c>
    </row>
    <row r="1274" spans="2:7" s="28" customFormat="1" ht="18.75" customHeight="1" x14ac:dyDescent="0.2">
      <c r="B1274" s="70" t="s">
        <v>1408</v>
      </c>
      <c r="C1274" s="71">
        <v>0</v>
      </c>
      <c r="D1274" s="71">
        <v>1</v>
      </c>
      <c r="E1274" s="71">
        <v>0</v>
      </c>
      <c r="F1274" s="71">
        <v>0</v>
      </c>
      <c r="G1274" s="72">
        <v>0</v>
      </c>
    </row>
    <row r="1275" spans="2:7" s="28" customFormat="1" ht="18.75" customHeight="1" x14ac:dyDescent="0.2">
      <c r="B1275" s="70" t="s">
        <v>1735</v>
      </c>
      <c r="C1275" s="71">
        <v>1</v>
      </c>
      <c r="D1275" s="71">
        <v>0</v>
      </c>
      <c r="E1275" s="71">
        <v>0</v>
      </c>
      <c r="F1275" s="71">
        <v>0</v>
      </c>
      <c r="G1275" s="72">
        <v>0</v>
      </c>
    </row>
    <row r="1276" spans="2:7" s="28" customFormat="1" ht="18.75" customHeight="1" x14ac:dyDescent="0.2">
      <c r="B1276" s="70" t="s">
        <v>2188</v>
      </c>
      <c r="C1276" s="71">
        <v>0</v>
      </c>
      <c r="D1276" s="71">
        <v>0</v>
      </c>
      <c r="E1276" s="71">
        <v>1</v>
      </c>
      <c r="F1276" s="71">
        <v>0</v>
      </c>
      <c r="G1276" s="72">
        <v>0</v>
      </c>
    </row>
    <row r="1277" spans="2:7" s="28" customFormat="1" ht="18.75" customHeight="1" x14ac:dyDescent="0.2">
      <c r="B1277" s="70" t="s">
        <v>2793</v>
      </c>
      <c r="C1277" s="71">
        <v>0</v>
      </c>
      <c r="D1277" s="71">
        <v>0</v>
      </c>
      <c r="E1277" s="71">
        <v>0</v>
      </c>
      <c r="F1277" s="71">
        <v>0</v>
      </c>
      <c r="G1277" s="72">
        <v>1</v>
      </c>
    </row>
    <row r="1278" spans="2:7" s="28" customFormat="1" ht="18.75" customHeight="1" x14ac:dyDescent="0.2">
      <c r="B1278" s="70" t="s">
        <v>2819</v>
      </c>
      <c r="C1278" s="71">
        <v>0</v>
      </c>
      <c r="D1278" s="71">
        <v>0</v>
      </c>
      <c r="E1278" s="71">
        <v>1</v>
      </c>
      <c r="F1278" s="71">
        <v>0</v>
      </c>
      <c r="G1278" s="72">
        <v>0</v>
      </c>
    </row>
    <row r="1279" spans="2:7" s="28" customFormat="1" ht="18.75" customHeight="1" x14ac:dyDescent="0.2">
      <c r="B1279" s="70" t="s">
        <v>1552</v>
      </c>
      <c r="C1279" s="71">
        <v>0</v>
      </c>
      <c r="D1279" s="71">
        <v>1</v>
      </c>
      <c r="E1279" s="71">
        <v>0</v>
      </c>
      <c r="F1279" s="71">
        <v>0</v>
      </c>
      <c r="G1279" s="72">
        <v>0</v>
      </c>
    </row>
    <row r="1280" spans="2:7" s="28" customFormat="1" ht="18.75" customHeight="1" x14ac:dyDescent="0.2">
      <c r="B1280" s="70" t="s">
        <v>1062</v>
      </c>
      <c r="C1280" s="71">
        <v>0</v>
      </c>
      <c r="D1280" s="71">
        <v>1</v>
      </c>
      <c r="E1280" s="71">
        <v>0</v>
      </c>
      <c r="F1280" s="71">
        <v>0</v>
      </c>
      <c r="G1280" s="72">
        <v>0</v>
      </c>
    </row>
    <row r="1281" spans="2:7" s="28" customFormat="1" ht="18.75" customHeight="1" x14ac:dyDescent="0.2">
      <c r="B1281" s="70" t="s">
        <v>2813</v>
      </c>
      <c r="C1281" s="71">
        <v>1</v>
      </c>
      <c r="D1281" s="71">
        <v>0</v>
      </c>
      <c r="E1281" s="71">
        <v>0</v>
      </c>
      <c r="F1281" s="71">
        <v>0</v>
      </c>
      <c r="G1281" s="72">
        <v>0</v>
      </c>
    </row>
    <row r="1282" spans="2:7" s="28" customFormat="1" ht="18.75" customHeight="1" x14ac:dyDescent="0.2">
      <c r="B1282" s="70" t="s">
        <v>2177</v>
      </c>
      <c r="C1282" s="71">
        <v>0</v>
      </c>
      <c r="D1282" s="71">
        <v>0</v>
      </c>
      <c r="E1282" s="71">
        <v>1</v>
      </c>
      <c r="F1282" s="71">
        <v>0</v>
      </c>
      <c r="G1282" s="72">
        <v>0</v>
      </c>
    </row>
    <row r="1283" spans="2:7" s="28" customFormat="1" ht="18.75" customHeight="1" x14ac:dyDescent="0.2">
      <c r="B1283" s="70" t="s">
        <v>2089</v>
      </c>
      <c r="C1283" s="71">
        <v>0</v>
      </c>
      <c r="D1283" s="71">
        <v>1</v>
      </c>
      <c r="E1283" s="71">
        <v>0</v>
      </c>
      <c r="F1283" s="71">
        <v>0</v>
      </c>
      <c r="G1283" s="72">
        <v>0</v>
      </c>
    </row>
    <row r="1284" spans="2:7" s="28" customFormat="1" ht="18.75" customHeight="1" x14ac:dyDescent="0.2">
      <c r="B1284" s="70" t="s">
        <v>2744</v>
      </c>
      <c r="C1284" s="71">
        <v>1</v>
      </c>
      <c r="D1284" s="71">
        <v>0</v>
      </c>
      <c r="E1284" s="71">
        <v>0</v>
      </c>
      <c r="F1284" s="71">
        <v>0</v>
      </c>
      <c r="G1284" s="72">
        <v>0</v>
      </c>
    </row>
    <row r="1285" spans="2:7" s="28" customFormat="1" ht="18.75" customHeight="1" x14ac:dyDescent="0.2">
      <c r="B1285" s="70" t="s">
        <v>1740</v>
      </c>
      <c r="C1285" s="71">
        <v>1</v>
      </c>
      <c r="D1285" s="71">
        <v>0</v>
      </c>
      <c r="E1285" s="71">
        <v>0</v>
      </c>
      <c r="F1285" s="71">
        <v>0</v>
      </c>
      <c r="G1285" s="72">
        <v>0</v>
      </c>
    </row>
    <row r="1286" spans="2:7" s="28" customFormat="1" ht="18.75" customHeight="1" x14ac:dyDescent="0.2">
      <c r="B1286" s="70" t="s">
        <v>2317</v>
      </c>
      <c r="C1286" s="71">
        <v>0</v>
      </c>
      <c r="D1286" s="71">
        <v>0</v>
      </c>
      <c r="E1286" s="71">
        <v>0</v>
      </c>
      <c r="F1286" s="71">
        <v>0</v>
      </c>
      <c r="G1286" s="72">
        <v>1</v>
      </c>
    </row>
    <row r="1287" spans="2:7" s="28" customFormat="1" ht="18.75" customHeight="1" x14ac:dyDescent="0.2">
      <c r="B1287" s="70" t="s">
        <v>1451</v>
      </c>
      <c r="C1287" s="71">
        <v>0</v>
      </c>
      <c r="D1287" s="71">
        <v>0</v>
      </c>
      <c r="E1287" s="71">
        <v>0</v>
      </c>
      <c r="F1287" s="71">
        <v>0</v>
      </c>
      <c r="G1287" s="72">
        <v>1</v>
      </c>
    </row>
    <row r="1288" spans="2:7" s="28" customFormat="1" ht="18.75" customHeight="1" x14ac:dyDescent="0.2">
      <c r="B1288" s="70" t="s">
        <v>1073</v>
      </c>
      <c r="C1288" s="71">
        <v>0</v>
      </c>
      <c r="D1288" s="71">
        <v>0</v>
      </c>
      <c r="E1288" s="71">
        <v>0</v>
      </c>
      <c r="F1288" s="71">
        <v>1</v>
      </c>
      <c r="G1288" s="72">
        <v>0</v>
      </c>
    </row>
    <row r="1289" spans="2:7" s="28" customFormat="1" ht="18.75" customHeight="1" x14ac:dyDescent="0.2">
      <c r="B1289" s="70" t="s">
        <v>2596</v>
      </c>
      <c r="C1289" s="71">
        <v>1</v>
      </c>
      <c r="D1289" s="71">
        <v>0</v>
      </c>
      <c r="E1289" s="71">
        <v>0</v>
      </c>
      <c r="F1289" s="71">
        <v>0</v>
      </c>
      <c r="G1289" s="72">
        <v>0</v>
      </c>
    </row>
    <row r="1290" spans="2:7" s="28" customFormat="1" ht="18.75" customHeight="1" x14ac:dyDescent="0.2">
      <c r="B1290" s="70" t="s">
        <v>2805</v>
      </c>
      <c r="C1290" s="71">
        <v>1</v>
      </c>
      <c r="D1290" s="71">
        <v>0</v>
      </c>
      <c r="E1290" s="71">
        <v>0</v>
      </c>
      <c r="F1290" s="71">
        <v>0</v>
      </c>
      <c r="G1290" s="72">
        <v>0</v>
      </c>
    </row>
    <row r="1291" spans="2:7" s="28" customFormat="1" ht="18.75" customHeight="1" x14ac:dyDescent="0.2">
      <c r="B1291" s="70" t="s">
        <v>2788</v>
      </c>
      <c r="C1291" s="71">
        <v>0</v>
      </c>
      <c r="D1291" s="71">
        <v>0</v>
      </c>
      <c r="E1291" s="71">
        <v>1</v>
      </c>
      <c r="F1291" s="71">
        <v>0</v>
      </c>
      <c r="G1291" s="72">
        <v>0</v>
      </c>
    </row>
    <row r="1292" spans="2:7" s="28" customFormat="1" ht="18.75" customHeight="1" x14ac:dyDescent="0.2">
      <c r="B1292" s="70" t="s">
        <v>2761</v>
      </c>
      <c r="C1292" s="71">
        <v>0</v>
      </c>
      <c r="D1292" s="71">
        <v>0</v>
      </c>
      <c r="E1292" s="71">
        <v>0</v>
      </c>
      <c r="F1292" s="71">
        <v>1</v>
      </c>
      <c r="G1292" s="72">
        <v>0</v>
      </c>
    </row>
    <row r="1293" spans="2:7" s="28" customFormat="1" ht="18.75" customHeight="1" x14ac:dyDescent="0.2">
      <c r="B1293" s="70" t="s">
        <v>1595</v>
      </c>
      <c r="C1293" s="71">
        <v>0</v>
      </c>
      <c r="D1293" s="71">
        <v>0</v>
      </c>
      <c r="E1293" s="71">
        <v>0</v>
      </c>
      <c r="F1293" s="71">
        <v>0</v>
      </c>
      <c r="G1293" s="72">
        <v>1</v>
      </c>
    </row>
    <row r="1294" spans="2:7" s="28" customFormat="1" ht="18.75" customHeight="1" x14ac:dyDescent="0.2">
      <c r="B1294" s="70" t="s">
        <v>1901</v>
      </c>
      <c r="C1294" s="71">
        <v>0</v>
      </c>
      <c r="D1294" s="71">
        <v>0</v>
      </c>
      <c r="E1294" s="71">
        <v>0</v>
      </c>
      <c r="F1294" s="71">
        <v>0</v>
      </c>
      <c r="G1294" s="72">
        <v>1</v>
      </c>
    </row>
    <row r="1295" spans="2:7" s="28" customFormat="1" ht="18.75" customHeight="1" x14ac:dyDescent="0.2">
      <c r="B1295" s="70" t="s">
        <v>2141</v>
      </c>
      <c r="C1295" s="71">
        <v>0</v>
      </c>
      <c r="D1295" s="71">
        <v>1</v>
      </c>
      <c r="E1295" s="71">
        <v>0</v>
      </c>
      <c r="F1295" s="71">
        <v>0</v>
      </c>
      <c r="G1295" s="72">
        <v>0</v>
      </c>
    </row>
    <row r="1296" spans="2:7" s="28" customFormat="1" ht="18.75" customHeight="1" x14ac:dyDescent="0.2">
      <c r="B1296" s="70" t="s">
        <v>2601</v>
      </c>
      <c r="C1296" s="71">
        <v>0</v>
      </c>
      <c r="D1296" s="71">
        <v>0</v>
      </c>
      <c r="E1296" s="71">
        <v>0</v>
      </c>
      <c r="F1296" s="71">
        <v>0</v>
      </c>
      <c r="G1296" s="72">
        <v>1</v>
      </c>
    </row>
    <row r="1297" spans="2:7" s="28" customFormat="1" ht="18.75" customHeight="1" x14ac:dyDescent="0.2">
      <c r="B1297" s="70" t="s">
        <v>1744</v>
      </c>
      <c r="C1297" s="71">
        <v>0</v>
      </c>
      <c r="D1297" s="71">
        <v>0</v>
      </c>
      <c r="E1297" s="71">
        <v>0</v>
      </c>
      <c r="F1297" s="71">
        <v>0</v>
      </c>
      <c r="G1297" s="72">
        <v>1</v>
      </c>
    </row>
    <row r="1298" spans="2:7" s="28" customFormat="1" ht="18.75" customHeight="1" x14ac:dyDescent="0.2">
      <c r="B1298" s="70" t="s">
        <v>2784</v>
      </c>
      <c r="C1298" s="71">
        <v>0</v>
      </c>
      <c r="D1298" s="71">
        <v>0</v>
      </c>
      <c r="E1298" s="71">
        <v>1</v>
      </c>
      <c r="F1298" s="71">
        <v>0</v>
      </c>
      <c r="G1298" s="72">
        <v>0</v>
      </c>
    </row>
    <row r="1299" spans="2:7" s="28" customFormat="1" ht="18.75" customHeight="1" x14ac:dyDescent="0.2">
      <c r="B1299" s="70" t="s">
        <v>2763</v>
      </c>
      <c r="C1299" s="71">
        <v>0</v>
      </c>
      <c r="D1299" s="71">
        <v>0</v>
      </c>
      <c r="E1299" s="71">
        <v>0</v>
      </c>
      <c r="F1299" s="71">
        <v>1</v>
      </c>
      <c r="G1299" s="72">
        <v>0</v>
      </c>
    </row>
    <row r="1300" spans="2:7" s="28" customFormat="1" ht="18.75" customHeight="1" x14ac:dyDescent="0.2">
      <c r="B1300" s="70" t="s">
        <v>2520</v>
      </c>
      <c r="C1300" s="71">
        <v>0</v>
      </c>
      <c r="D1300" s="71">
        <v>1</v>
      </c>
      <c r="E1300" s="71">
        <v>0</v>
      </c>
      <c r="F1300" s="71">
        <v>0</v>
      </c>
      <c r="G1300" s="72">
        <v>0</v>
      </c>
    </row>
    <row r="1301" spans="2:7" s="28" customFormat="1" ht="18.75" customHeight="1" x14ac:dyDescent="0.2">
      <c r="B1301" s="70" t="s">
        <v>2416</v>
      </c>
      <c r="C1301" s="71">
        <v>1</v>
      </c>
      <c r="D1301" s="71">
        <v>0</v>
      </c>
      <c r="E1301" s="71">
        <v>0</v>
      </c>
      <c r="F1301" s="71">
        <v>0</v>
      </c>
      <c r="G1301" s="72">
        <v>0</v>
      </c>
    </row>
    <row r="1302" spans="2:7" s="28" customFormat="1" ht="18.75" customHeight="1" x14ac:dyDescent="0.2">
      <c r="B1302" s="70" t="s">
        <v>2764</v>
      </c>
      <c r="C1302" s="71">
        <v>0</v>
      </c>
      <c r="D1302" s="71">
        <v>1</v>
      </c>
      <c r="E1302" s="71">
        <v>0</v>
      </c>
      <c r="F1302" s="71">
        <v>0</v>
      </c>
      <c r="G1302" s="72">
        <v>0</v>
      </c>
    </row>
    <row r="1303" spans="2:7" s="28" customFormat="1" ht="18.75" customHeight="1" x14ac:dyDescent="0.2">
      <c r="B1303" s="70" t="s">
        <v>884</v>
      </c>
      <c r="C1303" s="71">
        <v>0</v>
      </c>
      <c r="D1303" s="71">
        <v>1</v>
      </c>
      <c r="E1303" s="71">
        <v>0</v>
      </c>
      <c r="F1303" s="71">
        <v>0</v>
      </c>
      <c r="G1303" s="72">
        <v>0</v>
      </c>
    </row>
    <row r="1304" spans="2:7" s="28" customFormat="1" ht="18.75" customHeight="1" x14ac:dyDescent="0.2">
      <c r="B1304" s="70" t="s">
        <v>1640</v>
      </c>
      <c r="C1304" s="71">
        <v>0</v>
      </c>
      <c r="D1304" s="71">
        <v>0</v>
      </c>
      <c r="E1304" s="71">
        <v>0</v>
      </c>
      <c r="F1304" s="71">
        <v>1</v>
      </c>
      <c r="G1304" s="72">
        <v>0</v>
      </c>
    </row>
    <row r="1305" spans="2:7" s="28" customFormat="1" ht="18.75" customHeight="1" x14ac:dyDescent="0.2">
      <c r="B1305" s="70" t="s">
        <v>1966</v>
      </c>
      <c r="C1305" s="71">
        <v>0</v>
      </c>
      <c r="D1305" s="71">
        <v>0</v>
      </c>
      <c r="E1305" s="71">
        <v>0</v>
      </c>
      <c r="F1305" s="71">
        <v>0</v>
      </c>
      <c r="G1305" s="72">
        <v>1</v>
      </c>
    </row>
    <row r="1306" spans="2:7" s="28" customFormat="1" ht="18.75" customHeight="1" x14ac:dyDescent="0.2">
      <c r="B1306" s="70" t="s">
        <v>2380</v>
      </c>
      <c r="C1306" s="71">
        <v>0</v>
      </c>
      <c r="D1306" s="71">
        <v>0</v>
      </c>
      <c r="E1306" s="71">
        <v>0</v>
      </c>
      <c r="F1306" s="71">
        <v>0</v>
      </c>
      <c r="G1306" s="72">
        <v>1</v>
      </c>
    </row>
    <row r="1307" spans="2:7" s="28" customFormat="1" ht="18.75" customHeight="1" x14ac:dyDescent="0.2">
      <c r="B1307" s="70" t="s">
        <v>2065</v>
      </c>
      <c r="C1307" s="71">
        <v>0</v>
      </c>
      <c r="D1307" s="71">
        <v>1</v>
      </c>
      <c r="E1307" s="71">
        <v>0</v>
      </c>
      <c r="F1307" s="71">
        <v>0</v>
      </c>
      <c r="G1307" s="72">
        <v>0</v>
      </c>
    </row>
    <row r="1308" spans="2:7" s="28" customFormat="1" ht="18.75" customHeight="1" x14ac:dyDescent="0.2">
      <c r="B1308" s="70" t="s">
        <v>1754</v>
      </c>
      <c r="C1308" s="71">
        <v>1</v>
      </c>
      <c r="D1308" s="71">
        <v>0</v>
      </c>
      <c r="E1308" s="71">
        <v>0</v>
      </c>
      <c r="F1308" s="71">
        <v>0</v>
      </c>
      <c r="G1308" s="72">
        <v>0</v>
      </c>
    </row>
    <row r="1309" spans="2:7" s="28" customFormat="1" ht="18.75" customHeight="1" x14ac:dyDescent="0.2">
      <c r="B1309" s="70" t="s">
        <v>2182</v>
      </c>
      <c r="C1309" s="71">
        <v>0</v>
      </c>
      <c r="D1309" s="71">
        <v>0</v>
      </c>
      <c r="E1309" s="71">
        <v>0</v>
      </c>
      <c r="F1309" s="71">
        <v>1</v>
      </c>
      <c r="G1309" s="72">
        <v>0</v>
      </c>
    </row>
    <row r="1310" spans="2:7" s="28" customFormat="1" ht="18.75" customHeight="1" x14ac:dyDescent="0.2">
      <c r="B1310" s="70" t="s">
        <v>1900</v>
      </c>
      <c r="C1310" s="71">
        <v>0</v>
      </c>
      <c r="D1310" s="71">
        <v>0</v>
      </c>
      <c r="E1310" s="71">
        <v>1</v>
      </c>
      <c r="F1310" s="71">
        <v>0</v>
      </c>
      <c r="G1310" s="72">
        <v>0</v>
      </c>
    </row>
    <row r="1311" spans="2:7" s="28" customFormat="1" ht="18.75" customHeight="1" x14ac:dyDescent="0.2">
      <c r="B1311" s="70" t="s">
        <v>1872</v>
      </c>
      <c r="C1311" s="71">
        <v>0</v>
      </c>
      <c r="D1311" s="71">
        <v>0</v>
      </c>
      <c r="E1311" s="71">
        <v>1</v>
      </c>
      <c r="F1311" s="71">
        <v>0</v>
      </c>
      <c r="G1311" s="72">
        <v>0</v>
      </c>
    </row>
    <row r="1312" spans="2:7" s="28" customFormat="1" ht="18.75" customHeight="1" x14ac:dyDescent="0.2">
      <c r="B1312" s="70" t="s">
        <v>2710</v>
      </c>
      <c r="C1312" s="71">
        <v>0</v>
      </c>
      <c r="D1312" s="71">
        <v>0</v>
      </c>
      <c r="E1312" s="71">
        <v>1</v>
      </c>
      <c r="F1312" s="71">
        <v>0</v>
      </c>
      <c r="G1312" s="72">
        <v>0</v>
      </c>
    </row>
    <row r="1313" spans="2:7" s="28" customFormat="1" ht="18.75" customHeight="1" x14ac:dyDescent="0.2">
      <c r="B1313" s="70" t="s">
        <v>2818</v>
      </c>
      <c r="C1313" s="71">
        <v>0</v>
      </c>
      <c r="D1313" s="71">
        <v>0</v>
      </c>
      <c r="E1313" s="71">
        <v>1</v>
      </c>
      <c r="F1313" s="71">
        <v>0</v>
      </c>
      <c r="G1313" s="72">
        <v>0</v>
      </c>
    </row>
    <row r="1314" spans="2:7" s="28" customFormat="1" ht="18.75" customHeight="1" x14ac:dyDescent="0.2">
      <c r="B1314" s="70" t="s">
        <v>1206</v>
      </c>
      <c r="C1314" s="71">
        <v>0</v>
      </c>
      <c r="D1314" s="71">
        <v>0</v>
      </c>
      <c r="E1314" s="71">
        <v>0</v>
      </c>
      <c r="F1314" s="71">
        <v>1</v>
      </c>
      <c r="G1314" s="72">
        <v>0</v>
      </c>
    </row>
    <row r="1315" spans="2:7" s="28" customFormat="1" ht="18.75" customHeight="1" x14ac:dyDescent="0.2">
      <c r="B1315" s="70" t="s">
        <v>2314</v>
      </c>
      <c r="C1315" s="71">
        <v>0</v>
      </c>
      <c r="D1315" s="71">
        <v>0</v>
      </c>
      <c r="E1315" s="71">
        <v>0</v>
      </c>
      <c r="F1315" s="71">
        <v>1</v>
      </c>
      <c r="G1315" s="72">
        <v>0</v>
      </c>
    </row>
    <row r="1316" spans="2:7" s="28" customFormat="1" ht="18.75" customHeight="1" x14ac:dyDescent="0.2">
      <c r="B1316" s="70" t="s">
        <v>1392</v>
      </c>
      <c r="C1316" s="71">
        <v>0</v>
      </c>
      <c r="D1316" s="71">
        <v>0</v>
      </c>
      <c r="E1316" s="71">
        <v>1</v>
      </c>
      <c r="F1316" s="71">
        <v>0</v>
      </c>
      <c r="G1316" s="72">
        <v>0</v>
      </c>
    </row>
    <row r="1317" spans="2:7" s="28" customFormat="1" ht="18.75" customHeight="1" x14ac:dyDescent="0.2">
      <c r="B1317" s="70" t="s">
        <v>1270</v>
      </c>
      <c r="C1317" s="71">
        <v>0</v>
      </c>
      <c r="D1317" s="71">
        <v>0</v>
      </c>
      <c r="E1317" s="71">
        <v>1</v>
      </c>
      <c r="F1317" s="71">
        <v>0</v>
      </c>
      <c r="G1317" s="72">
        <v>0</v>
      </c>
    </row>
    <row r="1318" spans="2:7" s="28" customFormat="1" ht="18.75" customHeight="1" x14ac:dyDescent="0.2">
      <c r="B1318" s="70" t="s">
        <v>2519</v>
      </c>
      <c r="C1318" s="71">
        <v>0</v>
      </c>
      <c r="D1318" s="71">
        <v>0</v>
      </c>
      <c r="E1318" s="71">
        <v>0</v>
      </c>
      <c r="F1318" s="71">
        <v>1</v>
      </c>
      <c r="G1318" s="72">
        <v>0</v>
      </c>
    </row>
    <row r="1319" spans="2:7" s="28" customFormat="1" ht="18.75" customHeight="1" x14ac:dyDescent="0.2">
      <c r="B1319" s="70" t="s">
        <v>2025</v>
      </c>
      <c r="C1319" s="71">
        <v>1</v>
      </c>
      <c r="D1319" s="71">
        <v>0</v>
      </c>
      <c r="E1319" s="71">
        <v>0</v>
      </c>
      <c r="F1319" s="71">
        <v>0</v>
      </c>
      <c r="G1319" s="72">
        <v>0</v>
      </c>
    </row>
    <row r="1320" spans="2:7" s="28" customFormat="1" ht="18.75" customHeight="1" x14ac:dyDescent="0.2">
      <c r="B1320" s="70" t="s">
        <v>1718</v>
      </c>
      <c r="C1320" s="71">
        <v>0</v>
      </c>
      <c r="D1320" s="71">
        <v>0</v>
      </c>
      <c r="E1320" s="71">
        <v>0</v>
      </c>
      <c r="F1320" s="71">
        <v>1</v>
      </c>
      <c r="G1320" s="72">
        <v>0</v>
      </c>
    </row>
    <row r="1321" spans="2:7" s="28" customFormat="1" ht="18.75" customHeight="1" x14ac:dyDescent="0.2">
      <c r="B1321" s="70" t="s">
        <v>2985</v>
      </c>
      <c r="C1321" s="71">
        <v>0</v>
      </c>
      <c r="D1321" s="71">
        <v>0</v>
      </c>
      <c r="E1321" s="71">
        <v>0</v>
      </c>
      <c r="F1321" s="71">
        <v>0</v>
      </c>
      <c r="G1321" s="72">
        <v>1</v>
      </c>
    </row>
    <row r="1322" spans="2:7" s="28" customFormat="1" ht="18.75" customHeight="1" x14ac:dyDescent="0.2">
      <c r="B1322" s="70" t="s">
        <v>1811</v>
      </c>
      <c r="C1322" s="71">
        <v>0</v>
      </c>
      <c r="D1322" s="71">
        <v>1</v>
      </c>
      <c r="E1322" s="71">
        <v>0</v>
      </c>
      <c r="F1322" s="71">
        <v>0</v>
      </c>
      <c r="G1322" s="72">
        <v>0</v>
      </c>
    </row>
    <row r="1323" spans="2:7" s="28" customFormat="1" ht="18.75" customHeight="1" x14ac:dyDescent="0.2">
      <c r="B1323" s="70" t="s">
        <v>1364</v>
      </c>
      <c r="C1323" s="71">
        <v>1</v>
      </c>
      <c r="D1323" s="71">
        <v>0</v>
      </c>
      <c r="E1323" s="71">
        <v>0</v>
      </c>
      <c r="F1323" s="71">
        <v>0</v>
      </c>
      <c r="G1323" s="72">
        <v>0</v>
      </c>
    </row>
    <row r="1324" spans="2:7" s="28" customFormat="1" ht="18.75" customHeight="1" x14ac:dyDescent="0.2">
      <c r="B1324" s="70" t="s">
        <v>2394</v>
      </c>
      <c r="C1324" s="71">
        <v>0</v>
      </c>
      <c r="D1324" s="71">
        <v>1</v>
      </c>
      <c r="E1324" s="71">
        <v>0</v>
      </c>
      <c r="F1324" s="71">
        <v>0</v>
      </c>
      <c r="G1324" s="72">
        <v>0</v>
      </c>
    </row>
    <row r="1325" spans="2:7" s="28" customFormat="1" ht="18.75" customHeight="1" x14ac:dyDescent="0.2">
      <c r="B1325" s="70" t="s">
        <v>2247</v>
      </c>
      <c r="C1325" s="71">
        <v>1</v>
      </c>
      <c r="D1325" s="71">
        <v>0</v>
      </c>
      <c r="E1325" s="71">
        <v>0</v>
      </c>
      <c r="F1325" s="71">
        <v>0</v>
      </c>
      <c r="G1325" s="72">
        <v>0</v>
      </c>
    </row>
    <row r="1326" spans="2:7" s="28" customFormat="1" ht="18.75" customHeight="1" x14ac:dyDescent="0.2">
      <c r="B1326" s="70" t="s">
        <v>2868</v>
      </c>
      <c r="C1326" s="71">
        <v>0</v>
      </c>
      <c r="D1326" s="71">
        <v>0</v>
      </c>
      <c r="E1326" s="71">
        <v>0</v>
      </c>
      <c r="F1326" s="71">
        <v>0</v>
      </c>
      <c r="G1326" s="72">
        <v>1</v>
      </c>
    </row>
    <row r="1327" spans="2:7" s="28" customFormat="1" ht="18.75" customHeight="1" x14ac:dyDescent="0.2">
      <c r="B1327" s="70" t="s">
        <v>2278</v>
      </c>
      <c r="C1327" s="71">
        <v>0</v>
      </c>
      <c r="D1327" s="71">
        <v>0</v>
      </c>
      <c r="E1327" s="71">
        <v>1</v>
      </c>
      <c r="F1327" s="71">
        <v>0</v>
      </c>
      <c r="G1327" s="72">
        <v>0</v>
      </c>
    </row>
    <row r="1328" spans="2:7" s="28" customFormat="1" ht="18.75" customHeight="1" x14ac:dyDescent="0.2">
      <c r="B1328" s="70" t="s">
        <v>1667</v>
      </c>
      <c r="C1328" s="71">
        <v>1</v>
      </c>
      <c r="D1328" s="71">
        <v>0</v>
      </c>
      <c r="E1328" s="71">
        <v>0</v>
      </c>
      <c r="F1328" s="71">
        <v>0</v>
      </c>
      <c r="G1328" s="72">
        <v>0</v>
      </c>
    </row>
    <row r="1329" spans="2:7" s="28" customFormat="1" ht="18.75" customHeight="1" x14ac:dyDescent="0.2">
      <c r="B1329" s="70" t="s">
        <v>1532</v>
      </c>
      <c r="C1329" s="71">
        <v>1</v>
      </c>
      <c r="D1329" s="71">
        <v>0</v>
      </c>
      <c r="E1329" s="71">
        <v>0</v>
      </c>
      <c r="F1329" s="71">
        <v>0</v>
      </c>
      <c r="G1329" s="72">
        <v>0</v>
      </c>
    </row>
    <row r="1330" spans="2:7" s="28" customFormat="1" ht="18.75" customHeight="1" x14ac:dyDescent="0.2">
      <c r="B1330" s="70" t="s">
        <v>2126</v>
      </c>
      <c r="C1330" s="71">
        <v>0</v>
      </c>
      <c r="D1330" s="71">
        <v>0</v>
      </c>
      <c r="E1330" s="71">
        <v>0</v>
      </c>
      <c r="F1330" s="71">
        <v>1</v>
      </c>
      <c r="G1330" s="72">
        <v>0</v>
      </c>
    </row>
    <row r="1331" spans="2:7" s="28" customFormat="1" ht="18.75" customHeight="1" x14ac:dyDescent="0.2">
      <c r="B1331" s="70" t="s">
        <v>1904</v>
      </c>
      <c r="C1331" s="71">
        <v>1</v>
      </c>
      <c r="D1331" s="71">
        <v>0</v>
      </c>
      <c r="E1331" s="71">
        <v>0</v>
      </c>
      <c r="F1331" s="71">
        <v>0</v>
      </c>
      <c r="G1331" s="72">
        <v>0</v>
      </c>
    </row>
    <row r="1332" spans="2:7" s="28" customFormat="1" ht="18.75" customHeight="1" x14ac:dyDescent="0.2">
      <c r="B1332" s="70" t="s">
        <v>2121</v>
      </c>
      <c r="C1332" s="71">
        <v>0</v>
      </c>
      <c r="D1332" s="71">
        <v>0</v>
      </c>
      <c r="E1332" s="71">
        <v>0</v>
      </c>
      <c r="F1332" s="71">
        <v>1</v>
      </c>
      <c r="G1332" s="72">
        <v>0</v>
      </c>
    </row>
    <row r="1333" spans="2:7" s="28" customFormat="1" ht="18.75" customHeight="1" x14ac:dyDescent="0.2">
      <c r="B1333" s="70" t="s">
        <v>2852</v>
      </c>
      <c r="C1333" s="71">
        <v>0</v>
      </c>
      <c r="D1333" s="71">
        <v>1</v>
      </c>
      <c r="E1333" s="71">
        <v>0</v>
      </c>
      <c r="F1333" s="71">
        <v>0</v>
      </c>
      <c r="G1333" s="72">
        <v>0</v>
      </c>
    </row>
    <row r="1334" spans="2:7" s="28" customFormat="1" ht="18.75" customHeight="1" x14ac:dyDescent="0.2">
      <c r="B1334" s="70" t="s">
        <v>1424</v>
      </c>
      <c r="C1334" s="71">
        <v>0</v>
      </c>
      <c r="D1334" s="71">
        <v>0</v>
      </c>
      <c r="E1334" s="71">
        <v>1</v>
      </c>
      <c r="F1334" s="71">
        <v>0</v>
      </c>
      <c r="G1334" s="72">
        <v>0</v>
      </c>
    </row>
    <row r="1335" spans="2:7" s="28" customFormat="1" ht="18.75" customHeight="1" x14ac:dyDescent="0.2">
      <c r="B1335" s="70" t="s">
        <v>1931</v>
      </c>
      <c r="C1335" s="71">
        <v>0</v>
      </c>
      <c r="D1335" s="71">
        <v>1</v>
      </c>
      <c r="E1335" s="71">
        <v>0</v>
      </c>
      <c r="F1335" s="71">
        <v>0</v>
      </c>
      <c r="G1335" s="72">
        <v>0</v>
      </c>
    </row>
    <row r="1336" spans="2:7" s="28" customFormat="1" ht="18.75" customHeight="1" x14ac:dyDescent="0.2">
      <c r="B1336" s="70" t="s">
        <v>110</v>
      </c>
      <c r="C1336" s="71">
        <v>0</v>
      </c>
      <c r="D1336" s="71">
        <v>0</v>
      </c>
      <c r="E1336" s="71">
        <v>0</v>
      </c>
      <c r="F1336" s="71">
        <v>1</v>
      </c>
      <c r="G1336" s="72">
        <v>0</v>
      </c>
    </row>
    <row r="1337" spans="2:7" s="28" customFormat="1" ht="18.75" customHeight="1" x14ac:dyDescent="0.2">
      <c r="B1337" s="70" t="s">
        <v>1013</v>
      </c>
      <c r="C1337" s="71">
        <v>0</v>
      </c>
      <c r="D1337" s="71">
        <v>0</v>
      </c>
      <c r="E1337" s="71">
        <v>1</v>
      </c>
      <c r="F1337" s="71">
        <v>0</v>
      </c>
      <c r="G1337" s="72">
        <v>0</v>
      </c>
    </row>
    <row r="1338" spans="2:7" s="28" customFormat="1" ht="18.75" customHeight="1" x14ac:dyDescent="0.2">
      <c r="B1338" s="70" t="s">
        <v>1933</v>
      </c>
      <c r="C1338" s="71">
        <v>0</v>
      </c>
      <c r="D1338" s="71">
        <v>0</v>
      </c>
      <c r="E1338" s="71">
        <v>0</v>
      </c>
      <c r="F1338" s="71">
        <v>0</v>
      </c>
      <c r="G1338" s="72">
        <v>1</v>
      </c>
    </row>
    <row r="1339" spans="2:7" s="28" customFormat="1" ht="18.75" customHeight="1" x14ac:dyDescent="0.2">
      <c r="B1339" s="70" t="s">
        <v>2993</v>
      </c>
      <c r="C1339" s="71">
        <v>0</v>
      </c>
      <c r="D1339" s="71">
        <v>0</v>
      </c>
      <c r="E1339" s="71">
        <v>1</v>
      </c>
      <c r="F1339" s="71">
        <v>0</v>
      </c>
      <c r="G1339" s="72">
        <v>0</v>
      </c>
    </row>
    <row r="1340" spans="2:7" s="28" customFormat="1" ht="18.75" customHeight="1" x14ac:dyDescent="0.2">
      <c r="B1340" s="70" t="s">
        <v>2124</v>
      </c>
      <c r="C1340" s="71">
        <v>0</v>
      </c>
      <c r="D1340" s="71">
        <v>1</v>
      </c>
      <c r="E1340" s="71">
        <v>0</v>
      </c>
      <c r="F1340" s="71">
        <v>0</v>
      </c>
      <c r="G1340" s="72">
        <v>0</v>
      </c>
    </row>
    <row r="1341" spans="2:7" s="28" customFormat="1" ht="18.75" customHeight="1" x14ac:dyDescent="0.2">
      <c r="B1341" s="70" t="s">
        <v>1455</v>
      </c>
      <c r="C1341" s="71">
        <v>0</v>
      </c>
      <c r="D1341" s="71">
        <v>1</v>
      </c>
      <c r="E1341" s="71">
        <v>0</v>
      </c>
      <c r="F1341" s="71">
        <v>0</v>
      </c>
      <c r="G1341" s="72">
        <v>0</v>
      </c>
    </row>
    <row r="1342" spans="2:7" s="28" customFormat="1" ht="18.75" customHeight="1" x14ac:dyDescent="0.2">
      <c r="B1342" s="70" t="s">
        <v>2875</v>
      </c>
      <c r="C1342" s="71">
        <v>0</v>
      </c>
      <c r="D1342" s="71">
        <v>1</v>
      </c>
      <c r="E1342" s="71">
        <v>0</v>
      </c>
      <c r="F1342" s="71">
        <v>0</v>
      </c>
      <c r="G1342" s="72">
        <v>0</v>
      </c>
    </row>
    <row r="1343" spans="2:7" s="28" customFormat="1" ht="18.75" customHeight="1" x14ac:dyDescent="0.2">
      <c r="B1343" s="70" t="s">
        <v>1189</v>
      </c>
      <c r="C1343" s="71">
        <v>0</v>
      </c>
      <c r="D1343" s="71">
        <v>0</v>
      </c>
      <c r="E1343" s="71">
        <v>0</v>
      </c>
      <c r="F1343" s="71">
        <v>0</v>
      </c>
      <c r="G1343" s="72">
        <v>1</v>
      </c>
    </row>
    <row r="1344" spans="2:7" s="28" customFormat="1" ht="18.75" customHeight="1" x14ac:dyDescent="0.2">
      <c r="B1344" s="70" t="s">
        <v>1412</v>
      </c>
      <c r="C1344" s="71">
        <v>0</v>
      </c>
      <c r="D1344" s="71">
        <v>0</v>
      </c>
      <c r="E1344" s="71">
        <v>1</v>
      </c>
      <c r="F1344" s="71">
        <v>0</v>
      </c>
      <c r="G1344" s="72">
        <v>0</v>
      </c>
    </row>
    <row r="1345" spans="2:7" s="28" customFormat="1" ht="18.75" customHeight="1" x14ac:dyDescent="0.2">
      <c r="B1345" s="70" t="s">
        <v>1592</v>
      </c>
      <c r="C1345" s="71">
        <v>0</v>
      </c>
      <c r="D1345" s="71">
        <v>0</v>
      </c>
      <c r="E1345" s="71">
        <v>1</v>
      </c>
      <c r="F1345" s="71">
        <v>0</v>
      </c>
      <c r="G1345" s="72">
        <v>0</v>
      </c>
    </row>
    <row r="1346" spans="2:7" s="28" customFormat="1" ht="18.75" customHeight="1" x14ac:dyDescent="0.2">
      <c r="B1346" s="70" t="s">
        <v>2882</v>
      </c>
      <c r="C1346" s="71">
        <v>0</v>
      </c>
      <c r="D1346" s="71">
        <v>0</v>
      </c>
      <c r="E1346" s="71">
        <v>0</v>
      </c>
      <c r="F1346" s="71">
        <v>0</v>
      </c>
      <c r="G1346" s="72">
        <v>1</v>
      </c>
    </row>
    <row r="1347" spans="2:7" s="28" customFormat="1" ht="18.75" customHeight="1" x14ac:dyDescent="0.2">
      <c r="B1347" s="70" t="s">
        <v>1527</v>
      </c>
      <c r="C1347" s="71">
        <v>0</v>
      </c>
      <c r="D1347" s="71">
        <v>0</v>
      </c>
      <c r="E1347" s="71">
        <v>1</v>
      </c>
      <c r="F1347" s="71">
        <v>0</v>
      </c>
      <c r="G1347" s="72">
        <v>0</v>
      </c>
    </row>
    <row r="1348" spans="2:7" s="28" customFormat="1" ht="18.75" customHeight="1" x14ac:dyDescent="0.2">
      <c r="B1348" s="70" t="s">
        <v>2074</v>
      </c>
      <c r="C1348" s="71">
        <v>1</v>
      </c>
      <c r="D1348" s="71">
        <v>0</v>
      </c>
      <c r="E1348" s="71">
        <v>0</v>
      </c>
      <c r="F1348" s="71">
        <v>0</v>
      </c>
      <c r="G1348" s="72">
        <v>0</v>
      </c>
    </row>
    <row r="1349" spans="2:7" s="28" customFormat="1" ht="18.75" customHeight="1" x14ac:dyDescent="0.2">
      <c r="B1349" s="70" t="s">
        <v>2832</v>
      </c>
      <c r="C1349" s="71">
        <v>1</v>
      </c>
      <c r="D1349" s="71">
        <v>0</v>
      </c>
      <c r="E1349" s="71">
        <v>0</v>
      </c>
      <c r="F1349" s="71">
        <v>0</v>
      </c>
      <c r="G1349" s="72">
        <v>0</v>
      </c>
    </row>
    <row r="1350" spans="2:7" s="28" customFormat="1" ht="18.75" customHeight="1" x14ac:dyDescent="0.2">
      <c r="B1350" s="70" t="s">
        <v>2835</v>
      </c>
      <c r="C1350" s="71">
        <v>0</v>
      </c>
      <c r="D1350" s="71">
        <v>0</v>
      </c>
      <c r="E1350" s="71">
        <v>0</v>
      </c>
      <c r="F1350" s="71">
        <v>1</v>
      </c>
      <c r="G1350" s="72">
        <v>0</v>
      </c>
    </row>
    <row r="1351" spans="2:7" s="28" customFormat="1" ht="18.75" customHeight="1" x14ac:dyDescent="0.2">
      <c r="B1351" s="70" t="s">
        <v>1987</v>
      </c>
      <c r="C1351" s="71">
        <v>0</v>
      </c>
      <c r="D1351" s="71">
        <v>0</v>
      </c>
      <c r="E1351" s="71">
        <v>0</v>
      </c>
      <c r="F1351" s="71">
        <v>1</v>
      </c>
      <c r="G1351" s="72">
        <v>0</v>
      </c>
    </row>
    <row r="1352" spans="2:7" s="28" customFormat="1" ht="18.75" customHeight="1" x14ac:dyDescent="0.2">
      <c r="B1352" s="70" t="s">
        <v>2428</v>
      </c>
      <c r="C1352" s="71">
        <v>0</v>
      </c>
      <c r="D1352" s="71">
        <v>0</v>
      </c>
      <c r="E1352" s="71">
        <v>1</v>
      </c>
      <c r="F1352" s="71">
        <v>0</v>
      </c>
      <c r="G1352" s="72">
        <v>0</v>
      </c>
    </row>
    <row r="1353" spans="2:7" s="28" customFormat="1" ht="18.75" customHeight="1" x14ac:dyDescent="0.2">
      <c r="B1353" s="70" t="s">
        <v>1723</v>
      </c>
      <c r="C1353" s="71">
        <v>0</v>
      </c>
      <c r="D1353" s="71">
        <v>0</v>
      </c>
      <c r="E1353" s="71">
        <v>1</v>
      </c>
      <c r="F1353" s="71">
        <v>0</v>
      </c>
      <c r="G1353" s="72">
        <v>0</v>
      </c>
    </row>
    <row r="1354" spans="2:7" s="28" customFormat="1" ht="18.75" customHeight="1" x14ac:dyDescent="0.2">
      <c r="B1354" s="70" t="s">
        <v>2888</v>
      </c>
      <c r="C1354" s="71">
        <v>1</v>
      </c>
      <c r="D1354" s="71">
        <v>0</v>
      </c>
      <c r="E1354" s="71">
        <v>0</v>
      </c>
      <c r="F1354" s="71">
        <v>0</v>
      </c>
      <c r="G1354" s="72">
        <v>0</v>
      </c>
    </row>
    <row r="1355" spans="2:7" s="28" customFormat="1" ht="18.75" customHeight="1" x14ac:dyDescent="0.2">
      <c r="B1355" s="70" t="s">
        <v>2840</v>
      </c>
      <c r="C1355" s="71">
        <v>0</v>
      </c>
      <c r="D1355" s="71">
        <v>0</v>
      </c>
      <c r="E1355" s="71">
        <v>1</v>
      </c>
      <c r="F1355" s="71">
        <v>0</v>
      </c>
      <c r="G1355" s="72">
        <v>0</v>
      </c>
    </row>
    <row r="1356" spans="2:7" s="28" customFormat="1" ht="18.75" customHeight="1" x14ac:dyDescent="0.2">
      <c r="B1356" s="70" t="s">
        <v>1714</v>
      </c>
      <c r="C1356" s="71">
        <v>0</v>
      </c>
      <c r="D1356" s="71">
        <v>0</v>
      </c>
      <c r="E1356" s="71">
        <v>0</v>
      </c>
      <c r="F1356" s="71">
        <v>1</v>
      </c>
      <c r="G1356" s="72">
        <v>0</v>
      </c>
    </row>
    <row r="1357" spans="2:7" s="28" customFormat="1" ht="18.75" customHeight="1" x14ac:dyDescent="0.2">
      <c r="B1357" s="70" t="s">
        <v>2010</v>
      </c>
      <c r="C1357" s="71">
        <v>1</v>
      </c>
      <c r="D1357" s="71">
        <v>0</v>
      </c>
      <c r="E1357" s="71">
        <v>0</v>
      </c>
      <c r="F1357" s="71">
        <v>0</v>
      </c>
      <c r="G1357" s="72">
        <v>0</v>
      </c>
    </row>
    <row r="1358" spans="2:7" s="28" customFormat="1" ht="18.75" customHeight="1" x14ac:dyDescent="0.2">
      <c r="B1358" s="70" t="s">
        <v>2093</v>
      </c>
      <c r="C1358" s="71">
        <v>0</v>
      </c>
      <c r="D1358" s="71">
        <v>0</v>
      </c>
      <c r="E1358" s="71">
        <v>1</v>
      </c>
      <c r="F1358" s="71">
        <v>0</v>
      </c>
      <c r="G1358" s="72">
        <v>0</v>
      </c>
    </row>
    <row r="1359" spans="2:7" s="28" customFormat="1" ht="18.75" customHeight="1" x14ac:dyDescent="0.2">
      <c r="B1359" s="70" t="s">
        <v>1447</v>
      </c>
      <c r="C1359" s="71">
        <v>0</v>
      </c>
      <c r="D1359" s="71">
        <v>1</v>
      </c>
      <c r="E1359" s="71">
        <v>0</v>
      </c>
      <c r="F1359" s="71">
        <v>0</v>
      </c>
      <c r="G1359" s="72">
        <v>0</v>
      </c>
    </row>
    <row r="1360" spans="2:7" s="28" customFormat="1" ht="18.75" customHeight="1" x14ac:dyDescent="0.2">
      <c r="B1360" s="70" t="s">
        <v>2146</v>
      </c>
      <c r="C1360" s="71">
        <v>1</v>
      </c>
      <c r="D1360" s="71">
        <v>0</v>
      </c>
      <c r="E1360" s="71">
        <v>0</v>
      </c>
      <c r="F1360" s="71">
        <v>0</v>
      </c>
      <c r="G1360" s="72">
        <v>0</v>
      </c>
    </row>
    <row r="1361" spans="2:7" s="28" customFormat="1" ht="18.75" customHeight="1" x14ac:dyDescent="0.2">
      <c r="B1361" s="70" t="s">
        <v>1448</v>
      </c>
      <c r="C1361" s="71">
        <v>0</v>
      </c>
      <c r="D1361" s="71">
        <v>0</v>
      </c>
      <c r="E1361" s="71">
        <v>1</v>
      </c>
      <c r="F1361" s="71">
        <v>0</v>
      </c>
      <c r="G1361" s="72">
        <v>0</v>
      </c>
    </row>
    <row r="1362" spans="2:7" s="28" customFormat="1" ht="18.75" customHeight="1" x14ac:dyDescent="0.2">
      <c r="B1362" s="70" t="s">
        <v>2285</v>
      </c>
      <c r="C1362" s="71">
        <v>1</v>
      </c>
      <c r="D1362" s="71">
        <v>0</v>
      </c>
      <c r="E1362" s="71">
        <v>0</v>
      </c>
      <c r="F1362" s="71">
        <v>0</v>
      </c>
      <c r="G1362" s="72">
        <v>0</v>
      </c>
    </row>
    <row r="1363" spans="2:7" s="28" customFormat="1" ht="18.75" customHeight="1" x14ac:dyDescent="0.2">
      <c r="B1363" s="70" t="s">
        <v>2525</v>
      </c>
      <c r="C1363" s="71">
        <v>0</v>
      </c>
      <c r="D1363" s="71">
        <v>0</v>
      </c>
      <c r="E1363" s="71">
        <v>0</v>
      </c>
      <c r="F1363" s="71">
        <v>1</v>
      </c>
      <c r="G1363" s="72">
        <v>0</v>
      </c>
    </row>
    <row r="1364" spans="2:7" s="28" customFormat="1" ht="18.75" customHeight="1" x14ac:dyDescent="0.2">
      <c r="B1364" s="70" t="s">
        <v>1440</v>
      </c>
      <c r="C1364" s="71">
        <v>0</v>
      </c>
      <c r="D1364" s="71">
        <v>0</v>
      </c>
      <c r="E1364" s="71">
        <v>0</v>
      </c>
      <c r="F1364" s="71">
        <v>1</v>
      </c>
      <c r="G1364" s="72">
        <v>0</v>
      </c>
    </row>
    <row r="1365" spans="2:7" s="28" customFormat="1" ht="18.75" customHeight="1" x14ac:dyDescent="0.2">
      <c r="B1365" s="70" t="s">
        <v>1861</v>
      </c>
      <c r="C1365" s="71">
        <v>0</v>
      </c>
      <c r="D1365" s="71">
        <v>0</v>
      </c>
      <c r="E1365" s="71">
        <v>0</v>
      </c>
      <c r="F1365" s="71">
        <v>0</v>
      </c>
      <c r="G1365" s="72">
        <v>1</v>
      </c>
    </row>
    <row r="1366" spans="2:7" s="28" customFormat="1" ht="18.75" customHeight="1" x14ac:dyDescent="0.2">
      <c r="B1366" s="70" t="s">
        <v>1269</v>
      </c>
      <c r="C1366" s="71">
        <v>0</v>
      </c>
      <c r="D1366" s="71">
        <v>0</v>
      </c>
      <c r="E1366" s="71">
        <v>0</v>
      </c>
      <c r="F1366" s="71">
        <v>0</v>
      </c>
      <c r="G1366" s="72">
        <v>1</v>
      </c>
    </row>
    <row r="1367" spans="2:7" s="28" customFormat="1" ht="18.75" customHeight="1" x14ac:dyDescent="0.2">
      <c r="B1367" s="70" t="s">
        <v>2279</v>
      </c>
      <c r="C1367" s="71">
        <v>0</v>
      </c>
      <c r="D1367" s="71">
        <v>0</v>
      </c>
      <c r="E1367" s="71">
        <v>0</v>
      </c>
      <c r="F1367" s="71">
        <v>0</v>
      </c>
      <c r="G1367" s="72">
        <v>1</v>
      </c>
    </row>
    <row r="1368" spans="2:7" s="28" customFormat="1" ht="18.75" customHeight="1" x14ac:dyDescent="0.2">
      <c r="B1368" s="70" t="s">
        <v>1825</v>
      </c>
      <c r="C1368" s="71">
        <v>0</v>
      </c>
      <c r="D1368" s="71">
        <v>0</v>
      </c>
      <c r="E1368" s="71">
        <v>0</v>
      </c>
      <c r="F1368" s="71">
        <v>1</v>
      </c>
      <c r="G1368" s="72">
        <v>0</v>
      </c>
    </row>
    <row r="1369" spans="2:7" s="28" customFormat="1" ht="18.75" customHeight="1" x14ac:dyDescent="0.2">
      <c r="B1369" s="70" t="s">
        <v>1956</v>
      </c>
      <c r="C1369" s="71">
        <v>1</v>
      </c>
      <c r="D1369" s="71">
        <v>0</v>
      </c>
      <c r="E1369" s="71">
        <v>0</v>
      </c>
      <c r="F1369" s="71">
        <v>0</v>
      </c>
      <c r="G1369" s="72">
        <v>0</v>
      </c>
    </row>
    <row r="1370" spans="2:7" s="28" customFormat="1" ht="18.75" customHeight="1" x14ac:dyDescent="0.2">
      <c r="B1370" s="70" t="s">
        <v>3095</v>
      </c>
      <c r="C1370" s="71">
        <v>0</v>
      </c>
      <c r="D1370" s="71">
        <v>1</v>
      </c>
      <c r="E1370" s="71">
        <v>0</v>
      </c>
      <c r="F1370" s="71">
        <v>0</v>
      </c>
      <c r="G1370" s="72">
        <v>0</v>
      </c>
    </row>
    <row r="1371" spans="2:7" s="28" customFormat="1" ht="18.75" customHeight="1" x14ac:dyDescent="0.2">
      <c r="B1371" s="70" t="s">
        <v>2842</v>
      </c>
      <c r="C1371" s="71">
        <v>0</v>
      </c>
      <c r="D1371" s="71">
        <v>0</v>
      </c>
      <c r="E1371" s="71">
        <v>0</v>
      </c>
      <c r="F1371" s="71">
        <v>0</v>
      </c>
      <c r="G1371" s="72">
        <v>1</v>
      </c>
    </row>
    <row r="1372" spans="2:7" s="28" customFormat="1" ht="18.75" customHeight="1" x14ac:dyDescent="0.2">
      <c r="B1372" s="70" t="s">
        <v>1438</v>
      </c>
      <c r="C1372" s="71">
        <v>0</v>
      </c>
      <c r="D1372" s="71">
        <v>0</v>
      </c>
      <c r="E1372" s="71">
        <v>1</v>
      </c>
      <c r="F1372" s="71">
        <v>0</v>
      </c>
      <c r="G1372" s="72">
        <v>0</v>
      </c>
    </row>
    <row r="1373" spans="2:7" s="28" customFormat="1" ht="18.75" customHeight="1" x14ac:dyDescent="0.2">
      <c r="B1373" s="70" t="s">
        <v>1958</v>
      </c>
      <c r="C1373" s="71">
        <v>0</v>
      </c>
      <c r="D1373" s="71">
        <v>1</v>
      </c>
      <c r="E1373" s="71">
        <v>0</v>
      </c>
      <c r="F1373" s="71">
        <v>0</v>
      </c>
      <c r="G1373" s="72">
        <v>0</v>
      </c>
    </row>
    <row r="1374" spans="2:7" s="28" customFormat="1" ht="18.75" customHeight="1" x14ac:dyDescent="0.2">
      <c r="B1374" s="70" t="s">
        <v>1504</v>
      </c>
      <c r="C1374" s="71">
        <v>1</v>
      </c>
      <c r="D1374" s="71">
        <v>0</v>
      </c>
      <c r="E1374" s="71">
        <v>0</v>
      </c>
      <c r="F1374" s="71">
        <v>0</v>
      </c>
      <c r="G1374" s="72">
        <v>0</v>
      </c>
    </row>
    <row r="1375" spans="2:7" s="28" customFormat="1" ht="18.75" customHeight="1" x14ac:dyDescent="0.2">
      <c r="B1375" s="70" t="s">
        <v>3145</v>
      </c>
      <c r="C1375" s="71">
        <v>0</v>
      </c>
      <c r="D1375" s="71">
        <v>0</v>
      </c>
      <c r="E1375" s="71">
        <v>0</v>
      </c>
      <c r="F1375" s="71">
        <v>1</v>
      </c>
      <c r="G1375" s="72">
        <v>0</v>
      </c>
    </row>
    <row r="1376" spans="2:7" s="28" customFormat="1" ht="18.75" customHeight="1" x14ac:dyDescent="0.2">
      <c r="B1376" s="70" t="s">
        <v>2825</v>
      </c>
      <c r="C1376" s="71">
        <v>1</v>
      </c>
      <c r="D1376" s="71">
        <v>0</v>
      </c>
      <c r="E1376" s="71">
        <v>0</v>
      </c>
      <c r="F1376" s="71">
        <v>0</v>
      </c>
      <c r="G1376" s="72">
        <v>0</v>
      </c>
    </row>
    <row r="1377" spans="2:7" s="28" customFormat="1" ht="18.75" customHeight="1" x14ac:dyDescent="0.2">
      <c r="B1377" s="70" t="s">
        <v>1366</v>
      </c>
      <c r="C1377" s="71">
        <v>1</v>
      </c>
      <c r="D1377" s="71">
        <v>0</v>
      </c>
      <c r="E1377" s="71">
        <v>0</v>
      </c>
      <c r="F1377" s="71">
        <v>0</v>
      </c>
      <c r="G1377" s="72">
        <v>0</v>
      </c>
    </row>
    <row r="1378" spans="2:7" s="28" customFormat="1" ht="18.75" customHeight="1" x14ac:dyDescent="0.2">
      <c r="B1378" s="70" t="s">
        <v>2848</v>
      </c>
      <c r="C1378" s="71">
        <v>0</v>
      </c>
      <c r="D1378" s="71">
        <v>0</v>
      </c>
      <c r="E1378" s="71">
        <v>0</v>
      </c>
      <c r="F1378" s="71">
        <v>1</v>
      </c>
      <c r="G1378" s="72">
        <v>0</v>
      </c>
    </row>
    <row r="1379" spans="2:7" s="28" customFormat="1" ht="18.75" customHeight="1" x14ac:dyDescent="0.2">
      <c r="B1379" s="70" t="s">
        <v>2431</v>
      </c>
      <c r="C1379" s="71">
        <v>1</v>
      </c>
      <c r="D1379" s="71">
        <v>0</v>
      </c>
      <c r="E1379" s="71">
        <v>0</v>
      </c>
      <c r="F1379" s="71">
        <v>0</v>
      </c>
      <c r="G1379" s="72">
        <v>0</v>
      </c>
    </row>
    <row r="1380" spans="2:7" s="28" customFormat="1" ht="18.75" customHeight="1" x14ac:dyDescent="0.2">
      <c r="B1380" s="70" t="s">
        <v>1373</v>
      </c>
      <c r="C1380" s="71">
        <v>0</v>
      </c>
      <c r="D1380" s="71">
        <v>1</v>
      </c>
      <c r="E1380" s="71">
        <v>0</v>
      </c>
      <c r="F1380" s="71">
        <v>0</v>
      </c>
      <c r="G1380" s="72">
        <v>0</v>
      </c>
    </row>
    <row r="1381" spans="2:7" s="28" customFormat="1" ht="18.75" customHeight="1" x14ac:dyDescent="0.2">
      <c r="B1381" s="70" t="s">
        <v>1535</v>
      </c>
      <c r="C1381" s="71">
        <v>0</v>
      </c>
      <c r="D1381" s="71">
        <v>0</v>
      </c>
      <c r="E1381" s="71">
        <v>0</v>
      </c>
      <c r="F1381" s="71">
        <v>0</v>
      </c>
      <c r="G1381" s="72">
        <v>1</v>
      </c>
    </row>
    <row r="1382" spans="2:7" s="28" customFormat="1" ht="18.75" customHeight="1" x14ac:dyDescent="0.2">
      <c r="B1382" s="70" t="s">
        <v>2092</v>
      </c>
      <c r="C1382" s="71">
        <v>0</v>
      </c>
      <c r="D1382" s="71">
        <v>0</v>
      </c>
      <c r="E1382" s="71">
        <v>0</v>
      </c>
      <c r="F1382" s="71">
        <v>0</v>
      </c>
      <c r="G1382" s="72">
        <v>1</v>
      </c>
    </row>
    <row r="1383" spans="2:7" s="28" customFormat="1" ht="18.75" customHeight="1" x14ac:dyDescent="0.2">
      <c r="B1383" s="70" t="s">
        <v>2321</v>
      </c>
      <c r="C1383" s="71">
        <v>0</v>
      </c>
      <c r="D1383" s="71">
        <v>0</v>
      </c>
      <c r="E1383" s="71">
        <v>0</v>
      </c>
      <c r="F1383" s="71">
        <v>0</v>
      </c>
      <c r="G1383" s="72">
        <v>1</v>
      </c>
    </row>
    <row r="1384" spans="2:7" s="28" customFormat="1" ht="18.75" customHeight="1" x14ac:dyDescent="0.2">
      <c r="B1384" s="70" t="s">
        <v>1686</v>
      </c>
      <c r="C1384" s="71">
        <v>0</v>
      </c>
      <c r="D1384" s="71">
        <v>0</v>
      </c>
      <c r="E1384" s="71">
        <v>0</v>
      </c>
      <c r="F1384" s="71">
        <v>1</v>
      </c>
      <c r="G1384" s="72">
        <v>0</v>
      </c>
    </row>
    <row r="1385" spans="2:7" s="28" customFormat="1" ht="18.75" customHeight="1" x14ac:dyDescent="0.2">
      <c r="B1385" s="70" t="s">
        <v>2286</v>
      </c>
      <c r="C1385" s="71">
        <v>0</v>
      </c>
      <c r="D1385" s="71">
        <v>1</v>
      </c>
      <c r="E1385" s="71">
        <v>0</v>
      </c>
      <c r="F1385" s="71">
        <v>0</v>
      </c>
      <c r="G1385" s="72">
        <v>0</v>
      </c>
    </row>
    <row r="1386" spans="2:7" s="28" customFormat="1" ht="18.75" customHeight="1" x14ac:dyDescent="0.2">
      <c r="B1386" s="70" t="s">
        <v>939</v>
      </c>
      <c r="C1386" s="71">
        <v>0</v>
      </c>
      <c r="D1386" s="71">
        <v>0</v>
      </c>
      <c r="E1386" s="71">
        <v>1</v>
      </c>
      <c r="F1386" s="71">
        <v>0</v>
      </c>
      <c r="G1386" s="72">
        <v>0</v>
      </c>
    </row>
    <row r="1387" spans="2:7" s="28" customFormat="1" ht="18.75" customHeight="1" x14ac:dyDescent="0.2">
      <c r="B1387" s="70" t="s">
        <v>1295</v>
      </c>
      <c r="C1387" s="71">
        <v>0</v>
      </c>
      <c r="D1387" s="71">
        <v>0</v>
      </c>
      <c r="E1387" s="71">
        <v>0</v>
      </c>
      <c r="F1387" s="71">
        <v>1</v>
      </c>
      <c r="G1387" s="72">
        <v>0</v>
      </c>
    </row>
    <row r="1388" spans="2:7" s="28" customFormat="1" ht="18.75" customHeight="1" x14ac:dyDescent="0.2">
      <c r="B1388" s="70" t="s">
        <v>1178</v>
      </c>
      <c r="C1388" s="71">
        <v>0</v>
      </c>
      <c r="D1388" s="71">
        <v>0</v>
      </c>
      <c r="E1388" s="71">
        <v>0</v>
      </c>
      <c r="F1388" s="71">
        <v>0</v>
      </c>
      <c r="G1388" s="72">
        <v>1</v>
      </c>
    </row>
    <row r="1389" spans="2:7" s="28" customFormat="1" ht="18.75" customHeight="1" x14ac:dyDescent="0.2">
      <c r="B1389" s="70" t="s">
        <v>2526</v>
      </c>
      <c r="C1389" s="71">
        <v>0</v>
      </c>
      <c r="D1389" s="71">
        <v>1</v>
      </c>
      <c r="E1389" s="71">
        <v>0</v>
      </c>
      <c r="F1389" s="71">
        <v>0</v>
      </c>
      <c r="G1389" s="72">
        <v>0</v>
      </c>
    </row>
    <row r="1390" spans="2:7" s="28" customFormat="1" ht="18.75" customHeight="1" x14ac:dyDescent="0.2">
      <c r="B1390" s="70" t="s">
        <v>2833</v>
      </c>
      <c r="C1390" s="71">
        <v>0</v>
      </c>
      <c r="D1390" s="71">
        <v>0</v>
      </c>
      <c r="E1390" s="71">
        <v>0</v>
      </c>
      <c r="F1390" s="71">
        <v>0</v>
      </c>
      <c r="G1390" s="72">
        <v>1</v>
      </c>
    </row>
    <row r="1391" spans="2:7" s="28" customFormat="1" ht="18.75" customHeight="1" x14ac:dyDescent="0.2">
      <c r="B1391" s="70" t="s">
        <v>1622</v>
      </c>
      <c r="C1391" s="71">
        <v>1</v>
      </c>
      <c r="D1391" s="71">
        <v>0</v>
      </c>
      <c r="E1391" s="71">
        <v>0</v>
      </c>
      <c r="F1391" s="71">
        <v>0</v>
      </c>
      <c r="G1391" s="72">
        <v>0</v>
      </c>
    </row>
    <row r="1392" spans="2:7" s="28" customFormat="1" ht="18.75" customHeight="1" x14ac:dyDescent="0.2">
      <c r="B1392" s="70" t="s">
        <v>1733</v>
      </c>
      <c r="C1392" s="71">
        <v>0</v>
      </c>
      <c r="D1392" s="71">
        <v>0</v>
      </c>
      <c r="E1392" s="71">
        <v>0</v>
      </c>
      <c r="F1392" s="71">
        <v>0</v>
      </c>
      <c r="G1392" s="72">
        <v>1</v>
      </c>
    </row>
    <row r="1393" spans="2:7" s="28" customFormat="1" ht="18.75" customHeight="1" x14ac:dyDescent="0.2">
      <c r="B1393" s="70" t="s">
        <v>2390</v>
      </c>
      <c r="C1393" s="71">
        <v>0</v>
      </c>
      <c r="D1393" s="71">
        <v>0</v>
      </c>
      <c r="E1393" s="71">
        <v>0</v>
      </c>
      <c r="F1393" s="71">
        <v>0</v>
      </c>
      <c r="G1393" s="72">
        <v>1</v>
      </c>
    </row>
    <row r="1394" spans="2:7" s="28" customFormat="1" ht="18.75" customHeight="1" x14ac:dyDescent="0.2">
      <c r="B1394" s="70" t="s">
        <v>107</v>
      </c>
      <c r="C1394" s="71">
        <v>0</v>
      </c>
      <c r="D1394" s="71">
        <v>0</v>
      </c>
      <c r="E1394" s="71">
        <v>0</v>
      </c>
      <c r="F1394" s="71">
        <v>0</v>
      </c>
      <c r="G1394" s="72">
        <v>1</v>
      </c>
    </row>
    <row r="1395" spans="2:7" s="28" customFormat="1" ht="18.75" customHeight="1" x14ac:dyDescent="0.2">
      <c r="B1395" s="70" t="s">
        <v>2871</v>
      </c>
      <c r="C1395" s="71">
        <v>1</v>
      </c>
      <c r="D1395" s="71">
        <v>0</v>
      </c>
      <c r="E1395" s="71">
        <v>0</v>
      </c>
      <c r="F1395" s="71">
        <v>0</v>
      </c>
      <c r="G1395" s="72">
        <v>0</v>
      </c>
    </row>
    <row r="1396" spans="2:7" s="28" customFormat="1" ht="18.75" customHeight="1" x14ac:dyDescent="0.2">
      <c r="B1396" s="70" t="s">
        <v>2851</v>
      </c>
      <c r="C1396" s="71">
        <v>0</v>
      </c>
      <c r="D1396" s="71">
        <v>0</v>
      </c>
      <c r="E1396" s="71">
        <v>0</v>
      </c>
      <c r="F1396" s="71">
        <v>1</v>
      </c>
      <c r="G1396" s="72">
        <v>0</v>
      </c>
    </row>
    <row r="1397" spans="2:7" s="28" customFormat="1" ht="18.75" customHeight="1" x14ac:dyDescent="0.2">
      <c r="B1397" s="70" t="s">
        <v>2603</v>
      </c>
      <c r="C1397" s="71">
        <v>0</v>
      </c>
      <c r="D1397" s="71">
        <v>1</v>
      </c>
      <c r="E1397" s="71">
        <v>0</v>
      </c>
      <c r="F1397" s="71">
        <v>0</v>
      </c>
      <c r="G1397" s="72">
        <v>0</v>
      </c>
    </row>
    <row r="1398" spans="2:7" s="28" customFormat="1" ht="18.75" customHeight="1" x14ac:dyDescent="0.2">
      <c r="B1398" s="70" t="s">
        <v>2867</v>
      </c>
      <c r="C1398" s="71">
        <v>0</v>
      </c>
      <c r="D1398" s="71">
        <v>0</v>
      </c>
      <c r="E1398" s="71">
        <v>1</v>
      </c>
      <c r="F1398" s="71">
        <v>0</v>
      </c>
      <c r="G1398" s="72">
        <v>0</v>
      </c>
    </row>
    <row r="1399" spans="2:7" s="28" customFormat="1" ht="18.75" customHeight="1" x14ac:dyDescent="0.2">
      <c r="B1399" s="70" t="s">
        <v>2830</v>
      </c>
      <c r="C1399" s="71">
        <v>0</v>
      </c>
      <c r="D1399" s="71">
        <v>0</v>
      </c>
      <c r="E1399" s="71">
        <v>0</v>
      </c>
      <c r="F1399" s="71">
        <v>0</v>
      </c>
      <c r="G1399" s="72">
        <v>1</v>
      </c>
    </row>
    <row r="1400" spans="2:7" s="28" customFormat="1" ht="18.75" customHeight="1" x14ac:dyDescent="0.2">
      <c r="B1400" s="70" t="s">
        <v>2385</v>
      </c>
      <c r="C1400" s="71">
        <v>0</v>
      </c>
      <c r="D1400" s="71">
        <v>1</v>
      </c>
      <c r="E1400" s="71">
        <v>0</v>
      </c>
      <c r="F1400" s="71">
        <v>0</v>
      </c>
      <c r="G1400" s="72">
        <v>0</v>
      </c>
    </row>
    <row r="1401" spans="2:7" s="28" customFormat="1" ht="18.75" customHeight="1" x14ac:dyDescent="0.2">
      <c r="B1401" s="70" t="s">
        <v>1665</v>
      </c>
      <c r="C1401" s="71">
        <v>0</v>
      </c>
      <c r="D1401" s="71">
        <v>0</v>
      </c>
      <c r="E1401" s="71">
        <v>1</v>
      </c>
      <c r="F1401" s="71">
        <v>0</v>
      </c>
      <c r="G1401" s="72">
        <v>0</v>
      </c>
    </row>
    <row r="1402" spans="2:7" s="28" customFormat="1" ht="18.75" customHeight="1" x14ac:dyDescent="0.2">
      <c r="B1402" s="70" t="s">
        <v>2150</v>
      </c>
      <c r="C1402" s="71">
        <v>0</v>
      </c>
      <c r="D1402" s="71">
        <v>1</v>
      </c>
      <c r="E1402" s="71">
        <v>0</v>
      </c>
      <c r="F1402" s="71">
        <v>0</v>
      </c>
      <c r="G1402" s="72">
        <v>0</v>
      </c>
    </row>
    <row r="1403" spans="2:7" s="28" customFormat="1" ht="18.75" customHeight="1" x14ac:dyDescent="0.2">
      <c r="B1403" s="70" t="s">
        <v>2856</v>
      </c>
      <c r="C1403" s="71">
        <v>1</v>
      </c>
      <c r="D1403" s="71">
        <v>0</v>
      </c>
      <c r="E1403" s="71">
        <v>0</v>
      </c>
      <c r="F1403" s="71">
        <v>0</v>
      </c>
      <c r="G1403" s="72">
        <v>0</v>
      </c>
    </row>
    <row r="1404" spans="2:7" s="28" customFormat="1" ht="18.75" customHeight="1" x14ac:dyDescent="0.2">
      <c r="B1404" s="70" t="s">
        <v>1961</v>
      </c>
      <c r="C1404" s="71">
        <v>1</v>
      </c>
      <c r="D1404" s="71">
        <v>0</v>
      </c>
      <c r="E1404" s="71">
        <v>0</v>
      </c>
      <c r="F1404" s="71">
        <v>0</v>
      </c>
      <c r="G1404" s="72">
        <v>0</v>
      </c>
    </row>
    <row r="1405" spans="2:7" s="28" customFormat="1" ht="18.75" customHeight="1" x14ac:dyDescent="0.2">
      <c r="B1405" s="70" t="s">
        <v>2046</v>
      </c>
      <c r="C1405" s="71">
        <v>0</v>
      </c>
      <c r="D1405" s="71">
        <v>0</v>
      </c>
      <c r="E1405" s="71">
        <v>1</v>
      </c>
      <c r="F1405" s="71">
        <v>0</v>
      </c>
      <c r="G1405" s="72">
        <v>0</v>
      </c>
    </row>
    <row r="1406" spans="2:7" s="28" customFormat="1" ht="18.75" customHeight="1" x14ac:dyDescent="0.2">
      <c r="B1406" s="70" t="s">
        <v>1427</v>
      </c>
      <c r="C1406" s="71">
        <v>1</v>
      </c>
      <c r="D1406" s="71">
        <v>0</v>
      </c>
      <c r="E1406" s="71">
        <v>0</v>
      </c>
      <c r="F1406" s="71">
        <v>0</v>
      </c>
      <c r="G1406" s="72">
        <v>0</v>
      </c>
    </row>
    <row r="1407" spans="2:7" s="28" customFormat="1" ht="14.25" x14ac:dyDescent="0.2">
      <c r="B1407" s="70" t="s">
        <v>1944</v>
      </c>
      <c r="C1407" s="71">
        <v>0</v>
      </c>
      <c r="D1407" s="71">
        <v>0</v>
      </c>
      <c r="E1407" s="71">
        <v>0</v>
      </c>
      <c r="F1407" s="71">
        <v>0</v>
      </c>
      <c r="G1407" s="72">
        <v>1</v>
      </c>
    </row>
    <row r="1408" spans="2:7" s="28" customFormat="1" ht="18.75" customHeight="1" x14ac:dyDescent="0.2">
      <c r="B1408" s="70" t="s">
        <v>2881</v>
      </c>
      <c r="C1408" s="71">
        <v>0</v>
      </c>
      <c r="D1408" s="71">
        <v>0</v>
      </c>
      <c r="E1408" s="71">
        <v>0</v>
      </c>
      <c r="F1408" s="71">
        <v>0</v>
      </c>
      <c r="G1408" s="72">
        <v>1</v>
      </c>
    </row>
    <row r="1409" spans="2:7" s="28" customFormat="1" ht="18.75" customHeight="1" x14ac:dyDescent="0.2">
      <c r="B1409" s="70" t="s">
        <v>2828</v>
      </c>
      <c r="C1409" s="71">
        <v>0</v>
      </c>
      <c r="D1409" s="71">
        <v>1</v>
      </c>
      <c r="E1409" s="71">
        <v>0</v>
      </c>
      <c r="F1409" s="71">
        <v>0</v>
      </c>
      <c r="G1409" s="72">
        <v>0</v>
      </c>
    </row>
    <row r="1410" spans="2:7" s="28" customFormat="1" ht="18.75" customHeight="1" x14ac:dyDescent="0.2">
      <c r="B1410" s="70" t="s">
        <v>1729</v>
      </c>
      <c r="C1410" s="71">
        <v>0</v>
      </c>
      <c r="D1410" s="71">
        <v>0</v>
      </c>
      <c r="E1410" s="71">
        <v>0</v>
      </c>
      <c r="F1410" s="71">
        <v>0</v>
      </c>
      <c r="G1410" s="72">
        <v>1</v>
      </c>
    </row>
    <row r="1411" spans="2:7" s="28" customFormat="1" ht="18.75" customHeight="1" x14ac:dyDescent="0.2">
      <c r="B1411" s="70" t="s">
        <v>1591</v>
      </c>
      <c r="C1411" s="71">
        <v>0</v>
      </c>
      <c r="D1411" s="71">
        <v>0</v>
      </c>
      <c r="E1411" s="71">
        <v>0</v>
      </c>
      <c r="F1411" s="71">
        <v>0</v>
      </c>
      <c r="G1411" s="72">
        <v>1</v>
      </c>
    </row>
    <row r="1412" spans="2:7" s="28" customFormat="1" ht="18.75" customHeight="1" x14ac:dyDescent="0.2">
      <c r="B1412" s="70" t="s">
        <v>2838</v>
      </c>
      <c r="C1412" s="71">
        <v>0</v>
      </c>
      <c r="D1412" s="71">
        <v>0</v>
      </c>
      <c r="E1412" s="71">
        <v>0</v>
      </c>
      <c r="F1412" s="71">
        <v>0</v>
      </c>
      <c r="G1412" s="72">
        <v>1</v>
      </c>
    </row>
    <row r="1413" spans="2:7" s="28" customFormat="1" ht="18.75" customHeight="1" x14ac:dyDescent="0.2">
      <c r="B1413" s="70" t="s">
        <v>2843</v>
      </c>
      <c r="C1413" s="71">
        <v>0</v>
      </c>
      <c r="D1413" s="71">
        <v>1</v>
      </c>
      <c r="E1413" s="71">
        <v>0</v>
      </c>
      <c r="F1413" s="71">
        <v>0</v>
      </c>
      <c r="G1413" s="72">
        <v>0</v>
      </c>
    </row>
    <row r="1414" spans="2:7" s="28" customFormat="1" ht="18.75" customHeight="1" x14ac:dyDescent="0.2">
      <c r="B1414" s="70" t="s">
        <v>1692</v>
      </c>
      <c r="C1414" s="71">
        <v>0</v>
      </c>
      <c r="D1414" s="71">
        <v>0</v>
      </c>
      <c r="E1414" s="71">
        <v>0</v>
      </c>
      <c r="F1414" s="71">
        <v>1</v>
      </c>
      <c r="G1414" s="72">
        <v>0</v>
      </c>
    </row>
    <row r="1415" spans="2:7" s="28" customFormat="1" ht="18.75" customHeight="1" x14ac:dyDescent="0.2">
      <c r="B1415" s="70" t="s">
        <v>2382</v>
      </c>
      <c r="C1415" s="71">
        <v>0</v>
      </c>
      <c r="D1415" s="71">
        <v>1</v>
      </c>
      <c r="E1415" s="71">
        <v>0</v>
      </c>
      <c r="F1415" s="71">
        <v>0</v>
      </c>
      <c r="G1415" s="72">
        <v>0</v>
      </c>
    </row>
    <row r="1416" spans="2:7" s="28" customFormat="1" ht="18.75" customHeight="1" x14ac:dyDescent="0.2">
      <c r="B1416" s="70" t="s">
        <v>1090</v>
      </c>
      <c r="C1416" s="71">
        <v>0</v>
      </c>
      <c r="D1416" s="71">
        <v>0</v>
      </c>
      <c r="E1416" s="71">
        <v>0</v>
      </c>
      <c r="F1416" s="71">
        <v>0</v>
      </c>
      <c r="G1416" s="72">
        <v>1</v>
      </c>
    </row>
    <row r="1417" spans="2:7" s="28" customFormat="1" ht="18.75" customHeight="1" x14ac:dyDescent="0.2">
      <c r="B1417" s="70" t="s">
        <v>2895</v>
      </c>
      <c r="C1417" s="71">
        <v>0</v>
      </c>
      <c r="D1417" s="71">
        <v>0</v>
      </c>
      <c r="E1417" s="71">
        <v>1</v>
      </c>
      <c r="F1417" s="71">
        <v>0</v>
      </c>
      <c r="G1417" s="72">
        <v>0</v>
      </c>
    </row>
    <row r="1418" spans="2:7" s="28" customFormat="1" ht="18.75" customHeight="1" thickBot="1" x14ac:dyDescent="0.25">
      <c r="B1418" s="70" t="s">
        <v>1272</v>
      </c>
      <c r="C1418" s="71">
        <v>1</v>
      </c>
      <c r="D1418" s="71">
        <v>0</v>
      </c>
      <c r="E1418" s="71">
        <v>0</v>
      </c>
      <c r="F1418" s="71">
        <v>0</v>
      </c>
      <c r="G1418" s="72">
        <v>0</v>
      </c>
    </row>
    <row r="1419" spans="2:7" ht="18.75" customHeight="1" thickBot="1" x14ac:dyDescent="0.25">
      <c r="B1419" s="56" t="s">
        <v>3063</v>
      </c>
      <c r="C1419" s="73">
        <f>SUM(C6:C1418)</f>
        <v>70057</v>
      </c>
      <c r="D1419" s="73">
        <f t="shared" ref="D1419:G1419" si="0">SUM(D6:D1418)</f>
        <v>71536</v>
      </c>
      <c r="E1419" s="73">
        <f t="shared" si="0"/>
        <v>72046</v>
      </c>
      <c r="F1419" s="73">
        <f t="shared" si="0"/>
        <v>72562</v>
      </c>
      <c r="G1419" s="74">
        <f t="shared" si="0"/>
        <v>75950</v>
      </c>
    </row>
    <row r="1421" spans="2:7" ht="18.75" customHeight="1" x14ac:dyDescent="0.2">
      <c r="B1421" s="187" t="s">
        <v>4577</v>
      </c>
    </row>
    <row r="1422" spans="2:7" ht="18.75" customHeight="1" x14ac:dyDescent="0.2">
      <c r="B1422" s="43"/>
    </row>
  </sheetData>
  <mergeCells count="7">
    <mergeCell ref="C2:G2"/>
    <mergeCell ref="G4:G5"/>
    <mergeCell ref="B4:B5"/>
    <mergeCell ref="C4:C5"/>
    <mergeCell ref="D4:D5"/>
    <mergeCell ref="E4:E5"/>
    <mergeCell ref="F4:F5"/>
  </mergeCells>
  <printOptions horizontalCentered="1"/>
  <pageMargins left="0.25" right="0.25" top="0.75" bottom="0.75" header="0.3" footer="0.3"/>
  <pageSetup scale="71"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FF"/>
    <pageSetUpPr fitToPage="1"/>
  </sheetPr>
  <dimension ref="B1:H1373"/>
  <sheetViews>
    <sheetView showGridLines="0" zoomScale="70" zoomScaleNormal="70" workbookViewId="0">
      <selection activeCell="H1" sqref="H1"/>
    </sheetView>
  </sheetViews>
  <sheetFormatPr baseColWidth="10" defaultColWidth="11.42578125" defaultRowHeight="18.75" customHeight="1" x14ac:dyDescent="0.2"/>
  <cols>
    <col min="1" max="1" width="2.7109375" style="26" customWidth="1"/>
    <col min="2" max="2" width="49.140625" style="26" customWidth="1"/>
    <col min="3" max="6" width="13.85546875" style="28" customWidth="1"/>
    <col min="7" max="7" width="13.85546875" style="26" customWidth="1"/>
    <col min="8" max="16384" width="11.42578125" style="26"/>
  </cols>
  <sheetData>
    <row r="1" spans="2:8" s="4" customFormat="1" ht="18.75" customHeight="1" x14ac:dyDescent="0.2"/>
    <row r="2" spans="2:8" s="4" customFormat="1" ht="18.75" customHeight="1" x14ac:dyDescent="0.2">
      <c r="B2" s="178"/>
      <c r="C2" s="247" t="s">
        <v>3338</v>
      </c>
      <c r="D2" s="247"/>
      <c r="E2" s="247"/>
      <c r="F2" s="247"/>
      <c r="G2" s="247"/>
    </row>
    <row r="3" spans="2:8" ht="18.75" customHeight="1" thickBot="1" x14ac:dyDescent="0.25">
      <c r="B3" s="131"/>
    </row>
    <row r="4" spans="2:8" s="31" customFormat="1" ht="14.25" x14ac:dyDescent="0.25">
      <c r="B4" s="252" t="s">
        <v>3440</v>
      </c>
      <c r="C4" s="248" t="s">
        <v>36</v>
      </c>
      <c r="D4" s="248" t="s">
        <v>37</v>
      </c>
      <c r="E4" s="248" t="s">
        <v>38</v>
      </c>
      <c r="F4" s="248" t="s">
        <v>39</v>
      </c>
      <c r="G4" s="250" t="s">
        <v>82</v>
      </c>
    </row>
    <row r="5" spans="2:8" s="31" customFormat="1" ht="15" thickBot="1" x14ac:dyDescent="0.3">
      <c r="B5" s="253"/>
      <c r="C5" s="249"/>
      <c r="D5" s="249"/>
      <c r="E5" s="249"/>
      <c r="F5" s="249"/>
      <c r="G5" s="251"/>
    </row>
    <row r="6" spans="2:8" s="28" customFormat="1" ht="18.75" customHeight="1" x14ac:dyDescent="0.2">
      <c r="B6" s="70" t="s">
        <v>179</v>
      </c>
      <c r="C6" s="71">
        <v>5035</v>
      </c>
      <c r="D6" s="71">
        <v>5161</v>
      </c>
      <c r="E6" s="71">
        <v>6136</v>
      </c>
      <c r="F6" s="71">
        <v>6627</v>
      </c>
      <c r="G6" s="72">
        <v>7236</v>
      </c>
      <c r="H6" s="26"/>
    </row>
    <row r="7" spans="2:8" s="28" customFormat="1" ht="18.75" customHeight="1" x14ac:dyDescent="0.2">
      <c r="B7" s="70" t="s">
        <v>247</v>
      </c>
      <c r="C7" s="71">
        <v>4941</v>
      </c>
      <c r="D7" s="71">
        <v>5000</v>
      </c>
      <c r="E7" s="71">
        <v>5516</v>
      </c>
      <c r="F7" s="71">
        <v>5997</v>
      </c>
      <c r="G7" s="72">
        <v>6451</v>
      </c>
      <c r="H7" s="26"/>
    </row>
    <row r="8" spans="2:8" s="28" customFormat="1" ht="18.75" customHeight="1" x14ac:dyDescent="0.2">
      <c r="B8" s="70" t="s">
        <v>250</v>
      </c>
      <c r="C8" s="71">
        <v>5570</v>
      </c>
      <c r="D8" s="71">
        <v>4918</v>
      </c>
      <c r="E8" s="71">
        <v>5114</v>
      </c>
      <c r="F8" s="71">
        <v>3086</v>
      </c>
      <c r="G8" s="72">
        <v>3765</v>
      </c>
      <c r="H8" s="26"/>
    </row>
    <row r="9" spans="2:8" s="28" customFormat="1" ht="18.75" customHeight="1" x14ac:dyDescent="0.2">
      <c r="B9" s="70" t="s">
        <v>251</v>
      </c>
      <c r="C9" s="71">
        <v>2934</v>
      </c>
      <c r="D9" s="71">
        <v>3686</v>
      </c>
      <c r="E9" s="71">
        <v>3785</v>
      </c>
      <c r="F9" s="71">
        <v>3841</v>
      </c>
      <c r="G9" s="72">
        <v>3766</v>
      </c>
      <c r="H9" s="26"/>
    </row>
    <row r="10" spans="2:8" s="28" customFormat="1" ht="18.75" customHeight="1" x14ac:dyDescent="0.2">
      <c r="B10" s="70" t="s">
        <v>248</v>
      </c>
      <c r="C10" s="71">
        <v>2814</v>
      </c>
      <c r="D10" s="71">
        <v>2661</v>
      </c>
      <c r="E10" s="71">
        <v>2628</v>
      </c>
      <c r="F10" s="71">
        <v>3257</v>
      </c>
      <c r="G10" s="72">
        <v>3219</v>
      </c>
      <c r="H10" s="26"/>
    </row>
    <row r="11" spans="2:8" s="28" customFormat="1" ht="18.75" customHeight="1" x14ac:dyDescent="0.2">
      <c r="B11" s="70" t="s">
        <v>262</v>
      </c>
      <c r="C11" s="71">
        <v>3537</v>
      </c>
      <c r="D11" s="71">
        <v>2697</v>
      </c>
      <c r="E11" s="71">
        <v>2872</v>
      </c>
      <c r="F11" s="71">
        <v>2702</v>
      </c>
      <c r="G11" s="72">
        <v>3110</v>
      </c>
      <c r="H11" s="26"/>
    </row>
    <row r="12" spans="2:8" s="28" customFormat="1" ht="18.75" customHeight="1" x14ac:dyDescent="0.2">
      <c r="B12" s="70" t="s">
        <v>224</v>
      </c>
      <c r="C12" s="71">
        <v>2328</v>
      </c>
      <c r="D12" s="71">
        <v>2327</v>
      </c>
      <c r="E12" s="71">
        <v>2412</v>
      </c>
      <c r="F12" s="71">
        <v>2237</v>
      </c>
      <c r="G12" s="72">
        <v>2577</v>
      </c>
      <c r="H12" s="26"/>
    </row>
    <row r="13" spans="2:8" s="28" customFormat="1" ht="18.75" customHeight="1" x14ac:dyDescent="0.2">
      <c r="B13" s="70" t="s">
        <v>221</v>
      </c>
      <c r="C13" s="71">
        <v>1028</v>
      </c>
      <c r="D13" s="71">
        <v>1882</v>
      </c>
      <c r="E13" s="71">
        <v>2226</v>
      </c>
      <c r="F13" s="71">
        <v>2434</v>
      </c>
      <c r="G13" s="72">
        <v>3185</v>
      </c>
      <c r="H13" s="26"/>
    </row>
    <row r="14" spans="2:8" s="28" customFormat="1" ht="18.75" customHeight="1" x14ac:dyDescent="0.2">
      <c r="B14" s="70" t="s">
        <v>163</v>
      </c>
      <c r="C14" s="71">
        <v>1918</v>
      </c>
      <c r="D14" s="71">
        <v>1718</v>
      </c>
      <c r="E14" s="71">
        <v>2234</v>
      </c>
      <c r="F14" s="71">
        <v>2556</v>
      </c>
      <c r="G14" s="72">
        <v>2586</v>
      </c>
      <c r="H14" s="26"/>
    </row>
    <row r="15" spans="2:8" s="28" customFormat="1" ht="18.75" customHeight="1" x14ac:dyDescent="0.2">
      <c r="B15" s="70" t="s">
        <v>1625</v>
      </c>
      <c r="C15" s="71">
        <v>801</v>
      </c>
      <c r="D15" s="71">
        <v>1477</v>
      </c>
      <c r="E15" s="71">
        <v>2245</v>
      </c>
      <c r="F15" s="71">
        <v>2384</v>
      </c>
      <c r="G15" s="72">
        <v>2654</v>
      </c>
      <c r="H15" s="26"/>
    </row>
    <row r="16" spans="2:8" s="28" customFormat="1" ht="18.75" customHeight="1" x14ac:dyDescent="0.2">
      <c r="B16" s="70" t="s">
        <v>182</v>
      </c>
      <c r="C16" s="71">
        <v>1355</v>
      </c>
      <c r="D16" s="71">
        <v>1529</v>
      </c>
      <c r="E16" s="71">
        <v>1453</v>
      </c>
      <c r="F16" s="71">
        <v>2024</v>
      </c>
      <c r="G16" s="72">
        <v>2243</v>
      </c>
      <c r="H16" s="26"/>
    </row>
    <row r="17" spans="2:8" s="28" customFormat="1" ht="18.75" customHeight="1" x14ac:dyDescent="0.2">
      <c r="B17" s="70" t="s">
        <v>146</v>
      </c>
      <c r="C17" s="71">
        <v>2314</v>
      </c>
      <c r="D17" s="71">
        <v>2187</v>
      </c>
      <c r="E17" s="71">
        <v>2559</v>
      </c>
      <c r="F17" s="71">
        <v>1781</v>
      </c>
      <c r="G17" s="72">
        <v>2068</v>
      </c>
      <c r="H17" s="26"/>
    </row>
    <row r="18" spans="2:8" s="28" customFormat="1" ht="18.75" customHeight="1" x14ac:dyDescent="0.2">
      <c r="B18" s="70" t="s">
        <v>252</v>
      </c>
      <c r="C18" s="71">
        <v>2026</v>
      </c>
      <c r="D18" s="71">
        <v>1530</v>
      </c>
      <c r="E18" s="71">
        <v>1461</v>
      </c>
      <c r="F18" s="71">
        <v>2089</v>
      </c>
      <c r="G18" s="72">
        <v>1746</v>
      </c>
      <c r="H18" s="26"/>
    </row>
    <row r="19" spans="2:8" s="28" customFormat="1" ht="18.75" customHeight="1" x14ac:dyDescent="0.2">
      <c r="B19" s="70" t="s">
        <v>174</v>
      </c>
      <c r="C19" s="71">
        <v>1449</v>
      </c>
      <c r="D19" s="71">
        <v>1621</v>
      </c>
      <c r="E19" s="71">
        <v>1642</v>
      </c>
      <c r="F19" s="71">
        <v>1642</v>
      </c>
      <c r="G19" s="72">
        <v>1698</v>
      </c>
      <c r="H19" s="26"/>
    </row>
    <row r="20" spans="2:8" s="28" customFormat="1" ht="18.75" customHeight="1" x14ac:dyDescent="0.2">
      <c r="B20" s="70" t="s">
        <v>109</v>
      </c>
      <c r="C20" s="71">
        <v>1196</v>
      </c>
      <c r="D20" s="71">
        <v>1263</v>
      </c>
      <c r="E20" s="71">
        <v>1373</v>
      </c>
      <c r="F20" s="71">
        <v>1510</v>
      </c>
      <c r="G20" s="72">
        <v>1677</v>
      </c>
      <c r="H20" s="26"/>
    </row>
    <row r="21" spans="2:8" s="28" customFormat="1" ht="18.75" customHeight="1" x14ac:dyDescent="0.2">
      <c r="B21" s="70" t="s">
        <v>255</v>
      </c>
      <c r="C21" s="71">
        <v>682</v>
      </c>
      <c r="D21" s="71">
        <v>586</v>
      </c>
      <c r="E21" s="71">
        <v>611</v>
      </c>
      <c r="F21" s="71">
        <v>706</v>
      </c>
      <c r="G21" s="72">
        <v>1247</v>
      </c>
      <c r="H21" s="26"/>
    </row>
    <row r="22" spans="2:8" s="28" customFormat="1" ht="18.75" customHeight="1" x14ac:dyDescent="0.2">
      <c r="B22" s="70" t="s">
        <v>249</v>
      </c>
      <c r="C22" s="71">
        <v>1375</v>
      </c>
      <c r="D22" s="71">
        <v>1391</v>
      </c>
      <c r="E22" s="71">
        <v>1369</v>
      </c>
      <c r="F22" s="71">
        <v>891</v>
      </c>
      <c r="G22" s="72">
        <v>910</v>
      </c>
      <c r="H22" s="26"/>
    </row>
    <row r="23" spans="2:8" s="28" customFormat="1" ht="18.75" customHeight="1" x14ac:dyDescent="0.2">
      <c r="B23" s="70" t="s">
        <v>185</v>
      </c>
      <c r="C23" s="71">
        <v>1005</v>
      </c>
      <c r="D23" s="71">
        <v>991</v>
      </c>
      <c r="E23" s="71">
        <v>1014</v>
      </c>
      <c r="F23" s="71">
        <v>1046</v>
      </c>
      <c r="G23" s="72">
        <v>1131</v>
      </c>
      <c r="H23" s="26"/>
    </row>
    <row r="24" spans="2:8" s="28" customFormat="1" ht="18.75" customHeight="1" x14ac:dyDescent="0.2">
      <c r="B24" s="70" t="s">
        <v>127</v>
      </c>
      <c r="C24" s="71">
        <v>929</v>
      </c>
      <c r="D24" s="71">
        <v>1066</v>
      </c>
      <c r="E24" s="71">
        <v>1061</v>
      </c>
      <c r="F24" s="71">
        <v>1119</v>
      </c>
      <c r="G24" s="72">
        <v>1236</v>
      </c>
      <c r="H24" s="26"/>
    </row>
    <row r="25" spans="2:8" s="28" customFormat="1" ht="18.75" customHeight="1" x14ac:dyDescent="0.2">
      <c r="B25" s="70" t="s">
        <v>2983</v>
      </c>
      <c r="C25" s="71">
        <v>254</v>
      </c>
      <c r="D25" s="71">
        <v>453</v>
      </c>
      <c r="E25" s="71">
        <v>724</v>
      </c>
      <c r="F25" s="71">
        <v>747</v>
      </c>
      <c r="G25" s="72">
        <v>765</v>
      </c>
      <c r="H25" s="26"/>
    </row>
    <row r="26" spans="2:8" s="28" customFormat="1" ht="18.75" customHeight="1" x14ac:dyDescent="0.2">
      <c r="B26" s="70" t="s">
        <v>256</v>
      </c>
      <c r="C26" s="71">
        <v>802</v>
      </c>
      <c r="D26" s="71">
        <v>735</v>
      </c>
      <c r="E26" s="71">
        <v>757</v>
      </c>
      <c r="F26" s="71">
        <v>1372</v>
      </c>
      <c r="G26" s="72">
        <v>1428</v>
      </c>
      <c r="H26" s="26"/>
    </row>
    <row r="27" spans="2:8" s="28" customFormat="1" ht="18.75" customHeight="1" x14ac:dyDescent="0.2">
      <c r="B27" s="70" t="s">
        <v>160</v>
      </c>
      <c r="C27" s="71">
        <v>992</v>
      </c>
      <c r="D27" s="71">
        <v>938</v>
      </c>
      <c r="E27" s="71">
        <v>859</v>
      </c>
      <c r="F27" s="71">
        <v>879</v>
      </c>
      <c r="G27" s="72">
        <v>872</v>
      </c>
      <c r="H27" s="26"/>
    </row>
    <row r="28" spans="2:8" s="28" customFormat="1" ht="18.75" customHeight="1" x14ac:dyDescent="0.2">
      <c r="B28" s="70" t="s">
        <v>223</v>
      </c>
      <c r="C28" s="71">
        <v>834</v>
      </c>
      <c r="D28" s="71">
        <v>702</v>
      </c>
      <c r="E28" s="71">
        <v>804</v>
      </c>
      <c r="F28" s="71">
        <v>776</v>
      </c>
      <c r="G28" s="72">
        <v>826</v>
      </c>
      <c r="H28" s="26"/>
    </row>
    <row r="29" spans="2:8" s="28" customFormat="1" ht="18.75" customHeight="1" x14ac:dyDescent="0.2">
      <c r="B29" s="70" t="s">
        <v>253</v>
      </c>
      <c r="C29" s="71">
        <v>1005</v>
      </c>
      <c r="D29" s="71">
        <v>902</v>
      </c>
      <c r="E29" s="71">
        <v>795</v>
      </c>
      <c r="F29" s="71">
        <v>760</v>
      </c>
      <c r="G29" s="72">
        <v>808</v>
      </c>
      <c r="H29" s="26"/>
    </row>
    <row r="30" spans="2:8" s="28" customFormat="1" ht="18.75" customHeight="1" x14ac:dyDescent="0.2">
      <c r="B30" s="70" t="s">
        <v>101</v>
      </c>
      <c r="C30" s="71">
        <v>190</v>
      </c>
      <c r="D30" s="71">
        <v>232</v>
      </c>
      <c r="E30" s="71">
        <v>394</v>
      </c>
      <c r="F30" s="71">
        <v>628</v>
      </c>
      <c r="G30" s="72">
        <v>1064</v>
      </c>
      <c r="H30" s="26"/>
    </row>
    <row r="31" spans="2:8" s="28" customFormat="1" ht="18.75" customHeight="1" x14ac:dyDescent="0.2">
      <c r="B31" s="70" t="s">
        <v>181</v>
      </c>
      <c r="C31" s="71">
        <v>1045</v>
      </c>
      <c r="D31" s="71">
        <v>911</v>
      </c>
      <c r="E31" s="71">
        <v>721</v>
      </c>
      <c r="F31" s="71">
        <v>738</v>
      </c>
      <c r="G31" s="72">
        <v>730</v>
      </c>
      <c r="H31" s="26"/>
    </row>
    <row r="32" spans="2:8" s="28" customFormat="1" ht="18.75" customHeight="1" x14ac:dyDescent="0.2">
      <c r="B32" s="70" t="s">
        <v>194</v>
      </c>
      <c r="C32" s="71">
        <v>751</v>
      </c>
      <c r="D32" s="71">
        <v>875</v>
      </c>
      <c r="E32" s="71">
        <v>829</v>
      </c>
      <c r="F32" s="71">
        <v>700</v>
      </c>
      <c r="G32" s="72">
        <v>795</v>
      </c>
      <c r="H32" s="26"/>
    </row>
    <row r="33" spans="2:8" s="28" customFormat="1" ht="18.75" customHeight="1" x14ac:dyDescent="0.2">
      <c r="B33" s="70" t="s">
        <v>162</v>
      </c>
      <c r="C33" s="71">
        <v>731</v>
      </c>
      <c r="D33" s="71">
        <v>723</v>
      </c>
      <c r="E33" s="71">
        <v>732</v>
      </c>
      <c r="F33" s="71">
        <v>739</v>
      </c>
      <c r="G33" s="72">
        <v>733</v>
      </c>
      <c r="H33" s="26"/>
    </row>
    <row r="34" spans="2:8" s="28" customFormat="1" ht="18.75" customHeight="1" x14ac:dyDescent="0.2">
      <c r="B34" s="70" t="s">
        <v>143</v>
      </c>
      <c r="C34" s="71">
        <v>438</v>
      </c>
      <c r="D34" s="71">
        <v>625</v>
      </c>
      <c r="E34" s="71">
        <v>655</v>
      </c>
      <c r="F34" s="71">
        <v>668</v>
      </c>
      <c r="G34" s="72">
        <v>986</v>
      </c>
      <c r="H34" s="26"/>
    </row>
    <row r="35" spans="2:8" s="28" customFormat="1" ht="18.75" customHeight="1" x14ac:dyDescent="0.2">
      <c r="B35" s="70" t="s">
        <v>1507</v>
      </c>
      <c r="C35" s="71">
        <v>530</v>
      </c>
      <c r="D35" s="71">
        <v>605</v>
      </c>
      <c r="E35" s="71">
        <v>729</v>
      </c>
      <c r="F35" s="71">
        <v>731</v>
      </c>
      <c r="G35" s="72">
        <v>730</v>
      </c>
      <c r="H35" s="26"/>
    </row>
    <row r="36" spans="2:8" s="28" customFormat="1" ht="18.75" customHeight="1" x14ac:dyDescent="0.2">
      <c r="B36" s="70" t="s">
        <v>254</v>
      </c>
      <c r="C36" s="71">
        <v>590</v>
      </c>
      <c r="D36" s="71">
        <v>544</v>
      </c>
      <c r="E36" s="71">
        <v>679</v>
      </c>
      <c r="F36" s="71">
        <v>663</v>
      </c>
      <c r="G36" s="72">
        <v>767</v>
      </c>
      <c r="H36" s="26"/>
    </row>
    <row r="37" spans="2:8" s="28" customFormat="1" ht="18.75" customHeight="1" x14ac:dyDescent="0.2">
      <c r="B37" s="70" t="s">
        <v>259</v>
      </c>
      <c r="C37" s="71">
        <v>450</v>
      </c>
      <c r="D37" s="71">
        <v>486</v>
      </c>
      <c r="E37" s="71">
        <v>738</v>
      </c>
      <c r="F37" s="71">
        <v>636</v>
      </c>
      <c r="G37" s="72">
        <v>593</v>
      </c>
      <c r="H37" s="26"/>
    </row>
    <row r="38" spans="2:8" s="28" customFormat="1" ht="18.75" customHeight="1" x14ac:dyDescent="0.2">
      <c r="B38" s="70" t="s">
        <v>111</v>
      </c>
      <c r="C38" s="71">
        <v>323</v>
      </c>
      <c r="D38" s="71">
        <v>358</v>
      </c>
      <c r="E38" s="71">
        <v>385</v>
      </c>
      <c r="F38" s="71">
        <v>422</v>
      </c>
      <c r="G38" s="72">
        <v>617</v>
      </c>
      <c r="H38" s="26"/>
    </row>
    <row r="39" spans="2:8" s="28" customFormat="1" ht="18.75" customHeight="1" x14ac:dyDescent="0.2">
      <c r="B39" s="70" t="s">
        <v>266</v>
      </c>
      <c r="C39" s="71">
        <v>206</v>
      </c>
      <c r="D39" s="71">
        <v>333</v>
      </c>
      <c r="E39" s="71">
        <v>491</v>
      </c>
      <c r="F39" s="71">
        <v>774</v>
      </c>
      <c r="G39" s="72">
        <v>743</v>
      </c>
      <c r="H39" s="26"/>
    </row>
    <row r="40" spans="2:8" s="28" customFormat="1" ht="18.75" customHeight="1" x14ac:dyDescent="0.2">
      <c r="B40" s="70" t="s">
        <v>183</v>
      </c>
      <c r="C40" s="71">
        <v>0</v>
      </c>
      <c r="D40" s="71">
        <v>0</v>
      </c>
      <c r="E40" s="71">
        <v>1</v>
      </c>
      <c r="F40" s="71">
        <v>0</v>
      </c>
      <c r="G40" s="72">
        <v>925</v>
      </c>
      <c r="H40" s="26"/>
    </row>
    <row r="41" spans="2:8" s="28" customFormat="1" ht="18.75" customHeight="1" x14ac:dyDescent="0.2">
      <c r="B41" s="70" t="s">
        <v>258</v>
      </c>
      <c r="C41" s="71">
        <v>416</v>
      </c>
      <c r="D41" s="71">
        <v>426</v>
      </c>
      <c r="E41" s="71">
        <v>573</v>
      </c>
      <c r="F41" s="71">
        <v>728</v>
      </c>
      <c r="G41" s="72">
        <v>727</v>
      </c>
      <c r="H41" s="26"/>
    </row>
    <row r="42" spans="2:8" s="28" customFormat="1" ht="18.75" customHeight="1" x14ac:dyDescent="0.2">
      <c r="B42" s="70" t="s">
        <v>96</v>
      </c>
      <c r="C42" s="71">
        <v>190</v>
      </c>
      <c r="D42" s="71">
        <v>131</v>
      </c>
      <c r="E42" s="71">
        <v>187</v>
      </c>
      <c r="F42" s="71">
        <v>562</v>
      </c>
      <c r="G42" s="72">
        <v>782</v>
      </c>
      <c r="H42" s="26"/>
    </row>
    <row r="43" spans="2:8" s="28" customFormat="1" ht="18.75" customHeight="1" x14ac:dyDescent="0.2">
      <c r="B43" s="70" t="s">
        <v>155</v>
      </c>
      <c r="C43" s="71">
        <v>454</v>
      </c>
      <c r="D43" s="71">
        <v>692</v>
      </c>
      <c r="E43" s="71">
        <v>953</v>
      </c>
      <c r="F43" s="71">
        <v>707</v>
      </c>
      <c r="G43" s="72">
        <v>839</v>
      </c>
      <c r="H43" s="26"/>
    </row>
    <row r="44" spans="2:8" s="28" customFormat="1" ht="18.75" customHeight="1" x14ac:dyDescent="0.2">
      <c r="B44" s="70" t="s">
        <v>130</v>
      </c>
      <c r="C44" s="71">
        <v>226</v>
      </c>
      <c r="D44" s="71">
        <v>285</v>
      </c>
      <c r="E44" s="71">
        <v>225</v>
      </c>
      <c r="F44" s="71">
        <v>189</v>
      </c>
      <c r="G44" s="72">
        <v>734</v>
      </c>
      <c r="H44" s="26"/>
    </row>
    <row r="45" spans="2:8" s="28" customFormat="1" ht="18.75" customHeight="1" x14ac:dyDescent="0.2">
      <c r="B45" s="70" t="s">
        <v>154</v>
      </c>
      <c r="C45" s="71">
        <v>865</v>
      </c>
      <c r="D45" s="71">
        <v>631</v>
      </c>
      <c r="E45" s="71">
        <v>647</v>
      </c>
      <c r="F45" s="71">
        <v>508</v>
      </c>
      <c r="G45" s="72">
        <v>484</v>
      </c>
      <c r="H45" s="26"/>
    </row>
    <row r="46" spans="2:8" s="28" customFormat="1" ht="18.75" customHeight="1" x14ac:dyDescent="0.2">
      <c r="B46" s="70" t="s">
        <v>133</v>
      </c>
      <c r="C46" s="71">
        <v>584</v>
      </c>
      <c r="D46" s="71">
        <v>567</v>
      </c>
      <c r="E46" s="71">
        <v>565</v>
      </c>
      <c r="F46" s="71">
        <v>623</v>
      </c>
      <c r="G46" s="72">
        <v>536</v>
      </c>
      <c r="H46" s="26"/>
    </row>
    <row r="47" spans="2:8" s="28" customFormat="1" ht="18.75" customHeight="1" x14ac:dyDescent="0.2">
      <c r="B47" s="70" t="s">
        <v>184</v>
      </c>
      <c r="C47" s="71">
        <v>629</v>
      </c>
      <c r="D47" s="71">
        <v>525</v>
      </c>
      <c r="E47" s="71">
        <v>510</v>
      </c>
      <c r="F47" s="71">
        <v>525</v>
      </c>
      <c r="G47" s="72">
        <v>622</v>
      </c>
      <c r="H47" s="26"/>
    </row>
    <row r="48" spans="2:8" s="28" customFormat="1" ht="18.75" customHeight="1" x14ac:dyDescent="0.2">
      <c r="B48" s="70" t="s">
        <v>220</v>
      </c>
      <c r="C48" s="71">
        <v>419</v>
      </c>
      <c r="D48" s="71">
        <v>518</v>
      </c>
      <c r="E48" s="71">
        <v>515</v>
      </c>
      <c r="F48" s="71">
        <v>502</v>
      </c>
      <c r="G48" s="72">
        <v>520</v>
      </c>
      <c r="H48" s="26"/>
    </row>
    <row r="49" spans="2:8" s="28" customFormat="1" ht="18.75" customHeight="1" x14ac:dyDescent="0.2">
      <c r="B49" s="70" t="s">
        <v>3083</v>
      </c>
      <c r="C49" s="71">
        <v>275</v>
      </c>
      <c r="D49" s="71">
        <v>306</v>
      </c>
      <c r="E49" s="71">
        <v>743</v>
      </c>
      <c r="F49" s="71">
        <v>524</v>
      </c>
      <c r="G49" s="72">
        <v>259</v>
      </c>
      <c r="H49" s="26"/>
    </row>
    <row r="50" spans="2:8" s="28" customFormat="1" ht="18.75" customHeight="1" x14ac:dyDescent="0.2">
      <c r="B50" s="70" t="s">
        <v>173</v>
      </c>
      <c r="C50" s="71">
        <v>383</v>
      </c>
      <c r="D50" s="71">
        <v>365</v>
      </c>
      <c r="E50" s="71">
        <v>435</v>
      </c>
      <c r="F50" s="71">
        <v>467</v>
      </c>
      <c r="G50" s="72">
        <v>387</v>
      </c>
      <c r="H50" s="26"/>
    </row>
    <row r="51" spans="2:8" s="28" customFormat="1" ht="18.75" customHeight="1" x14ac:dyDescent="0.2">
      <c r="B51" s="70" t="s">
        <v>161</v>
      </c>
      <c r="C51" s="71">
        <v>227</v>
      </c>
      <c r="D51" s="71">
        <v>609</v>
      </c>
      <c r="E51" s="71">
        <v>660</v>
      </c>
      <c r="F51" s="71">
        <v>617</v>
      </c>
      <c r="G51" s="72">
        <v>514</v>
      </c>
      <c r="H51" s="26"/>
    </row>
    <row r="52" spans="2:8" s="28" customFormat="1" ht="18.75" customHeight="1" x14ac:dyDescent="0.2">
      <c r="B52" s="70" t="s">
        <v>118</v>
      </c>
      <c r="C52" s="71">
        <v>396</v>
      </c>
      <c r="D52" s="71">
        <v>400</v>
      </c>
      <c r="E52" s="71">
        <v>413</v>
      </c>
      <c r="F52" s="71">
        <v>399</v>
      </c>
      <c r="G52" s="72">
        <v>461</v>
      </c>
      <c r="H52" s="26"/>
    </row>
    <row r="53" spans="2:8" s="28" customFormat="1" ht="18.75" customHeight="1" x14ac:dyDescent="0.2">
      <c r="B53" s="70" t="s">
        <v>200</v>
      </c>
      <c r="C53" s="71">
        <v>450</v>
      </c>
      <c r="D53" s="71">
        <v>453</v>
      </c>
      <c r="E53" s="71">
        <v>456</v>
      </c>
      <c r="F53" s="71">
        <v>350</v>
      </c>
      <c r="G53" s="72">
        <v>358</v>
      </c>
      <c r="H53" s="26"/>
    </row>
    <row r="54" spans="2:8" s="28" customFormat="1" ht="18.75" customHeight="1" x14ac:dyDescent="0.2">
      <c r="B54" s="70" t="s">
        <v>102</v>
      </c>
      <c r="C54" s="71">
        <v>0</v>
      </c>
      <c r="D54" s="71">
        <v>167</v>
      </c>
      <c r="E54" s="71">
        <v>404</v>
      </c>
      <c r="F54" s="71">
        <v>419</v>
      </c>
      <c r="G54" s="72">
        <v>476</v>
      </c>
      <c r="H54" s="26"/>
    </row>
    <row r="55" spans="2:8" s="28" customFormat="1" ht="18.75" customHeight="1" x14ac:dyDescent="0.2">
      <c r="B55" s="70" t="s">
        <v>103</v>
      </c>
      <c r="C55" s="71">
        <v>281</v>
      </c>
      <c r="D55" s="71">
        <v>250</v>
      </c>
      <c r="E55" s="71">
        <v>349</v>
      </c>
      <c r="F55" s="71">
        <v>321</v>
      </c>
      <c r="G55" s="72">
        <v>339</v>
      </c>
      <c r="H55" s="26"/>
    </row>
    <row r="56" spans="2:8" s="28" customFormat="1" ht="18.75" customHeight="1" x14ac:dyDescent="0.2">
      <c r="B56" s="70" t="s">
        <v>190</v>
      </c>
      <c r="C56" s="71">
        <v>369</v>
      </c>
      <c r="D56" s="71">
        <v>419</v>
      </c>
      <c r="E56" s="71">
        <v>379</v>
      </c>
      <c r="F56" s="71">
        <v>366</v>
      </c>
      <c r="G56" s="72">
        <v>372</v>
      </c>
      <c r="H56" s="26"/>
    </row>
    <row r="57" spans="2:8" s="28" customFormat="1" ht="18.75" customHeight="1" x14ac:dyDescent="0.2">
      <c r="B57" s="70" t="s">
        <v>110</v>
      </c>
      <c r="C57" s="71">
        <v>0</v>
      </c>
      <c r="D57" s="71">
        <v>1</v>
      </c>
      <c r="E57" s="71">
        <v>0</v>
      </c>
      <c r="F57" s="71">
        <v>240</v>
      </c>
      <c r="G57" s="72">
        <v>538</v>
      </c>
      <c r="H57" s="26"/>
    </row>
    <row r="58" spans="2:8" s="28" customFormat="1" ht="18.75" customHeight="1" x14ac:dyDescent="0.2">
      <c r="B58" s="70" t="s">
        <v>269</v>
      </c>
      <c r="C58" s="71">
        <v>717</v>
      </c>
      <c r="D58" s="71">
        <v>801</v>
      </c>
      <c r="E58" s="71">
        <v>219</v>
      </c>
      <c r="F58" s="71">
        <v>135</v>
      </c>
      <c r="G58" s="72">
        <v>116</v>
      </c>
      <c r="H58" s="26"/>
    </row>
    <row r="59" spans="2:8" s="28" customFormat="1" ht="18.75" customHeight="1" x14ac:dyDescent="0.2">
      <c r="B59" s="70" t="s">
        <v>260</v>
      </c>
      <c r="C59" s="71">
        <v>237</v>
      </c>
      <c r="D59" s="71">
        <v>353</v>
      </c>
      <c r="E59" s="71">
        <v>345</v>
      </c>
      <c r="F59" s="71">
        <v>377</v>
      </c>
      <c r="G59" s="72">
        <v>363</v>
      </c>
      <c r="H59" s="26"/>
    </row>
    <row r="60" spans="2:8" s="28" customFormat="1" ht="18.75" customHeight="1" x14ac:dyDescent="0.2">
      <c r="B60" s="70" t="s">
        <v>207</v>
      </c>
      <c r="C60" s="71">
        <v>298</v>
      </c>
      <c r="D60" s="71">
        <v>283</v>
      </c>
      <c r="E60" s="71">
        <v>308</v>
      </c>
      <c r="F60" s="71">
        <v>349</v>
      </c>
      <c r="G60" s="72">
        <v>364</v>
      </c>
      <c r="H60" s="26"/>
    </row>
    <row r="61" spans="2:8" s="28" customFormat="1" ht="18.75" customHeight="1" x14ac:dyDescent="0.2">
      <c r="B61" s="70" t="s">
        <v>151</v>
      </c>
      <c r="C61" s="71">
        <v>198</v>
      </c>
      <c r="D61" s="71">
        <v>173</v>
      </c>
      <c r="E61" s="71">
        <v>213</v>
      </c>
      <c r="F61" s="71">
        <v>235</v>
      </c>
      <c r="G61" s="72">
        <v>295</v>
      </c>
      <c r="H61" s="26"/>
    </row>
    <row r="62" spans="2:8" s="28" customFormat="1" ht="18.75" customHeight="1" x14ac:dyDescent="0.2">
      <c r="B62" s="70" t="s">
        <v>261</v>
      </c>
      <c r="C62" s="71">
        <v>236</v>
      </c>
      <c r="D62" s="71">
        <v>328</v>
      </c>
      <c r="E62" s="71">
        <v>348</v>
      </c>
      <c r="F62" s="71">
        <v>372</v>
      </c>
      <c r="G62" s="72">
        <v>363</v>
      </c>
      <c r="H62" s="26"/>
    </row>
    <row r="63" spans="2:8" s="28" customFormat="1" ht="18.75" customHeight="1" x14ac:dyDescent="0.2">
      <c r="B63" s="70" t="s">
        <v>264</v>
      </c>
      <c r="C63" s="71">
        <v>522</v>
      </c>
      <c r="D63" s="71">
        <v>517</v>
      </c>
      <c r="E63" s="71">
        <v>297</v>
      </c>
      <c r="F63" s="71">
        <v>208</v>
      </c>
      <c r="G63" s="72">
        <v>226</v>
      </c>
      <c r="H63" s="26"/>
    </row>
    <row r="64" spans="2:8" s="28" customFormat="1" ht="18.75" customHeight="1" x14ac:dyDescent="0.2">
      <c r="B64" s="70" t="s">
        <v>121</v>
      </c>
      <c r="C64" s="71">
        <v>236</v>
      </c>
      <c r="D64" s="71">
        <v>259</v>
      </c>
      <c r="E64" s="71">
        <v>265</v>
      </c>
      <c r="F64" s="71">
        <v>267</v>
      </c>
      <c r="G64" s="72">
        <v>277</v>
      </c>
      <c r="H64" s="26"/>
    </row>
    <row r="65" spans="2:8" s="28" customFormat="1" ht="18.75" customHeight="1" x14ac:dyDescent="0.2">
      <c r="B65" s="70" t="s">
        <v>263</v>
      </c>
      <c r="C65" s="71">
        <v>216</v>
      </c>
      <c r="D65" s="71">
        <v>195</v>
      </c>
      <c r="E65" s="71">
        <v>206</v>
      </c>
      <c r="F65" s="71">
        <v>228</v>
      </c>
      <c r="G65" s="72">
        <v>275</v>
      </c>
      <c r="H65" s="26"/>
    </row>
    <row r="66" spans="2:8" s="28" customFormat="1" ht="18.75" customHeight="1" x14ac:dyDescent="0.2">
      <c r="B66" s="70" t="s">
        <v>129</v>
      </c>
      <c r="C66" s="71">
        <v>449</v>
      </c>
      <c r="D66" s="71">
        <v>266</v>
      </c>
      <c r="E66" s="71">
        <v>231</v>
      </c>
      <c r="F66" s="71">
        <v>248</v>
      </c>
      <c r="G66" s="72">
        <v>249</v>
      </c>
      <c r="H66" s="26"/>
    </row>
    <row r="67" spans="2:8" s="28" customFormat="1" ht="18.75" customHeight="1" x14ac:dyDescent="0.2">
      <c r="B67" s="70" t="s">
        <v>284</v>
      </c>
      <c r="C67" s="71">
        <v>3</v>
      </c>
      <c r="D67" s="71">
        <v>0</v>
      </c>
      <c r="E67" s="71">
        <v>20</v>
      </c>
      <c r="F67" s="71">
        <v>368</v>
      </c>
      <c r="G67" s="72">
        <v>357</v>
      </c>
      <c r="H67" s="26"/>
    </row>
    <row r="68" spans="2:8" s="28" customFormat="1" ht="18.75" customHeight="1" x14ac:dyDescent="0.2">
      <c r="B68" s="70" t="s">
        <v>164</v>
      </c>
      <c r="C68" s="71">
        <v>343</v>
      </c>
      <c r="D68" s="71">
        <v>318</v>
      </c>
      <c r="E68" s="71">
        <v>297</v>
      </c>
      <c r="F68" s="71">
        <v>242</v>
      </c>
      <c r="G68" s="72">
        <v>253</v>
      </c>
      <c r="H68" s="26"/>
    </row>
    <row r="69" spans="2:8" s="28" customFormat="1" ht="18.75" customHeight="1" x14ac:dyDescent="0.2">
      <c r="B69" s="70" t="s">
        <v>282</v>
      </c>
      <c r="C69" s="71">
        <v>341</v>
      </c>
      <c r="D69" s="71">
        <v>322</v>
      </c>
      <c r="E69" s="71">
        <v>347</v>
      </c>
      <c r="F69" s="71">
        <v>388</v>
      </c>
      <c r="G69" s="72">
        <v>411</v>
      </c>
      <c r="H69" s="26"/>
    </row>
    <row r="70" spans="2:8" s="28" customFormat="1" ht="18.75" customHeight="1" x14ac:dyDescent="0.2">
      <c r="B70" s="70" t="s">
        <v>167</v>
      </c>
      <c r="C70" s="71">
        <v>61</v>
      </c>
      <c r="D70" s="71">
        <v>84</v>
      </c>
      <c r="E70" s="71">
        <v>104</v>
      </c>
      <c r="F70" s="71">
        <v>143</v>
      </c>
      <c r="G70" s="72">
        <v>289</v>
      </c>
      <c r="H70" s="26"/>
    </row>
    <row r="71" spans="2:8" s="28" customFormat="1" ht="18.75" customHeight="1" x14ac:dyDescent="0.2">
      <c r="B71" s="70" t="s">
        <v>215</v>
      </c>
      <c r="C71" s="71">
        <v>28</v>
      </c>
      <c r="D71" s="71">
        <v>36</v>
      </c>
      <c r="E71" s="71">
        <v>10</v>
      </c>
      <c r="F71" s="71">
        <v>24</v>
      </c>
      <c r="G71" s="72">
        <v>78</v>
      </c>
      <c r="H71" s="26"/>
    </row>
    <row r="72" spans="2:8" s="28" customFormat="1" ht="18.75" customHeight="1" x14ac:dyDescent="0.2">
      <c r="B72" s="70" t="s">
        <v>158</v>
      </c>
      <c r="C72" s="71">
        <v>253</v>
      </c>
      <c r="D72" s="71">
        <v>240</v>
      </c>
      <c r="E72" s="71">
        <v>136</v>
      </c>
      <c r="F72" s="71">
        <v>194</v>
      </c>
      <c r="G72" s="72">
        <v>231</v>
      </c>
      <c r="H72" s="26"/>
    </row>
    <row r="73" spans="2:8" s="28" customFormat="1" ht="18.75" customHeight="1" x14ac:dyDescent="0.2">
      <c r="B73" s="70" t="s">
        <v>270</v>
      </c>
      <c r="C73" s="71">
        <v>411</v>
      </c>
      <c r="D73" s="71">
        <v>361</v>
      </c>
      <c r="E73" s="71">
        <v>306</v>
      </c>
      <c r="F73" s="71">
        <v>310</v>
      </c>
      <c r="G73" s="72">
        <v>263</v>
      </c>
      <c r="H73" s="26"/>
    </row>
    <row r="74" spans="2:8" s="28" customFormat="1" ht="18.75" customHeight="1" x14ac:dyDescent="0.2">
      <c r="B74" s="70" t="s">
        <v>232</v>
      </c>
      <c r="C74" s="71">
        <v>33</v>
      </c>
      <c r="D74" s="71">
        <v>45</v>
      </c>
      <c r="E74" s="71">
        <v>109</v>
      </c>
      <c r="F74" s="71">
        <v>131</v>
      </c>
      <c r="G74" s="72">
        <v>243</v>
      </c>
      <c r="H74" s="26"/>
    </row>
    <row r="75" spans="2:8" s="28" customFormat="1" ht="18.75" customHeight="1" x14ac:dyDescent="0.2">
      <c r="B75" s="70" t="s">
        <v>177</v>
      </c>
      <c r="C75" s="71">
        <v>150</v>
      </c>
      <c r="D75" s="71">
        <v>153</v>
      </c>
      <c r="E75" s="71">
        <v>127</v>
      </c>
      <c r="F75" s="71">
        <v>237</v>
      </c>
      <c r="G75" s="72">
        <v>364</v>
      </c>
      <c r="H75" s="26"/>
    </row>
    <row r="76" spans="2:8" s="28" customFormat="1" ht="18.75" customHeight="1" x14ac:dyDescent="0.2">
      <c r="B76" s="70" t="s">
        <v>201</v>
      </c>
      <c r="C76" s="71">
        <v>304</v>
      </c>
      <c r="D76" s="71">
        <v>214</v>
      </c>
      <c r="E76" s="71">
        <v>202</v>
      </c>
      <c r="F76" s="71">
        <v>100</v>
      </c>
      <c r="G76" s="72">
        <v>213</v>
      </c>
      <c r="H76" s="26"/>
    </row>
    <row r="77" spans="2:8" s="28" customFormat="1" ht="18.75" customHeight="1" x14ac:dyDescent="0.2">
      <c r="B77" s="70" t="s">
        <v>105</v>
      </c>
      <c r="C77" s="71">
        <v>240</v>
      </c>
      <c r="D77" s="71">
        <v>217</v>
      </c>
      <c r="E77" s="71">
        <v>212</v>
      </c>
      <c r="F77" s="71">
        <v>162</v>
      </c>
      <c r="G77" s="72">
        <v>235</v>
      </c>
      <c r="H77" s="26"/>
    </row>
    <row r="78" spans="2:8" s="28" customFormat="1" ht="18.75" customHeight="1" x14ac:dyDescent="0.2">
      <c r="B78" s="70" t="s">
        <v>271</v>
      </c>
      <c r="C78" s="71">
        <v>233</v>
      </c>
      <c r="D78" s="71">
        <v>236</v>
      </c>
      <c r="E78" s="71">
        <v>63</v>
      </c>
      <c r="F78" s="71">
        <v>35</v>
      </c>
      <c r="G78" s="72">
        <v>37</v>
      </c>
      <c r="H78" s="26"/>
    </row>
    <row r="79" spans="2:8" s="28" customFormat="1" ht="18.75" customHeight="1" x14ac:dyDescent="0.2">
      <c r="B79" s="70" t="s">
        <v>216</v>
      </c>
      <c r="C79" s="71">
        <v>33</v>
      </c>
      <c r="D79" s="71">
        <v>301</v>
      </c>
      <c r="E79" s="71">
        <v>366</v>
      </c>
      <c r="F79" s="71">
        <v>487</v>
      </c>
      <c r="G79" s="72">
        <v>332</v>
      </c>
      <c r="H79" s="26"/>
    </row>
    <row r="80" spans="2:8" s="28" customFormat="1" ht="18.75" customHeight="1" x14ac:dyDescent="0.2">
      <c r="B80" s="70" t="s">
        <v>171</v>
      </c>
      <c r="C80" s="71">
        <v>211</v>
      </c>
      <c r="D80" s="71">
        <v>244</v>
      </c>
      <c r="E80" s="71">
        <v>185</v>
      </c>
      <c r="F80" s="71">
        <v>266</v>
      </c>
      <c r="G80" s="72">
        <v>238</v>
      </c>
      <c r="H80" s="26"/>
    </row>
    <row r="81" spans="2:8" s="28" customFormat="1" ht="18.75" customHeight="1" x14ac:dyDescent="0.2">
      <c r="B81" s="70" t="s">
        <v>2984</v>
      </c>
      <c r="C81" s="71">
        <v>311</v>
      </c>
      <c r="D81" s="71">
        <v>314</v>
      </c>
      <c r="E81" s="71">
        <v>316</v>
      </c>
      <c r="F81" s="71">
        <v>324</v>
      </c>
      <c r="G81" s="72">
        <v>415</v>
      </c>
      <c r="H81" s="26"/>
    </row>
    <row r="82" spans="2:8" s="28" customFormat="1" ht="18.75" customHeight="1" x14ac:dyDescent="0.2">
      <c r="B82" s="70" t="s">
        <v>136</v>
      </c>
      <c r="C82" s="71">
        <v>214</v>
      </c>
      <c r="D82" s="71">
        <v>220</v>
      </c>
      <c r="E82" s="71">
        <v>222</v>
      </c>
      <c r="F82" s="71">
        <v>220</v>
      </c>
      <c r="G82" s="72">
        <v>203</v>
      </c>
      <c r="H82" s="26"/>
    </row>
    <row r="83" spans="2:8" s="28" customFormat="1" ht="18.75" customHeight="1" x14ac:dyDescent="0.2">
      <c r="B83" s="70" t="s">
        <v>197</v>
      </c>
      <c r="C83" s="71">
        <v>197</v>
      </c>
      <c r="D83" s="71">
        <v>203</v>
      </c>
      <c r="E83" s="71">
        <v>223</v>
      </c>
      <c r="F83" s="71">
        <v>202</v>
      </c>
      <c r="G83" s="72">
        <v>258</v>
      </c>
      <c r="H83" s="26"/>
    </row>
    <row r="84" spans="2:8" s="28" customFormat="1" ht="18.75" customHeight="1" x14ac:dyDescent="0.2">
      <c r="B84" s="70" t="s">
        <v>267</v>
      </c>
      <c r="C84" s="71">
        <v>153</v>
      </c>
      <c r="D84" s="71">
        <v>104</v>
      </c>
      <c r="E84" s="71">
        <v>143</v>
      </c>
      <c r="F84" s="71">
        <v>165</v>
      </c>
      <c r="G84" s="72">
        <v>216</v>
      </c>
      <c r="H84" s="26"/>
    </row>
    <row r="85" spans="2:8" s="28" customFormat="1" ht="18.75" customHeight="1" x14ac:dyDescent="0.2">
      <c r="B85" s="70" t="s">
        <v>265</v>
      </c>
      <c r="C85" s="71">
        <v>211</v>
      </c>
      <c r="D85" s="71">
        <v>222</v>
      </c>
      <c r="E85" s="71">
        <v>179</v>
      </c>
      <c r="F85" s="71">
        <v>224</v>
      </c>
      <c r="G85" s="72">
        <v>246</v>
      </c>
      <c r="H85" s="26"/>
    </row>
    <row r="86" spans="2:8" s="28" customFormat="1" ht="18.75" customHeight="1" x14ac:dyDescent="0.2">
      <c r="B86" s="70" t="s">
        <v>144</v>
      </c>
      <c r="C86" s="71">
        <v>506</v>
      </c>
      <c r="D86" s="71">
        <v>159</v>
      </c>
      <c r="E86" s="71">
        <v>156</v>
      </c>
      <c r="F86" s="71">
        <v>32</v>
      </c>
      <c r="G86" s="72">
        <v>363</v>
      </c>
      <c r="H86" s="26"/>
    </row>
    <row r="87" spans="2:8" s="28" customFormat="1" ht="18.75" customHeight="1" x14ac:dyDescent="0.2">
      <c r="B87" s="70" t="s">
        <v>257</v>
      </c>
      <c r="C87" s="71">
        <v>207</v>
      </c>
      <c r="D87" s="71">
        <v>190</v>
      </c>
      <c r="E87" s="71">
        <v>197</v>
      </c>
      <c r="F87" s="71">
        <v>217</v>
      </c>
      <c r="G87" s="72">
        <v>200</v>
      </c>
      <c r="H87" s="26"/>
    </row>
    <row r="88" spans="2:8" s="28" customFormat="1" ht="18.75" customHeight="1" x14ac:dyDescent="0.2">
      <c r="B88" s="70" t="s">
        <v>275</v>
      </c>
      <c r="C88" s="71">
        <v>0</v>
      </c>
      <c r="D88" s="71">
        <v>1</v>
      </c>
      <c r="E88" s="71">
        <v>36</v>
      </c>
      <c r="F88" s="71">
        <v>638</v>
      </c>
      <c r="G88" s="72">
        <v>700</v>
      </c>
      <c r="H88" s="26"/>
    </row>
    <row r="89" spans="2:8" s="28" customFormat="1" ht="18.75" customHeight="1" x14ac:dyDescent="0.2">
      <c r="B89" s="70" t="s">
        <v>132</v>
      </c>
      <c r="C89" s="71">
        <v>177</v>
      </c>
      <c r="D89" s="71">
        <v>198</v>
      </c>
      <c r="E89" s="71">
        <v>185</v>
      </c>
      <c r="F89" s="71">
        <v>190</v>
      </c>
      <c r="G89" s="72">
        <v>192</v>
      </c>
      <c r="H89" s="26"/>
    </row>
    <row r="90" spans="2:8" s="28" customFormat="1" ht="18.75" customHeight="1" x14ac:dyDescent="0.2">
      <c r="B90" s="70" t="s">
        <v>180</v>
      </c>
      <c r="C90" s="71">
        <v>1</v>
      </c>
      <c r="D90" s="71">
        <v>28</v>
      </c>
      <c r="E90" s="71">
        <v>201</v>
      </c>
      <c r="F90" s="71">
        <v>238</v>
      </c>
      <c r="G90" s="72">
        <v>319</v>
      </c>
      <c r="H90" s="26"/>
    </row>
    <row r="91" spans="2:8" s="28" customFormat="1" ht="18.75" customHeight="1" x14ac:dyDescent="0.2">
      <c r="B91" s="70" t="s">
        <v>273</v>
      </c>
      <c r="C91" s="71">
        <v>213</v>
      </c>
      <c r="D91" s="71">
        <v>217</v>
      </c>
      <c r="E91" s="71">
        <v>159</v>
      </c>
      <c r="F91" s="71">
        <v>100</v>
      </c>
      <c r="G91" s="72">
        <v>104</v>
      </c>
      <c r="H91" s="26"/>
    </row>
    <row r="92" spans="2:8" s="28" customFormat="1" ht="18.75" customHeight="1" x14ac:dyDescent="0.2">
      <c r="B92" s="70" t="s">
        <v>148</v>
      </c>
      <c r="C92" s="71">
        <v>152</v>
      </c>
      <c r="D92" s="71">
        <v>159</v>
      </c>
      <c r="E92" s="71">
        <v>201</v>
      </c>
      <c r="F92" s="71">
        <v>199</v>
      </c>
      <c r="G92" s="72">
        <v>170</v>
      </c>
      <c r="H92" s="26"/>
    </row>
    <row r="93" spans="2:8" s="28" customFormat="1" ht="18.75" customHeight="1" x14ac:dyDescent="0.2">
      <c r="B93" s="70" t="s">
        <v>126</v>
      </c>
      <c r="C93" s="71">
        <v>126</v>
      </c>
      <c r="D93" s="71">
        <v>118</v>
      </c>
      <c r="E93" s="71">
        <v>107</v>
      </c>
      <c r="F93" s="71">
        <v>99</v>
      </c>
      <c r="G93" s="72">
        <v>113</v>
      </c>
      <c r="H93" s="26"/>
    </row>
    <row r="94" spans="2:8" s="28" customFormat="1" ht="18.75" customHeight="1" x14ac:dyDescent="0.2">
      <c r="B94" s="70" t="s">
        <v>268</v>
      </c>
      <c r="C94" s="71">
        <v>339</v>
      </c>
      <c r="D94" s="71">
        <v>277</v>
      </c>
      <c r="E94" s="71">
        <v>105</v>
      </c>
      <c r="F94" s="71">
        <v>88</v>
      </c>
      <c r="G94" s="72">
        <v>120</v>
      </c>
      <c r="H94" s="26"/>
    </row>
    <row r="95" spans="2:8" s="28" customFormat="1" ht="18.75" customHeight="1" x14ac:dyDescent="0.2">
      <c r="B95" s="70" t="s">
        <v>982</v>
      </c>
      <c r="C95" s="71">
        <v>8</v>
      </c>
      <c r="D95" s="71">
        <v>7</v>
      </c>
      <c r="E95" s="71">
        <v>6</v>
      </c>
      <c r="F95" s="71">
        <v>21</v>
      </c>
      <c r="G95" s="72">
        <v>27</v>
      </c>
      <c r="H95" s="26"/>
    </row>
    <row r="96" spans="2:8" s="28" customFormat="1" ht="18.75" customHeight="1" x14ac:dyDescent="0.2">
      <c r="B96" s="70" t="s">
        <v>279</v>
      </c>
      <c r="C96" s="71">
        <v>1</v>
      </c>
      <c r="D96" s="71">
        <v>0</v>
      </c>
      <c r="E96" s="71">
        <v>30</v>
      </c>
      <c r="F96" s="71">
        <v>639</v>
      </c>
      <c r="G96" s="72">
        <v>513</v>
      </c>
      <c r="H96" s="26"/>
    </row>
    <row r="97" spans="2:8" s="28" customFormat="1" ht="18.75" customHeight="1" x14ac:dyDescent="0.2">
      <c r="B97" s="70" t="s">
        <v>149</v>
      </c>
      <c r="C97" s="71">
        <v>240</v>
      </c>
      <c r="D97" s="71">
        <v>226</v>
      </c>
      <c r="E97" s="71">
        <v>186</v>
      </c>
      <c r="F97" s="71">
        <v>221</v>
      </c>
      <c r="G97" s="72">
        <v>241</v>
      </c>
      <c r="H97" s="26"/>
    </row>
    <row r="98" spans="2:8" s="28" customFormat="1" ht="18.75" customHeight="1" x14ac:dyDescent="0.2">
      <c r="B98" s="70" t="s">
        <v>204</v>
      </c>
      <c r="C98" s="71">
        <v>244</v>
      </c>
      <c r="D98" s="71">
        <v>249</v>
      </c>
      <c r="E98" s="71">
        <v>111</v>
      </c>
      <c r="F98" s="71">
        <v>91</v>
      </c>
      <c r="G98" s="72">
        <v>132</v>
      </c>
      <c r="H98" s="26"/>
    </row>
    <row r="99" spans="2:8" s="28" customFormat="1" ht="18.75" customHeight="1" x14ac:dyDescent="0.2">
      <c r="B99" s="70" t="s">
        <v>211</v>
      </c>
      <c r="C99" s="71">
        <v>229</v>
      </c>
      <c r="D99" s="71">
        <v>225</v>
      </c>
      <c r="E99" s="71">
        <v>208</v>
      </c>
      <c r="F99" s="71">
        <v>224</v>
      </c>
      <c r="G99" s="72">
        <v>255</v>
      </c>
      <c r="H99" s="26"/>
    </row>
    <row r="100" spans="2:8" s="28" customFormat="1" ht="18.75" customHeight="1" x14ac:dyDescent="0.2">
      <c r="B100" s="70" t="s">
        <v>94</v>
      </c>
      <c r="C100" s="71">
        <v>245</v>
      </c>
      <c r="D100" s="71">
        <v>254</v>
      </c>
      <c r="E100" s="71">
        <v>155</v>
      </c>
      <c r="F100" s="71">
        <v>102</v>
      </c>
      <c r="G100" s="72">
        <v>114</v>
      </c>
      <c r="H100" s="26"/>
    </row>
    <row r="101" spans="2:8" s="28" customFormat="1" ht="18.75" customHeight="1" x14ac:dyDescent="0.2">
      <c r="B101" s="70" t="s">
        <v>112</v>
      </c>
      <c r="C101" s="71">
        <v>132</v>
      </c>
      <c r="D101" s="71">
        <v>69</v>
      </c>
      <c r="E101" s="71">
        <v>105</v>
      </c>
      <c r="F101" s="71">
        <v>134</v>
      </c>
      <c r="G101" s="72">
        <v>186</v>
      </c>
      <c r="H101" s="26"/>
    </row>
    <row r="102" spans="2:8" s="28" customFormat="1" ht="18.75" customHeight="1" x14ac:dyDescent="0.2">
      <c r="B102" s="70" t="s">
        <v>214</v>
      </c>
      <c r="C102" s="71">
        <v>120</v>
      </c>
      <c r="D102" s="71">
        <v>122</v>
      </c>
      <c r="E102" s="71">
        <v>183</v>
      </c>
      <c r="F102" s="71">
        <v>188</v>
      </c>
      <c r="G102" s="72">
        <v>177</v>
      </c>
      <c r="H102" s="26"/>
    </row>
    <row r="103" spans="2:8" s="28" customFormat="1" ht="18.75" customHeight="1" x14ac:dyDescent="0.2">
      <c r="B103" s="70" t="s">
        <v>272</v>
      </c>
      <c r="C103" s="71">
        <v>289</v>
      </c>
      <c r="D103" s="71">
        <v>272</v>
      </c>
      <c r="E103" s="71">
        <v>232</v>
      </c>
      <c r="F103" s="71">
        <v>102</v>
      </c>
      <c r="G103" s="72">
        <v>178</v>
      </c>
      <c r="H103" s="26"/>
    </row>
    <row r="104" spans="2:8" s="28" customFormat="1" ht="18.75" customHeight="1" x14ac:dyDescent="0.2">
      <c r="B104" s="70" t="s">
        <v>222</v>
      </c>
      <c r="C104" s="71">
        <v>160</v>
      </c>
      <c r="D104" s="71">
        <v>163</v>
      </c>
      <c r="E104" s="71">
        <v>170</v>
      </c>
      <c r="F104" s="71">
        <v>153</v>
      </c>
      <c r="G104" s="72">
        <v>153</v>
      </c>
      <c r="H104" s="26"/>
    </row>
    <row r="105" spans="2:8" s="28" customFormat="1" ht="18.75" customHeight="1" x14ac:dyDescent="0.2">
      <c r="B105" s="70" t="s">
        <v>140</v>
      </c>
      <c r="C105" s="71">
        <v>0</v>
      </c>
      <c r="D105" s="71">
        <v>1</v>
      </c>
      <c r="E105" s="71">
        <v>0</v>
      </c>
      <c r="F105" s="71">
        <v>2</v>
      </c>
      <c r="G105" s="72">
        <v>8</v>
      </c>
      <c r="H105" s="26"/>
    </row>
    <row r="106" spans="2:8" s="28" customFormat="1" ht="18.75" customHeight="1" x14ac:dyDescent="0.2">
      <c r="B106" s="70" t="s">
        <v>117</v>
      </c>
      <c r="C106" s="71">
        <v>127</v>
      </c>
      <c r="D106" s="71">
        <v>122</v>
      </c>
      <c r="E106" s="71">
        <v>123</v>
      </c>
      <c r="F106" s="71">
        <v>99</v>
      </c>
      <c r="G106" s="72">
        <v>153</v>
      </c>
      <c r="H106" s="26"/>
    </row>
    <row r="107" spans="2:8" s="28" customFormat="1" ht="18.75" customHeight="1" x14ac:dyDescent="0.2">
      <c r="B107" s="70" t="s">
        <v>199</v>
      </c>
      <c r="C107" s="71">
        <v>190</v>
      </c>
      <c r="D107" s="71">
        <v>182</v>
      </c>
      <c r="E107" s="71">
        <v>138</v>
      </c>
      <c r="F107" s="71">
        <v>115</v>
      </c>
      <c r="G107" s="72">
        <v>102</v>
      </c>
      <c r="H107" s="26"/>
    </row>
    <row r="108" spans="2:8" s="28" customFormat="1" ht="18.75" customHeight="1" x14ac:dyDescent="0.2">
      <c r="B108" s="70" t="s">
        <v>120</v>
      </c>
      <c r="C108" s="71">
        <v>79</v>
      </c>
      <c r="D108" s="71">
        <v>77</v>
      </c>
      <c r="E108" s="71">
        <v>100</v>
      </c>
      <c r="F108" s="71">
        <v>106</v>
      </c>
      <c r="G108" s="72">
        <v>119</v>
      </c>
      <c r="H108" s="26"/>
    </row>
    <row r="109" spans="2:8" s="28" customFormat="1" ht="18.75" customHeight="1" x14ac:dyDescent="0.2">
      <c r="B109" s="70" t="s">
        <v>114</v>
      </c>
      <c r="C109" s="71">
        <v>103</v>
      </c>
      <c r="D109" s="71">
        <v>112</v>
      </c>
      <c r="E109" s="71">
        <v>108</v>
      </c>
      <c r="F109" s="71">
        <v>101</v>
      </c>
      <c r="G109" s="72">
        <v>104</v>
      </c>
      <c r="H109" s="26"/>
    </row>
    <row r="110" spans="2:8" s="28" customFormat="1" ht="18.75" customHeight="1" x14ac:dyDescent="0.2">
      <c r="B110" s="70" t="s">
        <v>157</v>
      </c>
      <c r="C110" s="71">
        <v>208</v>
      </c>
      <c r="D110" s="71">
        <v>161</v>
      </c>
      <c r="E110" s="71">
        <v>142</v>
      </c>
      <c r="F110" s="71">
        <v>107</v>
      </c>
      <c r="G110" s="72">
        <v>103</v>
      </c>
      <c r="H110" s="26"/>
    </row>
    <row r="111" spans="2:8" s="28" customFormat="1" ht="18.75" customHeight="1" x14ac:dyDescent="0.2">
      <c r="B111" s="70" t="s">
        <v>235</v>
      </c>
      <c r="C111" s="71">
        <v>129</v>
      </c>
      <c r="D111" s="71">
        <v>78</v>
      </c>
      <c r="E111" s="71">
        <v>103</v>
      </c>
      <c r="F111" s="71">
        <v>104</v>
      </c>
      <c r="G111" s="72">
        <v>105</v>
      </c>
      <c r="H111" s="26"/>
    </row>
    <row r="112" spans="2:8" s="28" customFormat="1" ht="18.75" customHeight="1" x14ac:dyDescent="0.2">
      <c r="B112" s="70" t="s">
        <v>150</v>
      </c>
      <c r="C112" s="71">
        <v>237</v>
      </c>
      <c r="D112" s="71">
        <v>141</v>
      </c>
      <c r="E112" s="71">
        <v>105</v>
      </c>
      <c r="F112" s="71">
        <v>88</v>
      </c>
      <c r="G112" s="72">
        <v>106</v>
      </c>
      <c r="H112" s="26"/>
    </row>
    <row r="113" spans="2:8" s="28" customFormat="1" ht="18.75" customHeight="1" x14ac:dyDescent="0.2">
      <c r="B113" s="70" t="s">
        <v>131</v>
      </c>
      <c r="C113" s="71">
        <v>110</v>
      </c>
      <c r="D113" s="71">
        <v>116</v>
      </c>
      <c r="E113" s="71">
        <v>147</v>
      </c>
      <c r="F113" s="71">
        <v>111</v>
      </c>
      <c r="G113" s="72">
        <v>110</v>
      </c>
      <c r="H113" s="26"/>
    </row>
    <row r="114" spans="2:8" s="28" customFormat="1" ht="18.75" customHeight="1" x14ac:dyDescent="0.2">
      <c r="B114" s="70" t="s">
        <v>296</v>
      </c>
      <c r="C114" s="71">
        <v>9</v>
      </c>
      <c r="D114" s="71">
        <v>1</v>
      </c>
      <c r="E114" s="71">
        <v>5</v>
      </c>
      <c r="F114" s="71">
        <v>1</v>
      </c>
      <c r="G114" s="72">
        <v>0</v>
      </c>
      <c r="H114" s="26"/>
    </row>
    <row r="115" spans="2:8" s="28" customFormat="1" ht="18.75" customHeight="1" x14ac:dyDescent="0.2">
      <c r="B115" s="70" t="s">
        <v>283</v>
      </c>
      <c r="C115" s="71">
        <v>438</v>
      </c>
      <c r="D115" s="71">
        <v>492</v>
      </c>
      <c r="E115" s="71">
        <v>19</v>
      </c>
      <c r="F115" s="71">
        <v>0</v>
      </c>
      <c r="G115" s="72">
        <v>2</v>
      </c>
      <c r="H115" s="26"/>
    </row>
    <row r="116" spans="2:8" s="28" customFormat="1" ht="18.75" customHeight="1" x14ac:dyDescent="0.2">
      <c r="B116" s="70" t="s">
        <v>202</v>
      </c>
      <c r="C116" s="71">
        <v>254</v>
      </c>
      <c r="D116" s="71">
        <v>251</v>
      </c>
      <c r="E116" s="71">
        <v>112</v>
      </c>
      <c r="F116" s="71">
        <v>93</v>
      </c>
      <c r="G116" s="72">
        <v>127</v>
      </c>
      <c r="H116" s="26"/>
    </row>
    <row r="117" spans="2:8" s="28" customFormat="1" ht="18.75" customHeight="1" x14ac:dyDescent="0.2">
      <c r="B117" s="70" t="s">
        <v>203</v>
      </c>
      <c r="C117" s="71">
        <v>99</v>
      </c>
      <c r="D117" s="71">
        <v>373</v>
      </c>
      <c r="E117" s="71">
        <v>237</v>
      </c>
      <c r="F117" s="71">
        <v>132</v>
      </c>
      <c r="G117" s="72">
        <v>13</v>
      </c>
      <c r="H117" s="26"/>
    </row>
    <row r="118" spans="2:8" s="28" customFormat="1" ht="18.75" customHeight="1" x14ac:dyDescent="0.2">
      <c r="B118" s="70" t="s">
        <v>188</v>
      </c>
      <c r="C118" s="71">
        <v>287</v>
      </c>
      <c r="D118" s="71">
        <v>244</v>
      </c>
      <c r="E118" s="71">
        <v>181</v>
      </c>
      <c r="F118" s="71">
        <v>78</v>
      </c>
      <c r="G118" s="72">
        <v>22</v>
      </c>
      <c r="H118" s="26"/>
    </row>
    <row r="119" spans="2:8" s="28" customFormat="1" ht="18.75" customHeight="1" x14ac:dyDescent="0.2">
      <c r="B119" s="70" t="s">
        <v>295</v>
      </c>
      <c r="C119" s="71">
        <v>36</v>
      </c>
      <c r="D119" s="71">
        <v>22</v>
      </c>
      <c r="E119" s="71">
        <v>35</v>
      </c>
      <c r="F119" s="71">
        <v>32</v>
      </c>
      <c r="G119" s="72">
        <v>52</v>
      </c>
      <c r="H119" s="26"/>
    </row>
    <row r="120" spans="2:8" s="28" customFormat="1" ht="18.75" customHeight="1" x14ac:dyDescent="0.2">
      <c r="B120" s="70" t="s">
        <v>92</v>
      </c>
      <c r="C120" s="71">
        <v>175</v>
      </c>
      <c r="D120" s="71">
        <v>164</v>
      </c>
      <c r="E120" s="71">
        <v>174</v>
      </c>
      <c r="F120" s="71">
        <v>94</v>
      </c>
      <c r="G120" s="72">
        <v>93</v>
      </c>
      <c r="H120" s="26"/>
    </row>
    <row r="121" spans="2:8" s="28" customFormat="1" ht="18.75" customHeight="1" x14ac:dyDescent="0.2">
      <c r="B121" s="70" t="s">
        <v>138</v>
      </c>
      <c r="C121" s="71">
        <v>50</v>
      </c>
      <c r="D121" s="71">
        <v>60</v>
      </c>
      <c r="E121" s="71">
        <v>90</v>
      </c>
      <c r="F121" s="71">
        <v>84</v>
      </c>
      <c r="G121" s="72">
        <v>92</v>
      </c>
      <c r="H121" s="26"/>
    </row>
    <row r="122" spans="2:8" s="28" customFormat="1" ht="18.75" customHeight="1" x14ac:dyDescent="0.2">
      <c r="B122" s="70" t="s">
        <v>278</v>
      </c>
      <c r="C122" s="71">
        <v>0</v>
      </c>
      <c r="D122" s="71">
        <v>0</v>
      </c>
      <c r="E122" s="71">
        <v>73</v>
      </c>
      <c r="F122" s="71">
        <v>120</v>
      </c>
      <c r="G122" s="72">
        <v>120</v>
      </c>
      <c r="H122" s="26"/>
    </row>
    <row r="123" spans="2:8" s="28" customFormat="1" ht="18.75" customHeight="1" x14ac:dyDescent="0.2">
      <c r="B123" s="70" t="s">
        <v>116</v>
      </c>
      <c r="C123" s="71">
        <v>0</v>
      </c>
      <c r="D123" s="71">
        <v>44</v>
      </c>
      <c r="E123" s="71">
        <v>97</v>
      </c>
      <c r="F123" s="71">
        <v>85</v>
      </c>
      <c r="G123" s="72">
        <v>84</v>
      </c>
      <c r="H123" s="26"/>
    </row>
    <row r="124" spans="2:8" s="28" customFormat="1" ht="18.75" customHeight="1" x14ac:dyDescent="0.2">
      <c r="B124" s="70" t="s">
        <v>206</v>
      </c>
      <c r="C124" s="71">
        <v>73</v>
      </c>
      <c r="D124" s="71">
        <v>108</v>
      </c>
      <c r="E124" s="71">
        <v>162</v>
      </c>
      <c r="F124" s="71">
        <v>84</v>
      </c>
      <c r="G124" s="72">
        <v>76</v>
      </c>
      <c r="H124" s="26"/>
    </row>
    <row r="125" spans="2:8" s="28" customFormat="1" ht="18.75" customHeight="1" x14ac:dyDescent="0.2">
      <c r="B125" s="70" t="s">
        <v>172</v>
      </c>
      <c r="C125" s="71">
        <v>102</v>
      </c>
      <c r="D125" s="71">
        <v>62</v>
      </c>
      <c r="E125" s="71">
        <v>43</v>
      </c>
      <c r="F125" s="71">
        <v>49</v>
      </c>
      <c r="G125" s="72">
        <v>52</v>
      </c>
      <c r="H125" s="26"/>
    </row>
    <row r="126" spans="2:8" s="28" customFormat="1" ht="18.75" customHeight="1" x14ac:dyDescent="0.2">
      <c r="B126" s="70" t="s">
        <v>209</v>
      </c>
      <c r="C126" s="71">
        <v>146</v>
      </c>
      <c r="D126" s="71">
        <v>95</v>
      </c>
      <c r="E126" s="71">
        <v>24</v>
      </c>
      <c r="F126" s="71">
        <v>42</v>
      </c>
      <c r="G126" s="72">
        <v>118</v>
      </c>
      <c r="H126" s="26"/>
    </row>
    <row r="127" spans="2:8" s="28" customFormat="1" ht="18.75" customHeight="1" x14ac:dyDescent="0.2">
      <c r="B127" s="70" t="s">
        <v>231</v>
      </c>
      <c r="C127" s="71">
        <v>0</v>
      </c>
      <c r="D127" s="71">
        <v>0</v>
      </c>
      <c r="E127" s="71">
        <v>1</v>
      </c>
      <c r="F127" s="71">
        <v>0</v>
      </c>
      <c r="G127" s="72">
        <v>68</v>
      </c>
      <c r="H127" s="26"/>
    </row>
    <row r="128" spans="2:8" s="28" customFormat="1" ht="18.75" customHeight="1" x14ac:dyDescent="0.2">
      <c r="B128" s="70" t="s">
        <v>187</v>
      </c>
      <c r="C128" s="71">
        <v>7</v>
      </c>
      <c r="D128" s="71">
        <v>4</v>
      </c>
      <c r="E128" s="71">
        <v>27</v>
      </c>
      <c r="F128" s="71">
        <v>10</v>
      </c>
      <c r="G128" s="72">
        <v>15</v>
      </c>
      <c r="H128" s="26"/>
    </row>
    <row r="129" spans="2:8" s="28" customFormat="1" ht="18.75" customHeight="1" x14ac:dyDescent="0.2">
      <c r="B129" s="70" t="s">
        <v>276</v>
      </c>
      <c r="C129" s="71">
        <v>0</v>
      </c>
      <c r="D129" s="71">
        <v>0</v>
      </c>
      <c r="E129" s="71">
        <v>27</v>
      </c>
      <c r="F129" s="71">
        <v>203</v>
      </c>
      <c r="G129" s="72">
        <v>209</v>
      </c>
      <c r="H129" s="26"/>
    </row>
    <row r="130" spans="2:8" s="28" customFormat="1" ht="18.75" customHeight="1" x14ac:dyDescent="0.2">
      <c r="B130" s="70" t="s">
        <v>217</v>
      </c>
      <c r="C130" s="71">
        <v>27</v>
      </c>
      <c r="D130" s="71">
        <v>25</v>
      </c>
      <c r="E130" s="71">
        <v>89</v>
      </c>
      <c r="F130" s="71">
        <v>130</v>
      </c>
      <c r="G130" s="72">
        <v>123</v>
      </c>
      <c r="H130" s="26"/>
    </row>
    <row r="131" spans="2:8" s="28" customFormat="1" ht="18.75" customHeight="1" x14ac:dyDescent="0.2">
      <c r="B131" s="70" t="s">
        <v>286</v>
      </c>
      <c r="C131" s="71">
        <v>83</v>
      </c>
      <c r="D131" s="71">
        <v>43</v>
      </c>
      <c r="E131" s="71">
        <v>91</v>
      </c>
      <c r="F131" s="71">
        <v>84</v>
      </c>
      <c r="G131" s="72">
        <v>155</v>
      </c>
      <c r="H131" s="26"/>
    </row>
    <row r="132" spans="2:8" s="28" customFormat="1" ht="18.75" customHeight="1" x14ac:dyDescent="0.2">
      <c r="B132" s="70" t="s">
        <v>196</v>
      </c>
      <c r="C132" s="71">
        <v>137</v>
      </c>
      <c r="D132" s="71">
        <v>78</v>
      </c>
      <c r="E132" s="71">
        <v>33</v>
      </c>
      <c r="F132" s="71">
        <v>62</v>
      </c>
      <c r="G132" s="72">
        <v>42</v>
      </c>
      <c r="H132" s="26"/>
    </row>
    <row r="133" spans="2:8" s="28" customFormat="1" ht="18.75" customHeight="1" x14ac:dyDescent="0.2">
      <c r="B133" s="70" t="s">
        <v>166</v>
      </c>
      <c r="C133" s="71">
        <v>61</v>
      </c>
      <c r="D133" s="71">
        <v>87</v>
      </c>
      <c r="E133" s="71">
        <v>93</v>
      </c>
      <c r="F133" s="71">
        <v>86</v>
      </c>
      <c r="G133" s="72">
        <v>94</v>
      </c>
      <c r="H133" s="26"/>
    </row>
    <row r="134" spans="2:8" s="28" customFormat="1" ht="18.75" customHeight="1" x14ac:dyDescent="0.2">
      <c r="B134" s="70" t="s">
        <v>135</v>
      </c>
      <c r="C134" s="71">
        <v>107</v>
      </c>
      <c r="D134" s="71">
        <v>68</v>
      </c>
      <c r="E134" s="71">
        <v>84</v>
      </c>
      <c r="F134" s="71">
        <v>75</v>
      </c>
      <c r="G134" s="72">
        <v>86</v>
      </c>
      <c r="H134" s="26"/>
    </row>
    <row r="135" spans="2:8" s="28" customFormat="1" ht="18.75" customHeight="1" x14ac:dyDescent="0.2">
      <c r="B135" s="70" t="s">
        <v>198</v>
      </c>
      <c r="C135" s="71">
        <v>83</v>
      </c>
      <c r="D135" s="71">
        <v>73</v>
      </c>
      <c r="E135" s="71">
        <v>102</v>
      </c>
      <c r="F135" s="71">
        <v>69</v>
      </c>
      <c r="G135" s="72">
        <v>85</v>
      </c>
      <c r="H135" s="26"/>
    </row>
    <row r="136" spans="2:8" s="28" customFormat="1" ht="18.75" customHeight="1" x14ac:dyDescent="0.2">
      <c r="B136" s="70" t="s">
        <v>145</v>
      </c>
      <c r="C136" s="71">
        <v>201</v>
      </c>
      <c r="D136" s="71">
        <v>81</v>
      </c>
      <c r="E136" s="71">
        <v>9</v>
      </c>
      <c r="F136" s="71">
        <v>4</v>
      </c>
      <c r="G136" s="72">
        <v>204</v>
      </c>
      <c r="H136" s="26"/>
    </row>
    <row r="137" spans="2:8" s="28" customFormat="1" ht="18.75" customHeight="1" x14ac:dyDescent="0.2">
      <c r="B137" s="70" t="s">
        <v>115</v>
      </c>
      <c r="C137" s="71">
        <v>1</v>
      </c>
      <c r="D137" s="71">
        <v>0</v>
      </c>
      <c r="E137" s="71">
        <v>0</v>
      </c>
      <c r="F137" s="71">
        <v>0</v>
      </c>
      <c r="G137" s="72">
        <v>0</v>
      </c>
      <c r="H137" s="26"/>
    </row>
    <row r="138" spans="2:8" s="28" customFormat="1" ht="18.75" customHeight="1" x14ac:dyDescent="0.2">
      <c r="B138" s="70" t="s">
        <v>290</v>
      </c>
      <c r="C138" s="71">
        <v>32</v>
      </c>
      <c r="D138" s="71">
        <v>35</v>
      </c>
      <c r="E138" s="71">
        <v>56</v>
      </c>
      <c r="F138" s="71">
        <v>43</v>
      </c>
      <c r="G138" s="72">
        <v>81</v>
      </c>
      <c r="H138" s="26"/>
    </row>
    <row r="139" spans="2:8" s="28" customFormat="1" ht="18.75" customHeight="1" x14ac:dyDescent="0.2">
      <c r="B139" s="70" t="s">
        <v>175</v>
      </c>
      <c r="C139" s="71">
        <v>70</v>
      </c>
      <c r="D139" s="71">
        <v>61</v>
      </c>
      <c r="E139" s="71">
        <v>76</v>
      </c>
      <c r="F139" s="71">
        <v>63</v>
      </c>
      <c r="G139" s="72">
        <v>71</v>
      </c>
      <c r="H139" s="26"/>
    </row>
    <row r="140" spans="2:8" s="28" customFormat="1" ht="18.75" customHeight="1" x14ac:dyDescent="0.2">
      <c r="B140" s="70" t="s">
        <v>156</v>
      </c>
      <c r="C140" s="71">
        <v>100</v>
      </c>
      <c r="D140" s="71">
        <v>110</v>
      </c>
      <c r="E140" s="71">
        <v>219</v>
      </c>
      <c r="F140" s="71">
        <v>80</v>
      </c>
      <c r="G140" s="72">
        <v>20</v>
      </c>
      <c r="H140" s="26"/>
    </row>
    <row r="141" spans="2:8" s="28" customFormat="1" ht="18.75" customHeight="1" x14ac:dyDescent="0.2">
      <c r="B141" s="70" t="s">
        <v>292</v>
      </c>
      <c r="C141" s="71">
        <v>15</v>
      </c>
      <c r="D141" s="71">
        <v>12</v>
      </c>
      <c r="E141" s="71">
        <v>12</v>
      </c>
      <c r="F141" s="71">
        <v>43</v>
      </c>
      <c r="G141" s="72">
        <v>109</v>
      </c>
      <c r="H141" s="26"/>
    </row>
    <row r="142" spans="2:8" s="28" customFormat="1" ht="18.75" customHeight="1" x14ac:dyDescent="0.2">
      <c r="B142" s="70" t="s">
        <v>176</v>
      </c>
      <c r="C142" s="71">
        <v>76</v>
      </c>
      <c r="D142" s="71">
        <v>77</v>
      </c>
      <c r="E142" s="71">
        <v>53</v>
      </c>
      <c r="F142" s="71">
        <v>49</v>
      </c>
      <c r="G142" s="72">
        <v>79</v>
      </c>
      <c r="H142" s="26"/>
    </row>
    <row r="143" spans="2:8" s="28" customFormat="1" ht="18.75" customHeight="1" x14ac:dyDescent="0.2">
      <c r="B143" s="70" t="s">
        <v>228</v>
      </c>
      <c r="C143" s="71">
        <v>172</v>
      </c>
      <c r="D143" s="71">
        <v>109</v>
      </c>
      <c r="E143" s="71">
        <v>121</v>
      </c>
      <c r="F143" s="71">
        <v>90</v>
      </c>
      <c r="G143" s="72">
        <v>17</v>
      </c>
      <c r="H143" s="26"/>
    </row>
    <row r="144" spans="2:8" s="28" customFormat="1" ht="18.75" customHeight="1" x14ac:dyDescent="0.2">
      <c r="B144" s="70" t="s">
        <v>234</v>
      </c>
      <c r="C144" s="71">
        <v>77</v>
      </c>
      <c r="D144" s="71">
        <v>58</v>
      </c>
      <c r="E144" s="71">
        <v>71</v>
      </c>
      <c r="F144" s="71">
        <v>86</v>
      </c>
      <c r="G144" s="72">
        <v>77</v>
      </c>
      <c r="H144" s="26"/>
    </row>
    <row r="145" spans="2:8" s="28" customFormat="1" ht="18.75" customHeight="1" x14ac:dyDescent="0.2">
      <c r="B145" s="70" t="s">
        <v>119</v>
      </c>
      <c r="C145" s="71">
        <v>75</v>
      </c>
      <c r="D145" s="71">
        <v>63</v>
      </c>
      <c r="E145" s="71">
        <v>75</v>
      </c>
      <c r="F145" s="71">
        <v>64</v>
      </c>
      <c r="G145" s="72">
        <v>60</v>
      </c>
      <c r="H145" s="26"/>
    </row>
    <row r="146" spans="2:8" s="28" customFormat="1" ht="18.75" customHeight="1" x14ac:dyDescent="0.2">
      <c r="B146" s="70" t="s">
        <v>280</v>
      </c>
      <c r="C146" s="71">
        <v>0</v>
      </c>
      <c r="D146" s="71">
        <v>9</v>
      </c>
      <c r="E146" s="71">
        <v>50</v>
      </c>
      <c r="F146" s="71">
        <v>62</v>
      </c>
      <c r="G146" s="72">
        <v>101</v>
      </c>
      <c r="H146" s="26"/>
    </row>
    <row r="147" spans="2:8" s="28" customFormat="1" ht="18.75" customHeight="1" x14ac:dyDescent="0.2">
      <c r="B147" s="70" t="s">
        <v>289</v>
      </c>
      <c r="C147" s="71">
        <v>14</v>
      </c>
      <c r="D147" s="71">
        <v>12</v>
      </c>
      <c r="E147" s="71">
        <v>12</v>
      </c>
      <c r="F147" s="71">
        <v>51</v>
      </c>
      <c r="G147" s="72">
        <v>52</v>
      </c>
      <c r="H147" s="26"/>
    </row>
    <row r="148" spans="2:8" s="28" customFormat="1" ht="18.75" customHeight="1" x14ac:dyDescent="0.2">
      <c r="B148" s="70" t="s">
        <v>106</v>
      </c>
      <c r="C148" s="71">
        <v>74</v>
      </c>
      <c r="D148" s="71">
        <v>66</v>
      </c>
      <c r="E148" s="71">
        <v>75</v>
      </c>
      <c r="F148" s="71">
        <v>37</v>
      </c>
      <c r="G148" s="72">
        <v>50</v>
      </c>
      <c r="H148" s="26"/>
    </row>
    <row r="149" spans="2:8" s="28" customFormat="1" ht="18.75" customHeight="1" x14ac:dyDescent="0.2">
      <c r="B149" s="70" t="s">
        <v>122</v>
      </c>
      <c r="C149" s="71">
        <v>67</v>
      </c>
      <c r="D149" s="71">
        <v>51</v>
      </c>
      <c r="E149" s="71">
        <v>49</v>
      </c>
      <c r="F149" s="71">
        <v>58</v>
      </c>
      <c r="G149" s="72">
        <v>52</v>
      </c>
      <c r="H149" s="26"/>
    </row>
    <row r="150" spans="2:8" s="28" customFormat="1" ht="18.75" customHeight="1" x14ac:dyDescent="0.2">
      <c r="B150" s="70" t="s">
        <v>189</v>
      </c>
      <c r="C150" s="71">
        <v>57</v>
      </c>
      <c r="D150" s="71">
        <v>33</v>
      </c>
      <c r="E150" s="71">
        <v>50</v>
      </c>
      <c r="F150" s="71">
        <v>84</v>
      </c>
      <c r="G150" s="72">
        <v>66</v>
      </c>
      <c r="H150" s="26"/>
    </row>
    <row r="151" spans="2:8" s="28" customFormat="1" ht="18.75" customHeight="1" x14ac:dyDescent="0.2">
      <c r="B151" s="70" t="s">
        <v>285</v>
      </c>
      <c r="C151" s="71">
        <v>21</v>
      </c>
      <c r="D151" s="71">
        <v>53</v>
      </c>
      <c r="E151" s="71">
        <v>36</v>
      </c>
      <c r="F151" s="71">
        <v>19</v>
      </c>
      <c r="G151" s="72">
        <v>54</v>
      </c>
      <c r="H151" s="26"/>
    </row>
    <row r="152" spans="2:8" s="28" customFormat="1" ht="18.75" customHeight="1" x14ac:dyDescent="0.2">
      <c r="B152" s="70" t="s">
        <v>124</v>
      </c>
      <c r="C152" s="71">
        <v>13</v>
      </c>
      <c r="D152" s="71">
        <v>327</v>
      </c>
      <c r="E152" s="71">
        <v>74</v>
      </c>
      <c r="F152" s="71">
        <v>31</v>
      </c>
      <c r="G152" s="72">
        <v>4</v>
      </c>
      <c r="H152" s="26"/>
    </row>
    <row r="153" spans="2:8" s="28" customFormat="1" ht="18.75" customHeight="1" x14ac:dyDescent="0.2">
      <c r="B153" s="70" t="s">
        <v>169</v>
      </c>
      <c r="C153" s="71">
        <v>55</v>
      </c>
      <c r="D153" s="71">
        <v>93</v>
      </c>
      <c r="E153" s="71">
        <v>66</v>
      </c>
      <c r="F153" s="71">
        <v>21</v>
      </c>
      <c r="G153" s="72">
        <v>26</v>
      </c>
      <c r="H153" s="26"/>
    </row>
    <row r="154" spans="2:8" s="28" customFormat="1" ht="18.75" customHeight="1" x14ac:dyDescent="0.2">
      <c r="B154" s="70" t="s">
        <v>104</v>
      </c>
      <c r="C154" s="71">
        <v>1</v>
      </c>
      <c r="D154" s="71">
        <v>2</v>
      </c>
      <c r="E154" s="71">
        <v>0</v>
      </c>
      <c r="F154" s="71">
        <v>5</v>
      </c>
      <c r="G154" s="72">
        <v>3</v>
      </c>
      <c r="H154" s="26"/>
    </row>
    <row r="155" spans="2:8" s="28" customFormat="1" ht="18.75" customHeight="1" x14ac:dyDescent="0.2">
      <c r="B155" s="70" t="s">
        <v>291</v>
      </c>
      <c r="C155" s="71">
        <v>17</v>
      </c>
      <c r="D155" s="71">
        <v>4</v>
      </c>
      <c r="E155" s="71">
        <v>41</v>
      </c>
      <c r="F155" s="71">
        <v>51</v>
      </c>
      <c r="G155" s="72">
        <v>40</v>
      </c>
      <c r="H155" s="26"/>
    </row>
    <row r="156" spans="2:8" s="28" customFormat="1" ht="18.75" customHeight="1" x14ac:dyDescent="0.2">
      <c r="B156" s="70" t="s">
        <v>287</v>
      </c>
      <c r="C156" s="71">
        <v>28</v>
      </c>
      <c r="D156" s="71">
        <v>119</v>
      </c>
      <c r="E156" s="71">
        <v>59</v>
      </c>
      <c r="F156" s="71">
        <v>31</v>
      </c>
      <c r="G156" s="72">
        <v>25</v>
      </c>
      <c r="H156" s="26"/>
    </row>
    <row r="157" spans="2:8" s="28" customFormat="1" ht="18.75" customHeight="1" x14ac:dyDescent="0.2">
      <c r="B157" s="70" t="s">
        <v>97</v>
      </c>
      <c r="C157" s="71">
        <v>8</v>
      </c>
      <c r="D157" s="71">
        <v>6</v>
      </c>
      <c r="E157" s="71">
        <v>22</v>
      </c>
      <c r="F157" s="71">
        <v>62</v>
      </c>
      <c r="G157" s="72">
        <v>63</v>
      </c>
      <c r="H157" s="26"/>
    </row>
    <row r="158" spans="2:8" s="28" customFormat="1" ht="18.75" customHeight="1" x14ac:dyDescent="0.2">
      <c r="B158" s="70" t="s">
        <v>93</v>
      </c>
      <c r="C158" s="71">
        <v>61</v>
      </c>
      <c r="D158" s="71">
        <v>53</v>
      </c>
      <c r="E158" s="71">
        <v>52</v>
      </c>
      <c r="F158" s="71">
        <v>52</v>
      </c>
      <c r="G158" s="72">
        <v>52</v>
      </c>
      <c r="H158" s="26"/>
    </row>
    <row r="159" spans="2:8" s="28" customFormat="1" ht="18.75" customHeight="1" x14ac:dyDescent="0.2">
      <c r="B159" s="70" t="s">
        <v>297</v>
      </c>
      <c r="C159" s="71">
        <v>19</v>
      </c>
      <c r="D159" s="71">
        <v>10</v>
      </c>
      <c r="E159" s="71">
        <v>26</v>
      </c>
      <c r="F159" s="71">
        <v>23</v>
      </c>
      <c r="G159" s="72">
        <v>37</v>
      </c>
      <c r="H159" s="26"/>
    </row>
    <row r="160" spans="2:8" s="28" customFormat="1" ht="18.75" customHeight="1" x14ac:dyDescent="0.2">
      <c r="B160" s="70" t="s">
        <v>294</v>
      </c>
      <c r="C160" s="71">
        <v>4</v>
      </c>
      <c r="D160" s="71">
        <v>0</v>
      </c>
      <c r="E160" s="71">
        <v>0</v>
      </c>
      <c r="F160" s="71">
        <v>0</v>
      </c>
      <c r="G160" s="72">
        <v>0</v>
      </c>
      <c r="H160" s="26"/>
    </row>
    <row r="161" spans="2:8" s="28" customFormat="1" ht="18.75" customHeight="1" x14ac:dyDescent="0.2">
      <c r="B161" s="70" t="s">
        <v>3084</v>
      </c>
      <c r="C161" s="71">
        <v>102</v>
      </c>
      <c r="D161" s="71">
        <v>48</v>
      </c>
      <c r="E161" s="71">
        <v>52</v>
      </c>
      <c r="F161" s="71">
        <v>101</v>
      </c>
      <c r="G161" s="72">
        <v>36</v>
      </c>
      <c r="H161" s="26"/>
    </row>
    <row r="162" spans="2:8" s="28" customFormat="1" ht="18.75" customHeight="1" x14ac:dyDescent="0.2">
      <c r="B162" s="70" t="s">
        <v>227</v>
      </c>
      <c r="C162" s="71">
        <v>68</v>
      </c>
      <c r="D162" s="71">
        <v>40</v>
      </c>
      <c r="E162" s="71">
        <v>33</v>
      </c>
      <c r="F162" s="71">
        <v>14</v>
      </c>
      <c r="G162" s="72">
        <v>43</v>
      </c>
      <c r="H162" s="26"/>
    </row>
    <row r="163" spans="2:8" s="28" customFormat="1" ht="18.75" customHeight="1" x14ac:dyDescent="0.2">
      <c r="B163" s="70" t="s">
        <v>219</v>
      </c>
      <c r="C163" s="71">
        <v>34</v>
      </c>
      <c r="D163" s="71">
        <v>32</v>
      </c>
      <c r="E163" s="71">
        <v>32</v>
      </c>
      <c r="F163" s="71">
        <v>50</v>
      </c>
      <c r="G163" s="72">
        <v>62</v>
      </c>
      <c r="H163" s="26"/>
    </row>
    <row r="164" spans="2:8" s="28" customFormat="1" ht="18.75" customHeight="1" x14ac:dyDescent="0.2">
      <c r="B164" s="70" t="s">
        <v>100</v>
      </c>
      <c r="C164" s="71">
        <v>103</v>
      </c>
      <c r="D164" s="71">
        <v>32</v>
      </c>
      <c r="E164" s="71">
        <v>0</v>
      </c>
      <c r="F164" s="71">
        <v>1</v>
      </c>
      <c r="G164" s="72">
        <v>0</v>
      </c>
      <c r="H164" s="26"/>
    </row>
    <row r="165" spans="2:8" s="28" customFormat="1" ht="18.75" customHeight="1" x14ac:dyDescent="0.2">
      <c r="B165" s="70" t="s">
        <v>861</v>
      </c>
      <c r="C165" s="71">
        <v>0</v>
      </c>
      <c r="D165" s="71">
        <v>1</v>
      </c>
      <c r="E165" s="71">
        <v>0</v>
      </c>
      <c r="F165" s="71">
        <v>0</v>
      </c>
      <c r="G165" s="72">
        <v>0</v>
      </c>
      <c r="H165" s="26"/>
    </row>
    <row r="166" spans="2:8" s="28" customFormat="1" ht="18.75" customHeight="1" x14ac:dyDescent="0.2">
      <c r="B166" s="70" t="s">
        <v>107</v>
      </c>
      <c r="C166" s="71">
        <v>24</v>
      </c>
      <c r="D166" s="71">
        <v>66</v>
      </c>
      <c r="E166" s="71">
        <v>0</v>
      </c>
      <c r="F166" s="71">
        <v>0</v>
      </c>
      <c r="G166" s="72">
        <v>0</v>
      </c>
      <c r="H166" s="26"/>
    </row>
    <row r="167" spans="2:8" s="28" customFormat="1" ht="18.75" customHeight="1" x14ac:dyDescent="0.2">
      <c r="B167" s="70" t="s">
        <v>147</v>
      </c>
      <c r="C167" s="71">
        <v>15</v>
      </c>
      <c r="D167" s="71">
        <v>75</v>
      </c>
      <c r="E167" s="71">
        <v>30</v>
      </c>
      <c r="F167" s="71">
        <v>1</v>
      </c>
      <c r="G167" s="72">
        <v>70</v>
      </c>
      <c r="H167" s="26"/>
    </row>
    <row r="168" spans="2:8" s="28" customFormat="1" ht="18.75" customHeight="1" x14ac:dyDescent="0.2">
      <c r="B168" s="70" t="s">
        <v>168</v>
      </c>
      <c r="C168" s="71">
        <v>31</v>
      </c>
      <c r="D168" s="71">
        <v>35</v>
      </c>
      <c r="E168" s="71">
        <v>32</v>
      </c>
      <c r="F168" s="71">
        <v>39</v>
      </c>
      <c r="G168" s="72">
        <v>46</v>
      </c>
      <c r="H168" s="26"/>
    </row>
    <row r="169" spans="2:8" s="28" customFormat="1" ht="18.75" customHeight="1" x14ac:dyDescent="0.2">
      <c r="B169" s="70" t="s">
        <v>95</v>
      </c>
      <c r="C169" s="71">
        <v>96</v>
      </c>
      <c r="D169" s="71">
        <v>47</v>
      </c>
      <c r="E169" s="71">
        <v>14</v>
      </c>
      <c r="F169" s="71">
        <v>40</v>
      </c>
      <c r="G169" s="72">
        <v>39</v>
      </c>
      <c r="H169" s="26"/>
    </row>
    <row r="170" spans="2:8" s="28" customFormat="1" ht="18.75" customHeight="1" x14ac:dyDescent="0.2">
      <c r="B170" s="70" t="s">
        <v>193</v>
      </c>
      <c r="C170" s="71">
        <v>22</v>
      </c>
      <c r="D170" s="71">
        <v>38</v>
      </c>
      <c r="E170" s="71">
        <v>48</v>
      </c>
      <c r="F170" s="71">
        <v>46</v>
      </c>
      <c r="G170" s="72">
        <v>48</v>
      </c>
      <c r="H170" s="26"/>
    </row>
    <row r="171" spans="2:8" s="28" customFormat="1" ht="18.75" customHeight="1" x14ac:dyDescent="0.2">
      <c r="B171" s="70" t="s">
        <v>230</v>
      </c>
      <c r="C171" s="71">
        <v>28</v>
      </c>
      <c r="D171" s="71">
        <v>18</v>
      </c>
      <c r="E171" s="71">
        <v>48</v>
      </c>
      <c r="F171" s="71">
        <v>43</v>
      </c>
      <c r="G171" s="72">
        <v>52</v>
      </c>
      <c r="H171" s="26"/>
    </row>
    <row r="172" spans="2:8" s="28" customFormat="1" ht="18.75" customHeight="1" x14ac:dyDescent="0.2">
      <c r="B172" s="70" t="s">
        <v>141</v>
      </c>
      <c r="C172" s="71">
        <v>73</v>
      </c>
      <c r="D172" s="71">
        <v>21</v>
      </c>
      <c r="E172" s="71">
        <v>28</v>
      </c>
      <c r="F172" s="71">
        <v>14</v>
      </c>
      <c r="G172" s="72">
        <v>13</v>
      </c>
      <c r="H172" s="26"/>
    </row>
    <row r="173" spans="2:8" s="28" customFormat="1" ht="18.75" customHeight="1" x14ac:dyDescent="0.2">
      <c r="B173" s="70" t="s">
        <v>226</v>
      </c>
      <c r="C173" s="71">
        <v>45</v>
      </c>
      <c r="D173" s="71">
        <v>40</v>
      </c>
      <c r="E173" s="71">
        <v>51</v>
      </c>
      <c r="F173" s="71">
        <v>27</v>
      </c>
      <c r="G173" s="72">
        <v>34</v>
      </c>
      <c r="H173" s="26"/>
    </row>
    <row r="174" spans="2:8" s="28" customFormat="1" ht="18.75" customHeight="1" x14ac:dyDescent="0.2">
      <c r="B174" s="70" t="s">
        <v>872</v>
      </c>
      <c r="C174" s="71">
        <v>0</v>
      </c>
      <c r="D174" s="71">
        <v>2</v>
      </c>
      <c r="E174" s="71">
        <v>33</v>
      </c>
      <c r="F174" s="71">
        <v>37</v>
      </c>
      <c r="G174" s="72">
        <v>61</v>
      </c>
      <c r="H174" s="26"/>
    </row>
    <row r="175" spans="2:8" s="28" customFormat="1" ht="18.75" customHeight="1" x14ac:dyDescent="0.2">
      <c r="B175" s="70" t="s">
        <v>1385</v>
      </c>
      <c r="C175" s="71">
        <v>23</v>
      </c>
      <c r="D175" s="71">
        <v>24</v>
      </c>
      <c r="E175" s="71">
        <v>23</v>
      </c>
      <c r="F175" s="71">
        <v>12</v>
      </c>
      <c r="G175" s="72">
        <v>28</v>
      </c>
      <c r="H175" s="26"/>
    </row>
    <row r="176" spans="2:8" s="28" customFormat="1" ht="18.75" customHeight="1" x14ac:dyDescent="0.2">
      <c r="B176" s="70" t="s">
        <v>1075</v>
      </c>
      <c r="C176" s="71">
        <v>0</v>
      </c>
      <c r="D176" s="71">
        <v>16</v>
      </c>
      <c r="E176" s="71">
        <v>36</v>
      </c>
      <c r="F176" s="71">
        <v>76</v>
      </c>
      <c r="G176" s="72">
        <v>1</v>
      </c>
      <c r="H176" s="26"/>
    </row>
    <row r="177" spans="2:8" s="28" customFormat="1" ht="18.75" customHeight="1" x14ac:dyDescent="0.2">
      <c r="B177" s="70" t="s">
        <v>178</v>
      </c>
      <c r="C177" s="71">
        <v>58</v>
      </c>
      <c r="D177" s="71">
        <v>41</v>
      </c>
      <c r="E177" s="71">
        <v>34</v>
      </c>
      <c r="F177" s="71">
        <v>34</v>
      </c>
      <c r="G177" s="72">
        <v>38</v>
      </c>
      <c r="H177" s="26"/>
    </row>
    <row r="178" spans="2:8" s="28" customFormat="1" ht="18.75" customHeight="1" x14ac:dyDescent="0.2">
      <c r="B178" s="70" t="s">
        <v>125</v>
      </c>
      <c r="C178" s="71">
        <v>17</v>
      </c>
      <c r="D178" s="71">
        <v>12</v>
      </c>
      <c r="E178" s="71">
        <v>7</v>
      </c>
      <c r="F178" s="71">
        <v>43</v>
      </c>
      <c r="G178" s="72">
        <v>46</v>
      </c>
      <c r="H178" s="26"/>
    </row>
    <row r="179" spans="2:8" s="28" customFormat="1" ht="18.75" customHeight="1" x14ac:dyDescent="0.2">
      <c r="B179" s="70" t="s">
        <v>191</v>
      </c>
      <c r="C179" s="71">
        <v>25</v>
      </c>
      <c r="D179" s="71">
        <v>30</v>
      </c>
      <c r="E179" s="71">
        <v>50</v>
      </c>
      <c r="F179" s="71">
        <v>42</v>
      </c>
      <c r="G179" s="72">
        <v>51</v>
      </c>
      <c r="H179" s="26"/>
    </row>
    <row r="180" spans="2:8" s="28" customFormat="1" ht="18.75" customHeight="1" x14ac:dyDescent="0.2">
      <c r="B180" s="70" t="s">
        <v>897</v>
      </c>
      <c r="C180" s="71">
        <v>34</v>
      </c>
      <c r="D180" s="71">
        <v>29</v>
      </c>
      <c r="E180" s="71">
        <v>14</v>
      </c>
      <c r="F180" s="71">
        <v>17</v>
      </c>
      <c r="G180" s="72">
        <v>44</v>
      </c>
      <c r="H180" s="26"/>
    </row>
    <row r="181" spans="2:8" s="28" customFormat="1" ht="18.75" customHeight="1" x14ac:dyDescent="0.2">
      <c r="B181" s="70" t="s">
        <v>3089</v>
      </c>
      <c r="C181" s="71">
        <v>6</v>
      </c>
      <c r="D181" s="71">
        <v>9</v>
      </c>
      <c r="E181" s="71">
        <v>8</v>
      </c>
      <c r="F181" s="71">
        <v>2</v>
      </c>
      <c r="G181" s="72">
        <v>51</v>
      </c>
      <c r="H181" s="26"/>
    </row>
    <row r="182" spans="2:8" s="28" customFormat="1" ht="18.75" customHeight="1" x14ac:dyDescent="0.2">
      <c r="B182" s="70" t="s">
        <v>978</v>
      </c>
      <c r="C182" s="71">
        <v>20</v>
      </c>
      <c r="D182" s="71">
        <v>28</v>
      </c>
      <c r="E182" s="71">
        <v>29</v>
      </c>
      <c r="F182" s="71">
        <v>25</v>
      </c>
      <c r="G182" s="72">
        <v>56</v>
      </c>
      <c r="H182" s="26"/>
    </row>
    <row r="183" spans="2:8" s="28" customFormat="1" ht="18.75" customHeight="1" x14ac:dyDescent="0.2">
      <c r="B183" s="70" t="s">
        <v>212</v>
      </c>
      <c r="C183" s="71">
        <v>26</v>
      </c>
      <c r="D183" s="71">
        <v>39</v>
      </c>
      <c r="E183" s="71">
        <v>49</v>
      </c>
      <c r="F183" s="71">
        <v>64</v>
      </c>
      <c r="G183" s="72">
        <v>41</v>
      </c>
      <c r="H183" s="26"/>
    </row>
    <row r="184" spans="2:8" s="28" customFormat="1" ht="18.75" customHeight="1" x14ac:dyDescent="0.2">
      <c r="B184" s="70" t="s">
        <v>1058</v>
      </c>
      <c r="C184" s="71">
        <v>11</v>
      </c>
      <c r="D184" s="71">
        <v>5</v>
      </c>
      <c r="E184" s="71">
        <v>1</v>
      </c>
      <c r="F184" s="71">
        <v>2</v>
      </c>
      <c r="G184" s="72">
        <v>131</v>
      </c>
      <c r="H184" s="26"/>
    </row>
    <row r="185" spans="2:8" s="28" customFormat="1" ht="18.75" customHeight="1" x14ac:dyDescent="0.2">
      <c r="B185" s="70" t="s">
        <v>274</v>
      </c>
      <c r="C185" s="71">
        <v>68</v>
      </c>
      <c r="D185" s="71">
        <v>70</v>
      </c>
      <c r="E185" s="71">
        <v>85</v>
      </c>
      <c r="F185" s="71">
        <v>0</v>
      </c>
      <c r="G185" s="72">
        <v>0</v>
      </c>
      <c r="H185" s="26"/>
    </row>
    <row r="186" spans="2:8" s="28" customFormat="1" ht="18.75" customHeight="1" x14ac:dyDescent="0.2">
      <c r="B186" s="70" t="s">
        <v>954</v>
      </c>
      <c r="C186" s="71">
        <v>20</v>
      </c>
      <c r="D186" s="71">
        <v>45</v>
      </c>
      <c r="E186" s="71">
        <v>34</v>
      </c>
      <c r="F186" s="71">
        <v>28</v>
      </c>
      <c r="G186" s="72">
        <v>46</v>
      </c>
      <c r="H186" s="26"/>
    </row>
    <row r="187" spans="2:8" s="28" customFormat="1" ht="18.75" customHeight="1" x14ac:dyDescent="0.2">
      <c r="B187" s="70" t="s">
        <v>898</v>
      </c>
      <c r="C187" s="71">
        <v>0</v>
      </c>
      <c r="D187" s="71">
        <v>0</v>
      </c>
      <c r="E187" s="71">
        <v>0</v>
      </c>
      <c r="F187" s="71">
        <v>76</v>
      </c>
      <c r="G187" s="72">
        <v>75</v>
      </c>
      <c r="H187" s="26"/>
    </row>
    <row r="188" spans="2:8" s="28" customFormat="1" ht="18.75" customHeight="1" x14ac:dyDescent="0.2">
      <c r="B188" s="70" t="s">
        <v>870</v>
      </c>
      <c r="C188" s="71">
        <v>23</v>
      </c>
      <c r="D188" s="71">
        <v>64</v>
      </c>
      <c r="E188" s="71">
        <v>74</v>
      </c>
      <c r="F188" s="71">
        <v>66</v>
      </c>
      <c r="G188" s="72">
        <v>20</v>
      </c>
      <c r="H188" s="26"/>
    </row>
    <row r="189" spans="2:8" s="28" customFormat="1" ht="18.75" customHeight="1" x14ac:dyDescent="0.2">
      <c r="B189" s="70" t="s">
        <v>934</v>
      </c>
      <c r="C189" s="71">
        <v>8</v>
      </c>
      <c r="D189" s="71">
        <v>4</v>
      </c>
      <c r="E189" s="71">
        <v>1</v>
      </c>
      <c r="F189" s="71">
        <v>4</v>
      </c>
      <c r="G189" s="72">
        <v>0</v>
      </c>
      <c r="H189" s="26"/>
    </row>
    <row r="190" spans="2:8" s="28" customFormat="1" ht="18.75" customHeight="1" x14ac:dyDescent="0.2">
      <c r="B190" s="70" t="s">
        <v>939</v>
      </c>
      <c r="C190" s="71">
        <v>0</v>
      </c>
      <c r="D190" s="71">
        <v>0</v>
      </c>
      <c r="E190" s="71">
        <v>0</v>
      </c>
      <c r="F190" s="71">
        <v>0</v>
      </c>
      <c r="G190" s="72">
        <v>178</v>
      </c>
      <c r="H190" s="26"/>
    </row>
    <row r="191" spans="2:8" s="28" customFormat="1" ht="18.75" customHeight="1" x14ac:dyDescent="0.2">
      <c r="B191" s="70" t="s">
        <v>152</v>
      </c>
      <c r="C191" s="71">
        <v>18</v>
      </c>
      <c r="D191" s="71">
        <v>41</v>
      </c>
      <c r="E191" s="71">
        <v>41</v>
      </c>
      <c r="F191" s="71">
        <v>35</v>
      </c>
      <c r="G191" s="72">
        <v>39</v>
      </c>
      <c r="H191" s="26"/>
    </row>
    <row r="192" spans="2:8" s="28" customFormat="1" ht="18.75" customHeight="1" x14ac:dyDescent="0.2">
      <c r="B192" s="70" t="s">
        <v>858</v>
      </c>
      <c r="C192" s="71">
        <v>0</v>
      </c>
      <c r="D192" s="71">
        <v>0</v>
      </c>
      <c r="E192" s="71">
        <v>0</v>
      </c>
      <c r="F192" s="71">
        <v>0</v>
      </c>
      <c r="G192" s="72">
        <v>16</v>
      </c>
      <c r="H192" s="26"/>
    </row>
    <row r="193" spans="2:8" s="28" customFormat="1" ht="18.75" customHeight="1" x14ac:dyDescent="0.2">
      <c r="B193" s="70" t="s">
        <v>3086</v>
      </c>
      <c r="C193" s="71">
        <v>36</v>
      </c>
      <c r="D193" s="71">
        <v>47</v>
      </c>
      <c r="E193" s="71">
        <v>50</v>
      </c>
      <c r="F193" s="71">
        <v>15</v>
      </c>
      <c r="G193" s="72">
        <v>11</v>
      </c>
      <c r="H193" s="26"/>
    </row>
    <row r="194" spans="2:8" s="28" customFormat="1" ht="18.75" customHeight="1" x14ac:dyDescent="0.2">
      <c r="B194" s="70" t="s">
        <v>229</v>
      </c>
      <c r="C194" s="71">
        <v>7</v>
      </c>
      <c r="D194" s="71">
        <v>36</v>
      </c>
      <c r="E194" s="71">
        <v>60</v>
      </c>
      <c r="F194" s="71">
        <v>35</v>
      </c>
      <c r="G194" s="72">
        <v>0</v>
      </c>
      <c r="H194" s="26"/>
    </row>
    <row r="195" spans="2:8" s="28" customFormat="1" ht="18.75" customHeight="1" x14ac:dyDescent="0.2">
      <c r="B195" s="70" t="s">
        <v>1194</v>
      </c>
      <c r="C195" s="71">
        <v>9</v>
      </c>
      <c r="D195" s="71">
        <v>15</v>
      </c>
      <c r="E195" s="71">
        <v>21</v>
      </c>
      <c r="F195" s="71">
        <v>39</v>
      </c>
      <c r="G195" s="72">
        <v>55</v>
      </c>
      <c r="H195" s="26"/>
    </row>
    <row r="196" spans="2:8" s="28" customFormat="1" ht="18.75" customHeight="1" x14ac:dyDescent="0.2">
      <c r="B196" s="70" t="s">
        <v>91</v>
      </c>
      <c r="C196" s="71">
        <v>212</v>
      </c>
      <c r="D196" s="71">
        <v>1</v>
      </c>
      <c r="E196" s="71">
        <v>0</v>
      </c>
      <c r="F196" s="71">
        <v>0</v>
      </c>
      <c r="G196" s="72">
        <v>3</v>
      </c>
      <c r="H196" s="26"/>
    </row>
    <row r="197" spans="2:8" s="28" customFormat="1" ht="18.75" customHeight="1" x14ac:dyDescent="0.2">
      <c r="B197" s="70" t="s">
        <v>1481</v>
      </c>
      <c r="C197" s="71">
        <v>199</v>
      </c>
      <c r="D197" s="71">
        <v>18</v>
      </c>
      <c r="E197" s="71">
        <v>0</v>
      </c>
      <c r="F197" s="71">
        <v>0</v>
      </c>
      <c r="G197" s="72">
        <v>1</v>
      </c>
      <c r="H197" s="26"/>
    </row>
    <row r="198" spans="2:8" s="28" customFormat="1" ht="18.75" customHeight="1" x14ac:dyDescent="0.2">
      <c r="B198" s="70" t="s">
        <v>208</v>
      </c>
      <c r="C198" s="71">
        <v>36</v>
      </c>
      <c r="D198" s="71">
        <v>18</v>
      </c>
      <c r="E198" s="71">
        <v>22</v>
      </c>
      <c r="F198" s="71">
        <v>22</v>
      </c>
      <c r="G198" s="72">
        <v>35</v>
      </c>
      <c r="H198" s="26"/>
    </row>
    <row r="199" spans="2:8" s="28" customFormat="1" ht="18.75" customHeight="1" x14ac:dyDescent="0.2">
      <c r="B199" s="70" t="s">
        <v>1291</v>
      </c>
      <c r="C199" s="71">
        <v>4</v>
      </c>
      <c r="D199" s="71">
        <v>7</v>
      </c>
      <c r="E199" s="71">
        <v>11</v>
      </c>
      <c r="F199" s="71">
        <v>6</v>
      </c>
      <c r="G199" s="72">
        <v>15</v>
      </c>
      <c r="H199" s="26"/>
    </row>
    <row r="200" spans="2:8" s="28" customFormat="1" ht="18.75" customHeight="1" x14ac:dyDescent="0.2">
      <c r="B200" s="70" t="s">
        <v>863</v>
      </c>
      <c r="C200" s="71">
        <v>48</v>
      </c>
      <c r="D200" s="71">
        <v>38</v>
      </c>
      <c r="E200" s="71">
        <v>28</v>
      </c>
      <c r="F200" s="71">
        <v>4</v>
      </c>
      <c r="G200" s="72">
        <v>11</v>
      </c>
      <c r="H200" s="26"/>
    </row>
    <row r="201" spans="2:8" s="28" customFormat="1" ht="18.75" customHeight="1" x14ac:dyDescent="0.2">
      <c r="B201" s="70" t="s">
        <v>113</v>
      </c>
      <c r="C201" s="71">
        <v>22</v>
      </c>
      <c r="D201" s="71">
        <v>30</v>
      </c>
      <c r="E201" s="71">
        <v>101</v>
      </c>
      <c r="F201" s="71">
        <v>7</v>
      </c>
      <c r="G201" s="72">
        <v>21</v>
      </c>
      <c r="H201" s="26"/>
    </row>
    <row r="202" spans="2:8" s="28" customFormat="1" ht="18.75" customHeight="1" x14ac:dyDescent="0.2">
      <c r="B202" s="70" t="s">
        <v>108</v>
      </c>
      <c r="C202" s="71">
        <v>19</v>
      </c>
      <c r="D202" s="71">
        <v>15</v>
      </c>
      <c r="E202" s="71">
        <v>42</v>
      </c>
      <c r="F202" s="71">
        <v>19</v>
      </c>
      <c r="G202" s="72">
        <v>23</v>
      </c>
      <c r="H202" s="26"/>
    </row>
    <row r="203" spans="2:8" s="28" customFormat="1" ht="18.75" customHeight="1" x14ac:dyDescent="0.2">
      <c r="B203" s="70" t="s">
        <v>281</v>
      </c>
      <c r="C203" s="71">
        <v>72</v>
      </c>
      <c r="D203" s="71">
        <v>36</v>
      </c>
      <c r="E203" s="71">
        <v>18</v>
      </c>
      <c r="F203" s="71">
        <v>16</v>
      </c>
      <c r="G203" s="72">
        <v>16</v>
      </c>
      <c r="H203" s="26"/>
    </row>
    <row r="204" spans="2:8" s="28" customFormat="1" ht="18.75" customHeight="1" x14ac:dyDescent="0.2">
      <c r="B204" s="70" t="s">
        <v>277</v>
      </c>
      <c r="C204" s="71">
        <v>67</v>
      </c>
      <c r="D204" s="71">
        <v>84</v>
      </c>
      <c r="E204" s="71">
        <v>0</v>
      </c>
      <c r="F204" s="71">
        <v>53</v>
      </c>
      <c r="G204" s="72">
        <v>0</v>
      </c>
      <c r="H204" s="26"/>
    </row>
    <row r="205" spans="2:8" s="28" customFormat="1" ht="18.75" customHeight="1" x14ac:dyDescent="0.2">
      <c r="B205" s="70" t="s">
        <v>876</v>
      </c>
      <c r="C205" s="71">
        <v>37</v>
      </c>
      <c r="D205" s="71">
        <v>36</v>
      </c>
      <c r="E205" s="71">
        <v>37</v>
      </c>
      <c r="F205" s="71">
        <v>27</v>
      </c>
      <c r="G205" s="72">
        <v>16</v>
      </c>
      <c r="H205" s="26"/>
    </row>
    <row r="206" spans="2:8" s="28" customFormat="1" ht="18.75" customHeight="1" x14ac:dyDescent="0.2">
      <c r="B206" s="70" t="s">
        <v>923</v>
      </c>
      <c r="C206" s="71">
        <v>1</v>
      </c>
      <c r="D206" s="71">
        <v>0</v>
      </c>
      <c r="E206" s="71">
        <v>1</v>
      </c>
      <c r="F206" s="71">
        <v>3</v>
      </c>
      <c r="G206" s="72">
        <v>4</v>
      </c>
      <c r="H206" s="26"/>
    </row>
    <row r="207" spans="2:8" s="28" customFormat="1" ht="18.75" customHeight="1" x14ac:dyDescent="0.2">
      <c r="B207" s="70" t="s">
        <v>1156</v>
      </c>
      <c r="C207" s="71">
        <v>0</v>
      </c>
      <c r="D207" s="71">
        <v>15</v>
      </c>
      <c r="E207" s="71">
        <v>142</v>
      </c>
      <c r="F207" s="71">
        <v>41</v>
      </c>
      <c r="G207" s="72">
        <v>1</v>
      </c>
      <c r="H207" s="26"/>
    </row>
    <row r="208" spans="2:8" s="28" customFormat="1" ht="18.75" customHeight="1" x14ac:dyDescent="0.2">
      <c r="B208" s="70" t="s">
        <v>98</v>
      </c>
      <c r="C208" s="71">
        <v>33</v>
      </c>
      <c r="D208" s="71">
        <v>28</v>
      </c>
      <c r="E208" s="71">
        <v>24</v>
      </c>
      <c r="F208" s="71">
        <v>0</v>
      </c>
      <c r="G208" s="72">
        <v>0</v>
      </c>
      <c r="H208" s="26"/>
    </row>
    <row r="209" spans="2:8" s="28" customFormat="1" ht="18.75" customHeight="1" x14ac:dyDescent="0.2">
      <c r="B209" s="70" t="s">
        <v>170</v>
      </c>
      <c r="C209" s="71">
        <v>49</v>
      </c>
      <c r="D209" s="71">
        <v>82</v>
      </c>
      <c r="E209" s="71">
        <v>2</v>
      </c>
      <c r="F209" s="71">
        <v>16</v>
      </c>
      <c r="G209" s="72">
        <v>19</v>
      </c>
      <c r="H209" s="26"/>
    </row>
    <row r="210" spans="2:8" s="28" customFormat="1" ht="18.75" customHeight="1" x14ac:dyDescent="0.2">
      <c r="B210" s="70" t="s">
        <v>867</v>
      </c>
      <c r="C210" s="71">
        <v>29</v>
      </c>
      <c r="D210" s="71">
        <v>37</v>
      </c>
      <c r="E210" s="71">
        <v>25</v>
      </c>
      <c r="F210" s="71">
        <v>16</v>
      </c>
      <c r="G210" s="72">
        <v>3</v>
      </c>
      <c r="H210" s="26"/>
    </row>
    <row r="211" spans="2:8" s="28" customFormat="1" ht="18.75" customHeight="1" x14ac:dyDescent="0.2">
      <c r="B211" s="70" t="s">
        <v>1094</v>
      </c>
      <c r="C211" s="71">
        <v>21</v>
      </c>
      <c r="D211" s="71">
        <v>25</v>
      </c>
      <c r="E211" s="71">
        <v>5</v>
      </c>
      <c r="F211" s="71">
        <v>13</v>
      </c>
      <c r="G211" s="72">
        <v>13</v>
      </c>
      <c r="H211" s="26"/>
    </row>
    <row r="212" spans="2:8" s="28" customFormat="1" ht="18.75" customHeight="1" x14ac:dyDescent="0.2">
      <c r="B212" s="70" t="s">
        <v>1344</v>
      </c>
      <c r="C212" s="71">
        <v>9</v>
      </c>
      <c r="D212" s="71">
        <v>12</v>
      </c>
      <c r="E212" s="71">
        <v>15</v>
      </c>
      <c r="F212" s="71">
        <v>19</v>
      </c>
      <c r="G212" s="72">
        <v>20</v>
      </c>
      <c r="H212" s="26"/>
    </row>
    <row r="213" spans="2:8" s="28" customFormat="1" ht="18.75" customHeight="1" x14ac:dyDescent="0.2">
      <c r="B213" s="70" t="s">
        <v>159</v>
      </c>
      <c r="C213" s="71">
        <v>33</v>
      </c>
      <c r="D213" s="71">
        <v>39</v>
      </c>
      <c r="E213" s="71">
        <v>45</v>
      </c>
      <c r="F213" s="71">
        <v>35</v>
      </c>
      <c r="G213" s="72">
        <v>18</v>
      </c>
      <c r="H213" s="26"/>
    </row>
    <row r="214" spans="2:8" s="28" customFormat="1" ht="18.75" customHeight="1" x14ac:dyDescent="0.2">
      <c r="B214" s="70" t="s">
        <v>3085</v>
      </c>
      <c r="C214" s="71">
        <v>4</v>
      </c>
      <c r="D214" s="71">
        <v>6</v>
      </c>
      <c r="E214" s="71">
        <v>4</v>
      </c>
      <c r="F214" s="71">
        <v>3</v>
      </c>
      <c r="G214" s="72">
        <v>0</v>
      </c>
      <c r="H214" s="26"/>
    </row>
    <row r="215" spans="2:8" s="28" customFormat="1" ht="18.75" customHeight="1" x14ac:dyDescent="0.2">
      <c r="B215" s="70" t="s">
        <v>913</v>
      </c>
      <c r="C215" s="71">
        <v>24</v>
      </c>
      <c r="D215" s="71">
        <v>24</v>
      </c>
      <c r="E215" s="71">
        <v>25</v>
      </c>
      <c r="F215" s="71">
        <v>22</v>
      </c>
      <c r="G215" s="72">
        <v>23</v>
      </c>
      <c r="H215" s="26"/>
    </row>
    <row r="216" spans="2:8" s="28" customFormat="1" ht="18.75" customHeight="1" x14ac:dyDescent="0.2">
      <c r="B216" s="70" t="s">
        <v>123</v>
      </c>
      <c r="C216" s="71">
        <v>15</v>
      </c>
      <c r="D216" s="71">
        <v>9</v>
      </c>
      <c r="E216" s="71">
        <v>23</v>
      </c>
      <c r="F216" s="71">
        <v>64</v>
      </c>
      <c r="G216" s="72">
        <v>51</v>
      </c>
      <c r="H216" s="26"/>
    </row>
    <row r="217" spans="2:8" s="28" customFormat="1" ht="18.75" customHeight="1" x14ac:dyDescent="0.2">
      <c r="B217" s="70" t="s">
        <v>288</v>
      </c>
      <c r="C217" s="71">
        <v>17</v>
      </c>
      <c r="D217" s="71">
        <v>10</v>
      </c>
      <c r="E217" s="71">
        <v>22</v>
      </c>
      <c r="F217" s="71">
        <v>64</v>
      </c>
      <c r="G217" s="72">
        <v>50</v>
      </c>
      <c r="H217" s="26"/>
    </row>
    <row r="218" spans="2:8" s="28" customFormat="1" ht="18.75" customHeight="1" x14ac:dyDescent="0.2">
      <c r="B218" s="70" t="s">
        <v>205</v>
      </c>
      <c r="C218" s="71">
        <v>24</v>
      </c>
      <c r="D218" s="71">
        <v>24</v>
      </c>
      <c r="E218" s="71">
        <v>31</v>
      </c>
      <c r="F218" s="71">
        <v>18</v>
      </c>
      <c r="G218" s="72">
        <v>18</v>
      </c>
      <c r="H218" s="26"/>
    </row>
    <row r="219" spans="2:8" s="28" customFormat="1" ht="18.75" customHeight="1" x14ac:dyDescent="0.2">
      <c r="B219" s="70" t="s">
        <v>134</v>
      </c>
      <c r="C219" s="71">
        <v>75</v>
      </c>
      <c r="D219" s="71">
        <v>30</v>
      </c>
      <c r="E219" s="71">
        <v>41</v>
      </c>
      <c r="F219" s="71">
        <v>4</v>
      </c>
      <c r="G219" s="72">
        <v>9</v>
      </c>
      <c r="H219" s="26"/>
    </row>
    <row r="220" spans="2:8" s="28" customFormat="1" ht="18.75" customHeight="1" x14ac:dyDescent="0.2">
      <c r="B220" s="70" t="s">
        <v>1496</v>
      </c>
      <c r="C220" s="71">
        <v>2</v>
      </c>
      <c r="D220" s="71">
        <v>2</v>
      </c>
      <c r="E220" s="71">
        <v>23</v>
      </c>
      <c r="F220" s="71">
        <v>26</v>
      </c>
      <c r="G220" s="72">
        <v>28</v>
      </c>
      <c r="H220" s="26"/>
    </row>
    <row r="221" spans="2:8" s="28" customFormat="1" ht="18.75" customHeight="1" x14ac:dyDescent="0.2">
      <c r="B221" s="70" t="s">
        <v>1572</v>
      </c>
      <c r="C221" s="71">
        <v>2</v>
      </c>
      <c r="D221" s="71">
        <v>1</v>
      </c>
      <c r="E221" s="71">
        <v>2</v>
      </c>
      <c r="F221" s="71">
        <v>2</v>
      </c>
      <c r="G221" s="72">
        <v>0</v>
      </c>
      <c r="H221" s="26"/>
    </row>
    <row r="222" spans="2:8" s="28" customFormat="1" ht="18.75" customHeight="1" x14ac:dyDescent="0.2">
      <c r="B222" s="70" t="s">
        <v>1383</v>
      </c>
      <c r="C222" s="71">
        <v>33</v>
      </c>
      <c r="D222" s="71">
        <v>38</v>
      </c>
      <c r="E222" s="71">
        <v>32</v>
      </c>
      <c r="F222" s="71">
        <v>27</v>
      </c>
      <c r="G222" s="72">
        <v>15</v>
      </c>
      <c r="H222" s="26"/>
    </row>
    <row r="223" spans="2:8" s="28" customFormat="1" ht="18.75" customHeight="1" x14ac:dyDescent="0.2">
      <c r="B223" s="70" t="s">
        <v>137</v>
      </c>
      <c r="C223" s="71">
        <v>0</v>
      </c>
      <c r="D223" s="71">
        <v>0</v>
      </c>
      <c r="E223" s="71">
        <v>0</v>
      </c>
      <c r="F223" s="71">
        <v>29</v>
      </c>
      <c r="G223" s="72">
        <v>90</v>
      </c>
      <c r="H223" s="26"/>
    </row>
    <row r="224" spans="2:8" s="28" customFormat="1" ht="18.75" customHeight="1" x14ac:dyDescent="0.2">
      <c r="B224" s="70" t="s">
        <v>887</v>
      </c>
      <c r="C224" s="71">
        <v>61</v>
      </c>
      <c r="D224" s="71">
        <v>46</v>
      </c>
      <c r="E224" s="71">
        <v>28</v>
      </c>
      <c r="F224" s="71">
        <v>11</v>
      </c>
      <c r="G224" s="72">
        <v>8</v>
      </c>
      <c r="H224" s="26"/>
    </row>
    <row r="225" spans="2:8" s="28" customFormat="1" ht="18.75" customHeight="1" x14ac:dyDescent="0.2">
      <c r="B225" s="70" t="s">
        <v>869</v>
      </c>
      <c r="C225" s="71">
        <v>20</v>
      </c>
      <c r="D225" s="71">
        <v>9</v>
      </c>
      <c r="E225" s="71">
        <v>2</v>
      </c>
      <c r="F225" s="71">
        <v>19</v>
      </c>
      <c r="G225" s="72">
        <v>39</v>
      </c>
      <c r="H225" s="26"/>
    </row>
    <row r="226" spans="2:8" s="28" customFormat="1" ht="18.75" customHeight="1" x14ac:dyDescent="0.2">
      <c r="B226" s="70" t="s">
        <v>1273</v>
      </c>
      <c r="C226" s="71">
        <v>19</v>
      </c>
      <c r="D226" s="71">
        <v>9</v>
      </c>
      <c r="E226" s="71">
        <v>6</v>
      </c>
      <c r="F226" s="71">
        <v>5</v>
      </c>
      <c r="G226" s="72">
        <v>6</v>
      </c>
      <c r="H226" s="26"/>
    </row>
    <row r="227" spans="2:8" s="28" customFormat="1" ht="18.75" customHeight="1" x14ac:dyDescent="0.2">
      <c r="B227" s="70" t="s">
        <v>139</v>
      </c>
      <c r="C227" s="71">
        <v>27</v>
      </c>
      <c r="D227" s="71">
        <v>13</v>
      </c>
      <c r="E227" s="71">
        <v>16</v>
      </c>
      <c r="F227" s="71">
        <v>6</v>
      </c>
      <c r="G227" s="72">
        <v>67</v>
      </c>
      <c r="H227" s="26"/>
    </row>
    <row r="228" spans="2:8" s="28" customFormat="1" ht="18.75" customHeight="1" x14ac:dyDescent="0.2">
      <c r="B228" s="70" t="s">
        <v>896</v>
      </c>
      <c r="C228" s="71">
        <v>0</v>
      </c>
      <c r="D228" s="71">
        <v>0</v>
      </c>
      <c r="E228" s="71">
        <v>0</v>
      </c>
      <c r="F228" s="71">
        <v>0</v>
      </c>
      <c r="G228" s="72">
        <v>18</v>
      </c>
      <c r="H228" s="26"/>
    </row>
    <row r="229" spans="2:8" s="28" customFormat="1" ht="18.75" customHeight="1" x14ac:dyDescent="0.2">
      <c r="B229" s="70" t="s">
        <v>213</v>
      </c>
      <c r="C229" s="71">
        <v>36</v>
      </c>
      <c r="D229" s="71">
        <v>1</v>
      </c>
      <c r="E229" s="71">
        <v>11</v>
      </c>
      <c r="F229" s="71">
        <v>45</v>
      </c>
      <c r="G229" s="72">
        <v>26</v>
      </c>
      <c r="H229" s="26"/>
    </row>
    <row r="230" spans="2:8" s="28" customFormat="1" ht="18.75" customHeight="1" x14ac:dyDescent="0.2">
      <c r="B230" s="70" t="s">
        <v>233</v>
      </c>
      <c r="C230" s="71">
        <v>35</v>
      </c>
      <c r="D230" s="71">
        <v>13</v>
      </c>
      <c r="E230" s="71">
        <v>20</v>
      </c>
      <c r="F230" s="71">
        <v>14</v>
      </c>
      <c r="G230" s="72">
        <v>11</v>
      </c>
      <c r="H230" s="26"/>
    </row>
    <row r="231" spans="2:8" s="28" customFormat="1" ht="18.75" customHeight="1" x14ac:dyDescent="0.2">
      <c r="B231" s="70" t="s">
        <v>128</v>
      </c>
      <c r="C231" s="71">
        <v>32</v>
      </c>
      <c r="D231" s="71">
        <v>17</v>
      </c>
      <c r="E231" s="71">
        <v>26</v>
      </c>
      <c r="F231" s="71">
        <v>25</v>
      </c>
      <c r="G231" s="72">
        <v>16</v>
      </c>
      <c r="H231" s="26"/>
    </row>
    <row r="232" spans="2:8" s="28" customFormat="1" ht="18.75" customHeight="1" x14ac:dyDescent="0.2">
      <c r="B232" s="70" t="s">
        <v>901</v>
      </c>
      <c r="C232" s="71">
        <v>48</v>
      </c>
      <c r="D232" s="71">
        <v>26</v>
      </c>
      <c r="E232" s="71">
        <v>26</v>
      </c>
      <c r="F232" s="71">
        <v>17</v>
      </c>
      <c r="G232" s="72">
        <v>19</v>
      </c>
      <c r="H232" s="26"/>
    </row>
    <row r="233" spans="2:8" s="28" customFormat="1" ht="18.75" customHeight="1" x14ac:dyDescent="0.2">
      <c r="B233" s="70" t="s">
        <v>942</v>
      </c>
      <c r="C233" s="71">
        <v>4</v>
      </c>
      <c r="D233" s="71">
        <v>7</v>
      </c>
      <c r="E233" s="71">
        <v>11</v>
      </c>
      <c r="F233" s="71">
        <v>12</v>
      </c>
      <c r="G233" s="72">
        <v>43</v>
      </c>
      <c r="H233" s="26"/>
    </row>
    <row r="234" spans="2:8" s="28" customFormat="1" ht="18.75" customHeight="1" x14ac:dyDescent="0.2">
      <c r="B234" s="70" t="s">
        <v>1333</v>
      </c>
      <c r="C234" s="71">
        <v>27</v>
      </c>
      <c r="D234" s="71">
        <v>23</v>
      </c>
      <c r="E234" s="71">
        <v>23</v>
      </c>
      <c r="F234" s="71">
        <v>14</v>
      </c>
      <c r="G234" s="72">
        <v>12</v>
      </c>
      <c r="H234" s="26"/>
    </row>
    <row r="235" spans="2:8" s="28" customFormat="1" ht="18.75" customHeight="1" x14ac:dyDescent="0.2">
      <c r="B235" s="70" t="s">
        <v>225</v>
      </c>
      <c r="C235" s="71">
        <v>20</v>
      </c>
      <c r="D235" s="71">
        <v>22</v>
      </c>
      <c r="E235" s="71">
        <v>31</v>
      </c>
      <c r="F235" s="71">
        <v>26</v>
      </c>
      <c r="G235" s="72">
        <v>20</v>
      </c>
      <c r="H235" s="26"/>
    </row>
    <row r="236" spans="2:8" s="28" customFormat="1" ht="18.75" customHeight="1" x14ac:dyDescent="0.2">
      <c r="B236" s="70" t="s">
        <v>1534</v>
      </c>
      <c r="C236" s="71">
        <v>31</v>
      </c>
      <c r="D236" s="71">
        <v>5</v>
      </c>
      <c r="E236" s="71">
        <v>17</v>
      </c>
      <c r="F236" s="71">
        <v>11</v>
      </c>
      <c r="G236" s="72">
        <v>1</v>
      </c>
      <c r="H236" s="26"/>
    </row>
    <row r="237" spans="2:8" s="28" customFormat="1" ht="18.75" customHeight="1" x14ac:dyDescent="0.2">
      <c r="B237" s="70" t="s">
        <v>1234</v>
      </c>
      <c r="C237" s="71">
        <v>23</v>
      </c>
      <c r="D237" s="71">
        <v>12</v>
      </c>
      <c r="E237" s="71">
        <v>15</v>
      </c>
      <c r="F237" s="71">
        <v>17</v>
      </c>
      <c r="G237" s="72">
        <v>18</v>
      </c>
      <c r="H237" s="26"/>
    </row>
    <row r="238" spans="2:8" s="28" customFormat="1" ht="18.75" customHeight="1" x14ac:dyDescent="0.2">
      <c r="B238" s="70" t="s">
        <v>888</v>
      </c>
      <c r="C238" s="71">
        <v>101</v>
      </c>
      <c r="D238" s="71">
        <v>33</v>
      </c>
      <c r="E238" s="71">
        <v>0</v>
      </c>
      <c r="F238" s="71">
        <v>1</v>
      </c>
      <c r="G238" s="72">
        <v>0</v>
      </c>
      <c r="H238" s="26"/>
    </row>
    <row r="239" spans="2:8" s="28" customFormat="1" ht="18.75" customHeight="1" x14ac:dyDescent="0.2">
      <c r="B239" s="70" t="s">
        <v>926</v>
      </c>
      <c r="C239" s="71">
        <v>0</v>
      </c>
      <c r="D239" s="71">
        <v>0</v>
      </c>
      <c r="E239" s="71">
        <v>34</v>
      </c>
      <c r="F239" s="71">
        <v>28</v>
      </c>
      <c r="G239" s="72">
        <v>29</v>
      </c>
      <c r="H239" s="26"/>
    </row>
    <row r="240" spans="2:8" s="28" customFormat="1" ht="18.75" customHeight="1" x14ac:dyDescent="0.2">
      <c r="B240" s="70" t="s">
        <v>192</v>
      </c>
      <c r="C240" s="71">
        <v>1</v>
      </c>
      <c r="D240" s="71">
        <v>3</v>
      </c>
      <c r="E240" s="71">
        <v>15</v>
      </c>
      <c r="F240" s="71">
        <v>0</v>
      </c>
      <c r="G240" s="72">
        <v>8</v>
      </c>
      <c r="H240" s="26"/>
    </row>
    <row r="241" spans="2:8" s="28" customFormat="1" ht="18.75" customHeight="1" x14ac:dyDescent="0.2">
      <c r="B241" s="70" t="s">
        <v>890</v>
      </c>
      <c r="C241" s="71">
        <v>2</v>
      </c>
      <c r="D241" s="71">
        <v>0</v>
      </c>
      <c r="E241" s="71">
        <v>0</v>
      </c>
      <c r="F241" s="71">
        <v>4</v>
      </c>
      <c r="G241" s="72">
        <v>35</v>
      </c>
      <c r="H241" s="26"/>
    </row>
    <row r="242" spans="2:8" s="28" customFormat="1" ht="18.75" customHeight="1" x14ac:dyDescent="0.2">
      <c r="B242" s="70" t="s">
        <v>1212</v>
      </c>
      <c r="C242" s="71">
        <v>20</v>
      </c>
      <c r="D242" s="71">
        <v>11</v>
      </c>
      <c r="E242" s="71">
        <v>13</v>
      </c>
      <c r="F242" s="71">
        <v>12</v>
      </c>
      <c r="G242" s="72">
        <v>20</v>
      </c>
      <c r="H242" s="26"/>
    </row>
    <row r="243" spans="2:8" s="28" customFormat="1" ht="18.75" customHeight="1" x14ac:dyDescent="0.2">
      <c r="B243" s="70" t="s">
        <v>906</v>
      </c>
      <c r="C243" s="71">
        <v>0</v>
      </c>
      <c r="D243" s="71">
        <v>0</v>
      </c>
      <c r="E243" s="71">
        <v>0</v>
      </c>
      <c r="F243" s="71">
        <v>0</v>
      </c>
      <c r="G243" s="72">
        <v>27</v>
      </c>
      <c r="H243" s="26"/>
    </row>
    <row r="244" spans="2:8" s="28" customFormat="1" ht="18.75" customHeight="1" x14ac:dyDescent="0.2">
      <c r="B244" s="70" t="s">
        <v>1115</v>
      </c>
      <c r="C244" s="71">
        <v>12</v>
      </c>
      <c r="D244" s="71">
        <v>73</v>
      </c>
      <c r="E244" s="71">
        <v>12</v>
      </c>
      <c r="F244" s="71">
        <v>0</v>
      </c>
      <c r="G244" s="72">
        <v>2</v>
      </c>
      <c r="H244" s="26"/>
    </row>
    <row r="245" spans="2:8" s="28" customFormat="1" ht="18.75" customHeight="1" x14ac:dyDescent="0.2">
      <c r="B245" s="70" t="s">
        <v>879</v>
      </c>
      <c r="C245" s="71">
        <v>1</v>
      </c>
      <c r="D245" s="71">
        <v>0</v>
      </c>
      <c r="E245" s="71">
        <v>2</v>
      </c>
      <c r="F245" s="71">
        <v>8</v>
      </c>
      <c r="G245" s="72">
        <v>28</v>
      </c>
      <c r="H245" s="26"/>
    </row>
    <row r="246" spans="2:8" s="28" customFormat="1" ht="18.75" customHeight="1" x14ac:dyDescent="0.2">
      <c r="B246" s="70" t="s">
        <v>1021</v>
      </c>
      <c r="C246" s="71">
        <v>32</v>
      </c>
      <c r="D246" s="71">
        <v>52</v>
      </c>
      <c r="E246" s="71">
        <v>19</v>
      </c>
      <c r="F246" s="71">
        <v>34</v>
      </c>
      <c r="G246" s="72">
        <v>0</v>
      </c>
      <c r="H246" s="26"/>
    </row>
    <row r="247" spans="2:8" s="28" customFormat="1" ht="18.75" customHeight="1" x14ac:dyDescent="0.2">
      <c r="B247" s="70" t="s">
        <v>931</v>
      </c>
      <c r="C247" s="71">
        <v>2</v>
      </c>
      <c r="D247" s="71">
        <v>1</v>
      </c>
      <c r="E247" s="71">
        <v>16</v>
      </c>
      <c r="F247" s="71">
        <v>2</v>
      </c>
      <c r="G247" s="72">
        <v>0</v>
      </c>
      <c r="H247" s="26"/>
    </row>
    <row r="248" spans="2:8" s="28" customFormat="1" ht="18.75" customHeight="1" x14ac:dyDescent="0.2">
      <c r="B248" s="70" t="s">
        <v>1421</v>
      </c>
      <c r="C248" s="71">
        <v>13</v>
      </c>
      <c r="D248" s="71">
        <v>2</v>
      </c>
      <c r="E248" s="71">
        <v>7</v>
      </c>
      <c r="F248" s="71">
        <v>12</v>
      </c>
      <c r="G248" s="72">
        <v>4</v>
      </c>
      <c r="H248" s="26"/>
    </row>
    <row r="249" spans="2:8" s="28" customFormat="1" ht="18.75" customHeight="1" x14ac:dyDescent="0.2">
      <c r="B249" s="70" t="s">
        <v>3101</v>
      </c>
      <c r="C249" s="71">
        <v>13</v>
      </c>
      <c r="D249" s="71">
        <v>21</v>
      </c>
      <c r="E249" s="71">
        <v>0</v>
      </c>
      <c r="F249" s="71">
        <v>0</v>
      </c>
      <c r="G249" s="72">
        <v>53</v>
      </c>
      <c r="H249" s="26"/>
    </row>
    <row r="250" spans="2:8" s="28" customFormat="1" ht="18.75" customHeight="1" x14ac:dyDescent="0.2">
      <c r="B250" s="70" t="s">
        <v>910</v>
      </c>
      <c r="C250" s="71">
        <v>0</v>
      </c>
      <c r="D250" s="71">
        <v>44</v>
      </c>
      <c r="E250" s="71">
        <v>63</v>
      </c>
      <c r="F250" s="71">
        <v>4</v>
      </c>
      <c r="G250" s="72">
        <v>0</v>
      </c>
      <c r="H250" s="26"/>
    </row>
    <row r="251" spans="2:8" s="28" customFormat="1" ht="18.75" customHeight="1" x14ac:dyDescent="0.2">
      <c r="B251" s="70" t="s">
        <v>865</v>
      </c>
      <c r="C251" s="71">
        <v>26</v>
      </c>
      <c r="D251" s="71">
        <v>20</v>
      </c>
      <c r="E251" s="71">
        <v>25</v>
      </c>
      <c r="F251" s="71">
        <v>24</v>
      </c>
      <c r="G251" s="72">
        <v>0</v>
      </c>
      <c r="H251" s="26"/>
    </row>
    <row r="252" spans="2:8" s="28" customFormat="1" ht="18.75" customHeight="1" x14ac:dyDescent="0.2">
      <c r="B252" s="70" t="s">
        <v>153</v>
      </c>
      <c r="C252" s="71">
        <v>2</v>
      </c>
      <c r="D252" s="71">
        <v>4</v>
      </c>
      <c r="E252" s="71">
        <v>0</v>
      </c>
      <c r="F252" s="71">
        <v>16</v>
      </c>
      <c r="G252" s="72">
        <v>99</v>
      </c>
      <c r="H252" s="26"/>
    </row>
    <row r="253" spans="2:8" s="28" customFormat="1" ht="18.75" customHeight="1" x14ac:dyDescent="0.2">
      <c r="B253" s="70" t="s">
        <v>1041</v>
      </c>
      <c r="C253" s="71">
        <v>96</v>
      </c>
      <c r="D253" s="71">
        <v>2</v>
      </c>
      <c r="E253" s="71">
        <v>4</v>
      </c>
      <c r="F253" s="71">
        <v>7</v>
      </c>
      <c r="G253" s="72">
        <v>4</v>
      </c>
      <c r="H253" s="26"/>
    </row>
    <row r="254" spans="2:8" s="28" customFormat="1" ht="18.75" customHeight="1" x14ac:dyDescent="0.2">
      <c r="B254" s="70" t="s">
        <v>894</v>
      </c>
      <c r="C254" s="71">
        <v>1</v>
      </c>
      <c r="D254" s="71">
        <v>8</v>
      </c>
      <c r="E254" s="71">
        <v>27</v>
      </c>
      <c r="F254" s="71">
        <v>20</v>
      </c>
      <c r="G254" s="72">
        <v>25</v>
      </c>
      <c r="H254" s="26"/>
    </row>
    <row r="255" spans="2:8" s="28" customFormat="1" ht="18.75" customHeight="1" x14ac:dyDescent="0.2">
      <c r="B255" s="70" t="s">
        <v>1114</v>
      </c>
      <c r="C255" s="71">
        <v>14</v>
      </c>
      <c r="D255" s="71">
        <v>13</v>
      </c>
      <c r="E255" s="71">
        <v>11</v>
      </c>
      <c r="F255" s="71">
        <v>15</v>
      </c>
      <c r="G255" s="72">
        <v>15</v>
      </c>
      <c r="H255" s="26"/>
    </row>
    <row r="256" spans="2:8" s="28" customFormat="1" ht="18.75" customHeight="1" x14ac:dyDescent="0.2">
      <c r="B256" s="70" t="s">
        <v>1165</v>
      </c>
      <c r="C256" s="71">
        <v>14</v>
      </c>
      <c r="D256" s="71">
        <v>7</v>
      </c>
      <c r="E256" s="71">
        <v>6</v>
      </c>
      <c r="F256" s="71">
        <v>8</v>
      </c>
      <c r="G256" s="72">
        <v>10</v>
      </c>
      <c r="H256" s="26"/>
    </row>
    <row r="257" spans="2:8" s="28" customFormat="1" ht="18.75" customHeight="1" x14ac:dyDescent="0.2">
      <c r="B257" s="70" t="s">
        <v>1559</v>
      </c>
      <c r="C257" s="71">
        <v>27</v>
      </c>
      <c r="D257" s="71">
        <v>22</v>
      </c>
      <c r="E257" s="71">
        <v>24</v>
      </c>
      <c r="F257" s="71">
        <v>9</v>
      </c>
      <c r="G257" s="72">
        <v>12</v>
      </c>
      <c r="H257" s="26"/>
    </row>
    <row r="258" spans="2:8" s="28" customFormat="1" ht="18.75" customHeight="1" x14ac:dyDescent="0.2">
      <c r="B258" s="70" t="s">
        <v>1300</v>
      </c>
      <c r="C258" s="71">
        <v>5</v>
      </c>
      <c r="D258" s="71">
        <v>5</v>
      </c>
      <c r="E258" s="71">
        <v>11</v>
      </c>
      <c r="F258" s="71">
        <v>2</v>
      </c>
      <c r="G258" s="72">
        <v>10</v>
      </c>
      <c r="H258" s="26"/>
    </row>
    <row r="259" spans="2:8" s="28" customFormat="1" ht="18.75" customHeight="1" x14ac:dyDescent="0.2">
      <c r="B259" s="70" t="s">
        <v>996</v>
      </c>
      <c r="C259" s="71">
        <v>3</v>
      </c>
      <c r="D259" s="71">
        <v>21</v>
      </c>
      <c r="E259" s="71">
        <v>19</v>
      </c>
      <c r="F259" s="71">
        <v>1</v>
      </c>
      <c r="G259" s="72">
        <v>2</v>
      </c>
      <c r="H259" s="26"/>
    </row>
    <row r="260" spans="2:8" s="28" customFormat="1" ht="18.75" customHeight="1" x14ac:dyDescent="0.2">
      <c r="B260" s="70" t="s">
        <v>873</v>
      </c>
      <c r="C260" s="71">
        <v>0</v>
      </c>
      <c r="D260" s="71">
        <v>0</v>
      </c>
      <c r="E260" s="71">
        <v>1</v>
      </c>
      <c r="F260" s="71">
        <v>0</v>
      </c>
      <c r="G260" s="72">
        <v>4</v>
      </c>
      <c r="H260" s="26"/>
    </row>
    <row r="261" spans="2:8" s="28" customFormat="1" ht="18.75" customHeight="1" x14ac:dyDescent="0.2">
      <c r="B261" s="70" t="s">
        <v>936</v>
      </c>
      <c r="C261" s="71">
        <v>7</v>
      </c>
      <c r="D261" s="71">
        <v>2</v>
      </c>
      <c r="E261" s="71">
        <v>2</v>
      </c>
      <c r="F261" s="71">
        <v>19</v>
      </c>
      <c r="G261" s="72">
        <v>14</v>
      </c>
      <c r="H261" s="26"/>
    </row>
    <row r="262" spans="2:8" s="28" customFormat="1" ht="18.75" customHeight="1" x14ac:dyDescent="0.2">
      <c r="B262" s="70" t="s">
        <v>893</v>
      </c>
      <c r="C262" s="71">
        <v>36</v>
      </c>
      <c r="D262" s="71">
        <v>25</v>
      </c>
      <c r="E262" s="71">
        <v>12</v>
      </c>
      <c r="F262" s="71">
        <v>18</v>
      </c>
      <c r="G262" s="72">
        <v>10</v>
      </c>
      <c r="H262" s="26"/>
    </row>
    <row r="263" spans="2:8" s="28" customFormat="1" ht="18.75" customHeight="1" x14ac:dyDescent="0.2">
      <c r="B263" s="70" t="s">
        <v>850</v>
      </c>
      <c r="C263" s="71">
        <v>79</v>
      </c>
      <c r="D263" s="71">
        <v>29</v>
      </c>
      <c r="E263" s="71">
        <v>3</v>
      </c>
      <c r="F263" s="71">
        <v>0</v>
      </c>
      <c r="G263" s="72">
        <v>0</v>
      </c>
      <c r="H263" s="26"/>
    </row>
    <row r="264" spans="2:8" s="28" customFormat="1" ht="18.75" customHeight="1" x14ac:dyDescent="0.2">
      <c r="B264" s="70" t="s">
        <v>1277</v>
      </c>
      <c r="C264" s="71">
        <v>0</v>
      </c>
      <c r="D264" s="71">
        <v>3</v>
      </c>
      <c r="E264" s="71">
        <v>22</v>
      </c>
      <c r="F264" s="71">
        <v>22</v>
      </c>
      <c r="G264" s="72">
        <v>10</v>
      </c>
      <c r="H264" s="26"/>
    </row>
    <row r="265" spans="2:8" s="28" customFormat="1" ht="18.75" customHeight="1" x14ac:dyDescent="0.2">
      <c r="B265" s="70" t="s">
        <v>142</v>
      </c>
      <c r="C265" s="71">
        <v>39</v>
      </c>
      <c r="D265" s="71">
        <v>11</v>
      </c>
      <c r="E265" s="71">
        <v>10</v>
      </c>
      <c r="F265" s="71">
        <v>5</v>
      </c>
      <c r="G265" s="72">
        <v>4</v>
      </c>
      <c r="H265" s="26"/>
    </row>
    <row r="266" spans="2:8" s="28" customFormat="1" ht="18.75" customHeight="1" x14ac:dyDescent="0.2">
      <c r="B266" s="70" t="s">
        <v>2985</v>
      </c>
      <c r="C266" s="71">
        <v>0</v>
      </c>
      <c r="D266" s="71">
        <v>2</v>
      </c>
      <c r="E266" s="71">
        <v>0</v>
      </c>
      <c r="F266" s="71">
        <v>1</v>
      </c>
      <c r="G266" s="72">
        <v>2</v>
      </c>
      <c r="H266" s="26"/>
    </row>
    <row r="267" spans="2:8" s="28" customFormat="1" ht="18.75" customHeight="1" x14ac:dyDescent="0.2">
      <c r="B267" s="70" t="s">
        <v>1656</v>
      </c>
      <c r="C267" s="71">
        <v>0</v>
      </c>
      <c r="D267" s="71">
        <v>0</v>
      </c>
      <c r="E267" s="71">
        <v>6</v>
      </c>
      <c r="F267" s="71">
        <v>11</v>
      </c>
      <c r="G267" s="72">
        <v>14</v>
      </c>
      <c r="H267" s="26"/>
    </row>
    <row r="268" spans="2:8" s="28" customFormat="1" ht="18.75" customHeight="1" x14ac:dyDescent="0.2">
      <c r="B268" s="70" t="s">
        <v>1323</v>
      </c>
      <c r="C268" s="71">
        <v>3</v>
      </c>
      <c r="D268" s="71">
        <v>6</v>
      </c>
      <c r="E268" s="71">
        <v>19</v>
      </c>
      <c r="F268" s="71">
        <v>6</v>
      </c>
      <c r="G268" s="72">
        <v>17</v>
      </c>
      <c r="H268" s="26"/>
    </row>
    <row r="269" spans="2:8" s="28" customFormat="1" ht="18.75" customHeight="1" x14ac:dyDescent="0.2">
      <c r="B269" s="70" t="s">
        <v>1362</v>
      </c>
      <c r="C269" s="71">
        <v>4</v>
      </c>
      <c r="D269" s="71">
        <v>10</v>
      </c>
      <c r="E269" s="71">
        <v>0</v>
      </c>
      <c r="F269" s="71">
        <v>2</v>
      </c>
      <c r="G269" s="72">
        <v>5</v>
      </c>
      <c r="H269" s="26"/>
    </row>
    <row r="270" spans="2:8" s="28" customFormat="1" ht="18.75" customHeight="1" x14ac:dyDescent="0.2">
      <c r="B270" s="70" t="s">
        <v>3097</v>
      </c>
      <c r="C270" s="71">
        <v>3</v>
      </c>
      <c r="D270" s="71">
        <v>0</v>
      </c>
      <c r="E270" s="71">
        <v>2</v>
      </c>
      <c r="F270" s="71">
        <v>2</v>
      </c>
      <c r="G270" s="72">
        <v>5</v>
      </c>
      <c r="H270" s="26"/>
    </row>
    <row r="271" spans="2:8" s="28" customFormat="1" ht="18.75" customHeight="1" x14ac:dyDescent="0.2">
      <c r="B271" s="70" t="s">
        <v>915</v>
      </c>
      <c r="C271" s="71">
        <v>0</v>
      </c>
      <c r="D271" s="71">
        <v>0</v>
      </c>
      <c r="E271" s="71">
        <v>1</v>
      </c>
      <c r="F271" s="71">
        <v>0</v>
      </c>
      <c r="G271" s="72">
        <v>5</v>
      </c>
      <c r="H271" s="26"/>
    </row>
    <row r="272" spans="2:8" s="28" customFormat="1" ht="18.75" customHeight="1" x14ac:dyDescent="0.2">
      <c r="B272" s="70" t="s">
        <v>1493</v>
      </c>
      <c r="C272" s="71">
        <v>1</v>
      </c>
      <c r="D272" s="71">
        <v>0</v>
      </c>
      <c r="E272" s="71">
        <v>14</v>
      </c>
      <c r="F272" s="71">
        <v>14</v>
      </c>
      <c r="G272" s="72">
        <v>14</v>
      </c>
      <c r="H272" s="26"/>
    </row>
    <row r="273" spans="2:8" s="28" customFormat="1" ht="18.75" customHeight="1" x14ac:dyDescent="0.2">
      <c r="B273" s="70" t="s">
        <v>857</v>
      </c>
      <c r="C273" s="71">
        <v>45</v>
      </c>
      <c r="D273" s="71">
        <v>43</v>
      </c>
      <c r="E273" s="71">
        <v>0</v>
      </c>
      <c r="F273" s="71">
        <v>0</v>
      </c>
      <c r="G273" s="72">
        <v>0</v>
      </c>
      <c r="H273" s="26"/>
    </row>
    <row r="274" spans="2:8" s="28" customFormat="1" ht="18.75" customHeight="1" x14ac:dyDescent="0.2">
      <c r="B274" s="70" t="s">
        <v>1431</v>
      </c>
      <c r="C274" s="71">
        <v>5</v>
      </c>
      <c r="D274" s="71">
        <v>6</v>
      </c>
      <c r="E274" s="71">
        <v>11</v>
      </c>
      <c r="F274" s="71">
        <v>17</v>
      </c>
      <c r="G274" s="72">
        <v>12</v>
      </c>
      <c r="H274" s="26"/>
    </row>
    <row r="275" spans="2:8" s="28" customFormat="1" ht="18.75" customHeight="1" x14ac:dyDescent="0.2">
      <c r="B275" s="70" t="s">
        <v>1172</v>
      </c>
      <c r="C275" s="71">
        <v>21</v>
      </c>
      <c r="D275" s="71">
        <v>44</v>
      </c>
      <c r="E275" s="71">
        <v>4</v>
      </c>
      <c r="F275" s="71">
        <v>2</v>
      </c>
      <c r="G275" s="72">
        <v>4</v>
      </c>
      <c r="H275" s="26"/>
    </row>
    <row r="276" spans="2:8" s="28" customFormat="1" ht="18.75" customHeight="1" x14ac:dyDescent="0.2">
      <c r="B276" s="70" t="s">
        <v>930</v>
      </c>
      <c r="C276" s="71">
        <v>0</v>
      </c>
      <c r="D276" s="71">
        <v>0</v>
      </c>
      <c r="E276" s="71">
        <v>0</v>
      </c>
      <c r="F276" s="71">
        <v>15</v>
      </c>
      <c r="G276" s="72">
        <v>27</v>
      </c>
      <c r="H276" s="26"/>
    </row>
    <row r="277" spans="2:8" s="28" customFormat="1" ht="18.75" customHeight="1" x14ac:dyDescent="0.2">
      <c r="B277" s="70" t="s">
        <v>962</v>
      </c>
      <c r="C277" s="71">
        <v>0</v>
      </c>
      <c r="D277" s="71">
        <v>3</v>
      </c>
      <c r="E277" s="71">
        <v>3</v>
      </c>
      <c r="F277" s="71">
        <v>2</v>
      </c>
      <c r="G277" s="72">
        <v>2</v>
      </c>
      <c r="H277" s="26"/>
    </row>
    <row r="278" spans="2:8" s="28" customFormat="1" ht="18.75" customHeight="1" x14ac:dyDescent="0.2">
      <c r="B278" s="70" t="s">
        <v>860</v>
      </c>
      <c r="C278" s="71">
        <v>48</v>
      </c>
      <c r="D278" s="71">
        <v>50</v>
      </c>
      <c r="E278" s="71">
        <v>0</v>
      </c>
      <c r="F278" s="71">
        <v>0</v>
      </c>
      <c r="G278" s="72">
        <v>0</v>
      </c>
      <c r="H278" s="26"/>
    </row>
    <row r="279" spans="2:8" s="28" customFormat="1" ht="18.75" customHeight="1" x14ac:dyDescent="0.2">
      <c r="B279" s="70" t="s">
        <v>1465</v>
      </c>
      <c r="C279" s="71">
        <v>3</v>
      </c>
      <c r="D279" s="71">
        <v>13</v>
      </c>
      <c r="E279" s="71">
        <v>26</v>
      </c>
      <c r="F279" s="71">
        <v>12</v>
      </c>
      <c r="G279" s="72">
        <v>2</v>
      </c>
      <c r="H279" s="26"/>
    </row>
    <row r="280" spans="2:8" s="28" customFormat="1" ht="18.75" customHeight="1" x14ac:dyDescent="0.2">
      <c r="B280" s="70" t="s">
        <v>881</v>
      </c>
      <c r="C280" s="71">
        <v>3</v>
      </c>
      <c r="D280" s="71">
        <v>7</v>
      </c>
      <c r="E280" s="71">
        <v>20</v>
      </c>
      <c r="F280" s="71">
        <v>2</v>
      </c>
      <c r="G280" s="72">
        <v>6</v>
      </c>
      <c r="H280" s="26"/>
    </row>
    <row r="281" spans="2:8" s="28" customFormat="1" ht="18.75" customHeight="1" x14ac:dyDescent="0.2">
      <c r="B281" s="70" t="s">
        <v>853</v>
      </c>
      <c r="C281" s="71">
        <v>51</v>
      </c>
      <c r="D281" s="71">
        <v>44</v>
      </c>
      <c r="E281" s="71">
        <v>0</v>
      </c>
      <c r="F281" s="71">
        <v>0</v>
      </c>
      <c r="G281" s="72">
        <v>0</v>
      </c>
      <c r="H281" s="26"/>
    </row>
    <row r="282" spans="2:8" s="28" customFormat="1" ht="18.75" customHeight="1" x14ac:dyDescent="0.2">
      <c r="B282" s="70" t="s">
        <v>868</v>
      </c>
      <c r="C282" s="71">
        <v>12</v>
      </c>
      <c r="D282" s="71">
        <v>25</v>
      </c>
      <c r="E282" s="71">
        <v>34</v>
      </c>
      <c r="F282" s="71">
        <v>0</v>
      </c>
      <c r="G282" s="72">
        <v>6</v>
      </c>
      <c r="H282" s="26"/>
    </row>
    <row r="283" spans="2:8" s="28" customFormat="1" ht="18.75" customHeight="1" x14ac:dyDescent="0.2">
      <c r="B283" s="70" t="s">
        <v>1642</v>
      </c>
      <c r="C283" s="71">
        <v>2</v>
      </c>
      <c r="D283" s="71">
        <v>5</v>
      </c>
      <c r="E283" s="71">
        <v>1</v>
      </c>
      <c r="F283" s="71">
        <v>7</v>
      </c>
      <c r="G283" s="72">
        <v>19</v>
      </c>
      <c r="H283" s="26"/>
    </row>
    <row r="284" spans="2:8" s="28" customFormat="1" ht="18.75" customHeight="1" x14ac:dyDescent="0.2">
      <c r="B284" s="70" t="s">
        <v>878</v>
      </c>
      <c r="C284" s="71">
        <v>0</v>
      </c>
      <c r="D284" s="71">
        <v>12</v>
      </c>
      <c r="E284" s="71">
        <v>47</v>
      </c>
      <c r="F284" s="71">
        <v>31</v>
      </c>
      <c r="G284" s="72">
        <v>0</v>
      </c>
      <c r="H284" s="26"/>
    </row>
    <row r="285" spans="2:8" s="28" customFormat="1" ht="18.75" customHeight="1" x14ac:dyDescent="0.2">
      <c r="B285" s="70" t="s">
        <v>1056</v>
      </c>
      <c r="C285" s="71">
        <v>13</v>
      </c>
      <c r="D285" s="71">
        <v>15</v>
      </c>
      <c r="E285" s="71">
        <v>8</v>
      </c>
      <c r="F285" s="71">
        <v>1</v>
      </c>
      <c r="G285" s="72">
        <v>8</v>
      </c>
      <c r="H285" s="26"/>
    </row>
    <row r="286" spans="2:8" s="28" customFormat="1" ht="18.75" customHeight="1" x14ac:dyDescent="0.2">
      <c r="B286" s="70" t="s">
        <v>1283</v>
      </c>
      <c r="C286" s="71">
        <v>4</v>
      </c>
      <c r="D286" s="71">
        <v>5</v>
      </c>
      <c r="E286" s="71">
        <v>2</v>
      </c>
      <c r="F286" s="71">
        <v>7</v>
      </c>
      <c r="G286" s="72">
        <v>16</v>
      </c>
      <c r="H286" s="26"/>
    </row>
    <row r="287" spans="2:8" s="28" customFormat="1" ht="18.75" customHeight="1" x14ac:dyDescent="0.2">
      <c r="B287" s="70" t="s">
        <v>875</v>
      </c>
      <c r="C287" s="71">
        <v>0</v>
      </c>
      <c r="D287" s="71">
        <v>16</v>
      </c>
      <c r="E287" s="71">
        <v>11</v>
      </c>
      <c r="F287" s="71">
        <v>12</v>
      </c>
      <c r="G287" s="72">
        <v>13</v>
      </c>
      <c r="H287" s="26"/>
    </row>
    <row r="288" spans="2:8" s="28" customFormat="1" ht="18.75" customHeight="1" x14ac:dyDescent="0.2">
      <c r="B288" s="70" t="s">
        <v>905</v>
      </c>
      <c r="C288" s="71">
        <v>0</v>
      </c>
      <c r="D288" s="71">
        <v>0</v>
      </c>
      <c r="E288" s="71">
        <v>1</v>
      </c>
      <c r="F288" s="71">
        <v>19</v>
      </c>
      <c r="G288" s="72">
        <v>12</v>
      </c>
      <c r="H288" s="26"/>
    </row>
    <row r="289" spans="2:8" s="28" customFormat="1" ht="18.75" customHeight="1" x14ac:dyDescent="0.2">
      <c r="B289" s="70" t="s">
        <v>972</v>
      </c>
      <c r="C289" s="71">
        <v>3</v>
      </c>
      <c r="D289" s="71">
        <v>1</v>
      </c>
      <c r="E289" s="71">
        <v>1</v>
      </c>
      <c r="F289" s="71">
        <v>0</v>
      </c>
      <c r="G289" s="72">
        <v>8</v>
      </c>
      <c r="H289" s="26"/>
    </row>
    <row r="290" spans="2:8" s="28" customFormat="1" ht="18.75" customHeight="1" x14ac:dyDescent="0.2">
      <c r="B290" s="70" t="s">
        <v>1015</v>
      </c>
      <c r="C290" s="71">
        <v>1</v>
      </c>
      <c r="D290" s="71">
        <v>3</v>
      </c>
      <c r="E290" s="71">
        <v>0</v>
      </c>
      <c r="F290" s="71">
        <v>21</v>
      </c>
      <c r="G290" s="72">
        <v>16</v>
      </c>
      <c r="H290" s="26"/>
    </row>
    <row r="291" spans="2:8" s="28" customFormat="1" ht="18.75" customHeight="1" x14ac:dyDescent="0.2">
      <c r="B291" s="70" t="s">
        <v>892</v>
      </c>
      <c r="C291" s="71">
        <v>54</v>
      </c>
      <c r="D291" s="71">
        <v>1</v>
      </c>
      <c r="E291" s="71">
        <v>6</v>
      </c>
      <c r="F291" s="71">
        <v>5</v>
      </c>
      <c r="G291" s="72">
        <v>5</v>
      </c>
      <c r="H291" s="26"/>
    </row>
    <row r="292" spans="2:8" s="28" customFormat="1" ht="18.75" customHeight="1" x14ac:dyDescent="0.2">
      <c r="B292" s="70" t="s">
        <v>884</v>
      </c>
      <c r="C292" s="71">
        <v>0</v>
      </c>
      <c r="D292" s="71">
        <v>0</v>
      </c>
      <c r="E292" s="71">
        <v>3</v>
      </c>
      <c r="F292" s="71">
        <v>12</v>
      </c>
      <c r="G292" s="72">
        <v>13</v>
      </c>
      <c r="H292" s="26"/>
    </row>
    <row r="293" spans="2:8" s="28" customFormat="1" ht="18.75" customHeight="1" x14ac:dyDescent="0.2">
      <c r="B293" s="70" t="s">
        <v>907</v>
      </c>
      <c r="C293" s="71">
        <v>6</v>
      </c>
      <c r="D293" s="71">
        <v>14</v>
      </c>
      <c r="E293" s="71">
        <v>10</v>
      </c>
      <c r="F293" s="71">
        <v>11</v>
      </c>
      <c r="G293" s="72">
        <v>12</v>
      </c>
      <c r="H293" s="26"/>
    </row>
    <row r="294" spans="2:8" s="28" customFormat="1" ht="18.75" customHeight="1" x14ac:dyDescent="0.2">
      <c r="B294" s="70" t="s">
        <v>882</v>
      </c>
      <c r="C294" s="71">
        <v>0</v>
      </c>
      <c r="D294" s="71">
        <v>7</v>
      </c>
      <c r="E294" s="71">
        <v>23</v>
      </c>
      <c r="F294" s="71">
        <v>29</v>
      </c>
      <c r="G294" s="72">
        <v>23</v>
      </c>
      <c r="H294" s="26"/>
    </row>
    <row r="295" spans="2:8" s="28" customFormat="1" ht="18.75" customHeight="1" x14ac:dyDescent="0.2">
      <c r="B295" s="70" t="s">
        <v>1074</v>
      </c>
      <c r="C295" s="71">
        <v>14</v>
      </c>
      <c r="D295" s="71">
        <v>9</v>
      </c>
      <c r="E295" s="71">
        <v>6</v>
      </c>
      <c r="F295" s="71">
        <v>11</v>
      </c>
      <c r="G295" s="72">
        <v>6</v>
      </c>
      <c r="H295" s="26"/>
    </row>
    <row r="296" spans="2:8" s="28" customFormat="1" ht="18.75" customHeight="1" x14ac:dyDescent="0.2">
      <c r="B296" s="70" t="s">
        <v>1236</v>
      </c>
      <c r="C296" s="71">
        <v>3</v>
      </c>
      <c r="D296" s="71">
        <v>9</v>
      </c>
      <c r="E296" s="71">
        <v>7</v>
      </c>
      <c r="F296" s="71">
        <v>18</v>
      </c>
      <c r="G296" s="72">
        <v>11</v>
      </c>
      <c r="H296" s="26"/>
    </row>
    <row r="297" spans="2:8" s="28" customFormat="1" ht="18.75" customHeight="1" x14ac:dyDescent="0.2">
      <c r="B297" s="70" t="s">
        <v>871</v>
      </c>
      <c r="C297" s="71">
        <v>55</v>
      </c>
      <c r="D297" s="71">
        <v>1</v>
      </c>
      <c r="E297" s="71">
        <v>9</v>
      </c>
      <c r="F297" s="71">
        <v>2</v>
      </c>
      <c r="G297" s="72">
        <v>0</v>
      </c>
      <c r="H297" s="26"/>
    </row>
    <row r="298" spans="2:8" s="28" customFormat="1" ht="18.75" customHeight="1" x14ac:dyDescent="0.2">
      <c r="B298" s="70" t="s">
        <v>1689</v>
      </c>
      <c r="C298" s="71">
        <v>0</v>
      </c>
      <c r="D298" s="71">
        <v>0</v>
      </c>
      <c r="E298" s="71">
        <v>2</v>
      </c>
      <c r="F298" s="71">
        <v>12</v>
      </c>
      <c r="G298" s="72">
        <v>8</v>
      </c>
      <c r="H298" s="26"/>
    </row>
    <row r="299" spans="2:8" s="28" customFormat="1" ht="18.75" customHeight="1" x14ac:dyDescent="0.2">
      <c r="B299" s="70" t="s">
        <v>911</v>
      </c>
      <c r="C299" s="71">
        <v>10</v>
      </c>
      <c r="D299" s="71">
        <v>37</v>
      </c>
      <c r="E299" s="71">
        <v>2</v>
      </c>
      <c r="F299" s="71">
        <v>0</v>
      </c>
      <c r="G299" s="72">
        <v>1</v>
      </c>
      <c r="H299" s="26"/>
    </row>
    <row r="300" spans="2:8" s="28" customFormat="1" ht="18.75" customHeight="1" x14ac:dyDescent="0.2">
      <c r="B300" s="70" t="s">
        <v>1830</v>
      </c>
      <c r="C300" s="71">
        <v>0</v>
      </c>
      <c r="D300" s="71">
        <v>3</v>
      </c>
      <c r="E300" s="71">
        <v>2</v>
      </c>
      <c r="F300" s="71">
        <v>5</v>
      </c>
      <c r="G300" s="72">
        <v>8</v>
      </c>
      <c r="H300" s="26"/>
    </row>
    <row r="301" spans="2:8" s="28" customFormat="1" ht="18.75" customHeight="1" x14ac:dyDescent="0.2">
      <c r="B301" s="70" t="s">
        <v>1158</v>
      </c>
      <c r="C301" s="71">
        <v>0</v>
      </c>
      <c r="D301" s="71">
        <v>0</v>
      </c>
      <c r="E301" s="71">
        <v>20</v>
      </c>
      <c r="F301" s="71">
        <v>1</v>
      </c>
      <c r="G301" s="72">
        <v>2</v>
      </c>
      <c r="H301" s="26"/>
    </row>
    <row r="302" spans="2:8" s="28" customFormat="1" ht="18.75" customHeight="1" x14ac:dyDescent="0.2">
      <c r="B302" s="70" t="s">
        <v>914</v>
      </c>
      <c r="C302" s="71">
        <v>0</v>
      </c>
      <c r="D302" s="71">
        <v>0</v>
      </c>
      <c r="E302" s="71">
        <v>0</v>
      </c>
      <c r="F302" s="71">
        <v>1</v>
      </c>
      <c r="G302" s="72">
        <v>27</v>
      </c>
      <c r="H302" s="26"/>
    </row>
    <row r="303" spans="2:8" s="28" customFormat="1" ht="18.75" customHeight="1" x14ac:dyDescent="0.2">
      <c r="B303" s="70" t="s">
        <v>1099</v>
      </c>
      <c r="C303" s="71">
        <v>2</v>
      </c>
      <c r="D303" s="71">
        <v>0</v>
      </c>
      <c r="E303" s="71">
        <v>5</v>
      </c>
      <c r="F303" s="71">
        <v>0</v>
      </c>
      <c r="G303" s="72">
        <v>6</v>
      </c>
      <c r="H303" s="26"/>
    </row>
    <row r="304" spans="2:8" s="28" customFormat="1" ht="18.75" customHeight="1" x14ac:dyDescent="0.2">
      <c r="B304" s="70" t="s">
        <v>941</v>
      </c>
      <c r="C304" s="71">
        <v>14</v>
      </c>
      <c r="D304" s="71">
        <v>9</v>
      </c>
      <c r="E304" s="71">
        <v>23</v>
      </c>
      <c r="F304" s="71">
        <v>8</v>
      </c>
      <c r="G304" s="72">
        <v>0</v>
      </c>
      <c r="H304" s="26"/>
    </row>
    <row r="305" spans="2:8" s="28" customFormat="1" ht="18.75" customHeight="1" x14ac:dyDescent="0.2">
      <c r="B305" s="70" t="s">
        <v>874</v>
      </c>
      <c r="C305" s="71">
        <v>27</v>
      </c>
      <c r="D305" s="71">
        <v>43</v>
      </c>
      <c r="E305" s="71">
        <v>0</v>
      </c>
      <c r="F305" s="71">
        <v>0</v>
      </c>
      <c r="G305" s="72">
        <v>0</v>
      </c>
      <c r="H305" s="26"/>
    </row>
    <row r="306" spans="2:8" s="28" customFormat="1" ht="18.75" customHeight="1" x14ac:dyDescent="0.2">
      <c r="B306" s="70" t="s">
        <v>974</v>
      </c>
      <c r="C306" s="71">
        <v>0</v>
      </c>
      <c r="D306" s="71">
        <v>0</v>
      </c>
      <c r="E306" s="71">
        <v>18</v>
      </c>
      <c r="F306" s="71">
        <v>20</v>
      </c>
      <c r="G306" s="72">
        <v>21</v>
      </c>
      <c r="H306" s="26"/>
    </row>
    <row r="307" spans="2:8" s="28" customFormat="1" ht="18.75" customHeight="1" x14ac:dyDescent="0.2">
      <c r="B307" s="70" t="s">
        <v>945</v>
      </c>
      <c r="C307" s="71">
        <v>1</v>
      </c>
      <c r="D307" s="71">
        <v>0</v>
      </c>
      <c r="E307" s="71">
        <v>1</v>
      </c>
      <c r="F307" s="71">
        <v>2</v>
      </c>
      <c r="G307" s="72">
        <v>0</v>
      </c>
      <c r="H307" s="26"/>
    </row>
    <row r="308" spans="2:8" s="28" customFormat="1" ht="18.75" customHeight="1" x14ac:dyDescent="0.2">
      <c r="B308" s="70" t="s">
        <v>1280</v>
      </c>
      <c r="C308" s="71">
        <v>0</v>
      </c>
      <c r="D308" s="71">
        <v>0</v>
      </c>
      <c r="E308" s="71">
        <v>0</v>
      </c>
      <c r="F308" s="71">
        <v>0</v>
      </c>
      <c r="G308" s="72">
        <v>1</v>
      </c>
      <c r="H308" s="26"/>
    </row>
    <row r="309" spans="2:8" s="28" customFormat="1" ht="18.75" customHeight="1" x14ac:dyDescent="0.2">
      <c r="B309" s="70" t="s">
        <v>883</v>
      </c>
      <c r="C309" s="71">
        <v>15</v>
      </c>
      <c r="D309" s="71">
        <v>10</v>
      </c>
      <c r="E309" s="71">
        <v>27</v>
      </c>
      <c r="F309" s="71">
        <v>9</v>
      </c>
      <c r="G309" s="72">
        <v>1</v>
      </c>
      <c r="H309" s="26"/>
    </row>
    <row r="310" spans="2:8" s="28" customFormat="1" ht="18.75" customHeight="1" x14ac:dyDescent="0.2">
      <c r="B310" s="70" t="s">
        <v>918</v>
      </c>
      <c r="C310" s="71">
        <v>0</v>
      </c>
      <c r="D310" s="71">
        <v>4</v>
      </c>
      <c r="E310" s="71">
        <v>1</v>
      </c>
      <c r="F310" s="71">
        <v>3</v>
      </c>
      <c r="G310" s="72">
        <v>3</v>
      </c>
      <c r="H310" s="26"/>
    </row>
    <row r="311" spans="2:8" s="28" customFormat="1" ht="18.75" customHeight="1" x14ac:dyDescent="0.2">
      <c r="B311" s="70" t="s">
        <v>3094</v>
      </c>
      <c r="C311" s="71">
        <v>1</v>
      </c>
      <c r="D311" s="71">
        <v>3</v>
      </c>
      <c r="E311" s="71">
        <v>2</v>
      </c>
      <c r="F311" s="71">
        <v>3</v>
      </c>
      <c r="G311" s="72">
        <v>2</v>
      </c>
      <c r="H311" s="26"/>
    </row>
    <row r="312" spans="2:8" s="28" customFormat="1" ht="18.75" customHeight="1" x14ac:dyDescent="0.2">
      <c r="B312" s="70" t="s">
        <v>1008</v>
      </c>
      <c r="C312" s="71">
        <v>6</v>
      </c>
      <c r="D312" s="71">
        <v>24</v>
      </c>
      <c r="E312" s="71">
        <v>4</v>
      </c>
      <c r="F312" s="71">
        <v>6</v>
      </c>
      <c r="G312" s="72">
        <v>7</v>
      </c>
      <c r="H312" s="26"/>
    </row>
    <row r="313" spans="2:8" s="28" customFormat="1" ht="18.75" customHeight="1" x14ac:dyDescent="0.2">
      <c r="B313" s="70" t="s">
        <v>1978</v>
      </c>
      <c r="C313" s="71">
        <v>3</v>
      </c>
      <c r="D313" s="71">
        <v>6</v>
      </c>
      <c r="E313" s="71">
        <v>11</v>
      </c>
      <c r="F313" s="71">
        <v>16</v>
      </c>
      <c r="G313" s="72">
        <v>4</v>
      </c>
      <c r="H313" s="26"/>
    </row>
    <row r="314" spans="2:8" s="28" customFormat="1" ht="18.75" customHeight="1" x14ac:dyDescent="0.2">
      <c r="B314" s="70" t="s">
        <v>1479</v>
      </c>
      <c r="C314" s="71">
        <v>19</v>
      </c>
      <c r="D314" s="71">
        <v>14</v>
      </c>
      <c r="E314" s="71">
        <v>6</v>
      </c>
      <c r="F314" s="71">
        <v>3</v>
      </c>
      <c r="G314" s="72">
        <v>1</v>
      </c>
      <c r="H314" s="26"/>
    </row>
    <row r="315" spans="2:8" s="28" customFormat="1" ht="18.75" customHeight="1" x14ac:dyDescent="0.2">
      <c r="B315" s="70" t="s">
        <v>1239</v>
      </c>
      <c r="C315" s="71">
        <v>2</v>
      </c>
      <c r="D315" s="71">
        <v>4</v>
      </c>
      <c r="E315" s="71">
        <v>3</v>
      </c>
      <c r="F315" s="71">
        <v>3</v>
      </c>
      <c r="G315" s="72">
        <v>9</v>
      </c>
      <c r="H315" s="26"/>
    </row>
    <row r="316" spans="2:8" s="28" customFormat="1" ht="18.75" customHeight="1" x14ac:dyDescent="0.2">
      <c r="B316" s="70" t="s">
        <v>1055</v>
      </c>
      <c r="C316" s="71">
        <v>4</v>
      </c>
      <c r="D316" s="71">
        <v>3</v>
      </c>
      <c r="E316" s="71">
        <v>3</v>
      </c>
      <c r="F316" s="71">
        <v>4</v>
      </c>
      <c r="G316" s="72">
        <v>10</v>
      </c>
      <c r="H316" s="26"/>
    </row>
    <row r="317" spans="2:8" s="28" customFormat="1" ht="18.75" customHeight="1" x14ac:dyDescent="0.2">
      <c r="B317" s="70" t="s">
        <v>1846</v>
      </c>
      <c r="C317" s="71">
        <v>4</v>
      </c>
      <c r="D317" s="71">
        <v>8</v>
      </c>
      <c r="E317" s="71">
        <v>16</v>
      </c>
      <c r="F317" s="71">
        <v>5</v>
      </c>
      <c r="G317" s="72">
        <v>9</v>
      </c>
      <c r="H317" s="26"/>
    </row>
    <row r="318" spans="2:8" s="28" customFormat="1" ht="18.75" customHeight="1" x14ac:dyDescent="0.2">
      <c r="B318" s="70" t="s">
        <v>960</v>
      </c>
      <c r="C318" s="71">
        <v>6</v>
      </c>
      <c r="D318" s="71">
        <v>46</v>
      </c>
      <c r="E318" s="71">
        <v>3</v>
      </c>
      <c r="F318" s="71">
        <v>0</v>
      </c>
      <c r="G318" s="72">
        <v>7</v>
      </c>
      <c r="H318" s="26"/>
    </row>
    <row r="319" spans="2:8" s="28" customFormat="1" ht="18.75" customHeight="1" x14ac:dyDescent="0.2">
      <c r="B319" s="70" t="s">
        <v>904</v>
      </c>
      <c r="C319" s="71">
        <v>1</v>
      </c>
      <c r="D319" s="71">
        <v>0</v>
      </c>
      <c r="E319" s="71">
        <v>2</v>
      </c>
      <c r="F319" s="71">
        <v>2</v>
      </c>
      <c r="G319" s="72">
        <v>3</v>
      </c>
      <c r="H319" s="26"/>
    </row>
    <row r="320" spans="2:8" s="28" customFormat="1" ht="18.75" customHeight="1" x14ac:dyDescent="0.2">
      <c r="B320" s="70" t="s">
        <v>984</v>
      </c>
      <c r="C320" s="71">
        <v>0</v>
      </c>
      <c r="D320" s="71">
        <v>27</v>
      </c>
      <c r="E320" s="71">
        <v>0</v>
      </c>
      <c r="F320" s="71">
        <v>0</v>
      </c>
      <c r="G320" s="72">
        <v>4</v>
      </c>
      <c r="H320" s="26"/>
    </row>
    <row r="321" spans="2:8" s="28" customFormat="1" ht="18.75" customHeight="1" x14ac:dyDescent="0.2">
      <c r="B321" s="70" t="s">
        <v>1014</v>
      </c>
      <c r="C321" s="71">
        <v>0</v>
      </c>
      <c r="D321" s="71">
        <v>0</v>
      </c>
      <c r="E321" s="71">
        <v>0</v>
      </c>
      <c r="F321" s="71">
        <v>7</v>
      </c>
      <c r="G321" s="72">
        <v>8</v>
      </c>
      <c r="H321" s="26"/>
    </row>
    <row r="322" spans="2:8" s="28" customFormat="1" ht="18.75" customHeight="1" x14ac:dyDescent="0.2">
      <c r="B322" s="70" t="s">
        <v>1244</v>
      </c>
      <c r="C322" s="71">
        <v>1</v>
      </c>
      <c r="D322" s="71">
        <v>3</v>
      </c>
      <c r="E322" s="71">
        <v>6</v>
      </c>
      <c r="F322" s="71">
        <v>2</v>
      </c>
      <c r="G322" s="72">
        <v>8</v>
      </c>
      <c r="H322" s="26"/>
    </row>
    <row r="323" spans="2:8" s="28" customFormat="1" ht="18.75" customHeight="1" x14ac:dyDescent="0.2">
      <c r="B323" s="70" t="s">
        <v>951</v>
      </c>
      <c r="C323" s="71">
        <v>14</v>
      </c>
      <c r="D323" s="71">
        <v>17</v>
      </c>
      <c r="E323" s="71">
        <v>5</v>
      </c>
      <c r="F323" s="71">
        <v>7</v>
      </c>
      <c r="G323" s="72">
        <v>2</v>
      </c>
      <c r="H323" s="26"/>
    </row>
    <row r="324" spans="2:8" s="28" customFormat="1" ht="18.75" customHeight="1" x14ac:dyDescent="0.2">
      <c r="B324" s="70" t="s">
        <v>1580</v>
      </c>
      <c r="C324" s="71">
        <v>1</v>
      </c>
      <c r="D324" s="71">
        <v>3</v>
      </c>
      <c r="E324" s="71">
        <v>2</v>
      </c>
      <c r="F324" s="71">
        <v>2</v>
      </c>
      <c r="G324" s="72">
        <v>9</v>
      </c>
      <c r="H324" s="26"/>
    </row>
    <row r="325" spans="2:8" s="28" customFormat="1" ht="18.75" customHeight="1" x14ac:dyDescent="0.2">
      <c r="B325" s="70" t="s">
        <v>943</v>
      </c>
      <c r="C325" s="71">
        <v>0</v>
      </c>
      <c r="D325" s="71">
        <v>18</v>
      </c>
      <c r="E325" s="71">
        <v>18</v>
      </c>
      <c r="F325" s="71">
        <v>17</v>
      </c>
      <c r="G325" s="72">
        <v>0</v>
      </c>
      <c r="H325" s="26"/>
    </row>
    <row r="326" spans="2:8" s="28" customFormat="1" ht="18.75" customHeight="1" x14ac:dyDescent="0.2">
      <c r="B326" s="70" t="s">
        <v>1031</v>
      </c>
      <c r="C326" s="71">
        <v>7</v>
      </c>
      <c r="D326" s="71">
        <v>8</v>
      </c>
      <c r="E326" s="71">
        <v>10</v>
      </c>
      <c r="F326" s="71">
        <v>6</v>
      </c>
      <c r="G326" s="72">
        <v>5</v>
      </c>
      <c r="H326" s="26"/>
    </row>
    <row r="327" spans="2:8" s="28" customFormat="1" ht="18.75" customHeight="1" x14ac:dyDescent="0.2">
      <c r="B327" s="70" t="s">
        <v>1004</v>
      </c>
      <c r="C327" s="71">
        <v>14</v>
      </c>
      <c r="D327" s="71">
        <v>24</v>
      </c>
      <c r="E327" s="71">
        <v>16</v>
      </c>
      <c r="F327" s="71">
        <v>0</v>
      </c>
      <c r="G327" s="72">
        <v>0</v>
      </c>
      <c r="H327" s="26"/>
    </row>
    <row r="328" spans="2:8" s="28" customFormat="1" ht="18.75" customHeight="1" x14ac:dyDescent="0.2">
      <c r="B328" s="70" t="s">
        <v>1324</v>
      </c>
      <c r="C328" s="71">
        <v>7</v>
      </c>
      <c r="D328" s="71">
        <v>11</v>
      </c>
      <c r="E328" s="71">
        <v>6</v>
      </c>
      <c r="F328" s="71">
        <v>6</v>
      </c>
      <c r="G328" s="72">
        <v>2</v>
      </c>
      <c r="H328" s="26"/>
    </row>
    <row r="329" spans="2:8" s="28" customFormat="1" ht="18.75" customHeight="1" x14ac:dyDescent="0.2">
      <c r="B329" s="70" t="s">
        <v>3096</v>
      </c>
      <c r="C329" s="71">
        <v>1</v>
      </c>
      <c r="D329" s="71">
        <v>8</v>
      </c>
      <c r="E329" s="71">
        <v>29</v>
      </c>
      <c r="F329" s="71">
        <v>17</v>
      </c>
      <c r="G329" s="72">
        <v>0</v>
      </c>
      <c r="H329" s="26"/>
    </row>
    <row r="330" spans="2:8" s="28" customFormat="1" ht="18.75" customHeight="1" x14ac:dyDescent="0.2">
      <c r="B330" s="70" t="s">
        <v>195</v>
      </c>
      <c r="C330" s="71">
        <v>17</v>
      </c>
      <c r="D330" s="71">
        <v>0</v>
      </c>
      <c r="E330" s="71">
        <v>0</v>
      </c>
      <c r="F330" s="71">
        <v>10</v>
      </c>
      <c r="G330" s="72">
        <v>29</v>
      </c>
      <c r="H330" s="26"/>
    </row>
    <row r="331" spans="2:8" s="28" customFormat="1" ht="18.75" customHeight="1" x14ac:dyDescent="0.2">
      <c r="B331" s="70" t="s">
        <v>2987</v>
      </c>
      <c r="C331" s="71">
        <v>0</v>
      </c>
      <c r="D331" s="71">
        <v>0</v>
      </c>
      <c r="E331" s="71">
        <v>0</v>
      </c>
      <c r="F331" s="71">
        <v>1</v>
      </c>
      <c r="G331" s="72">
        <v>9</v>
      </c>
      <c r="H331" s="26"/>
    </row>
    <row r="332" spans="2:8" s="28" customFormat="1" ht="18.75" customHeight="1" x14ac:dyDescent="0.2">
      <c r="B332" s="70" t="s">
        <v>1603</v>
      </c>
      <c r="C332" s="71">
        <v>20</v>
      </c>
      <c r="D332" s="71">
        <v>9</v>
      </c>
      <c r="E332" s="71">
        <v>5</v>
      </c>
      <c r="F332" s="71">
        <v>6</v>
      </c>
      <c r="G332" s="72">
        <v>15</v>
      </c>
      <c r="H332" s="26"/>
    </row>
    <row r="333" spans="2:8" s="28" customFormat="1" ht="18.75" customHeight="1" x14ac:dyDescent="0.2">
      <c r="B333" s="70" t="s">
        <v>1011</v>
      </c>
      <c r="C333" s="71">
        <v>9</v>
      </c>
      <c r="D333" s="71">
        <v>14</v>
      </c>
      <c r="E333" s="71">
        <v>4</v>
      </c>
      <c r="F333" s="71">
        <v>2</v>
      </c>
      <c r="G333" s="72">
        <v>0</v>
      </c>
      <c r="H333" s="26"/>
    </row>
    <row r="334" spans="2:8" s="28" customFormat="1" ht="18.75" customHeight="1" x14ac:dyDescent="0.2">
      <c r="B334" s="70" t="s">
        <v>1430</v>
      </c>
      <c r="C334" s="71">
        <v>4</v>
      </c>
      <c r="D334" s="71">
        <v>3</v>
      </c>
      <c r="E334" s="71">
        <v>10</v>
      </c>
      <c r="F334" s="71">
        <v>12</v>
      </c>
      <c r="G334" s="72">
        <v>5</v>
      </c>
      <c r="H334" s="26"/>
    </row>
    <row r="335" spans="2:8" s="28" customFormat="1" ht="18.75" customHeight="1" x14ac:dyDescent="0.2">
      <c r="B335" s="70" t="s">
        <v>979</v>
      </c>
      <c r="C335" s="71">
        <v>5</v>
      </c>
      <c r="D335" s="71">
        <v>23</v>
      </c>
      <c r="E335" s="71">
        <v>16</v>
      </c>
      <c r="F335" s="71">
        <v>0</v>
      </c>
      <c r="G335" s="72">
        <v>0</v>
      </c>
      <c r="H335" s="26"/>
    </row>
    <row r="336" spans="2:8" s="28" customFormat="1" ht="18.75" customHeight="1" x14ac:dyDescent="0.2">
      <c r="B336" s="70" t="s">
        <v>1062</v>
      </c>
      <c r="C336" s="71">
        <v>0</v>
      </c>
      <c r="D336" s="71">
        <v>0</v>
      </c>
      <c r="E336" s="71">
        <v>6</v>
      </c>
      <c r="F336" s="71">
        <v>21</v>
      </c>
      <c r="G336" s="72">
        <v>29</v>
      </c>
      <c r="H336" s="26"/>
    </row>
    <row r="337" spans="2:8" s="28" customFormat="1" ht="18.75" customHeight="1" x14ac:dyDescent="0.2">
      <c r="B337" s="70" t="s">
        <v>1553</v>
      </c>
      <c r="C337" s="71">
        <v>3</v>
      </c>
      <c r="D337" s="71">
        <v>3</v>
      </c>
      <c r="E337" s="71">
        <v>2</v>
      </c>
      <c r="F337" s="71">
        <v>11</v>
      </c>
      <c r="G337" s="72">
        <v>17</v>
      </c>
      <c r="H337" s="26"/>
    </row>
    <row r="338" spans="2:8" s="28" customFormat="1" ht="18.75" customHeight="1" x14ac:dyDescent="0.2">
      <c r="B338" s="70" t="s">
        <v>1026</v>
      </c>
      <c r="C338" s="71">
        <v>22</v>
      </c>
      <c r="D338" s="71">
        <v>21</v>
      </c>
      <c r="E338" s="71">
        <v>0</v>
      </c>
      <c r="F338" s="71">
        <v>0</v>
      </c>
      <c r="G338" s="72">
        <v>0</v>
      </c>
      <c r="H338" s="26"/>
    </row>
    <row r="339" spans="2:8" s="28" customFormat="1" ht="18.75" customHeight="1" x14ac:dyDescent="0.2">
      <c r="B339" s="70" t="s">
        <v>1085</v>
      </c>
      <c r="C339" s="71">
        <v>3</v>
      </c>
      <c r="D339" s="71">
        <v>3</v>
      </c>
      <c r="E339" s="71">
        <v>12</v>
      </c>
      <c r="F339" s="71">
        <v>2</v>
      </c>
      <c r="G339" s="72">
        <v>2</v>
      </c>
      <c r="H339" s="26"/>
    </row>
    <row r="340" spans="2:8" s="28" customFormat="1" ht="18.75" customHeight="1" x14ac:dyDescent="0.2">
      <c r="B340" s="70" t="s">
        <v>1012</v>
      </c>
      <c r="C340" s="71">
        <v>16</v>
      </c>
      <c r="D340" s="71">
        <v>11</v>
      </c>
      <c r="E340" s="71">
        <v>3</v>
      </c>
      <c r="F340" s="71">
        <v>4</v>
      </c>
      <c r="G340" s="72">
        <v>4</v>
      </c>
      <c r="H340" s="26"/>
    </row>
    <row r="341" spans="2:8" s="28" customFormat="1" ht="18.75" customHeight="1" x14ac:dyDescent="0.2">
      <c r="B341" s="70" t="s">
        <v>3098</v>
      </c>
      <c r="C341" s="71">
        <v>2</v>
      </c>
      <c r="D341" s="71">
        <v>2</v>
      </c>
      <c r="E341" s="71">
        <v>1</v>
      </c>
      <c r="F341" s="71">
        <v>6</v>
      </c>
      <c r="G341" s="72">
        <v>6</v>
      </c>
      <c r="H341" s="26"/>
    </row>
    <row r="342" spans="2:8" s="28" customFormat="1" ht="18.75" customHeight="1" x14ac:dyDescent="0.2">
      <c r="B342" s="70" t="s">
        <v>917</v>
      </c>
      <c r="C342" s="71">
        <v>0</v>
      </c>
      <c r="D342" s="71">
        <v>0</v>
      </c>
      <c r="E342" s="71">
        <v>2</v>
      </c>
      <c r="F342" s="71">
        <v>8</v>
      </c>
      <c r="G342" s="72">
        <v>10</v>
      </c>
      <c r="H342" s="26"/>
    </row>
    <row r="343" spans="2:8" s="28" customFormat="1" ht="18.75" customHeight="1" x14ac:dyDescent="0.2">
      <c r="B343" s="70" t="s">
        <v>1349</v>
      </c>
      <c r="C343" s="71">
        <v>8</v>
      </c>
      <c r="D343" s="71">
        <v>8</v>
      </c>
      <c r="E343" s="71">
        <v>7</v>
      </c>
      <c r="F343" s="71">
        <v>6</v>
      </c>
      <c r="G343" s="72">
        <v>8</v>
      </c>
      <c r="H343" s="26"/>
    </row>
    <row r="344" spans="2:8" s="28" customFormat="1" ht="18.75" customHeight="1" x14ac:dyDescent="0.2">
      <c r="B344" s="70" t="s">
        <v>859</v>
      </c>
      <c r="C344" s="71">
        <v>18</v>
      </c>
      <c r="D344" s="71">
        <v>18</v>
      </c>
      <c r="E344" s="71">
        <v>17</v>
      </c>
      <c r="F344" s="71">
        <v>0</v>
      </c>
      <c r="G344" s="72">
        <v>0</v>
      </c>
      <c r="H344" s="26"/>
    </row>
    <row r="345" spans="2:8" s="28" customFormat="1" ht="18.75" customHeight="1" x14ac:dyDescent="0.2">
      <c r="B345" s="70" t="s">
        <v>994</v>
      </c>
      <c r="C345" s="71">
        <v>1</v>
      </c>
      <c r="D345" s="71">
        <v>0</v>
      </c>
      <c r="E345" s="71">
        <v>0</v>
      </c>
      <c r="F345" s="71">
        <v>0</v>
      </c>
      <c r="G345" s="72">
        <v>0</v>
      </c>
      <c r="H345" s="26"/>
    </row>
    <row r="346" spans="2:8" s="28" customFormat="1" ht="18.75" customHeight="1" x14ac:dyDescent="0.2">
      <c r="B346" s="70" t="s">
        <v>993</v>
      </c>
      <c r="C346" s="71">
        <v>14</v>
      </c>
      <c r="D346" s="71">
        <v>16</v>
      </c>
      <c r="E346" s="71">
        <v>5</v>
      </c>
      <c r="F346" s="71">
        <v>11</v>
      </c>
      <c r="G346" s="72">
        <v>2</v>
      </c>
      <c r="H346" s="26"/>
    </row>
    <row r="347" spans="2:8" s="28" customFormat="1" ht="18.75" customHeight="1" x14ac:dyDescent="0.2">
      <c r="B347" s="70" t="s">
        <v>933</v>
      </c>
      <c r="C347" s="71">
        <v>3</v>
      </c>
      <c r="D347" s="71">
        <v>1</v>
      </c>
      <c r="E347" s="71">
        <v>12</v>
      </c>
      <c r="F347" s="71">
        <v>1</v>
      </c>
      <c r="G347" s="72">
        <v>0</v>
      </c>
      <c r="H347" s="26"/>
    </row>
    <row r="348" spans="2:8" s="28" customFormat="1" ht="18.75" customHeight="1" x14ac:dyDescent="0.2">
      <c r="B348" s="70" t="s">
        <v>1657</v>
      </c>
      <c r="C348" s="71">
        <v>0</v>
      </c>
      <c r="D348" s="71">
        <v>17</v>
      </c>
      <c r="E348" s="71">
        <v>6</v>
      </c>
      <c r="F348" s="71">
        <v>6</v>
      </c>
      <c r="G348" s="72">
        <v>2</v>
      </c>
      <c r="H348" s="26"/>
    </row>
    <row r="349" spans="2:8" s="28" customFormat="1" ht="18.75" customHeight="1" x14ac:dyDescent="0.2">
      <c r="B349" s="70" t="s">
        <v>902</v>
      </c>
      <c r="C349" s="71">
        <v>0</v>
      </c>
      <c r="D349" s="71">
        <v>2</v>
      </c>
      <c r="E349" s="71">
        <v>0</v>
      </c>
      <c r="F349" s="71">
        <v>23</v>
      </c>
      <c r="G349" s="72">
        <v>24</v>
      </c>
      <c r="H349" s="26"/>
    </row>
    <row r="350" spans="2:8" s="28" customFormat="1" ht="18.75" customHeight="1" x14ac:dyDescent="0.2">
      <c r="B350" s="70" t="s">
        <v>1005</v>
      </c>
      <c r="C350" s="71">
        <v>9</v>
      </c>
      <c r="D350" s="71">
        <v>21</v>
      </c>
      <c r="E350" s="71">
        <v>8</v>
      </c>
      <c r="F350" s="71">
        <v>6</v>
      </c>
      <c r="G350" s="72">
        <v>1</v>
      </c>
      <c r="H350" s="26"/>
    </row>
    <row r="351" spans="2:8" s="28" customFormat="1" ht="18.75" customHeight="1" x14ac:dyDescent="0.2">
      <c r="B351" s="70" t="s">
        <v>977</v>
      </c>
      <c r="C351" s="71">
        <v>0</v>
      </c>
      <c r="D351" s="71">
        <v>4</v>
      </c>
      <c r="E351" s="71">
        <v>8</v>
      </c>
      <c r="F351" s="71">
        <v>7</v>
      </c>
      <c r="G351" s="72">
        <v>7</v>
      </c>
      <c r="H351" s="26"/>
    </row>
    <row r="352" spans="2:8" s="28" customFormat="1" ht="18.75" customHeight="1" x14ac:dyDescent="0.2">
      <c r="B352" s="70" t="s">
        <v>1360</v>
      </c>
      <c r="C352" s="71">
        <v>3</v>
      </c>
      <c r="D352" s="71">
        <v>1</v>
      </c>
      <c r="E352" s="71">
        <v>1</v>
      </c>
      <c r="F352" s="71">
        <v>1</v>
      </c>
      <c r="G352" s="72">
        <v>10</v>
      </c>
      <c r="H352" s="26"/>
    </row>
    <row r="353" spans="2:8" s="28" customFormat="1" ht="18.75" customHeight="1" x14ac:dyDescent="0.2">
      <c r="B353" s="70" t="s">
        <v>1512</v>
      </c>
      <c r="C353" s="71">
        <v>0</v>
      </c>
      <c r="D353" s="71">
        <v>2</v>
      </c>
      <c r="E353" s="71">
        <v>2</v>
      </c>
      <c r="F353" s="71">
        <v>3</v>
      </c>
      <c r="G353" s="72">
        <v>2</v>
      </c>
      <c r="H353" s="26"/>
    </row>
    <row r="354" spans="2:8" s="28" customFormat="1" ht="18.75" customHeight="1" x14ac:dyDescent="0.2">
      <c r="B354" s="70" t="s">
        <v>1769</v>
      </c>
      <c r="C354" s="71">
        <v>4</v>
      </c>
      <c r="D354" s="71">
        <v>6</v>
      </c>
      <c r="E354" s="71">
        <v>4</v>
      </c>
      <c r="F354" s="71">
        <v>3</v>
      </c>
      <c r="G354" s="72">
        <v>10</v>
      </c>
      <c r="H354" s="26"/>
    </row>
    <row r="355" spans="2:8" s="28" customFormat="1" ht="18.75" customHeight="1" x14ac:dyDescent="0.2">
      <c r="B355" s="70" t="s">
        <v>983</v>
      </c>
      <c r="C355" s="71">
        <v>1</v>
      </c>
      <c r="D355" s="71">
        <v>3</v>
      </c>
      <c r="E355" s="71">
        <v>11</v>
      </c>
      <c r="F355" s="71">
        <v>6</v>
      </c>
      <c r="G355" s="72">
        <v>10</v>
      </c>
      <c r="H355" s="26"/>
    </row>
    <row r="356" spans="2:8" s="28" customFormat="1" ht="18.75" customHeight="1" x14ac:dyDescent="0.2">
      <c r="B356" s="70" t="s">
        <v>1050</v>
      </c>
      <c r="C356" s="71">
        <v>5</v>
      </c>
      <c r="D356" s="71">
        <v>0</v>
      </c>
      <c r="E356" s="71">
        <v>7</v>
      </c>
      <c r="F356" s="71">
        <v>3</v>
      </c>
      <c r="G356" s="72">
        <v>2</v>
      </c>
      <c r="H356" s="26"/>
    </row>
    <row r="357" spans="2:8" s="28" customFormat="1" ht="18.75" customHeight="1" x14ac:dyDescent="0.2">
      <c r="B357" s="70" t="s">
        <v>947</v>
      </c>
      <c r="C357" s="71">
        <v>9</v>
      </c>
      <c r="D357" s="71">
        <v>9</v>
      </c>
      <c r="E357" s="71">
        <v>13</v>
      </c>
      <c r="F357" s="71">
        <v>0</v>
      </c>
      <c r="G357" s="72">
        <v>12</v>
      </c>
      <c r="H357" s="26"/>
    </row>
    <row r="358" spans="2:8" s="28" customFormat="1" ht="18.75" customHeight="1" x14ac:dyDescent="0.2">
      <c r="B358" s="70" t="s">
        <v>919</v>
      </c>
      <c r="C358" s="71">
        <v>1</v>
      </c>
      <c r="D358" s="71">
        <v>25</v>
      </c>
      <c r="E358" s="71">
        <v>0</v>
      </c>
      <c r="F358" s="71">
        <v>1</v>
      </c>
      <c r="G358" s="72">
        <v>23</v>
      </c>
      <c r="H358" s="26"/>
    </row>
    <row r="359" spans="2:8" s="28" customFormat="1" ht="18.75" customHeight="1" x14ac:dyDescent="0.2">
      <c r="B359" s="70" t="s">
        <v>1630</v>
      </c>
      <c r="C359" s="71">
        <v>11</v>
      </c>
      <c r="D359" s="71">
        <v>3</v>
      </c>
      <c r="E359" s="71">
        <v>6</v>
      </c>
      <c r="F359" s="71">
        <v>2</v>
      </c>
      <c r="G359" s="72">
        <v>8</v>
      </c>
      <c r="H359" s="26"/>
    </row>
    <row r="360" spans="2:8" s="28" customFormat="1" ht="18.75" customHeight="1" x14ac:dyDescent="0.2">
      <c r="B360" s="70" t="s">
        <v>932</v>
      </c>
      <c r="C360" s="71">
        <v>8</v>
      </c>
      <c r="D360" s="71">
        <v>7</v>
      </c>
      <c r="E360" s="71">
        <v>14</v>
      </c>
      <c r="F360" s="71">
        <v>0</v>
      </c>
      <c r="G360" s="72">
        <v>12</v>
      </c>
      <c r="H360" s="26"/>
    </row>
    <row r="361" spans="2:8" s="28" customFormat="1" ht="18.75" customHeight="1" x14ac:dyDescent="0.2">
      <c r="B361" s="70" t="s">
        <v>1138</v>
      </c>
      <c r="C361" s="71">
        <v>0</v>
      </c>
      <c r="D361" s="71">
        <v>2</v>
      </c>
      <c r="E361" s="71">
        <v>3</v>
      </c>
      <c r="F361" s="71">
        <v>0</v>
      </c>
      <c r="G361" s="72">
        <v>5</v>
      </c>
      <c r="H361" s="26"/>
    </row>
    <row r="362" spans="2:8" s="28" customFormat="1" ht="18.75" customHeight="1" x14ac:dyDescent="0.2">
      <c r="B362" s="70" t="s">
        <v>2986</v>
      </c>
      <c r="C362" s="71">
        <v>14</v>
      </c>
      <c r="D362" s="71">
        <v>3</v>
      </c>
      <c r="E362" s="71">
        <v>2</v>
      </c>
      <c r="F362" s="71">
        <v>7</v>
      </c>
      <c r="G362" s="72">
        <v>2</v>
      </c>
      <c r="H362" s="26"/>
    </row>
    <row r="363" spans="2:8" s="28" customFormat="1" ht="18.75" customHeight="1" x14ac:dyDescent="0.2">
      <c r="B363" s="70" t="s">
        <v>1522</v>
      </c>
      <c r="C363" s="71">
        <v>0</v>
      </c>
      <c r="D363" s="71">
        <v>0</v>
      </c>
      <c r="E363" s="71">
        <v>1</v>
      </c>
      <c r="F363" s="71">
        <v>0</v>
      </c>
      <c r="G363" s="72">
        <v>0</v>
      </c>
      <c r="H363" s="26"/>
    </row>
    <row r="364" spans="2:8" s="28" customFormat="1" ht="18.75" customHeight="1" x14ac:dyDescent="0.2">
      <c r="B364" s="70" t="s">
        <v>1628</v>
      </c>
      <c r="C364" s="71">
        <v>46</v>
      </c>
      <c r="D364" s="71">
        <v>0</v>
      </c>
      <c r="E364" s="71">
        <v>0</v>
      </c>
      <c r="F364" s="71">
        <v>0</v>
      </c>
      <c r="G364" s="72">
        <v>0</v>
      </c>
      <c r="H364" s="26"/>
    </row>
    <row r="365" spans="2:8" s="28" customFormat="1" ht="18.75" customHeight="1" x14ac:dyDescent="0.2">
      <c r="B365" s="70" t="s">
        <v>980</v>
      </c>
      <c r="C365" s="71">
        <v>9</v>
      </c>
      <c r="D365" s="71">
        <v>5</v>
      </c>
      <c r="E365" s="71">
        <v>6</v>
      </c>
      <c r="F365" s="71">
        <v>3</v>
      </c>
      <c r="G365" s="72">
        <v>3</v>
      </c>
      <c r="H365" s="26"/>
    </row>
    <row r="366" spans="2:8" s="28" customFormat="1" ht="18.75" customHeight="1" x14ac:dyDescent="0.2">
      <c r="B366" s="70" t="s">
        <v>935</v>
      </c>
      <c r="C366" s="71">
        <v>14</v>
      </c>
      <c r="D366" s="71">
        <v>3</v>
      </c>
      <c r="E366" s="71">
        <v>3</v>
      </c>
      <c r="F366" s="71">
        <v>9</v>
      </c>
      <c r="G366" s="72">
        <v>7</v>
      </c>
      <c r="H366" s="26"/>
    </row>
    <row r="367" spans="2:8" s="28" customFormat="1" ht="18.75" customHeight="1" x14ac:dyDescent="0.2">
      <c r="B367" s="70" t="s">
        <v>1332</v>
      </c>
      <c r="C367" s="71">
        <v>2</v>
      </c>
      <c r="D367" s="71">
        <v>6</v>
      </c>
      <c r="E367" s="71">
        <v>4</v>
      </c>
      <c r="F367" s="71">
        <v>5</v>
      </c>
      <c r="G367" s="72">
        <v>8</v>
      </c>
      <c r="H367" s="26"/>
    </row>
    <row r="368" spans="2:8" s="28" customFormat="1" ht="18.75" customHeight="1" x14ac:dyDescent="0.2">
      <c r="B368" s="70" t="s">
        <v>976</v>
      </c>
      <c r="C368" s="71">
        <v>5</v>
      </c>
      <c r="D368" s="71">
        <v>3</v>
      </c>
      <c r="E368" s="71">
        <v>16</v>
      </c>
      <c r="F368" s="71">
        <v>4</v>
      </c>
      <c r="G368" s="72">
        <v>3</v>
      </c>
      <c r="H368" s="26"/>
    </row>
    <row r="369" spans="2:8" s="28" customFormat="1" ht="18.75" customHeight="1" x14ac:dyDescent="0.2">
      <c r="B369" s="70" t="s">
        <v>186</v>
      </c>
      <c r="C369" s="71">
        <v>1</v>
      </c>
      <c r="D369" s="71">
        <v>8</v>
      </c>
      <c r="E369" s="71">
        <v>15</v>
      </c>
      <c r="F369" s="71">
        <v>4</v>
      </c>
      <c r="G369" s="72">
        <v>3</v>
      </c>
      <c r="H369" s="26"/>
    </row>
    <row r="370" spans="2:8" s="28" customFormat="1" ht="18.75" customHeight="1" x14ac:dyDescent="0.2">
      <c r="B370" s="70" t="s">
        <v>1082</v>
      </c>
      <c r="C370" s="71">
        <v>35</v>
      </c>
      <c r="D370" s="71">
        <v>3</v>
      </c>
      <c r="E370" s="71">
        <v>1</v>
      </c>
      <c r="F370" s="71">
        <v>1</v>
      </c>
      <c r="G370" s="72">
        <v>0</v>
      </c>
      <c r="H370" s="26"/>
    </row>
    <row r="371" spans="2:8" s="28" customFormat="1" ht="18.75" customHeight="1" x14ac:dyDescent="0.2">
      <c r="B371" s="70" t="s">
        <v>1345</v>
      </c>
      <c r="C371" s="71">
        <v>9</v>
      </c>
      <c r="D371" s="71">
        <v>1</v>
      </c>
      <c r="E371" s="71">
        <v>12</v>
      </c>
      <c r="F371" s="71">
        <v>4</v>
      </c>
      <c r="G371" s="72">
        <v>0</v>
      </c>
      <c r="H371" s="26"/>
    </row>
    <row r="372" spans="2:8" s="28" customFormat="1" ht="18.75" customHeight="1" x14ac:dyDescent="0.2">
      <c r="B372" s="70" t="s">
        <v>1570</v>
      </c>
      <c r="C372" s="71">
        <v>0</v>
      </c>
      <c r="D372" s="71">
        <v>9</v>
      </c>
      <c r="E372" s="71">
        <v>5</v>
      </c>
      <c r="F372" s="71">
        <v>6</v>
      </c>
      <c r="G372" s="72">
        <v>1</v>
      </c>
      <c r="H372" s="26"/>
    </row>
    <row r="373" spans="2:8" s="28" customFormat="1" ht="18.75" customHeight="1" x14ac:dyDescent="0.2">
      <c r="B373" s="70" t="s">
        <v>1601</v>
      </c>
      <c r="C373" s="71">
        <v>0</v>
      </c>
      <c r="D373" s="71">
        <v>1</v>
      </c>
      <c r="E373" s="71">
        <v>0</v>
      </c>
      <c r="F373" s="71">
        <v>7</v>
      </c>
      <c r="G373" s="72">
        <v>9</v>
      </c>
      <c r="H373" s="26"/>
    </row>
    <row r="374" spans="2:8" s="28" customFormat="1" ht="18.75" customHeight="1" x14ac:dyDescent="0.2">
      <c r="B374" s="70" t="s">
        <v>1491</v>
      </c>
      <c r="C374" s="71">
        <v>3</v>
      </c>
      <c r="D374" s="71">
        <v>7</v>
      </c>
      <c r="E374" s="71">
        <v>4</v>
      </c>
      <c r="F374" s="71">
        <v>3</v>
      </c>
      <c r="G374" s="72">
        <v>2</v>
      </c>
      <c r="H374" s="26"/>
    </row>
    <row r="375" spans="2:8" s="28" customFormat="1" ht="18.75" customHeight="1" x14ac:dyDescent="0.2">
      <c r="B375" s="70" t="s">
        <v>1573</v>
      </c>
      <c r="C375" s="71">
        <v>0</v>
      </c>
      <c r="D375" s="71">
        <v>2</v>
      </c>
      <c r="E375" s="71">
        <v>0</v>
      </c>
      <c r="F375" s="71">
        <v>4</v>
      </c>
      <c r="G375" s="72">
        <v>3</v>
      </c>
      <c r="H375" s="26"/>
    </row>
    <row r="376" spans="2:8" s="28" customFormat="1" ht="18.75" customHeight="1" x14ac:dyDescent="0.2">
      <c r="B376" s="70" t="s">
        <v>985</v>
      </c>
      <c r="C376" s="71">
        <v>2</v>
      </c>
      <c r="D376" s="71">
        <v>0</v>
      </c>
      <c r="E376" s="71">
        <v>11</v>
      </c>
      <c r="F376" s="71">
        <v>2</v>
      </c>
      <c r="G376" s="72">
        <v>2</v>
      </c>
      <c r="H376" s="26"/>
    </row>
    <row r="377" spans="2:8" s="28" customFormat="1" ht="18.75" customHeight="1" x14ac:dyDescent="0.2">
      <c r="B377" s="70" t="s">
        <v>1173</v>
      </c>
      <c r="C377" s="71">
        <v>3</v>
      </c>
      <c r="D377" s="71">
        <v>1</v>
      </c>
      <c r="E377" s="71">
        <v>2</v>
      </c>
      <c r="F377" s="71">
        <v>7</v>
      </c>
      <c r="G377" s="72">
        <v>2</v>
      </c>
      <c r="H377" s="26"/>
    </row>
    <row r="378" spans="2:8" s="28" customFormat="1" ht="18.75" customHeight="1" x14ac:dyDescent="0.2">
      <c r="B378" s="70" t="s">
        <v>920</v>
      </c>
      <c r="C378" s="71">
        <v>18</v>
      </c>
      <c r="D378" s="71">
        <v>0</v>
      </c>
      <c r="E378" s="71">
        <v>1</v>
      </c>
      <c r="F378" s="71">
        <v>0</v>
      </c>
      <c r="G378" s="72">
        <v>0</v>
      </c>
      <c r="H378" s="26"/>
    </row>
    <row r="379" spans="2:8" s="28" customFormat="1" ht="18.75" customHeight="1" x14ac:dyDescent="0.2">
      <c r="B379" s="70" t="s">
        <v>1389</v>
      </c>
      <c r="C379" s="71">
        <v>7</v>
      </c>
      <c r="D379" s="71">
        <v>3</v>
      </c>
      <c r="E379" s="71">
        <v>4</v>
      </c>
      <c r="F379" s="71">
        <v>4</v>
      </c>
      <c r="G379" s="72">
        <v>7</v>
      </c>
      <c r="H379" s="26"/>
    </row>
    <row r="380" spans="2:8" s="28" customFormat="1" ht="18.75" customHeight="1" x14ac:dyDescent="0.2">
      <c r="B380" s="70" t="s">
        <v>961</v>
      </c>
      <c r="C380" s="71">
        <v>1</v>
      </c>
      <c r="D380" s="71">
        <v>0</v>
      </c>
      <c r="E380" s="71">
        <v>3</v>
      </c>
      <c r="F380" s="71">
        <v>7</v>
      </c>
      <c r="G380" s="72">
        <v>12</v>
      </c>
      <c r="H380" s="26"/>
    </row>
    <row r="381" spans="2:8" s="28" customFormat="1" ht="18.75" customHeight="1" x14ac:dyDescent="0.2">
      <c r="B381" s="70" t="s">
        <v>218</v>
      </c>
      <c r="C381" s="71">
        <v>20</v>
      </c>
      <c r="D381" s="71">
        <v>0</v>
      </c>
      <c r="E381" s="71">
        <v>0</v>
      </c>
      <c r="F381" s="71">
        <v>2</v>
      </c>
      <c r="G381" s="72">
        <v>0</v>
      </c>
      <c r="H381" s="26"/>
    </row>
    <row r="382" spans="2:8" s="28" customFormat="1" ht="18.75" customHeight="1" x14ac:dyDescent="0.2">
      <c r="B382" s="70" t="s">
        <v>1618</v>
      </c>
      <c r="C382" s="71">
        <v>0</v>
      </c>
      <c r="D382" s="71">
        <v>0</v>
      </c>
      <c r="E382" s="71">
        <v>1</v>
      </c>
      <c r="F382" s="71">
        <v>1</v>
      </c>
      <c r="G382" s="72">
        <v>5</v>
      </c>
      <c r="H382" s="26"/>
    </row>
    <row r="383" spans="2:8" s="28" customFormat="1" ht="18.75" customHeight="1" x14ac:dyDescent="0.2">
      <c r="B383" s="70" t="s">
        <v>909</v>
      </c>
      <c r="C383" s="71">
        <v>9</v>
      </c>
      <c r="D383" s="71">
        <v>12</v>
      </c>
      <c r="E383" s="71">
        <v>17</v>
      </c>
      <c r="F383" s="71">
        <v>0</v>
      </c>
      <c r="G383" s="72">
        <v>0</v>
      </c>
      <c r="H383" s="26"/>
    </row>
    <row r="384" spans="2:8" s="28" customFormat="1" ht="18.75" customHeight="1" x14ac:dyDescent="0.2">
      <c r="B384" s="70" t="s">
        <v>952</v>
      </c>
      <c r="C384" s="71">
        <v>0</v>
      </c>
      <c r="D384" s="71">
        <v>0</v>
      </c>
      <c r="E384" s="71">
        <v>2</v>
      </c>
      <c r="F384" s="71">
        <v>22</v>
      </c>
      <c r="G384" s="72">
        <v>14</v>
      </c>
      <c r="H384" s="26"/>
    </row>
    <row r="385" spans="2:8" s="28" customFormat="1" ht="18.75" customHeight="1" x14ac:dyDescent="0.2">
      <c r="B385" s="70" t="s">
        <v>1071</v>
      </c>
      <c r="C385" s="71">
        <v>30</v>
      </c>
      <c r="D385" s="71">
        <v>2</v>
      </c>
      <c r="E385" s="71">
        <v>1</v>
      </c>
      <c r="F385" s="71">
        <v>0</v>
      </c>
      <c r="G385" s="72">
        <v>0</v>
      </c>
      <c r="H385" s="26"/>
    </row>
    <row r="386" spans="2:8" s="28" customFormat="1" ht="18.75" customHeight="1" x14ac:dyDescent="0.2">
      <c r="B386" s="70" t="s">
        <v>1733</v>
      </c>
      <c r="C386" s="71">
        <v>0</v>
      </c>
      <c r="D386" s="71">
        <v>1</v>
      </c>
      <c r="E386" s="71">
        <v>1</v>
      </c>
      <c r="F386" s="71">
        <v>2</v>
      </c>
      <c r="G386" s="72">
        <v>10</v>
      </c>
      <c r="H386" s="26"/>
    </row>
    <row r="387" spans="2:8" s="28" customFormat="1" ht="18.75" customHeight="1" x14ac:dyDescent="0.2">
      <c r="B387" s="70" t="s">
        <v>1230</v>
      </c>
      <c r="C387" s="71">
        <v>0</v>
      </c>
      <c r="D387" s="71">
        <v>0</v>
      </c>
      <c r="E387" s="71">
        <v>0</v>
      </c>
      <c r="F387" s="71">
        <v>0</v>
      </c>
      <c r="G387" s="72">
        <v>9</v>
      </c>
      <c r="H387" s="26"/>
    </row>
    <row r="388" spans="2:8" s="28" customFormat="1" ht="18.75" customHeight="1" x14ac:dyDescent="0.2">
      <c r="B388" s="70" t="s">
        <v>1706</v>
      </c>
      <c r="C388" s="71">
        <v>12</v>
      </c>
      <c r="D388" s="71">
        <v>7</v>
      </c>
      <c r="E388" s="71">
        <v>7</v>
      </c>
      <c r="F388" s="71">
        <v>1</v>
      </c>
      <c r="G388" s="72">
        <v>1</v>
      </c>
      <c r="H388" s="26"/>
    </row>
    <row r="389" spans="2:8" s="28" customFormat="1" ht="18.75" customHeight="1" x14ac:dyDescent="0.2">
      <c r="B389" s="70" t="s">
        <v>1217</v>
      </c>
      <c r="C389" s="71">
        <v>0</v>
      </c>
      <c r="D389" s="71">
        <v>1</v>
      </c>
      <c r="E389" s="71">
        <v>0</v>
      </c>
      <c r="F389" s="71">
        <v>7</v>
      </c>
      <c r="G389" s="72">
        <v>17</v>
      </c>
      <c r="H389" s="26"/>
    </row>
    <row r="390" spans="2:8" s="28" customFormat="1" ht="18.75" customHeight="1" x14ac:dyDescent="0.2">
      <c r="B390" s="70" t="s">
        <v>1002</v>
      </c>
      <c r="C390" s="71">
        <v>1</v>
      </c>
      <c r="D390" s="71">
        <v>2</v>
      </c>
      <c r="E390" s="71">
        <v>15</v>
      </c>
      <c r="F390" s="71">
        <v>0</v>
      </c>
      <c r="G390" s="72">
        <v>0</v>
      </c>
      <c r="H390" s="26"/>
    </row>
    <row r="391" spans="2:8" s="28" customFormat="1" ht="18.75" customHeight="1" x14ac:dyDescent="0.2">
      <c r="B391" s="70" t="s">
        <v>1807</v>
      </c>
      <c r="C391" s="71">
        <v>2</v>
      </c>
      <c r="D391" s="71">
        <v>0</v>
      </c>
      <c r="E391" s="71">
        <v>4</v>
      </c>
      <c r="F391" s="71">
        <v>2</v>
      </c>
      <c r="G391" s="72">
        <v>4</v>
      </c>
      <c r="H391" s="26"/>
    </row>
    <row r="392" spans="2:8" s="28" customFormat="1" ht="18.75" customHeight="1" x14ac:dyDescent="0.2">
      <c r="B392" s="70" t="s">
        <v>1100</v>
      </c>
      <c r="C392" s="71">
        <v>7</v>
      </c>
      <c r="D392" s="71">
        <v>4</v>
      </c>
      <c r="E392" s="71">
        <v>1</v>
      </c>
      <c r="F392" s="71">
        <v>3</v>
      </c>
      <c r="G392" s="72">
        <v>3</v>
      </c>
      <c r="H392" s="26"/>
    </row>
    <row r="393" spans="2:8" s="28" customFormat="1" ht="18.75" customHeight="1" x14ac:dyDescent="0.2">
      <c r="B393" s="70" t="s">
        <v>1292</v>
      </c>
      <c r="C393" s="71">
        <v>1</v>
      </c>
      <c r="D393" s="71">
        <v>0</v>
      </c>
      <c r="E393" s="71">
        <v>4</v>
      </c>
      <c r="F393" s="71">
        <v>2</v>
      </c>
      <c r="G393" s="72">
        <v>11</v>
      </c>
      <c r="H393" s="26"/>
    </row>
    <row r="394" spans="2:8" s="28" customFormat="1" ht="18.75" customHeight="1" x14ac:dyDescent="0.2">
      <c r="B394" s="70" t="s">
        <v>971</v>
      </c>
      <c r="C394" s="71">
        <v>8</v>
      </c>
      <c r="D394" s="71">
        <v>3</v>
      </c>
      <c r="E394" s="71">
        <v>6</v>
      </c>
      <c r="F394" s="71">
        <v>2</v>
      </c>
      <c r="G394" s="72">
        <v>2</v>
      </c>
      <c r="H394" s="26"/>
    </row>
    <row r="395" spans="2:8" s="28" customFormat="1" ht="18.75" customHeight="1" x14ac:dyDescent="0.2">
      <c r="B395" s="70" t="s">
        <v>1069</v>
      </c>
      <c r="C395" s="71">
        <v>0</v>
      </c>
      <c r="D395" s="71">
        <v>0</v>
      </c>
      <c r="E395" s="71">
        <v>1</v>
      </c>
      <c r="F395" s="71">
        <v>4</v>
      </c>
      <c r="G395" s="72">
        <v>17</v>
      </c>
      <c r="H395" s="26"/>
    </row>
    <row r="396" spans="2:8" s="28" customFormat="1" ht="18.75" customHeight="1" x14ac:dyDescent="0.2">
      <c r="B396" s="70" t="s">
        <v>1563</v>
      </c>
      <c r="C396" s="71">
        <v>1</v>
      </c>
      <c r="D396" s="71">
        <v>1</v>
      </c>
      <c r="E396" s="71">
        <v>3</v>
      </c>
      <c r="F396" s="71">
        <v>13</v>
      </c>
      <c r="G396" s="72">
        <v>2</v>
      </c>
      <c r="H396" s="26"/>
    </row>
    <row r="397" spans="2:8" s="28" customFormat="1" ht="18.75" customHeight="1" x14ac:dyDescent="0.2">
      <c r="B397" s="70" t="s">
        <v>1003</v>
      </c>
      <c r="C397" s="71">
        <v>0</v>
      </c>
      <c r="D397" s="71">
        <v>1</v>
      </c>
      <c r="E397" s="71">
        <v>12</v>
      </c>
      <c r="F397" s="71">
        <v>16</v>
      </c>
      <c r="G397" s="72">
        <v>1</v>
      </c>
      <c r="H397" s="26"/>
    </row>
    <row r="398" spans="2:8" s="28" customFormat="1" ht="18.75" customHeight="1" x14ac:dyDescent="0.2">
      <c r="B398" s="70" t="s">
        <v>3105</v>
      </c>
      <c r="C398" s="71">
        <v>22</v>
      </c>
      <c r="D398" s="71">
        <v>2</v>
      </c>
      <c r="E398" s="71">
        <v>0</v>
      </c>
      <c r="F398" s="71">
        <v>6</v>
      </c>
      <c r="G398" s="72">
        <v>0</v>
      </c>
      <c r="H398" s="26"/>
    </row>
    <row r="399" spans="2:8" s="28" customFormat="1" ht="18.75" customHeight="1" x14ac:dyDescent="0.2">
      <c r="B399" s="70" t="s">
        <v>1401</v>
      </c>
      <c r="C399" s="71">
        <v>4</v>
      </c>
      <c r="D399" s="71">
        <v>4</v>
      </c>
      <c r="E399" s="71">
        <v>6</v>
      </c>
      <c r="F399" s="71">
        <v>4</v>
      </c>
      <c r="G399" s="72">
        <v>3</v>
      </c>
      <c r="H399" s="26"/>
    </row>
    <row r="400" spans="2:8" s="28" customFormat="1" ht="18.75" customHeight="1" x14ac:dyDescent="0.2">
      <c r="B400" s="70" t="s">
        <v>973</v>
      </c>
      <c r="C400" s="71">
        <v>0</v>
      </c>
      <c r="D400" s="71">
        <v>0</v>
      </c>
      <c r="E400" s="71">
        <v>0</v>
      </c>
      <c r="F400" s="71">
        <v>10</v>
      </c>
      <c r="G400" s="72">
        <v>24</v>
      </c>
      <c r="H400" s="26"/>
    </row>
    <row r="401" spans="2:8" s="28" customFormat="1" ht="18.75" customHeight="1" x14ac:dyDescent="0.2">
      <c r="B401" s="70" t="s">
        <v>1151</v>
      </c>
      <c r="C401" s="71">
        <v>2</v>
      </c>
      <c r="D401" s="71">
        <v>1</v>
      </c>
      <c r="E401" s="71">
        <v>0</v>
      </c>
      <c r="F401" s="71">
        <v>1</v>
      </c>
      <c r="G401" s="72">
        <v>2</v>
      </c>
      <c r="H401" s="26"/>
    </row>
    <row r="402" spans="2:8" s="28" customFormat="1" ht="18.75" customHeight="1" x14ac:dyDescent="0.2">
      <c r="B402" s="70" t="s">
        <v>1135</v>
      </c>
      <c r="C402" s="71">
        <v>0</v>
      </c>
      <c r="D402" s="71">
        <v>0</v>
      </c>
      <c r="E402" s="71">
        <v>7</v>
      </c>
      <c r="F402" s="71">
        <v>0</v>
      </c>
      <c r="G402" s="72">
        <v>0</v>
      </c>
      <c r="H402" s="26"/>
    </row>
    <row r="403" spans="2:8" s="28" customFormat="1" ht="18.75" customHeight="1" x14ac:dyDescent="0.2">
      <c r="B403" s="70" t="s">
        <v>921</v>
      </c>
      <c r="C403" s="71">
        <v>16</v>
      </c>
      <c r="D403" s="71">
        <v>0</v>
      </c>
      <c r="E403" s="71">
        <v>0</v>
      </c>
      <c r="F403" s="71">
        <v>1</v>
      </c>
      <c r="G403" s="72">
        <v>0</v>
      </c>
      <c r="H403" s="26"/>
    </row>
    <row r="404" spans="2:8" s="28" customFormat="1" ht="18.75" customHeight="1" x14ac:dyDescent="0.2">
      <c r="B404" s="70" t="s">
        <v>1681</v>
      </c>
      <c r="C404" s="71">
        <v>4</v>
      </c>
      <c r="D404" s="71">
        <v>4</v>
      </c>
      <c r="E404" s="71">
        <v>4</v>
      </c>
      <c r="F404" s="71">
        <v>3</v>
      </c>
      <c r="G404" s="72">
        <v>2</v>
      </c>
      <c r="H404" s="26"/>
    </row>
    <row r="405" spans="2:8" s="28" customFormat="1" ht="18.75" customHeight="1" x14ac:dyDescent="0.2">
      <c r="B405" s="70" t="s">
        <v>1727</v>
      </c>
      <c r="C405" s="71">
        <v>3</v>
      </c>
      <c r="D405" s="71">
        <v>0</v>
      </c>
      <c r="E405" s="71">
        <v>2</v>
      </c>
      <c r="F405" s="71">
        <v>1</v>
      </c>
      <c r="G405" s="72">
        <v>5</v>
      </c>
      <c r="H405" s="26"/>
    </row>
    <row r="406" spans="2:8" s="28" customFormat="1" ht="18.75" customHeight="1" x14ac:dyDescent="0.2">
      <c r="B406" s="70" t="s">
        <v>1482</v>
      </c>
      <c r="C406" s="71">
        <v>1</v>
      </c>
      <c r="D406" s="71">
        <v>4</v>
      </c>
      <c r="E406" s="71">
        <v>4</v>
      </c>
      <c r="F406" s="71">
        <v>1</v>
      </c>
      <c r="G406" s="72">
        <v>8</v>
      </c>
      <c r="H406" s="26"/>
    </row>
    <row r="407" spans="2:8" s="28" customFormat="1" ht="18.75" customHeight="1" x14ac:dyDescent="0.2">
      <c r="B407" s="70" t="s">
        <v>1646</v>
      </c>
      <c r="C407" s="71">
        <v>7</v>
      </c>
      <c r="D407" s="71">
        <v>5</v>
      </c>
      <c r="E407" s="71">
        <v>4</v>
      </c>
      <c r="F407" s="71">
        <v>5</v>
      </c>
      <c r="G407" s="72">
        <v>6</v>
      </c>
      <c r="H407" s="26"/>
    </row>
    <row r="408" spans="2:8" s="28" customFormat="1" ht="18.75" customHeight="1" x14ac:dyDescent="0.2">
      <c r="B408" s="70" t="s">
        <v>1081</v>
      </c>
      <c r="C408" s="71">
        <v>0</v>
      </c>
      <c r="D408" s="71">
        <v>2</v>
      </c>
      <c r="E408" s="71">
        <v>2</v>
      </c>
      <c r="F408" s="71">
        <v>3</v>
      </c>
      <c r="G408" s="72">
        <v>4</v>
      </c>
      <c r="H408" s="26"/>
    </row>
    <row r="409" spans="2:8" s="28" customFormat="1" ht="18.75" customHeight="1" x14ac:dyDescent="0.2">
      <c r="B409" s="70" t="s">
        <v>2990</v>
      </c>
      <c r="C409" s="71">
        <v>1</v>
      </c>
      <c r="D409" s="71">
        <v>1</v>
      </c>
      <c r="E409" s="71">
        <v>0</v>
      </c>
      <c r="F409" s="71">
        <v>2</v>
      </c>
      <c r="G409" s="72">
        <v>0</v>
      </c>
      <c r="H409" s="26"/>
    </row>
    <row r="410" spans="2:8" s="28" customFormat="1" ht="18.75" customHeight="1" x14ac:dyDescent="0.2">
      <c r="B410" s="70" t="s">
        <v>877</v>
      </c>
      <c r="C410" s="71">
        <v>28</v>
      </c>
      <c r="D410" s="71">
        <v>0</v>
      </c>
      <c r="E410" s="71">
        <v>2</v>
      </c>
      <c r="F410" s="71">
        <v>0</v>
      </c>
      <c r="G410" s="72">
        <v>0</v>
      </c>
      <c r="H410" s="26"/>
    </row>
    <row r="411" spans="2:8" s="28" customFormat="1" ht="18.75" customHeight="1" x14ac:dyDescent="0.2">
      <c r="B411" s="70" t="s">
        <v>1045</v>
      </c>
      <c r="C411" s="71">
        <v>9</v>
      </c>
      <c r="D411" s="71">
        <v>0</v>
      </c>
      <c r="E411" s="71">
        <v>2</v>
      </c>
      <c r="F411" s="71">
        <v>11</v>
      </c>
      <c r="G411" s="72">
        <v>10</v>
      </c>
      <c r="H411" s="26"/>
    </row>
    <row r="412" spans="2:8" s="28" customFormat="1" ht="18.75" customHeight="1" x14ac:dyDescent="0.2">
      <c r="B412" s="70" t="s">
        <v>1059</v>
      </c>
      <c r="C412" s="71">
        <v>13</v>
      </c>
      <c r="D412" s="71">
        <v>2</v>
      </c>
      <c r="E412" s="71">
        <v>2</v>
      </c>
      <c r="F412" s="71">
        <v>3</v>
      </c>
      <c r="G412" s="72">
        <v>3</v>
      </c>
      <c r="H412" s="26"/>
    </row>
    <row r="413" spans="2:8" s="28" customFormat="1" ht="18.75" customHeight="1" x14ac:dyDescent="0.2">
      <c r="B413" s="70" t="s">
        <v>1541</v>
      </c>
      <c r="C413" s="71">
        <v>3</v>
      </c>
      <c r="D413" s="71">
        <v>0</v>
      </c>
      <c r="E413" s="71">
        <v>0</v>
      </c>
      <c r="F413" s="71">
        <v>3</v>
      </c>
      <c r="G413" s="72">
        <v>3</v>
      </c>
      <c r="H413" s="26"/>
    </row>
    <row r="414" spans="2:8" s="28" customFormat="1" ht="18.75" customHeight="1" x14ac:dyDescent="0.2">
      <c r="B414" s="70" t="s">
        <v>981</v>
      </c>
      <c r="C414" s="71">
        <v>1</v>
      </c>
      <c r="D414" s="71">
        <v>7</v>
      </c>
      <c r="E414" s="71">
        <v>6</v>
      </c>
      <c r="F414" s="71">
        <v>9</v>
      </c>
      <c r="G414" s="72">
        <v>1</v>
      </c>
      <c r="H414" s="26"/>
    </row>
    <row r="415" spans="2:8" s="28" customFormat="1" ht="18.75" customHeight="1" x14ac:dyDescent="0.2">
      <c r="B415" s="70" t="s">
        <v>1351</v>
      </c>
      <c r="C415" s="71">
        <v>7</v>
      </c>
      <c r="D415" s="71">
        <v>0</v>
      </c>
      <c r="E415" s="71">
        <v>2</v>
      </c>
      <c r="F415" s="71">
        <v>5</v>
      </c>
      <c r="G415" s="72">
        <v>3</v>
      </c>
      <c r="H415" s="26"/>
    </row>
    <row r="416" spans="2:8" s="28" customFormat="1" ht="18.75" customHeight="1" x14ac:dyDescent="0.2">
      <c r="B416" s="70" t="s">
        <v>1926</v>
      </c>
      <c r="C416" s="71">
        <v>0</v>
      </c>
      <c r="D416" s="71">
        <v>1</v>
      </c>
      <c r="E416" s="71">
        <v>1</v>
      </c>
      <c r="F416" s="71">
        <v>1</v>
      </c>
      <c r="G416" s="72">
        <v>0</v>
      </c>
      <c r="H416" s="26"/>
    </row>
    <row r="417" spans="2:8" s="28" customFormat="1" ht="18.75" customHeight="1" x14ac:dyDescent="0.2">
      <c r="B417" s="70" t="s">
        <v>1010</v>
      </c>
      <c r="C417" s="71">
        <v>0</v>
      </c>
      <c r="D417" s="71">
        <v>2</v>
      </c>
      <c r="E417" s="71">
        <v>13</v>
      </c>
      <c r="F417" s="71">
        <v>14</v>
      </c>
      <c r="G417" s="72">
        <v>0</v>
      </c>
      <c r="H417" s="26"/>
    </row>
    <row r="418" spans="2:8" s="28" customFormat="1" ht="18.75" customHeight="1" x14ac:dyDescent="0.2">
      <c r="B418" s="70" t="s">
        <v>1738</v>
      </c>
      <c r="C418" s="71">
        <v>0</v>
      </c>
      <c r="D418" s="71">
        <v>0</v>
      </c>
      <c r="E418" s="71">
        <v>0</v>
      </c>
      <c r="F418" s="71">
        <v>4</v>
      </c>
      <c r="G418" s="72">
        <v>6</v>
      </c>
      <c r="H418" s="26"/>
    </row>
    <row r="419" spans="2:8" s="28" customFormat="1" ht="18.75" customHeight="1" x14ac:dyDescent="0.2">
      <c r="B419" s="70" t="s">
        <v>165</v>
      </c>
      <c r="C419" s="71">
        <v>18</v>
      </c>
      <c r="D419" s="71">
        <v>3</v>
      </c>
      <c r="E419" s="71">
        <v>0</v>
      </c>
      <c r="F419" s="71">
        <v>3</v>
      </c>
      <c r="G419" s="72">
        <v>0</v>
      </c>
      <c r="H419" s="26"/>
    </row>
    <row r="420" spans="2:8" s="28" customFormat="1" ht="18.75" customHeight="1" x14ac:dyDescent="0.2">
      <c r="B420" s="70" t="s">
        <v>849</v>
      </c>
      <c r="C420" s="71">
        <v>31</v>
      </c>
      <c r="D420" s="71">
        <v>0</v>
      </c>
      <c r="E420" s="71">
        <v>0</v>
      </c>
      <c r="F420" s="71">
        <v>0</v>
      </c>
      <c r="G420" s="72">
        <v>0</v>
      </c>
      <c r="H420" s="26"/>
    </row>
    <row r="421" spans="2:8" s="28" customFormat="1" ht="18.75" customHeight="1" x14ac:dyDescent="0.2">
      <c r="B421" s="70" t="s">
        <v>1411</v>
      </c>
      <c r="C421" s="71">
        <v>3</v>
      </c>
      <c r="D421" s="71">
        <v>6</v>
      </c>
      <c r="E421" s="71">
        <v>3</v>
      </c>
      <c r="F421" s="71">
        <v>4</v>
      </c>
      <c r="G421" s="72">
        <v>1</v>
      </c>
      <c r="H421" s="26"/>
    </row>
    <row r="422" spans="2:8" s="28" customFormat="1" ht="18.75" customHeight="1" x14ac:dyDescent="0.2">
      <c r="B422" s="70" t="s">
        <v>957</v>
      </c>
      <c r="C422" s="71">
        <v>0</v>
      </c>
      <c r="D422" s="71">
        <v>0</v>
      </c>
      <c r="E422" s="71">
        <v>1</v>
      </c>
      <c r="F422" s="71">
        <v>2</v>
      </c>
      <c r="G422" s="72">
        <v>1</v>
      </c>
      <c r="H422" s="26"/>
    </row>
    <row r="423" spans="2:8" s="28" customFormat="1" ht="18.75" customHeight="1" x14ac:dyDescent="0.2">
      <c r="B423" s="70" t="s">
        <v>968</v>
      </c>
      <c r="C423" s="71">
        <v>22</v>
      </c>
      <c r="D423" s="71">
        <v>0</v>
      </c>
      <c r="E423" s="71">
        <v>0</v>
      </c>
      <c r="F423" s="71">
        <v>0</v>
      </c>
      <c r="G423" s="72">
        <v>0</v>
      </c>
      <c r="H423" s="26"/>
    </row>
    <row r="424" spans="2:8" s="28" customFormat="1" ht="18.75" customHeight="1" x14ac:dyDescent="0.2">
      <c r="B424" s="70" t="s">
        <v>1006</v>
      </c>
      <c r="C424" s="71">
        <v>0</v>
      </c>
      <c r="D424" s="71">
        <v>0</v>
      </c>
      <c r="E424" s="71">
        <v>0</v>
      </c>
      <c r="F424" s="71">
        <v>0</v>
      </c>
      <c r="G424" s="72">
        <v>1</v>
      </c>
      <c r="H424" s="26"/>
    </row>
    <row r="425" spans="2:8" s="28" customFormat="1" ht="18.75" customHeight="1" x14ac:dyDescent="0.2">
      <c r="B425" s="70" t="s">
        <v>1652</v>
      </c>
      <c r="C425" s="71">
        <v>1</v>
      </c>
      <c r="D425" s="71">
        <v>4</v>
      </c>
      <c r="E425" s="71">
        <v>2</v>
      </c>
      <c r="F425" s="71">
        <v>3</v>
      </c>
      <c r="G425" s="72">
        <v>7</v>
      </c>
      <c r="H425" s="26"/>
    </row>
    <row r="426" spans="2:8" s="28" customFormat="1" ht="18.75" customHeight="1" x14ac:dyDescent="0.2">
      <c r="B426" s="70" t="s">
        <v>1578</v>
      </c>
      <c r="C426" s="71">
        <v>4</v>
      </c>
      <c r="D426" s="71">
        <v>4</v>
      </c>
      <c r="E426" s="71">
        <v>7</v>
      </c>
      <c r="F426" s="71">
        <v>3</v>
      </c>
      <c r="G426" s="72">
        <v>2</v>
      </c>
      <c r="H426" s="26"/>
    </row>
    <row r="427" spans="2:8" s="28" customFormat="1" ht="18.75" customHeight="1" x14ac:dyDescent="0.2">
      <c r="B427" s="70" t="s">
        <v>1683</v>
      </c>
      <c r="C427" s="71">
        <v>1</v>
      </c>
      <c r="D427" s="71">
        <v>0</v>
      </c>
      <c r="E427" s="71">
        <v>0</v>
      </c>
      <c r="F427" s="71">
        <v>2</v>
      </c>
      <c r="G427" s="72">
        <v>3</v>
      </c>
      <c r="H427" s="26"/>
    </row>
    <row r="428" spans="2:8" s="28" customFormat="1" ht="18.75" customHeight="1" x14ac:dyDescent="0.2">
      <c r="B428" s="70" t="s">
        <v>1028</v>
      </c>
      <c r="C428" s="71">
        <v>0</v>
      </c>
      <c r="D428" s="71">
        <v>1</v>
      </c>
      <c r="E428" s="71">
        <v>0</v>
      </c>
      <c r="F428" s="71">
        <v>7</v>
      </c>
      <c r="G428" s="72">
        <v>15</v>
      </c>
      <c r="H428" s="26"/>
    </row>
    <row r="429" spans="2:8" s="28" customFormat="1" ht="18.75" customHeight="1" x14ac:dyDescent="0.2">
      <c r="B429" s="70" t="s">
        <v>1946</v>
      </c>
      <c r="C429" s="71">
        <v>0</v>
      </c>
      <c r="D429" s="71">
        <v>1</v>
      </c>
      <c r="E429" s="71">
        <v>2</v>
      </c>
      <c r="F429" s="71">
        <v>3</v>
      </c>
      <c r="G429" s="72">
        <v>1</v>
      </c>
      <c r="H429" s="26"/>
    </row>
    <row r="430" spans="2:8" s="28" customFormat="1" ht="18.75" customHeight="1" x14ac:dyDescent="0.2">
      <c r="B430" s="70" t="s">
        <v>1032</v>
      </c>
      <c r="C430" s="71">
        <v>0</v>
      </c>
      <c r="D430" s="71">
        <v>0</v>
      </c>
      <c r="E430" s="71">
        <v>0</v>
      </c>
      <c r="F430" s="71">
        <v>27</v>
      </c>
      <c r="G430" s="72">
        <v>0</v>
      </c>
      <c r="H430" s="26"/>
    </row>
    <row r="431" spans="2:8" s="28" customFormat="1" ht="18.75" customHeight="1" x14ac:dyDescent="0.2">
      <c r="B431" s="70" t="s">
        <v>1379</v>
      </c>
      <c r="C431" s="71">
        <v>1</v>
      </c>
      <c r="D431" s="71">
        <v>1</v>
      </c>
      <c r="E431" s="71">
        <v>2</v>
      </c>
      <c r="F431" s="71">
        <v>3</v>
      </c>
      <c r="G431" s="72">
        <v>8</v>
      </c>
      <c r="H431" s="26"/>
    </row>
    <row r="432" spans="2:8" s="28" customFormat="1" ht="18.75" customHeight="1" x14ac:dyDescent="0.2">
      <c r="B432" s="70" t="s">
        <v>1696</v>
      </c>
      <c r="C432" s="71">
        <v>0</v>
      </c>
      <c r="D432" s="71">
        <v>0</v>
      </c>
      <c r="E432" s="71">
        <v>0</v>
      </c>
      <c r="F432" s="71">
        <v>1</v>
      </c>
      <c r="G432" s="72">
        <v>2</v>
      </c>
      <c r="H432" s="26"/>
    </row>
    <row r="433" spans="2:8" s="28" customFormat="1" ht="18.75" customHeight="1" x14ac:dyDescent="0.2">
      <c r="B433" s="70" t="s">
        <v>1065</v>
      </c>
      <c r="C433" s="71">
        <v>0</v>
      </c>
      <c r="D433" s="71">
        <v>0</v>
      </c>
      <c r="E433" s="71">
        <v>0</v>
      </c>
      <c r="F433" s="71">
        <v>1</v>
      </c>
      <c r="G433" s="72">
        <v>1</v>
      </c>
      <c r="H433" s="26"/>
    </row>
    <row r="434" spans="2:8" s="28" customFormat="1" ht="18.75" customHeight="1" x14ac:dyDescent="0.2">
      <c r="B434" s="70" t="s">
        <v>1762</v>
      </c>
      <c r="C434" s="71">
        <v>1</v>
      </c>
      <c r="D434" s="71">
        <v>4</v>
      </c>
      <c r="E434" s="71">
        <v>2</v>
      </c>
      <c r="F434" s="71">
        <v>3</v>
      </c>
      <c r="G434" s="72">
        <v>2</v>
      </c>
      <c r="H434" s="26"/>
    </row>
    <row r="435" spans="2:8" s="28" customFormat="1" ht="18.75" customHeight="1" x14ac:dyDescent="0.2">
      <c r="B435" s="70" t="s">
        <v>1515</v>
      </c>
      <c r="C435" s="71">
        <v>2</v>
      </c>
      <c r="D435" s="71">
        <v>1</v>
      </c>
      <c r="E435" s="71">
        <v>4</v>
      </c>
      <c r="F435" s="71">
        <v>5</v>
      </c>
      <c r="G435" s="72">
        <v>3</v>
      </c>
      <c r="H435" s="26"/>
    </row>
    <row r="436" spans="2:8" s="28" customFormat="1" ht="18.75" customHeight="1" x14ac:dyDescent="0.2">
      <c r="B436" s="70" t="s">
        <v>1042</v>
      </c>
      <c r="C436" s="71">
        <v>11</v>
      </c>
      <c r="D436" s="71">
        <v>1</v>
      </c>
      <c r="E436" s="71">
        <v>1</v>
      </c>
      <c r="F436" s="71">
        <v>1</v>
      </c>
      <c r="G436" s="72">
        <v>2</v>
      </c>
      <c r="H436" s="26"/>
    </row>
    <row r="437" spans="2:8" s="28" customFormat="1" ht="18.75" customHeight="1" x14ac:dyDescent="0.2">
      <c r="B437" s="70" t="s">
        <v>1719</v>
      </c>
      <c r="C437" s="71">
        <v>0</v>
      </c>
      <c r="D437" s="71">
        <v>2</v>
      </c>
      <c r="E437" s="71">
        <v>2</v>
      </c>
      <c r="F437" s="71">
        <v>5</v>
      </c>
      <c r="G437" s="72">
        <v>1</v>
      </c>
      <c r="H437" s="26"/>
    </row>
    <row r="438" spans="2:8" s="28" customFormat="1" ht="18.75" customHeight="1" x14ac:dyDescent="0.2">
      <c r="B438" s="70" t="s">
        <v>891</v>
      </c>
      <c r="C438" s="71">
        <v>1</v>
      </c>
      <c r="D438" s="71">
        <v>26</v>
      </c>
      <c r="E438" s="71">
        <v>0</v>
      </c>
      <c r="F438" s="71">
        <v>0</v>
      </c>
      <c r="G438" s="72">
        <v>0</v>
      </c>
      <c r="H438" s="26"/>
    </row>
    <row r="439" spans="2:8" s="28" customFormat="1" ht="18.75" customHeight="1" x14ac:dyDescent="0.2">
      <c r="B439" s="70" t="s">
        <v>1052</v>
      </c>
      <c r="C439" s="71">
        <v>1</v>
      </c>
      <c r="D439" s="71">
        <v>7</v>
      </c>
      <c r="E439" s="71">
        <v>2</v>
      </c>
      <c r="F439" s="71">
        <v>1</v>
      </c>
      <c r="G439" s="72">
        <v>1</v>
      </c>
      <c r="H439" s="26"/>
    </row>
    <row r="440" spans="2:8" s="28" customFormat="1" ht="18.75" customHeight="1" x14ac:dyDescent="0.2">
      <c r="B440" s="70" t="s">
        <v>1521</v>
      </c>
      <c r="C440" s="71">
        <v>2</v>
      </c>
      <c r="D440" s="71">
        <v>0</v>
      </c>
      <c r="E440" s="71">
        <v>0</v>
      </c>
      <c r="F440" s="71">
        <v>1</v>
      </c>
      <c r="G440" s="72">
        <v>22</v>
      </c>
      <c r="H440" s="26"/>
    </row>
    <row r="441" spans="2:8" s="28" customFormat="1" ht="18.75" customHeight="1" x14ac:dyDescent="0.2">
      <c r="B441" s="70" t="s">
        <v>3088</v>
      </c>
      <c r="C441" s="71">
        <v>5</v>
      </c>
      <c r="D441" s="71">
        <v>3</v>
      </c>
      <c r="E441" s="71">
        <v>5</v>
      </c>
      <c r="F441" s="71">
        <v>3</v>
      </c>
      <c r="G441" s="72">
        <v>3</v>
      </c>
      <c r="H441" s="26"/>
    </row>
    <row r="442" spans="2:8" s="28" customFormat="1" ht="18.75" customHeight="1" x14ac:dyDescent="0.2">
      <c r="B442" s="70" t="s">
        <v>1736</v>
      </c>
      <c r="C442" s="71">
        <v>0</v>
      </c>
      <c r="D442" s="71">
        <v>0</v>
      </c>
      <c r="E442" s="71">
        <v>0</v>
      </c>
      <c r="F442" s="71">
        <v>2</v>
      </c>
      <c r="G442" s="72">
        <v>2</v>
      </c>
      <c r="H442" s="26"/>
    </row>
    <row r="443" spans="2:8" s="28" customFormat="1" ht="18.75" customHeight="1" x14ac:dyDescent="0.2">
      <c r="B443" s="70" t="s">
        <v>1843</v>
      </c>
      <c r="C443" s="71">
        <v>0</v>
      </c>
      <c r="D443" s="71">
        <v>2</v>
      </c>
      <c r="E443" s="71">
        <v>1</v>
      </c>
      <c r="F443" s="71">
        <v>9</v>
      </c>
      <c r="G443" s="72">
        <v>4</v>
      </c>
      <c r="H443" s="26"/>
    </row>
    <row r="444" spans="2:8" s="28" customFormat="1" ht="18.75" customHeight="1" x14ac:dyDescent="0.2">
      <c r="B444" s="70" t="s">
        <v>1475</v>
      </c>
      <c r="C444" s="71">
        <v>0</v>
      </c>
      <c r="D444" s="71">
        <v>0</v>
      </c>
      <c r="E444" s="71">
        <v>1</v>
      </c>
      <c r="F444" s="71">
        <v>0</v>
      </c>
      <c r="G444" s="72">
        <v>0</v>
      </c>
      <c r="H444" s="26"/>
    </row>
    <row r="445" spans="2:8" s="28" customFormat="1" ht="18.75" customHeight="1" x14ac:dyDescent="0.2">
      <c r="B445" s="70" t="s">
        <v>1768</v>
      </c>
      <c r="C445" s="71">
        <v>0</v>
      </c>
      <c r="D445" s="71">
        <v>0</v>
      </c>
      <c r="E445" s="71">
        <v>2</v>
      </c>
      <c r="F445" s="71">
        <v>4</v>
      </c>
      <c r="G445" s="72">
        <v>4</v>
      </c>
      <c r="H445" s="26"/>
    </row>
    <row r="446" spans="2:8" s="28" customFormat="1" ht="18.75" customHeight="1" x14ac:dyDescent="0.2">
      <c r="B446" s="70" t="s">
        <v>1001</v>
      </c>
      <c r="C446" s="71">
        <v>0</v>
      </c>
      <c r="D446" s="71">
        <v>0</v>
      </c>
      <c r="E446" s="71">
        <v>1</v>
      </c>
      <c r="F446" s="71">
        <v>4</v>
      </c>
      <c r="G446" s="72">
        <v>0</v>
      </c>
      <c r="H446" s="26"/>
    </row>
    <row r="447" spans="2:8" s="28" customFormat="1" ht="18.75" customHeight="1" x14ac:dyDescent="0.2">
      <c r="B447" s="70" t="s">
        <v>1104</v>
      </c>
      <c r="C447" s="71">
        <v>6</v>
      </c>
      <c r="D447" s="71">
        <v>0</v>
      </c>
      <c r="E447" s="71">
        <v>0</v>
      </c>
      <c r="F447" s="71">
        <v>0</v>
      </c>
      <c r="G447" s="72">
        <v>0</v>
      </c>
      <c r="H447" s="26"/>
    </row>
    <row r="448" spans="2:8" s="28" customFormat="1" ht="18.75" customHeight="1" x14ac:dyDescent="0.2">
      <c r="B448" s="70" t="s">
        <v>995</v>
      </c>
      <c r="C448" s="71">
        <v>0</v>
      </c>
      <c r="D448" s="71">
        <v>0</v>
      </c>
      <c r="E448" s="71">
        <v>0</v>
      </c>
      <c r="F448" s="71">
        <v>0</v>
      </c>
      <c r="G448" s="72">
        <v>24</v>
      </c>
      <c r="H448" s="26"/>
    </row>
    <row r="449" spans="2:8" s="28" customFormat="1" ht="18.75" customHeight="1" x14ac:dyDescent="0.2">
      <c r="B449" s="70" t="s">
        <v>1013</v>
      </c>
      <c r="C449" s="71">
        <v>8</v>
      </c>
      <c r="D449" s="71">
        <v>17</v>
      </c>
      <c r="E449" s="71">
        <v>0</v>
      </c>
      <c r="F449" s="71">
        <v>0</v>
      </c>
      <c r="G449" s="72">
        <v>0</v>
      </c>
      <c r="H449" s="26"/>
    </row>
    <row r="450" spans="2:8" s="28" customFormat="1" ht="18.75" customHeight="1" x14ac:dyDescent="0.2">
      <c r="B450" s="70" t="s">
        <v>1554</v>
      </c>
      <c r="C450" s="71">
        <v>3</v>
      </c>
      <c r="D450" s="71">
        <v>13</v>
      </c>
      <c r="E450" s="71">
        <v>0</v>
      </c>
      <c r="F450" s="71">
        <v>1</v>
      </c>
      <c r="G450" s="72">
        <v>0</v>
      </c>
      <c r="H450" s="26"/>
    </row>
    <row r="451" spans="2:8" s="28" customFormat="1" ht="18.75" customHeight="1" x14ac:dyDescent="0.2">
      <c r="B451" s="70" t="s">
        <v>912</v>
      </c>
      <c r="C451" s="71">
        <v>0</v>
      </c>
      <c r="D451" s="71">
        <v>25</v>
      </c>
      <c r="E451" s="71">
        <v>0</v>
      </c>
      <c r="F451" s="71">
        <v>0</v>
      </c>
      <c r="G451" s="72">
        <v>0</v>
      </c>
      <c r="H451" s="26"/>
    </row>
    <row r="452" spans="2:8" s="28" customFormat="1" ht="18.75" customHeight="1" x14ac:dyDescent="0.2">
      <c r="B452" s="70" t="s">
        <v>1509</v>
      </c>
      <c r="C452" s="71">
        <v>3</v>
      </c>
      <c r="D452" s="71">
        <v>11</v>
      </c>
      <c r="E452" s="71">
        <v>3</v>
      </c>
      <c r="F452" s="71">
        <v>0</v>
      </c>
      <c r="G452" s="72">
        <v>1</v>
      </c>
      <c r="H452" s="26"/>
    </row>
    <row r="453" spans="2:8" s="28" customFormat="1" ht="18.75" customHeight="1" x14ac:dyDescent="0.2">
      <c r="B453" s="70" t="s">
        <v>1513</v>
      </c>
      <c r="C453" s="71">
        <v>1</v>
      </c>
      <c r="D453" s="71">
        <v>2</v>
      </c>
      <c r="E453" s="71">
        <v>0</v>
      </c>
      <c r="F453" s="71">
        <v>5</v>
      </c>
      <c r="G453" s="72">
        <v>5</v>
      </c>
      <c r="H453" s="26"/>
    </row>
    <row r="454" spans="2:8" s="28" customFormat="1" ht="18.75" customHeight="1" x14ac:dyDescent="0.2">
      <c r="B454" s="70" t="s">
        <v>1107</v>
      </c>
      <c r="C454" s="71">
        <v>1</v>
      </c>
      <c r="D454" s="71">
        <v>0</v>
      </c>
      <c r="E454" s="71">
        <v>1</v>
      </c>
      <c r="F454" s="71">
        <v>10</v>
      </c>
      <c r="G454" s="72">
        <v>12</v>
      </c>
      <c r="H454" s="26"/>
    </row>
    <row r="455" spans="2:8" s="28" customFormat="1" ht="18.75" customHeight="1" x14ac:dyDescent="0.2">
      <c r="B455" s="70" t="s">
        <v>1035</v>
      </c>
      <c r="C455" s="71">
        <v>0</v>
      </c>
      <c r="D455" s="71">
        <v>24</v>
      </c>
      <c r="E455" s="71">
        <v>0</v>
      </c>
      <c r="F455" s="71">
        <v>0</v>
      </c>
      <c r="G455" s="72">
        <v>0</v>
      </c>
      <c r="H455" s="26"/>
    </row>
    <row r="456" spans="2:8" s="28" customFormat="1" ht="18.75" customHeight="1" x14ac:dyDescent="0.2">
      <c r="B456" s="70" t="s">
        <v>998</v>
      </c>
      <c r="C456" s="71">
        <v>5</v>
      </c>
      <c r="D456" s="71">
        <v>12</v>
      </c>
      <c r="E456" s="71">
        <v>2</v>
      </c>
      <c r="F456" s="71">
        <v>2</v>
      </c>
      <c r="G456" s="72">
        <v>0</v>
      </c>
      <c r="H456" s="26"/>
    </row>
    <row r="457" spans="2:8" s="28" customFormat="1" ht="18.75" customHeight="1" x14ac:dyDescent="0.2">
      <c r="B457" s="70" t="s">
        <v>1757</v>
      </c>
      <c r="C457" s="71">
        <v>0</v>
      </c>
      <c r="D457" s="71">
        <v>1</v>
      </c>
      <c r="E457" s="71">
        <v>0</v>
      </c>
      <c r="F457" s="71">
        <v>1</v>
      </c>
      <c r="G457" s="72">
        <v>2</v>
      </c>
      <c r="H457" s="26"/>
    </row>
    <row r="458" spans="2:8" s="28" customFormat="1" ht="18.75" customHeight="1" x14ac:dyDescent="0.2">
      <c r="B458" s="70" t="s">
        <v>1133</v>
      </c>
      <c r="C458" s="71">
        <v>3</v>
      </c>
      <c r="D458" s="71">
        <v>3</v>
      </c>
      <c r="E458" s="71">
        <v>2</v>
      </c>
      <c r="F458" s="71">
        <v>3</v>
      </c>
      <c r="G458" s="72">
        <v>2</v>
      </c>
      <c r="H458" s="26"/>
    </row>
    <row r="459" spans="2:8" s="28" customFormat="1" ht="18.75" customHeight="1" x14ac:dyDescent="0.2">
      <c r="B459" s="70" t="s">
        <v>1632</v>
      </c>
      <c r="C459" s="71">
        <v>0</v>
      </c>
      <c r="D459" s="71">
        <v>1</v>
      </c>
      <c r="E459" s="71">
        <v>1</v>
      </c>
      <c r="F459" s="71">
        <v>0</v>
      </c>
      <c r="G459" s="72">
        <v>1</v>
      </c>
      <c r="H459" s="26"/>
    </row>
    <row r="460" spans="2:8" s="28" customFormat="1" ht="18.75" customHeight="1" x14ac:dyDescent="0.2">
      <c r="B460" s="70" t="s">
        <v>1033</v>
      </c>
      <c r="C460" s="71">
        <v>0</v>
      </c>
      <c r="D460" s="71">
        <v>1</v>
      </c>
      <c r="E460" s="71">
        <v>14</v>
      </c>
      <c r="F460" s="71">
        <v>4</v>
      </c>
      <c r="G460" s="72">
        <v>1</v>
      </c>
      <c r="H460" s="26"/>
    </row>
    <row r="461" spans="2:8" s="28" customFormat="1" ht="18.75" customHeight="1" x14ac:dyDescent="0.2">
      <c r="B461" s="70" t="s">
        <v>1620</v>
      </c>
      <c r="C461" s="71">
        <v>2</v>
      </c>
      <c r="D461" s="71">
        <v>10</v>
      </c>
      <c r="E461" s="71">
        <v>0</v>
      </c>
      <c r="F461" s="71">
        <v>10</v>
      </c>
      <c r="G461" s="72">
        <v>1</v>
      </c>
      <c r="H461" s="26"/>
    </row>
    <row r="462" spans="2:8" s="28" customFormat="1" ht="18.75" customHeight="1" x14ac:dyDescent="0.2">
      <c r="B462" s="70" t="s">
        <v>1897</v>
      </c>
      <c r="C462" s="71">
        <v>5</v>
      </c>
      <c r="D462" s="71">
        <v>0</v>
      </c>
      <c r="E462" s="71">
        <v>0</v>
      </c>
      <c r="F462" s="71">
        <v>1</v>
      </c>
      <c r="G462" s="72">
        <v>7</v>
      </c>
      <c r="H462" s="26"/>
    </row>
    <row r="463" spans="2:8" s="28" customFormat="1" ht="18.75" customHeight="1" x14ac:dyDescent="0.2">
      <c r="B463" s="70" t="s">
        <v>1089</v>
      </c>
      <c r="C463" s="71">
        <v>6</v>
      </c>
      <c r="D463" s="71">
        <v>3</v>
      </c>
      <c r="E463" s="71">
        <v>3</v>
      </c>
      <c r="F463" s="71">
        <v>3</v>
      </c>
      <c r="G463" s="72">
        <v>2</v>
      </c>
      <c r="H463" s="26"/>
    </row>
    <row r="464" spans="2:8" s="28" customFormat="1" ht="18.75" customHeight="1" x14ac:dyDescent="0.2">
      <c r="B464" s="70" t="s">
        <v>1708</v>
      </c>
      <c r="C464" s="71">
        <v>0</v>
      </c>
      <c r="D464" s="71">
        <v>0</v>
      </c>
      <c r="E464" s="71">
        <v>0</v>
      </c>
      <c r="F464" s="71">
        <v>1</v>
      </c>
      <c r="G464" s="72">
        <v>22</v>
      </c>
      <c r="H464" s="26"/>
    </row>
    <row r="465" spans="2:8" s="28" customFormat="1" ht="18.75" customHeight="1" x14ac:dyDescent="0.2">
      <c r="B465" s="70" t="s">
        <v>1117</v>
      </c>
      <c r="C465" s="71">
        <v>0</v>
      </c>
      <c r="D465" s="71">
        <v>0</v>
      </c>
      <c r="E465" s="71">
        <v>0</v>
      </c>
      <c r="F465" s="71">
        <v>2</v>
      </c>
      <c r="G465" s="72">
        <v>15</v>
      </c>
      <c r="H465" s="26"/>
    </row>
    <row r="466" spans="2:8" s="28" customFormat="1" ht="18.75" customHeight="1" x14ac:dyDescent="0.2">
      <c r="B466" s="70" t="s">
        <v>2393</v>
      </c>
      <c r="C466" s="71">
        <v>0</v>
      </c>
      <c r="D466" s="71">
        <v>0</v>
      </c>
      <c r="E466" s="71">
        <v>0</v>
      </c>
      <c r="F466" s="71">
        <v>2</v>
      </c>
      <c r="G466" s="72">
        <v>0</v>
      </c>
      <c r="H466" s="26"/>
    </row>
    <row r="467" spans="2:8" s="28" customFormat="1" ht="18.75" customHeight="1" x14ac:dyDescent="0.2">
      <c r="B467" s="70" t="s">
        <v>1688</v>
      </c>
      <c r="C467" s="71">
        <v>2</v>
      </c>
      <c r="D467" s="71">
        <v>2</v>
      </c>
      <c r="E467" s="71">
        <v>6</v>
      </c>
      <c r="F467" s="71">
        <v>2</v>
      </c>
      <c r="G467" s="72">
        <v>3</v>
      </c>
      <c r="H467" s="26"/>
    </row>
    <row r="468" spans="2:8" s="28" customFormat="1" ht="18.75" customHeight="1" x14ac:dyDescent="0.2">
      <c r="B468" s="70" t="s">
        <v>1815</v>
      </c>
      <c r="C468" s="71">
        <v>0</v>
      </c>
      <c r="D468" s="71">
        <v>0</v>
      </c>
      <c r="E468" s="71">
        <v>1</v>
      </c>
      <c r="F468" s="71">
        <v>4</v>
      </c>
      <c r="G468" s="72">
        <v>4</v>
      </c>
      <c r="H468" s="26"/>
    </row>
    <row r="469" spans="2:8" s="28" customFormat="1" ht="18.75" customHeight="1" x14ac:dyDescent="0.2">
      <c r="B469" s="70" t="s">
        <v>1288</v>
      </c>
      <c r="C469" s="71">
        <v>1</v>
      </c>
      <c r="D469" s="71">
        <v>6</v>
      </c>
      <c r="E469" s="71">
        <v>3</v>
      </c>
      <c r="F469" s="71">
        <v>2</v>
      </c>
      <c r="G469" s="72">
        <v>3</v>
      </c>
      <c r="H469" s="26"/>
    </row>
    <row r="470" spans="2:8" s="28" customFormat="1" ht="18.75" customHeight="1" x14ac:dyDescent="0.2">
      <c r="B470" s="70" t="s">
        <v>1779</v>
      </c>
      <c r="C470" s="71">
        <v>5</v>
      </c>
      <c r="D470" s="71">
        <v>2</v>
      </c>
      <c r="E470" s="71">
        <v>3</v>
      </c>
      <c r="F470" s="71">
        <v>0</v>
      </c>
      <c r="G470" s="72">
        <v>1</v>
      </c>
      <c r="H470" s="26"/>
    </row>
    <row r="471" spans="2:8" s="28" customFormat="1" ht="18.75" customHeight="1" x14ac:dyDescent="0.2">
      <c r="B471" s="70" t="s">
        <v>2988</v>
      </c>
      <c r="C471" s="71">
        <v>0</v>
      </c>
      <c r="D471" s="71">
        <v>4</v>
      </c>
      <c r="E471" s="71">
        <v>1</v>
      </c>
      <c r="F471" s="71">
        <v>3</v>
      </c>
      <c r="G471" s="72">
        <v>5</v>
      </c>
      <c r="H471" s="26"/>
    </row>
    <row r="472" spans="2:8" s="28" customFormat="1" ht="18.75" customHeight="1" x14ac:dyDescent="0.2">
      <c r="B472" s="70" t="s">
        <v>1009</v>
      </c>
      <c r="C472" s="71">
        <v>5</v>
      </c>
      <c r="D472" s="71">
        <v>14</v>
      </c>
      <c r="E472" s="71">
        <v>0</v>
      </c>
      <c r="F472" s="71">
        <v>1</v>
      </c>
      <c r="G472" s="72">
        <v>1</v>
      </c>
      <c r="H472" s="26"/>
    </row>
    <row r="473" spans="2:8" s="28" customFormat="1" ht="18.75" customHeight="1" x14ac:dyDescent="0.2">
      <c r="B473" s="70" t="s">
        <v>1889</v>
      </c>
      <c r="C473" s="71">
        <v>2</v>
      </c>
      <c r="D473" s="71">
        <v>1</v>
      </c>
      <c r="E473" s="71">
        <v>3</v>
      </c>
      <c r="F473" s="71">
        <v>2</v>
      </c>
      <c r="G473" s="72">
        <v>2</v>
      </c>
      <c r="H473" s="26"/>
    </row>
    <row r="474" spans="2:8" s="28" customFormat="1" ht="18.75" customHeight="1" x14ac:dyDescent="0.2">
      <c r="B474" s="70" t="s">
        <v>959</v>
      </c>
      <c r="C474" s="71">
        <v>18</v>
      </c>
      <c r="D474" s="71">
        <v>3</v>
      </c>
      <c r="E474" s="71">
        <v>0</v>
      </c>
      <c r="F474" s="71">
        <v>0</v>
      </c>
      <c r="G474" s="72">
        <v>0</v>
      </c>
      <c r="H474" s="26"/>
    </row>
    <row r="475" spans="2:8" s="28" customFormat="1" ht="18.75" customHeight="1" x14ac:dyDescent="0.2">
      <c r="B475" s="70" t="s">
        <v>1122</v>
      </c>
      <c r="C475" s="71">
        <v>7</v>
      </c>
      <c r="D475" s="71">
        <v>3</v>
      </c>
      <c r="E475" s="71">
        <v>3</v>
      </c>
      <c r="F475" s="71">
        <v>1</v>
      </c>
      <c r="G475" s="72">
        <v>3</v>
      </c>
      <c r="H475" s="26"/>
    </row>
    <row r="476" spans="2:8" s="28" customFormat="1" ht="18.75" customHeight="1" x14ac:dyDescent="0.2">
      <c r="B476" s="70" t="s">
        <v>1063</v>
      </c>
      <c r="C476" s="71">
        <v>0</v>
      </c>
      <c r="D476" s="71">
        <v>0</v>
      </c>
      <c r="E476" s="71">
        <v>0</v>
      </c>
      <c r="F476" s="71">
        <v>20</v>
      </c>
      <c r="G476" s="72">
        <v>0</v>
      </c>
      <c r="H476" s="26"/>
    </row>
    <row r="477" spans="2:8" s="28" customFormat="1" ht="18.75" customHeight="1" x14ac:dyDescent="0.2">
      <c r="B477" s="70" t="s">
        <v>1116</v>
      </c>
      <c r="C477" s="71">
        <v>6</v>
      </c>
      <c r="D477" s="71">
        <v>4</v>
      </c>
      <c r="E477" s="71">
        <v>0</v>
      </c>
      <c r="F477" s="71">
        <v>4</v>
      </c>
      <c r="G477" s="72">
        <v>6</v>
      </c>
      <c r="H477" s="26"/>
    </row>
    <row r="478" spans="2:8" s="28" customFormat="1" ht="18.75" customHeight="1" x14ac:dyDescent="0.2">
      <c r="B478" s="70" t="s">
        <v>1073</v>
      </c>
      <c r="C478" s="71">
        <v>1</v>
      </c>
      <c r="D478" s="71">
        <v>2</v>
      </c>
      <c r="E478" s="71">
        <v>17</v>
      </c>
      <c r="F478" s="71">
        <v>0</v>
      </c>
      <c r="G478" s="72">
        <v>0</v>
      </c>
      <c r="H478" s="26"/>
    </row>
    <row r="479" spans="2:8" s="28" customFormat="1" ht="18.75" customHeight="1" x14ac:dyDescent="0.2">
      <c r="B479" s="70" t="s">
        <v>1091</v>
      </c>
      <c r="C479" s="71">
        <v>8</v>
      </c>
      <c r="D479" s="71">
        <v>0</v>
      </c>
      <c r="E479" s="71">
        <v>1</v>
      </c>
      <c r="F479" s="71">
        <v>1</v>
      </c>
      <c r="G479" s="72">
        <v>2</v>
      </c>
      <c r="H479" s="26"/>
    </row>
    <row r="480" spans="2:8" s="28" customFormat="1" ht="18.75" customHeight="1" x14ac:dyDescent="0.2">
      <c r="B480" s="70" t="s">
        <v>987</v>
      </c>
      <c r="C480" s="71">
        <v>0</v>
      </c>
      <c r="D480" s="71">
        <v>0</v>
      </c>
      <c r="E480" s="71">
        <v>2</v>
      </c>
      <c r="F480" s="71">
        <v>18</v>
      </c>
      <c r="G480" s="72">
        <v>0</v>
      </c>
      <c r="H480" s="26"/>
    </row>
    <row r="481" spans="2:8" s="28" customFormat="1" ht="18.75" customHeight="1" x14ac:dyDescent="0.2">
      <c r="B481" s="70" t="s">
        <v>1331</v>
      </c>
      <c r="C481" s="71">
        <v>2</v>
      </c>
      <c r="D481" s="71">
        <v>3</v>
      </c>
      <c r="E481" s="71">
        <v>1</v>
      </c>
      <c r="F481" s="71">
        <v>7</v>
      </c>
      <c r="G481" s="72">
        <v>4</v>
      </c>
      <c r="H481" s="26"/>
    </row>
    <row r="482" spans="2:8" s="28" customFormat="1" ht="18.75" customHeight="1" x14ac:dyDescent="0.2">
      <c r="B482" s="70" t="s">
        <v>1809</v>
      </c>
      <c r="C482" s="71">
        <v>0</v>
      </c>
      <c r="D482" s="71">
        <v>2</v>
      </c>
      <c r="E482" s="71">
        <v>1</v>
      </c>
      <c r="F482" s="71">
        <v>0</v>
      </c>
      <c r="G482" s="72">
        <v>5</v>
      </c>
      <c r="H482" s="26"/>
    </row>
    <row r="483" spans="2:8" s="28" customFormat="1" ht="18.75" customHeight="1" x14ac:dyDescent="0.2">
      <c r="B483" s="70" t="s">
        <v>1653</v>
      </c>
      <c r="C483" s="71">
        <v>0</v>
      </c>
      <c r="D483" s="71">
        <v>1</v>
      </c>
      <c r="E483" s="71">
        <v>0</v>
      </c>
      <c r="F483" s="71">
        <v>3</v>
      </c>
      <c r="G483" s="72">
        <v>2</v>
      </c>
      <c r="H483" s="26"/>
    </row>
    <row r="484" spans="2:8" s="28" customFormat="1" ht="18.75" customHeight="1" x14ac:dyDescent="0.2">
      <c r="B484" s="70" t="s">
        <v>1833</v>
      </c>
      <c r="C484" s="71">
        <v>0</v>
      </c>
      <c r="D484" s="71">
        <v>0</v>
      </c>
      <c r="E484" s="71">
        <v>1</v>
      </c>
      <c r="F484" s="71">
        <v>1</v>
      </c>
      <c r="G484" s="72">
        <v>1</v>
      </c>
      <c r="H484" s="26"/>
    </row>
    <row r="485" spans="2:8" s="28" customFormat="1" ht="18.75" customHeight="1" x14ac:dyDescent="0.2">
      <c r="B485" s="70" t="s">
        <v>1066</v>
      </c>
      <c r="C485" s="71">
        <v>2</v>
      </c>
      <c r="D485" s="71">
        <v>9</v>
      </c>
      <c r="E485" s="71">
        <v>2</v>
      </c>
      <c r="F485" s="71">
        <v>0</v>
      </c>
      <c r="G485" s="72">
        <v>1</v>
      </c>
      <c r="H485" s="26"/>
    </row>
    <row r="486" spans="2:8" s="28" customFormat="1" ht="18.75" customHeight="1" x14ac:dyDescent="0.2">
      <c r="B486" s="70" t="s">
        <v>1007</v>
      </c>
      <c r="C486" s="71">
        <v>8</v>
      </c>
      <c r="D486" s="71">
        <v>12</v>
      </c>
      <c r="E486" s="71">
        <v>0</v>
      </c>
      <c r="F486" s="71">
        <v>0</v>
      </c>
      <c r="G486" s="72">
        <v>0</v>
      </c>
      <c r="H486" s="26"/>
    </row>
    <row r="487" spans="2:8" s="28" customFormat="1" ht="18.75" customHeight="1" x14ac:dyDescent="0.2">
      <c r="B487" s="70" t="s">
        <v>1088</v>
      </c>
      <c r="C487" s="71">
        <v>1</v>
      </c>
      <c r="D487" s="71">
        <v>2</v>
      </c>
      <c r="E487" s="71">
        <v>0</v>
      </c>
      <c r="F487" s="71">
        <v>7</v>
      </c>
      <c r="G487" s="72">
        <v>4</v>
      </c>
      <c r="H487" s="26"/>
    </row>
    <row r="488" spans="2:8" s="28" customFormat="1" ht="18.75" customHeight="1" x14ac:dyDescent="0.2">
      <c r="B488" s="70" t="s">
        <v>1090</v>
      </c>
      <c r="C488" s="71">
        <v>0</v>
      </c>
      <c r="D488" s="71">
        <v>0</v>
      </c>
      <c r="E488" s="71">
        <v>0</v>
      </c>
      <c r="F488" s="71">
        <v>0</v>
      </c>
      <c r="G488" s="72">
        <v>1</v>
      </c>
      <c r="H488" s="26"/>
    </row>
    <row r="489" spans="2:8" s="28" customFormat="1" ht="18.75" customHeight="1" x14ac:dyDescent="0.2">
      <c r="B489" s="70" t="s">
        <v>1340</v>
      </c>
      <c r="C489" s="71">
        <v>1</v>
      </c>
      <c r="D489" s="71">
        <v>0</v>
      </c>
      <c r="E489" s="71">
        <v>0</v>
      </c>
      <c r="F489" s="71">
        <v>3</v>
      </c>
      <c r="G489" s="72">
        <v>5</v>
      </c>
      <c r="H489" s="26"/>
    </row>
    <row r="490" spans="2:8" s="28" customFormat="1" ht="18.75" customHeight="1" x14ac:dyDescent="0.2">
      <c r="B490" s="70" t="s">
        <v>900</v>
      </c>
      <c r="C490" s="71">
        <v>1</v>
      </c>
      <c r="D490" s="71">
        <v>0</v>
      </c>
      <c r="E490" s="71">
        <v>0</v>
      </c>
      <c r="F490" s="71">
        <v>0</v>
      </c>
      <c r="G490" s="72">
        <v>0</v>
      </c>
      <c r="H490" s="26"/>
    </row>
    <row r="491" spans="2:8" s="28" customFormat="1" ht="18.75" customHeight="1" x14ac:dyDescent="0.2">
      <c r="B491" s="70" t="s">
        <v>1112</v>
      </c>
      <c r="C491" s="71">
        <v>10</v>
      </c>
      <c r="D491" s="71">
        <v>4</v>
      </c>
      <c r="E491" s="71">
        <v>3</v>
      </c>
      <c r="F491" s="71">
        <v>1</v>
      </c>
      <c r="G491" s="72">
        <v>0</v>
      </c>
      <c r="H491" s="26"/>
    </row>
    <row r="492" spans="2:8" s="28" customFormat="1" ht="18.75" customHeight="1" x14ac:dyDescent="0.2">
      <c r="B492" s="70" t="s">
        <v>1329</v>
      </c>
      <c r="C492" s="71">
        <v>6</v>
      </c>
      <c r="D492" s="71">
        <v>1</v>
      </c>
      <c r="E492" s="71">
        <v>0</v>
      </c>
      <c r="F492" s="71">
        <v>2</v>
      </c>
      <c r="G492" s="72">
        <v>3</v>
      </c>
      <c r="H492" s="26"/>
    </row>
    <row r="493" spans="2:8" s="28" customFormat="1" ht="18.75" customHeight="1" x14ac:dyDescent="0.2">
      <c r="B493" s="70" t="s">
        <v>1713</v>
      </c>
      <c r="C493" s="71">
        <v>0</v>
      </c>
      <c r="D493" s="71">
        <v>1</v>
      </c>
      <c r="E493" s="71">
        <v>5</v>
      </c>
      <c r="F493" s="71">
        <v>3</v>
      </c>
      <c r="G493" s="72">
        <v>2</v>
      </c>
      <c r="H493" s="26"/>
    </row>
    <row r="494" spans="2:8" s="28" customFormat="1" ht="18.75" customHeight="1" x14ac:dyDescent="0.2">
      <c r="B494" s="70" t="s">
        <v>1034</v>
      </c>
      <c r="C494" s="71">
        <v>0</v>
      </c>
      <c r="D494" s="71">
        <v>0</v>
      </c>
      <c r="E494" s="71">
        <v>0</v>
      </c>
      <c r="F494" s="71">
        <v>0</v>
      </c>
      <c r="G494" s="72">
        <v>1</v>
      </c>
      <c r="H494" s="26"/>
    </row>
    <row r="495" spans="2:8" s="28" customFormat="1" ht="18.75" customHeight="1" x14ac:dyDescent="0.2">
      <c r="B495" s="70" t="s">
        <v>1046</v>
      </c>
      <c r="C495" s="71">
        <v>0</v>
      </c>
      <c r="D495" s="71">
        <v>0</v>
      </c>
      <c r="E495" s="71">
        <v>2</v>
      </c>
      <c r="F495" s="71">
        <v>16</v>
      </c>
      <c r="G495" s="72">
        <v>0</v>
      </c>
      <c r="H495" s="26"/>
    </row>
    <row r="496" spans="2:8" s="28" customFormat="1" ht="18.75" customHeight="1" x14ac:dyDescent="0.2">
      <c r="B496" s="70" t="s">
        <v>908</v>
      </c>
      <c r="C496" s="71">
        <v>0</v>
      </c>
      <c r="D496" s="71">
        <v>1</v>
      </c>
      <c r="E496" s="71">
        <v>14</v>
      </c>
      <c r="F496" s="71">
        <v>0</v>
      </c>
      <c r="G496" s="72">
        <v>1</v>
      </c>
      <c r="H496" s="26"/>
    </row>
    <row r="497" spans="2:8" s="28" customFormat="1" ht="18.75" customHeight="1" x14ac:dyDescent="0.2">
      <c r="B497" s="70" t="s">
        <v>1048</v>
      </c>
      <c r="C497" s="71">
        <v>3</v>
      </c>
      <c r="D497" s="71">
        <v>1</v>
      </c>
      <c r="E497" s="71">
        <v>3</v>
      </c>
      <c r="F497" s="71">
        <v>5</v>
      </c>
      <c r="G497" s="72">
        <v>1</v>
      </c>
      <c r="H497" s="26"/>
    </row>
    <row r="498" spans="2:8" s="28" customFormat="1" ht="18.75" customHeight="1" x14ac:dyDescent="0.2">
      <c r="B498" s="70" t="s">
        <v>1786</v>
      </c>
      <c r="C498" s="71">
        <v>1</v>
      </c>
      <c r="D498" s="71">
        <v>2</v>
      </c>
      <c r="E498" s="71">
        <v>2</v>
      </c>
      <c r="F498" s="71">
        <v>3</v>
      </c>
      <c r="G498" s="72">
        <v>2</v>
      </c>
      <c r="H498" s="26"/>
    </row>
    <row r="499" spans="2:8" s="28" customFormat="1" ht="18.75" customHeight="1" x14ac:dyDescent="0.2">
      <c r="B499" s="70" t="s">
        <v>1384</v>
      </c>
      <c r="C499" s="71">
        <v>1</v>
      </c>
      <c r="D499" s="71">
        <v>1</v>
      </c>
      <c r="E499" s="71">
        <v>3</v>
      </c>
      <c r="F499" s="71">
        <v>2</v>
      </c>
      <c r="G499" s="72">
        <v>2</v>
      </c>
      <c r="H499" s="26"/>
    </row>
    <row r="500" spans="2:8" s="28" customFormat="1" ht="18.75" customHeight="1" x14ac:dyDescent="0.2">
      <c r="B500" s="70" t="s">
        <v>2047</v>
      </c>
      <c r="C500" s="71">
        <v>0</v>
      </c>
      <c r="D500" s="71">
        <v>2</v>
      </c>
      <c r="E500" s="71">
        <v>0</v>
      </c>
      <c r="F500" s="71">
        <v>2</v>
      </c>
      <c r="G500" s="72">
        <v>2</v>
      </c>
      <c r="H500" s="26"/>
    </row>
    <row r="501" spans="2:8" s="28" customFormat="1" ht="18.75" customHeight="1" x14ac:dyDescent="0.2">
      <c r="B501" s="70" t="s">
        <v>1141</v>
      </c>
      <c r="C501" s="71">
        <v>0</v>
      </c>
      <c r="D501" s="71">
        <v>2</v>
      </c>
      <c r="E501" s="71">
        <v>15</v>
      </c>
      <c r="F501" s="71">
        <v>0</v>
      </c>
      <c r="G501" s="72">
        <v>0</v>
      </c>
      <c r="H501" s="26"/>
    </row>
    <row r="502" spans="2:8" s="28" customFormat="1" ht="18.75" customHeight="1" x14ac:dyDescent="0.2">
      <c r="B502" s="70" t="s">
        <v>929</v>
      </c>
      <c r="C502" s="71">
        <v>1</v>
      </c>
      <c r="D502" s="71">
        <v>2</v>
      </c>
      <c r="E502" s="71">
        <v>7</v>
      </c>
      <c r="F502" s="71">
        <v>0</v>
      </c>
      <c r="G502" s="72">
        <v>0</v>
      </c>
      <c r="H502" s="26"/>
    </row>
    <row r="503" spans="2:8" s="28" customFormat="1" ht="18.75" customHeight="1" x14ac:dyDescent="0.2">
      <c r="B503" s="70" t="s">
        <v>1745</v>
      </c>
      <c r="C503" s="71">
        <v>0</v>
      </c>
      <c r="D503" s="71">
        <v>0</v>
      </c>
      <c r="E503" s="71">
        <v>1</v>
      </c>
      <c r="F503" s="71">
        <v>0</v>
      </c>
      <c r="G503" s="72">
        <v>1</v>
      </c>
      <c r="H503" s="26"/>
    </row>
    <row r="504" spans="2:8" s="28" customFormat="1" ht="18.75" customHeight="1" x14ac:dyDescent="0.2">
      <c r="B504" s="70" t="s">
        <v>1108</v>
      </c>
      <c r="C504" s="71">
        <v>1</v>
      </c>
      <c r="D504" s="71">
        <v>2</v>
      </c>
      <c r="E504" s="71">
        <v>3</v>
      </c>
      <c r="F504" s="71">
        <v>2</v>
      </c>
      <c r="G504" s="72">
        <v>1</v>
      </c>
      <c r="H504" s="26"/>
    </row>
    <row r="505" spans="2:8" s="28" customFormat="1" ht="18.75" customHeight="1" x14ac:dyDescent="0.2">
      <c r="B505" s="70" t="s">
        <v>852</v>
      </c>
      <c r="C505" s="71">
        <v>17</v>
      </c>
      <c r="D505" s="71">
        <v>1</v>
      </c>
      <c r="E505" s="71">
        <v>0</v>
      </c>
      <c r="F505" s="71">
        <v>0</v>
      </c>
      <c r="G505" s="72">
        <v>0</v>
      </c>
      <c r="H505" s="26"/>
    </row>
    <row r="506" spans="2:8" s="28" customFormat="1" ht="18.75" customHeight="1" x14ac:dyDescent="0.2">
      <c r="B506" s="70" t="s">
        <v>854</v>
      </c>
      <c r="C506" s="71">
        <v>2</v>
      </c>
      <c r="D506" s="71">
        <v>14</v>
      </c>
      <c r="E506" s="71">
        <v>0</v>
      </c>
      <c r="F506" s="71">
        <v>0</v>
      </c>
      <c r="G506" s="72">
        <v>0</v>
      </c>
      <c r="H506" s="26"/>
    </row>
    <row r="507" spans="2:8" s="28" customFormat="1" ht="18.75" customHeight="1" x14ac:dyDescent="0.2">
      <c r="B507" s="70" t="s">
        <v>1178</v>
      </c>
      <c r="C507" s="71">
        <v>11</v>
      </c>
      <c r="D507" s="71">
        <v>7</v>
      </c>
      <c r="E507" s="71">
        <v>0</v>
      </c>
      <c r="F507" s="71">
        <v>0</v>
      </c>
      <c r="G507" s="72">
        <v>0</v>
      </c>
      <c r="H507" s="26"/>
    </row>
    <row r="508" spans="2:8" s="28" customFormat="1" ht="18.75" customHeight="1" x14ac:dyDescent="0.2">
      <c r="B508" s="70" t="s">
        <v>1682</v>
      </c>
      <c r="C508" s="71">
        <v>1</v>
      </c>
      <c r="D508" s="71">
        <v>0</v>
      </c>
      <c r="E508" s="71">
        <v>1</v>
      </c>
      <c r="F508" s="71">
        <v>7</v>
      </c>
      <c r="G508" s="72">
        <v>3</v>
      </c>
      <c r="H508" s="26"/>
    </row>
    <row r="509" spans="2:8" s="28" customFormat="1" ht="18.75" customHeight="1" x14ac:dyDescent="0.2">
      <c r="B509" s="70" t="s">
        <v>1947</v>
      </c>
      <c r="C509" s="71">
        <v>1</v>
      </c>
      <c r="D509" s="71">
        <v>4</v>
      </c>
      <c r="E509" s="71">
        <v>1</v>
      </c>
      <c r="F509" s="71">
        <v>1</v>
      </c>
      <c r="G509" s="72">
        <v>1</v>
      </c>
      <c r="H509" s="26"/>
    </row>
    <row r="510" spans="2:8" s="28" customFormat="1" ht="18.75" customHeight="1" x14ac:dyDescent="0.2">
      <c r="B510" s="70" t="s">
        <v>956</v>
      </c>
      <c r="C510" s="71">
        <v>1</v>
      </c>
      <c r="D510" s="71">
        <v>5</v>
      </c>
      <c r="E510" s="71">
        <v>1</v>
      </c>
      <c r="F510" s="71">
        <v>3</v>
      </c>
      <c r="G510" s="72">
        <v>1</v>
      </c>
      <c r="H510" s="26"/>
    </row>
    <row r="511" spans="2:8" s="28" customFormat="1" ht="18.75" customHeight="1" x14ac:dyDescent="0.2">
      <c r="B511" s="70" t="s">
        <v>1790</v>
      </c>
      <c r="C511" s="71">
        <v>0</v>
      </c>
      <c r="D511" s="71">
        <v>4</v>
      </c>
      <c r="E511" s="71">
        <v>1</v>
      </c>
      <c r="F511" s="71">
        <v>1</v>
      </c>
      <c r="G511" s="72">
        <v>0</v>
      </c>
      <c r="H511" s="26"/>
    </row>
    <row r="512" spans="2:8" s="28" customFormat="1" ht="18.75" customHeight="1" x14ac:dyDescent="0.2">
      <c r="B512" s="70" t="s">
        <v>1113</v>
      </c>
      <c r="C512" s="71">
        <v>11</v>
      </c>
      <c r="D512" s="71">
        <v>6</v>
      </c>
      <c r="E512" s="71">
        <v>0</v>
      </c>
      <c r="F512" s="71">
        <v>0</v>
      </c>
      <c r="G512" s="72">
        <v>0</v>
      </c>
      <c r="H512" s="26"/>
    </row>
    <row r="513" spans="2:8" s="28" customFormat="1" ht="18.75" customHeight="1" x14ac:dyDescent="0.2">
      <c r="B513" s="70" t="s">
        <v>293</v>
      </c>
      <c r="C513" s="71">
        <v>13</v>
      </c>
      <c r="D513" s="71">
        <v>0</v>
      </c>
      <c r="E513" s="71">
        <v>0</v>
      </c>
      <c r="F513" s="71">
        <v>0</v>
      </c>
      <c r="G513" s="72">
        <v>0</v>
      </c>
      <c r="H513" s="26"/>
    </row>
    <row r="514" spans="2:8" s="28" customFormat="1" ht="18.75" customHeight="1" x14ac:dyDescent="0.2">
      <c r="B514" s="70" t="s">
        <v>1834</v>
      </c>
      <c r="C514" s="71">
        <v>0</v>
      </c>
      <c r="D514" s="71">
        <v>0</v>
      </c>
      <c r="E514" s="71">
        <v>0</v>
      </c>
      <c r="F514" s="71">
        <v>2</v>
      </c>
      <c r="G514" s="72">
        <v>3</v>
      </c>
      <c r="H514" s="26"/>
    </row>
    <row r="515" spans="2:8" s="28" customFormat="1" ht="18.75" customHeight="1" x14ac:dyDescent="0.2">
      <c r="B515" s="70" t="s">
        <v>1703</v>
      </c>
      <c r="C515" s="71">
        <v>2</v>
      </c>
      <c r="D515" s="71">
        <v>0</v>
      </c>
      <c r="E515" s="71">
        <v>3</v>
      </c>
      <c r="F515" s="71">
        <v>3</v>
      </c>
      <c r="G515" s="72">
        <v>1</v>
      </c>
      <c r="H515" s="26"/>
    </row>
    <row r="516" spans="2:8" s="28" customFormat="1" ht="18.75" customHeight="1" x14ac:dyDescent="0.2">
      <c r="B516" s="70" t="s">
        <v>2102</v>
      </c>
      <c r="C516" s="71">
        <v>1</v>
      </c>
      <c r="D516" s="71">
        <v>0</v>
      </c>
      <c r="E516" s="71">
        <v>0</v>
      </c>
      <c r="F516" s="71">
        <v>0</v>
      </c>
      <c r="G516" s="72">
        <v>0</v>
      </c>
      <c r="H516" s="26"/>
    </row>
    <row r="517" spans="2:8" s="28" customFormat="1" ht="18.75" customHeight="1" x14ac:dyDescent="0.2">
      <c r="B517" s="70" t="s">
        <v>899</v>
      </c>
      <c r="C517" s="71">
        <v>16</v>
      </c>
      <c r="D517" s="71">
        <v>0</v>
      </c>
      <c r="E517" s="71">
        <v>0</v>
      </c>
      <c r="F517" s="71">
        <v>0</v>
      </c>
      <c r="G517" s="72">
        <v>0</v>
      </c>
      <c r="H517" s="26"/>
    </row>
    <row r="518" spans="2:8" s="28" customFormat="1" ht="18.75" customHeight="1" x14ac:dyDescent="0.2">
      <c r="B518" s="70" t="s">
        <v>1382</v>
      </c>
      <c r="C518" s="71">
        <v>0</v>
      </c>
      <c r="D518" s="71">
        <v>0</v>
      </c>
      <c r="E518" s="71">
        <v>2</v>
      </c>
      <c r="F518" s="71">
        <v>0</v>
      </c>
      <c r="G518" s="72">
        <v>0</v>
      </c>
      <c r="H518" s="26"/>
    </row>
    <row r="519" spans="2:8" s="28" customFormat="1" ht="18.75" customHeight="1" x14ac:dyDescent="0.2">
      <c r="B519" s="70" t="s">
        <v>1694</v>
      </c>
      <c r="C519" s="71">
        <v>0</v>
      </c>
      <c r="D519" s="71">
        <v>6</v>
      </c>
      <c r="E519" s="71">
        <v>1</v>
      </c>
      <c r="F519" s="71">
        <v>0</v>
      </c>
      <c r="G519" s="72">
        <v>0</v>
      </c>
      <c r="H519" s="26"/>
    </row>
    <row r="520" spans="2:8" s="28" customFormat="1" ht="18.75" customHeight="1" x14ac:dyDescent="0.2">
      <c r="B520" s="70" t="s">
        <v>2989</v>
      </c>
      <c r="C520" s="71">
        <v>0</v>
      </c>
      <c r="D520" s="71">
        <v>5</v>
      </c>
      <c r="E520" s="71">
        <v>2</v>
      </c>
      <c r="F520" s="71">
        <v>1</v>
      </c>
      <c r="G520" s="72">
        <v>0</v>
      </c>
      <c r="H520" s="26"/>
    </row>
    <row r="521" spans="2:8" s="28" customFormat="1" ht="18.75" customHeight="1" x14ac:dyDescent="0.2">
      <c r="B521" s="70" t="s">
        <v>1024</v>
      </c>
      <c r="C521" s="71">
        <v>13</v>
      </c>
      <c r="D521" s="71">
        <v>3</v>
      </c>
      <c r="E521" s="71">
        <v>0</v>
      </c>
      <c r="F521" s="71">
        <v>0</v>
      </c>
      <c r="G521" s="72">
        <v>0</v>
      </c>
      <c r="H521" s="26"/>
    </row>
    <row r="522" spans="2:8" s="28" customFormat="1" ht="18.75" customHeight="1" x14ac:dyDescent="0.2">
      <c r="B522" s="70" t="s">
        <v>1442</v>
      </c>
      <c r="C522" s="71">
        <v>0</v>
      </c>
      <c r="D522" s="71">
        <v>1</v>
      </c>
      <c r="E522" s="71">
        <v>3</v>
      </c>
      <c r="F522" s="71">
        <v>0</v>
      </c>
      <c r="G522" s="72">
        <v>1</v>
      </c>
      <c r="H522" s="26"/>
    </row>
    <row r="523" spans="2:8" s="28" customFormat="1" ht="18.75" customHeight="1" x14ac:dyDescent="0.2">
      <c r="B523" s="70" t="s">
        <v>1022</v>
      </c>
      <c r="C523" s="71">
        <v>3</v>
      </c>
      <c r="D523" s="71">
        <v>2</v>
      </c>
      <c r="E523" s="71">
        <v>0</v>
      </c>
      <c r="F523" s="71">
        <v>0</v>
      </c>
      <c r="G523" s="72">
        <v>11</v>
      </c>
      <c r="H523" s="26"/>
    </row>
    <row r="524" spans="2:8" s="28" customFormat="1" ht="18.75" customHeight="1" x14ac:dyDescent="0.2">
      <c r="B524" s="70" t="s">
        <v>1485</v>
      </c>
      <c r="C524" s="71">
        <v>2</v>
      </c>
      <c r="D524" s="71">
        <v>0</v>
      </c>
      <c r="E524" s="71">
        <v>3</v>
      </c>
      <c r="F524" s="71">
        <v>2</v>
      </c>
      <c r="G524" s="72">
        <v>5</v>
      </c>
      <c r="H524" s="26"/>
    </row>
    <row r="525" spans="2:8" s="28" customFormat="1" ht="18.75" customHeight="1" x14ac:dyDescent="0.2">
      <c r="B525" s="70" t="s">
        <v>1483</v>
      </c>
      <c r="C525" s="71">
        <v>4</v>
      </c>
      <c r="D525" s="71">
        <v>1</v>
      </c>
      <c r="E525" s="71">
        <v>1</v>
      </c>
      <c r="F525" s="71">
        <v>0</v>
      </c>
      <c r="G525" s="72">
        <v>3</v>
      </c>
      <c r="H525" s="26"/>
    </row>
    <row r="526" spans="2:8" s="28" customFormat="1" ht="18.75" customHeight="1" x14ac:dyDescent="0.2">
      <c r="B526" s="70" t="s">
        <v>1800</v>
      </c>
      <c r="C526" s="71">
        <v>0</v>
      </c>
      <c r="D526" s="71">
        <v>1</v>
      </c>
      <c r="E526" s="71">
        <v>3</v>
      </c>
      <c r="F526" s="71">
        <v>1</v>
      </c>
      <c r="G526" s="72">
        <v>2</v>
      </c>
      <c r="H526" s="26"/>
    </row>
    <row r="527" spans="2:8" s="28" customFormat="1" ht="18.75" customHeight="1" x14ac:dyDescent="0.2">
      <c r="B527" s="70" t="s">
        <v>2516</v>
      </c>
      <c r="C527" s="71">
        <v>0</v>
      </c>
      <c r="D527" s="71">
        <v>0</v>
      </c>
      <c r="E527" s="71">
        <v>0</v>
      </c>
      <c r="F527" s="71">
        <v>4</v>
      </c>
      <c r="G527" s="72">
        <v>1</v>
      </c>
      <c r="H527" s="26"/>
    </row>
    <row r="528" spans="2:8" s="28" customFormat="1" ht="18.75" customHeight="1" x14ac:dyDescent="0.2">
      <c r="B528" s="70" t="s">
        <v>990</v>
      </c>
      <c r="C528" s="71">
        <v>14</v>
      </c>
      <c r="D528" s="71">
        <v>0</v>
      </c>
      <c r="E528" s="71">
        <v>0</v>
      </c>
      <c r="F528" s="71">
        <v>0</v>
      </c>
      <c r="G528" s="72">
        <v>0</v>
      </c>
      <c r="H528" s="26"/>
    </row>
    <row r="529" spans="2:8" s="28" customFormat="1" ht="18.75" customHeight="1" x14ac:dyDescent="0.2">
      <c r="B529" s="70" t="s">
        <v>1859</v>
      </c>
      <c r="C529" s="71">
        <v>1</v>
      </c>
      <c r="D529" s="71">
        <v>4</v>
      </c>
      <c r="E529" s="71">
        <v>1</v>
      </c>
      <c r="F529" s="71">
        <v>1</v>
      </c>
      <c r="G529" s="72">
        <v>1</v>
      </c>
      <c r="H529" s="26"/>
    </row>
    <row r="530" spans="2:8" s="28" customFormat="1" ht="18.75" customHeight="1" x14ac:dyDescent="0.2">
      <c r="B530" s="70" t="s">
        <v>1038</v>
      </c>
      <c r="C530" s="71">
        <v>0</v>
      </c>
      <c r="D530" s="71">
        <v>0</v>
      </c>
      <c r="E530" s="71">
        <v>0</v>
      </c>
      <c r="F530" s="71">
        <v>4</v>
      </c>
      <c r="G530" s="72">
        <v>10</v>
      </c>
      <c r="H530" s="26"/>
    </row>
    <row r="531" spans="2:8" s="28" customFormat="1" ht="18.75" customHeight="1" x14ac:dyDescent="0.2">
      <c r="B531" s="70" t="s">
        <v>1712</v>
      </c>
      <c r="C531" s="71">
        <v>0</v>
      </c>
      <c r="D531" s="71">
        <v>0</v>
      </c>
      <c r="E531" s="71">
        <v>1</v>
      </c>
      <c r="F531" s="71">
        <v>3</v>
      </c>
      <c r="G531" s="72">
        <v>6</v>
      </c>
      <c r="H531" s="26"/>
    </row>
    <row r="532" spans="2:8" s="28" customFormat="1" ht="18.75" customHeight="1" x14ac:dyDescent="0.2">
      <c r="B532" s="70" t="s">
        <v>1853</v>
      </c>
      <c r="C532" s="71">
        <v>1</v>
      </c>
      <c r="D532" s="71">
        <v>0</v>
      </c>
      <c r="E532" s="71">
        <v>1</v>
      </c>
      <c r="F532" s="71">
        <v>4</v>
      </c>
      <c r="G532" s="72">
        <v>2</v>
      </c>
      <c r="H532" s="26"/>
    </row>
    <row r="533" spans="2:8" s="28" customFormat="1" ht="18.75" customHeight="1" x14ac:dyDescent="0.2">
      <c r="B533" s="70" t="s">
        <v>1087</v>
      </c>
      <c r="C533" s="71">
        <v>0</v>
      </c>
      <c r="D533" s="71">
        <v>6</v>
      </c>
      <c r="E533" s="71">
        <v>0</v>
      </c>
      <c r="F533" s="71">
        <v>9</v>
      </c>
      <c r="G533" s="72">
        <v>0</v>
      </c>
      <c r="H533" s="26"/>
    </row>
    <row r="534" spans="2:8" s="28" customFormat="1" ht="18.75" customHeight="1" x14ac:dyDescent="0.2">
      <c r="B534" s="70" t="s">
        <v>1168</v>
      </c>
      <c r="C534" s="71">
        <v>0</v>
      </c>
      <c r="D534" s="71">
        <v>0</v>
      </c>
      <c r="E534" s="71">
        <v>1</v>
      </c>
      <c r="F534" s="71">
        <v>1</v>
      </c>
      <c r="G534" s="72">
        <v>0</v>
      </c>
      <c r="H534" s="26"/>
    </row>
    <row r="535" spans="2:8" s="28" customFormat="1" ht="18.75" customHeight="1" x14ac:dyDescent="0.2">
      <c r="B535" s="70" t="s">
        <v>1829</v>
      </c>
      <c r="C535" s="71">
        <v>0</v>
      </c>
      <c r="D535" s="71">
        <v>1</v>
      </c>
      <c r="E535" s="71">
        <v>0</v>
      </c>
      <c r="F535" s="71">
        <v>5</v>
      </c>
      <c r="G535" s="72">
        <v>1</v>
      </c>
      <c r="H535" s="26"/>
    </row>
    <row r="536" spans="2:8" s="28" customFormat="1" ht="18.75" customHeight="1" x14ac:dyDescent="0.2">
      <c r="B536" s="70" t="s">
        <v>862</v>
      </c>
      <c r="C536" s="71">
        <v>15</v>
      </c>
      <c r="D536" s="71">
        <v>0</v>
      </c>
      <c r="E536" s="71">
        <v>0</v>
      </c>
      <c r="F536" s="71">
        <v>0</v>
      </c>
      <c r="G536" s="72">
        <v>0</v>
      </c>
      <c r="H536" s="26"/>
    </row>
    <row r="537" spans="2:8" s="28" customFormat="1" ht="18.75" customHeight="1" x14ac:dyDescent="0.2">
      <c r="B537" s="70" t="s">
        <v>1494</v>
      </c>
      <c r="C537" s="71">
        <v>3</v>
      </c>
      <c r="D537" s="71">
        <v>10</v>
      </c>
      <c r="E537" s="71">
        <v>0</v>
      </c>
      <c r="F537" s="71">
        <v>0</v>
      </c>
      <c r="G537" s="72">
        <v>1</v>
      </c>
      <c r="H537" s="26"/>
    </row>
    <row r="538" spans="2:8" s="28" customFormat="1" ht="18.75" customHeight="1" x14ac:dyDescent="0.2">
      <c r="B538" s="70" t="s">
        <v>1137</v>
      </c>
      <c r="C538" s="71">
        <v>0</v>
      </c>
      <c r="D538" s="71">
        <v>0</v>
      </c>
      <c r="E538" s="71">
        <v>0</v>
      </c>
      <c r="F538" s="71">
        <v>4</v>
      </c>
      <c r="G538" s="72">
        <v>11</v>
      </c>
      <c r="H538" s="26"/>
    </row>
    <row r="539" spans="2:8" s="28" customFormat="1" ht="18.75" customHeight="1" x14ac:dyDescent="0.2">
      <c r="B539" s="70" t="s">
        <v>1726</v>
      </c>
      <c r="C539" s="71">
        <v>15</v>
      </c>
      <c r="D539" s="71">
        <v>0</v>
      </c>
      <c r="E539" s="71">
        <v>0</v>
      </c>
      <c r="F539" s="71">
        <v>0</v>
      </c>
      <c r="G539" s="72">
        <v>0</v>
      </c>
      <c r="H539" s="26"/>
    </row>
    <row r="540" spans="2:8" s="28" customFormat="1" ht="18.75" customHeight="1" x14ac:dyDescent="0.2">
      <c r="B540" s="70" t="s">
        <v>1152</v>
      </c>
      <c r="C540" s="71">
        <v>0</v>
      </c>
      <c r="D540" s="71">
        <v>1</v>
      </c>
      <c r="E540" s="71">
        <v>0</v>
      </c>
      <c r="F540" s="71">
        <v>1</v>
      </c>
      <c r="G540" s="72">
        <v>2</v>
      </c>
      <c r="H540" s="26"/>
    </row>
    <row r="541" spans="2:8" s="28" customFormat="1" ht="18.75" customHeight="1" x14ac:dyDescent="0.2">
      <c r="B541" s="70" t="s">
        <v>1086</v>
      </c>
      <c r="C541" s="71">
        <v>13</v>
      </c>
      <c r="D541" s="71">
        <v>0</v>
      </c>
      <c r="E541" s="71">
        <v>0</v>
      </c>
      <c r="F541" s="71">
        <v>2</v>
      </c>
      <c r="G541" s="72">
        <v>0</v>
      </c>
      <c r="H541" s="26"/>
    </row>
    <row r="542" spans="2:8" s="28" customFormat="1" ht="18.75" customHeight="1" x14ac:dyDescent="0.2">
      <c r="B542" s="70" t="s">
        <v>1417</v>
      </c>
      <c r="C542" s="71">
        <v>2</v>
      </c>
      <c r="D542" s="71">
        <v>0</v>
      </c>
      <c r="E542" s="71">
        <v>0</v>
      </c>
      <c r="F542" s="71">
        <v>5</v>
      </c>
      <c r="G542" s="72">
        <v>5</v>
      </c>
      <c r="H542" s="26"/>
    </row>
    <row r="543" spans="2:8" s="28" customFormat="1" ht="18.75" customHeight="1" x14ac:dyDescent="0.2">
      <c r="B543" s="70" t="s">
        <v>1753</v>
      </c>
      <c r="C543" s="71">
        <v>0</v>
      </c>
      <c r="D543" s="71">
        <v>1</v>
      </c>
      <c r="E543" s="71">
        <v>1</v>
      </c>
      <c r="F543" s="71">
        <v>2</v>
      </c>
      <c r="G543" s="72">
        <v>0</v>
      </c>
      <c r="H543" s="26"/>
    </row>
    <row r="544" spans="2:8" s="28" customFormat="1" ht="18.75" customHeight="1" x14ac:dyDescent="0.2">
      <c r="B544" s="70" t="s">
        <v>1840</v>
      </c>
      <c r="C544" s="71">
        <v>3</v>
      </c>
      <c r="D544" s="71">
        <v>1</v>
      </c>
      <c r="E544" s="71">
        <v>0</v>
      </c>
      <c r="F544" s="71">
        <v>1</v>
      </c>
      <c r="G544" s="72">
        <v>2</v>
      </c>
      <c r="H544" s="26"/>
    </row>
    <row r="545" spans="2:8" s="28" customFormat="1" ht="18.75" customHeight="1" x14ac:dyDescent="0.2">
      <c r="B545" s="70" t="s">
        <v>1968</v>
      </c>
      <c r="C545" s="71">
        <v>0</v>
      </c>
      <c r="D545" s="71">
        <v>0</v>
      </c>
      <c r="E545" s="71">
        <v>0</v>
      </c>
      <c r="F545" s="71">
        <v>3</v>
      </c>
      <c r="G545" s="72">
        <v>3</v>
      </c>
      <c r="H545" s="26"/>
    </row>
    <row r="546" spans="2:8" s="28" customFormat="1" ht="18.75" customHeight="1" x14ac:dyDescent="0.2">
      <c r="B546" s="70" t="s">
        <v>2162</v>
      </c>
      <c r="C546" s="71">
        <v>0</v>
      </c>
      <c r="D546" s="71">
        <v>0</v>
      </c>
      <c r="E546" s="71">
        <v>1</v>
      </c>
      <c r="F546" s="71">
        <v>0</v>
      </c>
      <c r="G546" s="72">
        <v>1</v>
      </c>
      <c r="H546" s="26"/>
    </row>
    <row r="547" spans="2:8" s="28" customFormat="1" ht="18.75" customHeight="1" x14ac:dyDescent="0.2">
      <c r="B547" s="70" t="s">
        <v>1464</v>
      </c>
      <c r="C547" s="71">
        <v>4</v>
      </c>
      <c r="D547" s="71">
        <v>5</v>
      </c>
      <c r="E547" s="71">
        <v>0</v>
      </c>
      <c r="F547" s="71">
        <v>1</v>
      </c>
      <c r="G547" s="72">
        <v>0</v>
      </c>
      <c r="H547" s="26"/>
    </row>
    <row r="548" spans="2:8" s="28" customFormat="1" ht="18.75" customHeight="1" x14ac:dyDescent="0.2">
      <c r="B548" s="70" t="s">
        <v>2031</v>
      </c>
      <c r="C548" s="71">
        <v>0</v>
      </c>
      <c r="D548" s="71">
        <v>0</v>
      </c>
      <c r="E548" s="71">
        <v>0</v>
      </c>
      <c r="F548" s="71">
        <v>0</v>
      </c>
      <c r="G548" s="72">
        <v>3</v>
      </c>
      <c r="H548" s="26"/>
    </row>
    <row r="549" spans="2:8" s="28" customFormat="1" ht="18.75" customHeight="1" x14ac:dyDescent="0.2">
      <c r="B549" s="70" t="s">
        <v>1774</v>
      </c>
      <c r="C549" s="71">
        <v>2</v>
      </c>
      <c r="D549" s="71">
        <v>4</v>
      </c>
      <c r="E549" s="71">
        <v>4</v>
      </c>
      <c r="F549" s="71">
        <v>2</v>
      </c>
      <c r="G549" s="72">
        <v>0</v>
      </c>
      <c r="H549" s="26"/>
    </row>
    <row r="550" spans="2:8" s="28" customFormat="1" ht="18.75" customHeight="1" x14ac:dyDescent="0.2">
      <c r="B550" s="70" t="s">
        <v>1072</v>
      </c>
      <c r="C550" s="71">
        <v>6</v>
      </c>
      <c r="D550" s="71">
        <v>0</v>
      </c>
      <c r="E550" s="71">
        <v>0</v>
      </c>
      <c r="F550" s="71">
        <v>3</v>
      </c>
      <c r="G550" s="72">
        <v>1</v>
      </c>
      <c r="H550" s="26"/>
    </row>
    <row r="551" spans="2:8" s="28" customFormat="1" ht="18.75" customHeight="1" x14ac:dyDescent="0.2">
      <c r="B551" s="70" t="s">
        <v>1139</v>
      </c>
      <c r="C551" s="71">
        <v>1</v>
      </c>
      <c r="D551" s="71">
        <v>3</v>
      </c>
      <c r="E551" s="71">
        <v>3</v>
      </c>
      <c r="F551" s="71">
        <v>2</v>
      </c>
      <c r="G551" s="72">
        <v>0</v>
      </c>
      <c r="H551" s="26"/>
    </row>
    <row r="552" spans="2:8" s="28" customFormat="1" ht="18.75" customHeight="1" x14ac:dyDescent="0.2">
      <c r="B552" s="70" t="s">
        <v>1927</v>
      </c>
      <c r="C552" s="71">
        <v>1</v>
      </c>
      <c r="D552" s="71">
        <v>3</v>
      </c>
      <c r="E552" s="71">
        <v>1</v>
      </c>
      <c r="F552" s="71">
        <v>0</v>
      </c>
      <c r="G552" s="72">
        <v>0</v>
      </c>
      <c r="H552" s="26"/>
    </row>
    <row r="553" spans="2:8" s="28" customFormat="1" ht="18.75" customHeight="1" x14ac:dyDescent="0.2">
      <c r="B553" s="70" t="s">
        <v>1778</v>
      </c>
      <c r="C553" s="71">
        <v>1</v>
      </c>
      <c r="D553" s="71">
        <v>0</v>
      </c>
      <c r="E553" s="71">
        <v>3</v>
      </c>
      <c r="F553" s="71">
        <v>2</v>
      </c>
      <c r="G553" s="72">
        <v>3</v>
      </c>
      <c r="H553" s="26"/>
    </row>
    <row r="554" spans="2:8" s="28" customFormat="1" ht="18.75" customHeight="1" x14ac:dyDescent="0.2">
      <c r="B554" s="70" t="s">
        <v>1192</v>
      </c>
      <c r="C554" s="71">
        <v>6</v>
      </c>
      <c r="D554" s="71">
        <v>8</v>
      </c>
      <c r="E554" s="71">
        <v>0</v>
      </c>
      <c r="F554" s="71">
        <v>0</v>
      </c>
      <c r="G554" s="72">
        <v>0</v>
      </c>
      <c r="H554" s="26"/>
    </row>
    <row r="555" spans="2:8" s="28" customFormat="1" ht="18.75" customHeight="1" x14ac:dyDescent="0.2">
      <c r="B555" s="70" t="s">
        <v>1540</v>
      </c>
      <c r="C555" s="71">
        <v>4</v>
      </c>
      <c r="D555" s="71">
        <v>1</v>
      </c>
      <c r="E555" s="71">
        <v>4</v>
      </c>
      <c r="F555" s="71">
        <v>1</v>
      </c>
      <c r="G555" s="72">
        <v>2</v>
      </c>
      <c r="H555" s="26"/>
    </row>
    <row r="556" spans="2:8" s="28" customFormat="1" ht="18.75" customHeight="1" x14ac:dyDescent="0.2">
      <c r="B556" s="70" t="s">
        <v>1143</v>
      </c>
      <c r="C556" s="71">
        <v>0</v>
      </c>
      <c r="D556" s="71">
        <v>0</v>
      </c>
      <c r="E556" s="71">
        <v>1</v>
      </c>
      <c r="F556" s="71">
        <v>13</v>
      </c>
      <c r="G556" s="72">
        <v>0</v>
      </c>
      <c r="H556" s="26"/>
    </row>
    <row r="557" spans="2:8" s="28" customFormat="1" ht="18.75" customHeight="1" x14ac:dyDescent="0.2">
      <c r="B557" s="70" t="s">
        <v>1134</v>
      </c>
      <c r="C557" s="71">
        <v>0</v>
      </c>
      <c r="D557" s="71">
        <v>0</v>
      </c>
      <c r="E557" s="71">
        <v>14</v>
      </c>
      <c r="F557" s="71">
        <v>0</v>
      </c>
      <c r="G557" s="72">
        <v>0</v>
      </c>
      <c r="H557" s="26"/>
    </row>
    <row r="558" spans="2:8" s="28" customFormat="1" ht="18.75" customHeight="1" x14ac:dyDescent="0.2">
      <c r="B558" s="70" t="s">
        <v>1750</v>
      </c>
      <c r="C558" s="71">
        <v>1</v>
      </c>
      <c r="D558" s="71">
        <v>0</v>
      </c>
      <c r="E558" s="71">
        <v>1</v>
      </c>
      <c r="F558" s="71">
        <v>1</v>
      </c>
      <c r="G558" s="72">
        <v>5</v>
      </c>
      <c r="H558" s="26"/>
    </row>
    <row r="559" spans="2:8" s="28" customFormat="1" ht="18.75" customHeight="1" x14ac:dyDescent="0.2">
      <c r="B559" s="70" t="s">
        <v>1148</v>
      </c>
      <c r="C559" s="71">
        <v>2</v>
      </c>
      <c r="D559" s="71">
        <v>3</v>
      </c>
      <c r="E559" s="71">
        <v>6</v>
      </c>
      <c r="F559" s="71">
        <v>0</v>
      </c>
      <c r="G559" s="72">
        <v>1</v>
      </c>
      <c r="H559" s="26"/>
    </row>
    <row r="560" spans="2:8" s="28" customFormat="1" ht="18.75" customHeight="1" x14ac:dyDescent="0.2">
      <c r="B560" s="70" t="s">
        <v>1095</v>
      </c>
      <c r="C560" s="71">
        <v>0</v>
      </c>
      <c r="D560" s="71">
        <v>10</v>
      </c>
      <c r="E560" s="71">
        <v>2</v>
      </c>
      <c r="F560" s="71">
        <v>0</v>
      </c>
      <c r="G560" s="72">
        <v>1</v>
      </c>
      <c r="H560" s="26"/>
    </row>
    <row r="561" spans="2:8" s="28" customFormat="1" ht="18.75" customHeight="1" x14ac:dyDescent="0.2">
      <c r="B561" s="70" t="s">
        <v>1777</v>
      </c>
      <c r="C561" s="71">
        <v>1</v>
      </c>
      <c r="D561" s="71">
        <v>1</v>
      </c>
      <c r="E561" s="71">
        <v>2</v>
      </c>
      <c r="F561" s="71">
        <v>1</v>
      </c>
      <c r="G561" s="72">
        <v>5</v>
      </c>
      <c r="H561" s="26"/>
    </row>
    <row r="562" spans="2:8" s="28" customFormat="1" ht="18.75" customHeight="1" x14ac:dyDescent="0.2">
      <c r="B562" s="70" t="s">
        <v>927</v>
      </c>
      <c r="C562" s="71">
        <v>0</v>
      </c>
      <c r="D562" s="71">
        <v>0</v>
      </c>
      <c r="E562" s="71">
        <v>12</v>
      </c>
      <c r="F562" s="71">
        <v>0</v>
      </c>
      <c r="G562" s="72">
        <v>0</v>
      </c>
      <c r="H562" s="26"/>
    </row>
    <row r="563" spans="2:8" s="28" customFormat="1" ht="18.75" customHeight="1" x14ac:dyDescent="0.2">
      <c r="B563" s="70" t="s">
        <v>1054</v>
      </c>
      <c r="C563" s="71">
        <v>9</v>
      </c>
      <c r="D563" s="71">
        <v>3</v>
      </c>
      <c r="E563" s="71">
        <v>1</v>
      </c>
      <c r="F563" s="71">
        <v>0</v>
      </c>
      <c r="G563" s="72">
        <v>0</v>
      </c>
      <c r="H563" s="26"/>
    </row>
    <row r="564" spans="2:8" s="28" customFormat="1" ht="18.75" customHeight="1" x14ac:dyDescent="0.2">
      <c r="B564" s="70" t="s">
        <v>1051</v>
      </c>
      <c r="C564" s="71">
        <v>13</v>
      </c>
      <c r="D564" s="71">
        <v>0</v>
      </c>
      <c r="E564" s="71">
        <v>0</v>
      </c>
      <c r="F564" s="71">
        <v>0</v>
      </c>
      <c r="G564" s="72">
        <v>0</v>
      </c>
      <c r="H564" s="26"/>
    </row>
    <row r="565" spans="2:8" s="28" customFormat="1" ht="18.75" customHeight="1" x14ac:dyDescent="0.2">
      <c r="B565" s="70" t="s">
        <v>1153</v>
      </c>
      <c r="C565" s="71">
        <v>1</v>
      </c>
      <c r="D565" s="71">
        <v>0</v>
      </c>
      <c r="E565" s="71">
        <v>7</v>
      </c>
      <c r="F565" s="71">
        <v>0</v>
      </c>
      <c r="G565" s="72">
        <v>1</v>
      </c>
      <c r="H565" s="26"/>
    </row>
    <row r="566" spans="2:8" s="28" customFormat="1" ht="18.75" customHeight="1" x14ac:dyDescent="0.2">
      <c r="B566" s="70" t="s">
        <v>963</v>
      </c>
      <c r="C566" s="71">
        <v>3</v>
      </c>
      <c r="D566" s="71">
        <v>0</v>
      </c>
      <c r="E566" s="71">
        <v>0</v>
      </c>
      <c r="F566" s="71">
        <v>0</v>
      </c>
      <c r="G566" s="72">
        <v>2</v>
      </c>
      <c r="H566" s="26"/>
    </row>
    <row r="567" spans="2:8" s="28" customFormat="1" ht="18.75" customHeight="1" x14ac:dyDescent="0.2">
      <c r="B567" s="70" t="s">
        <v>1555</v>
      </c>
      <c r="C567" s="71">
        <v>0</v>
      </c>
      <c r="D567" s="71">
        <v>0</v>
      </c>
      <c r="E567" s="71">
        <v>0</v>
      </c>
      <c r="F567" s="71">
        <v>0</v>
      </c>
      <c r="G567" s="72">
        <v>2</v>
      </c>
      <c r="H567" s="26"/>
    </row>
    <row r="568" spans="2:8" s="28" customFormat="1" ht="18.75" customHeight="1" x14ac:dyDescent="0.2">
      <c r="B568" s="70" t="s">
        <v>1822</v>
      </c>
      <c r="C568" s="71">
        <v>0</v>
      </c>
      <c r="D568" s="71">
        <v>1</v>
      </c>
      <c r="E568" s="71">
        <v>1</v>
      </c>
      <c r="F568" s="71">
        <v>5</v>
      </c>
      <c r="G568" s="72">
        <v>1</v>
      </c>
      <c r="H568" s="26"/>
    </row>
    <row r="569" spans="2:8" s="28" customFormat="1" ht="18.75" customHeight="1" x14ac:dyDescent="0.2">
      <c r="B569" s="70" t="s">
        <v>1957</v>
      </c>
      <c r="C569" s="71">
        <v>3</v>
      </c>
      <c r="D569" s="71">
        <v>0</v>
      </c>
      <c r="E569" s="71">
        <v>1</v>
      </c>
      <c r="F569" s="71">
        <v>1</v>
      </c>
      <c r="G569" s="72">
        <v>6</v>
      </c>
      <c r="H569" s="26"/>
    </row>
    <row r="570" spans="2:8" s="28" customFormat="1" ht="18.75" customHeight="1" x14ac:dyDescent="0.2">
      <c r="B570" s="70" t="s">
        <v>1827</v>
      </c>
      <c r="C570" s="71">
        <v>0</v>
      </c>
      <c r="D570" s="71">
        <v>0</v>
      </c>
      <c r="E570" s="71">
        <v>5</v>
      </c>
      <c r="F570" s="71">
        <v>0</v>
      </c>
      <c r="G570" s="72">
        <v>1</v>
      </c>
      <c r="H570" s="26"/>
    </row>
    <row r="571" spans="2:8" s="28" customFormat="1" ht="18.75" customHeight="1" x14ac:dyDescent="0.2">
      <c r="B571" s="70" t="s">
        <v>1855</v>
      </c>
      <c r="C571" s="71">
        <v>0</v>
      </c>
      <c r="D571" s="71">
        <v>1</v>
      </c>
      <c r="E571" s="71">
        <v>1</v>
      </c>
      <c r="F571" s="71">
        <v>1</v>
      </c>
      <c r="G571" s="72">
        <v>0</v>
      </c>
      <c r="H571" s="26"/>
    </row>
    <row r="572" spans="2:8" s="28" customFormat="1" ht="18.75" customHeight="1" x14ac:dyDescent="0.2">
      <c r="B572" s="70" t="s">
        <v>3091</v>
      </c>
      <c r="C572" s="71">
        <v>7</v>
      </c>
      <c r="D572" s="71">
        <v>3</v>
      </c>
      <c r="E572" s="71">
        <v>0</v>
      </c>
      <c r="F572" s="71">
        <v>0</v>
      </c>
      <c r="G572" s="72">
        <v>0</v>
      </c>
      <c r="H572" s="26"/>
    </row>
    <row r="573" spans="2:8" s="28" customFormat="1" ht="18.75" customHeight="1" x14ac:dyDescent="0.2">
      <c r="B573" s="70" t="s">
        <v>1241</v>
      </c>
      <c r="C573" s="71">
        <v>13</v>
      </c>
      <c r="D573" s="71">
        <v>0</v>
      </c>
      <c r="E573" s="71">
        <v>0</v>
      </c>
      <c r="F573" s="71">
        <v>0</v>
      </c>
      <c r="G573" s="72">
        <v>0</v>
      </c>
      <c r="H573" s="26"/>
    </row>
    <row r="574" spans="2:8" s="28" customFormat="1" ht="18.75" customHeight="1" x14ac:dyDescent="0.2">
      <c r="B574" s="70" t="s">
        <v>1128</v>
      </c>
      <c r="C574" s="71">
        <v>1</v>
      </c>
      <c r="D574" s="71">
        <v>2</v>
      </c>
      <c r="E574" s="71">
        <v>3</v>
      </c>
      <c r="F574" s="71">
        <v>3</v>
      </c>
      <c r="G574" s="72">
        <v>1</v>
      </c>
      <c r="H574" s="26"/>
    </row>
    <row r="575" spans="2:8" s="28" customFormat="1" ht="18.75" customHeight="1" x14ac:dyDescent="0.2">
      <c r="B575" s="70" t="s">
        <v>1084</v>
      </c>
      <c r="C575" s="71">
        <v>0</v>
      </c>
      <c r="D575" s="71">
        <v>0</v>
      </c>
      <c r="E575" s="71">
        <v>0</v>
      </c>
      <c r="F575" s="71">
        <v>4</v>
      </c>
      <c r="G575" s="72">
        <v>1</v>
      </c>
      <c r="H575" s="26"/>
    </row>
    <row r="576" spans="2:8" s="28" customFormat="1" ht="18.75" customHeight="1" x14ac:dyDescent="0.2">
      <c r="B576" s="70" t="s">
        <v>1856</v>
      </c>
      <c r="C576" s="71">
        <v>0</v>
      </c>
      <c r="D576" s="71">
        <v>1</v>
      </c>
      <c r="E576" s="71">
        <v>1</v>
      </c>
      <c r="F576" s="71">
        <v>0</v>
      </c>
      <c r="G576" s="72">
        <v>2</v>
      </c>
      <c r="H576" s="26"/>
    </row>
    <row r="577" spans="2:8" s="28" customFormat="1" ht="18.75" customHeight="1" x14ac:dyDescent="0.2">
      <c r="B577" s="70" t="s">
        <v>1044</v>
      </c>
      <c r="C577" s="71">
        <v>7</v>
      </c>
      <c r="D577" s="71">
        <v>0</v>
      </c>
      <c r="E577" s="71">
        <v>0</v>
      </c>
      <c r="F577" s="71">
        <v>1</v>
      </c>
      <c r="G577" s="72">
        <v>0</v>
      </c>
      <c r="H577" s="26"/>
    </row>
    <row r="578" spans="2:8" s="28" customFormat="1" ht="18.75" customHeight="1" x14ac:dyDescent="0.2">
      <c r="B578" s="70" t="s">
        <v>1096</v>
      </c>
      <c r="C578" s="71">
        <v>0</v>
      </c>
      <c r="D578" s="71">
        <v>0</v>
      </c>
      <c r="E578" s="71">
        <v>0</v>
      </c>
      <c r="F578" s="71">
        <v>0</v>
      </c>
      <c r="G578" s="72">
        <v>11</v>
      </c>
      <c r="H578" s="26"/>
    </row>
    <row r="579" spans="2:8" s="28" customFormat="1" ht="18.75" customHeight="1" x14ac:dyDescent="0.2">
      <c r="B579" s="70" t="s">
        <v>2515</v>
      </c>
      <c r="C579" s="71">
        <v>0</v>
      </c>
      <c r="D579" s="71">
        <v>0</v>
      </c>
      <c r="E579" s="71">
        <v>0</v>
      </c>
      <c r="F579" s="71">
        <v>0</v>
      </c>
      <c r="G579" s="72">
        <v>1</v>
      </c>
      <c r="H579" s="26"/>
    </row>
    <row r="580" spans="2:8" s="28" customFormat="1" ht="18.75" customHeight="1" x14ac:dyDescent="0.2">
      <c r="B580" s="70" t="s">
        <v>1891</v>
      </c>
      <c r="C580" s="71">
        <v>3</v>
      </c>
      <c r="D580" s="71">
        <v>1</v>
      </c>
      <c r="E580" s="71">
        <v>0</v>
      </c>
      <c r="F580" s="71">
        <v>0</v>
      </c>
      <c r="G580" s="72">
        <v>0</v>
      </c>
      <c r="H580" s="26"/>
    </row>
    <row r="581" spans="2:8" s="28" customFormat="1" ht="18.75" customHeight="1" x14ac:dyDescent="0.2">
      <c r="B581" s="70" t="s">
        <v>2409</v>
      </c>
      <c r="C581" s="71">
        <v>0</v>
      </c>
      <c r="D581" s="71">
        <v>0</v>
      </c>
      <c r="E581" s="71">
        <v>0</v>
      </c>
      <c r="F581" s="71">
        <v>0</v>
      </c>
      <c r="G581" s="72">
        <v>3</v>
      </c>
      <c r="H581" s="26"/>
    </row>
    <row r="582" spans="2:8" s="28" customFormat="1" ht="18.75" customHeight="1" x14ac:dyDescent="0.2">
      <c r="B582" s="70" t="s">
        <v>1053</v>
      </c>
      <c r="C582" s="71">
        <v>0</v>
      </c>
      <c r="D582" s="71">
        <v>0</v>
      </c>
      <c r="E582" s="71">
        <v>0</v>
      </c>
      <c r="F582" s="71">
        <v>1</v>
      </c>
      <c r="G582" s="72">
        <v>11</v>
      </c>
      <c r="H582" s="26"/>
    </row>
    <row r="583" spans="2:8" s="28" customFormat="1" ht="18.75" customHeight="1" x14ac:dyDescent="0.2">
      <c r="B583" s="70" t="s">
        <v>1312</v>
      </c>
      <c r="C583" s="71">
        <v>3</v>
      </c>
      <c r="D583" s="71">
        <v>0</v>
      </c>
      <c r="E583" s="71">
        <v>0</v>
      </c>
      <c r="F583" s="71">
        <v>0</v>
      </c>
      <c r="G583" s="72">
        <v>8</v>
      </c>
      <c r="H583" s="26"/>
    </row>
    <row r="584" spans="2:8" s="28" customFormat="1" ht="18.75" customHeight="1" x14ac:dyDescent="0.2">
      <c r="B584" s="70" t="s">
        <v>1183</v>
      </c>
      <c r="C584" s="71">
        <v>5</v>
      </c>
      <c r="D584" s="71">
        <v>3</v>
      </c>
      <c r="E584" s="71">
        <v>2</v>
      </c>
      <c r="F584" s="71">
        <v>0</v>
      </c>
      <c r="G584" s="72">
        <v>0</v>
      </c>
      <c r="H584" s="26"/>
    </row>
    <row r="585" spans="2:8" s="28" customFormat="1" ht="18.75" customHeight="1" x14ac:dyDescent="0.2">
      <c r="B585" s="70" t="s">
        <v>2514</v>
      </c>
      <c r="C585" s="71">
        <v>0</v>
      </c>
      <c r="D585" s="71">
        <v>0</v>
      </c>
      <c r="E585" s="71">
        <v>1</v>
      </c>
      <c r="F585" s="71">
        <v>1</v>
      </c>
      <c r="G585" s="72">
        <v>0</v>
      </c>
      <c r="H585" s="26"/>
    </row>
    <row r="586" spans="2:8" s="28" customFormat="1" ht="18.75" customHeight="1" x14ac:dyDescent="0.2">
      <c r="B586" s="70" t="s">
        <v>1685</v>
      </c>
      <c r="C586" s="71">
        <v>1</v>
      </c>
      <c r="D586" s="71">
        <v>2</v>
      </c>
      <c r="E586" s="71">
        <v>1</v>
      </c>
      <c r="F586" s="71">
        <v>2</v>
      </c>
      <c r="G586" s="72">
        <v>1</v>
      </c>
      <c r="H586" s="26"/>
    </row>
    <row r="587" spans="2:8" s="28" customFormat="1" ht="18.75" customHeight="1" x14ac:dyDescent="0.2">
      <c r="B587" s="70" t="s">
        <v>1237</v>
      </c>
      <c r="C587" s="71">
        <v>0</v>
      </c>
      <c r="D587" s="71">
        <v>2</v>
      </c>
      <c r="E587" s="71">
        <v>1</v>
      </c>
      <c r="F587" s="71">
        <v>0</v>
      </c>
      <c r="G587" s="72">
        <v>1</v>
      </c>
      <c r="H587" s="26"/>
    </row>
    <row r="588" spans="2:8" s="28" customFormat="1" ht="18.75" customHeight="1" x14ac:dyDescent="0.2">
      <c r="B588" s="70" t="s">
        <v>1077</v>
      </c>
      <c r="C588" s="71">
        <v>1</v>
      </c>
      <c r="D588" s="71">
        <v>2</v>
      </c>
      <c r="E588" s="71">
        <v>1</v>
      </c>
      <c r="F588" s="71">
        <v>0</v>
      </c>
      <c r="G588" s="72">
        <v>2</v>
      </c>
      <c r="H588" s="26"/>
    </row>
    <row r="589" spans="2:8" s="28" customFormat="1" ht="18.75" customHeight="1" x14ac:dyDescent="0.2">
      <c r="B589" s="70" t="s">
        <v>1214</v>
      </c>
      <c r="C589" s="71">
        <v>4</v>
      </c>
      <c r="D589" s="71">
        <v>2</v>
      </c>
      <c r="E589" s="71">
        <v>0</v>
      </c>
      <c r="F589" s="71">
        <v>2</v>
      </c>
      <c r="G589" s="72">
        <v>2</v>
      </c>
      <c r="H589" s="26"/>
    </row>
    <row r="590" spans="2:8" s="28" customFormat="1" ht="18.75" customHeight="1" x14ac:dyDescent="0.2">
      <c r="B590" s="70" t="s">
        <v>1801</v>
      </c>
      <c r="C590" s="71">
        <v>1</v>
      </c>
      <c r="D590" s="71">
        <v>5</v>
      </c>
      <c r="E590" s="71">
        <v>0</v>
      </c>
      <c r="F590" s="71">
        <v>1</v>
      </c>
      <c r="G590" s="72">
        <v>0</v>
      </c>
      <c r="H590" s="26"/>
    </row>
    <row r="591" spans="2:8" s="28" customFormat="1" ht="18.75" customHeight="1" x14ac:dyDescent="0.2">
      <c r="B591" s="70" t="s">
        <v>3102</v>
      </c>
      <c r="C591" s="71">
        <v>0</v>
      </c>
      <c r="D591" s="71">
        <v>0</v>
      </c>
      <c r="E591" s="71">
        <v>0</v>
      </c>
      <c r="F591" s="71">
        <v>2</v>
      </c>
      <c r="G591" s="72">
        <v>2</v>
      </c>
      <c r="H591" s="26"/>
    </row>
    <row r="592" spans="2:8" s="28" customFormat="1" ht="18.75" customHeight="1" x14ac:dyDescent="0.2">
      <c r="B592" s="70" t="s">
        <v>1105</v>
      </c>
      <c r="C592" s="71">
        <v>1</v>
      </c>
      <c r="D592" s="71">
        <v>4</v>
      </c>
      <c r="E592" s="71">
        <v>2</v>
      </c>
      <c r="F592" s="71">
        <v>0</v>
      </c>
      <c r="G592" s="72">
        <v>1</v>
      </c>
      <c r="H592" s="26"/>
    </row>
    <row r="593" spans="2:8" s="28" customFormat="1" ht="18.75" customHeight="1" x14ac:dyDescent="0.2">
      <c r="B593" s="70" t="s">
        <v>2523</v>
      </c>
      <c r="C593" s="71">
        <v>0</v>
      </c>
      <c r="D593" s="71">
        <v>1</v>
      </c>
      <c r="E593" s="71">
        <v>0</v>
      </c>
      <c r="F593" s="71">
        <v>0</v>
      </c>
      <c r="G593" s="72">
        <v>0</v>
      </c>
      <c r="H593" s="26"/>
    </row>
    <row r="594" spans="2:8" s="28" customFormat="1" ht="18.75" customHeight="1" x14ac:dyDescent="0.2">
      <c r="B594" s="70" t="s">
        <v>1037</v>
      </c>
      <c r="C594" s="71">
        <v>3</v>
      </c>
      <c r="D594" s="71">
        <v>1</v>
      </c>
      <c r="E594" s="71">
        <v>2</v>
      </c>
      <c r="F594" s="71">
        <v>3</v>
      </c>
      <c r="G594" s="72">
        <v>1</v>
      </c>
      <c r="H594" s="26"/>
    </row>
    <row r="595" spans="2:8" s="28" customFormat="1" ht="18.75" customHeight="1" x14ac:dyDescent="0.2">
      <c r="B595" s="70" t="s">
        <v>1862</v>
      </c>
      <c r="C595" s="71">
        <v>0</v>
      </c>
      <c r="D595" s="71">
        <v>1</v>
      </c>
      <c r="E595" s="71">
        <v>1</v>
      </c>
      <c r="F595" s="71">
        <v>4</v>
      </c>
      <c r="G595" s="72">
        <v>3</v>
      </c>
      <c r="H595" s="26"/>
    </row>
    <row r="596" spans="2:8" s="28" customFormat="1" ht="18.75" customHeight="1" x14ac:dyDescent="0.2">
      <c r="B596" s="70" t="s">
        <v>1368</v>
      </c>
      <c r="C596" s="71">
        <v>1</v>
      </c>
      <c r="D596" s="71">
        <v>3</v>
      </c>
      <c r="E596" s="71">
        <v>0</v>
      </c>
      <c r="F596" s="71">
        <v>0</v>
      </c>
      <c r="G596" s="72">
        <v>0</v>
      </c>
      <c r="H596" s="26"/>
    </row>
    <row r="597" spans="2:8" s="28" customFormat="1" ht="18.75" customHeight="1" x14ac:dyDescent="0.2">
      <c r="B597" s="70" t="s">
        <v>1109</v>
      </c>
      <c r="C597" s="71">
        <v>0</v>
      </c>
      <c r="D597" s="71">
        <v>0</v>
      </c>
      <c r="E597" s="71">
        <v>1</v>
      </c>
      <c r="F597" s="71">
        <v>10</v>
      </c>
      <c r="G597" s="72">
        <v>0</v>
      </c>
      <c r="H597" s="26"/>
    </row>
    <row r="598" spans="2:8" s="28" customFormat="1" ht="18.75" customHeight="1" x14ac:dyDescent="0.2">
      <c r="B598" s="70" t="s">
        <v>1207</v>
      </c>
      <c r="C598" s="71">
        <v>1</v>
      </c>
      <c r="D598" s="71">
        <v>0</v>
      </c>
      <c r="E598" s="71">
        <v>1</v>
      </c>
      <c r="F598" s="71">
        <v>0</v>
      </c>
      <c r="G598" s="72">
        <v>1</v>
      </c>
      <c r="H598" s="26"/>
    </row>
    <row r="599" spans="2:8" s="28" customFormat="1" ht="18.75" customHeight="1" x14ac:dyDescent="0.2">
      <c r="B599" s="70" t="s">
        <v>1025</v>
      </c>
      <c r="C599" s="71">
        <v>3</v>
      </c>
      <c r="D599" s="71">
        <v>2</v>
      </c>
      <c r="E599" s="71">
        <v>3</v>
      </c>
      <c r="F599" s="71">
        <v>1</v>
      </c>
      <c r="G599" s="72">
        <v>2</v>
      </c>
      <c r="H599" s="26"/>
    </row>
    <row r="600" spans="2:8" s="28" customFormat="1" ht="18.75" customHeight="1" x14ac:dyDescent="0.2">
      <c r="B600" s="70" t="s">
        <v>997</v>
      </c>
      <c r="C600" s="71">
        <v>9</v>
      </c>
      <c r="D600" s="71">
        <v>2</v>
      </c>
      <c r="E600" s="71">
        <v>0</v>
      </c>
      <c r="F600" s="71">
        <v>0</v>
      </c>
      <c r="G600" s="72">
        <v>0</v>
      </c>
      <c r="H600" s="26"/>
    </row>
    <row r="601" spans="2:8" s="28" customFormat="1" ht="18.75" customHeight="1" x14ac:dyDescent="0.2">
      <c r="B601" s="70" t="s">
        <v>1869</v>
      </c>
      <c r="C601" s="71">
        <v>3</v>
      </c>
      <c r="D601" s="71">
        <v>0</v>
      </c>
      <c r="E601" s="71">
        <v>1</v>
      </c>
      <c r="F601" s="71">
        <v>2</v>
      </c>
      <c r="G601" s="72">
        <v>1</v>
      </c>
      <c r="H601" s="26"/>
    </row>
    <row r="602" spans="2:8" s="28" customFormat="1" ht="18.75" customHeight="1" x14ac:dyDescent="0.2">
      <c r="B602" s="70" t="s">
        <v>1171</v>
      </c>
      <c r="C602" s="71">
        <v>0</v>
      </c>
      <c r="D602" s="71">
        <v>0</v>
      </c>
      <c r="E602" s="71">
        <v>1</v>
      </c>
      <c r="F602" s="71">
        <v>0</v>
      </c>
      <c r="G602" s="72">
        <v>0</v>
      </c>
      <c r="H602" s="26"/>
    </row>
    <row r="603" spans="2:8" s="28" customFormat="1" ht="18.75" customHeight="1" x14ac:dyDescent="0.2">
      <c r="B603" s="70" t="s">
        <v>1533</v>
      </c>
      <c r="C603" s="71">
        <v>1</v>
      </c>
      <c r="D603" s="71">
        <v>0</v>
      </c>
      <c r="E603" s="71">
        <v>1</v>
      </c>
      <c r="F603" s="71">
        <v>3</v>
      </c>
      <c r="G603" s="72">
        <v>3</v>
      </c>
      <c r="H603" s="26"/>
    </row>
    <row r="604" spans="2:8" s="28" customFormat="1" ht="18.75" customHeight="1" x14ac:dyDescent="0.2">
      <c r="B604" s="70" t="s">
        <v>1687</v>
      </c>
      <c r="C604" s="71">
        <v>1</v>
      </c>
      <c r="D604" s="71">
        <v>0</v>
      </c>
      <c r="E604" s="71">
        <v>0</v>
      </c>
      <c r="F604" s="71">
        <v>0</v>
      </c>
      <c r="G604" s="72">
        <v>0</v>
      </c>
      <c r="H604" s="26"/>
    </row>
    <row r="605" spans="2:8" s="28" customFormat="1" ht="18.75" customHeight="1" x14ac:dyDescent="0.2">
      <c r="B605" s="70" t="s">
        <v>1210</v>
      </c>
      <c r="C605" s="71">
        <v>0</v>
      </c>
      <c r="D605" s="71">
        <v>0</v>
      </c>
      <c r="E605" s="71">
        <v>1</v>
      </c>
      <c r="F605" s="71">
        <v>0</v>
      </c>
      <c r="G605" s="72">
        <v>1</v>
      </c>
      <c r="H605" s="26"/>
    </row>
    <row r="606" spans="2:8" s="28" customFormat="1" ht="18.75" customHeight="1" x14ac:dyDescent="0.2">
      <c r="B606" s="70" t="s">
        <v>3100</v>
      </c>
      <c r="C606" s="71">
        <v>4</v>
      </c>
      <c r="D606" s="71">
        <v>0</v>
      </c>
      <c r="E606" s="71">
        <v>0</v>
      </c>
      <c r="F606" s="71">
        <v>0</v>
      </c>
      <c r="G606" s="72">
        <v>0</v>
      </c>
      <c r="H606" s="26"/>
    </row>
    <row r="607" spans="2:8" s="28" customFormat="1" ht="18.75" customHeight="1" x14ac:dyDescent="0.2">
      <c r="B607" s="70" t="s">
        <v>916</v>
      </c>
      <c r="C607" s="71">
        <v>2</v>
      </c>
      <c r="D607" s="71">
        <v>0</v>
      </c>
      <c r="E607" s="71">
        <v>1</v>
      </c>
      <c r="F607" s="71">
        <v>1</v>
      </c>
      <c r="G607" s="72">
        <v>3</v>
      </c>
      <c r="H607" s="26"/>
    </row>
    <row r="608" spans="2:8" s="28" customFormat="1" ht="18.75" customHeight="1" x14ac:dyDescent="0.2">
      <c r="B608" s="70" t="s">
        <v>986</v>
      </c>
      <c r="C608" s="71">
        <v>10</v>
      </c>
      <c r="D608" s="71">
        <v>0</v>
      </c>
      <c r="E608" s="71">
        <v>0</v>
      </c>
      <c r="F608" s="71">
        <v>0</v>
      </c>
      <c r="G608" s="72">
        <v>0</v>
      </c>
      <c r="H608" s="26"/>
    </row>
    <row r="609" spans="2:8" s="28" customFormat="1" ht="18.75" customHeight="1" x14ac:dyDescent="0.2">
      <c r="B609" s="70" t="s">
        <v>1907</v>
      </c>
      <c r="C609" s="71">
        <v>0</v>
      </c>
      <c r="D609" s="71">
        <v>2</v>
      </c>
      <c r="E609" s="71">
        <v>0</v>
      </c>
      <c r="F609" s="71">
        <v>2</v>
      </c>
      <c r="G609" s="72">
        <v>1</v>
      </c>
      <c r="H609" s="26"/>
    </row>
    <row r="610" spans="2:8" s="28" customFormat="1" ht="18.75" customHeight="1" x14ac:dyDescent="0.2">
      <c r="B610" s="70" t="s">
        <v>1199</v>
      </c>
      <c r="C610" s="71">
        <v>1</v>
      </c>
      <c r="D610" s="71">
        <v>4</v>
      </c>
      <c r="E610" s="71">
        <v>0</v>
      </c>
      <c r="F610" s="71">
        <v>0</v>
      </c>
      <c r="G610" s="72">
        <v>1</v>
      </c>
      <c r="H610" s="26"/>
    </row>
    <row r="611" spans="2:8" s="28" customFormat="1" ht="18.75" customHeight="1" x14ac:dyDescent="0.2">
      <c r="B611" s="70" t="s">
        <v>2517</v>
      </c>
      <c r="C611" s="71">
        <v>0</v>
      </c>
      <c r="D611" s="71">
        <v>0</v>
      </c>
      <c r="E611" s="71">
        <v>0</v>
      </c>
      <c r="F611" s="71">
        <v>0</v>
      </c>
      <c r="G611" s="72">
        <v>1</v>
      </c>
      <c r="H611" s="26"/>
    </row>
    <row r="612" spans="2:8" s="28" customFormat="1" ht="18.75" customHeight="1" x14ac:dyDescent="0.2">
      <c r="B612" s="70" t="s">
        <v>1313</v>
      </c>
      <c r="C612" s="71">
        <v>4</v>
      </c>
      <c r="D612" s="71">
        <v>5</v>
      </c>
      <c r="E612" s="71">
        <v>1</v>
      </c>
      <c r="F612" s="71">
        <v>0</v>
      </c>
      <c r="G612" s="72">
        <v>0</v>
      </c>
      <c r="H612" s="26"/>
    </row>
    <row r="613" spans="2:8" s="28" customFormat="1" ht="18.75" customHeight="1" x14ac:dyDescent="0.2">
      <c r="B613" s="70" t="s">
        <v>989</v>
      </c>
      <c r="C613" s="71">
        <v>0</v>
      </c>
      <c r="D613" s="71">
        <v>0</v>
      </c>
      <c r="E613" s="71">
        <v>0</v>
      </c>
      <c r="F613" s="71">
        <v>1</v>
      </c>
      <c r="G613" s="72">
        <v>0</v>
      </c>
      <c r="H613" s="26"/>
    </row>
    <row r="614" spans="2:8" s="28" customFormat="1" ht="18.75" customHeight="1" x14ac:dyDescent="0.2">
      <c r="B614" s="70" t="s">
        <v>1130</v>
      </c>
      <c r="C614" s="71">
        <v>1</v>
      </c>
      <c r="D614" s="71">
        <v>0</v>
      </c>
      <c r="E614" s="71">
        <v>0</v>
      </c>
      <c r="F614" s="71">
        <v>1</v>
      </c>
      <c r="G614" s="72">
        <v>0</v>
      </c>
      <c r="H614" s="26"/>
    </row>
    <row r="615" spans="2:8" s="28" customFormat="1" ht="18.75" customHeight="1" x14ac:dyDescent="0.2">
      <c r="B615" s="70" t="s">
        <v>1849</v>
      </c>
      <c r="C615" s="71">
        <v>1</v>
      </c>
      <c r="D615" s="71">
        <v>3</v>
      </c>
      <c r="E615" s="71">
        <v>0</v>
      </c>
      <c r="F615" s="71">
        <v>0</v>
      </c>
      <c r="G615" s="72">
        <v>0</v>
      </c>
      <c r="H615" s="26"/>
    </row>
    <row r="616" spans="2:8" s="28" customFormat="1" ht="18.75" customHeight="1" x14ac:dyDescent="0.2">
      <c r="B616" s="70" t="s">
        <v>2302</v>
      </c>
      <c r="C616" s="71">
        <v>1</v>
      </c>
      <c r="D616" s="71">
        <v>0</v>
      </c>
      <c r="E616" s="71">
        <v>0</v>
      </c>
      <c r="F616" s="71">
        <v>0</v>
      </c>
      <c r="G616" s="72">
        <v>2</v>
      </c>
      <c r="H616" s="26"/>
    </row>
    <row r="617" spans="2:8" s="28" customFormat="1" ht="18.75" customHeight="1" x14ac:dyDescent="0.2">
      <c r="B617" s="70" t="s">
        <v>1162</v>
      </c>
      <c r="C617" s="71">
        <v>2</v>
      </c>
      <c r="D617" s="71">
        <v>0</v>
      </c>
      <c r="E617" s="71">
        <v>1</v>
      </c>
      <c r="F617" s="71">
        <v>1</v>
      </c>
      <c r="G617" s="72">
        <v>1</v>
      </c>
      <c r="H617" s="26"/>
    </row>
    <row r="618" spans="2:8" s="28" customFormat="1" ht="18.75" customHeight="1" x14ac:dyDescent="0.2">
      <c r="B618" s="70" t="s">
        <v>1422</v>
      </c>
      <c r="C618" s="71">
        <v>1</v>
      </c>
      <c r="D618" s="71">
        <v>0</v>
      </c>
      <c r="E618" s="71">
        <v>0</v>
      </c>
      <c r="F618" s="71">
        <v>0</v>
      </c>
      <c r="G618" s="72">
        <v>0</v>
      </c>
      <c r="H618" s="26"/>
    </row>
    <row r="619" spans="2:8" s="28" customFormat="1" ht="18.75" customHeight="1" x14ac:dyDescent="0.2">
      <c r="B619" s="70" t="s">
        <v>1261</v>
      </c>
      <c r="C619" s="71">
        <v>0</v>
      </c>
      <c r="D619" s="71">
        <v>0</v>
      </c>
      <c r="E619" s="71">
        <v>0</v>
      </c>
      <c r="F619" s="71">
        <v>1</v>
      </c>
      <c r="G619" s="72">
        <v>2</v>
      </c>
      <c r="H619" s="26"/>
    </row>
    <row r="620" spans="2:8" s="28" customFormat="1" ht="18.75" customHeight="1" x14ac:dyDescent="0.2">
      <c r="B620" s="70" t="s">
        <v>2066</v>
      </c>
      <c r="C620" s="71">
        <v>2</v>
      </c>
      <c r="D620" s="71">
        <v>4</v>
      </c>
      <c r="E620" s="71">
        <v>2</v>
      </c>
      <c r="F620" s="71">
        <v>0</v>
      </c>
      <c r="G620" s="72">
        <v>1</v>
      </c>
      <c r="H620" s="26"/>
    </row>
    <row r="621" spans="2:8" s="28" customFormat="1" ht="18.75" customHeight="1" x14ac:dyDescent="0.2">
      <c r="B621" s="70" t="s">
        <v>1271</v>
      </c>
      <c r="C621" s="71">
        <v>0</v>
      </c>
      <c r="D621" s="71">
        <v>1</v>
      </c>
      <c r="E621" s="71">
        <v>5</v>
      </c>
      <c r="F621" s="71">
        <v>1</v>
      </c>
      <c r="G621" s="72">
        <v>0</v>
      </c>
      <c r="H621" s="26"/>
    </row>
    <row r="622" spans="2:8" s="28" customFormat="1" ht="18.75" customHeight="1" x14ac:dyDescent="0.2">
      <c r="B622" s="70" t="s">
        <v>2069</v>
      </c>
      <c r="C622" s="71">
        <v>0</v>
      </c>
      <c r="D622" s="71">
        <v>0</v>
      </c>
      <c r="E622" s="71">
        <v>0</v>
      </c>
      <c r="F622" s="71">
        <v>1</v>
      </c>
      <c r="G622" s="72">
        <v>0</v>
      </c>
      <c r="H622" s="26"/>
    </row>
    <row r="623" spans="2:8" s="28" customFormat="1" ht="18.75" customHeight="1" x14ac:dyDescent="0.2">
      <c r="B623" s="70" t="s">
        <v>1787</v>
      </c>
      <c r="C623" s="71">
        <v>1</v>
      </c>
      <c r="D623" s="71">
        <v>2</v>
      </c>
      <c r="E623" s="71">
        <v>0</v>
      </c>
      <c r="F623" s="71">
        <v>0</v>
      </c>
      <c r="G623" s="72">
        <v>5</v>
      </c>
      <c r="H623" s="26"/>
    </row>
    <row r="624" spans="2:8" s="28" customFormat="1" ht="18.75" customHeight="1" x14ac:dyDescent="0.2">
      <c r="B624" s="70" t="s">
        <v>1163</v>
      </c>
      <c r="C624" s="71">
        <v>1</v>
      </c>
      <c r="D624" s="71">
        <v>4</v>
      </c>
      <c r="E624" s="71">
        <v>1</v>
      </c>
      <c r="F624" s="71">
        <v>0</v>
      </c>
      <c r="G624" s="72">
        <v>4</v>
      </c>
      <c r="H624" s="26"/>
    </row>
    <row r="625" spans="2:8" s="28" customFormat="1" ht="18.75" customHeight="1" x14ac:dyDescent="0.2">
      <c r="B625" s="70" t="s">
        <v>1350</v>
      </c>
      <c r="C625" s="71">
        <v>5</v>
      </c>
      <c r="D625" s="71">
        <v>1</v>
      </c>
      <c r="E625" s="71">
        <v>1</v>
      </c>
      <c r="F625" s="71">
        <v>0</v>
      </c>
      <c r="G625" s="72">
        <v>1</v>
      </c>
      <c r="H625" s="26"/>
    </row>
    <row r="626" spans="2:8" s="28" customFormat="1" ht="18.75" customHeight="1" x14ac:dyDescent="0.2">
      <c r="B626" s="70" t="s">
        <v>1155</v>
      </c>
      <c r="C626" s="71">
        <v>9</v>
      </c>
      <c r="D626" s="71">
        <v>0</v>
      </c>
      <c r="E626" s="71">
        <v>0</v>
      </c>
      <c r="F626" s="71">
        <v>0</v>
      </c>
      <c r="G626" s="72">
        <v>0</v>
      </c>
      <c r="H626" s="26"/>
    </row>
    <row r="627" spans="2:8" s="28" customFormat="1" ht="18.75" customHeight="1" x14ac:dyDescent="0.2">
      <c r="B627" s="70" t="s">
        <v>1821</v>
      </c>
      <c r="C627" s="71">
        <v>0</v>
      </c>
      <c r="D627" s="71">
        <v>0</v>
      </c>
      <c r="E627" s="71">
        <v>0</v>
      </c>
      <c r="F627" s="71">
        <v>2</v>
      </c>
      <c r="G627" s="72">
        <v>2</v>
      </c>
      <c r="H627" s="26"/>
    </row>
    <row r="628" spans="2:8" s="28" customFormat="1" ht="18.75" customHeight="1" x14ac:dyDescent="0.2">
      <c r="B628" s="70" t="s">
        <v>2035</v>
      </c>
      <c r="C628" s="71">
        <v>0</v>
      </c>
      <c r="D628" s="71">
        <v>2</v>
      </c>
      <c r="E628" s="71">
        <v>1</v>
      </c>
      <c r="F628" s="71">
        <v>1</v>
      </c>
      <c r="G628" s="72">
        <v>0</v>
      </c>
      <c r="H628" s="26"/>
    </row>
    <row r="629" spans="2:8" s="28" customFormat="1" ht="18.75" customHeight="1" x14ac:dyDescent="0.2">
      <c r="B629" s="70" t="s">
        <v>3093</v>
      </c>
      <c r="C629" s="71">
        <v>0</v>
      </c>
      <c r="D629" s="71">
        <v>0</v>
      </c>
      <c r="E629" s="71">
        <v>1</v>
      </c>
      <c r="F629" s="71">
        <v>2</v>
      </c>
      <c r="G629" s="72">
        <v>2</v>
      </c>
      <c r="H629" s="26"/>
    </row>
    <row r="630" spans="2:8" s="28" customFormat="1" ht="18.75" customHeight="1" x14ac:dyDescent="0.2">
      <c r="B630" s="70" t="s">
        <v>1864</v>
      </c>
      <c r="C630" s="71">
        <v>2</v>
      </c>
      <c r="D630" s="71">
        <v>6</v>
      </c>
      <c r="E630" s="71">
        <v>0</v>
      </c>
      <c r="F630" s="71">
        <v>0</v>
      </c>
      <c r="G630" s="72">
        <v>0</v>
      </c>
      <c r="H630" s="26"/>
    </row>
    <row r="631" spans="2:8" s="28" customFormat="1" ht="18.75" customHeight="1" x14ac:dyDescent="0.2">
      <c r="B631" s="70" t="s">
        <v>1828</v>
      </c>
      <c r="C631" s="71">
        <v>0</v>
      </c>
      <c r="D631" s="71">
        <v>0</v>
      </c>
      <c r="E631" s="71">
        <v>0</v>
      </c>
      <c r="F631" s="71">
        <v>0</v>
      </c>
      <c r="G631" s="72">
        <v>1</v>
      </c>
      <c r="H631" s="26"/>
    </row>
    <row r="632" spans="2:8" s="28" customFormat="1" ht="18.75" customHeight="1" x14ac:dyDescent="0.2">
      <c r="B632" s="70" t="s">
        <v>2266</v>
      </c>
      <c r="C632" s="71">
        <v>2</v>
      </c>
      <c r="D632" s="71">
        <v>2</v>
      </c>
      <c r="E632" s="71">
        <v>0</v>
      </c>
      <c r="F632" s="71">
        <v>1</v>
      </c>
      <c r="G632" s="72">
        <v>0</v>
      </c>
      <c r="H632" s="26"/>
    </row>
    <row r="633" spans="2:8" s="28" customFormat="1" ht="18.75" customHeight="1" x14ac:dyDescent="0.2">
      <c r="B633" s="70" t="s">
        <v>946</v>
      </c>
      <c r="C633" s="71">
        <v>7</v>
      </c>
      <c r="D633" s="71">
        <v>0</v>
      </c>
      <c r="E633" s="71">
        <v>0</v>
      </c>
      <c r="F633" s="71">
        <v>0</v>
      </c>
      <c r="G633" s="72">
        <v>0</v>
      </c>
      <c r="H633" s="26"/>
    </row>
    <row r="634" spans="2:8" s="28" customFormat="1" ht="18.75" customHeight="1" x14ac:dyDescent="0.2">
      <c r="B634" s="70" t="s">
        <v>1000</v>
      </c>
      <c r="C634" s="71">
        <v>9</v>
      </c>
      <c r="D634" s="71">
        <v>0</v>
      </c>
      <c r="E634" s="71">
        <v>0</v>
      </c>
      <c r="F634" s="71">
        <v>0</v>
      </c>
      <c r="G634" s="72">
        <v>0</v>
      </c>
      <c r="H634" s="26"/>
    </row>
    <row r="635" spans="2:8" s="28" customFormat="1" ht="18.75" customHeight="1" x14ac:dyDescent="0.2">
      <c r="B635" s="70" t="s">
        <v>1909</v>
      </c>
      <c r="C635" s="71">
        <v>0</v>
      </c>
      <c r="D635" s="71">
        <v>0</v>
      </c>
      <c r="E635" s="71">
        <v>2</v>
      </c>
      <c r="F635" s="71">
        <v>1</v>
      </c>
      <c r="G635" s="72">
        <v>0</v>
      </c>
      <c r="H635" s="26"/>
    </row>
    <row r="636" spans="2:8" s="28" customFormat="1" ht="18.75" customHeight="1" x14ac:dyDescent="0.2">
      <c r="B636" s="70" t="s">
        <v>1993</v>
      </c>
      <c r="C636" s="71">
        <v>2</v>
      </c>
      <c r="D636" s="71">
        <v>1</v>
      </c>
      <c r="E636" s="71">
        <v>3</v>
      </c>
      <c r="F636" s="71">
        <v>0</v>
      </c>
      <c r="G636" s="72">
        <v>2</v>
      </c>
      <c r="H636" s="26"/>
    </row>
    <row r="637" spans="2:8" s="28" customFormat="1" ht="18.75" customHeight="1" x14ac:dyDescent="0.2">
      <c r="B637" s="70" t="s">
        <v>1867</v>
      </c>
      <c r="C637" s="71">
        <v>2</v>
      </c>
      <c r="D637" s="71">
        <v>1</v>
      </c>
      <c r="E637" s="71">
        <v>0</v>
      </c>
      <c r="F637" s="71">
        <v>0</v>
      </c>
      <c r="G637" s="72">
        <v>0</v>
      </c>
      <c r="H637" s="26"/>
    </row>
    <row r="638" spans="2:8" s="28" customFormat="1" ht="18.75" customHeight="1" x14ac:dyDescent="0.2">
      <c r="B638" s="70" t="s">
        <v>1844</v>
      </c>
      <c r="C638" s="71">
        <v>2</v>
      </c>
      <c r="D638" s="71">
        <v>0</v>
      </c>
      <c r="E638" s="71">
        <v>1</v>
      </c>
      <c r="F638" s="71">
        <v>0</v>
      </c>
      <c r="G638" s="72">
        <v>2</v>
      </c>
      <c r="H638" s="26"/>
    </row>
    <row r="639" spans="2:8" s="28" customFormat="1" ht="18.75" customHeight="1" x14ac:dyDescent="0.2">
      <c r="B639" s="70" t="s">
        <v>1850</v>
      </c>
      <c r="C639" s="71">
        <v>1</v>
      </c>
      <c r="D639" s="71">
        <v>1</v>
      </c>
      <c r="E639" s="71">
        <v>1</v>
      </c>
      <c r="F639" s="71">
        <v>0</v>
      </c>
      <c r="G639" s="72">
        <v>1</v>
      </c>
      <c r="H639" s="26"/>
    </row>
    <row r="640" spans="2:8" s="28" customFormat="1" ht="18.75" customHeight="1" x14ac:dyDescent="0.2">
      <c r="B640" s="70" t="s">
        <v>1240</v>
      </c>
      <c r="C640" s="71">
        <v>0</v>
      </c>
      <c r="D640" s="71">
        <v>2</v>
      </c>
      <c r="E640" s="71">
        <v>5</v>
      </c>
      <c r="F640" s="71">
        <v>0</v>
      </c>
      <c r="G640" s="72">
        <v>0</v>
      </c>
      <c r="H640" s="26"/>
    </row>
    <row r="641" spans="2:8" s="28" customFormat="1" ht="18.75" customHeight="1" x14ac:dyDescent="0.2">
      <c r="B641" s="70" t="s">
        <v>1644</v>
      </c>
      <c r="C641" s="71">
        <v>2</v>
      </c>
      <c r="D641" s="71">
        <v>0</v>
      </c>
      <c r="E641" s="71">
        <v>0</v>
      </c>
      <c r="F641" s="71">
        <v>2</v>
      </c>
      <c r="G641" s="72">
        <v>2</v>
      </c>
      <c r="H641" s="26"/>
    </row>
    <row r="642" spans="2:8" s="28" customFormat="1" ht="18.75" customHeight="1" x14ac:dyDescent="0.2">
      <c r="B642" s="70" t="s">
        <v>1203</v>
      </c>
      <c r="C642" s="71">
        <v>0</v>
      </c>
      <c r="D642" s="71">
        <v>0</v>
      </c>
      <c r="E642" s="71">
        <v>9</v>
      </c>
      <c r="F642" s="71">
        <v>0</v>
      </c>
      <c r="G642" s="72">
        <v>0</v>
      </c>
      <c r="H642" s="26"/>
    </row>
    <row r="643" spans="2:8" s="28" customFormat="1" ht="18.75" customHeight="1" x14ac:dyDescent="0.2">
      <c r="B643" s="70" t="s">
        <v>1878</v>
      </c>
      <c r="C643" s="71">
        <v>2</v>
      </c>
      <c r="D643" s="71">
        <v>2</v>
      </c>
      <c r="E643" s="71">
        <v>2</v>
      </c>
      <c r="F643" s="71">
        <v>0</v>
      </c>
      <c r="G643" s="72">
        <v>1</v>
      </c>
      <c r="H643" s="26"/>
    </row>
    <row r="644" spans="2:8" s="28" customFormat="1" ht="18.75" customHeight="1" x14ac:dyDescent="0.2">
      <c r="B644" s="70" t="s">
        <v>1469</v>
      </c>
      <c r="C644" s="71">
        <v>0</v>
      </c>
      <c r="D644" s="71">
        <v>1</v>
      </c>
      <c r="E644" s="71">
        <v>3</v>
      </c>
      <c r="F644" s="71">
        <v>1</v>
      </c>
      <c r="G644" s="72">
        <v>0</v>
      </c>
      <c r="H644" s="26"/>
    </row>
    <row r="645" spans="2:8" s="28" customFormat="1" ht="18.75" customHeight="1" x14ac:dyDescent="0.2">
      <c r="B645" s="70" t="s">
        <v>2093</v>
      </c>
      <c r="C645" s="71">
        <v>1</v>
      </c>
      <c r="D645" s="71">
        <v>1</v>
      </c>
      <c r="E645" s="71">
        <v>1</v>
      </c>
      <c r="F645" s="71">
        <v>0</v>
      </c>
      <c r="G645" s="72">
        <v>0</v>
      </c>
      <c r="H645" s="26"/>
    </row>
    <row r="646" spans="2:8" s="28" customFormat="1" ht="18.75" customHeight="1" x14ac:dyDescent="0.2">
      <c r="B646" s="70" t="s">
        <v>1819</v>
      </c>
      <c r="C646" s="71">
        <v>0</v>
      </c>
      <c r="D646" s="71">
        <v>1</v>
      </c>
      <c r="E646" s="71">
        <v>0</v>
      </c>
      <c r="F646" s="71">
        <v>2</v>
      </c>
      <c r="G646" s="72">
        <v>3</v>
      </c>
      <c r="H646" s="26"/>
    </row>
    <row r="647" spans="2:8" s="28" customFormat="1" ht="18.75" customHeight="1" x14ac:dyDescent="0.2">
      <c r="B647" s="70" t="s">
        <v>2280</v>
      </c>
      <c r="C647" s="71">
        <v>0</v>
      </c>
      <c r="D647" s="71">
        <v>1</v>
      </c>
      <c r="E647" s="71">
        <v>1</v>
      </c>
      <c r="F647" s="71">
        <v>1</v>
      </c>
      <c r="G647" s="72">
        <v>2</v>
      </c>
      <c r="H647" s="26"/>
    </row>
    <row r="648" spans="2:8" s="28" customFormat="1" ht="18.75" customHeight="1" x14ac:dyDescent="0.2">
      <c r="B648" s="70" t="s">
        <v>1702</v>
      </c>
      <c r="C648" s="71">
        <v>1</v>
      </c>
      <c r="D648" s="71">
        <v>2</v>
      </c>
      <c r="E648" s="71">
        <v>2</v>
      </c>
      <c r="F648" s="71">
        <v>2</v>
      </c>
      <c r="G648" s="72">
        <v>2</v>
      </c>
      <c r="H648" s="26"/>
    </row>
    <row r="649" spans="2:8" s="28" customFormat="1" ht="18.75" customHeight="1" x14ac:dyDescent="0.2">
      <c r="B649" s="70" t="s">
        <v>1748</v>
      </c>
      <c r="C649" s="71">
        <v>1</v>
      </c>
      <c r="D649" s="71">
        <v>1</v>
      </c>
      <c r="E649" s="71">
        <v>2</v>
      </c>
      <c r="F649" s="71">
        <v>1</v>
      </c>
      <c r="G649" s="72">
        <v>0</v>
      </c>
      <c r="H649" s="26"/>
    </row>
    <row r="650" spans="2:8" s="28" customFormat="1" ht="18.75" customHeight="1" x14ac:dyDescent="0.2">
      <c r="B650" s="70" t="s">
        <v>895</v>
      </c>
      <c r="C650" s="71">
        <v>0</v>
      </c>
      <c r="D650" s="71">
        <v>0</v>
      </c>
      <c r="E650" s="71">
        <v>5</v>
      </c>
      <c r="F650" s="71">
        <v>4</v>
      </c>
      <c r="G650" s="72">
        <v>0</v>
      </c>
      <c r="H650" s="26"/>
    </row>
    <row r="651" spans="2:8" s="28" customFormat="1" ht="18.75" customHeight="1" x14ac:dyDescent="0.2">
      <c r="B651" s="70" t="s">
        <v>1233</v>
      </c>
      <c r="C651" s="71">
        <v>2</v>
      </c>
      <c r="D651" s="71">
        <v>3</v>
      </c>
      <c r="E651" s="71">
        <v>1</v>
      </c>
      <c r="F651" s="71">
        <v>1</v>
      </c>
      <c r="G651" s="72">
        <v>1</v>
      </c>
      <c r="H651" s="26"/>
    </row>
    <row r="652" spans="2:8" s="28" customFormat="1" ht="18.75" customHeight="1" x14ac:dyDescent="0.2">
      <c r="B652" s="70" t="s">
        <v>1169</v>
      </c>
      <c r="C652" s="71">
        <v>5</v>
      </c>
      <c r="D652" s="71">
        <v>4</v>
      </c>
      <c r="E652" s="71">
        <v>0</v>
      </c>
      <c r="F652" s="71">
        <v>0</v>
      </c>
      <c r="G652" s="72">
        <v>0</v>
      </c>
      <c r="H652" s="26"/>
    </row>
    <row r="653" spans="2:8" s="28" customFormat="1" ht="18.75" customHeight="1" x14ac:dyDescent="0.2">
      <c r="B653" s="70" t="s">
        <v>1870</v>
      </c>
      <c r="C653" s="71">
        <v>1</v>
      </c>
      <c r="D653" s="71">
        <v>1</v>
      </c>
      <c r="E653" s="71">
        <v>2</v>
      </c>
      <c r="F653" s="71">
        <v>0</v>
      </c>
      <c r="G653" s="72">
        <v>1</v>
      </c>
      <c r="H653" s="26"/>
    </row>
    <row r="654" spans="2:8" s="28" customFormat="1" ht="18.75" customHeight="1" x14ac:dyDescent="0.2">
      <c r="B654" s="70" t="s">
        <v>1191</v>
      </c>
      <c r="C654" s="71">
        <v>0</v>
      </c>
      <c r="D654" s="71">
        <v>0</v>
      </c>
      <c r="E654" s="71">
        <v>0</v>
      </c>
      <c r="F654" s="71">
        <v>0</v>
      </c>
      <c r="G654" s="72">
        <v>8</v>
      </c>
      <c r="H654" s="26"/>
    </row>
    <row r="655" spans="2:8" s="28" customFormat="1" ht="18.75" customHeight="1" x14ac:dyDescent="0.2">
      <c r="B655" s="70" t="s">
        <v>1200</v>
      </c>
      <c r="C655" s="71">
        <v>0</v>
      </c>
      <c r="D655" s="71">
        <v>0</v>
      </c>
      <c r="E655" s="71">
        <v>0</v>
      </c>
      <c r="F655" s="71">
        <v>5</v>
      </c>
      <c r="G655" s="72">
        <v>2</v>
      </c>
      <c r="H655" s="26"/>
    </row>
    <row r="656" spans="2:8" s="28" customFormat="1" ht="18.75" customHeight="1" x14ac:dyDescent="0.2">
      <c r="B656" s="70" t="s">
        <v>1418</v>
      </c>
      <c r="C656" s="71">
        <v>0</v>
      </c>
      <c r="D656" s="71">
        <v>0</v>
      </c>
      <c r="E656" s="71">
        <v>0</v>
      </c>
      <c r="F656" s="71">
        <v>0</v>
      </c>
      <c r="G656" s="72">
        <v>1</v>
      </c>
      <c r="H656" s="26"/>
    </row>
    <row r="657" spans="2:8" s="28" customFormat="1" ht="18.75" customHeight="1" x14ac:dyDescent="0.2">
      <c r="B657" s="70" t="s">
        <v>1405</v>
      </c>
      <c r="C657" s="71">
        <v>1</v>
      </c>
      <c r="D657" s="71">
        <v>0</v>
      </c>
      <c r="E657" s="71">
        <v>0</v>
      </c>
      <c r="F657" s="71">
        <v>2</v>
      </c>
      <c r="G657" s="72">
        <v>1</v>
      </c>
      <c r="H657" s="26"/>
    </row>
    <row r="658" spans="2:8" s="28" customFormat="1" ht="18.75" customHeight="1" x14ac:dyDescent="0.2">
      <c r="B658" s="70" t="s">
        <v>1268</v>
      </c>
      <c r="C658" s="71">
        <v>0</v>
      </c>
      <c r="D658" s="71">
        <v>0</v>
      </c>
      <c r="E658" s="71">
        <v>8</v>
      </c>
      <c r="F658" s="71">
        <v>0</v>
      </c>
      <c r="G658" s="72">
        <v>0</v>
      </c>
      <c r="H658" s="26"/>
    </row>
    <row r="659" spans="2:8" s="28" customFormat="1" ht="18.75" customHeight="1" x14ac:dyDescent="0.2">
      <c r="B659" s="70" t="s">
        <v>2011</v>
      </c>
      <c r="C659" s="71">
        <v>2</v>
      </c>
      <c r="D659" s="71">
        <v>1</v>
      </c>
      <c r="E659" s="71">
        <v>2</v>
      </c>
      <c r="F659" s="71">
        <v>0</v>
      </c>
      <c r="G659" s="72">
        <v>2</v>
      </c>
      <c r="H659" s="26"/>
    </row>
    <row r="660" spans="2:8" s="28" customFormat="1" ht="18.75" customHeight="1" x14ac:dyDescent="0.2">
      <c r="B660" s="70" t="s">
        <v>1226</v>
      </c>
      <c r="C660" s="71">
        <v>0</v>
      </c>
      <c r="D660" s="71">
        <v>2</v>
      </c>
      <c r="E660" s="71">
        <v>0</v>
      </c>
      <c r="F660" s="71">
        <v>0</v>
      </c>
      <c r="G660" s="72">
        <v>0</v>
      </c>
      <c r="H660" s="26"/>
    </row>
    <row r="661" spans="2:8" s="28" customFormat="1" ht="18.75" customHeight="1" x14ac:dyDescent="0.2">
      <c r="B661" s="70" t="s">
        <v>1963</v>
      </c>
      <c r="C661" s="71">
        <v>0</v>
      </c>
      <c r="D661" s="71">
        <v>0</v>
      </c>
      <c r="E661" s="71">
        <v>2</v>
      </c>
      <c r="F661" s="71">
        <v>1</v>
      </c>
      <c r="G661" s="72">
        <v>0</v>
      </c>
      <c r="H661" s="26"/>
    </row>
    <row r="662" spans="2:8" s="28" customFormat="1" ht="18.75" customHeight="1" x14ac:dyDescent="0.2">
      <c r="B662" s="70" t="s">
        <v>2038</v>
      </c>
      <c r="C662" s="71">
        <v>0</v>
      </c>
      <c r="D662" s="71">
        <v>0</v>
      </c>
      <c r="E662" s="71">
        <v>2</v>
      </c>
      <c r="F662" s="71">
        <v>0</v>
      </c>
      <c r="G662" s="72">
        <v>2</v>
      </c>
      <c r="H662" s="26"/>
    </row>
    <row r="663" spans="2:8" s="28" customFormat="1" ht="18.75" customHeight="1" x14ac:dyDescent="0.2">
      <c r="B663" s="70" t="s">
        <v>1871</v>
      </c>
      <c r="C663" s="71">
        <v>0</v>
      </c>
      <c r="D663" s="71">
        <v>0</v>
      </c>
      <c r="E663" s="71">
        <v>0</v>
      </c>
      <c r="F663" s="71">
        <v>3</v>
      </c>
      <c r="G663" s="72">
        <v>3</v>
      </c>
      <c r="H663" s="26"/>
    </row>
    <row r="664" spans="2:8" s="28" customFormat="1" ht="18.75" customHeight="1" x14ac:dyDescent="0.2">
      <c r="B664" s="70" t="s">
        <v>1145</v>
      </c>
      <c r="C664" s="71">
        <v>0</v>
      </c>
      <c r="D664" s="71">
        <v>0</v>
      </c>
      <c r="E664" s="71">
        <v>2</v>
      </c>
      <c r="F664" s="71">
        <v>3</v>
      </c>
      <c r="G664" s="72">
        <v>0</v>
      </c>
      <c r="H664" s="26"/>
    </row>
    <row r="665" spans="2:8" s="28" customFormat="1" ht="18.75" customHeight="1" x14ac:dyDescent="0.2">
      <c r="B665" s="70" t="s">
        <v>1794</v>
      </c>
      <c r="C665" s="71">
        <v>0</v>
      </c>
      <c r="D665" s="71">
        <v>0</v>
      </c>
      <c r="E665" s="71">
        <v>1</v>
      </c>
      <c r="F665" s="71">
        <v>3</v>
      </c>
      <c r="G665" s="72">
        <v>3</v>
      </c>
      <c r="H665" s="26"/>
    </row>
    <row r="666" spans="2:8" s="28" customFormat="1" ht="18.75" customHeight="1" x14ac:dyDescent="0.2">
      <c r="B666" s="70" t="s">
        <v>1209</v>
      </c>
      <c r="C666" s="71">
        <v>0</v>
      </c>
      <c r="D666" s="71">
        <v>0</v>
      </c>
      <c r="E666" s="71">
        <v>1</v>
      </c>
      <c r="F666" s="71">
        <v>0</v>
      </c>
      <c r="G666" s="72">
        <v>2</v>
      </c>
      <c r="H666" s="26"/>
    </row>
    <row r="667" spans="2:8" s="28" customFormat="1" ht="18.75" customHeight="1" x14ac:dyDescent="0.2">
      <c r="B667" s="70" t="s">
        <v>1838</v>
      </c>
      <c r="C667" s="71">
        <v>1</v>
      </c>
      <c r="D667" s="71">
        <v>2</v>
      </c>
      <c r="E667" s="71">
        <v>0</v>
      </c>
      <c r="F667" s="71">
        <v>0</v>
      </c>
      <c r="G667" s="72">
        <v>0</v>
      </c>
      <c r="H667" s="26"/>
    </row>
    <row r="668" spans="2:8" s="28" customFormat="1" ht="18.75" customHeight="1" x14ac:dyDescent="0.2">
      <c r="B668" s="70" t="s">
        <v>1371</v>
      </c>
      <c r="C668" s="71">
        <v>2</v>
      </c>
      <c r="D668" s="71">
        <v>1</v>
      </c>
      <c r="E668" s="71">
        <v>0</v>
      </c>
      <c r="F668" s="71">
        <v>1</v>
      </c>
      <c r="G668" s="72">
        <v>0</v>
      </c>
      <c r="H668" s="26"/>
    </row>
    <row r="669" spans="2:8" s="28" customFormat="1" ht="18.75" customHeight="1" x14ac:dyDescent="0.2">
      <c r="B669" s="70" t="s">
        <v>1916</v>
      </c>
      <c r="C669" s="71">
        <v>7</v>
      </c>
      <c r="D669" s="71">
        <v>0</v>
      </c>
      <c r="E669" s="71">
        <v>0</v>
      </c>
      <c r="F669" s="71">
        <v>0</v>
      </c>
      <c r="G669" s="72">
        <v>0</v>
      </c>
      <c r="H669" s="26"/>
    </row>
    <row r="670" spans="2:8" s="28" customFormat="1" ht="18.75" customHeight="1" x14ac:dyDescent="0.2">
      <c r="B670" s="70" t="s">
        <v>2115</v>
      </c>
      <c r="C670" s="71">
        <v>2</v>
      </c>
      <c r="D670" s="71">
        <v>0</v>
      </c>
      <c r="E670" s="71">
        <v>0</v>
      </c>
      <c r="F670" s="71">
        <v>1</v>
      </c>
      <c r="G670" s="72">
        <v>2</v>
      </c>
      <c r="H670" s="26"/>
    </row>
    <row r="671" spans="2:8" s="28" customFormat="1" ht="18.75" customHeight="1" x14ac:dyDescent="0.2">
      <c r="B671" s="70" t="s">
        <v>2519</v>
      </c>
      <c r="C671" s="71">
        <v>1</v>
      </c>
      <c r="D671" s="71">
        <v>0</v>
      </c>
      <c r="E671" s="71">
        <v>2</v>
      </c>
      <c r="F671" s="71">
        <v>3</v>
      </c>
      <c r="G671" s="72">
        <v>1</v>
      </c>
      <c r="H671" s="26"/>
    </row>
    <row r="672" spans="2:8" s="28" customFormat="1" ht="18.75" customHeight="1" x14ac:dyDescent="0.2">
      <c r="B672" s="70" t="s">
        <v>2991</v>
      </c>
      <c r="C672" s="71">
        <v>0</v>
      </c>
      <c r="D672" s="71">
        <v>0</v>
      </c>
      <c r="E672" s="71">
        <v>3</v>
      </c>
      <c r="F672" s="71">
        <v>1</v>
      </c>
      <c r="G672" s="72">
        <v>0</v>
      </c>
      <c r="H672" s="26"/>
    </row>
    <row r="673" spans="2:8" s="28" customFormat="1" ht="18.75" customHeight="1" x14ac:dyDescent="0.2">
      <c r="B673" s="70" t="s">
        <v>2073</v>
      </c>
      <c r="C673" s="71">
        <v>0</v>
      </c>
      <c r="D673" s="71">
        <v>0</v>
      </c>
      <c r="E673" s="71">
        <v>0</v>
      </c>
      <c r="F673" s="71">
        <v>1</v>
      </c>
      <c r="G673" s="72">
        <v>1</v>
      </c>
      <c r="H673" s="26"/>
    </row>
    <row r="674" spans="2:8" s="28" customFormat="1" ht="18.75" customHeight="1" x14ac:dyDescent="0.2">
      <c r="B674" s="70" t="s">
        <v>2528</v>
      </c>
      <c r="C674" s="71">
        <v>0</v>
      </c>
      <c r="D674" s="71">
        <v>0</v>
      </c>
      <c r="E674" s="71">
        <v>0</v>
      </c>
      <c r="F674" s="71">
        <v>0</v>
      </c>
      <c r="G674" s="72">
        <v>1</v>
      </c>
      <c r="H674" s="26"/>
    </row>
    <row r="675" spans="2:8" s="28" customFormat="1" ht="18.75" customHeight="1" x14ac:dyDescent="0.2">
      <c r="B675" s="70" t="s">
        <v>1150</v>
      </c>
      <c r="C675" s="71">
        <v>1</v>
      </c>
      <c r="D675" s="71">
        <v>0</v>
      </c>
      <c r="E675" s="71">
        <v>0</v>
      </c>
      <c r="F675" s="71">
        <v>0</v>
      </c>
      <c r="G675" s="72">
        <v>2</v>
      </c>
      <c r="H675" s="26"/>
    </row>
    <row r="676" spans="2:8" s="28" customFormat="1" ht="18.75" customHeight="1" x14ac:dyDescent="0.2">
      <c r="B676" s="70" t="s">
        <v>2426</v>
      </c>
      <c r="C676" s="71">
        <v>1</v>
      </c>
      <c r="D676" s="71">
        <v>1</v>
      </c>
      <c r="E676" s="71">
        <v>0</v>
      </c>
      <c r="F676" s="71">
        <v>0</v>
      </c>
      <c r="G676" s="72">
        <v>1</v>
      </c>
      <c r="H676" s="26"/>
    </row>
    <row r="677" spans="2:8" s="28" customFormat="1" ht="18.75" customHeight="1" x14ac:dyDescent="0.2">
      <c r="B677" s="70" t="s">
        <v>1272</v>
      </c>
      <c r="C677" s="71">
        <v>1</v>
      </c>
      <c r="D677" s="71">
        <v>0</v>
      </c>
      <c r="E677" s="71">
        <v>0</v>
      </c>
      <c r="F677" s="71">
        <v>0</v>
      </c>
      <c r="G677" s="72">
        <v>0</v>
      </c>
      <c r="H677" s="26"/>
    </row>
    <row r="678" spans="2:8" s="28" customFormat="1" ht="18.75" customHeight="1" x14ac:dyDescent="0.2">
      <c r="B678" s="70" t="s">
        <v>1502</v>
      </c>
      <c r="C678" s="71">
        <v>1</v>
      </c>
      <c r="D678" s="71">
        <v>1</v>
      </c>
      <c r="E678" s="71">
        <v>0</v>
      </c>
      <c r="F678" s="71">
        <v>0</v>
      </c>
      <c r="G678" s="72">
        <v>2</v>
      </c>
      <c r="H678" s="26"/>
    </row>
    <row r="679" spans="2:8" s="28" customFormat="1" ht="18.75" customHeight="1" x14ac:dyDescent="0.2">
      <c r="B679" s="70" t="s">
        <v>1262</v>
      </c>
      <c r="C679" s="71">
        <v>0</v>
      </c>
      <c r="D679" s="71">
        <v>1</v>
      </c>
      <c r="E679" s="71">
        <v>0</v>
      </c>
      <c r="F679" s="71">
        <v>0</v>
      </c>
      <c r="G679" s="72">
        <v>0</v>
      </c>
      <c r="H679" s="26"/>
    </row>
    <row r="680" spans="2:8" s="28" customFormat="1" ht="18.75" customHeight="1" x14ac:dyDescent="0.2">
      <c r="B680" s="70" t="s">
        <v>1765</v>
      </c>
      <c r="C680" s="71">
        <v>2</v>
      </c>
      <c r="D680" s="71">
        <v>0</v>
      </c>
      <c r="E680" s="71">
        <v>1</v>
      </c>
      <c r="F680" s="71">
        <v>1</v>
      </c>
      <c r="G680" s="72">
        <v>2</v>
      </c>
      <c r="H680" s="26"/>
    </row>
    <row r="681" spans="2:8" s="28" customFormat="1" ht="18.75" customHeight="1" x14ac:dyDescent="0.2">
      <c r="B681" s="70" t="s">
        <v>1796</v>
      </c>
      <c r="C681" s="71">
        <v>0</v>
      </c>
      <c r="D681" s="71">
        <v>0</v>
      </c>
      <c r="E681" s="71">
        <v>0</v>
      </c>
      <c r="F681" s="71">
        <v>0</v>
      </c>
      <c r="G681" s="72">
        <v>3</v>
      </c>
      <c r="H681" s="26"/>
    </row>
    <row r="682" spans="2:8" s="28" customFormat="1" ht="18.75" customHeight="1" x14ac:dyDescent="0.2">
      <c r="B682" s="70" t="s">
        <v>2099</v>
      </c>
      <c r="C682" s="71">
        <v>0</v>
      </c>
      <c r="D682" s="71">
        <v>0</v>
      </c>
      <c r="E682" s="71">
        <v>0</v>
      </c>
      <c r="F682" s="71">
        <v>1</v>
      </c>
      <c r="G682" s="72">
        <v>2</v>
      </c>
      <c r="H682" s="26"/>
    </row>
    <row r="683" spans="2:8" s="28" customFormat="1" ht="18.75" customHeight="1" x14ac:dyDescent="0.2">
      <c r="B683" s="70" t="s">
        <v>210</v>
      </c>
      <c r="C683" s="71">
        <v>1</v>
      </c>
      <c r="D683" s="71">
        <v>2</v>
      </c>
      <c r="E683" s="71">
        <v>0</v>
      </c>
      <c r="F683" s="71">
        <v>0</v>
      </c>
      <c r="G683" s="72">
        <v>0</v>
      </c>
      <c r="H683" s="26"/>
    </row>
    <row r="684" spans="2:8" s="28" customFormat="1" ht="18.75" customHeight="1" x14ac:dyDescent="0.2">
      <c r="B684" s="70" t="s">
        <v>1474</v>
      </c>
      <c r="C684" s="71">
        <v>4</v>
      </c>
      <c r="D684" s="71">
        <v>0</v>
      </c>
      <c r="E684" s="71">
        <v>0</v>
      </c>
      <c r="F684" s="71">
        <v>0</v>
      </c>
      <c r="G684" s="72">
        <v>0</v>
      </c>
      <c r="H684" s="26"/>
    </row>
    <row r="685" spans="2:8" s="28" customFormat="1" ht="18.75" customHeight="1" x14ac:dyDescent="0.2">
      <c r="B685" s="70" t="s">
        <v>1990</v>
      </c>
      <c r="C685" s="71">
        <v>0</v>
      </c>
      <c r="D685" s="71">
        <v>0</v>
      </c>
      <c r="E685" s="71">
        <v>0</v>
      </c>
      <c r="F685" s="71">
        <v>0</v>
      </c>
      <c r="G685" s="72">
        <v>3</v>
      </c>
      <c r="H685" s="26"/>
    </row>
    <row r="686" spans="2:8" s="28" customFormat="1" ht="18.75" customHeight="1" x14ac:dyDescent="0.2">
      <c r="B686" s="70" t="s">
        <v>1936</v>
      </c>
      <c r="C686" s="71">
        <v>1</v>
      </c>
      <c r="D686" s="71">
        <v>0</v>
      </c>
      <c r="E686" s="71">
        <v>1</v>
      </c>
      <c r="F686" s="71">
        <v>1</v>
      </c>
      <c r="G686" s="72">
        <v>1</v>
      </c>
      <c r="H686" s="26"/>
    </row>
    <row r="687" spans="2:8" s="28" customFormat="1" ht="18.75" customHeight="1" x14ac:dyDescent="0.2">
      <c r="B687" s="70" t="s">
        <v>2520</v>
      </c>
      <c r="C687" s="71">
        <v>0</v>
      </c>
      <c r="D687" s="71">
        <v>0</v>
      </c>
      <c r="E687" s="71">
        <v>2</v>
      </c>
      <c r="F687" s="71">
        <v>1</v>
      </c>
      <c r="G687" s="72">
        <v>1</v>
      </c>
      <c r="H687" s="26"/>
    </row>
    <row r="688" spans="2:8" s="28" customFormat="1" ht="18.75" customHeight="1" x14ac:dyDescent="0.2">
      <c r="B688" s="70" t="s">
        <v>1263</v>
      </c>
      <c r="C688" s="71">
        <v>0</v>
      </c>
      <c r="D688" s="71">
        <v>5</v>
      </c>
      <c r="E688" s="71">
        <v>0</v>
      </c>
      <c r="F688" s="71">
        <v>0</v>
      </c>
      <c r="G688" s="72">
        <v>0</v>
      </c>
      <c r="H688" s="26"/>
    </row>
    <row r="689" spans="2:8" s="28" customFormat="1" ht="18.75" customHeight="1" x14ac:dyDescent="0.2">
      <c r="B689" s="70" t="s">
        <v>2258</v>
      </c>
      <c r="C689" s="71">
        <v>1</v>
      </c>
      <c r="D689" s="71">
        <v>1</v>
      </c>
      <c r="E689" s="71">
        <v>0</v>
      </c>
      <c r="F689" s="71">
        <v>0</v>
      </c>
      <c r="G689" s="72">
        <v>1</v>
      </c>
      <c r="H689" s="26"/>
    </row>
    <row r="690" spans="2:8" s="28" customFormat="1" ht="18.75" customHeight="1" x14ac:dyDescent="0.2">
      <c r="B690" s="70" t="s">
        <v>1737</v>
      </c>
      <c r="C690" s="71">
        <v>0</v>
      </c>
      <c r="D690" s="71">
        <v>1</v>
      </c>
      <c r="E690" s="71">
        <v>1</v>
      </c>
      <c r="F690" s="71">
        <v>1</v>
      </c>
      <c r="G690" s="72">
        <v>1</v>
      </c>
      <c r="H690" s="26"/>
    </row>
    <row r="691" spans="2:8" s="28" customFormat="1" ht="18.75" customHeight="1" x14ac:dyDescent="0.2">
      <c r="B691" s="70" t="s">
        <v>1227</v>
      </c>
      <c r="C691" s="71">
        <v>5</v>
      </c>
      <c r="D691" s="71">
        <v>2</v>
      </c>
      <c r="E691" s="71">
        <v>0</v>
      </c>
      <c r="F691" s="71">
        <v>0</v>
      </c>
      <c r="G691" s="72">
        <v>0</v>
      </c>
      <c r="H691" s="26"/>
    </row>
    <row r="692" spans="2:8" s="28" customFormat="1" ht="18.75" customHeight="1" x14ac:dyDescent="0.2">
      <c r="B692" s="70" t="s">
        <v>1898</v>
      </c>
      <c r="C692" s="71">
        <v>1</v>
      </c>
      <c r="D692" s="71">
        <v>6</v>
      </c>
      <c r="E692" s="71">
        <v>0</v>
      </c>
      <c r="F692" s="71">
        <v>0</v>
      </c>
      <c r="G692" s="72">
        <v>0</v>
      </c>
      <c r="H692" s="26"/>
    </row>
    <row r="693" spans="2:8" s="28" customFormat="1" ht="18.75" customHeight="1" x14ac:dyDescent="0.2">
      <c r="B693" s="70" t="s">
        <v>2026</v>
      </c>
      <c r="C693" s="71">
        <v>0</v>
      </c>
      <c r="D693" s="71">
        <v>1</v>
      </c>
      <c r="E693" s="71">
        <v>0</v>
      </c>
      <c r="F693" s="71">
        <v>2</v>
      </c>
      <c r="G693" s="72">
        <v>1</v>
      </c>
      <c r="H693" s="26"/>
    </row>
    <row r="694" spans="2:8" s="28" customFormat="1" ht="18.75" customHeight="1" x14ac:dyDescent="0.2">
      <c r="B694" s="70" t="s">
        <v>2236</v>
      </c>
      <c r="C694" s="71">
        <v>0</v>
      </c>
      <c r="D694" s="71">
        <v>2</v>
      </c>
      <c r="E694" s="71">
        <v>0</v>
      </c>
      <c r="F694" s="71">
        <v>1</v>
      </c>
      <c r="G694" s="72">
        <v>0</v>
      </c>
      <c r="H694" s="26"/>
    </row>
    <row r="695" spans="2:8" s="28" customFormat="1" ht="18.75" customHeight="1" x14ac:dyDescent="0.2">
      <c r="B695" s="70" t="s">
        <v>1854</v>
      </c>
      <c r="C695" s="71">
        <v>0</v>
      </c>
      <c r="D695" s="71">
        <v>0</v>
      </c>
      <c r="E695" s="71">
        <v>0</v>
      </c>
      <c r="F695" s="71">
        <v>0</v>
      </c>
      <c r="G695" s="72">
        <v>4</v>
      </c>
      <c r="H695" s="26"/>
    </row>
    <row r="696" spans="2:8" s="28" customFormat="1" ht="18.75" customHeight="1" x14ac:dyDescent="0.2">
      <c r="B696" s="70" t="s">
        <v>1788</v>
      </c>
      <c r="C696" s="71">
        <v>3</v>
      </c>
      <c r="D696" s="71">
        <v>2</v>
      </c>
      <c r="E696" s="71">
        <v>0</v>
      </c>
      <c r="F696" s="71">
        <v>0</v>
      </c>
      <c r="G696" s="72">
        <v>2</v>
      </c>
      <c r="H696" s="26"/>
    </row>
    <row r="697" spans="2:8" s="28" customFormat="1" ht="18.75" customHeight="1" x14ac:dyDescent="0.2">
      <c r="B697" s="70" t="s">
        <v>1525</v>
      </c>
      <c r="C697" s="71">
        <v>0</v>
      </c>
      <c r="D697" s="71">
        <v>2</v>
      </c>
      <c r="E697" s="71">
        <v>0</v>
      </c>
      <c r="F697" s="71">
        <v>3</v>
      </c>
      <c r="G697" s="72">
        <v>2</v>
      </c>
      <c r="H697" s="26"/>
    </row>
    <row r="698" spans="2:8" s="28" customFormat="1" ht="18.75" customHeight="1" x14ac:dyDescent="0.2">
      <c r="B698" s="70" t="s">
        <v>1832</v>
      </c>
      <c r="C698" s="71">
        <v>0</v>
      </c>
      <c r="D698" s="71">
        <v>0</v>
      </c>
      <c r="E698" s="71">
        <v>1</v>
      </c>
      <c r="F698" s="71">
        <v>1</v>
      </c>
      <c r="G698" s="72">
        <v>1</v>
      </c>
      <c r="H698" s="26"/>
    </row>
    <row r="699" spans="2:8" s="28" customFormat="1" ht="18.75" customHeight="1" x14ac:dyDescent="0.2">
      <c r="B699" s="70" t="s">
        <v>1445</v>
      </c>
      <c r="C699" s="71">
        <v>1</v>
      </c>
      <c r="D699" s="71">
        <v>0</v>
      </c>
      <c r="E699" s="71">
        <v>2</v>
      </c>
      <c r="F699" s="71">
        <v>0</v>
      </c>
      <c r="G699" s="72">
        <v>0</v>
      </c>
      <c r="H699" s="26"/>
    </row>
    <row r="700" spans="2:8" s="28" customFormat="1" ht="18.75" customHeight="1" x14ac:dyDescent="0.2">
      <c r="B700" s="70" t="s">
        <v>967</v>
      </c>
      <c r="C700" s="71">
        <v>7</v>
      </c>
      <c r="D700" s="71">
        <v>0</v>
      </c>
      <c r="E700" s="71">
        <v>0</v>
      </c>
      <c r="F700" s="71">
        <v>0</v>
      </c>
      <c r="G700" s="72">
        <v>0</v>
      </c>
      <c r="H700" s="26"/>
    </row>
    <row r="701" spans="2:8" s="28" customFormat="1" ht="18.75" customHeight="1" x14ac:dyDescent="0.2">
      <c r="B701" s="70" t="s">
        <v>1865</v>
      </c>
      <c r="C701" s="71">
        <v>2</v>
      </c>
      <c r="D701" s="71">
        <v>0</v>
      </c>
      <c r="E701" s="71">
        <v>0</v>
      </c>
      <c r="F701" s="71">
        <v>0</v>
      </c>
      <c r="G701" s="72">
        <v>3</v>
      </c>
      <c r="H701" s="26"/>
    </row>
    <row r="702" spans="2:8" s="28" customFormat="1" ht="18.75" customHeight="1" x14ac:dyDescent="0.2">
      <c r="B702" s="70" t="s">
        <v>3090</v>
      </c>
      <c r="C702" s="71">
        <v>3</v>
      </c>
      <c r="D702" s="71">
        <v>2</v>
      </c>
      <c r="E702" s="71">
        <v>1</v>
      </c>
      <c r="F702" s="71">
        <v>0</v>
      </c>
      <c r="G702" s="72">
        <v>0</v>
      </c>
      <c r="H702" s="26"/>
    </row>
    <row r="703" spans="2:8" s="28" customFormat="1" ht="18.75" customHeight="1" x14ac:dyDescent="0.2">
      <c r="B703" s="70" t="s">
        <v>2200</v>
      </c>
      <c r="C703" s="71">
        <v>0</v>
      </c>
      <c r="D703" s="71">
        <v>0</v>
      </c>
      <c r="E703" s="71">
        <v>0</v>
      </c>
      <c r="F703" s="71">
        <v>0</v>
      </c>
      <c r="G703" s="72">
        <v>5</v>
      </c>
      <c r="H703" s="26"/>
    </row>
    <row r="704" spans="2:8" s="28" customFormat="1" ht="18.75" customHeight="1" x14ac:dyDescent="0.2">
      <c r="B704" s="70" t="s">
        <v>1160</v>
      </c>
      <c r="C704" s="71">
        <v>7</v>
      </c>
      <c r="D704" s="71">
        <v>0</v>
      </c>
      <c r="E704" s="71">
        <v>0</v>
      </c>
      <c r="F704" s="71">
        <v>0</v>
      </c>
      <c r="G704" s="72">
        <v>0</v>
      </c>
      <c r="H704" s="26"/>
    </row>
    <row r="705" spans="2:8" s="28" customFormat="1" ht="18.75" customHeight="1" x14ac:dyDescent="0.2">
      <c r="B705" s="70" t="s">
        <v>1811</v>
      </c>
      <c r="C705" s="71">
        <v>2</v>
      </c>
      <c r="D705" s="71">
        <v>0</v>
      </c>
      <c r="E705" s="71">
        <v>1</v>
      </c>
      <c r="F705" s="71">
        <v>0</v>
      </c>
      <c r="G705" s="72">
        <v>0</v>
      </c>
      <c r="H705" s="26"/>
    </row>
    <row r="706" spans="2:8" s="28" customFormat="1" ht="18.75" customHeight="1" x14ac:dyDescent="0.2">
      <c r="B706" s="70" t="s">
        <v>1782</v>
      </c>
      <c r="C706" s="71">
        <v>0</v>
      </c>
      <c r="D706" s="71">
        <v>1</v>
      </c>
      <c r="E706" s="71">
        <v>0</v>
      </c>
      <c r="F706" s="71">
        <v>0</v>
      </c>
      <c r="G706" s="72">
        <v>0</v>
      </c>
      <c r="H706" s="26"/>
    </row>
    <row r="707" spans="2:8" s="28" customFormat="1" ht="18.75" customHeight="1" x14ac:dyDescent="0.2">
      <c r="B707" s="70" t="s">
        <v>1304</v>
      </c>
      <c r="C707" s="71">
        <v>0</v>
      </c>
      <c r="D707" s="71">
        <v>0</v>
      </c>
      <c r="E707" s="71">
        <v>0</v>
      </c>
      <c r="F707" s="71">
        <v>4</v>
      </c>
      <c r="G707" s="72">
        <v>2</v>
      </c>
      <c r="H707" s="26"/>
    </row>
    <row r="708" spans="2:8" s="28" customFormat="1" ht="18.75" customHeight="1" x14ac:dyDescent="0.2">
      <c r="B708" s="70" t="s">
        <v>1250</v>
      </c>
      <c r="C708" s="71">
        <v>1</v>
      </c>
      <c r="D708" s="71">
        <v>0</v>
      </c>
      <c r="E708" s="71">
        <v>1</v>
      </c>
      <c r="F708" s="71">
        <v>1</v>
      </c>
      <c r="G708" s="72">
        <v>0</v>
      </c>
      <c r="H708" s="26"/>
    </row>
    <row r="709" spans="2:8" s="28" customFormat="1" ht="18.75" customHeight="1" x14ac:dyDescent="0.2">
      <c r="B709" s="70" t="s">
        <v>1948</v>
      </c>
      <c r="C709" s="71">
        <v>0</v>
      </c>
      <c r="D709" s="71">
        <v>0</v>
      </c>
      <c r="E709" s="71">
        <v>2</v>
      </c>
      <c r="F709" s="71">
        <v>0</v>
      </c>
      <c r="G709" s="72">
        <v>0</v>
      </c>
      <c r="H709" s="26"/>
    </row>
    <row r="710" spans="2:8" s="28" customFormat="1" ht="18.75" customHeight="1" x14ac:dyDescent="0.2">
      <c r="B710" s="70" t="s">
        <v>1888</v>
      </c>
      <c r="C710" s="71">
        <v>2</v>
      </c>
      <c r="D710" s="71">
        <v>0</v>
      </c>
      <c r="E710" s="71">
        <v>0</v>
      </c>
      <c r="F710" s="71">
        <v>1</v>
      </c>
      <c r="G710" s="72">
        <v>0</v>
      </c>
      <c r="H710" s="26"/>
    </row>
    <row r="711" spans="2:8" s="28" customFormat="1" ht="18.75" customHeight="1" x14ac:dyDescent="0.2">
      <c r="B711" s="70" t="s">
        <v>2131</v>
      </c>
      <c r="C711" s="71">
        <v>2</v>
      </c>
      <c r="D711" s="71">
        <v>0</v>
      </c>
      <c r="E711" s="71">
        <v>0</v>
      </c>
      <c r="F711" s="71">
        <v>0</v>
      </c>
      <c r="G711" s="72">
        <v>0</v>
      </c>
      <c r="H711" s="26"/>
    </row>
    <row r="712" spans="2:8" s="28" customFormat="1" ht="18.75" customHeight="1" x14ac:dyDescent="0.2">
      <c r="B712" s="70" t="s">
        <v>1921</v>
      </c>
      <c r="C712" s="71">
        <v>0</v>
      </c>
      <c r="D712" s="71">
        <v>0</v>
      </c>
      <c r="E712" s="71">
        <v>0</v>
      </c>
      <c r="F712" s="71">
        <v>0</v>
      </c>
      <c r="G712" s="72">
        <v>2</v>
      </c>
      <c r="H712" s="26"/>
    </row>
    <row r="713" spans="2:8" s="28" customFormat="1" ht="18.75" customHeight="1" x14ac:dyDescent="0.2">
      <c r="B713" s="70" t="s">
        <v>3144</v>
      </c>
      <c r="C713" s="71">
        <v>0</v>
      </c>
      <c r="D713" s="71">
        <v>2</v>
      </c>
      <c r="E713" s="71">
        <v>1</v>
      </c>
      <c r="F713" s="71">
        <v>1</v>
      </c>
      <c r="G713" s="72">
        <v>0</v>
      </c>
      <c r="H713" s="26"/>
    </row>
    <row r="714" spans="2:8" s="28" customFormat="1" ht="18.75" customHeight="1" x14ac:dyDescent="0.2">
      <c r="B714" s="70" t="s">
        <v>1202</v>
      </c>
      <c r="C714" s="71">
        <v>0</v>
      </c>
      <c r="D714" s="71">
        <v>0</v>
      </c>
      <c r="E714" s="71">
        <v>0</v>
      </c>
      <c r="F714" s="71">
        <v>0</v>
      </c>
      <c r="G714" s="72">
        <v>3</v>
      </c>
      <c r="H714" s="26"/>
    </row>
    <row r="715" spans="2:8" s="28" customFormat="1" ht="18.75" customHeight="1" x14ac:dyDescent="0.2">
      <c r="B715" s="70" t="s">
        <v>1976</v>
      </c>
      <c r="C715" s="71">
        <v>3</v>
      </c>
      <c r="D715" s="71">
        <v>0</v>
      </c>
      <c r="E715" s="71">
        <v>1</v>
      </c>
      <c r="F715" s="71">
        <v>0</v>
      </c>
      <c r="G715" s="72">
        <v>1</v>
      </c>
      <c r="H715" s="26"/>
    </row>
    <row r="716" spans="2:8" s="28" customFormat="1" ht="18.75" customHeight="1" x14ac:dyDescent="0.2">
      <c r="B716" s="70" t="s">
        <v>1164</v>
      </c>
      <c r="C716" s="71">
        <v>4</v>
      </c>
      <c r="D716" s="71">
        <v>0</v>
      </c>
      <c r="E716" s="71">
        <v>0</v>
      </c>
      <c r="F716" s="71">
        <v>0</v>
      </c>
      <c r="G716" s="72">
        <v>1</v>
      </c>
      <c r="H716" s="26"/>
    </row>
    <row r="717" spans="2:8" s="28" customFormat="1" ht="18.75" customHeight="1" x14ac:dyDescent="0.2">
      <c r="B717" s="70" t="s">
        <v>2170</v>
      </c>
      <c r="C717" s="71">
        <v>0</v>
      </c>
      <c r="D717" s="71">
        <v>0</v>
      </c>
      <c r="E717" s="71">
        <v>2</v>
      </c>
      <c r="F717" s="71">
        <v>0</v>
      </c>
      <c r="G717" s="72">
        <v>1</v>
      </c>
      <c r="H717" s="26"/>
    </row>
    <row r="718" spans="2:8" s="28" customFormat="1" ht="18.75" customHeight="1" x14ac:dyDescent="0.2">
      <c r="B718" s="70" t="s">
        <v>1185</v>
      </c>
      <c r="C718" s="71">
        <v>1</v>
      </c>
      <c r="D718" s="71">
        <v>0</v>
      </c>
      <c r="E718" s="71">
        <v>0</v>
      </c>
      <c r="F718" s="71">
        <v>0</v>
      </c>
      <c r="G718" s="72">
        <v>0</v>
      </c>
      <c r="H718" s="26"/>
    </row>
    <row r="719" spans="2:8" s="28" customFormat="1" ht="18.75" customHeight="1" x14ac:dyDescent="0.2">
      <c r="B719" s="70" t="s">
        <v>1816</v>
      </c>
      <c r="C719" s="71">
        <v>0</v>
      </c>
      <c r="D719" s="71">
        <v>0</v>
      </c>
      <c r="E719" s="71">
        <v>0</v>
      </c>
      <c r="F719" s="71">
        <v>0</v>
      </c>
      <c r="G719" s="72">
        <v>3</v>
      </c>
      <c r="H719" s="26"/>
    </row>
    <row r="720" spans="2:8" s="28" customFormat="1" ht="18.75" customHeight="1" x14ac:dyDescent="0.2">
      <c r="B720" s="70" t="s">
        <v>2309</v>
      </c>
      <c r="C720" s="71">
        <v>0</v>
      </c>
      <c r="D720" s="71">
        <v>0</v>
      </c>
      <c r="E720" s="71">
        <v>0</v>
      </c>
      <c r="F720" s="71">
        <v>2</v>
      </c>
      <c r="G720" s="72">
        <v>0</v>
      </c>
      <c r="H720" s="26"/>
    </row>
    <row r="721" spans="2:8" s="28" customFormat="1" ht="18.75" customHeight="1" x14ac:dyDescent="0.2">
      <c r="B721" s="70" t="s">
        <v>2220</v>
      </c>
      <c r="C721" s="71">
        <v>0</v>
      </c>
      <c r="D721" s="71">
        <v>0</v>
      </c>
      <c r="E721" s="71">
        <v>0</v>
      </c>
      <c r="F721" s="71">
        <v>2</v>
      </c>
      <c r="G721" s="72">
        <v>0</v>
      </c>
      <c r="H721" s="26"/>
    </row>
    <row r="722" spans="2:8" s="28" customFormat="1" ht="18.75" customHeight="1" x14ac:dyDescent="0.2">
      <c r="B722" s="70" t="s">
        <v>1659</v>
      </c>
      <c r="C722" s="71">
        <v>1</v>
      </c>
      <c r="D722" s="71">
        <v>0</v>
      </c>
      <c r="E722" s="71">
        <v>0</v>
      </c>
      <c r="F722" s="71">
        <v>0</v>
      </c>
      <c r="G722" s="72">
        <v>1</v>
      </c>
      <c r="H722" s="26"/>
    </row>
    <row r="723" spans="2:8" s="28" customFormat="1" ht="18.75" customHeight="1" x14ac:dyDescent="0.2">
      <c r="B723" s="70" t="s">
        <v>1915</v>
      </c>
      <c r="C723" s="71">
        <v>2</v>
      </c>
      <c r="D723" s="71">
        <v>0</v>
      </c>
      <c r="E723" s="71">
        <v>1</v>
      </c>
      <c r="F723" s="71">
        <v>0</v>
      </c>
      <c r="G723" s="72">
        <v>1</v>
      </c>
      <c r="H723" s="26"/>
    </row>
    <row r="724" spans="2:8" s="28" customFormat="1" ht="18.75" customHeight="1" x14ac:dyDescent="0.2">
      <c r="B724" s="70" t="s">
        <v>2142</v>
      </c>
      <c r="C724" s="71">
        <v>3</v>
      </c>
      <c r="D724" s="71">
        <v>0</v>
      </c>
      <c r="E724" s="71">
        <v>0</v>
      </c>
      <c r="F724" s="71">
        <v>1</v>
      </c>
      <c r="G724" s="72">
        <v>1</v>
      </c>
      <c r="H724" s="26"/>
    </row>
    <row r="725" spans="2:8" s="28" customFormat="1" ht="18.75" customHeight="1" x14ac:dyDescent="0.2">
      <c r="B725" s="70" t="s">
        <v>2070</v>
      </c>
      <c r="C725" s="71">
        <v>0</v>
      </c>
      <c r="D725" s="71">
        <v>5</v>
      </c>
      <c r="E725" s="71">
        <v>0</v>
      </c>
      <c r="F725" s="71">
        <v>0</v>
      </c>
      <c r="G725" s="72">
        <v>1</v>
      </c>
      <c r="H725" s="26"/>
    </row>
    <row r="726" spans="2:8" s="28" customFormat="1" ht="18.75" customHeight="1" x14ac:dyDescent="0.2">
      <c r="B726" s="70" t="s">
        <v>1552</v>
      </c>
      <c r="C726" s="71">
        <v>1</v>
      </c>
      <c r="D726" s="71">
        <v>0</v>
      </c>
      <c r="E726" s="71">
        <v>1</v>
      </c>
      <c r="F726" s="71">
        <v>1</v>
      </c>
      <c r="G726" s="72">
        <v>0</v>
      </c>
      <c r="H726" s="26"/>
    </row>
    <row r="727" spans="2:8" s="28" customFormat="1" ht="18.75" customHeight="1" x14ac:dyDescent="0.2">
      <c r="B727" s="70" t="s">
        <v>1761</v>
      </c>
      <c r="C727" s="71">
        <v>0</v>
      </c>
      <c r="D727" s="71">
        <v>2</v>
      </c>
      <c r="E727" s="71">
        <v>0</v>
      </c>
      <c r="F727" s="71">
        <v>3</v>
      </c>
      <c r="G727" s="72">
        <v>0</v>
      </c>
      <c r="H727" s="26"/>
    </row>
    <row r="728" spans="2:8" s="28" customFormat="1" ht="18.75" customHeight="1" x14ac:dyDescent="0.2">
      <c r="B728" s="70" t="s">
        <v>1259</v>
      </c>
      <c r="C728" s="71">
        <v>4</v>
      </c>
      <c r="D728" s="71">
        <v>1</v>
      </c>
      <c r="E728" s="71">
        <v>0</v>
      </c>
      <c r="F728" s="71">
        <v>0</v>
      </c>
      <c r="G728" s="72">
        <v>0</v>
      </c>
      <c r="H728" s="26"/>
    </row>
    <row r="729" spans="2:8" s="28" customFormat="1" ht="18.75" customHeight="1" x14ac:dyDescent="0.2">
      <c r="B729" s="70" t="s">
        <v>1599</v>
      </c>
      <c r="C729" s="71">
        <v>4</v>
      </c>
      <c r="D729" s="71">
        <v>2</v>
      </c>
      <c r="E729" s="71">
        <v>0</v>
      </c>
      <c r="F729" s="71">
        <v>0</v>
      </c>
      <c r="G729" s="72">
        <v>0</v>
      </c>
      <c r="H729" s="26"/>
    </row>
    <row r="730" spans="2:8" s="28" customFormat="1" ht="18.75" customHeight="1" x14ac:dyDescent="0.2">
      <c r="B730" s="70" t="s">
        <v>1070</v>
      </c>
      <c r="C730" s="71">
        <v>6</v>
      </c>
      <c r="D730" s="71">
        <v>0</v>
      </c>
      <c r="E730" s="71">
        <v>0</v>
      </c>
      <c r="F730" s="71">
        <v>0</v>
      </c>
      <c r="G730" s="72">
        <v>0</v>
      </c>
      <c r="H730" s="26"/>
    </row>
    <row r="731" spans="2:8" s="28" customFormat="1" ht="18.75" customHeight="1" x14ac:dyDescent="0.2">
      <c r="B731" s="70" t="s">
        <v>1161</v>
      </c>
      <c r="C731" s="71">
        <v>4</v>
      </c>
      <c r="D731" s="71">
        <v>0</v>
      </c>
      <c r="E731" s="71">
        <v>0</v>
      </c>
      <c r="F731" s="71">
        <v>1</v>
      </c>
      <c r="G731" s="72">
        <v>1</v>
      </c>
      <c r="H731" s="26"/>
    </row>
    <row r="732" spans="2:8" s="28" customFormat="1" ht="18.75" customHeight="1" x14ac:dyDescent="0.2">
      <c r="B732" s="70" t="s">
        <v>1289</v>
      </c>
      <c r="C732" s="71">
        <v>1</v>
      </c>
      <c r="D732" s="71">
        <v>1</v>
      </c>
      <c r="E732" s="71">
        <v>1</v>
      </c>
      <c r="F732" s="71">
        <v>0</v>
      </c>
      <c r="G732" s="72">
        <v>0</v>
      </c>
      <c r="H732" s="26"/>
    </row>
    <row r="733" spans="2:8" s="28" customFormat="1" ht="18.75" customHeight="1" x14ac:dyDescent="0.2">
      <c r="B733" s="70" t="s">
        <v>1845</v>
      </c>
      <c r="C733" s="71">
        <v>3</v>
      </c>
      <c r="D733" s="71">
        <v>0</v>
      </c>
      <c r="E733" s="71">
        <v>0</v>
      </c>
      <c r="F733" s="71">
        <v>0</v>
      </c>
      <c r="G733" s="72">
        <v>1</v>
      </c>
      <c r="H733" s="26"/>
    </row>
    <row r="734" spans="2:8" s="28" customFormat="1" ht="18.75" customHeight="1" x14ac:dyDescent="0.2">
      <c r="B734" s="70" t="s">
        <v>1987</v>
      </c>
      <c r="C734" s="71">
        <v>1</v>
      </c>
      <c r="D734" s="71">
        <v>2</v>
      </c>
      <c r="E734" s="71">
        <v>1</v>
      </c>
      <c r="F734" s="71">
        <v>0</v>
      </c>
      <c r="G734" s="72">
        <v>0</v>
      </c>
      <c r="H734" s="26"/>
    </row>
    <row r="735" spans="2:8" s="28" customFormat="1" ht="18.75" customHeight="1" x14ac:dyDescent="0.2">
      <c r="B735" s="70" t="s">
        <v>2067</v>
      </c>
      <c r="C735" s="71">
        <v>0</v>
      </c>
      <c r="D735" s="71">
        <v>0</v>
      </c>
      <c r="E735" s="71">
        <v>1</v>
      </c>
      <c r="F735" s="71">
        <v>0</v>
      </c>
      <c r="G735" s="72">
        <v>0</v>
      </c>
      <c r="H735" s="26"/>
    </row>
    <row r="736" spans="2:8" s="28" customFormat="1" ht="18.75" customHeight="1" x14ac:dyDescent="0.2">
      <c r="B736" s="70" t="s">
        <v>1900</v>
      </c>
      <c r="C736" s="71">
        <v>0</v>
      </c>
      <c r="D736" s="71">
        <v>0</v>
      </c>
      <c r="E736" s="71">
        <v>2</v>
      </c>
      <c r="F736" s="71">
        <v>0</v>
      </c>
      <c r="G736" s="72">
        <v>0</v>
      </c>
      <c r="H736" s="26"/>
    </row>
    <row r="737" spans="2:8" s="28" customFormat="1" ht="18.75" customHeight="1" x14ac:dyDescent="0.2">
      <c r="B737" s="70" t="s">
        <v>2174</v>
      </c>
      <c r="C737" s="71">
        <v>0</v>
      </c>
      <c r="D737" s="71">
        <v>0</v>
      </c>
      <c r="E737" s="71">
        <v>0</v>
      </c>
      <c r="F737" s="71">
        <v>1</v>
      </c>
      <c r="G737" s="72">
        <v>0</v>
      </c>
      <c r="H737" s="26"/>
    </row>
    <row r="738" spans="2:8" s="28" customFormat="1" ht="18.75" customHeight="1" x14ac:dyDescent="0.2">
      <c r="B738" s="70" t="s">
        <v>1894</v>
      </c>
      <c r="C738" s="71">
        <v>0</v>
      </c>
      <c r="D738" s="71">
        <v>0</v>
      </c>
      <c r="E738" s="71">
        <v>2</v>
      </c>
      <c r="F738" s="71">
        <v>4</v>
      </c>
      <c r="G738" s="72">
        <v>0</v>
      </c>
      <c r="H738" s="26"/>
    </row>
    <row r="739" spans="2:8" s="28" customFormat="1" ht="18.75" customHeight="1" x14ac:dyDescent="0.2">
      <c r="B739" s="70" t="s">
        <v>1080</v>
      </c>
      <c r="C739" s="71">
        <v>3</v>
      </c>
      <c r="D739" s="71">
        <v>2</v>
      </c>
      <c r="E739" s="71">
        <v>0</v>
      </c>
      <c r="F739" s="71">
        <v>0</v>
      </c>
      <c r="G739" s="72">
        <v>1</v>
      </c>
      <c r="H739" s="26"/>
    </row>
    <row r="740" spans="2:8" s="28" customFormat="1" ht="18.75" customHeight="1" x14ac:dyDescent="0.2">
      <c r="B740" s="70" t="s">
        <v>1986</v>
      </c>
      <c r="C740" s="71">
        <v>0</v>
      </c>
      <c r="D740" s="71">
        <v>2</v>
      </c>
      <c r="E740" s="71">
        <v>0</v>
      </c>
      <c r="F740" s="71">
        <v>3</v>
      </c>
      <c r="G740" s="72">
        <v>0</v>
      </c>
      <c r="H740" s="26"/>
    </row>
    <row r="741" spans="2:8" s="28" customFormat="1" ht="18.75" customHeight="1" x14ac:dyDescent="0.2">
      <c r="B741" s="70" t="s">
        <v>2992</v>
      </c>
      <c r="C741" s="71">
        <v>0</v>
      </c>
      <c r="D741" s="71">
        <v>0</v>
      </c>
      <c r="E741" s="71">
        <v>0</v>
      </c>
      <c r="F741" s="71">
        <v>3</v>
      </c>
      <c r="G741" s="72">
        <v>1</v>
      </c>
      <c r="H741" s="26"/>
    </row>
    <row r="742" spans="2:8" s="28" customFormat="1" ht="18.75" customHeight="1" x14ac:dyDescent="0.2">
      <c r="B742" s="70" t="s">
        <v>2245</v>
      </c>
      <c r="C742" s="71">
        <v>1</v>
      </c>
      <c r="D742" s="71">
        <v>0</v>
      </c>
      <c r="E742" s="71">
        <v>0</v>
      </c>
      <c r="F742" s="71">
        <v>0</v>
      </c>
      <c r="G742" s="72">
        <v>0</v>
      </c>
      <c r="H742" s="26"/>
    </row>
    <row r="743" spans="2:8" s="28" customFormat="1" ht="18.75" customHeight="1" x14ac:dyDescent="0.2">
      <c r="B743" s="70" t="s">
        <v>1743</v>
      </c>
      <c r="C743" s="71">
        <v>0</v>
      </c>
      <c r="D743" s="71">
        <v>1</v>
      </c>
      <c r="E743" s="71">
        <v>0</v>
      </c>
      <c r="F743" s="71">
        <v>1</v>
      </c>
      <c r="G743" s="72">
        <v>0</v>
      </c>
      <c r="H743" s="26"/>
    </row>
    <row r="744" spans="2:8" s="28" customFormat="1" ht="18.75" customHeight="1" x14ac:dyDescent="0.2">
      <c r="B744" s="70" t="s">
        <v>2028</v>
      </c>
      <c r="C744" s="71">
        <v>0</v>
      </c>
      <c r="D744" s="71">
        <v>2</v>
      </c>
      <c r="E744" s="71">
        <v>0</v>
      </c>
      <c r="F744" s="71">
        <v>0</v>
      </c>
      <c r="G744" s="72">
        <v>0</v>
      </c>
      <c r="H744" s="26"/>
    </row>
    <row r="745" spans="2:8" s="28" customFormat="1" ht="18.75" customHeight="1" x14ac:dyDescent="0.2">
      <c r="B745" s="70" t="s">
        <v>3126</v>
      </c>
      <c r="C745" s="71">
        <v>0</v>
      </c>
      <c r="D745" s="71">
        <v>1</v>
      </c>
      <c r="E745" s="71">
        <v>1</v>
      </c>
      <c r="F745" s="71">
        <v>2</v>
      </c>
      <c r="G745" s="72">
        <v>0</v>
      </c>
      <c r="H745" s="26"/>
    </row>
    <row r="746" spans="2:8" s="28" customFormat="1" ht="18.75" customHeight="1" x14ac:dyDescent="0.2">
      <c r="B746" s="70" t="s">
        <v>1852</v>
      </c>
      <c r="C746" s="71">
        <v>0</v>
      </c>
      <c r="D746" s="71">
        <v>1</v>
      </c>
      <c r="E746" s="71">
        <v>3</v>
      </c>
      <c r="F746" s="71">
        <v>0</v>
      </c>
      <c r="G746" s="72">
        <v>0</v>
      </c>
      <c r="H746" s="26"/>
    </row>
    <row r="747" spans="2:8" s="28" customFormat="1" ht="18.75" customHeight="1" x14ac:dyDescent="0.2">
      <c r="B747" s="70" t="s">
        <v>2297</v>
      </c>
      <c r="C747" s="71">
        <v>0</v>
      </c>
      <c r="D747" s="71">
        <v>1</v>
      </c>
      <c r="E747" s="71">
        <v>0</v>
      </c>
      <c r="F747" s="71">
        <v>0</v>
      </c>
      <c r="G747" s="72">
        <v>1</v>
      </c>
      <c r="H747" s="26"/>
    </row>
    <row r="748" spans="2:8" s="28" customFormat="1" ht="18.75" customHeight="1" x14ac:dyDescent="0.2">
      <c r="B748" s="70" t="s">
        <v>1416</v>
      </c>
      <c r="C748" s="71">
        <v>0</v>
      </c>
      <c r="D748" s="71">
        <v>0</v>
      </c>
      <c r="E748" s="71">
        <v>3</v>
      </c>
      <c r="F748" s="71">
        <v>0</v>
      </c>
      <c r="G748" s="72">
        <v>1</v>
      </c>
      <c r="H748" s="26"/>
    </row>
    <row r="749" spans="2:8" s="28" customFormat="1" ht="18.75" customHeight="1" x14ac:dyDescent="0.2">
      <c r="B749" s="70" t="s">
        <v>1123</v>
      </c>
      <c r="C749" s="71">
        <v>1</v>
      </c>
      <c r="D749" s="71">
        <v>0</v>
      </c>
      <c r="E749" s="71">
        <v>4</v>
      </c>
      <c r="F749" s="71">
        <v>0</v>
      </c>
      <c r="G749" s="72">
        <v>0</v>
      </c>
      <c r="H749" s="26"/>
    </row>
    <row r="750" spans="2:8" s="28" customFormat="1" ht="18.75" customHeight="1" x14ac:dyDescent="0.2">
      <c r="B750" s="70" t="s">
        <v>2541</v>
      </c>
      <c r="C750" s="71">
        <v>0</v>
      </c>
      <c r="D750" s="71">
        <v>0</v>
      </c>
      <c r="E750" s="71">
        <v>0</v>
      </c>
      <c r="F750" s="71">
        <v>1</v>
      </c>
      <c r="G750" s="72">
        <v>0</v>
      </c>
      <c r="H750" s="26"/>
    </row>
    <row r="751" spans="2:8" s="28" customFormat="1" ht="18.75" customHeight="1" x14ac:dyDescent="0.2">
      <c r="B751" s="70" t="s">
        <v>1912</v>
      </c>
      <c r="C751" s="71">
        <v>0</v>
      </c>
      <c r="D751" s="71">
        <v>2</v>
      </c>
      <c r="E751" s="71">
        <v>0</v>
      </c>
      <c r="F751" s="71">
        <v>0</v>
      </c>
      <c r="G751" s="72">
        <v>0</v>
      </c>
      <c r="H751" s="26"/>
    </row>
    <row r="752" spans="2:8" s="28" customFormat="1" ht="18.75" customHeight="1" x14ac:dyDescent="0.2">
      <c r="B752" s="70" t="s">
        <v>1231</v>
      </c>
      <c r="C752" s="71">
        <v>0</v>
      </c>
      <c r="D752" s="71">
        <v>0</v>
      </c>
      <c r="E752" s="71">
        <v>0</v>
      </c>
      <c r="F752" s="71">
        <v>1</v>
      </c>
      <c r="G752" s="72">
        <v>0</v>
      </c>
      <c r="H752" s="26"/>
    </row>
    <row r="753" spans="2:8" s="28" customFormat="1" ht="18.75" customHeight="1" x14ac:dyDescent="0.2">
      <c r="B753" s="70" t="s">
        <v>2296</v>
      </c>
      <c r="C753" s="71">
        <v>0</v>
      </c>
      <c r="D753" s="71">
        <v>0</v>
      </c>
      <c r="E753" s="71">
        <v>1</v>
      </c>
      <c r="F753" s="71">
        <v>0</v>
      </c>
      <c r="G753" s="72">
        <v>2</v>
      </c>
      <c r="H753" s="26"/>
    </row>
    <row r="754" spans="2:8" s="28" customFormat="1" ht="18.75" customHeight="1" x14ac:dyDescent="0.2">
      <c r="B754" s="70" t="s">
        <v>1982</v>
      </c>
      <c r="C754" s="71">
        <v>0</v>
      </c>
      <c r="D754" s="71">
        <v>0</v>
      </c>
      <c r="E754" s="71">
        <v>0</v>
      </c>
      <c r="F754" s="71">
        <v>0</v>
      </c>
      <c r="G754" s="72">
        <v>1</v>
      </c>
      <c r="H754" s="26"/>
    </row>
    <row r="755" spans="2:8" s="28" customFormat="1" ht="18.75" customHeight="1" x14ac:dyDescent="0.2">
      <c r="B755" s="70" t="s">
        <v>2083</v>
      </c>
      <c r="C755" s="71">
        <v>0</v>
      </c>
      <c r="D755" s="71">
        <v>1</v>
      </c>
      <c r="E755" s="71">
        <v>0</v>
      </c>
      <c r="F755" s="71">
        <v>0</v>
      </c>
      <c r="G755" s="72">
        <v>0</v>
      </c>
      <c r="H755" s="26"/>
    </row>
    <row r="756" spans="2:8" s="28" customFormat="1" ht="18.75" customHeight="1" x14ac:dyDescent="0.2">
      <c r="B756" s="70" t="s">
        <v>1106</v>
      </c>
      <c r="C756" s="71">
        <v>0</v>
      </c>
      <c r="D756" s="71">
        <v>0</v>
      </c>
      <c r="E756" s="71">
        <v>2</v>
      </c>
      <c r="F756" s="71">
        <v>1</v>
      </c>
      <c r="G756" s="72">
        <v>2</v>
      </c>
      <c r="H756" s="26"/>
    </row>
    <row r="757" spans="2:8" s="28" customFormat="1" ht="18.75" customHeight="1" x14ac:dyDescent="0.2">
      <c r="B757" s="70" t="s">
        <v>1772</v>
      </c>
      <c r="C757" s="71">
        <v>0</v>
      </c>
      <c r="D757" s="71">
        <v>1</v>
      </c>
      <c r="E757" s="71">
        <v>0</v>
      </c>
      <c r="F757" s="71">
        <v>0</v>
      </c>
      <c r="G757" s="72">
        <v>1</v>
      </c>
      <c r="H757" s="26"/>
    </row>
    <row r="758" spans="2:8" s="28" customFormat="1" ht="18.75" customHeight="1" x14ac:dyDescent="0.2">
      <c r="B758" s="70" t="s">
        <v>2137</v>
      </c>
      <c r="C758" s="71">
        <v>0</v>
      </c>
      <c r="D758" s="71">
        <v>0</v>
      </c>
      <c r="E758" s="71">
        <v>0</v>
      </c>
      <c r="F758" s="71">
        <v>2</v>
      </c>
      <c r="G758" s="72">
        <v>0</v>
      </c>
      <c r="H758" s="26"/>
    </row>
    <row r="759" spans="2:8" s="28" customFormat="1" ht="18.75" customHeight="1" x14ac:dyDescent="0.2">
      <c r="B759" s="70" t="s">
        <v>1377</v>
      </c>
      <c r="C759" s="71">
        <v>0</v>
      </c>
      <c r="D759" s="71">
        <v>0</v>
      </c>
      <c r="E759" s="71">
        <v>0</v>
      </c>
      <c r="F759" s="71">
        <v>1</v>
      </c>
      <c r="G759" s="72">
        <v>0</v>
      </c>
      <c r="H759" s="26"/>
    </row>
    <row r="760" spans="2:8" s="28" customFormat="1" ht="18.75" customHeight="1" x14ac:dyDescent="0.2">
      <c r="B760" s="70" t="s">
        <v>1824</v>
      </c>
      <c r="C760" s="71">
        <v>1</v>
      </c>
      <c r="D760" s="71">
        <v>2</v>
      </c>
      <c r="E760" s="71">
        <v>2</v>
      </c>
      <c r="F760" s="71">
        <v>0</v>
      </c>
      <c r="G760" s="72">
        <v>0</v>
      </c>
      <c r="H760" s="26"/>
    </row>
    <row r="761" spans="2:8" s="28" customFormat="1" ht="18.75" customHeight="1" x14ac:dyDescent="0.2">
      <c r="B761" s="70" t="s">
        <v>1317</v>
      </c>
      <c r="C761" s="71">
        <v>1</v>
      </c>
      <c r="D761" s="71">
        <v>0</v>
      </c>
      <c r="E761" s="71">
        <v>1</v>
      </c>
      <c r="F761" s="71">
        <v>0</v>
      </c>
      <c r="G761" s="72">
        <v>0</v>
      </c>
      <c r="H761" s="26"/>
    </row>
    <row r="762" spans="2:8" s="28" customFormat="1" ht="18.75" customHeight="1" x14ac:dyDescent="0.2">
      <c r="B762" s="70" t="s">
        <v>1908</v>
      </c>
      <c r="C762" s="71">
        <v>0</v>
      </c>
      <c r="D762" s="71">
        <v>2</v>
      </c>
      <c r="E762" s="71">
        <v>1</v>
      </c>
      <c r="F762" s="71">
        <v>1</v>
      </c>
      <c r="G762" s="72">
        <v>1</v>
      </c>
      <c r="H762" s="26"/>
    </row>
    <row r="763" spans="2:8" s="28" customFormat="1" ht="18.75" customHeight="1" x14ac:dyDescent="0.2">
      <c r="B763" s="70" t="s">
        <v>1177</v>
      </c>
      <c r="C763" s="71">
        <v>2</v>
      </c>
      <c r="D763" s="71">
        <v>1</v>
      </c>
      <c r="E763" s="71">
        <v>2</v>
      </c>
      <c r="F763" s="71">
        <v>0</v>
      </c>
      <c r="G763" s="72">
        <v>0</v>
      </c>
      <c r="H763" s="26"/>
    </row>
    <row r="764" spans="2:8" s="28" customFormat="1" ht="18.75" customHeight="1" x14ac:dyDescent="0.2">
      <c r="B764" s="70" t="s">
        <v>1895</v>
      </c>
      <c r="C764" s="71">
        <v>2</v>
      </c>
      <c r="D764" s="71">
        <v>1</v>
      </c>
      <c r="E764" s="71">
        <v>0</v>
      </c>
      <c r="F764" s="71">
        <v>0</v>
      </c>
      <c r="G764" s="72">
        <v>0</v>
      </c>
      <c r="H764" s="26"/>
    </row>
    <row r="765" spans="2:8" s="28" customFormat="1" ht="18.75" customHeight="1" x14ac:dyDescent="0.2">
      <c r="B765" s="70" t="s">
        <v>2003</v>
      </c>
      <c r="C765" s="71">
        <v>0</v>
      </c>
      <c r="D765" s="71">
        <v>0</v>
      </c>
      <c r="E765" s="71">
        <v>1</v>
      </c>
      <c r="F765" s="71">
        <v>0</v>
      </c>
      <c r="G765" s="72">
        <v>0</v>
      </c>
      <c r="H765" s="26"/>
    </row>
    <row r="766" spans="2:8" s="28" customFormat="1" ht="18.75" customHeight="1" x14ac:dyDescent="0.2">
      <c r="B766" s="70" t="s">
        <v>1547</v>
      </c>
      <c r="C766" s="71">
        <v>0</v>
      </c>
      <c r="D766" s="71">
        <v>0</v>
      </c>
      <c r="E766" s="71">
        <v>0</v>
      </c>
      <c r="F766" s="71">
        <v>1</v>
      </c>
      <c r="G766" s="72">
        <v>2</v>
      </c>
      <c r="H766" s="26"/>
    </row>
    <row r="767" spans="2:8" s="28" customFormat="1" ht="18.75" customHeight="1" x14ac:dyDescent="0.2">
      <c r="B767" s="70" t="s">
        <v>1536</v>
      </c>
      <c r="C767" s="71">
        <v>2</v>
      </c>
      <c r="D767" s="71">
        <v>0</v>
      </c>
      <c r="E767" s="71">
        <v>0</v>
      </c>
      <c r="F767" s="71">
        <v>2</v>
      </c>
      <c r="G767" s="72">
        <v>0</v>
      </c>
      <c r="H767" s="26"/>
    </row>
    <row r="768" spans="2:8" s="28" customFormat="1" ht="18.75" customHeight="1" x14ac:dyDescent="0.2">
      <c r="B768" s="70" t="s">
        <v>2221</v>
      </c>
      <c r="C768" s="71">
        <v>0</v>
      </c>
      <c r="D768" s="71">
        <v>1</v>
      </c>
      <c r="E768" s="71">
        <v>0</v>
      </c>
      <c r="F768" s="71">
        <v>0</v>
      </c>
      <c r="G768" s="72">
        <v>0</v>
      </c>
      <c r="H768" s="26"/>
    </row>
    <row r="769" spans="2:8" s="28" customFormat="1" ht="18.75" customHeight="1" x14ac:dyDescent="0.2">
      <c r="B769" s="70" t="s">
        <v>1249</v>
      </c>
      <c r="C769" s="71">
        <v>0</v>
      </c>
      <c r="D769" s="71">
        <v>2</v>
      </c>
      <c r="E769" s="71">
        <v>1</v>
      </c>
      <c r="F769" s="71">
        <v>0</v>
      </c>
      <c r="G769" s="72">
        <v>1</v>
      </c>
      <c r="H769" s="26"/>
    </row>
    <row r="770" spans="2:8" s="28" customFormat="1" ht="18.75" customHeight="1" x14ac:dyDescent="0.2">
      <c r="B770" s="70" t="s">
        <v>1187</v>
      </c>
      <c r="C770" s="71">
        <v>0</v>
      </c>
      <c r="D770" s="71">
        <v>0</v>
      </c>
      <c r="E770" s="71">
        <v>3</v>
      </c>
      <c r="F770" s="71">
        <v>0</v>
      </c>
      <c r="G770" s="72">
        <v>0</v>
      </c>
      <c r="H770" s="26"/>
    </row>
    <row r="771" spans="2:8" s="28" customFormat="1" ht="18.75" customHeight="1" x14ac:dyDescent="0.2">
      <c r="B771" s="70" t="s">
        <v>2265</v>
      </c>
      <c r="C771" s="71">
        <v>0</v>
      </c>
      <c r="D771" s="71">
        <v>0</v>
      </c>
      <c r="E771" s="71">
        <v>0</v>
      </c>
      <c r="F771" s="71">
        <v>1</v>
      </c>
      <c r="G771" s="72">
        <v>0</v>
      </c>
      <c r="H771" s="26"/>
    </row>
    <row r="772" spans="2:8" s="28" customFormat="1" ht="18.75" customHeight="1" x14ac:dyDescent="0.2">
      <c r="B772" s="70" t="s">
        <v>1306</v>
      </c>
      <c r="C772" s="71">
        <v>0</v>
      </c>
      <c r="D772" s="71">
        <v>0</v>
      </c>
      <c r="E772" s="71">
        <v>0</v>
      </c>
      <c r="F772" s="71">
        <v>3</v>
      </c>
      <c r="G772" s="72">
        <v>0</v>
      </c>
      <c r="H772" s="26"/>
    </row>
    <row r="773" spans="2:8" s="28" customFormat="1" ht="18.75" customHeight="1" x14ac:dyDescent="0.2">
      <c r="B773" s="70" t="s">
        <v>1939</v>
      </c>
      <c r="C773" s="71">
        <v>0</v>
      </c>
      <c r="D773" s="71">
        <v>0</v>
      </c>
      <c r="E773" s="71">
        <v>1</v>
      </c>
      <c r="F773" s="71">
        <v>0</v>
      </c>
      <c r="G773" s="72">
        <v>2</v>
      </c>
      <c r="H773" s="26"/>
    </row>
    <row r="774" spans="2:8" s="28" customFormat="1" ht="18.75" customHeight="1" x14ac:dyDescent="0.2">
      <c r="B774" s="70" t="s">
        <v>1979</v>
      </c>
      <c r="C774" s="71">
        <v>0</v>
      </c>
      <c r="D774" s="71">
        <v>2</v>
      </c>
      <c r="E774" s="71">
        <v>0</v>
      </c>
      <c r="F774" s="71">
        <v>2</v>
      </c>
      <c r="G774" s="72">
        <v>0</v>
      </c>
      <c r="H774" s="26"/>
    </row>
    <row r="775" spans="2:8" s="28" customFormat="1" ht="18.75" customHeight="1" x14ac:dyDescent="0.2">
      <c r="B775" s="70" t="s">
        <v>1699</v>
      </c>
      <c r="C775" s="71">
        <v>0</v>
      </c>
      <c r="D775" s="71">
        <v>5</v>
      </c>
      <c r="E775" s="71">
        <v>0</v>
      </c>
      <c r="F775" s="71">
        <v>0</v>
      </c>
      <c r="G775" s="72">
        <v>0</v>
      </c>
      <c r="H775" s="26"/>
    </row>
    <row r="776" spans="2:8" s="28" customFormat="1" ht="18.75" customHeight="1" x14ac:dyDescent="0.2">
      <c r="B776" s="70" t="s">
        <v>1144</v>
      </c>
      <c r="C776" s="71">
        <v>0</v>
      </c>
      <c r="D776" s="71">
        <v>0</v>
      </c>
      <c r="E776" s="71">
        <v>2</v>
      </c>
      <c r="F776" s="71">
        <v>2</v>
      </c>
      <c r="G776" s="72">
        <v>0</v>
      </c>
      <c r="H776" s="26"/>
    </row>
    <row r="777" spans="2:8" s="28" customFormat="1" ht="18.75" customHeight="1" x14ac:dyDescent="0.2">
      <c r="B777" s="70" t="s">
        <v>1356</v>
      </c>
      <c r="C777" s="71">
        <v>1</v>
      </c>
      <c r="D777" s="71">
        <v>1</v>
      </c>
      <c r="E777" s="71">
        <v>0</v>
      </c>
      <c r="F777" s="71">
        <v>0</v>
      </c>
      <c r="G777" s="72">
        <v>0</v>
      </c>
      <c r="H777" s="26"/>
    </row>
    <row r="778" spans="2:8" s="28" customFormat="1" ht="18.75" customHeight="1" x14ac:dyDescent="0.2">
      <c r="B778" s="70" t="s">
        <v>1305</v>
      </c>
      <c r="C778" s="71">
        <v>1</v>
      </c>
      <c r="D778" s="71">
        <v>1</v>
      </c>
      <c r="E778" s="71">
        <v>1</v>
      </c>
      <c r="F778" s="71">
        <v>0</v>
      </c>
      <c r="G778" s="72">
        <v>0</v>
      </c>
      <c r="H778" s="26"/>
    </row>
    <row r="779" spans="2:8" s="28" customFormat="1" ht="18.75" customHeight="1" x14ac:dyDescent="0.2">
      <c r="B779" s="70" t="s">
        <v>2525</v>
      </c>
      <c r="C779" s="71">
        <v>0</v>
      </c>
      <c r="D779" s="71">
        <v>1</v>
      </c>
      <c r="E779" s="71">
        <v>1</v>
      </c>
      <c r="F779" s="71">
        <v>0</v>
      </c>
      <c r="G779" s="72">
        <v>0</v>
      </c>
      <c r="H779" s="26"/>
    </row>
    <row r="780" spans="2:8" s="28" customFormat="1" ht="18.75" customHeight="1" x14ac:dyDescent="0.2">
      <c r="B780" s="70" t="s">
        <v>2186</v>
      </c>
      <c r="C780" s="71">
        <v>0</v>
      </c>
      <c r="D780" s="71">
        <v>1</v>
      </c>
      <c r="E780" s="71">
        <v>0</v>
      </c>
      <c r="F780" s="71">
        <v>0</v>
      </c>
      <c r="G780" s="72">
        <v>1</v>
      </c>
      <c r="H780" s="26"/>
    </row>
    <row r="781" spans="2:8" s="28" customFormat="1" ht="18.75" customHeight="1" x14ac:dyDescent="0.2">
      <c r="B781" s="70" t="s">
        <v>1582</v>
      </c>
      <c r="C781" s="71">
        <v>2</v>
      </c>
      <c r="D781" s="71">
        <v>0</v>
      </c>
      <c r="E781" s="71">
        <v>0</v>
      </c>
      <c r="F781" s="71">
        <v>1</v>
      </c>
      <c r="G781" s="72">
        <v>0</v>
      </c>
      <c r="H781" s="26"/>
    </row>
    <row r="782" spans="2:8" s="28" customFormat="1" ht="18.75" customHeight="1" x14ac:dyDescent="0.2">
      <c r="B782" s="70" t="s">
        <v>2045</v>
      </c>
      <c r="C782" s="71">
        <v>0</v>
      </c>
      <c r="D782" s="71">
        <v>0</v>
      </c>
      <c r="E782" s="71">
        <v>1</v>
      </c>
      <c r="F782" s="71">
        <v>0</v>
      </c>
      <c r="G782" s="72">
        <v>0</v>
      </c>
      <c r="H782" s="26"/>
    </row>
    <row r="783" spans="2:8" s="28" customFormat="1" ht="18.75" customHeight="1" x14ac:dyDescent="0.2">
      <c r="B783" s="70" t="s">
        <v>1732</v>
      </c>
      <c r="C783" s="71">
        <v>0</v>
      </c>
      <c r="D783" s="71">
        <v>1</v>
      </c>
      <c r="E783" s="71">
        <v>0</v>
      </c>
      <c r="F783" s="71">
        <v>1</v>
      </c>
      <c r="G783" s="72">
        <v>0</v>
      </c>
      <c r="H783" s="26"/>
    </row>
    <row r="784" spans="2:8" s="28" customFormat="1" ht="18.75" customHeight="1" x14ac:dyDescent="0.2">
      <c r="B784" s="70" t="s">
        <v>2378</v>
      </c>
      <c r="C784" s="71">
        <v>0</v>
      </c>
      <c r="D784" s="71">
        <v>1</v>
      </c>
      <c r="E784" s="71">
        <v>1</v>
      </c>
      <c r="F784" s="71">
        <v>0</v>
      </c>
      <c r="G784" s="72">
        <v>0</v>
      </c>
      <c r="H784" s="26"/>
    </row>
    <row r="785" spans="2:8" s="28" customFormat="1" ht="18.75" customHeight="1" x14ac:dyDescent="0.2">
      <c r="B785" s="70" t="s">
        <v>1942</v>
      </c>
      <c r="C785" s="71">
        <v>1</v>
      </c>
      <c r="D785" s="71">
        <v>1</v>
      </c>
      <c r="E785" s="71">
        <v>1</v>
      </c>
      <c r="F785" s="71">
        <v>0</v>
      </c>
      <c r="G785" s="72">
        <v>2</v>
      </c>
      <c r="H785" s="26"/>
    </row>
    <row r="786" spans="2:8" s="28" customFormat="1" ht="18.75" customHeight="1" x14ac:dyDescent="0.2">
      <c r="B786" s="70" t="s">
        <v>2382</v>
      </c>
      <c r="C786" s="71">
        <v>0</v>
      </c>
      <c r="D786" s="71">
        <v>0</v>
      </c>
      <c r="E786" s="71">
        <v>0</v>
      </c>
      <c r="F786" s="71">
        <v>1</v>
      </c>
      <c r="G786" s="72">
        <v>1</v>
      </c>
      <c r="H786" s="26"/>
    </row>
    <row r="787" spans="2:8" s="28" customFormat="1" ht="18.75" customHeight="1" x14ac:dyDescent="0.2">
      <c r="B787" s="70" t="s">
        <v>1883</v>
      </c>
      <c r="C787" s="71">
        <v>0</v>
      </c>
      <c r="D787" s="71">
        <v>0</v>
      </c>
      <c r="E787" s="71">
        <v>1</v>
      </c>
      <c r="F787" s="71">
        <v>3</v>
      </c>
      <c r="G787" s="72">
        <v>0</v>
      </c>
      <c r="H787" s="26"/>
    </row>
    <row r="788" spans="2:8" s="28" customFormat="1" ht="18.75" customHeight="1" x14ac:dyDescent="0.2">
      <c r="B788" s="70" t="s">
        <v>2526</v>
      </c>
      <c r="C788" s="71">
        <v>1</v>
      </c>
      <c r="D788" s="71">
        <v>1</v>
      </c>
      <c r="E788" s="71">
        <v>1</v>
      </c>
      <c r="F788" s="71">
        <v>1</v>
      </c>
      <c r="G788" s="72">
        <v>0</v>
      </c>
      <c r="H788" s="26"/>
    </row>
    <row r="789" spans="2:8" s="28" customFormat="1" ht="18.75" customHeight="1" x14ac:dyDescent="0.2">
      <c r="B789" s="70" t="s">
        <v>3146</v>
      </c>
      <c r="C789" s="71">
        <v>1</v>
      </c>
      <c r="D789" s="71">
        <v>4</v>
      </c>
      <c r="E789" s="71">
        <v>0</v>
      </c>
      <c r="F789" s="71">
        <v>0</v>
      </c>
      <c r="G789" s="72">
        <v>0</v>
      </c>
      <c r="H789" s="26"/>
    </row>
    <row r="790" spans="2:8" s="28" customFormat="1" ht="18.75" customHeight="1" x14ac:dyDescent="0.2">
      <c r="B790" s="70" t="s">
        <v>1564</v>
      </c>
      <c r="C790" s="71">
        <v>1</v>
      </c>
      <c r="D790" s="71">
        <v>0</v>
      </c>
      <c r="E790" s="71">
        <v>0</v>
      </c>
      <c r="F790" s="71">
        <v>1</v>
      </c>
      <c r="G790" s="72">
        <v>0</v>
      </c>
      <c r="H790" s="26"/>
    </row>
    <row r="791" spans="2:8" s="28" customFormat="1" ht="18.75" customHeight="1" x14ac:dyDescent="0.2">
      <c r="B791" s="70" t="s">
        <v>2048</v>
      </c>
      <c r="C791" s="71">
        <v>0</v>
      </c>
      <c r="D791" s="71">
        <v>1</v>
      </c>
      <c r="E791" s="71">
        <v>0</v>
      </c>
      <c r="F791" s="71">
        <v>0</v>
      </c>
      <c r="G791" s="72">
        <v>0</v>
      </c>
      <c r="H791" s="26"/>
    </row>
    <row r="792" spans="2:8" s="28" customFormat="1" ht="18.75" customHeight="1" x14ac:dyDescent="0.2">
      <c r="B792" s="70" t="s">
        <v>1235</v>
      </c>
      <c r="C792" s="71">
        <v>0</v>
      </c>
      <c r="D792" s="71">
        <v>0</v>
      </c>
      <c r="E792" s="71">
        <v>5</v>
      </c>
      <c r="F792" s="71">
        <v>0</v>
      </c>
      <c r="G792" s="72">
        <v>0</v>
      </c>
      <c r="H792" s="26"/>
    </row>
    <row r="793" spans="2:8" s="28" customFormat="1" ht="18.75" customHeight="1" x14ac:dyDescent="0.2">
      <c r="B793" s="70" t="s">
        <v>1319</v>
      </c>
      <c r="C793" s="71">
        <v>0</v>
      </c>
      <c r="D793" s="71">
        <v>2</v>
      </c>
      <c r="E793" s="71">
        <v>0</v>
      </c>
      <c r="F793" s="71">
        <v>0</v>
      </c>
      <c r="G793" s="72">
        <v>0</v>
      </c>
      <c r="H793" s="26"/>
    </row>
    <row r="794" spans="2:8" s="28" customFormat="1" ht="18.75" customHeight="1" x14ac:dyDescent="0.2">
      <c r="B794" s="70" t="s">
        <v>1132</v>
      </c>
      <c r="C794" s="71">
        <v>2</v>
      </c>
      <c r="D794" s="71">
        <v>0</v>
      </c>
      <c r="E794" s="71">
        <v>0</v>
      </c>
      <c r="F794" s="71">
        <v>1</v>
      </c>
      <c r="G794" s="72">
        <v>2</v>
      </c>
      <c r="H794" s="26"/>
    </row>
    <row r="795" spans="2:8" s="28" customFormat="1" ht="18.75" customHeight="1" x14ac:dyDescent="0.2">
      <c r="B795" s="70" t="s">
        <v>2521</v>
      </c>
      <c r="C795" s="71">
        <v>2</v>
      </c>
      <c r="D795" s="71">
        <v>0</v>
      </c>
      <c r="E795" s="71">
        <v>1</v>
      </c>
      <c r="F795" s="71">
        <v>1</v>
      </c>
      <c r="G795" s="72">
        <v>0</v>
      </c>
      <c r="H795" s="26"/>
    </row>
    <row r="796" spans="2:8" s="28" customFormat="1" ht="18.75" customHeight="1" x14ac:dyDescent="0.2">
      <c r="B796" s="70" t="s">
        <v>2282</v>
      </c>
      <c r="C796" s="71">
        <v>0</v>
      </c>
      <c r="D796" s="71">
        <v>0</v>
      </c>
      <c r="E796" s="71">
        <v>0</v>
      </c>
      <c r="F796" s="71">
        <v>1</v>
      </c>
      <c r="G796" s="72">
        <v>0</v>
      </c>
      <c r="H796" s="26"/>
    </row>
    <row r="797" spans="2:8" s="28" customFormat="1" ht="18.75" customHeight="1" x14ac:dyDescent="0.2">
      <c r="B797" s="70" t="s">
        <v>1219</v>
      </c>
      <c r="C797" s="71">
        <v>0</v>
      </c>
      <c r="D797" s="71">
        <v>0</v>
      </c>
      <c r="E797" s="71">
        <v>1</v>
      </c>
      <c r="F797" s="71">
        <v>2</v>
      </c>
      <c r="G797" s="72">
        <v>0</v>
      </c>
      <c r="H797" s="26"/>
    </row>
    <row r="798" spans="2:8" s="28" customFormat="1" ht="18.75" customHeight="1" x14ac:dyDescent="0.2">
      <c r="B798" s="70" t="s">
        <v>2036</v>
      </c>
      <c r="C798" s="71">
        <v>3</v>
      </c>
      <c r="D798" s="71">
        <v>1</v>
      </c>
      <c r="E798" s="71">
        <v>0</v>
      </c>
      <c r="F798" s="71">
        <v>0</v>
      </c>
      <c r="G798" s="72">
        <v>0</v>
      </c>
      <c r="H798" s="26"/>
    </row>
    <row r="799" spans="2:8" s="28" customFormat="1" ht="18.75" customHeight="1" x14ac:dyDescent="0.2">
      <c r="B799" s="70" t="s">
        <v>1328</v>
      </c>
      <c r="C799" s="71">
        <v>0</v>
      </c>
      <c r="D799" s="71">
        <v>0</v>
      </c>
      <c r="E799" s="71">
        <v>0</v>
      </c>
      <c r="F799" s="71">
        <v>2</v>
      </c>
      <c r="G799" s="72">
        <v>2</v>
      </c>
      <c r="H799" s="26"/>
    </row>
    <row r="800" spans="2:8" s="28" customFormat="1" ht="18.75" customHeight="1" x14ac:dyDescent="0.2">
      <c r="B800" s="70" t="s">
        <v>1874</v>
      </c>
      <c r="C800" s="71">
        <v>0</v>
      </c>
      <c r="D800" s="71">
        <v>0</v>
      </c>
      <c r="E800" s="71">
        <v>0</v>
      </c>
      <c r="F800" s="71">
        <v>1</v>
      </c>
      <c r="G800" s="72">
        <v>0</v>
      </c>
      <c r="H800" s="26"/>
    </row>
    <row r="801" spans="2:8" s="28" customFormat="1" ht="18.75" customHeight="1" x14ac:dyDescent="0.2">
      <c r="B801" s="70" t="s">
        <v>1837</v>
      </c>
      <c r="C801" s="71">
        <v>0</v>
      </c>
      <c r="D801" s="71">
        <v>0</v>
      </c>
      <c r="E801" s="71">
        <v>0</v>
      </c>
      <c r="F801" s="71">
        <v>0</v>
      </c>
      <c r="G801" s="72">
        <v>2</v>
      </c>
      <c r="H801" s="26"/>
    </row>
    <row r="802" spans="2:8" s="28" customFormat="1" ht="18.75" customHeight="1" x14ac:dyDescent="0.2">
      <c r="B802" s="70" t="s">
        <v>2017</v>
      </c>
      <c r="C802" s="71">
        <v>3</v>
      </c>
      <c r="D802" s="71">
        <v>0</v>
      </c>
      <c r="E802" s="71">
        <v>0</v>
      </c>
      <c r="F802" s="71">
        <v>0</v>
      </c>
      <c r="G802" s="72">
        <v>0</v>
      </c>
      <c r="H802" s="26"/>
    </row>
    <row r="803" spans="2:8" s="28" customFormat="1" ht="18.75" customHeight="1" x14ac:dyDescent="0.2">
      <c r="B803" s="70" t="s">
        <v>2104</v>
      </c>
      <c r="C803" s="71">
        <v>1</v>
      </c>
      <c r="D803" s="71">
        <v>0</v>
      </c>
      <c r="E803" s="71">
        <v>0</v>
      </c>
      <c r="F803" s="71">
        <v>0</v>
      </c>
      <c r="G803" s="72">
        <v>0</v>
      </c>
      <c r="H803" s="26"/>
    </row>
    <row r="804" spans="2:8" s="28" customFormat="1" ht="18.75" customHeight="1" x14ac:dyDescent="0.2">
      <c r="B804" s="70" t="s">
        <v>1157</v>
      </c>
      <c r="C804" s="71">
        <v>0</v>
      </c>
      <c r="D804" s="71">
        <v>4</v>
      </c>
      <c r="E804" s="71">
        <v>0</v>
      </c>
      <c r="F804" s="71">
        <v>0</v>
      </c>
      <c r="G804" s="72">
        <v>0</v>
      </c>
      <c r="H804" s="26"/>
    </row>
    <row r="805" spans="2:8" s="28" customFormat="1" ht="18.75" customHeight="1" x14ac:dyDescent="0.2">
      <c r="B805" s="70" t="s">
        <v>2300</v>
      </c>
      <c r="C805" s="71">
        <v>0</v>
      </c>
      <c r="D805" s="71">
        <v>0</v>
      </c>
      <c r="E805" s="71">
        <v>2</v>
      </c>
      <c r="F805" s="71">
        <v>0</v>
      </c>
      <c r="G805" s="72">
        <v>0</v>
      </c>
      <c r="H805" s="26"/>
    </row>
    <row r="806" spans="2:8" s="28" customFormat="1" ht="18.75" customHeight="1" x14ac:dyDescent="0.2">
      <c r="B806" s="70" t="s">
        <v>2249</v>
      </c>
      <c r="C806" s="71">
        <v>0</v>
      </c>
      <c r="D806" s="71">
        <v>1</v>
      </c>
      <c r="E806" s="71">
        <v>0</v>
      </c>
      <c r="F806" s="71">
        <v>0</v>
      </c>
      <c r="G806" s="72">
        <v>0</v>
      </c>
      <c r="H806" s="26"/>
    </row>
    <row r="807" spans="2:8" s="28" customFormat="1" ht="18.75" customHeight="1" x14ac:dyDescent="0.2">
      <c r="B807" s="70" t="s">
        <v>2056</v>
      </c>
      <c r="C807" s="71">
        <v>0</v>
      </c>
      <c r="D807" s="71">
        <v>0</v>
      </c>
      <c r="E807" s="71">
        <v>0</v>
      </c>
      <c r="F807" s="71">
        <v>1</v>
      </c>
      <c r="G807" s="72">
        <v>1</v>
      </c>
      <c r="H807" s="26"/>
    </row>
    <row r="808" spans="2:8" s="28" customFormat="1" ht="18.75" customHeight="1" x14ac:dyDescent="0.2">
      <c r="B808" s="70" t="s">
        <v>2570</v>
      </c>
      <c r="C808" s="71">
        <v>0</v>
      </c>
      <c r="D808" s="71">
        <v>0</v>
      </c>
      <c r="E808" s="71">
        <v>0</v>
      </c>
      <c r="F808" s="71">
        <v>0</v>
      </c>
      <c r="G808" s="72">
        <v>1</v>
      </c>
      <c r="H808" s="26"/>
    </row>
    <row r="809" spans="2:8" s="28" customFormat="1" ht="18.75" customHeight="1" x14ac:dyDescent="0.2">
      <c r="B809" s="70" t="s">
        <v>1925</v>
      </c>
      <c r="C809" s="71">
        <v>2</v>
      </c>
      <c r="D809" s="71">
        <v>0</v>
      </c>
      <c r="E809" s="71">
        <v>0</v>
      </c>
      <c r="F809" s="71">
        <v>0</v>
      </c>
      <c r="G809" s="72">
        <v>1</v>
      </c>
      <c r="H809" s="26"/>
    </row>
    <row r="810" spans="2:8" s="28" customFormat="1" ht="18.75" customHeight="1" x14ac:dyDescent="0.2">
      <c r="B810" s="70" t="s">
        <v>1920</v>
      </c>
      <c r="C810" s="71">
        <v>0</v>
      </c>
      <c r="D810" s="71">
        <v>0</v>
      </c>
      <c r="E810" s="71">
        <v>0</v>
      </c>
      <c r="F810" s="71">
        <v>0</v>
      </c>
      <c r="G810" s="72">
        <v>1</v>
      </c>
      <c r="H810" s="26"/>
    </row>
    <row r="811" spans="2:8" s="28" customFormat="1" ht="18.75" customHeight="1" x14ac:dyDescent="0.2">
      <c r="B811" s="70" t="s">
        <v>1913</v>
      </c>
      <c r="C811" s="71">
        <v>0</v>
      </c>
      <c r="D811" s="71">
        <v>1</v>
      </c>
      <c r="E811" s="71">
        <v>1</v>
      </c>
      <c r="F811" s="71">
        <v>0</v>
      </c>
      <c r="G811" s="72">
        <v>2</v>
      </c>
      <c r="H811" s="26"/>
    </row>
    <row r="812" spans="2:8" s="28" customFormat="1" ht="18.75" customHeight="1" x14ac:dyDescent="0.2">
      <c r="B812" s="70" t="s">
        <v>1629</v>
      </c>
      <c r="C812" s="71">
        <v>0</v>
      </c>
      <c r="D812" s="71">
        <v>0</v>
      </c>
      <c r="E812" s="71">
        <v>0</v>
      </c>
      <c r="F812" s="71">
        <v>0</v>
      </c>
      <c r="G812" s="72">
        <v>1</v>
      </c>
      <c r="H812" s="26"/>
    </row>
    <row r="813" spans="2:8" s="28" customFormat="1" ht="18.75" customHeight="1" x14ac:dyDescent="0.2">
      <c r="B813" s="70" t="s">
        <v>1083</v>
      </c>
      <c r="C813" s="71">
        <v>0</v>
      </c>
      <c r="D813" s="71">
        <v>0</v>
      </c>
      <c r="E813" s="71">
        <v>0</v>
      </c>
      <c r="F813" s="71">
        <v>0</v>
      </c>
      <c r="G813" s="72">
        <v>1</v>
      </c>
      <c r="H813" s="26"/>
    </row>
    <row r="814" spans="2:8" s="28" customFormat="1" ht="18.75" customHeight="1" x14ac:dyDescent="0.2">
      <c r="B814" s="70" t="s">
        <v>2253</v>
      </c>
      <c r="C814" s="71">
        <v>0</v>
      </c>
      <c r="D814" s="71">
        <v>0</v>
      </c>
      <c r="E814" s="71">
        <v>0</v>
      </c>
      <c r="F814" s="71">
        <v>0</v>
      </c>
      <c r="G814" s="72">
        <v>1</v>
      </c>
      <c r="H814" s="26"/>
    </row>
    <row r="815" spans="2:8" s="28" customFormat="1" ht="18.75" customHeight="1" x14ac:dyDescent="0.2">
      <c r="B815" s="70" t="s">
        <v>1182</v>
      </c>
      <c r="C815" s="71">
        <v>0</v>
      </c>
      <c r="D815" s="71">
        <v>2</v>
      </c>
      <c r="E815" s="71">
        <v>0</v>
      </c>
      <c r="F815" s="71">
        <v>0</v>
      </c>
      <c r="G815" s="72">
        <v>0</v>
      </c>
      <c r="H815" s="26"/>
    </row>
    <row r="816" spans="2:8" s="28" customFormat="1" ht="18.75" customHeight="1" x14ac:dyDescent="0.2">
      <c r="B816" s="70" t="s">
        <v>1265</v>
      </c>
      <c r="C816" s="71">
        <v>0</v>
      </c>
      <c r="D816" s="71">
        <v>0</v>
      </c>
      <c r="E816" s="71">
        <v>0</v>
      </c>
      <c r="F816" s="71">
        <v>0</v>
      </c>
      <c r="G816" s="72">
        <v>1</v>
      </c>
      <c r="H816" s="26"/>
    </row>
    <row r="817" spans="2:8" s="28" customFormat="1" ht="18.75" customHeight="1" x14ac:dyDescent="0.2">
      <c r="B817" s="70" t="s">
        <v>1092</v>
      </c>
      <c r="C817" s="71">
        <v>1</v>
      </c>
      <c r="D817" s="71">
        <v>1</v>
      </c>
      <c r="E817" s="71">
        <v>0</v>
      </c>
      <c r="F817" s="71">
        <v>2</v>
      </c>
      <c r="G817" s="72">
        <v>0</v>
      </c>
      <c r="H817" s="26"/>
    </row>
    <row r="818" spans="2:8" s="28" customFormat="1" ht="18.75" customHeight="1" x14ac:dyDescent="0.2">
      <c r="B818" s="70" t="s">
        <v>2114</v>
      </c>
      <c r="C818" s="71">
        <v>0</v>
      </c>
      <c r="D818" s="71">
        <v>1</v>
      </c>
      <c r="E818" s="71">
        <v>0</v>
      </c>
      <c r="F818" s="71">
        <v>0</v>
      </c>
      <c r="G818" s="72">
        <v>2</v>
      </c>
      <c r="H818" s="26"/>
    </row>
    <row r="819" spans="2:8" s="28" customFormat="1" ht="18.75" customHeight="1" x14ac:dyDescent="0.2">
      <c r="B819" s="70" t="s">
        <v>2301</v>
      </c>
      <c r="C819" s="71">
        <v>0</v>
      </c>
      <c r="D819" s="71">
        <v>0</v>
      </c>
      <c r="E819" s="71">
        <v>1</v>
      </c>
      <c r="F819" s="71">
        <v>0</v>
      </c>
      <c r="G819" s="72">
        <v>0</v>
      </c>
      <c r="H819" s="26"/>
    </row>
    <row r="820" spans="2:8" s="28" customFormat="1" ht="18.75" customHeight="1" x14ac:dyDescent="0.2">
      <c r="B820" s="70" t="s">
        <v>1406</v>
      </c>
      <c r="C820" s="71">
        <v>1</v>
      </c>
      <c r="D820" s="71">
        <v>0</v>
      </c>
      <c r="E820" s="71">
        <v>0</v>
      </c>
      <c r="F820" s="71">
        <v>0</v>
      </c>
      <c r="G820" s="72">
        <v>0</v>
      </c>
      <c r="H820" s="26"/>
    </row>
    <row r="821" spans="2:8" s="28" customFormat="1" ht="18.75" customHeight="1" x14ac:dyDescent="0.2">
      <c r="B821" s="70" t="s">
        <v>2135</v>
      </c>
      <c r="C821" s="71">
        <v>0</v>
      </c>
      <c r="D821" s="71">
        <v>0</v>
      </c>
      <c r="E821" s="71">
        <v>2</v>
      </c>
      <c r="F821" s="71">
        <v>0</v>
      </c>
      <c r="G821" s="72">
        <v>0</v>
      </c>
      <c r="H821" s="26"/>
    </row>
    <row r="822" spans="2:8" s="28" customFormat="1" ht="18.75" customHeight="1" x14ac:dyDescent="0.2">
      <c r="B822" s="70" t="s">
        <v>1047</v>
      </c>
      <c r="C822" s="71">
        <v>0</v>
      </c>
      <c r="D822" s="71">
        <v>2</v>
      </c>
      <c r="E822" s="71">
        <v>1</v>
      </c>
      <c r="F822" s="71">
        <v>0</v>
      </c>
      <c r="G822" s="72">
        <v>0</v>
      </c>
      <c r="H822" s="26"/>
    </row>
    <row r="823" spans="2:8" s="28" customFormat="1" ht="18.75" customHeight="1" x14ac:dyDescent="0.2">
      <c r="B823" s="70" t="s">
        <v>1129</v>
      </c>
      <c r="C823" s="71">
        <v>3</v>
      </c>
      <c r="D823" s="71">
        <v>0</v>
      </c>
      <c r="E823" s="71">
        <v>0</v>
      </c>
      <c r="F823" s="71">
        <v>0</v>
      </c>
      <c r="G823" s="72">
        <v>0</v>
      </c>
      <c r="H823" s="26"/>
    </row>
    <row r="824" spans="2:8" s="28" customFormat="1" ht="18.75" customHeight="1" x14ac:dyDescent="0.2">
      <c r="B824" s="70" t="s">
        <v>1505</v>
      </c>
      <c r="C824" s="71">
        <v>4</v>
      </c>
      <c r="D824" s="71">
        <v>0</v>
      </c>
      <c r="E824" s="71">
        <v>0</v>
      </c>
      <c r="F824" s="71">
        <v>0</v>
      </c>
      <c r="G824" s="72">
        <v>0</v>
      </c>
      <c r="H824" s="26"/>
    </row>
    <row r="825" spans="2:8" s="28" customFormat="1" ht="18.75" customHeight="1" x14ac:dyDescent="0.2">
      <c r="B825" s="70" t="s">
        <v>1446</v>
      </c>
      <c r="C825" s="71">
        <v>0</v>
      </c>
      <c r="D825" s="71">
        <v>2</v>
      </c>
      <c r="E825" s="71">
        <v>0</v>
      </c>
      <c r="F825" s="71">
        <v>2</v>
      </c>
      <c r="G825" s="72">
        <v>0</v>
      </c>
      <c r="H825" s="26"/>
    </row>
    <row r="826" spans="2:8" s="28" customFormat="1" ht="18.75" customHeight="1" x14ac:dyDescent="0.2">
      <c r="B826" s="70" t="s">
        <v>2041</v>
      </c>
      <c r="C826" s="71">
        <v>0</v>
      </c>
      <c r="D826" s="71">
        <v>0</v>
      </c>
      <c r="E826" s="71">
        <v>1</v>
      </c>
      <c r="F826" s="71">
        <v>1</v>
      </c>
      <c r="G826" s="72">
        <v>0</v>
      </c>
      <c r="H826" s="26"/>
    </row>
    <row r="827" spans="2:8" s="28" customFormat="1" ht="18.75" customHeight="1" x14ac:dyDescent="0.2">
      <c r="B827" s="70" t="s">
        <v>2145</v>
      </c>
      <c r="C827" s="71">
        <v>0</v>
      </c>
      <c r="D827" s="71">
        <v>0</v>
      </c>
      <c r="E827" s="71">
        <v>1</v>
      </c>
      <c r="F827" s="71">
        <v>0</v>
      </c>
      <c r="G827" s="72">
        <v>1</v>
      </c>
      <c r="H827" s="26"/>
    </row>
    <row r="828" spans="2:8" s="28" customFormat="1" ht="18.75" customHeight="1" x14ac:dyDescent="0.2">
      <c r="B828" s="70" t="s">
        <v>955</v>
      </c>
      <c r="C828" s="71">
        <v>1</v>
      </c>
      <c r="D828" s="71">
        <v>0</v>
      </c>
      <c r="E828" s="71">
        <v>0</v>
      </c>
      <c r="F828" s="71">
        <v>1</v>
      </c>
      <c r="G828" s="72">
        <v>0</v>
      </c>
      <c r="H828" s="26"/>
    </row>
    <row r="829" spans="2:8" s="28" customFormat="1" ht="18.75" customHeight="1" x14ac:dyDescent="0.2">
      <c r="B829" s="70" t="s">
        <v>1498</v>
      </c>
      <c r="C829" s="71">
        <v>1</v>
      </c>
      <c r="D829" s="71">
        <v>1</v>
      </c>
      <c r="E829" s="71">
        <v>0</v>
      </c>
      <c r="F829" s="71">
        <v>1</v>
      </c>
      <c r="G829" s="72">
        <v>1</v>
      </c>
      <c r="H829" s="26"/>
    </row>
    <row r="830" spans="2:8" s="28" customFormat="1" ht="18.75" customHeight="1" x14ac:dyDescent="0.2">
      <c r="B830" s="70" t="s">
        <v>1456</v>
      </c>
      <c r="C830" s="71">
        <v>0</v>
      </c>
      <c r="D830" s="71">
        <v>0</v>
      </c>
      <c r="E830" s="71">
        <v>4</v>
      </c>
      <c r="F830" s="71">
        <v>0</v>
      </c>
      <c r="G830" s="72">
        <v>0</v>
      </c>
      <c r="H830" s="26"/>
    </row>
    <row r="831" spans="2:8" s="28" customFormat="1" ht="18.75" customHeight="1" x14ac:dyDescent="0.2">
      <c r="B831" s="70" t="s">
        <v>1998</v>
      </c>
      <c r="C831" s="71">
        <v>0</v>
      </c>
      <c r="D831" s="71">
        <v>1</v>
      </c>
      <c r="E831" s="71">
        <v>0</v>
      </c>
      <c r="F831" s="71">
        <v>0</v>
      </c>
      <c r="G831" s="72">
        <v>0</v>
      </c>
      <c r="H831" s="26"/>
    </row>
    <row r="832" spans="2:8" s="28" customFormat="1" ht="18.75" customHeight="1" x14ac:dyDescent="0.2">
      <c r="B832" s="70" t="s">
        <v>2000</v>
      </c>
      <c r="C832" s="71">
        <v>0</v>
      </c>
      <c r="D832" s="71">
        <v>1</v>
      </c>
      <c r="E832" s="71">
        <v>0</v>
      </c>
      <c r="F832" s="71">
        <v>2</v>
      </c>
      <c r="G832" s="72">
        <v>0</v>
      </c>
      <c r="H832" s="26"/>
    </row>
    <row r="833" spans="2:8" s="28" customFormat="1" ht="18.75" customHeight="1" x14ac:dyDescent="0.2">
      <c r="B833" s="70" t="s">
        <v>1255</v>
      </c>
      <c r="C833" s="71">
        <v>0</v>
      </c>
      <c r="D833" s="71">
        <v>1</v>
      </c>
      <c r="E833" s="71">
        <v>0</v>
      </c>
      <c r="F833" s="71">
        <v>0</v>
      </c>
      <c r="G833" s="72">
        <v>0</v>
      </c>
      <c r="H833" s="26"/>
    </row>
    <row r="834" spans="2:8" s="28" customFormat="1" ht="18.75" customHeight="1" x14ac:dyDescent="0.2">
      <c r="B834" s="70" t="s">
        <v>1999</v>
      </c>
      <c r="C834" s="71">
        <v>1</v>
      </c>
      <c r="D834" s="71">
        <v>1</v>
      </c>
      <c r="E834" s="71">
        <v>0</v>
      </c>
      <c r="F834" s="71">
        <v>1</v>
      </c>
      <c r="G834" s="72">
        <v>0</v>
      </c>
      <c r="H834" s="26"/>
    </row>
    <row r="835" spans="2:8" s="28" customFormat="1" ht="18.75" customHeight="1" x14ac:dyDescent="0.2">
      <c r="B835" s="70" t="s">
        <v>2535</v>
      </c>
      <c r="C835" s="71">
        <v>0</v>
      </c>
      <c r="D835" s="71">
        <v>4</v>
      </c>
      <c r="E835" s="71">
        <v>0</v>
      </c>
      <c r="F835" s="71">
        <v>0</v>
      </c>
      <c r="G835" s="72">
        <v>0</v>
      </c>
      <c r="H835" s="26"/>
    </row>
    <row r="836" spans="2:8" s="28" customFormat="1" ht="18.75" customHeight="1" x14ac:dyDescent="0.2">
      <c r="B836" s="70" t="s">
        <v>2005</v>
      </c>
      <c r="C836" s="71">
        <v>0</v>
      </c>
      <c r="D836" s="71">
        <v>0</v>
      </c>
      <c r="E836" s="71">
        <v>0</v>
      </c>
      <c r="F836" s="71">
        <v>0</v>
      </c>
      <c r="G836" s="72">
        <v>3</v>
      </c>
      <c r="H836" s="26"/>
    </row>
    <row r="837" spans="2:8" s="28" customFormat="1" ht="18.75" customHeight="1" x14ac:dyDescent="0.2">
      <c r="B837" s="70" t="s">
        <v>2367</v>
      </c>
      <c r="C837" s="71">
        <v>0</v>
      </c>
      <c r="D837" s="71">
        <v>0</v>
      </c>
      <c r="E837" s="71">
        <v>0</v>
      </c>
      <c r="F837" s="71">
        <v>0</v>
      </c>
      <c r="G837" s="72">
        <v>2</v>
      </c>
      <c r="H837" s="26"/>
    </row>
    <row r="838" spans="2:8" s="28" customFormat="1" ht="18.75" customHeight="1" x14ac:dyDescent="0.2">
      <c r="B838" s="70" t="s">
        <v>2063</v>
      </c>
      <c r="C838" s="71">
        <v>0</v>
      </c>
      <c r="D838" s="71">
        <v>0</v>
      </c>
      <c r="E838" s="71">
        <v>0</v>
      </c>
      <c r="F838" s="71">
        <v>0</v>
      </c>
      <c r="G838" s="72">
        <v>1</v>
      </c>
      <c r="H838" s="26"/>
    </row>
    <row r="839" spans="2:8" s="28" customFormat="1" ht="18.75" customHeight="1" x14ac:dyDescent="0.2">
      <c r="B839" s="70" t="s">
        <v>1875</v>
      </c>
      <c r="C839" s="71">
        <v>1</v>
      </c>
      <c r="D839" s="71">
        <v>0</v>
      </c>
      <c r="E839" s="71">
        <v>1</v>
      </c>
      <c r="F839" s="71">
        <v>0</v>
      </c>
      <c r="G839" s="72">
        <v>0</v>
      </c>
      <c r="H839" s="26"/>
    </row>
    <row r="840" spans="2:8" s="28" customFormat="1" ht="18.75" customHeight="1" x14ac:dyDescent="0.2">
      <c r="B840" s="70" t="s">
        <v>1783</v>
      </c>
      <c r="C840" s="71">
        <v>0</v>
      </c>
      <c r="D840" s="71">
        <v>1</v>
      </c>
      <c r="E840" s="71">
        <v>1</v>
      </c>
      <c r="F840" s="71">
        <v>0</v>
      </c>
      <c r="G840" s="72">
        <v>0</v>
      </c>
      <c r="H840" s="26"/>
    </row>
    <row r="841" spans="2:8" s="28" customFormat="1" ht="18.75" customHeight="1" x14ac:dyDescent="0.2">
      <c r="B841" s="70" t="s">
        <v>2006</v>
      </c>
      <c r="C841" s="71">
        <v>1</v>
      </c>
      <c r="D841" s="71">
        <v>0</v>
      </c>
      <c r="E841" s="71">
        <v>0</v>
      </c>
      <c r="F841" s="71">
        <v>0</v>
      </c>
      <c r="G841" s="72">
        <v>3</v>
      </c>
      <c r="H841" s="26"/>
    </row>
    <row r="842" spans="2:8" s="28" customFormat="1" ht="18.75" customHeight="1" x14ac:dyDescent="0.2">
      <c r="B842" s="70" t="s">
        <v>1784</v>
      </c>
      <c r="C842" s="71">
        <v>2</v>
      </c>
      <c r="D842" s="71">
        <v>2</v>
      </c>
      <c r="E842" s="71">
        <v>0</v>
      </c>
      <c r="F842" s="71">
        <v>0</v>
      </c>
      <c r="G842" s="72">
        <v>0</v>
      </c>
      <c r="H842" s="26"/>
    </row>
    <row r="843" spans="2:8" s="28" customFormat="1" ht="18.75" customHeight="1" x14ac:dyDescent="0.2">
      <c r="B843" s="70" t="s">
        <v>1140</v>
      </c>
      <c r="C843" s="71">
        <v>1</v>
      </c>
      <c r="D843" s="71">
        <v>0</v>
      </c>
      <c r="E843" s="71">
        <v>1</v>
      </c>
      <c r="F843" s="71">
        <v>0</v>
      </c>
      <c r="G843" s="72">
        <v>1</v>
      </c>
      <c r="H843" s="26"/>
    </row>
    <row r="844" spans="2:8" s="28" customFormat="1" ht="18.75" customHeight="1" x14ac:dyDescent="0.2">
      <c r="B844" s="70" t="s">
        <v>1881</v>
      </c>
      <c r="C844" s="71">
        <v>0</v>
      </c>
      <c r="D844" s="71">
        <v>0</v>
      </c>
      <c r="E844" s="71">
        <v>0</v>
      </c>
      <c r="F844" s="71">
        <v>1</v>
      </c>
      <c r="G844" s="72">
        <v>1</v>
      </c>
      <c r="H844" s="26"/>
    </row>
    <row r="845" spans="2:8" s="28" customFormat="1" ht="18.75" customHeight="1" x14ac:dyDescent="0.2">
      <c r="B845" s="70" t="s">
        <v>2225</v>
      </c>
      <c r="C845" s="71">
        <v>1</v>
      </c>
      <c r="D845" s="71">
        <v>0</v>
      </c>
      <c r="E845" s="71">
        <v>1</v>
      </c>
      <c r="F845" s="71">
        <v>0</v>
      </c>
      <c r="G845" s="72">
        <v>0</v>
      </c>
      <c r="H845" s="26"/>
    </row>
    <row r="846" spans="2:8" s="28" customFormat="1" ht="18.75" customHeight="1" x14ac:dyDescent="0.2">
      <c r="B846" s="70" t="s">
        <v>2022</v>
      </c>
      <c r="C846" s="71">
        <v>0</v>
      </c>
      <c r="D846" s="71">
        <v>0</v>
      </c>
      <c r="E846" s="71">
        <v>0</v>
      </c>
      <c r="F846" s="71">
        <v>2</v>
      </c>
      <c r="G846" s="72">
        <v>0</v>
      </c>
      <c r="H846" s="26"/>
    </row>
    <row r="847" spans="2:8" s="28" customFormat="1" ht="18.75" customHeight="1" x14ac:dyDescent="0.2">
      <c r="B847" s="70" t="s">
        <v>2027</v>
      </c>
      <c r="C847" s="71">
        <v>1</v>
      </c>
      <c r="D847" s="71">
        <v>0</v>
      </c>
      <c r="E847" s="71">
        <v>1</v>
      </c>
      <c r="F847" s="71">
        <v>0</v>
      </c>
      <c r="G847" s="72">
        <v>1</v>
      </c>
      <c r="H847" s="26"/>
    </row>
    <row r="848" spans="2:8" s="28" customFormat="1" ht="18.75" customHeight="1" x14ac:dyDescent="0.2">
      <c r="B848" s="70" t="s">
        <v>2536</v>
      </c>
      <c r="C848" s="71">
        <v>1</v>
      </c>
      <c r="D848" s="71">
        <v>1</v>
      </c>
      <c r="E848" s="71">
        <v>0</v>
      </c>
      <c r="F848" s="71">
        <v>0</v>
      </c>
      <c r="G848" s="72">
        <v>0</v>
      </c>
      <c r="H848" s="26"/>
    </row>
    <row r="849" spans="2:8" s="28" customFormat="1" ht="18.75" customHeight="1" x14ac:dyDescent="0.2">
      <c r="B849" s="70" t="s">
        <v>2116</v>
      </c>
      <c r="C849" s="71">
        <v>0</v>
      </c>
      <c r="D849" s="71">
        <v>0</v>
      </c>
      <c r="E849" s="71">
        <v>0</v>
      </c>
      <c r="F849" s="71">
        <v>0</v>
      </c>
      <c r="G849" s="72">
        <v>2</v>
      </c>
      <c r="H849" s="26"/>
    </row>
    <row r="850" spans="2:8" s="28" customFormat="1" ht="18.75" customHeight="1" x14ac:dyDescent="0.2">
      <c r="B850" s="70" t="s">
        <v>1544</v>
      </c>
      <c r="C850" s="71">
        <v>0</v>
      </c>
      <c r="D850" s="71">
        <v>0</v>
      </c>
      <c r="E850" s="71">
        <v>0</v>
      </c>
      <c r="F850" s="71">
        <v>0</v>
      </c>
      <c r="G850" s="72">
        <v>2</v>
      </c>
      <c r="H850" s="26"/>
    </row>
    <row r="851" spans="2:8" s="28" customFormat="1" ht="18.75" customHeight="1" x14ac:dyDescent="0.2">
      <c r="B851" s="70" t="s">
        <v>2068</v>
      </c>
      <c r="C851" s="71">
        <v>0</v>
      </c>
      <c r="D851" s="71">
        <v>0</v>
      </c>
      <c r="E851" s="71">
        <v>0</v>
      </c>
      <c r="F851" s="71">
        <v>1</v>
      </c>
      <c r="G851" s="72">
        <v>0</v>
      </c>
      <c r="H851" s="26"/>
    </row>
    <row r="852" spans="2:8" s="28" customFormat="1" ht="18.75" customHeight="1" x14ac:dyDescent="0.2">
      <c r="B852" s="70" t="s">
        <v>2595</v>
      </c>
      <c r="C852" s="71">
        <v>1</v>
      </c>
      <c r="D852" s="71">
        <v>0</v>
      </c>
      <c r="E852" s="71">
        <v>0</v>
      </c>
      <c r="F852" s="71">
        <v>0</v>
      </c>
      <c r="G852" s="72">
        <v>0</v>
      </c>
      <c r="H852" s="26"/>
    </row>
    <row r="853" spans="2:8" s="28" customFormat="1" ht="18.75" customHeight="1" x14ac:dyDescent="0.2">
      <c r="B853" s="70" t="s">
        <v>2319</v>
      </c>
      <c r="C853" s="71">
        <v>0</v>
      </c>
      <c r="D853" s="71">
        <v>0</v>
      </c>
      <c r="E853" s="71">
        <v>1</v>
      </c>
      <c r="F853" s="71">
        <v>1</v>
      </c>
      <c r="G853" s="72">
        <v>0</v>
      </c>
      <c r="H853" s="26"/>
    </row>
    <row r="854" spans="2:8" s="28" customFormat="1" ht="18.75" customHeight="1" x14ac:dyDescent="0.2">
      <c r="B854" s="70" t="s">
        <v>2553</v>
      </c>
      <c r="C854" s="71">
        <v>0</v>
      </c>
      <c r="D854" s="71">
        <v>0</v>
      </c>
      <c r="E854" s="71">
        <v>0</v>
      </c>
      <c r="F854" s="71">
        <v>0</v>
      </c>
      <c r="G854" s="72">
        <v>2</v>
      </c>
      <c r="H854" s="26"/>
    </row>
    <row r="855" spans="2:8" s="28" customFormat="1" ht="18.75" customHeight="1" x14ac:dyDescent="0.2">
      <c r="B855" s="70" t="s">
        <v>1945</v>
      </c>
      <c r="C855" s="71">
        <v>3</v>
      </c>
      <c r="D855" s="71">
        <v>0</v>
      </c>
      <c r="E855" s="71">
        <v>0</v>
      </c>
      <c r="F855" s="71">
        <v>0</v>
      </c>
      <c r="G855" s="72">
        <v>1</v>
      </c>
      <c r="H855" s="26"/>
    </row>
    <row r="856" spans="2:8" s="28" customFormat="1" ht="18.75" customHeight="1" x14ac:dyDescent="0.2">
      <c r="B856" s="70" t="s">
        <v>2072</v>
      </c>
      <c r="C856" s="71">
        <v>1</v>
      </c>
      <c r="D856" s="71">
        <v>0</v>
      </c>
      <c r="E856" s="71">
        <v>0</v>
      </c>
      <c r="F856" s="71">
        <v>0</v>
      </c>
      <c r="G856" s="72">
        <v>2</v>
      </c>
      <c r="H856" s="26"/>
    </row>
    <row r="857" spans="2:8" s="28" customFormat="1" ht="18.75" customHeight="1" x14ac:dyDescent="0.2">
      <c r="B857" s="70" t="s">
        <v>1316</v>
      </c>
      <c r="C857" s="71">
        <v>0</v>
      </c>
      <c r="D857" s="71">
        <v>0</v>
      </c>
      <c r="E857" s="71">
        <v>2</v>
      </c>
      <c r="F857" s="71">
        <v>0</v>
      </c>
      <c r="G857" s="72">
        <v>0</v>
      </c>
      <c r="H857" s="26"/>
    </row>
    <row r="858" spans="2:8" s="28" customFormat="1" ht="18.75" customHeight="1" x14ac:dyDescent="0.2">
      <c r="B858" s="70" t="s">
        <v>2202</v>
      </c>
      <c r="C858" s="71">
        <v>0</v>
      </c>
      <c r="D858" s="71">
        <v>0</v>
      </c>
      <c r="E858" s="71">
        <v>0</v>
      </c>
      <c r="F858" s="71">
        <v>0</v>
      </c>
      <c r="G858" s="72">
        <v>2</v>
      </c>
      <c r="H858" s="26"/>
    </row>
    <row r="859" spans="2:8" s="28" customFormat="1" ht="18.75" customHeight="1" x14ac:dyDescent="0.2">
      <c r="B859" s="70" t="s">
        <v>1861</v>
      </c>
      <c r="C859" s="71">
        <v>0</v>
      </c>
      <c r="D859" s="71">
        <v>0</v>
      </c>
      <c r="E859" s="71">
        <v>0</v>
      </c>
      <c r="F859" s="71">
        <v>1</v>
      </c>
      <c r="G859" s="72">
        <v>0</v>
      </c>
      <c r="H859" s="26"/>
    </row>
    <row r="860" spans="2:8" s="28" customFormat="1" ht="18.75" customHeight="1" x14ac:dyDescent="0.2">
      <c r="B860" s="70" t="s">
        <v>1228</v>
      </c>
      <c r="C860" s="71">
        <v>0</v>
      </c>
      <c r="D860" s="71">
        <v>1</v>
      </c>
      <c r="E860" s="71">
        <v>0</v>
      </c>
      <c r="F860" s="71">
        <v>0</v>
      </c>
      <c r="G860" s="72">
        <v>0</v>
      </c>
      <c r="H860" s="26"/>
    </row>
    <row r="861" spans="2:8" s="28" customFormat="1" ht="18.75" customHeight="1" x14ac:dyDescent="0.2">
      <c r="B861" s="70" t="s">
        <v>3011</v>
      </c>
      <c r="C861" s="71">
        <v>0</v>
      </c>
      <c r="D861" s="71">
        <v>0</v>
      </c>
      <c r="E861" s="71">
        <v>0</v>
      </c>
      <c r="F861" s="71">
        <v>0</v>
      </c>
      <c r="G861" s="72">
        <v>1</v>
      </c>
      <c r="H861" s="26"/>
    </row>
    <row r="862" spans="2:8" s="28" customFormat="1" ht="18.75" customHeight="1" x14ac:dyDescent="0.2">
      <c r="B862" s="70" t="s">
        <v>2559</v>
      </c>
      <c r="C862" s="71">
        <v>0</v>
      </c>
      <c r="D862" s="71">
        <v>0</v>
      </c>
      <c r="E862" s="71">
        <v>0</v>
      </c>
      <c r="F862" s="71">
        <v>1</v>
      </c>
      <c r="G862" s="72">
        <v>0</v>
      </c>
      <c r="H862" s="26"/>
    </row>
    <row r="863" spans="2:8" s="28" customFormat="1" ht="18.75" customHeight="1" x14ac:dyDescent="0.2">
      <c r="B863" s="70" t="s">
        <v>3112</v>
      </c>
      <c r="C863" s="71">
        <v>3</v>
      </c>
      <c r="D863" s="71">
        <v>1</v>
      </c>
      <c r="E863" s="71">
        <v>0</v>
      </c>
      <c r="F863" s="71">
        <v>0</v>
      </c>
      <c r="G863" s="72">
        <v>0</v>
      </c>
      <c r="H863" s="26"/>
    </row>
    <row r="864" spans="2:8" s="28" customFormat="1" ht="18.75" customHeight="1" x14ac:dyDescent="0.2">
      <c r="B864" s="70" t="s">
        <v>2201</v>
      </c>
      <c r="C864" s="71">
        <v>0</v>
      </c>
      <c r="D864" s="71">
        <v>0</v>
      </c>
      <c r="E864" s="71">
        <v>1</v>
      </c>
      <c r="F864" s="71">
        <v>2</v>
      </c>
      <c r="G864" s="72">
        <v>0</v>
      </c>
      <c r="H864" s="26"/>
    </row>
    <row r="865" spans="2:8" s="28" customFormat="1" ht="18.75" customHeight="1" x14ac:dyDescent="0.2">
      <c r="B865" s="70" t="s">
        <v>1189</v>
      </c>
      <c r="C865" s="71">
        <v>2</v>
      </c>
      <c r="D865" s="71">
        <v>2</v>
      </c>
      <c r="E865" s="71">
        <v>0</v>
      </c>
      <c r="F865" s="71">
        <v>0</v>
      </c>
      <c r="G865" s="72">
        <v>0</v>
      </c>
      <c r="H865" s="26"/>
    </row>
    <row r="866" spans="2:8" s="28" customFormat="1" ht="18.75" customHeight="1" x14ac:dyDescent="0.2">
      <c r="B866" s="70" t="s">
        <v>1764</v>
      </c>
      <c r="C866" s="71">
        <v>1</v>
      </c>
      <c r="D866" s="71">
        <v>3</v>
      </c>
      <c r="E866" s="71">
        <v>0</v>
      </c>
      <c r="F866" s="71">
        <v>0</v>
      </c>
      <c r="G866" s="72">
        <v>0</v>
      </c>
      <c r="H866" s="26"/>
    </row>
    <row r="867" spans="2:8" s="28" customFormat="1" ht="18.75" customHeight="1" x14ac:dyDescent="0.2">
      <c r="B867" s="70" t="s">
        <v>1763</v>
      </c>
      <c r="C867" s="71">
        <v>0</v>
      </c>
      <c r="D867" s="71">
        <v>0</v>
      </c>
      <c r="E867" s="71">
        <v>0</v>
      </c>
      <c r="F867" s="71">
        <v>0</v>
      </c>
      <c r="G867" s="72">
        <v>3</v>
      </c>
      <c r="H867" s="26"/>
    </row>
    <row r="868" spans="2:8" s="28" customFormat="1" ht="18.75" customHeight="1" x14ac:dyDescent="0.2">
      <c r="B868" s="70" t="s">
        <v>1125</v>
      </c>
      <c r="C868" s="71">
        <v>2</v>
      </c>
      <c r="D868" s="71">
        <v>0</v>
      </c>
      <c r="E868" s="71">
        <v>0</v>
      </c>
      <c r="F868" s="71">
        <v>1</v>
      </c>
      <c r="G868" s="72">
        <v>0</v>
      </c>
      <c r="H868" s="26"/>
    </row>
    <row r="869" spans="2:8" s="28" customFormat="1" ht="18.75" customHeight="1" x14ac:dyDescent="0.2">
      <c r="B869" s="70" t="s">
        <v>1771</v>
      </c>
      <c r="C869" s="71">
        <v>0</v>
      </c>
      <c r="D869" s="71">
        <v>0</v>
      </c>
      <c r="E869" s="71">
        <v>0</v>
      </c>
      <c r="F869" s="71">
        <v>1</v>
      </c>
      <c r="G869" s="72">
        <v>0</v>
      </c>
      <c r="H869" s="26"/>
    </row>
    <row r="870" spans="2:8" s="28" customFormat="1" ht="18.75" customHeight="1" x14ac:dyDescent="0.2">
      <c r="B870" s="70" t="s">
        <v>2543</v>
      </c>
      <c r="C870" s="71">
        <v>3</v>
      </c>
      <c r="D870" s="71">
        <v>0</v>
      </c>
      <c r="E870" s="71">
        <v>0</v>
      </c>
      <c r="F870" s="71">
        <v>0</v>
      </c>
      <c r="G870" s="72">
        <v>0</v>
      </c>
      <c r="H870" s="26"/>
    </row>
    <row r="871" spans="2:8" s="28" customFormat="1" ht="18.75" customHeight="1" x14ac:dyDescent="0.2">
      <c r="B871" s="70" t="s">
        <v>1460</v>
      </c>
      <c r="C871" s="71">
        <v>0</v>
      </c>
      <c r="D871" s="71">
        <v>0</v>
      </c>
      <c r="E871" s="71">
        <v>2</v>
      </c>
      <c r="F871" s="71">
        <v>0</v>
      </c>
      <c r="G871" s="72">
        <v>0</v>
      </c>
      <c r="H871" s="26"/>
    </row>
    <row r="872" spans="2:8" s="28" customFormat="1" ht="18.75" customHeight="1" x14ac:dyDescent="0.2">
      <c r="B872" s="70" t="s">
        <v>1842</v>
      </c>
      <c r="C872" s="71">
        <v>1</v>
      </c>
      <c r="D872" s="71">
        <v>2</v>
      </c>
      <c r="E872" s="71">
        <v>0</v>
      </c>
      <c r="F872" s="71">
        <v>0</v>
      </c>
      <c r="G872" s="72">
        <v>0</v>
      </c>
      <c r="H872" s="26"/>
    </row>
    <row r="873" spans="2:8" s="28" customFormat="1" ht="18.75" customHeight="1" x14ac:dyDescent="0.2">
      <c r="B873" s="70" t="s">
        <v>1974</v>
      </c>
      <c r="C873" s="71">
        <v>0</v>
      </c>
      <c r="D873" s="71">
        <v>0</v>
      </c>
      <c r="E873" s="71">
        <v>0</v>
      </c>
      <c r="F873" s="71">
        <v>2</v>
      </c>
      <c r="G873" s="72">
        <v>1</v>
      </c>
      <c r="H873" s="26"/>
    </row>
    <row r="874" spans="2:8" s="28" customFormat="1" ht="18.75" customHeight="1" x14ac:dyDescent="0.2">
      <c r="B874" s="70" t="s">
        <v>2018</v>
      </c>
      <c r="C874" s="71">
        <v>0</v>
      </c>
      <c r="D874" s="71">
        <v>0</v>
      </c>
      <c r="E874" s="71">
        <v>0</v>
      </c>
      <c r="F874" s="71">
        <v>0</v>
      </c>
      <c r="G874" s="72">
        <v>1</v>
      </c>
      <c r="H874" s="26"/>
    </row>
    <row r="875" spans="2:8" s="28" customFormat="1" ht="18.75" customHeight="1" x14ac:dyDescent="0.2">
      <c r="B875" s="70" t="s">
        <v>2053</v>
      </c>
      <c r="C875" s="71">
        <v>0</v>
      </c>
      <c r="D875" s="71">
        <v>0</v>
      </c>
      <c r="E875" s="71">
        <v>0</v>
      </c>
      <c r="F875" s="71">
        <v>0</v>
      </c>
      <c r="G875" s="72">
        <v>1</v>
      </c>
      <c r="H875" s="26"/>
    </row>
    <row r="876" spans="2:8" s="28" customFormat="1" ht="18.75" customHeight="1" x14ac:dyDescent="0.2">
      <c r="B876" s="70" t="s">
        <v>2013</v>
      </c>
      <c r="C876" s="71">
        <v>0</v>
      </c>
      <c r="D876" s="71">
        <v>1</v>
      </c>
      <c r="E876" s="71">
        <v>0</v>
      </c>
      <c r="F876" s="71">
        <v>0</v>
      </c>
      <c r="G876" s="72">
        <v>0</v>
      </c>
      <c r="H876" s="26"/>
    </row>
    <row r="877" spans="2:8" s="28" customFormat="1" ht="18.75" customHeight="1" x14ac:dyDescent="0.2">
      <c r="B877" s="70" t="s">
        <v>1797</v>
      </c>
      <c r="C877" s="71">
        <v>0</v>
      </c>
      <c r="D877" s="71">
        <v>1</v>
      </c>
      <c r="E877" s="71">
        <v>0</v>
      </c>
      <c r="F877" s="71">
        <v>0</v>
      </c>
      <c r="G877" s="72">
        <v>0</v>
      </c>
      <c r="H877" s="26"/>
    </row>
    <row r="878" spans="2:8" s="28" customFormat="1" ht="18.75" customHeight="1" x14ac:dyDescent="0.2">
      <c r="B878" s="70" t="s">
        <v>1866</v>
      </c>
      <c r="C878" s="71">
        <v>0</v>
      </c>
      <c r="D878" s="71">
        <v>0</v>
      </c>
      <c r="E878" s="71">
        <v>0</v>
      </c>
      <c r="F878" s="71">
        <v>0</v>
      </c>
      <c r="G878" s="72">
        <v>2</v>
      </c>
      <c r="H878" s="26"/>
    </row>
    <row r="879" spans="2:8" s="28" customFormat="1" ht="18.75" customHeight="1" x14ac:dyDescent="0.2">
      <c r="B879" s="70" t="s">
        <v>1397</v>
      </c>
      <c r="C879" s="71">
        <v>1</v>
      </c>
      <c r="D879" s="71">
        <v>1</v>
      </c>
      <c r="E879" s="71">
        <v>0</v>
      </c>
      <c r="F879" s="71">
        <v>0</v>
      </c>
      <c r="G879" s="72">
        <v>0</v>
      </c>
      <c r="H879" s="26"/>
    </row>
    <row r="880" spans="2:8" s="28" customFormat="1" ht="18.75" customHeight="1" x14ac:dyDescent="0.2">
      <c r="B880" s="70" t="s">
        <v>1989</v>
      </c>
      <c r="C880" s="71">
        <v>0</v>
      </c>
      <c r="D880" s="71">
        <v>0</v>
      </c>
      <c r="E880" s="71">
        <v>0</v>
      </c>
      <c r="F880" s="71">
        <v>0</v>
      </c>
      <c r="G880" s="72">
        <v>1</v>
      </c>
      <c r="H880" s="26"/>
    </row>
    <row r="881" spans="2:8" s="28" customFormat="1" ht="18.75" customHeight="1" x14ac:dyDescent="0.2">
      <c r="B881" s="70" t="s">
        <v>2334</v>
      </c>
      <c r="C881" s="71">
        <v>1</v>
      </c>
      <c r="D881" s="71">
        <v>1</v>
      </c>
      <c r="E881" s="71">
        <v>1</v>
      </c>
      <c r="F881" s="71">
        <v>0</v>
      </c>
      <c r="G881" s="72">
        <v>0</v>
      </c>
      <c r="H881" s="26"/>
    </row>
    <row r="882" spans="2:8" s="28" customFormat="1" ht="18.75" customHeight="1" x14ac:dyDescent="0.2">
      <c r="B882" s="70" t="s">
        <v>1935</v>
      </c>
      <c r="C882" s="71">
        <v>0</v>
      </c>
      <c r="D882" s="71">
        <v>0</v>
      </c>
      <c r="E882" s="71">
        <v>0</v>
      </c>
      <c r="F882" s="71">
        <v>0</v>
      </c>
      <c r="G882" s="72">
        <v>1</v>
      </c>
      <c r="H882" s="26"/>
    </row>
    <row r="883" spans="2:8" s="28" customFormat="1" ht="18.75" customHeight="1" x14ac:dyDescent="0.2">
      <c r="B883" s="70" t="s">
        <v>2578</v>
      </c>
      <c r="C883" s="71">
        <v>0</v>
      </c>
      <c r="D883" s="71">
        <v>0</v>
      </c>
      <c r="E883" s="71">
        <v>1</v>
      </c>
      <c r="F883" s="71">
        <v>0</v>
      </c>
      <c r="G883" s="72">
        <v>0</v>
      </c>
      <c r="H883" s="26"/>
    </row>
    <row r="884" spans="2:8" s="28" customFormat="1" ht="18.75" customHeight="1" x14ac:dyDescent="0.2">
      <c r="B884" s="70" t="s">
        <v>1466</v>
      </c>
      <c r="C884" s="71">
        <v>0</v>
      </c>
      <c r="D884" s="71">
        <v>0</v>
      </c>
      <c r="E884" s="71">
        <v>1</v>
      </c>
      <c r="F884" s="71">
        <v>2</v>
      </c>
      <c r="G884" s="72">
        <v>0</v>
      </c>
      <c r="H884" s="26"/>
    </row>
    <row r="885" spans="2:8" s="28" customFormat="1" ht="18.75" customHeight="1" x14ac:dyDescent="0.2">
      <c r="B885" s="70" t="s">
        <v>2306</v>
      </c>
      <c r="C885" s="71">
        <v>0</v>
      </c>
      <c r="D885" s="71">
        <v>0</v>
      </c>
      <c r="E885" s="71">
        <v>0</v>
      </c>
      <c r="F885" s="71">
        <v>0</v>
      </c>
      <c r="G885" s="72">
        <v>1</v>
      </c>
      <c r="H885" s="26"/>
    </row>
    <row r="886" spans="2:8" s="28" customFormat="1" ht="18.75" customHeight="1" x14ac:dyDescent="0.2">
      <c r="B886" s="70" t="s">
        <v>1940</v>
      </c>
      <c r="C886" s="71">
        <v>0</v>
      </c>
      <c r="D886" s="71">
        <v>1</v>
      </c>
      <c r="E886" s="71">
        <v>0</v>
      </c>
      <c r="F886" s="71">
        <v>0</v>
      </c>
      <c r="G886" s="72">
        <v>0</v>
      </c>
      <c r="H886" s="26"/>
    </row>
    <row r="887" spans="2:8" s="28" customFormat="1" ht="18.75" customHeight="1" x14ac:dyDescent="0.2">
      <c r="B887" s="70" t="s">
        <v>1243</v>
      </c>
      <c r="C887" s="71">
        <v>0</v>
      </c>
      <c r="D887" s="71">
        <v>3</v>
      </c>
      <c r="E887" s="71">
        <v>0</v>
      </c>
      <c r="F887" s="71">
        <v>0</v>
      </c>
      <c r="G887" s="72">
        <v>0</v>
      </c>
      <c r="H887" s="26"/>
    </row>
    <row r="888" spans="2:8" s="28" customFormat="1" ht="18.75" customHeight="1" x14ac:dyDescent="0.2">
      <c r="B888" s="70" t="s">
        <v>2412</v>
      </c>
      <c r="C888" s="71">
        <v>1</v>
      </c>
      <c r="D888" s="71">
        <v>0</v>
      </c>
      <c r="E888" s="71">
        <v>1</v>
      </c>
      <c r="F888" s="71">
        <v>0</v>
      </c>
      <c r="G888" s="72">
        <v>0</v>
      </c>
      <c r="H888" s="26"/>
    </row>
    <row r="889" spans="2:8" s="28" customFormat="1" ht="18.75" customHeight="1" x14ac:dyDescent="0.2">
      <c r="B889" s="70" t="s">
        <v>1739</v>
      </c>
      <c r="C889" s="71">
        <v>0</v>
      </c>
      <c r="D889" s="71">
        <v>0</v>
      </c>
      <c r="E889" s="71">
        <v>0</v>
      </c>
      <c r="F889" s="71">
        <v>1</v>
      </c>
      <c r="G889" s="72">
        <v>0</v>
      </c>
      <c r="H889" s="26"/>
    </row>
    <row r="890" spans="2:8" s="28" customFormat="1" ht="18.75" customHeight="1" x14ac:dyDescent="0.2">
      <c r="B890" s="70" t="s">
        <v>2305</v>
      </c>
      <c r="C890" s="71">
        <v>1</v>
      </c>
      <c r="D890" s="71">
        <v>0</v>
      </c>
      <c r="E890" s="71">
        <v>0</v>
      </c>
      <c r="F890" s="71">
        <v>0</v>
      </c>
      <c r="G890" s="72">
        <v>1</v>
      </c>
      <c r="H890" s="26"/>
    </row>
    <row r="891" spans="2:8" s="28" customFormat="1" ht="18.75" customHeight="1" x14ac:dyDescent="0.2">
      <c r="B891" s="70" t="s">
        <v>2582</v>
      </c>
      <c r="C891" s="71">
        <v>1</v>
      </c>
      <c r="D891" s="71">
        <v>0</v>
      </c>
      <c r="E891" s="71">
        <v>0</v>
      </c>
      <c r="F891" s="71">
        <v>0</v>
      </c>
      <c r="G891" s="72">
        <v>0</v>
      </c>
      <c r="H891" s="26"/>
    </row>
    <row r="892" spans="2:8" s="28" customFormat="1" ht="18.75" customHeight="1" x14ac:dyDescent="0.2">
      <c r="B892" s="70" t="s">
        <v>1149</v>
      </c>
      <c r="C892" s="71">
        <v>0</v>
      </c>
      <c r="D892" s="71">
        <v>1</v>
      </c>
      <c r="E892" s="71">
        <v>1</v>
      </c>
      <c r="F892" s="71">
        <v>1</v>
      </c>
      <c r="G892" s="72">
        <v>0</v>
      </c>
      <c r="H892" s="26"/>
    </row>
    <row r="893" spans="2:8" s="28" customFormat="1" ht="18.75" customHeight="1" x14ac:dyDescent="0.2">
      <c r="B893" s="70" t="s">
        <v>2164</v>
      </c>
      <c r="C893" s="71">
        <v>1</v>
      </c>
      <c r="D893" s="71">
        <v>1</v>
      </c>
      <c r="E893" s="71">
        <v>0</v>
      </c>
      <c r="F893" s="71">
        <v>0</v>
      </c>
      <c r="G893" s="72">
        <v>1</v>
      </c>
      <c r="H893" s="26"/>
    </row>
    <row r="894" spans="2:8" s="28" customFormat="1" ht="18.75" customHeight="1" x14ac:dyDescent="0.2">
      <c r="B894" s="70" t="s">
        <v>2111</v>
      </c>
      <c r="C894" s="71">
        <v>0</v>
      </c>
      <c r="D894" s="71">
        <v>0</v>
      </c>
      <c r="E894" s="71">
        <v>0</v>
      </c>
      <c r="F894" s="71">
        <v>1</v>
      </c>
      <c r="G894" s="72">
        <v>0</v>
      </c>
      <c r="H894" s="26"/>
    </row>
    <row r="895" spans="2:8" s="28" customFormat="1" ht="18.75" customHeight="1" x14ac:dyDescent="0.2">
      <c r="B895" s="70" t="s">
        <v>2580</v>
      </c>
      <c r="C895" s="71">
        <v>0</v>
      </c>
      <c r="D895" s="71">
        <v>0</v>
      </c>
      <c r="E895" s="71">
        <v>1</v>
      </c>
      <c r="F895" s="71">
        <v>0</v>
      </c>
      <c r="G895" s="72">
        <v>0</v>
      </c>
      <c r="H895" s="26"/>
    </row>
    <row r="896" spans="2:8" s="28" customFormat="1" ht="18.75" customHeight="1" x14ac:dyDescent="0.2">
      <c r="B896" s="70" t="s">
        <v>2217</v>
      </c>
      <c r="C896" s="71">
        <v>0</v>
      </c>
      <c r="D896" s="71">
        <v>2</v>
      </c>
      <c r="E896" s="71">
        <v>0</v>
      </c>
      <c r="F896" s="71">
        <v>0</v>
      </c>
      <c r="G896" s="72">
        <v>0</v>
      </c>
      <c r="H896" s="26"/>
    </row>
    <row r="897" spans="2:8" s="28" customFormat="1" ht="18.75" customHeight="1" x14ac:dyDescent="0.2">
      <c r="B897" s="70" t="s">
        <v>1260</v>
      </c>
      <c r="C897" s="71">
        <v>0</v>
      </c>
      <c r="D897" s="71">
        <v>0</v>
      </c>
      <c r="E897" s="71">
        <v>1</v>
      </c>
      <c r="F897" s="71">
        <v>0</v>
      </c>
      <c r="G897" s="72">
        <v>0</v>
      </c>
      <c r="H897" s="26"/>
    </row>
    <row r="898" spans="2:8" s="28" customFormat="1" ht="18.75" customHeight="1" x14ac:dyDescent="0.2">
      <c r="B898" s="70" t="s">
        <v>1029</v>
      </c>
      <c r="C898" s="71">
        <v>2</v>
      </c>
      <c r="D898" s="71">
        <v>0</v>
      </c>
      <c r="E898" s="71">
        <v>0</v>
      </c>
      <c r="F898" s="71">
        <v>0</v>
      </c>
      <c r="G898" s="72">
        <v>1</v>
      </c>
      <c r="H898" s="26"/>
    </row>
    <row r="899" spans="2:8" s="28" customFormat="1" ht="18.75" customHeight="1" x14ac:dyDescent="0.2">
      <c r="B899" s="70" t="s">
        <v>1097</v>
      </c>
      <c r="C899" s="71">
        <v>0</v>
      </c>
      <c r="D899" s="71">
        <v>0</v>
      </c>
      <c r="E899" s="71">
        <v>0</v>
      </c>
      <c r="F899" s="71">
        <v>2</v>
      </c>
      <c r="G899" s="72">
        <v>0</v>
      </c>
      <c r="H899" s="26"/>
    </row>
    <row r="900" spans="2:8" s="28" customFormat="1" ht="18.75" customHeight="1" x14ac:dyDescent="0.2">
      <c r="B900" s="70" t="s">
        <v>1293</v>
      </c>
      <c r="C900" s="71">
        <v>1</v>
      </c>
      <c r="D900" s="71">
        <v>1</v>
      </c>
      <c r="E900" s="71">
        <v>0</v>
      </c>
      <c r="F900" s="71">
        <v>0</v>
      </c>
      <c r="G900" s="72">
        <v>0</v>
      </c>
      <c r="H900" s="26"/>
    </row>
    <row r="901" spans="2:8" s="28" customFormat="1" ht="18.75" customHeight="1" x14ac:dyDescent="0.2">
      <c r="B901" s="70" t="s">
        <v>1170</v>
      </c>
      <c r="C901" s="71">
        <v>1</v>
      </c>
      <c r="D901" s="71">
        <v>0</v>
      </c>
      <c r="E901" s="71">
        <v>0</v>
      </c>
      <c r="F901" s="71">
        <v>1</v>
      </c>
      <c r="G901" s="72">
        <v>1</v>
      </c>
      <c r="H901" s="26"/>
    </row>
    <row r="902" spans="2:8" s="28" customFormat="1" ht="18.75" customHeight="1" x14ac:dyDescent="0.2">
      <c r="B902" s="70" t="s">
        <v>1524</v>
      </c>
      <c r="C902" s="71">
        <v>0</v>
      </c>
      <c r="D902" s="71">
        <v>2</v>
      </c>
      <c r="E902" s="71">
        <v>0</v>
      </c>
      <c r="F902" s="71">
        <v>0</v>
      </c>
      <c r="G902" s="72">
        <v>0</v>
      </c>
      <c r="H902" s="26"/>
    </row>
    <row r="903" spans="2:8" s="28" customFormat="1" ht="18.75" customHeight="1" x14ac:dyDescent="0.2">
      <c r="B903" s="70" t="s">
        <v>2308</v>
      </c>
      <c r="C903" s="71">
        <v>0</v>
      </c>
      <c r="D903" s="71">
        <v>0</v>
      </c>
      <c r="E903" s="71">
        <v>0</v>
      </c>
      <c r="F903" s="71">
        <v>1</v>
      </c>
      <c r="G903" s="72">
        <v>1</v>
      </c>
      <c r="H903" s="26"/>
    </row>
    <row r="904" spans="2:8" s="28" customFormat="1" ht="18.75" customHeight="1" x14ac:dyDescent="0.2">
      <c r="B904" s="70" t="s">
        <v>1511</v>
      </c>
      <c r="C904" s="71">
        <v>0</v>
      </c>
      <c r="D904" s="71">
        <v>2</v>
      </c>
      <c r="E904" s="71">
        <v>1</v>
      </c>
      <c r="F904" s="71">
        <v>0</v>
      </c>
      <c r="G904" s="72">
        <v>0</v>
      </c>
      <c r="H904" s="26"/>
    </row>
    <row r="905" spans="2:8" s="28" customFormat="1" ht="18.75" customHeight="1" x14ac:dyDescent="0.2">
      <c r="B905" s="70" t="s">
        <v>1454</v>
      </c>
      <c r="C905" s="71">
        <v>0</v>
      </c>
      <c r="D905" s="71">
        <v>2</v>
      </c>
      <c r="E905" s="71">
        <v>1</v>
      </c>
      <c r="F905" s="71">
        <v>0</v>
      </c>
      <c r="G905" s="72">
        <v>0</v>
      </c>
      <c r="H905" s="26"/>
    </row>
    <row r="906" spans="2:8" s="28" customFormat="1" ht="18.75" customHeight="1" x14ac:dyDescent="0.2">
      <c r="B906" s="70" t="s">
        <v>2065</v>
      </c>
      <c r="C906" s="71">
        <v>1</v>
      </c>
      <c r="D906" s="71">
        <v>0</v>
      </c>
      <c r="E906" s="71">
        <v>0</v>
      </c>
      <c r="F906" s="71">
        <v>0</v>
      </c>
      <c r="G906" s="72">
        <v>1</v>
      </c>
      <c r="H906" s="26"/>
    </row>
    <row r="907" spans="2:8" s="28" customFormat="1" ht="18.75" customHeight="1" x14ac:dyDescent="0.2">
      <c r="B907" s="70" t="s">
        <v>1929</v>
      </c>
      <c r="C907" s="71">
        <v>2</v>
      </c>
      <c r="D907" s="71">
        <v>0</v>
      </c>
      <c r="E907" s="71">
        <v>0</v>
      </c>
      <c r="F907" s="71">
        <v>0</v>
      </c>
      <c r="G907" s="72">
        <v>0</v>
      </c>
      <c r="H907" s="26"/>
    </row>
    <row r="908" spans="2:8" s="28" customFormat="1" ht="18.75" customHeight="1" x14ac:dyDescent="0.2">
      <c r="B908" s="70" t="s">
        <v>2420</v>
      </c>
      <c r="C908" s="71">
        <v>0</v>
      </c>
      <c r="D908" s="71">
        <v>0</v>
      </c>
      <c r="E908" s="71">
        <v>0</v>
      </c>
      <c r="F908" s="71">
        <v>1</v>
      </c>
      <c r="G908" s="72">
        <v>1</v>
      </c>
      <c r="H908" s="26"/>
    </row>
    <row r="909" spans="2:8" s="28" customFormat="1" ht="18.75" customHeight="1" x14ac:dyDescent="0.2">
      <c r="B909" s="70" t="s">
        <v>965</v>
      </c>
      <c r="C909" s="71">
        <v>1</v>
      </c>
      <c r="D909" s="71">
        <v>0</v>
      </c>
      <c r="E909" s="71">
        <v>0</v>
      </c>
      <c r="F909" s="71">
        <v>0</v>
      </c>
      <c r="G909" s="72">
        <v>0</v>
      </c>
      <c r="H909" s="26"/>
    </row>
    <row r="910" spans="2:8" s="28" customFormat="1" ht="18.75" customHeight="1" x14ac:dyDescent="0.2">
      <c r="B910" s="70" t="s">
        <v>2235</v>
      </c>
      <c r="C910" s="71">
        <v>0</v>
      </c>
      <c r="D910" s="71">
        <v>0</v>
      </c>
      <c r="E910" s="71">
        <v>0</v>
      </c>
      <c r="F910" s="71">
        <v>0</v>
      </c>
      <c r="G910" s="72">
        <v>1</v>
      </c>
      <c r="H910" s="26"/>
    </row>
    <row r="911" spans="2:8" s="28" customFormat="1" ht="18.75" customHeight="1" x14ac:dyDescent="0.2">
      <c r="B911" s="70" t="s">
        <v>2180</v>
      </c>
      <c r="C911" s="71">
        <v>0</v>
      </c>
      <c r="D911" s="71">
        <v>0</v>
      </c>
      <c r="E911" s="71">
        <v>0</v>
      </c>
      <c r="F911" s="71">
        <v>0</v>
      </c>
      <c r="G911" s="72">
        <v>2</v>
      </c>
      <c r="H911" s="26"/>
    </row>
    <row r="912" spans="2:8" s="28" customFormat="1" ht="18.75" customHeight="1" x14ac:dyDescent="0.2">
      <c r="B912" s="70" t="s">
        <v>2179</v>
      </c>
      <c r="C912" s="71">
        <v>1</v>
      </c>
      <c r="D912" s="71">
        <v>0</v>
      </c>
      <c r="E912" s="71">
        <v>0</v>
      </c>
      <c r="F912" s="71">
        <v>0</v>
      </c>
      <c r="G912" s="72">
        <v>1</v>
      </c>
      <c r="H912" s="26"/>
    </row>
    <row r="913" spans="2:8" s="28" customFormat="1" ht="18.75" customHeight="1" x14ac:dyDescent="0.2">
      <c r="B913" s="70" t="s">
        <v>1508</v>
      </c>
      <c r="C913" s="71">
        <v>1</v>
      </c>
      <c r="D913" s="71">
        <v>0</v>
      </c>
      <c r="E913" s="71">
        <v>2</v>
      </c>
      <c r="F913" s="71">
        <v>0</v>
      </c>
      <c r="G913" s="72">
        <v>0</v>
      </c>
      <c r="H913" s="26"/>
    </row>
    <row r="914" spans="2:8" s="28" customFormat="1" ht="18.75" customHeight="1" x14ac:dyDescent="0.2">
      <c r="B914" s="70" t="s">
        <v>1287</v>
      </c>
      <c r="C914" s="71">
        <v>1</v>
      </c>
      <c r="D914" s="71">
        <v>0</v>
      </c>
      <c r="E914" s="71">
        <v>0</v>
      </c>
      <c r="F914" s="71">
        <v>0</v>
      </c>
      <c r="G914" s="72">
        <v>0</v>
      </c>
      <c r="H914" s="26"/>
    </row>
    <row r="915" spans="2:8" s="28" customFormat="1" ht="18.75" customHeight="1" x14ac:dyDescent="0.2">
      <c r="B915" s="70" t="s">
        <v>1296</v>
      </c>
      <c r="C915" s="71">
        <v>1</v>
      </c>
      <c r="D915" s="71">
        <v>0</v>
      </c>
      <c r="E915" s="71">
        <v>1</v>
      </c>
      <c r="F915" s="71">
        <v>0</v>
      </c>
      <c r="G915" s="72">
        <v>0</v>
      </c>
      <c r="H915" s="26"/>
    </row>
    <row r="916" spans="2:8" s="28" customFormat="1" ht="18.75" customHeight="1" x14ac:dyDescent="0.2">
      <c r="B916" s="70" t="s">
        <v>2417</v>
      </c>
      <c r="C916" s="71">
        <v>2</v>
      </c>
      <c r="D916" s="71">
        <v>0</v>
      </c>
      <c r="E916" s="71">
        <v>0</v>
      </c>
      <c r="F916" s="71">
        <v>1</v>
      </c>
      <c r="G916" s="72">
        <v>0</v>
      </c>
      <c r="H916" s="26"/>
    </row>
    <row r="917" spans="2:8" s="28" customFormat="1" ht="18.75" customHeight="1" x14ac:dyDescent="0.2">
      <c r="B917" s="70" t="s">
        <v>1308</v>
      </c>
      <c r="C917" s="71">
        <v>0</v>
      </c>
      <c r="D917" s="71">
        <v>0</v>
      </c>
      <c r="E917" s="71">
        <v>0</v>
      </c>
      <c r="F917" s="71">
        <v>1</v>
      </c>
      <c r="G917" s="72">
        <v>0</v>
      </c>
      <c r="H917" s="26"/>
    </row>
    <row r="918" spans="2:8" s="28" customFormat="1" ht="18.75" customHeight="1" x14ac:dyDescent="0.2">
      <c r="B918" s="70" t="s">
        <v>2176</v>
      </c>
      <c r="C918" s="71">
        <v>0</v>
      </c>
      <c r="D918" s="71">
        <v>1</v>
      </c>
      <c r="E918" s="71">
        <v>0</v>
      </c>
      <c r="F918" s="71">
        <v>1</v>
      </c>
      <c r="G918" s="72">
        <v>0</v>
      </c>
      <c r="H918" s="26"/>
    </row>
    <row r="919" spans="2:8" s="28" customFormat="1" ht="18.75" customHeight="1" x14ac:dyDescent="0.2">
      <c r="B919" s="70" t="s">
        <v>1019</v>
      </c>
      <c r="C919" s="71">
        <v>0</v>
      </c>
      <c r="D919" s="71">
        <v>1</v>
      </c>
      <c r="E919" s="71">
        <v>0</v>
      </c>
      <c r="F919" s="71">
        <v>1</v>
      </c>
      <c r="G919" s="72">
        <v>1</v>
      </c>
      <c r="H919" s="26"/>
    </row>
    <row r="920" spans="2:8" s="28" customFormat="1" ht="18.75" customHeight="1" x14ac:dyDescent="0.2">
      <c r="B920" s="70" t="s">
        <v>1893</v>
      </c>
      <c r="C920" s="71">
        <v>1</v>
      </c>
      <c r="D920" s="71">
        <v>0</v>
      </c>
      <c r="E920" s="71">
        <v>0</v>
      </c>
      <c r="F920" s="71">
        <v>2</v>
      </c>
      <c r="G920" s="72">
        <v>0</v>
      </c>
      <c r="H920" s="26"/>
    </row>
    <row r="921" spans="2:8" s="28" customFormat="1" ht="18.75" customHeight="1" x14ac:dyDescent="0.2">
      <c r="B921" s="70" t="s">
        <v>1225</v>
      </c>
      <c r="C921" s="71">
        <v>0</v>
      </c>
      <c r="D921" s="71">
        <v>0</v>
      </c>
      <c r="E921" s="71">
        <v>1</v>
      </c>
      <c r="F921" s="71">
        <v>1</v>
      </c>
      <c r="G921" s="72">
        <v>0</v>
      </c>
      <c r="H921" s="26"/>
    </row>
    <row r="922" spans="2:8" s="28" customFormat="1" ht="18.75" customHeight="1" x14ac:dyDescent="0.2">
      <c r="B922" s="70" t="s">
        <v>1984</v>
      </c>
      <c r="C922" s="71">
        <v>0</v>
      </c>
      <c r="D922" s="71">
        <v>0</v>
      </c>
      <c r="E922" s="71">
        <v>0</v>
      </c>
      <c r="F922" s="71">
        <v>2</v>
      </c>
      <c r="G922" s="72">
        <v>0</v>
      </c>
      <c r="H922" s="26"/>
    </row>
    <row r="923" spans="2:8" s="28" customFormat="1" ht="18.75" customHeight="1" x14ac:dyDescent="0.2">
      <c r="B923" s="70" t="s">
        <v>1423</v>
      </c>
      <c r="C923" s="71">
        <v>0</v>
      </c>
      <c r="D923" s="71">
        <v>1</v>
      </c>
      <c r="E923" s="71">
        <v>0</v>
      </c>
      <c r="F923" s="71">
        <v>1</v>
      </c>
      <c r="G923" s="72">
        <v>0</v>
      </c>
      <c r="H923" s="26"/>
    </row>
    <row r="924" spans="2:8" s="28" customFormat="1" ht="18.75" customHeight="1" x14ac:dyDescent="0.2">
      <c r="B924" s="70" t="s">
        <v>1966</v>
      </c>
      <c r="C924" s="71">
        <v>0</v>
      </c>
      <c r="D924" s="71">
        <v>1</v>
      </c>
      <c r="E924" s="71">
        <v>0</v>
      </c>
      <c r="F924" s="71">
        <v>0</v>
      </c>
      <c r="G924" s="72">
        <v>0</v>
      </c>
      <c r="H924" s="26"/>
    </row>
    <row r="925" spans="2:8" s="28" customFormat="1" ht="18.75" customHeight="1" x14ac:dyDescent="0.2">
      <c r="B925" s="70" t="s">
        <v>2268</v>
      </c>
      <c r="C925" s="71">
        <v>0</v>
      </c>
      <c r="D925" s="71">
        <v>0</v>
      </c>
      <c r="E925" s="71">
        <v>1</v>
      </c>
      <c r="F925" s="71">
        <v>0</v>
      </c>
      <c r="G925" s="72">
        <v>0</v>
      </c>
      <c r="H925" s="26"/>
    </row>
    <row r="926" spans="2:8" s="28" customFormat="1" ht="18.75" customHeight="1" x14ac:dyDescent="0.2">
      <c r="B926" s="70" t="s">
        <v>2064</v>
      </c>
      <c r="C926" s="71">
        <v>1</v>
      </c>
      <c r="D926" s="71">
        <v>1</v>
      </c>
      <c r="E926" s="71">
        <v>0</v>
      </c>
      <c r="F926" s="71">
        <v>1</v>
      </c>
      <c r="G926" s="72">
        <v>0</v>
      </c>
      <c r="H926" s="26"/>
    </row>
    <row r="927" spans="2:8" s="28" customFormat="1" ht="18.75" customHeight="1" x14ac:dyDescent="0.2">
      <c r="B927" s="70" t="s">
        <v>2008</v>
      </c>
      <c r="C927" s="71">
        <v>1</v>
      </c>
      <c r="D927" s="71">
        <v>0</v>
      </c>
      <c r="E927" s="71">
        <v>0</v>
      </c>
      <c r="F927" s="71">
        <v>0</v>
      </c>
      <c r="G927" s="72">
        <v>1</v>
      </c>
      <c r="H927" s="26"/>
    </row>
    <row r="928" spans="2:8" s="28" customFormat="1" ht="18.75" customHeight="1" x14ac:dyDescent="0.2">
      <c r="B928" s="70" t="s">
        <v>2275</v>
      </c>
      <c r="C928" s="71">
        <v>0</v>
      </c>
      <c r="D928" s="71">
        <v>0</v>
      </c>
      <c r="E928" s="71">
        <v>0</v>
      </c>
      <c r="F928" s="71">
        <v>2</v>
      </c>
      <c r="G928" s="72">
        <v>0</v>
      </c>
      <c r="H928" s="26"/>
    </row>
    <row r="929" spans="2:8" s="28" customFormat="1" ht="18.75" customHeight="1" x14ac:dyDescent="0.2">
      <c r="B929" s="70" t="s">
        <v>1914</v>
      </c>
      <c r="C929" s="71">
        <v>0</v>
      </c>
      <c r="D929" s="71">
        <v>0</v>
      </c>
      <c r="E929" s="71">
        <v>1</v>
      </c>
      <c r="F929" s="71">
        <v>0</v>
      </c>
      <c r="G929" s="72">
        <v>0</v>
      </c>
      <c r="H929" s="26"/>
    </row>
    <row r="930" spans="2:8" s="28" customFormat="1" ht="18.75" customHeight="1" x14ac:dyDescent="0.2">
      <c r="B930" s="70" t="s">
        <v>2030</v>
      </c>
      <c r="C930" s="71">
        <v>0</v>
      </c>
      <c r="D930" s="71">
        <v>0</v>
      </c>
      <c r="E930" s="71">
        <v>0</v>
      </c>
      <c r="F930" s="71">
        <v>1</v>
      </c>
      <c r="G930" s="72">
        <v>0</v>
      </c>
      <c r="H930" s="26"/>
    </row>
    <row r="931" spans="2:8" s="28" customFormat="1" ht="18.75" customHeight="1" x14ac:dyDescent="0.2">
      <c r="B931" s="70" t="s">
        <v>1808</v>
      </c>
      <c r="C931" s="71">
        <v>1</v>
      </c>
      <c r="D931" s="71">
        <v>0</v>
      </c>
      <c r="E931" s="71">
        <v>0</v>
      </c>
      <c r="F931" s="71">
        <v>0</v>
      </c>
      <c r="G931" s="72">
        <v>1</v>
      </c>
      <c r="H931" s="26"/>
    </row>
    <row r="932" spans="2:8" s="28" customFormat="1" ht="18.75" customHeight="1" x14ac:dyDescent="0.2">
      <c r="B932" s="70" t="s">
        <v>1851</v>
      </c>
      <c r="C932" s="71">
        <v>3</v>
      </c>
      <c r="D932" s="71">
        <v>0</v>
      </c>
      <c r="E932" s="71">
        <v>0</v>
      </c>
      <c r="F932" s="71">
        <v>0</v>
      </c>
      <c r="G932" s="72">
        <v>0</v>
      </c>
      <c r="H932" s="26"/>
    </row>
    <row r="933" spans="2:8" s="28" customFormat="1" ht="18.75" customHeight="1" x14ac:dyDescent="0.2">
      <c r="B933" s="70" t="s">
        <v>1016</v>
      </c>
      <c r="C933" s="71">
        <v>0</v>
      </c>
      <c r="D933" s="71">
        <v>0</v>
      </c>
      <c r="E933" s="71">
        <v>0</v>
      </c>
      <c r="F933" s="71">
        <v>1</v>
      </c>
      <c r="G933" s="72">
        <v>1</v>
      </c>
      <c r="H933" s="26"/>
    </row>
    <row r="934" spans="2:8" s="28" customFormat="1" ht="18.75" customHeight="1" x14ac:dyDescent="0.2">
      <c r="B934" s="70" t="s">
        <v>1933</v>
      </c>
      <c r="C934" s="71">
        <v>2</v>
      </c>
      <c r="D934" s="71">
        <v>0</v>
      </c>
      <c r="E934" s="71">
        <v>0</v>
      </c>
      <c r="F934" s="71">
        <v>0</v>
      </c>
      <c r="G934" s="72">
        <v>1</v>
      </c>
      <c r="H934" s="26"/>
    </row>
    <row r="935" spans="2:8" s="28" customFormat="1" ht="18.75" customHeight="1" x14ac:dyDescent="0.2">
      <c r="B935" s="70" t="s">
        <v>1919</v>
      </c>
      <c r="C935" s="71">
        <v>0</v>
      </c>
      <c r="D935" s="71">
        <v>0</v>
      </c>
      <c r="E935" s="71">
        <v>0</v>
      </c>
      <c r="F935" s="71">
        <v>0</v>
      </c>
      <c r="G935" s="72">
        <v>1</v>
      </c>
      <c r="H935" s="26"/>
    </row>
    <row r="936" spans="2:8" s="28" customFormat="1" ht="18.75" customHeight="1" x14ac:dyDescent="0.2">
      <c r="B936" s="70" t="s">
        <v>1724</v>
      </c>
      <c r="C936" s="71">
        <v>1</v>
      </c>
      <c r="D936" s="71">
        <v>0</v>
      </c>
      <c r="E936" s="71">
        <v>0</v>
      </c>
      <c r="F936" s="71">
        <v>1</v>
      </c>
      <c r="G936" s="72">
        <v>0</v>
      </c>
      <c r="H936" s="26"/>
    </row>
    <row r="937" spans="2:8" s="28" customFormat="1" ht="18.75" customHeight="1" x14ac:dyDescent="0.2">
      <c r="B937" s="70" t="s">
        <v>880</v>
      </c>
      <c r="C937" s="71">
        <v>0</v>
      </c>
      <c r="D937" s="71">
        <v>1</v>
      </c>
      <c r="E937" s="71">
        <v>0</v>
      </c>
      <c r="F937" s="71">
        <v>2</v>
      </c>
      <c r="G937" s="72">
        <v>0</v>
      </c>
      <c r="H937" s="26"/>
    </row>
    <row r="938" spans="2:8" s="28" customFormat="1" ht="18.75" customHeight="1" x14ac:dyDescent="0.2">
      <c r="B938" s="70" t="s">
        <v>1996</v>
      </c>
      <c r="C938" s="71">
        <v>1</v>
      </c>
      <c r="D938" s="71">
        <v>0</v>
      </c>
      <c r="E938" s="71">
        <v>1</v>
      </c>
      <c r="F938" s="71">
        <v>0</v>
      </c>
      <c r="G938" s="72">
        <v>1</v>
      </c>
      <c r="H938" s="26"/>
    </row>
    <row r="939" spans="2:8" s="28" customFormat="1" ht="18.75" customHeight="1" x14ac:dyDescent="0.2">
      <c r="B939" s="70" t="s">
        <v>2391</v>
      </c>
      <c r="C939" s="71">
        <v>0</v>
      </c>
      <c r="D939" s="71">
        <v>1</v>
      </c>
      <c r="E939" s="71">
        <v>0</v>
      </c>
      <c r="F939" s="71">
        <v>0</v>
      </c>
      <c r="G939" s="72">
        <v>0</v>
      </c>
      <c r="H939" s="26"/>
    </row>
    <row r="940" spans="2:8" s="28" customFormat="1" ht="18.75" customHeight="1" x14ac:dyDescent="0.2">
      <c r="B940" s="70" t="s">
        <v>1958</v>
      </c>
      <c r="C940" s="71">
        <v>2</v>
      </c>
      <c r="D940" s="71">
        <v>0</v>
      </c>
      <c r="E940" s="71">
        <v>0</v>
      </c>
      <c r="F940" s="71">
        <v>0</v>
      </c>
      <c r="G940" s="72">
        <v>1</v>
      </c>
      <c r="H940" s="26"/>
    </row>
    <row r="941" spans="2:8" s="28" customFormat="1" ht="18.75" customHeight="1" x14ac:dyDescent="0.2">
      <c r="B941" s="70" t="s">
        <v>1885</v>
      </c>
      <c r="C941" s="71">
        <v>0</v>
      </c>
      <c r="D941" s="71">
        <v>0</v>
      </c>
      <c r="E941" s="71">
        <v>0</v>
      </c>
      <c r="F941" s="71">
        <v>1</v>
      </c>
      <c r="G941" s="72">
        <v>0</v>
      </c>
      <c r="H941" s="26"/>
    </row>
    <row r="942" spans="2:8" s="28" customFormat="1" ht="18.75" customHeight="1" x14ac:dyDescent="0.2">
      <c r="B942" s="70" t="s">
        <v>1018</v>
      </c>
      <c r="C942" s="71">
        <v>0</v>
      </c>
      <c r="D942" s="71">
        <v>1</v>
      </c>
      <c r="E942" s="71">
        <v>1</v>
      </c>
      <c r="F942" s="71">
        <v>0</v>
      </c>
      <c r="G942" s="72">
        <v>0</v>
      </c>
      <c r="H942" s="26"/>
    </row>
    <row r="943" spans="2:8" s="28" customFormat="1" ht="18.75" customHeight="1" x14ac:dyDescent="0.2">
      <c r="B943" s="70" t="s">
        <v>3134</v>
      </c>
      <c r="C943" s="71">
        <v>0</v>
      </c>
      <c r="D943" s="71">
        <v>0</v>
      </c>
      <c r="E943" s="71">
        <v>0</v>
      </c>
      <c r="F943" s="71">
        <v>2</v>
      </c>
      <c r="G943" s="72">
        <v>0</v>
      </c>
      <c r="H943" s="26"/>
    </row>
    <row r="944" spans="2:8" s="28" customFormat="1" ht="18.75" customHeight="1" x14ac:dyDescent="0.2">
      <c r="B944" s="70" t="s">
        <v>2283</v>
      </c>
      <c r="C944" s="71">
        <v>1</v>
      </c>
      <c r="D944" s="71">
        <v>2</v>
      </c>
      <c r="E944" s="71">
        <v>0</v>
      </c>
      <c r="F944" s="71">
        <v>0</v>
      </c>
      <c r="G944" s="72">
        <v>0</v>
      </c>
      <c r="H944" s="26"/>
    </row>
    <row r="945" spans="2:8" s="28" customFormat="1" ht="18.75" customHeight="1" x14ac:dyDescent="0.2">
      <c r="B945" s="70" t="s">
        <v>2049</v>
      </c>
      <c r="C945" s="71">
        <v>0</v>
      </c>
      <c r="D945" s="71">
        <v>0</v>
      </c>
      <c r="E945" s="71">
        <v>0</v>
      </c>
      <c r="F945" s="71">
        <v>0</v>
      </c>
      <c r="G945" s="72">
        <v>1</v>
      </c>
      <c r="H945" s="26"/>
    </row>
    <row r="946" spans="2:8" s="28" customFormat="1" ht="18.75" customHeight="1" x14ac:dyDescent="0.2">
      <c r="B946" s="70" t="s">
        <v>2321</v>
      </c>
      <c r="C946" s="71">
        <v>1</v>
      </c>
      <c r="D946" s="71">
        <v>0</v>
      </c>
      <c r="E946" s="71">
        <v>0</v>
      </c>
      <c r="F946" s="71">
        <v>0</v>
      </c>
      <c r="G946" s="72">
        <v>0</v>
      </c>
      <c r="H946" s="26"/>
    </row>
    <row r="947" spans="2:8" s="28" customFormat="1" ht="18.75" customHeight="1" x14ac:dyDescent="0.2">
      <c r="B947" s="70" t="s">
        <v>1201</v>
      </c>
      <c r="C947" s="71">
        <v>1</v>
      </c>
      <c r="D947" s="71">
        <v>2</v>
      </c>
      <c r="E947" s="71">
        <v>0</v>
      </c>
      <c r="F947" s="71">
        <v>0</v>
      </c>
      <c r="G947" s="72">
        <v>0</v>
      </c>
      <c r="H947" s="26"/>
    </row>
    <row r="948" spans="2:8" s="28" customFormat="1" ht="18.75" customHeight="1" x14ac:dyDescent="0.2">
      <c r="B948" s="70" t="s">
        <v>975</v>
      </c>
      <c r="C948" s="71">
        <v>3</v>
      </c>
      <c r="D948" s="71">
        <v>0</v>
      </c>
      <c r="E948" s="71">
        <v>0</v>
      </c>
      <c r="F948" s="71">
        <v>0</v>
      </c>
      <c r="G948" s="72">
        <v>0</v>
      </c>
      <c r="H948" s="26"/>
    </row>
    <row r="949" spans="2:8" s="28" customFormat="1" ht="18.75" customHeight="1" x14ac:dyDescent="0.2">
      <c r="B949" s="70" t="s">
        <v>2562</v>
      </c>
      <c r="C949" s="71">
        <v>1</v>
      </c>
      <c r="D949" s="71">
        <v>0</v>
      </c>
      <c r="E949" s="71">
        <v>1</v>
      </c>
      <c r="F949" s="71">
        <v>1</v>
      </c>
      <c r="G949" s="72">
        <v>0</v>
      </c>
      <c r="H949" s="26"/>
    </row>
    <row r="950" spans="2:8" s="28" customFormat="1" ht="18.75" customHeight="1" x14ac:dyDescent="0.2">
      <c r="B950" s="70" t="s">
        <v>2151</v>
      </c>
      <c r="C950" s="71">
        <v>1</v>
      </c>
      <c r="D950" s="71">
        <v>0</v>
      </c>
      <c r="E950" s="71">
        <v>0</v>
      </c>
      <c r="F950" s="71">
        <v>0</v>
      </c>
      <c r="G950" s="72">
        <v>0</v>
      </c>
      <c r="H950" s="26"/>
    </row>
    <row r="951" spans="2:8" s="28" customFormat="1" ht="18.75" customHeight="1" x14ac:dyDescent="0.2">
      <c r="B951" s="70" t="s">
        <v>1278</v>
      </c>
      <c r="C951" s="71">
        <v>0</v>
      </c>
      <c r="D951" s="71">
        <v>0</v>
      </c>
      <c r="E951" s="71">
        <v>0</v>
      </c>
      <c r="F951" s="71">
        <v>0</v>
      </c>
      <c r="G951" s="72">
        <v>1</v>
      </c>
      <c r="H951" s="26"/>
    </row>
    <row r="952" spans="2:8" s="28" customFormat="1" ht="18.75" customHeight="1" x14ac:dyDescent="0.2">
      <c r="B952" s="70" t="s">
        <v>2561</v>
      </c>
      <c r="C952" s="71">
        <v>0</v>
      </c>
      <c r="D952" s="71">
        <v>0</v>
      </c>
      <c r="E952" s="71">
        <v>1</v>
      </c>
      <c r="F952" s="71">
        <v>1</v>
      </c>
      <c r="G952" s="72">
        <v>1</v>
      </c>
      <c r="H952" s="26"/>
    </row>
    <row r="953" spans="2:8" s="28" customFormat="1" ht="18.75" customHeight="1" x14ac:dyDescent="0.2">
      <c r="B953" s="70" t="s">
        <v>2560</v>
      </c>
      <c r="C953" s="71">
        <v>0</v>
      </c>
      <c r="D953" s="71">
        <v>2</v>
      </c>
      <c r="E953" s="71">
        <v>1</v>
      </c>
      <c r="F953" s="71">
        <v>0</v>
      </c>
      <c r="G953" s="72">
        <v>0</v>
      </c>
      <c r="H953" s="26"/>
    </row>
    <row r="954" spans="2:8" s="28" customFormat="1" ht="18.75" customHeight="1" x14ac:dyDescent="0.2">
      <c r="B954" s="70" t="s">
        <v>2557</v>
      </c>
      <c r="C954" s="71">
        <v>0</v>
      </c>
      <c r="D954" s="71">
        <v>1</v>
      </c>
      <c r="E954" s="71">
        <v>0</v>
      </c>
      <c r="F954" s="71">
        <v>0</v>
      </c>
      <c r="G954" s="72">
        <v>2</v>
      </c>
      <c r="H954" s="26"/>
    </row>
    <row r="955" spans="2:8" s="28" customFormat="1" ht="18.75" customHeight="1" x14ac:dyDescent="0.2">
      <c r="B955" s="70" t="s">
        <v>2091</v>
      </c>
      <c r="C955" s="71">
        <v>0</v>
      </c>
      <c r="D955" s="71">
        <v>0</v>
      </c>
      <c r="E955" s="71">
        <v>0</v>
      </c>
      <c r="F955" s="71">
        <v>0</v>
      </c>
      <c r="G955" s="72">
        <v>1</v>
      </c>
      <c r="H955" s="26"/>
    </row>
    <row r="956" spans="2:8" s="28" customFormat="1" ht="18.75" customHeight="1" x14ac:dyDescent="0.2">
      <c r="B956" s="70" t="s">
        <v>2210</v>
      </c>
      <c r="C956" s="71">
        <v>1</v>
      </c>
      <c r="D956" s="71">
        <v>0</v>
      </c>
      <c r="E956" s="71">
        <v>0</v>
      </c>
      <c r="F956" s="71">
        <v>0</v>
      </c>
      <c r="G956" s="72">
        <v>0</v>
      </c>
      <c r="H956" s="26"/>
    </row>
    <row r="957" spans="2:8" s="28" customFormat="1" ht="18.75" customHeight="1" x14ac:dyDescent="0.2">
      <c r="B957" s="70" t="s">
        <v>1698</v>
      </c>
      <c r="C957" s="71">
        <v>0</v>
      </c>
      <c r="D957" s="71">
        <v>0</v>
      </c>
      <c r="E957" s="71">
        <v>0</v>
      </c>
      <c r="F957" s="71">
        <v>0</v>
      </c>
      <c r="G957" s="72">
        <v>2</v>
      </c>
      <c r="H957" s="26"/>
    </row>
    <row r="958" spans="2:8" s="28" customFormat="1" ht="18.75" customHeight="1" x14ac:dyDescent="0.2">
      <c r="B958" s="70" t="s">
        <v>1486</v>
      </c>
      <c r="C958" s="71">
        <v>1</v>
      </c>
      <c r="D958" s="71">
        <v>0</v>
      </c>
      <c r="E958" s="71">
        <v>0</v>
      </c>
      <c r="F958" s="71">
        <v>0</v>
      </c>
      <c r="G958" s="72">
        <v>1</v>
      </c>
      <c r="H958" s="26"/>
    </row>
    <row r="959" spans="2:8" s="28" customFormat="1" ht="18.75" customHeight="1" x14ac:dyDescent="0.2">
      <c r="B959" s="70" t="s">
        <v>2339</v>
      </c>
      <c r="C959" s="71">
        <v>0</v>
      </c>
      <c r="D959" s="71">
        <v>0</v>
      </c>
      <c r="E959" s="71">
        <v>2</v>
      </c>
      <c r="F959" s="71">
        <v>0</v>
      </c>
      <c r="G959" s="72">
        <v>0</v>
      </c>
      <c r="H959" s="26"/>
    </row>
    <row r="960" spans="2:8" s="28" customFormat="1" ht="18.75" customHeight="1" x14ac:dyDescent="0.2">
      <c r="B960" s="70" t="s">
        <v>1497</v>
      </c>
      <c r="C960" s="71">
        <v>0</v>
      </c>
      <c r="D960" s="71">
        <v>0</v>
      </c>
      <c r="E960" s="71">
        <v>0</v>
      </c>
      <c r="F960" s="71">
        <v>0</v>
      </c>
      <c r="G960" s="72">
        <v>1</v>
      </c>
      <c r="H960" s="26"/>
    </row>
    <row r="961" spans="2:8" s="28" customFormat="1" ht="18.75" customHeight="1" x14ac:dyDescent="0.2">
      <c r="B961" s="70" t="s">
        <v>2211</v>
      </c>
      <c r="C961" s="71">
        <v>0</v>
      </c>
      <c r="D961" s="71">
        <v>0</v>
      </c>
      <c r="E961" s="71">
        <v>0</v>
      </c>
      <c r="F961" s="71">
        <v>1</v>
      </c>
      <c r="G961" s="72">
        <v>0</v>
      </c>
      <c r="H961" s="26"/>
    </row>
    <row r="962" spans="2:8" s="28" customFormat="1" ht="18.75" customHeight="1" x14ac:dyDescent="0.2">
      <c r="B962" s="70" t="s">
        <v>2290</v>
      </c>
      <c r="C962" s="71">
        <v>0</v>
      </c>
      <c r="D962" s="71">
        <v>0</v>
      </c>
      <c r="E962" s="71">
        <v>0</v>
      </c>
      <c r="F962" s="71">
        <v>1</v>
      </c>
      <c r="G962" s="72">
        <v>0</v>
      </c>
      <c r="H962" s="26"/>
    </row>
    <row r="963" spans="2:8" s="28" customFormat="1" ht="18.75" customHeight="1" x14ac:dyDescent="0.2">
      <c r="B963" s="70" t="s">
        <v>2337</v>
      </c>
      <c r="C963" s="71">
        <v>0</v>
      </c>
      <c r="D963" s="71">
        <v>0</v>
      </c>
      <c r="E963" s="71">
        <v>0</v>
      </c>
      <c r="F963" s="71">
        <v>0</v>
      </c>
      <c r="G963" s="72">
        <v>1</v>
      </c>
      <c r="H963" s="26"/>
    </row>
    <row r="964" spans="2:8" s="28" customFormat="1" ht="18.75" customHeight="1" x14ac:dyDescent="0.2">
      <c r="B964" s="70" t="s">
        <v>1611</v>
      </c>
      <c r="C964" s="71">
        <v>0</v>
      </c>
      <c r="D964" s="71">
        <v>0</v>
      </c>
      <c r="E964" s="71">
        <v>1</v>
      </c>
      <c r="F964" s="71">
        <v>0</v>
      </c>
      <c r="G964" s="72">
        <v>0</v>
      </c>
      <c r="H964" s="26"/>
    </row>
    <row r="965" spans="2:8" s="28" customFormat="1" ht="18.75" customHeight="1" x14ac:dyDescent="0.2">
      <c r="B965" s="70" t="s">
        <v>2015</v>
      </c>
      <c r="C965" s="71">
        <v>0</v>
      </c>
      <c r="D965" s="71">
        <v>0</v>
      </c>
      <c r="E965" s="71">
        <v>1</v>
      </c>
      <c r="F965" s="71">
        <v>0</v>
      </c>
      <c r="G965" s="72">
        <v>0</v>
      </c>
      <c r="H965" s="26"/>
    </row>
    <row r="966" spans="2:8" s="28" customFormat="1" ht="18.75" customHeight="1" x14ac:dyDescent="0.2">
      <c r="B966" s="70" t="s">
        <v>1023</v>
      </c>
      <c r="C966" s="71">
        <v>0</v>
      </c>
      <c r="D966" s="71">
        <v>0</v>
      </c>
      <c r="E966" s="71">
        <v>2</v>
      </c>
      <c r="F966" s="71">
        <v>0</v>
      </c>
      <c r="G966" s="72">
        <v>0</v>
      </c>
      <c r="H966" s="26"/>
    </row>
    <row r="967" spans="2:8" s="28" customFormat="1" ht="18.75" customHeight="1" x14ac:dyDescent="0.2">
      <c r="B967" s="70" t="s">
        <v>1425</v>
      </c>
      <c r="C967" s="71">
        <v>0</v>
      </c>
      <c r="D967" s="71">
        <v>0</v>
      </c>
      <c r="E967" s="71">
        <v>0</v>
      </c>
      <c r="F967" s="71">
        <v>2</v>
      </c>
      <c r="G967" s="72">
        <v>0</v>
      </c>
      <c r="H967" s="26"/>
    </row>
    <row r="968" spans="2:8" s="28" customFormat="1" ht="18.75" customHeight="1" x14ac:dyDescent="0.2">
      <c r="B968" s="70" t="s">
        <v>2577</v>
      </c>
      <c r="C968" s="71">
        <v>0</v>
      </c>
      <c r="D968" s="71">
        <v>0</v>
      </c>
      <c r="E968" s="71">
        <v>0</v>
      </c>
      <c r="F968" s="71">
        <v>1</v>
      </c>
      <c r="G968" s="72">
        <v>0</v>
      </c>
      <c r="H968" s="26"/>
    </row>
    <row r="969" spans="2:8" s="28" customFormat="1" ht="18.75" customHeight="1" x14ac:dyDescent="0.2">
      <c r="B969" s="70" t="s">
        <v>2572</v>
      </c>
      <c r="C969" s="71">
        <v>0</v>
      </c>
      <c r="D969" s="71">
        <v>0</v>
      </c>
      <c r="E969" s="71">
        <v>1</v>
      </c>
      <c r="F969" s="71">
        <v>0</v>
      </c>
      <c r="G969" s="72">
        <v>0</v>
      </c>
      <c r="H969" s="26"/>
    </row>
    <row r="970" spans="2:8" s="28" customFormat="1" ht="18.75" customHeight="1" x14ac:dyDescent="0.2">
      <c r="B970" s="70" t="s">
        <v>1480</v>
      </c>
      <c r="C970" s="71">
        <v>1</v>
      </c>
      <c r="D970" s="71">
        <v>1</v>
      </c>
      <c r="E970" s="71">
        <v>0</v>
      </c>
      <c r="F970" s="71">
        <v>0</v>
      </c>
      <c r="G970" s="72">
        <v>0</v>
      </c>
      <c r="H970" s="26"/>
    </row>
    <row r="971" spans="2:8" s="28" customFormat="1" ht="18.75" customHeight="1" x14ac:dyDescent="0.2">
      <c r="B971" s="70" t="s">
        <v>2081</v>
      </c>
      <c r="C971" s="71">
        <v>2</v>
      </c>
      <c r="D971" s="71">
        <v>0</v>
      </c>
      <c r="E971" s="71">
        <v>0</v>
      </c>
      <c r="F971" s="71">
        <v>0</v>
      </c>
      <c r="G971" s="72">
        <v>0</v>
      </c>
      <c r="H971" s="26"/>
    </row>
    <row r="972" spans="2:8" s="28" customFormat="1" ht="18.75" customHeight="1" x14ac:dyDescent="0.2">
      <c r="B972" s="70" t="s">
        <v>1186</v>
      </c>
      <c r="C972" s="71">
        <v>0</v>
      </c>
      <c r="D972" s="71">
        <v>1</v>
      </c>
      <c r="E972" s="71">
        <v>0</v>
      </c>
      <c r="F972" s="71">
        <v>1</v>
      </c>
      <c r="G972" s="72">
        <v>0</v>
      </c>
      <c r="H972" s="26"/>
    </row>
    <row r="973" spans="2:8" s="28" customFormat="1" ht="18.75" customHeight="1" x14ac:dyDescent="0.2">
      <c r="B973" s="70" t="s">
        <v>2153</v>
      </c>
      <c r="C973" s="71">
        <v>0</v>
      </c>
      <c r="D973" s="71">
        <v>1</v>
      </c>
      <c r="E973" s="71">
        <v>0</v>
      </c>
      <c r="F973" s="71">
        <v>0</v>
      </c>
      <c r="G973" s="72">
        <v>0</v>
      </c>
      <c r="H973" s="26"/>
    </row>
    <row r="974" spans="2:8" s="28" customFormat="1" ht="18.75" customHeight="1" x14ac:dyDescent="0.2">
      <c r="B974" s="70" t="s">
        <v>1030</v>
      </c>
      <c r="C974" s="71">
        <v>0</v>
      </c>
      <c r="D974" s="71">
        <v>0</v>
      </c>
      <c r="E974" s="71">
        <v>0</v>
      </c>
      <c r="F974" s="71">
        <v>0</v>
      </c>
      <c r="G974" s="72">
        <v>1</v>
      </c>
      <c r="H974" s="26"/>
    </row>
    <row r="975" spans="2:8" s="28" customFormat="1" ht="18.75" customHeight="1" x14ac:dyDescent="0.2">
      <c r="B975" s="70" t="s">
        <v>2340</v>
      </c>
      <c r="C975" s="71">
        <v>2</v>
      </c>
      <c r="D975" s="71">
        <v>0</v>
      </c>
      <c r="E975" s="71">
        <v>0</v>
      </c>
      <c r="F975" s="71">
        <v>0</v>
      </c>
      <c r="G975" s="72">
        <v>0</v>
      </c>
      <c r="H975" s="26"/>
    </row>
    <row r="976" spans="2:8" s="28" customFormat="1" ht="18.75" customHeight="1" x14ac:dyDescent="0.2">
      <c r="B976" s="70" t="s">
        <v>2207</v>
      </c>
      <c r="C976" s="71">
        <v>0</v>
      </c>
      <c r="D976" s="71">
        <v>0</v>
      </c>
      <c r="E976" s="71">
        <v>0</v>
      </c>
      <c r="F976" s="71">
        <v>0</v>
      </c>
      <c r="G976" s="72">
        <v>1</v>
      </c>
      <c r="H976" s="26"/>
    </row>
    <row r="977" spans="2:8" s="28" customFormat="1" ht="18.75" customHeight="1" x14ac:dyDescent="0.2">
      <c r="B977" s="70" t="s">
        <v>1348</v>
      </c>
      <c r="C977" s="71">
        <v>1</v>
      </c>
      <c r="D977" s="71">
        <v>0</v>
      </c>
      <c r="E977" s="71">
        <v>1</v>
      </c>
      <c r="F977" s="71">
        <v>0</v>
      </c>
      <c r="G977" s="72">
        <v>0</v>
      </c>
      <c r="H977" s="26"/>
    </row>
    <row r="978" spans="2:8" s="28" customFormat="1" ht="18.75" customHeight="1" x14ac:dyDescent="0.2">
      <c r="B978" s="70" t="s">
        <v>2567</v>
      </c>
      <c r="C978" s="71">
        <v>0</v>
      </c>
      <c r="D978" s="71">
        <v>1</v>
      </c>
      <c r="E978" s="71">
        <v>0</v>
      </c>
      <c r="F978" s="71">
        <v>0</v>
      </c>
      <c r="G978" s="72">
        <v>0</v>
      </c>
      <c r="H978" s="26"/>
    </row>
    <row r="979" spans="2:8" s="28" customFormat="1" ht="18.75" customHeight="1" x14ac:dyDescent="0.2">
      <c r="B979" s="70" t="s">
        <v>2214</v>
      </c>
      <c r="C979" s="71">
        <v>1</v>
      </c>
      <c r="D979" s="71">
        <v>0</v>
      </c>
      <c r="E979" s="71">
        <v>0</v>
      </c>
      <c r="F979" s="71">
        <v>0</v>
      </c>
      <c r="G979" s="72">
        <v>0</v>
      </c>
      <c r="H979" s="26"/>
    </row>
    <row r="980" spans="2:8" s="28" customFormat="1" ht="18.75" customHeight="1" x14ac:dyDescent="0.2">
      <c r="B980" s="70" t="s">
        <v>1387</v>
      </c>
      <c r="C980" s="71">
        <v>0</v>
      </c>
      <c r="D980" s="71">
        <v>0</v>
      </c>
      <c r="E980" s="71">
        <v>0</v>
      </c>
      <c r="F980" s="71">
        <v>1</v>
      </c>
      <c r="G980" s="72">
        <v>0</v>
      </c>
      <c r="H980" s="26"/>
    </row>
    <row r="981" spans="2:8" s="28" customFormat="1" ht="18.75" customHeight="1" x14ac:dyDescent="0.2">
      <c r="B981" s="70" t="s">
        <v>3116</v>
      </c>
      <c r="C981" s="71">
        <v>0</v>
      </c>
      <c r="D981" s="71">
        <v>1</v>
      </c>
      <c r="E981" s="71">
        <v>0</v>
      </c>
      <c r="F981" s="71">
        <v>0</v>
      </c>
      <c r="G981" s="72">
        <v>0</v>
      </c>
      <c r="H981" s="26"/>
    </row>
    <row r="982" spans="2:8" s="28" customFormat="1" ht="18.75" customHeight="1" x14ac:dyDescent="0.2">
      <c r="B982" s="70" t="s">
        <v>3001</v>
      </c>
      <c r="C982" s="71">
        <v>0</v>
      </c>
      <c r="D982" s="71">
        <v>0</v>
      </c>
      <c r="E982" s="71">
        <v>0</v>
      </c>
      <c r="F982" s="71">
        <v>1</v>
      </c>
      <c r="G982" s="72">
        <v>0</v>
      </c>
      <c r="H982" s="26"/>
    </row>
    <row r="983" spans="2:8" s="28" customFormat="1" ht="18.75" customHeight="1" x14ac:dyDescent="0.2">
      <c r="B983" s="70" t="s">
        <v>2566</v>
      </c>
      <c r="C983" s="71">
        <v>0</v>
      </c>
      <c r="D983" s="71">
        <v>0</v>
      </c>
      <c r="E983" s="71">
        <v>1</v>
      </c>
      <c r="F983" s="71">
        <v>0</v>
      </c>
      <c r="G983" s="72">
        <v>0</v>
      </c>
      <c r="H983" s="26"/>
    </row>
    <row r="984" spans="2:8" s="28" customFormat="1" ht="18.75" customHeight="1" x14ac:dyDescent="0.2">
      <c r="B984" s="70" t="s">
        <v>1223</v>
      </c>
      <c r="C984" s="71">
        <v>2</v>
      </c>
      <c r="D984" s="71">
        <v>0</v>
      </c>
      <c r="E984" s="71">
        <v>0</v>
      </c>
      <c r="F984" s="71">
        <v>0</v>
      </c>
      <c r="G984" s="72">
        <v>0</v>
      </c>
      <c r="H984" s="26"/>
    </row>
    <row r="985" spans="2:8" s="28" customFormat="1" ht="18.75" customHeight="1" x14ac:dyDescent="0.2">
      <c r="B985" s="70" t="s">
        <v>3087</v>
      </c>
      <c r="C985" s="71">
        <v>2</v>
      </c>
      <c r="D985" s="71">
        <v>0</v>
      </c>
      <c r="E985" s="71">
        <v>0</v>
      </c>
      <c r="F985" s="71">
        <v>0</v>
      </c>
      <c r="G985" s="72">
        <v>0</v>
      </c>
      <c r="H985" s="26"/>
    </row>
    <row r="986" spans="2:8" s="28" customFormat="1" ht="18.75" customHeight="1" x14ac:dyDescent="0.2">
      <c r="B986" s="70" t="s">
        <v>1120</v>
      </c>
      <c r="C986" s="71">
        <v>0</v>
      </c>
      <c r="D986" s="71">
        <v>0</v>
      </c>
      <c r="E986" s="71">
        <v>0</v>
      </c>
      <c r="F986" s="71">
        <v>0</v>
      </c>
      <c r="G986" s="72">
        <v>1</v>
      </c>
      <c r="H986" s="26"/>
    </row>
    <row r="987" spans="2:8" s="28" customFormat="1" ht="18.75" customHeight="1" x14ac:dyDescent="0.2">
      <c r="B987" s="70" t="s">
        <v>1886</v>
      </c>
      <c r="C987" s="71">
        <v>0</v>
      </c>
      <c r="D987" s="71">
        <v>0</v>
      </c>
      <c r="E987" s="71">
        <v>2</v>
      </c>
      <c r="F987" s="71">
        <v>0</v>
      </c>
      <c r="G987" s="72">
        <v>0</v>
      </c>
      <c r="H987" s="26"/>
    </row>
    <row r="988" spans="2:8" s="28" customFormat="1" ht="18.75" customHeight="1" x14ac:dyDescent="0.2">
      <c r="B988" s="70" t="s">
        <v>2054</v>
      </c>
      <c r="C988" s="71">
        <v>2</v>
      </c>
      <c r="D988" s="71">
        <v>0</v>
      </c>
      <c r="E988" s="71">
        <v>0</v>
      </c>
      <c r="F988" s="71">
        <v>0</v>
      </c>
      <c r="G988" s="72">
        <v>0</v>
      </c>
      <c r="H988" s="26"/>
    </row>
    <row r="989" spans="2:8" s="28" customFormat="1" ht="18.75" customHeight="1" x14ac:dyDescent="0.2">
      <c r="B989" s="70" t="s">
        <v>2574</v>
      </c>
      <c r="C989" s="71">
        <v>2</v>
      </c>
      <c r="D989" s="71">
        <v>0</v>
      </c>
      <c r="E989" s="71">
        <v>0</v>
      </c>
      <c r="F989" s="71">
        <v>0</v>
      </c>
      <c r="G989" s="72">
        <v>0</v>
      </c>
      <c r="H989" s="26"/>
    </row>
    <row r="990" spans="2:8" s="28" customFormat="1" ht="18.75" customHeight="1" x14ac:dyDescent="0.2">
      <c r="B990" s="70" t="s">
        <v>1624</v>
      </c>
      <c r="C990" s="71">
        <v>0</v>
      </c>
      <c r="D990" s="71">
        <v>0</v>
      </c>
      <c r="E990" s="71">
        <v>0</v>
      </c>
      <c r="F990" s="71">
        <v>1</v>
      </c>
      <c r="G990" s="72">
        <v>0</v>
      </c>
      <c r="H990" s="26"/>
    </row>
    <row r="991" spans="2:8" s="28" customFormat="1" ht="18.75" customHeight="1" x14ac:dyDescent="0.2">
      <c r="B991" s="70" t="s">
        <v>2299</v>
      </c>
      <c r="C991" s="71">
        <v>0</v>
      </c>
      <c r="D991" s="71">
        <v>0</v>
      </c>
      <c r="E991" s="71">
        <v>0</v>
      </c>
      <c r="F991" s="71">
        <v>0</v>
      </c>
      <c r="G991" s="72">
        <v>2</v>
      </c>
      <c r="H991" s="26"/>
    </row>
    <row r="992" spans="2:8" s="28" customFormat="1" ht="18.75" customHeight="1" x14ac:dyDescent="0.2">
      <c r="B992" s="70" t="s">
        <v>1887</v>
      </c>
      <c r="C992" s="71">
        <v>1</v>
      </c>
      <c r="D992" s="71">
        <v>0</v>
      </c>
      <c r="E992" s="71">
        <v>0</v>
      </c>
      <c r="F992" s="71">
        <v>0</v>
      </c>
      <c r="G992" s="72">
        <v>0</v>
      </c>
      <c r="H992" s="26"/>
    </row>
    <row r="993" spans="2:8" s="28" customFormat="1" ht="18.75" customHeight="1" x14ac:dyDescent="0.2">
      <c r="B993" s="70" t="s">
        <v>1988</v>
      </c>
      <c r="C993" s="71">
        <v>0</v>
      </c>
      <c r="D993" s="71">
        <v>0</v>
      </c>
      <c r="E993" s="71">
        <v>1</v>
      </c>
      <c r="F993" s="71">
        <v>0</v>
      </c>
      <c r="G993" s="72">
        <v>0</v>
      </c>
      <c r="H993" s="26"/>
    </row>
    <row r="994" spans="2:8" s="28" customFormat="1" ht="18.75" customHeight="1" x14ac:dyDescent="0.2">
      <c r="B994" s="70" t="s">
        <v>1354</v>
      </c>
      <c r="C994" s="71">
        <v>1</v>
      </c>
      <c r="D994" s="71">
        <v>0</v>
      </c>
      <c r="E994" s="71">
        <v>0</v>
      </c>
      <c r="F994" s="71">
        <v>0</v>
      </c>
      <c r="G994" s="72">
        <v>0</v>
      </c>
      <c r="H994" s="26"/>
    </row>
    <row r="995" spans="2:8" s="28" customFormat="1" ht="18.75" customHeight="1" x14ac:dyDescent="0.2">
      <c r="B995" s="70" t="s">
        <v>2255</v>
      </c>
      <c r="C995" s="71">
        <v>0</v>
      </c>
      <c r="D995" s="71">
        <v>2</v>
      </c>
      <c r="E995" s="71">
        <v>0</v>
      </c>
      <c r="F995" s="71">
        <v>0</v>
      </c>
      <c r="G995" s="72">
        <v>0</v>
      </c>
      <c r="H995" s="26"/>
    </row>
    <row r="996" spans="2:8" s="28" customFormat="1" ht="18.75" customHeight="1" x14ac:dyDescent="0.2">
      <c r="B996" s="70" t="s">
        <v>2571</v>
      </c>
      <c r="C996" s="71">
        <v>0</v>
      </c>
      <c r="D996" s="71">
        <v>1</v>
      </c>
      <c r="E996" s="71">
        <v>0</v>
      </c>
      <c r="F996" s="71">
        <v>0</v>
      </c>
      <c r="G996" s="72">
        <v>1</v>
      </c>
      <c r="H996" s="26"/>
    </row>
    <row r="997" spans="2:8" s="29" customFormat="1" ht="18.75" customHeight="1" x14ac:dyDescent="0.25">
      <c r="B997" s="70" t="s">
        <v>2291</v>
      </c>
      <c r="C997" s="71">
        <v>0</v>
      </c>
      <c r="D997" s="71">
        <v>0</v>
      </c>
      <c r="E997" s="71">
        <v>0</v>
      </c>
      <c r="F997" s="71">
        <v>2</v>
      </c>
      <c r="G997" s="72">
        <v>0</v>
      </c>
      <c r="H997" s="26"/>
    </row>
    <row r="998" spans="2:8" s="28" customFormat="1" ht="18.75" customHeight="1" x14ac:dyDescent="0.2">
      <c r="B998" s="70" t="s">
        <v>1407</v>
      </c>
      <c r="C998" s="71">
        <v>0</v>
      </c>
      <c r="D998" s="71">
        <v>0</v>
      </c>
      <c r="E998" s="71">
        <v>0</v>
      </c>
      <c r="F998" s="71">
        <v>1</v>
      </c>
      <c r="G998" s="72">
        <v>1</v>
      </c>
      <c r="H998" s="26"/>
    </row>
    <row r="999" spans="2:8" s="28" customFormat="1" ht="18.75" customHeight="1" x14ac:dyDescent="0.2">
      <c r="B999" s="70" t="s">
        <v>2002</v>
      </c>
      <c r="C999" s="71">
        <v>0</v>
      </c>
      <c r="D999" s="71">
        <v>1</v>
      </c>
      <c r="E999" s="71">
        <v>0</v>
      </c>
      <c r="F999" s="71">
        <v>0</v>
      </c>
      <c r="G999" s="72">
        <v>0</v>
      </c>
      <c r="H999" s="26"/>
    </row>
    <row r="1000" spans="2:8" s="28" customFormat="1" ht="18.75" customHeight="1" x14ac:dyDescent="0.2">
      <c r="B1000" s="70" t="s">
        <v>2134</v>
      </c>
      <c r="C1000" s="71">
        <v>1</v>
      </c>
      <c r="D1000" s="71">
        <v>0</v>
      </c>
      <c r="E1000" s="71">
        <v>0</v>
      </c>
      <c r="F1000" s="71">
        <v>0</v>
      </c>
      <c r="G1000" s="72">
        <v>0</v>
      </c>
      <c r="H1000" s="26"/>
    </row>
    <row r="1001" spans="2:8" s="28" customFormat="1" ht="18.75" customHeight="1" x14ac:dyDescent="0.2">
      <c r="B1001" s="70" t="s">
        <v>2259</v>
      </c>
      <c r="C1001" s="71">
        <v>0</v>
      </c>
      <c r="D1001" s="71">
        <v>0</v>
      </c>
      <c r="E1001" s="71">
        <v>0</v>
      </c>
      <c r="F1001" s="71">
        <v>1</v>
      </c>
      <c r="G1001" s="72">
        <v>1</v>
      </c>
      <c r="H1001" s="26"/>
    </row>
    <row r="1002" spans="2:8" s="28" customFormat="1" ht="18.75" customHeight="1" x14ac:dyDescent="0.2">
      <c r="B1002" s="70" t="s">
        <v>1252</v>
      </c>
      <c r="C1002" s="71">
        <v>1</v>
      </c>
      <c r="D1002" s="71">
        <v>0</v>
      </c>
      <c r="E1002" s="71">
        <v>0</v>
      </c>
      <c r="F1002" s="71">
        <v>1</v>
      </c>
      <c r="G1002" s="72">
        <v>0</v>
      </c>
      <c r="H1002" s="26"/>
    </row>
    <row r="1003" spans="2:8" s="28" customFormat="1" ht="18.75" customHeight="1" x14ac:dyDescent="0.2">
      <c r="B1003" s="70" t="s">
        <v>2109</v>
      </c>
      <c r="C1003" s="71">
        <v>0</v>
      </c>
      <c r="D1003" s="71">
        <v>0</v>
      </c>
      <c r="E1003" s="71">
        <v>0</v>
      </c>
      <c r="F1003" s="71">
        <v>0</v>
      </c>
      <c r="G1003" s="72">
        <v>1</v>
      </c>
      <c r="H1003" s="26"/>
    </row>
    <row r="1004" spans="2:8" s="28" customFormat="1" ht="18.75" customHeight="1" x14ac:dyDescent="0.2">
      <c r="B1004" s="70" t="s">
        <v>1399</v>
      </c>
      <c r="C1004" s="71">
        <v>0</v>
      </c>
      <c r="D1004" s="71">
        <v>0</v>
      </c>
      <c r="E1004" s="71">
        <v>0</v>
      </c>
      <c r="F1004" s="71">
        <v>2</v>
      </c>
      <c r="G1004" s="72">
        <v>0</v>
      </c>
      <c r="H1004" s="26"/>
    </row>
    <row r="1005" spans="2:8" s="28" customFormat="1" ht="18.75" customHeight="1" x14ac:dyDescent="0.2">
      <c r="B1005" s="70" t="s">
        <v>1370</v>
      </c>
      <c r="C1005" s="71">
        <v>2</v>
      </c>
      <c r="D1005" s="71">
        <v>0</v>
      </c>
      <c r="E1005" s="71">
        <v>0</v>
      </c>
      <c r="F1005" s="71">
        <v>0</v>
      </c>
      <c r="G1005" s="72">
        <v>0</v>
      </c>
      <c r="H1005" s="26"/>
    </row>
    <row r="1006" spans="2:8" s="28" customFormat="1" ht="18.75" customHeight="1" x14ac:dyDescent="0.2">
      <c r="B1006" s="70" t="s">
        <v>2548</v>
      </c>
      <c r="C1006" s="71">
        <v>0</v>
      </c>
      <c r="D1006" s="71">
        <v>0</v>
      </c>
      <c r="E1006" s="71">
        <v>1</v>
      </c>
      <c r="F1006" s="71">
        <v>0</v>
      </c>
      <c r="G1006" s="72">
        <v>0</v>
      </c>
      <c r="H1006" s="26"/>
    </row>
    <row r="1007" spans="2:8" s="28" customFormat="1" ht="18.75" customHeight="1" x14ac:dyDescent="0.2">
      <c r="B1007" s="70" t="s">
        <v>1206</v>
      </c>
      <c r="C1007" s="71">
        <v>0</v>
      </c>
      <c r="D1007" s="71">
        <v>0</v>
      </c>
      <c r="E1007" s="71">
        <v>2</v>
      </c>
      <c r="F1007" s="71">
        <v>0</v>
      </c>
      <c r="G1007" s="72">
        <v>0</v>
      </c>
      <c r="H1007" s="26"/>
    </row>
    <row r="1008" spans="2:8" s="28" customFormat="1" ht="18.75" customHeight="1" x14ac:dyDescent="0.2">
      <c r="B1008" s="70" t="s">
        <v>2307</v>
      </c>
      <c r="C1008" s="71">
        <v>1</v>
      </c>
      <c r="D1008" s="71">
        <v>1</v>
      </c>
      <c r="E1008" s="71">
        <v>0</v>
      </c>
      <c r="F1008" s="71">
        <v>0</v>
      </c>
      <c r="G1008" s="72">
        <v>0</v>
      </c>
      <c r="H1008" s="26"/>
    </row>
    <row r="1009" spans="2:8" s="28" customFormat="1" ht="18.75" customHeight="1" x14ac:dyDescent="0.2">
      <c r="B1009" s="70" t="s">
        <v>1409</v>
      </c>
      <c r="C1009" s="71">
        <v>0</v>
      </c>
      <c r="D1009" s="71">
        <v>0</v>
      </c>
      <c r="E1009" s="71">
        <v>0</v>
      </c>
      <c r="F1009" s="71">
        <v>0</v>
      </c>
      <c r="G1009" s="72">
        <v>1</v>
      </c>
      <c r="H1009" s="26"/>
    </row>
    <row r="1010" spans="2:8" s="28" customFormat="1" ht="18.75" customHeight="1" x14ac:dyDescent="0.2">
      <c r="B1010" s="70" t="s">
        <v>2304</v>
      </c>
      <c r="C1010" s="71">
        <v>0</v>
      </c>
      <c r="D1010" s="71">
        <v>0</v>
      </c>
      <c r="E1010" s="71">
        <v>0</v>
      </c>
      <c r="F1010" s="71">
        <v>0</v>
      </c>
      <c r="G1010" s="72">
        <v>1</v>
      </c>
      <c r="H1010" s="26"/>
    </row>
    <row r="1011" spans="2:8" s="28" customFormat="1" ht="18.75" customHeight="1" x14ac:dyDescent="0.2">
      <c r="B1011" s="70" t="s">
        <v>1621</v>
      </c>
      <c r="C1011" s="71">
        <v>0</v>
      </c>
      <c r="D1011" s="71">
        <v>0</v>
      </c>
      <c r="E1011" s="71">
        <v>0</v>
      </c>
      <c r="F1011" s="71">
        <v>1</v>
      </c>
      <c r="G1011" s="72">
        <v>0</v>
      </c>
      <c r="H1011" s="26"/>
    </row>
    <row r="1012" spans="2:8" s="28" customFormat="1" ht="18.75" customHeight="1" x14ac:dyDescent="0.2">
      <c r="B1012" s="70" t="s">
        <v>2040</v>
      </c>
      <c r="C1012" s="71">
        <v>0</v>
      </c>
      <c r="D1012" s="71">
        <v>0</v>
      </c>
      <c r="E1012" s="71">
        <v>2</v>
      </c>
      <c r="F1012" s="71">
        <v>0</v>
      </c>
      <c r="G1012" s="72">
        <v>0</v>
      </c>
      <c r="H1012" s="26"/>
    </row>
    <row r="1013" spans="2:8" s="28" customFormat="1" ht="18.75" customHeight="1" x14ac:dyDescent="0.2">
      <c r="B1013" s="70" t="s">
        <v>1649</v>
      </c>
      <c r="C1013" s="71">
        <v>0</v>
      </c>
      <c r="D1013" s="71">
        <v>1</v>
      </c>
      <c r="E1013" s="71">
        <v>0</v>
      </c>
      <c r="F1013" s="71">
        <v>0</v>
      </c>
      <c r="G1013" s="72">
        <v>1</v>
      </c>
      <c r="H1013" s="26"/>
    </row>
    <row r="1014" spans="2:8" s="28" customFormat="1" ht="18.75" customHeight="1" x14ac:dyDescent="0.2">
      <c r="B1014" s="70" t="s">
        <v>1390</v>
      </c>
      <c r="C1014" s="71">
        <v>0</v>
      </c>
      <c r="D1014" s="71">
        <v>1</v>
      </c>
      <c r="E1014" s="71">
        <v>0</v>
      </c>
      <c r="F1014" s="71">
        <v>0</v>
      </c>
      <c r="G1014" s="72">
        <v>1</v>
      </c>
      <c r="H1014" s="26"/>
    </row>
    <row r="1015" spans="2:8" s="28" customFormat="1" ht="18.75" customHeight="1" x14ac:dyDescent="0.2">
      <c r="B1015" s="70" t="s">
        <v>855</v>
      </c>
      <c r="C1015" s="71">
        <v>0</v>
      </c>
      <c r="D1015" s="71">
        <v>2</v>
      </c>
      <c r="E1015" s="71">
        <v>0</v>
      </c>
      <c r="F1015" s="71">
        <v>0</v>
      </c>
      <c r="G1015" s="72">
        <v>0</v>
      </c>
      <c r="H1015" s="26"/>
    </row>
    <row r="1016" spans="2:8" s="28" customFormat="1" ht="18.75" customHeight="1" x14ac:dyDescent="0.2">
      <c r="B1016" s="70" t="s">
        <v>2532</v>
      </c>
      <c r="C1016" s="71">
        <v>1</v>
      </c>
      <c r="D1016" s="71">
        <v>0</v>
      </c>
      <c r="E1016" s="71">
        <v>0</v>
      </c>
      <c r="F1016" s="71">
        <v>0</v>
      </c>
      <c r="G1016" s="72">
        <v>0</v>
      </c>
      <c r="H1016" s="26"/>
    </row>
    <row r="1017" spans="2:8" s="28" customFormat="1" ht="18.75" customHeight="1" x14ac:dyDescent="0.2">
      <c r="B1017" s="70" t="s">
        <v>1298</v>
      </c>
      <c r="C1017" s="71">
        <v>1</v>
      </c>
      <c r="D1017" s="71">
        <v>0</v>
      </c>
      <c r="E1017" s="71">
        <v>1</v>
      </c>
      <c r="F1017" s="71">
        <v>0</v>
      </c>
      <c r="G1017" s="72">
        <v>0</v>
      </c>
      <c r="H1017" s="26"/>
    </row>
    <row r="1018" spans="2:8" s="28" customFormat="1" ht="18.75" customHeight="1" x14ac:dyDescent="0.2">
      <c r="B1018" s="70" t="s">
        <v>2021</v>
      </c>
      <c r="C1018" s="71">
        <v>1</v>
      </c>
      <c r="D1018" s="71">
        <v>1</v>
      </c>
      <c r="E1018" s="71">
        <v>0</v>
      </c>
      <c r="F1018" s="71">
        <v>0</v>
      </c>
      <c r="G1018" s="72">
        <v>0</v>
      </c>
      <c r="H1018" s="26"/>
    </row>
    <row r="1019" spans="2:8" s="28" customFormat="1" ht="18.75" customHeight="1" x14ac:dyDescent="0.2">
      <c r="B1019" s="70" t="s">
        <v>2059</v>
      </c>
      <c r="C1019" s="71">
        <v>0</v>
      </c>
      <c r="D1019" s="71">
        <v>0</v>
      </c>
      <c r="E1019" s="71">
        <v>0</v>
      </c>
      <c r="F1019" s="71">
        <v>1</v>
      </c>
      <c r="G1019" s="72">
        <v>0</v>
      </c>
      <c r="H1019" s="26"/>
    </row>
    <row r="1020" spans="2:8" s="28" customFormat="1" ht="18.75" customHeight="1" x14ac:dyDescent="0.2">
      <c r="B1020" s="70" t="s">
        <v>1977</v>
      </c>
      <c r="C1020" s="71">
        <v>0</v>
      </c>
      <c r="D1020" s="71">
        <v>0</v>
      </c>
      <c r="E1020" s="71">
        <v>0</v>
      </c>
      <c r="F1020" s="71">
        <v>1</v>
      </c>
      <c r="G1020" s="72">
        <v>0</v>
      </c>
      <c r="H1020" s="26"/>
    </row>
    <row r="1021" spans="2:8" s="28" customFormat="1" ht="18.75" customHeight="1" x14ac:dyDescent="0.2">
      <c r="B1021" s="70" t="s">
        <v>928</v>
      </c>
      <c r="C1021" s="71">
        <v>0</v>
      </c>
      <c r="D1021" s="71">
        <v>1</v>
      </c>
      <c r="E1021" s="71">
        <v>0</v>
      </c>
      <c r="F1021" s="71">
        <v>0</v>
      </c>
      <c r="G1021" s="72">
        <v>0</v>
      </c>
      <c r="H1021" s="26"/>
    </row>
    <row r="1022" spans="2:8" s="28" customFormat="1" ht="18.75" customHeight="1" x14ac:dyDescent="0.2">
      <c r="B1022" s="70" t="s">
        <v>1952</v>
      </c>
      <c r="C1022" s="71">
        <v>0</v>
      </c>
      <c r="D1022" s="71">
        <v>0</v>
      </c>
      <c r="E1022" s="71">
        <v>0</v>
      </c>
      <c r="F1022" s="71">
        <v>0</v>
      </c>
      <c r="G1022" s="72">
        <v>1</v>
      </c>
      <c r="H1022" s="26"/>
    </row>
    <row r="1023" spans="2:8" s="28" customFormat="1" ht="18.75" customHeight="1" x14ac:dyDescent="0.2">
      <c r="B1023" s="70" t="s">
        <v>1297</v>
      </c>
      <c r="C1023" s="71">
        <v>0</v>
      </c>
      <c r="D1023" s="71">
        <v>0</v>
      </c>
      <c r="E1023" s="71">
        <v>0</v>
      </c>
      <c r="F1023" s="71">
        <v>0</v>
      </c>
      <c r="G1023" s="72">
        <v>1</v>
      </c>
      <c r="H1023" s="26"/>
    </row>
    <row r="1024" spans="2:8" s="28" customFormat="1" ht="18.75" customHeight="1" x14ac:dyDescent="0.2">
      <c r="B1024" s="70" t="s">
        <v>2741</v>
      </c>
      <c r="C1024" s="71">
        <v>0</v>
      </c>
      <c r="D1024" s="71">
        <v>0</v>
      </c>
      <c r="E1024" s="71">
        <v>0</v>
      </c>
      <c r="F1024" s="71">
        <v>1</v>
      </c>
      <c r="G1024" s="72">
        <v>0</v>
      </c>
      <c r="H1024" s="26"/>
    </row>
    <row r="1025" spans="2:8" s="28" customFormat="1" ht="18.75" customHeight="1" x14ac:dyDescent="0.2">
      <c r="B1025" s="70" t="s">
        <v>2354</v>
      </c>
      <c r="C1025" s="71">
        <v>0</v>
      </c>
      <c r="D1025" s="71">
        <v>0</v>
      </c>
      <c r="E1025" s="71">
        <v>1</v>
      </c>
      <c r="F1025" s="71">
        <v>0</v>
      </c>
      <c r="G1025" s="72">
        <v>0</v>
      </c>
      <c r="H1025" s="26"/>
    </row>
    <row r="1026" spans="2:8" s="28" customFormat="1" ht="18.75" customHeight="1" x14ac:dyDescent="0.2">
      <c r="B1026" s="70" t="s">
        <v>2584</v>
      </c>
      <c r="C1026" s="71">
        <v>1</v>
      </c>
      <c r="D1026" s="71">
        <v>0</v>
      </c>
      <c r="E1026" s="71">
        <v>0</v>
      </c>
      <c r="F1026" s="71">
        <v>0</v>
      </c>
      <c r="G1026" s="72">
        <v>0</v>
      </c>
      <c r="H1026" s="26"/>
    </row>
    <row r="1027" spans="2:8" s="28" customFormat="1" ht="18.75" customHeight="1" x14ac:dyDescent="0.2">
      <c r="B1027" s="70" t="s">
        <v>2586</v>
      </c>
      <c r="C1027" s="71">
        <v>0</v>
      </c>
      <c r="D1027" s="71">
        <v>0</v>
      </c>
      <c r="E1027" s="71">
        <v>0</v>
      </c>
      <c r="F1027" s="71">
        <v>1</v>
      </c>
      <c r="G1027" s="72">
        <v>0</v>
      </c>
      <c r="H1027" s="26"/>
    </row>
    <row r="1028" spans="2:8" s="28" customFormat="1" ht="18.75" customHeight="1" x14ac:dyDescent="0.2">
      <c r="B1028" s="70" t="s">
        <v>1731</v>
      </c>
      <c r="C1028" s="71">
        <v>0</v>
      </c>
      <c r="D1028" s="71">
        <v>1</v>
      </c>
      <c r="E1028" s="71">
        <v>0</v>
      </c>
      <c r="F1028" s="71">
        <v>0</v>
      </c>
      <c r="G1028" s="72">
        <v>1</v>
      </c>
      <c r="H1028" s="26"/>
    </row>
    <row r="1029" spans="2:8" s="28" customFormat="1" ht="18.75" customHeight="1" x14ac:dyDescent="0.2">
      <c r="B1029" s="70" t="s">
        <v>2718</v>
      </c>
      <c r="C1029" s="71">
        <v>0</v>
      </c>
      <c r="D1029" s="71">
        <v>0</v>
      </c>
      <c r="E1029" s="71">
        <v>0</v>
      </c>
      <c r="F1029" s="71">
        <v>1</v>
      </c>
      <c r="G1029" s="72">
        <v>0</v>
      </c>
      <c r="H1029" s="26"/>
    </row>
    <row r="1030" spans="2:8" s="28" customFormat="1" ht="18.75" customHeight="1" x14ac:dyDescent="0.2">
      <c r="B1030" s="70" t="s">
        <v>2112</v>
      </c>
      <c r="C1030" s="71">
        <v>0</v>
      </c>
      <c r="D1030" s="71">
        <v>0</v>
      </c>
      <c r="E1030" s="71">
        <v>0</v>
      </c>
      <c r="F1030" s="71">
        <v>0</v>
      </c>
      <c r="G1030" s="72">
        <v>2</v>
      </c>
      <c r="H1030" s="26"/>
    </row>
    <row r="1031" spans="2:8" s="28" customFormat="1" ht="18.75" customHeight="1" x14ac:dyDescent="0.2">
      <c r="B1031" s="70" t="s">
        <v>2172</v>
      </c>
      <c r="C1031" s="71">
        <v>2</v>
      </c>
      <c r="D1031" s="71">
        <v>0</v>
      </c>
      <c r="E1031" s="71">
        <v>0</v>
      </c>
      <c r="F1031" s="71">
        <v>0</v>
      </c>
      <c r="G1031" s="72">
        <v>0</v>
      </c>
      <c r="H1031" s="26"/>
    </row>
    <row r="1032" spans="2:8" s="28" customFormat="1" ht="18.75" customHeight="1" x14ac:dyDescent="0.2">
      <c r="B1032" s="70" t="s">
        <v>2019</v>
      </c>
      <c r="C1032" s="71">
        <v>0</v>
      </c>
      <c r="D1032" s="71">
        <v>0</v>
      </c>
      <c r="E1032" s="71">
        <v>0</v>
      </c>
      <c r="F1032" s="71">
        <v>2</v>
      </c>
      <c r="G1032" s="72">
        <v>0</v>
      </c>
      <c r="H1032" s="26"/>
    </row>
    <row r="1033" spans="2:8" s="28" customFormat="1" ht="18.75" customHeight="1" x14ac:dyDescent="0.2">
      <c r="B1033" s="70" t="s">
        <v>1410</v>
      </c>
      <c r="C1033" s="71">
        <v>0</v>
      </c>
      <c r="D1033" s="71">
        <v>2</v>
      </c>
      <c r="E1033" s="71">
        <v>0</v>
      </c>
      <c r="F1033" s="71">
        <v>0</v>
      </c>
      <c r="G1033" s="72">
        <v>0</v>
      </c>
      <c r="H1033" s="26"/>
    </row>
    <row r="1034" spans="2:8" s="28" customFormat="1" ht="18.75" customHeight="1" x14ac:dyDescent="0.2">
      <c r="B1034" s="70" t="s">
        <v>1704</v>
      </c>
      <c r="C1034" s="71">
        <v>0</v>
      </c>
      <c r="D1034" s="71">
        <v>0</v>
      </c>
      <c r="E1034" s="71">
        <v>0</v>
      </c>
      <c r="F1034" s="71">
        <v>0</v>
      </c>
      <c r="G1034" s="72">
        <v>2</v>
      </c>
      <c r="H1034" s="26"/>
    </row>
    <row r="1035" spans="2:8" s="28" customFormat="1" ht="18.75" customHeight="1" x14ac:dyDescent="0.2">
      <c r="B1035" s="70" t="s">
        <v>1605</v>
      </c>
      <c r="C1035" s="71">
        <v>1</v>
      </c>
      <c r="D1035" s="71">
        <v>0</v>
      </c>
      <c r="E1035" s="71">
        <v>0</v>
      </c>
      <c r="F1035" s="71">
        <v>0</v>
      </c>
      <c r="G1035" s="72">
        <v>0</v>
      </c>
      <c r="H1035" s="26"/>
    </row>
    <row r="1036" spans="2:8" s="28" customFormat="1" ht="18.75" customHeight="1" x14ac:dyDescent="0.2">
      <c r="B1036" s="70" t="s">
        <v>2316</v>
      </c>
      <c r="C1036" s="71">
        <v>0</v>
      </c>
      <c r="D1036" s="71">
        <v>0</v>
      </c>
      <c r="E1036" s="71">
        <v>0</v>
      </c>
      <c r="F1036" s="71">
        <v>0</v>
      </c>
      <c r="G1036" s="72">
        <v>2</v>
      </c>
      <c r="H1036" s="26"/>
    </row>
    <row r="1037" spans="2:8" s="28" customFormat="1" ht="18.75" customHeight="1" x14ac:dyDescent="0.2">
      <c r="B1037" s="70" t="s">
        <v>2177</v>
      </c>
      <c r="C1037" s="71">
        <v>1</v>
      </c>
      <c r="D1037" s="71">
        <v>0</v>
      </c>
      <c r="E1037" s="71">
        <v>0</v>
      </c>
      <c r="F1037" s="71">
        <v>0</v>
      </c>
      <c r="G1037" s="72">
        <v>0</v>
      </c>
      <c r="H1037" s="26"/>
    </row>
    <row r="1038" spans="2:8" s="28" customFormat="1" ht="18.75" customHeight="1" x14ac:dyDescent="0.2">
      <c r="B1038" s="70" t="s">
        <v>1121</v>
      </c>
      <c r="C1038" s="71">
        <v>2</v>
      </c>
      <c r="D1038" s="71">
        <v>0</v>
      </c>
      <c r="E1038" s="71">
        <v>0</v>
      </c>
      <c r="F1038" s="71">
        <v>0</v>
      </c>
      <c r="G1038" s="72">
        <v>0</v>
      </c>
      <c r="H1038" s="26"/>
    </row>
    <row r="1039" spans="2:8" s="28" customFormat="1" ht="18.75" customHeight="1" x14ac:dyDescent="0.2">
      <c r="B1039" s="70" t="s">
        <v>1985</v>
      </c>
      <c r="C1039" s="71">
        <v>0</v>
      </c>
      <c r="D1039" s="71">
        <v>1</v>
      </c>
      <c r="E1039" s="71">
        <v>0</v>
      </c>
      <c r="F1039" s="71">
        <v>1</v>
      </c>
      <c r="G1039" s="72">
        <v>0</v>
      </c>
      <c r="H1039" s="26"/>
    </row>
    <row r="1040" spans="2:8" s="28" customFormat="1" ht="18.75" customHeight="1" x14ac:dyDescent="0.2">
      <c r="B1040" s="70" t="s">
        <v>1538</v>
      </c>
      <c r="C1040" s="71">
        <v>1</v>
      </c>
      <c r="D1040" s="71">
        <v>0</v>
      </c>
      <c r="E1040" s="71">
        <v>0</v>
      </c>
      <c r="F1040" s="71">
        <v>0</v>
      </c>
      <c r="G1040" s="72">
        <v>0</v>
      </c>
      <c r="H1040" s="26"/>
    </row>
    <row r="1041" spans="2:8" s="28" customFormat="1" ht="18.75" customHeight="1" x14ac:dyDescent="0.2">
      <c r="B1041" s="70" t="s">
        <v>2088</v>
      </c>
      <c r="C1041" s="71">
        <v>1</v>
      </c>
      <c r="D1041" s="71">
        <v>0</v>
      </c>
      <c r="E1041" s="71">
        <v>0</v>
      </c>
      <c r="F1041" s="71">
        <v>1</v>
      </c>
      <c r="G1041" s="72">
        <v>0</v>
      </c>
      <c r="H1041" s="26"/>
    </row>
    <row r="1042" spans="2:8" s="28" customFormat="1" ht="18.75" customHeight="1" x14ac:dyDescent="0.2">
      <c r="B1042" s="70" t="s">
        <v>2269</v>
      </c>
      <c r="C1042" s="71">
        <v>1</v>
      </c>
      <c r="D1042" s="71">
        <v>1</v>
      </c>
      <c r="E1042" s="71">
        <v>0</v>
      </c>
      <c r="F1042" s="71">
        <v>0</v>
      </c>
      <c r="G1042" s="72">
        <v>0</v>
      </c>
      <c r="H1042" s="26"/>
    </row>
    <row r="1043" spans="2:8" s="28" customFormat="1" ht="18.75" customHeight="1" x14ac:dyDescent="0.2">
      <c r="B1043" s="70" t="s">
        <v>2118</v>
      </c>
      <c r="C1043" s="71">
        <v>0</v>
      </c>
      <c r="D1043" s="71">
        <v>0</v>
      </c>
      <c r="E1043" s="71">
        <v>0</v>
      </c>
      <c r="F1043" s="71">
        <v>1</v>
      </c>
      <c r="G1043" s="72">
        <v>0</v>
      </c>
      <c r="H1043" s="26"/>
    </row>
    <row r="1044" spans="2:8" s="28" customFormat="1" ht="18.75" customHeight="1" x14ac:dyDescent="0.2">
      <c r="B1044" s="70" t="s">
        <v>2187</v>
      </c>
      <c r="C1044" s="71">
        <v>0</v>
      </c>
      <c r="D1044" s="71">
        <v>1</v>
      </c>
      <c r="E1044" s="71">
        <v>0</v>
      </c>
      <c r="F1044" s="71">
        <v>0</v>
      </c>
      <c r="G1044" s="72">
        <v>0</v>
      </c>
      <c r="H1044" s="26"/>
    </row>
    <row r="1045" spans="2:8" s="28" customFormat="1" ht="18.75" customHeight="1" x14ac:dyDescent="0.2">
      <c r="B1045" s="70" t="s">
        <v>1232</v>
      </c>
      <c r="C1045" s="71">
        <v>1</v>
      </c>
      <c r="D1045" s="71">
        <v>0</v>
      </c>
      <c r="E1045" s="71">
        <v>0</v>
      </c>
      <c r="F1045" s="71">
        <v>0</v>
      </c>
      <c r="G1045" s="72">
        <v>0</v>
      </c>
      <c r="H1045" s="26"/>
    </row>
    <row r="1046" spans="2:8" s="28" customFormat="1" ht="18.75" customHeight="1" x14ac:dyDescent="0.2">
      <c r="B1046" s="70" t="s">
        <v>1928</v>
      </c>
      <c r="C1046" s="71">
        <v>0</v>
      </c>
      <c r="D1046" s="71">
        <v>0</v>
      </c>
      <c r="E1046" s="71">
        <v>0</v>
      </c>
      <c r="F1046" s="71">
        <v>2</v>
      </c>
      <c r="G1046" s="72">
        <v>0</v>
      </c>
      <c r="H1046" s="26"/>
    </row>
    <row r="1047" spans="2:8" s="28" customFormat="1" ht="18.75" customHeight="1" x14ac:dyDescent="0.2">
      <c r="B1047" s="70" t="s">
        <v>1146</v>
      </c>
      <c r="C1047" s="71">
        <v>2</v>
      </c>
      <c r="D1047" s="71">
        <v>0</v>
      </c>
      <c r="E1047" s="71">
        <v>0</v>
      </c>
      <c r="F1047" s="71">
        <v>0</v>
      </c>
      <c r="G1047" s="72">
        <v>0</v>
      </c>
      <c r="H1047" s="26"/>
    </row>
    <row r="1048" spans="2:8" s="28" customFormat="1" ht="18.75" customHeight="1" x14ac:dyDescent="0.2">
      <c r="B1048" s="70" t="s">
        <v>3009</v>
      </c>
      <c r="C1048" s="71">
        <v>2</v>
      </c>
      <c r="D1048" s="71">
        <v>0</v>
      </c>
      <c r="E1048" s="71">
        <v>0</v>
      </c>
      <c r="F1048" s="71">
        <v>0</v>
      </c>
      <c r="G1048" s="72">
        <v>0</v>
      </c>
      <c r="H1048" s="26"/>
    </row>
    <row r="1049" spans="2:8" s="28" customFormat="1" ht="18.75" customHeight="1" x14ac:dyDescent="0.2">
      <c r="B1049" s="70" t="s">
        <v>1487</v>
      </c>
      <c r="C1049" s="71">
        <v>0</v>
      </c>
      <c r="D1049" s="71">
        <v>0</v>
      </c>
      <c r="E1049" s="71">
        <v>1</v>
      </c>
      <c r="F1049" s="71">
        <v>1</v>
      </c>
      <c r="G1049" s="72">
        <v>0</v>
      </c>
      <c r="H1049" s="26"/>
    </row>
    <row r="1050" spans="2:8" s="28" customFormat="1" ht="18.75" customHeight="1" x14ac:dyDescent="0.2">
      <c r="B1050" s="70" t="s">
        <v>2375</v>
      </c>
      <c r="C1050" s="71">
        <v>2</v>
      </c>
      <c r="D1050" s="71">
        <v>0</v>
      </c>
      <c r="E1050" s="71">
        <v>0</v>
      </c>
      <c r="F1050" s="71">
        <v>0</v>
      </c>
      <c r="G1050" s="72">
        <v>0</v>
      </c>
      <c r="H1050" s="26"/>
    </row>
    <row r="1051" spans="2:8" s="28" customFormat="1" ht="18.75" customHeight="1" x14ac:dyDescent="0.2">
      <c r="B1051" s="70" t="s">
        <v>1478</v>
      </c>
      <c r="C1051" s="71">
        <v>1</v>
      </c>
      <c r="D1051" s="71">
        <v>0</v>
      </c>
      <c r="E1051" s="71">
        <v>0</v>
      </c>
      <c r="F1051" s="71">
        <v>1</v>
      </c>
      <c r="G1051" s="72">
        <v>0</v>
      </c>
      <c r="H1051" s="26"/>
    </row>
    <row r="1052" spans="2:8" s="28" customFormat="1" ht="18.75" customHeight="1" x14ac:dyDescent="0.2">
      <c r="B1052" s="70" t="s">
        <v>2119</v>
      </c>
      <c r="C1052" s="71">
        <v>0</v>
      </c>
      <c r="D1052" s="71">
        <v>0</v>
      </c>
      <c r="E1052" s="71">
        <v>0</v>
      </c>
      <c r="F1052" s="71">
        <v>1</v>
      </c>
      <c r="G1052" s="72">
        <v>0</v>
      </c>
      <c r="H1052" s="26"/>
    </row>
    <row r="1053" spans="2:8" s="28" customFormat="1" ht="18.75" customHeight="1" x14ac:dyDescent="0.2">
      <c r="B1053" s="70" t="s">
        <v>1575</v>
      </c>
      <c r="C1053" s="71">
        <v>0</v>
      </c>
      <c r="D1053" s="71">
        <v>0</v>
      </c>
      <c r="E1053" s="71">
        <v>0</v>
      </c>
      <c r="F1053" s="71">
        <v>1</v>
      </c>
      <c r="G1053" s="72">
        <v>0</v>
      </c>
      <c r="H1053" s="26"/>
    </row>
    <row r="1054" spans="2:8" s="28" customFormat="1" ht="18.75" customHeight="1" x14ac:dyDescent="0.2">
      <c r="B1054" s="70" t="s">
        <v>2120</v>
      </c>
      <c r="C1054" s="71">
        <v>0</v>
      </c>
      <c r="D1054" s="71">
        <v>2</v>
      </c>
      <c r="E1054" s="71">
        <v>0</v>
      </c>
      <c r="F1054" s="71">
        <v>0</v>
      </c>
      <c r="G1054" s="72">
        <v>0</v>
      </c>
      <c r="H1054" s="26"/>
    </row>
    <row r="1055" spans="2:8" s="28" customFormat="1" ht="18.75" customHeight="1" x14ac:dyDescent="0.2">
      <c r="B1055" s="70" t="s">
        <v>2071</v>
      </c>
      <c r="C1055" s="71">
        <v>1</v>
      </c>
      <c r="D1055" s="71">
        <v>1</v>
      </c>
      <c r="E1055" s="71">
        <v>0</v>
      </c>
      <c r="F1055" s="71">
        <v>0</v>
      </c>
      <c r="G1055" s="72">
        <v>0</v>
      </c>
      <c r="H1055" s="26"/>
    </row>
    <row r="1056" spans="2:8" s="28" customFormat="1" ht="18.75" customHeight="1" x14ac:dyDescent="0.2">
      <c r="B1056" s="70" t="s">
        <v>2773</v>
      </c>
      <c r="C1056" s="71">
        <v>0</v>
      </c>
      <c r="D1056" s="71">
        <v>0</v>
      </c>
      <c r="E1056" s="71">
        <v>0</v>
      </c>
      <c r="F1056" s="71">
        <v>1</v>
      </c>
      <c r="G1056" s="72">
        <v>0</v>
      </c>
      <c r="H1056" s="26"/>
    </row>
    <row r="1057" spans="2:8" s="28" customFormat="1" ht="18.75" customHeight="1" x14ac:dyDescent="0.2">
      <c r="B1057" s="70" t="s">
        <v>1372</v>
      </c>
      <c r="C1057" s="71">
        <v>0</v>
      </c>
      <c r="D1057" s="71">
        <v>0</v>
      </c>
      <c r="E1057" s="71">
        <v>1</v>
      </c>
      <c r="F1057" s="71">
        <v>0</v>
      </c>
      <c r="G1057" s="72">
        <v>1</v>
      </c>
      <c r="H1057" s="26"/>
    </row>
    <row r="1058" spans="2:8" s="28" customFormat="1" ht="18.75" customHeight="1" x14ac:dyDescent="0.2">
      <c r="B1058" s="70" t="s">
        <v>2178</v>
      </c>
      <c r="C1058" s="71">
        <v>0</v>
      </c>
      <c r="D1058" s="71">
        <v>0</v>
      </c>
      <c r="E1058" s="71">
        <v>0</v>
      </c>
      <c r="F1058" s="71">
        <v>2</v>
      </c>
      <c r="G1058" s="72">
        <v>0</v>
      </c>
      <c r="H1058" s="26"/>
    </row>
    <row r="1059" spans="2:8" s="28" customFormat="1" ht="18.75" customHeight="1" x14ac:dyDescent="0.2">
      <c r="B1059" s="70" t="s">
        <v>1980</v>
      </c>
      <c r="C1059" s="71">
        <v>0</v>
      </c>
      <c r="D1059" s="71">
        <v>0</v>
      </c>
      <c r="E1059" s="71">
        <v>2</v>
      </c>
      <c r="F1059" s="71">
        <v>0</v>
      </c>
      <c r="G1059" s="72">
        <v>0</v>
      </c>
      <c r="H1059" s="26"/>
    </row>
    <row r="1060" spans="2:8" s="28" customFormat="1" ht="18.75" customHeight="1" x14ac:dyDescent="0.2">
      <c r="B1060" s="70" t="s">
        <v>1954</v>
      </c>
      <c r="C1060" s="71">
        <v>0</v>
      </c>
      <c r="D1060" s="71">
        <v>0</v>
      </c>
      <c r="E1060" s="71">
        <v>0</v>
      </c>
      <c r="F1060" s="71">
        <v>0</v>
      </c>
      <c r="G1060" s="72">
        <v>2</v>
      </c>
      <c r="H1060" s="26"/>
    </row>
    <row r="1061" spans="2:8" s="28" customFormat="1" ht="18.75" customHeight="1" x14ac:dyDescent="0.2">
      <c r="B1061" s="70" t="s">
        <v>1195</v>
      </c>
      <c r="C1061" s="71">
        <v>0</v>
      </c>
      <c r="D1061" s="71">
        <v>2</v>
      </c>
      <c r="E1061" s="71">
        <v>0</v>
      </c>
      <c r="F1061" s="71">
        <v>0</v>
      </c>
      <c r="G1061" s="72">
        <v>0</v>
      </c>
      <c r="H1061" s="26"/>
    </row>
    <row r="1062" spans="2:8" s="28" customFormat="1" ht="18.75" customHeight="1" x14ac:dyDescent="0.2">
      <c r="B1062" s="70" t="s">
        <v>1744</v>
      </c>
      <c r="C1062" s="71">
        <v>0</v>
      </c>
      <c r="D1062" s="71">
        <v>0</v>
      </c>
      <c r="E1062" s="71">
        <v>0</v>
      </c>
      <c r="F1062" s="71">
        <v>0</v>
      </c>
      <c r="G1062" s="72">
        <v>2</v>
      </c>
      <c r="H1062" s="26"/>
    </row>
    <row r="1063" spans="2:8" s="28" customFormat="1" ht="18.75" customHeight="1" x14ac:dyDescent="0.2">
      <c r="B1063" s="70" t="s">
        <v>953</v>
      </c>
      <c r="C1063" s="71">
        <v>0</v>
      </c>
      <c r="D1063" s="71">
        <v>0</v>
      </c>
      <c r="E1063" s="71">
        <v>0</v>
      </c>
      <c r="F1063" s="71">
        <v>1</v>
      </c>
      <c r="G1063" s="72">
        <v>0</v>
      </c>
      <c r="H1063" s="26"/>
    </row>
    <row r="1064" spans="2:8" s="28" customFormat="1" ht="18.75" customHeight="1" x14ac:dyDescent="0.2">
      <c r="B1064" s="70" t="s">
        <v>2226</v>
      </c>
      <c r="C1064" s="71">
        <v>1</v>
      </c>
      <c r="D1064" s="71">
        <v>0</v>
      </c>
      <c r="E1064" s="71">
        <v>0</v>
      </c>
      <c r="F1064" s="71">
        <v>0</v>
      </c>
      <c r="G1064" s="72">
        <v>0</v>
      </c>
      <c r="H1064" s="26"/>
    </row>
    <row r="1065" spans="2:8" s="28" customFormat="1" ht="18.75" customHeight="1" x14ac:dyDescent="0.2">
      <c r="B1065" s="70" t="s">
        <v>1118</v>
      </c>
      <c r="C1065" s="71">
        <v>0</v>
      </c>
      <c r="D1065" s="71">
        <v>1</v>
      </c>
      <c r="E1065" s="71">
        <v>0</v>
      </c>
      <c r="F1065" s="71">
        <v>0</v>
      </c>
      <c r="G1065" s="72">
        <v>0</v>
      </c>
      <c r="H1065" s="26"/>
    </row>
    <row r="1066" spans="2:8" s="28" customFormat="1" ht="18.75" customHeight="1" x14ac:dyDescent="0.2">
      <c r="B1066" s="70" t="s">
        <v>1793</v>
      </c>
      <c r="C1066" s="71">
        <v>0</v>
      </c>
      <c r="D1066" s="71">
        <v>0</v>
      </c>
      <c r="E1066" s="71">
        <v>1</v>
      </c>
      <c r="F1066" s="71">
        <v>1</v>
      </c>
      <c r="G1066" s="72">
        <v>0</v>
      </c>
      <c r="H1066" s="26"/>
    </row>
    <row r="1067" spans="2:8" s="28" customFormat="1" ht="18.75" customHeight="1" x14ac:dyDescent="0.2">
      <c r="B1067" s="70" t="s">
        <v>2124</v>
      </c>
      <c r="C1067" s="71">
        <v>0</v>
      </c>
      <c r="D1067" s="71">
        <v>0</v>
      </c>
      <c r="E1067" s="71">
        <v>1</v>
      </c>
      <c r="F1067" s="71">
        <v>0</v>
      </c>
      <c r="G1067" s="72">
        <v>0</v>
      </c>
      <c r="H1067" s="26"/>
    </row>
    <row r="1068" spans="2:8" s="28" customFormat="1" ht="18.75" customHeight="1" x14ac:dyDescent="0.2">
      <c r="B1068" s="70" t="s">
        <v>1127</v>
      </c>
      <c r="C1068" s="71">
        <v>2</v>
      </c>
      <c r="D1068" s="71">
        <v>0</v>
      </c>
      <c r="E1068" s="71">
        <v>0</v>
      </c>
      <c r="F1068" s="71">
        <v>0</v>
      </c>
      <c r="G1068" s="72">
        <v>0</v>
      </c>
      <c r="H1068" s="26"/>
    </row>
    <row r="1069" spans="2:8" s="28" customFormat="1" ht="18.75" customHeight="1" x14ac:dyDescent="0.2">
      <c r="B1069" s="70" t="s">
        <v>1222</v>
      </c>
      <c r="C1069" s="71">
        <v>1</v>
      </c>
      <c r="D1069" s="71">
        <v>1</v>
      </c>
      <c r="E1069" s="71">
        <v>0</v>
      </c>
      <c r="F1069" s="71">
        <v>0</v>
      </c>
      <c r="G1069" s="72">
        <v>0</v>
      </c>
      <c r="H1069" s="26"/>
    </row>
    <row r="1070" spans="2:8" s="28" customFormat="1" ht="18.75" customHeight="1" x14ac:dyDescent="0.2">
      <c r="B1070" s="70" t="s">
        <v>1518</v>
      </c>
      <c r="C1070" s="71">
        <v>0</v>
      </c>
      <c r="D1070" s="71">
        <v>0</v>
      </c>
      <c r="E1070" s="71">
        <v>1</v>
      </c>
      <c r="F1070" s="71">
        <v>0</v>
      </c>
      <c r="G1070" s="72">
        <v>0</v>
      </c>
      <c r="H1070" s="26"/>
    </row>
    <row r="1071" spans="2:8" s="28" customFormat="1" ht="18.75" customHeight="1" x14ac:dyDescent="0.2">
      <c r="B1071" s="70" t="s">
        <v>2196</v>
      </c>
      <c r="C1071" s="71">
        <v>0</v>
      </c>
      <c r="D1071" s="71">
        <v>0</v>
      </c>
      <c r="E1071" s="71">
        <v>0</v>
      </c>
      <c r="F1071" s="71">
        <v>2</v>
      </c>
      <c r="G1071" s="72">
        <v>0</v>
      </c>
      <c r="H1071" s="26"/>
    </row>
    <row r="1072" spans="2:8" s="28" customFormat="1" ht="18.75" customHeight="1" x14ac:dyDescent="0.2">
      <c r="B1072" s="70" t="s">
        <v>2537</v>
      </c>
      <c r="C1072" s="71">
        <v>1</v>
      </c>
      <c r="D1072" s="71">
        <v>1</v>
      </c>
      <c r="E1072" s="71">
        <v>0</v>
      </c>
      <c r="F1072" s="71">
        <v>0</v>
      </c>
      <c r="G1072" s="72">
        <v>0</v>
      </c>
      <c r="H1072" s="26"/>
    </row>
    <row r="1073" spans="2:8" s="28" customFormat="1" ht="18.75" customHeight="1" x14ac:dyDescent="0.2">
      <c r="B1073" s="70" t="s">
        <v>2286</v>
      </c>
      <c r="C1073" s="71">
        <v>1</v>
      </c>
      <c r="D1073" s="71">
        <v>0</v>
      </c>
      <c r="E1073" s="71">
        <v>0</v>
      </c>
      <c r="F1073" s="71">
        <v>0</v>
      </c>
      <c r="G1073" s="72">
        <v>1</v>
      </c>
      <c r="H1073" s="26"/>
    </row>
    <row r="1074" spans="2:8" s="28" customFormat="1" ht="18.75" customHeight="1" x14ac:dyDescent="0.2">
      <c r="B1074" s="70" t="s">
        <v>1302</v>
      </c>
      <c r="C1074" s="71">
        <v>0</v>
      </c>
      <c r="D1074" s="71">
        <v>0</v>
      </c>
      <c r="E1074" s="71">
        <v>0</v>
      </c>
      <c r="F1074" s="71">
        <v>2</v>
      </c>
      <c r="G1074" s="72">
        <v>0</v>
      </c>
      <c r="H1074" s="26"/>
    </row>
    <row r="1075" spans="2:8" s="28" customFormat="1" ht="18.75" customHeight="1" x14ac:dyDescent="0.2">
      <c r="B1075" s="70" t="s">
        <v>2612</v>
      </c>
      <c r="C1075" s="71">
        <v>0</v>
      </c>
      <c r="D1075" s="71">
        <v>0</v>
      </c>
      <c r="E1075" s="71">
        <v>0</v>
      </c>
      <c r="F1075" s="71">
        <v>1</v>
      </c>
      <c r="G1075" s="72">
        <v>0</v>
      </c>
      <c r="H1075" s="26"/>
    </row>
    <row r="1076" spans="2:8" s="28" customFormat="1" ht="18.75" customHeight="1" x14ac:dyDescent="0.2">
      <c r="B1076" s="70" t="s">
        <v>2395</v>
      </c>
      <c r="C1076" s="71">
        <v>1</v>
      </c>
      <c r="D1076" s="71">
        <v>0</v>
      </c>
      <c r="E1076" s="71">
        <v>0</v>
      </c>
      <c r="F1076" s="71">
        <v>0</v>
      </c>
      <c r="G1076" s="72">
        <v>0</v>
      </c>
      <c r="H1076" s="26"/>
    </row>
    <row r="1077" spans="2:8" s="28" customFormat="1" ht="18.75" customHeight="1" x14ac:dyDescent="0.2">
      <c r="B1077" s="70" t="s">
        <v>2242</v>
      </c>
      <c r="C1077" s="71">
        <v>1</v>
      </c>
      <c r="D1077" s="71">
        <v>0</v>
      </c>
      <c r="E1077" s="71">
        <v>0</v>
      </c>
      <c r="F1077" s="71">
        <v>0</v>
      </c>
      <c r="G1077" s="72">
        <v>1</v>
      </c>
      <c r="H1077" s="26"/>
    </row>
    <row r="1078" spans="2:8" s="28" customFormat="1" ht="18.75" customHeight="1" x14ac:dyDescent="0.2">
      <c r="B1078" s="70" t="s">
        <v>1810</v>
      </c>
      <c r="C1078" s="71">
        <v>0</v>
      </c>
      <c r="D1078" s="71">
        <v>0</v>
      </c>
      <c r="E1078" s="71">
        <v>0</v>
      </c>
      <c r="F1078" s="71">
        <v>0</v>
      </c>
      <c r="G1078" s="72">
        <v>1</v>
      </c>
      <c r="H1078" s="26"/>
    </row>
    <row r="1079" spans="2:8" s="28" customFormat="1" ht="18.75" customHeight="1" x14ac:dyDescent="0.2">
      <c r="B1079" s="70" t="s">
        <v>2239</v>
      </c>
      <c r="C1079" s="71">
        <v>1</v>
      </c>
      <c r="D1079" s="71">
        <v>0</v>
      </c>
      <c r="E1079" s="71">
        <v>0</v>
      </c>
      <c r="F1079" s="71">
        <v>1</v>
      </c>
      <c r="G1079" s="72">
        <v>0</v>
      </c>
      <c r="H1079" s="26"/>
    </row>
    <row r="1080" spans="2:8" s="28" customFormat="1" ht="18.75" customHeight="1" x14ac:dyDescent="0.2">
      <c r="B1080" s="70" t="s">
        <v>1124</v>
      </c>
      <c r="C1080" s="71">
        <v>0</v>
      </c>
      <c r="D1080" s="71">
        <v>1</v>
      </c>
      <c r="E1080" s="71">
        <v>0</v>
      </c>
      <c r="F1080" s="71">
        <v>1</v>
      </c>
      <c r="G1080" s="72">
        <v>0</v>
      </c>
      <c r="H1080" s="26"/>
    </row>
    <row r="1081" spans="2:8" s="28" customFormat="1" ht="18.75" customHeight="1" x14ac:dyDescent="0.2">
      <c r="B1081" s="70" t="s">
        <v>2606</v>
      </c>
      <c r="C1081" s="71">
        <v>0</v>
      </c>
      <c r="D1081" s="71">
        <v>0</v>
      </c>
      <c r="E1081" s="71">
        <v>0</v>
      </c>
      <c r="F1081" s="71">
        <v>0</v>
      </c>
      <c r="G1081" s="72">
        <v>2</v>
      </c>
      <c r="H1081" s="26"/>
    </row>
    <row r="1082" spans="2:8" s="28" customFormat="1" ht="18.75" customHeight="1" x14ac:dyDescent="0.2">
      <c r="B1082" s="70" t="s">
        <v>2613</v>
      </c>
      <c r="C1082" s="71">
        <v>0</v>
      </c>
      <c r="D1082" s="71">
        <v>0</v>
      </c>
      <c r="E1082" s="71">
        <v>0</v>
      </c>
      <c r="F1082" s="71">
        <v>0</v>
      </c>
      <c r="G1082" s="72">
        <v>2</v>
      </c>
      <c r="H1082" s="26"/>
    </row>
    <row r="1083" spans="2:8" s="28" customFormat="1" ht="18.75" customHeight="1" x14ac:dyDescent="0.2">
      <c r="B1083" s="70" t="s">
        <v>3010</v>
      </c>
      <c r="C1083" s="71">
        <v>0</v>
      </c>
      <c r="D1083" s="71">
        <v>0</v>
      </c>
      <c r="E1083" s="71">
        <v>0</v>
      </c>
      <c r="F1083" s="71">
        <v>2</v>
      </c>
      <c r="G1083" s="72">
        <v>0</v>
      </c>
      <c r="H1083" s="26"/>
    </row>
    <row r="1084" spans="2:8" s="28" customFormat="1" ht="18.75" customHeight="1" x14ac:dyDescent="0.2">
      <c r="B1084" s="70" t="s">
        <v>2277</v>
      </c>
      <c r="C1084" s="71">
        <v>0</v>
      </c>
      <c r="D1084" s="71">
        <v>0</v>
      </c>
      <c r="E1084" s="71">
        <v>0</v>
      </c>
      <c r="F1084" s="71">
        <v>0</v>
      </c>
      <c r="G1084" s="72">
        <v>1</v>
      </c>
      <c r="H1084" s="26"/>
    </row>
    <row r="1085" spans="2:8" s="28" customFormat="1" ht="18.75" customHeight="1" x14ac:dyDescent="0.2">
      <c r="B1085" s="70" t="s">
        <v>1879</v>
      </c>
      <c r="C1085" s="71">
        <v>2</v>
      </c>
      <c r="D1085" s="71">
        <v>0</v>
      </c>
      <c r="E1085" s="71">
        <v>0</v>
      </c>
      <c r="F1085" s="71">
        <v>0</v>
      </c>
      <c r="G1085" s="72">
        <v>0</v>
      </c>
      <c r="H1085" s="26"/>
    </row>
    <row r="1086" spans="2:8" s="28" customFormat="1" ht="18.75" customHeight="1" x14ac:dyDescent="0.2">
      <c r="B1086" s="70" t="s">
        <v>1531</v>
      </c>
      <c r="C1086" s="71">
        <v>2</v>
      </c>
      <c r="D1086" s="71">
        <v>0</v>
      </c>
      <c r="E1086" s="71">
        <v>0</v>
      </c>
      <c r="F1086" s="71">
        <v>0</v>
      </c>
      <c r="G1086" s="72">
        <v>0</v>
      </c>
      <c r="H1086" s="26"/>
    </row>
    <row r="1087" spans="2:8" s="28" customFormat="1" ht="18.75" customHeight="1" x14ac:dyDescent="0.2">
      <c r="B1087" s="70" t="s">
        <v>2285</v>
      </c>
      <c r="C1087" s="71">
        <v>0</v>
      </c>
      <c r="D1087" s="71">
        <v>0</v>
      </c>
      <c r="E1087" s="71">
        <v>0</v>
      </c>
      <c r="F1087" s="71">
        <v>0</v>
      </c>
      <c r="G1087" s="72">
        <v>1</v>
      </c>
      <c r="H1087" s="26"/>
    </row>
    <row r="1088" spans="2:8" s="28" customFormat="1" ht="18.75" customHeight="1" x14ac:dyDescent="0.2">
      <c r="B1088" s="70" t="s">
        <v>1626</v>
      </c>
      <c r="C1088" s="71">
        <v>0</v>
      </c>
      <c r="D1088" s="71">
        <v>2</v>
      </c>
      <c r="E1088" s="71">
        <v>0</v>
      </c>
      <c r="F1088" s="71">
        <v>0</v>
      </c>
      <c r="G1088" s="72">
        <v>0</v>
      </c>
      <c r="H1088" s="26"/>
    </row>
    <row r="1089" spans="2:8" s="28" customFormat="1" ht="18.75" customHeight="1" x14ac:dyDescent="0.2">
      <c r="B1089" s="70" t="s">
        <v>3125</v>
      </c>
      <c r="C1089" s="71">
        <v>0</v>
      </c>
      <c r="D1089" s="71">
        <v>0</v>
      </c>
      <c r="E1089" s="71">
        <v>0</v>
      </c>
      <c r="F1089" s="71">
        <v>1</v>
      </c>
      <c r="G1089" s="72">
        <v>0</v>
      </c>
      <c r="H1089" s="26"/>
    </row>
    <row r="1090" spans="2:8" s="28" customFormat="1" ht="18.75" customHeight="1" x14ac:dyDescent="0.2">
      <c r="B1090" s="70" t="s">
        <v>2198</v>
      </c>
      <c r="C1090" s="71">
        <v>0</v>
      </c>
      <c r="D1090" s="71">
        <v>0</v>
      </c>
      <c r="E1090" s="71">
        <v>0</v>
      </c>
      <c r="F1090" s="71">
        <v>2</v>
      </c>
      <c r="G1090" s="72">
        <v>0</v>
      </c>
      <c r="H1090" s="26"/>
    </row>
    <row r="1091" spans="2:8" s="28" customFormat="1" ht="18.75" customHeight="1" x14ac:dyDescent="0.2">
      <c r="B1091" s="70" t="s">
        <v>2009</v>
      </c>
      <c r="C1091" s="71">
        <v>0</v>
      </c>
      <c r="D1091" s="71">
        <v>2</v>
      </c>
      <c r="E1091" s="71">
        <v>0</v>
      </c>
      <c r="F1091" s="71">
        <v>0</v>
      </c>
      <c r="G1091" s="72">
        <v>0</v>
      </c>
      <c r="H1091" s="26"/>
    </row>
    <row r="1092" spans="2:8" s="28" customFormat="1" ht="18.75" customHeight="1" x14ac:dyDescent="0.2">
      <c r="B1092" s="70" t="s">
        <v>1428</v>
      </c>
      <c r="C1092" s="71">
        <v>0</v>
      </c>
      <c r="D1092" s="71">
        <v>1</v>
      </c>
      <c r="E1092" s="71">
        <v>0</v>
      </c>
      <c r="F1092" s="71">
        <v>0</v>
      </c>
      <c r="G1092" s="72">
        <v>1</v>
      </c>
      <c r="H1092" s="26"/>
    </row>
    <row r="1093" spans="2:8" s="28" customFormat="1" ht="18.75" customHeight="1" x14ac:dyDescent="0.2">
      <c r="B1093" s="70" t="s">
        <v>1930</v>
      </c>
      <c r="C1093" s="71">
        <v>1</v>
      </c>
      <c r="D1093" s="71">
        <v>0</v>
      </c>
      <c r="E1093" s="71">
        <v>0</v>
      </c>
      <c r="F1093" s="71">
        <v>0</v>
      </c>
      <c r="G1093" s="72">
        <v>0</v>
      </c>
      <c r="H1093" s="26"/>
    </row>
    <row r="1094" spans="2:8" s="28" customFormat="1" ht="18.75" customHeight="1" x14ac:dyDescent="0.2">
      <c r="B1094" s="70" t="s">
        <v>1357</v>
      </c>
      <c r="C1094" s="71">
        <v>0</v>
      </c>
      <c r="D1094" s="71">
        <v>0</v>
      </c>
      <c r="E1094" s="71">
        <v>1</v>
      </c>
      <c r="F1094" s="71">
        <v>0</v>
      </c>
      <c r="G1094" s="72">
        <v>0</v>
      </c>
      <c r="H1094" s="26"/>
    </row>
    <row r="1095" spans="2:8" s="28" customFormat="1" ht="18.75" customHeight="1" x14ac:dyDescent="0.2">
      <c r="B1095" s="70" t="s">
        <v>2611</v>
      </c>
      <c r="C1095" s="71">
        <v>0</v>
      </c>
      <c r="D1095" s="71">
        <v>0</v>
      </c>
      <c r="E1095" s="71">
        <v>0</v>
      </c>
      <c r="F1095" s="71">
        <v>0</v>
      </c>
      <c r="G1095" s="72">
        <v>1</v>
      </c>
      <c r="H1095" s="26"/>
    </row>
    <row r="1096" spans="2:8" s="28" customFormat="1" ht="18.75" customHeight="1" x14ac:dyDescent="0.2">
      <c r="B1096" s="70" t="s">
        <v>1427</v>
      </c>
      <c r="C1096" s="71">
        <v>1</v>
      </c>
      <c r="D1096" s="71">
        <v>0</v>
      </c>
      <c r="E1096" s="71">
        <v>0</v>
      </c>
      <c r="F1096" s="71">
        <v>0</v>
      </c>
      <c r="G1096" s="72">
        <v>0</v>
      </c>
      <c r="H1096" s="26"/>
    </row>
    <row r="1097" spans="2:8" s="28" customFormat="1" ht="18.75" customHeight="1" x14ac:dyDescent="0.2">
      <c r="B1097" s="70" t="s">
        <v>2328</v>
      </c>
      <c r="C1097" s="71">
        <v>0</v>
      </c>
      <c r="D1097" s="71">
        <v>0</v>
      </c>
      <c r="E1097" s="71">
        <v>0</v>
      </c>
      <c r="F1097" s="71">
        <v>1</v>
      </c>
      <c r="G1097" s="72">
        <v>0</v>
      </c>
      <c r="H1097" s="26"/>
    </row>
    <row r="1098" spans="2:8" s="28" customFormat="1" ht="18.75" customHeight="1" x14ac:dyDescent="0.2">
      <c r="B1098" s="70" t="s">
        <v>3092</v>
      </c>
      <c r="C1098" s="71">
        <v>0</v>
      </c>
      <c r="D1098" s="71">
        <v>0</v>
      </c>
      <c r="E1098" s="71">
        <v>1</v>
      </c>
      <c r="F1098" s="71">
        <v>0</v>
      </c>
      <c r="G1098" s="72">
        <v>1</v>
      </c>
      <c r="H1098" s="26"/>
    </row>
    <row r="1099" spans="2:8" s="28" customFormat="1" ht="18.75" customHeight="1" x14ac:dyDescent="0.2">
      <c r="B1099" s="70" t="s">
        <v>2287</v>
      </c>
      <c r="C1099" s="71">
        <v>2</v>
      </c>
      <c r="D1099" s="71">
        <v>0</v>
      </c>
      <c r="E1099" s="71">
        <v>0</v>
      </c>
      <c r="F1099" s="71">
        <v>0</v>
      </c>
      <c r="G1099" s="72">
        <v>0</v>
      </c>
      <c r="H1099" s="26"/>
    </row>
    <row r="1100" spans="2:8" s="28" customFormat="1" ht="18.75" customHeight="1" x14ac:dyDescent="0.2">
      <c r="B1100" s="70" t="s">
        <v>1960</v>
      </c>
      <c r="C1100" s="71">
        <v>1</v>
      </c>
      <c r="D1100" s="71">
        <v>0</v>
      </c>
      <c r="E1100" s="71">
        <v>1</v>
      </c>
      <c r="F1100" s="71">
        <v>0</v>
      </c>
      <c r="G1100" s="72">
        <v>0</v>
      </c>
      <c r="H1100" s="26"/>
    </row>
    <row r="1101" spans="2:8" s="28" customFormat="1" ht="18.75" customHeight="1" x14ac:dyDescent="0.2">
      <c r="B1101" s="70" t="s">
        <v>2125</v>
      </c>
      <c r="C1101" s="71">
        <v>1</v>
      </c>
      <c r="D1101" s="71">
        <v>0</v>
      </c>
      <c r="E1101" s="71">
        <v>0</v>
      </c>
      <c r="F1101" s="71">
        <v>0</v>
      </c>
      <c r="G1101" s="72">
        <v>0</v>
      </c>
      <c r="H1101" s="26"/>
    </row>
    <row r="1102" spans="2:8" s="28" customFormat="1" ht="18.75" customHeight="1" x14ac:dyDescent="0.2">
      <c r="B1102" s="70" t="s">
        <v>2095</v>
      </c>
      <c r="C1102" s="71">
        <v>0</v>
      </c>
      <c r="D1102" s="71">
        <v>1</v>
      </c>
      <c r="E1102" s="71">
        <v>0</v>
      </c>
      <c r="F1102" s="71">
        <v>0</v>
      </c>
      <c r="G1102" s="72">
        <v>0</v>
      </c>
      <c r="H1102" s="26"/>
    </row>
    <row r="1103" spans="2:8" s="28" customFormat="1" ht="18.75" customHeight="1" x14ac:dyDescent="0.2">
      <c r="B1103" s="70" t="s">
        <v>1256</v>
      </c>
      <c r="C1103" s="71">
        <v>0</v>
      </c>
      <c r="D1103" s="71">
        <v>0</v>
      </c>
      <c r="E1103" s="71">
        <v>0</v>
      </c>
      <c r="F1103" s="71">
        <v>2</v>
      </c>
      <c r="G1103" s="72">
        <v>0</v>
      </c>
      <c r="H1103" s="26"/>
    </row>
    <row r="1104" spans="2:8" s="28" customFormat="1" ht="18.75" customHeight="1" x14ac:dyDescent="0.2">
      <c r="B1104" s="70" t="s">
        <v>2029</v>
      </c>
      <c r="C1104" s="71">
        <v>0</v>
      </c>
      <c r="D1104" s="71">
        <v>0</v>
      </c>
      <c r="E1104" s="71">
        <v>0</v>
      </c>
      <c r="F1104" s="71">
        <v>0</v>
      </c>
      <c r="G1104" s="72">
        <v>2</v>
      </c>
      <c r="H1104" s="26"/>
    </row>
    <row r="1105" spans="2:8" s="28" customFormat="1" ht="18.75" customHeight="1" x14ac:dyDescent="0.2">
      <c r="B1105" s="70" t="s">
        <v>3128</v>
      </c>
      <c r="C1105" s="71">
        <v>0</v>
      </c>
      <c r="D1105" s="71">
        <v>0</v>
      </c>
      <c r="E1105" s="71">
        <v>1</v>
      </c>
      <c r="F1105" s="71">
        <v>0</v>
      </c>
      <c r="G1105" s="72">
        <v>0</v>
      </c>
      <c r="H1105" s="26"/>
    </row>
    <row r="1106" spans="2:8" s="28" customFormat="1" ht="18.75" customHeight="1" x14ac:dyDescent="0.2">
      <c r="B1106" s="70" t="s">
        <v>2631</v>
      </c>
      <c r="C1106" s="71">
        <v>0</v>
      </c>
      <c r="D1106" s="71">
        <v>1</v>
      </c>
      <c r="E1106" s="71">
        <v>0</v>
      </c>
      <c r="F1106" s="71">
        <v>0</v>
      </c>
      <c r="G1106" s="72">
        <v>0</v>
      </c>
      <c r="H1106" s="26"/>
    </row>
    <row r="1107" spans="2:8" s="28" customFormat="1" ht="18.75" customHeight="1" x14ac:dyDescent="0.2">
      <c r="B1107" s="70" t="s">
        <v>2342</v>
      </c>
      <c r="C1107" s="71">
        <v>1</v>
      </c>
      <c r="D1107" s="71">
        <v>0</v>
      </c>
      <c r="E1107" s="71">
        <v>0</v>
      </c>
      <c r="F1107" s="71">
        <v>0</v>
      </c>
      <c r="G1107" s="72">
        <v>0</v>
      </c>
      <c r="H1107" s="26"/>
    </row>
    <row r="1108" spans="2:8" s="28" customFormat="1" ht="18.75" customHeight="1" x14ac:dyDescent="0.2">
      <c r="B1108" s="70" t="s">
        <v>2632</v>
      </c>
      <c r="C1108" s="71">
        <v>0</v>
      </c>
      <c r="D1108" s="71">
        <v>0</v>
      </c>
      <c r="E1108" s="71">
        <v>0</v>
      </c>
      <c r="F1108" s="71">
        <v>0</v>
      </c>
      <c r="G1108" s="72">
        <v>1</v>
      </c>
      <c r="H1108" s="26"/>
    </row>
    <row r="1109" spans="2:8" s="28" customFormat="1" ht="18.75" customHeight="1" x14ac:dyDescent="0.2">
      <c r="B1109" s="70" t="s">
        <v>2684</v>
      </c>
      <c r="C1109" s="71">
        <v>0</v>
      </c>
      <c r="D1109" s="71">
        <v>0</v>
      </c>
      <c r="E1109" s="71">
        <v>1</v>
      </c>
      <c r="F1109" s="71">
        <v>0</v>
      </c>
      <c r="G1109" s="72">
        <v>0</v>
      </c>
      <c r="H1109" s="26"/>
    </row>
    <row r="1110" spans="2:8" s="28" customFormat="1" ht="18.75" customHeight="1" x14ac:dyDescent="0.2">
      <c r="B1110" s="70" t="s">
        <v>2680</v>
      </c>
      <c r="C1110" s="71">
        <v>0</v>
      </c>
      <c r="D1110" s="71">
        <v>0</v>
      </c>
      <c r="E1110" s="71">
        <v>0</v>
      </c>
      <c r="F1110" s="71">
        <v>1</v>
      </c>
      <c r="G1110" s="72">
        <v>0</v>
      </c>
      <c r="H1110" s="26"/>
    </row>
    <row r="1111" spans="2:8" s="28" customFormat="1" ht="18.75" customHeight="1" x14ac:dyDescent="0.2">
      <c r="B1111" s="70" t="s">
        <v>885</v>
      </c>
      <c r="C1111" s="71">
        <v>1</v>
      </c>
      <c r="D1111" s="71">
        <v>0</v>
      </c>
      <c r="E1111" s="71">
        <v>0</v>
      </c>
      <c r="F1111" s="71">
        <v>0</v>
      </c>
      <c r="G1111" s="72">
        <v>0</v>
      </c>
      <c r="H1111" s="26"/>
    </row>
    <row r="1112" spans="2:8" s="28" customFormat="1" ht="18.75" customHeight="1" x14ac:dyDescent="0.2">
      <c r="B1112" s="70" t="s">
        <v>2655</v>
      </c>
      <c r="C1112" s="71">
        <v>0</v>
      </c>
      <c r="D1112" s="71">
        <v>0</v>
      </c>
      <c r="E1112" s="71">
        <v>0</v>
      </c>
      <c r="F1112" s="71">
        <v>0</v>
      </c>
      <c r="G1112" s="72">
        <v>1</v>
      </c>
      <c r="H1112" s="26"/>
    </row>
    <row r="1113" spans="2:8" s="28" customFormat="1" ht="18.75" customHeight="1" x14ac:dyDescent="0.2">
      <c r="B1113" s="70" t="s">
        <v>1386</v>
      </c>
      <c r="C1113" s="71">
        <v>0</v>
      </c>
      <c r="D1113" s="71">
        <v>0</v>
      </c>
      <c r="E1113" s="71">
        <v>0</v>
      </c>
      <c r="F1113" s="71">
        <v>0</v>
      </c>
      <c r="G1113" s="72">
        <v>1</v>
      </c>
      <c r="H1113" s="26"/>
    </row>
    <row r="1114" spans="2:8" s="28" customFormat="1" ht="18.75" customHeight="1" x14ac:dyDescent="0.2">
      <c r="B1114" s="70" t="s">
        <v>1633</v>
      </c>
      <c r="C1114" s="71">
        <v>0</v>
      </c>
      <c r="D1114" s="71">
        <v>0</v>
      </c>
      <c r="E1114" s="71">
        <v>1</v>
      </c>
      <c r="F1114" s="71">
        <v>0</v>
      </c>
      <c r="G1114" s="72">
        <v>0</v>
      </c>
      <c r="H1114" s="26"/>
    </row>
    <row r="1115" spans="2:8" s="28" customFormat="1" ht="18.75" customHeight="1" x14ac:dyDescent="0.2">
      <c r="B1115" s="70" t="s">
        <v>2676</v>
      </c>
      <c r="C1115" s="71">
        <v>0</v>
      </c>
      <c r="D1115" s="71">
        <v>0</v>
      </c>
      <c r="E1115" s="71">
        <v>0</v>
      </c>
      <c r="F1115" s="71">
        <v>1</v>
      </c>
      <c r="G1115" s="72">
        <v>0</v>
      </c>
      <c r="H1115" s="26"/>
    </row>
    <row r="1116" spans="2:8" ht="18.75" customHeight="1" x14ac:dyDescent="0.2">
      <c r="B1116" s="70" t="s">
        <v>1325</v>
      </c>
      <c r="C1116" s="71">
        <v>1</v>
      </c>
      <c r="D1116" s="71">
        <v>0</v>
      </c>
      <c r="E1116" s="71">
        <v>0</v>
      </c>
      <c r="F1116" s="71">
        <v>0</v>
      </c>
      <c r="G1116" s="72">
        <v>0</v>
      </c>
    </row>
    <row r="1117" spans="2:8" ht="18.75" customHeight="1" x14ac:dyDescent="0.2">
      <c r="B1117" s="70" t="s">
        <v>2158</v>
      </c>
      <c r="C1117" s="71">
        <v>1</v>
      </c>
      <c r="D1117" s="71">
        <v>0</v>
      </c>
      <c r="E1117" s="71">
        <v>0</v>
      </c>
      <c r="F1117" s="71">
        <v>0</v>
      </c>
      <c r="G1117" s="72">
        <v>0</v>
      </c>
    </row>
    <row r="1118" spans="2:8" ht="18.75" customHeight="1" x14ac:dyDescent="0.2">
      <c r="B1118" s="70" t="s">
        <v>1639</v>
      </c>
      <c r="C1118" s="71">
        <v>0</v>
      </c>
      <c r="D1118" s="71">
        <v>0</v>
      </c>
      <c r="E1118" s="71">
        <v>1</v>
      </c>
      <c r="F1118" s="71">
        <v>0</v>
      </c>
      <c r="G1118" s="72">
        <v>0</v>
      </c>
    </row>
    <row r="1119" spans="2:8" ht="18.75" customHeight="1" x14ac:dyDescent="0.2">
      <c r="B1119" s="70" t="s">
        <v>1443</v>
      </c>
      <c r="C1119" s="71">
        <v>0</v>
      </c>
      <c r="D1119" s="71">
        <v>0</v>
      </c>
      <c r="E1119" s="71">
        <v>1</v>
      </c>
      <c r="F1119" s="71">
        <v>0</v>
      </c>
      <c r="G1119" s="72">
        <v>0</v>
      </c>
    </row>
    <row r="1120" spans="2:8" ht="18.75" customHeight="1" x14ac:dyDescent="0.2">
      <c r="B1120" s="70" t="s">
        <v>1619</v>
      </c>
      <c r="C1120" s="71">
        <v>1</v>
      </c>
      <c r="D1120" s="71">
        <v>0</v>
      </c>
      <c r="E1120" s="71">
        <v>0</v>
      </c>
      <c r="F1120" s="71">
        <v>0</v>
      </c>
      <c r="G1120" s="72">
        <v>0</v>
      </c>
    </row>
    <row r="1121" spans="2:7" ht="18.75" customHeight="1" x14ac:dyDescent="0.2">
      <c r="B1121" s="70" t="s">
        <v>1937</v>
      </c>
      <c r="C1121" s="71">
        <v>1</v>
      </c>
      <c r="D1121" s="71">
        <v>0</v>
      </c>
      <c r="E1121" s="71">
        <v>0</v>
      </c>
      <c r="F1121" s="71">
        <v>0</v>
      </c>
      <c r="G1121" s="72">
        <v>0</v>
      </c>
    </row>
    <row r="1122" spans="2:7" ht="18.75" customHeight="1" x14ac:dyDescent="0.2">
      <c r="B1122" s="70" t="s">
        <v>1439</v>
      </c>
      <c r="C1122" s="71">
        <v>0</v>
      </c>
      <c r="D1122" s="71">
        <v>0</v>
      </c>
      <c r="E1122" s="71">
        <v>0</v>
      </c>
      <c r="F1122" s="71">
        <v>0</v>
      </c>
      <c r="G1122" s="72">
        <v>1</v>
      </c>
    </row>
    <row r="1123" spans="2:7" ht="18.75" customHeight="1" x14ac:dyDescent="0.2">
      <c r="B1123" s="70" t="s">
        <v>1981</v>
      </c>
      <c r="C1123" s="71">
        <v>0</v>
      </c>
      <c r="D1123" s="71">
        <v>1</v>
      </c>
      <c r="E1123" s="71">
        <v>0</v>
      </c>
      <c r="F1123" s="71">
        <v>0</v>
      </c>
      <c r="G1123" s="72">
        <v>0</v>
      </c>
    </row>
    <row r="1124" spans="2:7" ht="18.75" customHeight="1" x14ac:dyDescent="0.2">
      <c r="B1124" s="70" t="s">
        <v>2256</v>
      </c>
      <c r="C1124" s="71">
        <v>0</v>
      </c>
      <c r="D1124" s="71">
        <v>0</v>
      </c>
      <c r="E1124" s="71">
        <v>1</v>
      </c>
      <c r="F1124" s="71">
        <v>0</v>
      </c>
      <c r="G1124" s="72">
        <v>0</v>
      </c>
    </row>
    <row r="1125" spans="2:7" ht="18.75" customHeight="1" x14ac:dyDescent="0.2">
      <c r="B1125" s="70" t="s">
        <v>3019</v>
      </c>
      <c r="C1125" s="71">
        <v>0</v>
      </c>
      <c r="D1125" s="71">
        <v>0</v>
      </c>
      <c r="E1125" s="71">
        <v>1</v>
      </c>
      <c r="F1125" s="71">
        <v>0</v>
      </c>
      <c r="G1125" s="72">
        <v>0</v>
      </c>
    </row>
    <row r="1126" spans="2:7" ht="18.75" customHeight="1" x14ac:dyDescent="0.2">
      <c r="B1126" s="70" t="s">
        <v>2644</v>
      </c>
      <c r="C1126" s="71">
        <v>0</v>
      </c>
      <c r="D1126" s="71">
        <v>0</v>
      </c>
      <c r="E1126" s="71">
        <v>0</v>
      </c>
      <c r="F1126" s="71">
        <v>0</v>
      </c>
      <c r="G1126" s="72">
        <v>1</v>
      </c>
    </row>
    <row r="1127" spans="2:7" ht="18.75" customHeight="1" x14ac:dyDescent="0.2">
      <c r="B1127" s="70" t="s">
        <v>2014</v>
      </c>
      <c r="C1127" s="71">
        <v>1</v>
      </c>
      <c r="D1127" s="71">
        <v>0</v>
      </c>
      <c r="E1127" s="71">
        <v>0</v>
      </c>
      <c r="F1127" s="71">
        <v>0</v>
      </c>
      <c r="G1127" s="72">
        <v>0</v>
      </c>
    </row>
    <row r="1128" spans="2:7" ht="18.75" customHeight="1" x14ac:dyDescent="0.2">
      <c r="B1128" s="70" t="s">
        <v>2403</v>
      </c>
      <c r="C1128" s="71">
        <v>1</v>
      </c>
      <c r="D1128" s="71">
        <v>0</v>
      </c>
      <c r="E1128" s="71">
        <v>0</v>
      </c>
      <c r="F1128" s="71">
        <v>0</v>
      </c>
      <c r="G1128" s="72">
        <v>0</v>
      </c>
    </row>
    <row r="1129" spans="2:7" ht="18.75" customHeight="1" x14ac:dyDescent="0.2">
      <c r="B1129" s="70" t="s">
        <v>2622</v>
      </c>
      <c r="C1129" s="71">
        <v>0</v>
      </c>
      <c r="D1129" s="71">
        <v>0</v>
      </c>
      <c r="E1129" s="71">
        <v>1</v>
      </c>
      <c r="F1129" s="71">
        <v>0</v>
      </c>
      <c r="G1129" s="72">
        <v>0</v>
      </c>
    </row>
    <row r="1130" spans="2:7" ht="18.75" customHeight="1" x14ac:dyDescent="0.2">
      <c r="B1130" s="70" t="s">
        <v>1660</v>
      </c>
      <c r="C1130" s="71">
        <v>0</v>
      </c>
      <c r="D1130" s="71">
        <v>0</v>
      </c>
      <c r="E1130" s="71">
        <v>0</v>
      </c>
      <c r="F1130" s="71">
        <v>1</v>
      </c>
      <c r="G1130" s="72">
        <v>0</v>
      </c>
    </row>
    <row r="1131" spans="2:7" ht="18.75" customHeight="1" x14ac:dyDescent="0.2">
      <c r="B1131" s="70" t="s">
        <v>2338</v>
      </c>
      <c r="C1131" s="71">
        <v>0</v>
      </c>
      <c r="D1131" s="71">
        <v>0</v>
      </c>
      <c r="E1131" s="71">
        <v>0</v>
      </c>
      <c r="F1131" s="71">
        <v>0</v>
      </c>
      <c r="G1131" s="72">
        <v>1</v>
      </c>
    </row>
    <row r="1132" spans="2:7" ht="18.75" customHeight="1" x14ac:dyDescent="0.2">
      <c r="B1132" s="70" t="s">
        <v>1420</v>
      </c>
      <c r="C1132" s="71">
        <v>0</v>
      </c>
      <c r="D1132" s="71">
        <v>0</v>
      </c>
      <c r="E1132" s="71">
        <v>0</v>
      </c>
      <c r="F1132" s="71">
        <v>1</v>
      </c>
      <c r="G1132" s="72">
        <v>0</v>
      </c>
    </row>
    <row r="1133" spans="2:7" ht="18.75" customHeight="1" x14ac:dyDescent="0.2">
      <c r="B1133" s="70" t="s">
        <v>2248</v>
      </c>
      <c r="C1133" s="71">
        <v>0</v>
      </c>
      <c r="D1133" s="71">
        <v>0</v>
      </c>
      <c r="E1133" s="71">
        <v>0</v>
      </c>
      <c r="F1133" s="71">
        <v>0</v>
      </c>
      <c r="G1133" s="72">
        <v>1</v>
      </c>
    </row>
    <row r="1134" spans="2:7" ht="18.75" customHeight="1" x14ac:dyDescent="0.2">
      <c r="B1134" s="70" t="s">
        <v>2617</v>
      </c>
      <c r="C1134" s="71">
        <v>0</v>
      </c>
      <c r="D1134" s="71">
        <v>1</v>
      </c>
      <c r="E1134" s="71">
        <v>0</v>
      </c>
      <c r="F1134" s="71">
        <v>0</v>
      </c>
      <c r="G1134" s="72">
        <v>0</v>
      </c>
    </row>
    <row r="1135" spans="2:7" ht="18.75" customHeight="1" x14ac:dyDescent="0.2">
      <c r="B1135" s="70" t="s">
        <v>1181</v>
      </c>
      <c r="C1135" s="71">
        <v>0</v>
      </c>
      <c r="D1135" s="71">
        <v>0</v>
      </c>
      <c r="E1135" s="71">
        <v>0</v>
      </c>
      <c r="F1135" s="71">
        <v>0</v>
      </c>
      <c r="G1135" s="72">
        <v>1</v>
      </c>
    </row>
    <row r="1136" spans="2:7" ht="18.75" customHeight="1" x14ac:dyDescent="0.2">
      <c r="B1136" s="70" t="s">
        <v>2157</v>
      </c>
      <c r="C1136" s="71">
        <v>1</v>
      </c>
      <c r="D1136" s="71">
        <v>0</v>
      </c>
      <c r="E1136" s="71">
        <v>0</v>
      </c>
      <c r="F1136" s="71">
        <v>0</v>
      </c>
      <c r="G1136" s="72">
        <v>0</v>
      </c>
    </row>
    <row r="1137" spans="2:7" ht="18.75" customHeight="1" x14ac:dyDescent="0.2">
      <c r="B1137" s="70" t="s">
        <v>1251</v>
      </c>
      <c r="C1137" s="71">
        <v>0</v>
      </c>
      <c r="D1137" s="71">
        <v>0</v>
      </c>
      <c r="E1137" s="71">
        <v>0</v>
      </c>
      <c r="F1137" s="71">
        <v>1</v>
      </c>
      <c r="G1137" s="72">
        <v>0</v>
      </c>
    </row>
    <row r="1138" spans="2:7" ht="18.75" customHeight="1" x14ac:dyDescent="0.2">
      <c r="B1138" s="70" t="s">
        <v>2130</v>
      </c>
      <c r="C1138" s="71">
        <v>0</v>
      </c>
      <c r="D1138" s="71">
        <v>0</v>
      </c>
      <c r="E1138" s="71">
        <v>0</v>
      </c>
      <c r="F1138" s="71">
        <v>1</v>
      </c>
      <c r="G1138" s="72">
        <v>0</v>
      </c>
    </row>
    <row r="1139" spans="2:7" ht="18.75" customHeight="1" x14ac:dyDescent="0.2">
      <c r="B1139" s="70" t="s">
        <v>2106</v>
      </c>
      <c r="C1139" s="71">
        <v>0</v>
      </c>
      <c r="D1139" s="71">
        <v>0</v>
      </c>
      <c r="E1139" s="71">
        <v>0</v>
      </c>
      <c r="F1139" s="71">
        <v>1</v>
      </c>
      <c r="G1139" s="72">
        <v>0</v>
      </c>
    </row>
    <row r="1140" spans="2:7" ht="18.75" customHeight="1" x14ac:dyDescent="0.2">
      <c r="B1140" s="70" t="s">
        <v>1997</v>
      </c>
      <c r="C1140" s="71">
        <v>0</v>
      </c>
      <c r="D1140" s="71">
        <v>0</v>
      </c>
      <c r="E1140" s="71">
        <v>1</v>
      </c>
      <c r="F1140" s="71">
        <v>0</v>
      </c>
      <c r="G1140" s="72">
        <v>0</v>
      </c>
    </row>
    <row r="1141" spans="2:7" ht="18.75" customHeight="1" x14ac:dyDescent="0.2">
      <c r="B1141" s="70" t="s">
        <v>2343</v>
      </c>
      <c r="C1141" s="71">
        <v>1</v>
      </c>
      <c r="D1141" s="71">
        <v>0</v>
      </c>
      <c r="E1141" s="71">
        <v>0</v>
      </c>
      <c r="F1141" s="71">
        <v>0</v>
      </c>
      <c r="G1141" s="72">
        <v>0</v>
      </c>
    </row>
    <row r="1142" spans="2:7" ht="18.75" customHeight="1" x14ac:dyDescent="0.2">
      <c r="B1142" s="70" t="s">
        <v>1419</v>
      </c>
      <c r="C1142" s="71">
        <v>0</v>
      </c>
      <c r="D1142" s="71">
        <v>0</v>
      </c>
      <c r="E1142" s="71">
        <v>1</v>
      </c>
      <c r="F1142" s="71">
        <v>0</v>
      </c>
      <c r="G1142" s="72">
        <v>0</v>
      </c>
    </row>
    <row r="1143" spans="2:7" ht="18.75" customHeight="1" x14ac:dyDescent="0.2">
      <c r="B1143" s="70" t="s">
        <v>2055</v>
      </c>
      <c r="C1143" s="71">
        <v>0</v>
      </c>
      <c r="D1143" s="71">
        <v>0</v>
      </c>
      <c r="E1143" s="71">
        <v>1</v>
      </c>
      <c r="F1143" s="71">
        <v>0</v>
      </c>
      <c r="G1143" s="72">
        <v>0</v>
      </c>
    </row>
    <row r="1144" spans="2:7" ht="18.75" customHeight="1" x14ac:dyDescent="0.2">
      <c r="B1144" s="70" t="s">
        <v>2251</v>
      </c>
      <c r="C1144" s="71">
        <v>0</v>
      </c>
      <c r="D1144" s="71">
        <v>0</v>
      </c>
      <c r="E1144" s="71">
        <v>0</v>
      </c>
      <c r="F1144" s="71">
        <v>0</v>
      </c>
      <c r="G1144" s="72">
        <v>1</v>
      </c>
    </row>
    <row r="1145" spans="2:7" ht="18.75" customHeight="1" x14ac:dyDescent="0.2">
      <c r="B1145" s="70" t="s">
        <v>2681</v>
      </c>
      <c r="C1145" s="71">
        <v>0</v>
      </c>
      <c r="D1145" s="71">
        <v>0</v>
      </c>
      <c r="E1145" s="71">
        <v>1</v>
      </c>
      <c r="F1145" s="71">
        <v>0</v>
      </c>
      <c r="G1145" s="72">
        <v>0</v>
      </c>
    </row>
    <row r="1146" spans="2:7" ht="18.75" customHeight="1" x14ac:dyDescent="0.2">
      <c r="B1146" s="70" t="s">
        <v>2216</v>
      </c>
      <c r="C1146" s="71">
        <v>0</v>
      </c>
      <c r="D1146" s="71">
        <v>0</v>
      </c>
      <c r="E1146" s="71">
        <v>0</v>
      </c>
      <c r="F1146" s="71">
        <v>1</v>
      </c>
      <c r="G1146" s="72">
        <v>0</v>
      </c>
    </row>
    <row r="1147" spans="2:7" ht="18.75" customHeight="1" x14ac:dyDescent="0.2">
      <c r="B1147" s="70" t="s">
        <v>2688</v>
      </c>
      <c r="C1147" s="71">
        <v>0</v>
      </c>
      <c r="D1147" s="71">
        <v>0</v>
      </c>
      <c r="E1147" s="71">
        <v>0</v>
      </c>
      <c r="F1147" s="71">
        <v>0</v>
      </c>
      <c r="G1147" s="72">
        <v>1</v>
      </c>
    </row>
    <row r="1148" spans="2:7" ht="18.75" customHeight="1" x14ac:dyDescent="0.2">
      <c r="B1148" s="70" t="s">
        <v>2100</v>
      </c>
      <c r="C1148" s="71">
        <v>0</v>
      </c>
      <c r="D1148" s="71">
        <v>0</v>
      </c>
      <c r="E1148" s="71">
        <v>1</v>
      </c>
      <c r="F1148" s="71">
        <v>0</v>
      </c>
      <c r="G1148" s="72">
        <v>0</v>
      </c>
    </row>
    <row r="1149" spans="2:7" ht="18.75" customHeight="1" x14ac:dyDescent="0.2">
      <c r="B1149" s="70" t="s">
        <v>1365</v>
      </c>
      <c r="C1149" s="71">
        <v>1</v>
      </c>
      <c r="D1149" s="71">
        <v>0</v>
      </c>
      <c r="E1149" s="71">
        <v>0</v>
      </c>
      <c r="F1149" s="71">
        <v>0</v>
      </c>
      <c r="G1149" s="72">
        <v>0</v>
      </c>
    </row>
    <row r="1150" spans="2:7" ht="18.75" customHeight="1" x14ac:dyDescent="0.2">
      <c r="B1150" s="70" t="s">
        <v>2672</v>
      </c>
      <c r="C1150" s="71">
        <v>0</v>
      </c>
      <c r="D1150" s="71">
        <v>1</v>
      </c>
      <c r="E1150" s="71">
        <v>0</v>
      </c>
      <c r="F1150" s="71">
        <v>0</v>
      </c>
      <c r="G1150" s="72">
        <v>0</v>
      </c>
    </row>
    <row r="1151" spans="2:7" ht="18.75" customHeight="1" x14ac:dyDescent="0.2">
      <c r="B1151" s="70" t="s">
        <v>3150</v>
      </c>
      <c r="C1151" s="71">
        <v>0</v>
      </c>
      <c r="D1151" s="71">
        <v>0</v>
      </c>
      <c r="E1151" s="71">
        <v>1</v>
      </c>
      <c r="F1151" s="71">
        <v>0</v>
      </c>
      <c r="G1151" s="72">
        <v>0</v>
      </c>
    </row>
    <row r="1152" spans="2:7" ht="18.75" customHeight="1" x14ac:dyDescent="0.2">
      <c r="B1152" s="70" t="s">
        <v>2335</v>
      </c>
      <c r="C1152" s="71">
        <v>0</v>
      </c>
      <c r="D1152" s="71">
        <v>1</v>
      </c>
      <c r="E1152" s="71">
        <v>0</v>
      </c>
      <c r="F1152" s="71">
        <v>0</v>
      </c>
      <c r="G1152" s="72">
        <v>0</v>
      </c>
    </row>
    <row r="1153" spans="2:7" ht="18.75" customHeight="1" x14ac:dyDescent="0.2">
      <c r="B1153" s="70" t="s">
        <v>2662</v>
      </c>
      <c r="C1153" s="71">
        <v>0</v>
      </c>
      <c r="D1153" s="71">
        <v>0</v>
      </c>
      <c r="E1153" s="71">
        <v>0</v>
      </c>
      <c r="F1153" s="71">
        <v>1</v>
      </c>
      <c r="G1153" s="72">
        <v>0</v>
      </c>
    </row>
    <row r="1154" spans="2:7" ht="18.75" customHeight="1" x14ac:dyDescent="0.2">
      <c r="B1154" s="70" t="s">
        <v>1174</v>
      </c>
      <c r="C1154" s="71">
        <v>1</v>
      </c>
      <c r="D1154" s="71">
        <v>0</v>
      </c>
      <c r="E1154" s="71">
        <v>0</v>
      </c>
      <c r="F1154" s="71">
        <v>0</v>
      </c>
      <c r="G1154" s="72">
        <v>0</v>
      </c>
    </row>
    <row r="1155" spans="2:7" ht="18.75" customHeight="1" x14ac:dyDescent="0.2">
      <c r="B1155" s="70" t="s">
        <v>1242</v>
      </c>
      <c r="C1155" s="71">
        <v>0</v>
      </c>
      <c r="D1155" s="71">
        <v>0</v>
      </c>
      <c r="E1155" s="71">
        <v>0</v>
      </c>
      <c r="F1155" s="71">
        <v>1</v>
      </c>
      <c r="G1155" s="72">
        <v>0</v>
      </c>
    </row>
    <row r="1156" spans="2:7" ht="18.75" customHeight="1" x14ac:dyDescent="0.2">
      <c r="B1156" s="70" t="s">
        <v>2647</v>
      </c>
      <c r="C1156" s="71">
        <v>0</v>
      </c>
      <c r="D1156" s="71">
        <v>0</v>
      </c>
      <c r="E1156" s="71">
        <v>0</v>
      </c>
      <c r="F1156" s="71">
        <v>0</v>
      </c>
      <c r="G1156" s="72">
        <v>1</v>
      </c>
    </row>
    <row r="1157" spans="2:7" ht="18.75" customHeight="1" x14ac:dyDescent="0.2">
      <c r="B1157" s="70" t="s">
        <v>1623</v>
      </c>
      <c r="C1157" s="71">
        <v>0</v>
      </c>
      <c r="D1157" s="71">
        <v>0</v>
      </c>
      <c r="E1157" s="71">
        <v>0</v>
      </c>
      <c r="F1157" s="71">
        <v>1</v>
      </c>
      <c r="G1157" s="72">
        <v>0</v>
      </c>
    </row>
    <row r="1158" spans="2:7" ht="18.75" customHeight="1" x14ac:dyDescent="0.2">
      <c r="B1158" s="70" t="s">
        <v>1791</v>
      </c>
      <c r="C1158" s="71">
        <v>0</v>
      </c>
      <c r="D1158" s="71">
        <v>1</v>
      </c>
      <c r="E1158" s="71">
        <v>0</v>
      </c>
      <c r="F1158" s="71">
        <v>0</v>
      </c>
      <c r="G1158" s="72">
        <v>0</v>
      </c>
    </row>
    <row r="1159" spans="2:7" ht="18.75" customHeight="1" x14ac:dyDescent="0.2">
      <c r="B1159" s="70" t="s">
        <v>2213</v>
      </c>
      <c r="C1159" s="71">
        <v>1</v>
      </c>
      <c r="D1159" s="71">
        <v>0</v>
      </c>
      <c r="E1159" s="71">
        <v>0</v>
      </c>
      <c r="F1159" s="71">
        <v>0</v>
      </c>
      <c r="G1159" s="72">
        <v>0</v>
      </c>
    </row>
    <row r="1160" spans="2:7" ht="18.75" customHeight="1" x14ac:dyDescent="0.2">
      <c r="B1160" s="70" t="s">
        <v>2254</v>
      </c>
      <c r="C1160" s="71">
        <v>0</v>
      </c>
      <c r="D1160" s="71">
        <v>0</v>
      </c>
      <c r="E1160" s="71">
        <v>1</v>
      </c>
      <c r="F1160" s="71">
        <v>0</v>
      </c>
      <c r="G1160" s="72">
        <v>0</v>
      </c>
    </row>
    <row r="1161" spans="2:7" ht="18.75" customHeight="1" x14ac:dyDescent="0.2">
      <c r="B1161" s="70" t="s">
        <v>2294</v>
      </c>
      <c r="C1161" s="71">
        <v>0</v>
      </c>
      <c r="D1161" s="71">
        <v>1</v>
      </c>
      <c r="E1161" s="71">
        <v>0</v>
      </c>
      <c r="F1161" s="71">
        <v>0</v>
      </c>
      <c r="G1161" s="72">
        <v>0</v>
      </c>
    </row>
    <row r="1162" spans="2:7" ht="18.75" customHeight="1" x14ac:dyDescent="0.2">
      <c r="B1162" s="70" t="s">
        <v>2668</v>
      </c>
      <c r="C1162" s="71">
        <v>0</v>
      </c>
      <c r="D1162" s="71">
        <v>1</v>
      </c>
      <c r="E1162" s="71">
        <v>0</v>
      </c>
      <c r="F1162" s="71">
        <v>0</v>
      </c>
      <c r="G1162" s="72">
        <v>0</v>
      </c>
    </row>
    <row r="1163" spans="2:7" ht="18.75" customHeight="1" x14ac:dyDescent="0.2">
      <c r="B1163" s="70" t="s">
        <v>1110</v>
      </c>
      <c r="C1163" s="71">
        <v>0</v>
      </c>
      <c r="D1163" s="71">
        <v>0</v>
      </c>
      <c r="E1163" s="71">
        <v>0</v>
      </c>
      <c r="F1163" s="71">
        <v>1</v>
      </c>
      <c r="G1163" s="72">
        <v>0</v>
      </c>
    </row>
    <row r="1164" spans="2:7" ht="18.75" customHeight="1" x14ac:dyDescent="0.2">
      <c r="B1164" s="70" t="s">
        <v>1773</v>
      </c>
      <c r="C1164" s="71">
        <v>0</v>
      </c>
      <c r="D1164" s="71">
        <v>0</v>
      </c>
      <c r="E1164" s="71">
        <v>0</v>
      </c>
      <c r="F1164" s="71">
        <v>1</v>
      </c>
      <c r="G1164" s="72">
        <v>0</v>
      </c>
    </row>
    <row r="1165" spans="2:7" ht="18.75" customHeight="1" x14ac:dyDescent="0.2">
      <c r="B1165" s="70" t="s">
        <v>2675</v>
      </c>
      <c r="C1165" s="71">
        <v>0</v>
      </c>
      <c r="D1165" s="71">
        <v>0</v>
      </c>
      <c r="E1165" s="71">
        <v>1</v>
      </c>
      <c r="F1165" s="71">
        <v>0</v>
      </c>
      <c r="G1165" s="72">
        <v>0</v>
      </c>
    </row>
    <row r="1166" spans="2:7" ht="18.75" customHeight="1" x14ac:dyDescent="0.2">
      <c r="B1166" s="70" t="s">
        <v>2016</v>
      </c>
      <c r="C1166" s="71">
        <v>0</v>
      </c>
      <c r="D1166" s="71">
        <v>0</v>
      </c>
      <c r="E1166" s="71">
        <v>0</v>
      </c>
      <c r="F1166" s="71">
        <v>1</v>
      </c>
      <c r="G1166" s="72">
        <v>0</v>
      </c>
    </row>
    <row r="1167" spans="2:7" ht="18.75" customHeight="1" x14ac:dyDescent="0.2">
      <c r="B1167" s="70" t="s">
        <v>1746</v>
      </c>
      <c r="C1167" s="71">
        <v>0</v>
      </c>
      <c r="D1167" s="71">
        <v>0</v>
      </c>
      <c r="E1167" s="71">
        <v>0</v>
      </c>
      <c r="F1167" s="71">
        <v>1</v>
      </c>
      <c r="G1167" s="72">
        <v>0</v>
      </c>
    </row>
    <row r="1168" spans="2:7" ht="18.75" customHeight="1" x14ac:dyDescent="0.2">
      <c r="B1168" s="70" t="s">
        <v>1637</v>
      </c>
      <c r="C1168" s="71">
        <v>0</v>
      </c>
      <c r="D1168" s="71">
        <v>0</v>
      </c>
      <c r="E1168" s="71">
        <v>1</v>
      </c>
      <c r="F1168" s="71">
        <v>0</v>
      </c>
      <c r="G1168" s="72">
        <v>0</v>
      </c>
    </row>
    <row r="1169" spans="2:7" ht="18.75" customHeight="1" x14ac:dyDescent="0.2">
      <c r="B1169" s="70" t="s">
        <v>1589</v>
      </c>
      <c r="C1169" s="71">
        <v>1</v>
      </c>
      <c r="D1169" s="71">
        <v>0</v>
      </c>
      <c r="E1169" s="71">
        <v>0</v>
      </c>
      <c r="F1169" s="71">
        <v>0</v>
      </c>
      <c r="G1169" s="72">
        <v>0</v>
      </c>
    </row>
    <row r="1170" spans="2:7" ht="18.75" customHeight="1" x14ac:dyDescent="0.2">
      <c r="B1170" s="70" t="s">
        <v>2640</v>
      </c>
      <c r="C1170" s="71">
        <v>1</v>
      </c>
      <c r="D1170" s="71">
        <v>0</v>
      </c>
      <c r="E1170" s="71">
        <v>0</v>
      </c>
      <c r="F1170" s="71">
        <v>0</v>
      </c>
      <c r="G1170" s="72">
        <v>0</v>
      </c>
    </row>
    <row r="1171" spans="2:7" ht="18.75" customHeight="1" x14ac:dyDescent="0.2">
      <c r="B1171" s="70" t="s">
        <v>2127</v>
      </c>
      <c r="C1171" s="71">
        <v>0</v>
      </c>
      <c r="D1171" s="71">
        <v>0</v>
      </c>
      <c r="E1171" s="71">
        <v>1</v>
      </c>
      <c r="F1171" s="71">
        <v>0</v>
      </c>
      <c r="G1171" s="72">
        <v>0</v>
      </c>
    </row>
    <row r="1172" spans="2:7" ht="18.75" customHeight="1" x14ac:dyDescent="0.2">
      <c r="B1172" s="70" t="s">
        <v>2203</v>
      </c>
      <c r="C1172" s="71">
        <v>0</v>
      </c>
      <c r="D1172" s="71">
        <v>0</v>
      </c>
      <c r="E1172" s="71">
        <v>0</v>
      </c>
      <c r="F1172" s="71">
        <v>0</v>
      </c>
      <c r="G1172" s="72">
        <v>1</v>
      </c>
    </row>
    <row r="1173" spans="2:7" ht="18.75" customHeight="1" x14ac:dyDescent="0.2">
      <c r="B1173" s="70" t="s">
        <v>2686</v>
      </c>
      <c r="C1173" s="71">
        <v>1</v>
      </c>
      <c r="D1173" s="71">
        <v>0</v>
      </c>
      <c r="E1173" s="71">
        <v>0</v>
      </c>
      <c r="F1173" s="71">
        <v>0</v>
      </c>
      <c r="G1173" s="72">
        <v>0</v>
      </c>
    </row>
    <row r="1174" spans="2:7" ht="18.75" customHeight="1" x14ac:dyDescent="0.2">
      <c r="B1174" s="70" t="s">
        <v>2155</v>
      </c>
      <c r="C1174" s="71">
        <v>0</v>
      </c>
      <c r="D1174" s="71">
        <v>0</v>
      </c>
      <c r="E1174" s="71">
        <v>0</v>
      </c>
      <c r="F1174" s="71">
        <v>1</v>
      </c>
      <c r="G1174" s="72">
        <v>0</v>
      </c>
    </row>
    <row r="1175" spans="2:7" ht="18.75" customHeight="1" x14ac:dyDescent="0.2">
      <c r="B1175" s="70" t="s">
        <v>2136</v>
      </c>
      <c r="C1175" s="71">
        <v>0</v>
      </c>
      <c r="D1175" s="71">
        <v>0</v>
      </c>
      <c r="E1175" s="71">
        <v>0</v>
      </c>
      <c r="F1175" s="71">
        <v>0</v>
      </c>
      <c r="G1175" s="72">
        <v>1</v>
      </c>
    </row>
    <row r="1176" spans="2:7" ht="18.75" customHeight="1" x14ac:dyDescent="0.2">
      <c r="B1176" s="70" t="s">
        <v>2721</v>
      </c>
      <c r="C1176" s="71">
        <v>1</v>
      </c>
      <c r="D1176" s="71">
        <v>0</v>
      </c>
      <c r="E1176" s="71">
        <v>0</v>
      </c>
      <c r="F1176" s="71">
        <v>0</v>
      </c>
      <c r="G1176" s="72">
        <v>0</v>
      </c>
    </row>
    <row r="1177" spans="2:7" ht="18.75" customHeight="1" x14ac:dyDescent="0.2">
      <c r="B1177" s="70" t="s">
        <v>2108</v>
      </c>
      <c r="C1177" s="71">
        <v>0</v>
      </c>
      <c r="D1177" s="71">
        <v>0</v>
      </c>
      <c r="E1177" s="71">
        <v>0</v>
      </c>
      <c r="F1177" s="71">
        <v>0</v>
      </c>
      <c r="G1177" s="72">
        <v>1</v>
      </c>
    </row>
    <row r="1178" spans="2:7" ht="18.75" customHeight="1" x14ac:dyDescent="0.2">
      <c r="B1178" s="70" t="s">
        <v>2364</v>
      </c>
      <c r="C1178" s="71">
        <v>0</v>
      </c>
      <c r="D1178" s="71">
        <v>0</v>
      </c>
      <c r="E1178" s="71">
        <v>0</v>
      </c>
      <c r="F1178" s="71">
        <v>0</v>
      </c>
      <c r="G1178" s="72">
        <v>1</v>
      </c>
    </row>
    <row r="1179" spans="2:7" ht="18.75" customHeight="1" x14ac:dyDescent="0.2">
      <c r="B1179" s="70" t="s">
        <v>1635</v>
      </c>
      <c r="C1179" s="71">
        <v>0</v>
      </c>
      <c r="D1179" s="71">
        <v>0</v>
      </c>
      <c r="E1179" s="71">
        <v>0</v>
      </c>
      <c r="F1179" s="71">
        <v>0</v>
      </c>
      <c r="G1179" s="72">
        <v>1</v>
      </c>
    </row>
    <row r="1180" spans="2:7" ht="18.75" customHeight="1" x14ac:dyDescent="0.2">
      <c r="B1180" s="70" t="s">
        <v>1336</v>
      </c>
      <c r="C1180" s="71">
        <v>0</v>
      </c>
      <c r="D1180" s="71">
        <v>1</v>
      </c>
      <c r="E1180" s="71">
        <v>0</v>
      </c>
      <c r="F1180" s="71">
        <v>0</v>
      </c>
      <c r="G1180" s="72">
        <v>0</v>
      </c>
    </row>
    <row r="1181" spans="2:7" ht="18.75" customHeight="1" x14ac:dyDescent="0.2">
      <c r="B1181" s="70" t="s">
        <v>1359</v>
      </c>
      <c r="C1181" s="71">
        <v>0</v>
      </c>
      <c r="D1181" s="71">
        <v>1</v>
      </c>
      <c r="E1181" s="71">
        <v>0</v>
      </c>
      <c r="F1181" s="71">
        <v>0</v>
      </c>
      <c r="G1181" s="72">
        <v>0</v>
      </c>
    </row>
    <row r="1182" spans="2:7" ht="18.75" customHeight="1" x14ac:dyDescent="0.2">
      <c r="B1182" s="70" t="s">
        <v>1890</v>
      </c>
      <c r="C1182" s="71">
        <v>0</v>
      </c>
      <c r="D1182" s="71">
        <v>0</v>
      </c>
      <c r="E1182" s="71">
        <v>1</v>
      </c>
      <c r="F1182" s="71">
        <v>0</v>
      </c>
      <c r="G1182" s="72">
        <v>0</v>
      </c>
    </row>
    <row r="1183" spans="2:7" ht="18.75" customHeight="1" x14ac:dyDescent="0.2">
      <c r="B1183" s="70" t="s">
        <v>1452</v>
      </c>
      <c r="C1183" s="71">
        <v>0</v>
      </c>
      <c r="D1183" s="71">
        <v>1</v>
      </c>
      <c r="E1183" s="71">
        <v>0</v>
      </c>
      <c r="F1183" s="71">
        <v>0</v>
      </c>
      <c r="G1183" s="72">
        <v>0</v>
      </c>
    </row>
    <row r="1184" spans="2:7" ht="18.75" customHeight="1" x14ac:dyDescent="0.2">
      <c r="B1184" s="70" t="s">
        <v>1604</v>
      </c>
      <c r="C1184" s="71">
        <v>0</v>
      </c>
      <c r="D1184" s="71">
        <v>0</v>
      </c>
      <c r="E1184" s="71">
        <v>0</v>
      </c>
      <c r="F1184" s="71">
        <v>0</v>
      </c>
      <c r="G1184" s="72">
        <v>1</v>
      </c>
    </row>
    <row r="1185" spans="2:7" ht="18.75" customHeight="1" x14ac:dyDescent="0.2">
      <c r="B1185" s="70" t="s">
        <v>2715</v>
      </c>
      <c r="C1185" s="71">
        <v>0</v>
      </c>
      <c r="D1185" s="71">
        <v>0</v>
      </c>
      <c r="E1185" s="71">
        <v>1</v>
      </c>
      <c r="F1185" s="71">
        <v>0</v>
      </c>
      <c r="G1185" s="72">
        <v>0</v>
      </c>
    </row>
    <row r="1186" spans="2:7" ht="18.75" customHeight="1" x14ac:dyDescent="0.2">
      <c r="B1186" s="70" t="s">
        <v>1558</v>
      </c>
      <c r="C1186" s="71">
        <v>0</v>
      </c>
      <c r="D1186" s="71">
        <v>1</v>
      </c>
      <c r="E1186" s="71">
        <v>0</v>
      </c>
      <c r="F1186" s="71">
        <v>0</v>
      </c>
      <c r="G1186" s="72">
        <v>0</v>
      </c>
    </row>
    <row r="1187" spans="2:7" ht="18.75" customHeight="1" x14ac:dyDescent="0.2">
      <c r="B1187" s="70" t="s">
        <v>2696</v>
      </c>
      <c r="C1187" s="71">
        <v>0</v>
      </c>
      <c r="D1187" s="71">
        <v>1</v>
      </c>
      <c r="E1187" s="71">
        <v>0</v>
      </c>
      <c r="F1187" s="71">
        <v>0</v>
      </c>
      <c r="G1187" s="72">
        <v>0</v>
      </c>
    </row>
    <row r="1188" spans="2:7" ht="18.75" customHeight="1" x14ac:dyDescent="0.2">
      <c r="B1188" s="70" t="s">
        <v>2732</v>
      </c>
      <c r="C1188" s="71">
        <v>0</v>
      </c>
      <c r="D1188" s="71">
        <v>0</v>
      </c>
      <c r="E1188" s="71">
        <v>0</v>
      </c>
      <c r="F1188" s="71">
        <v>1</v>
      </c>
      <c r="G1188" s="72">
        <v>0</v>
      </c>
    </row>
    <row r="1189" spans="2:7" ht="18.75" customHeight="1" x14ac:dyDescent="0.2">
      <c r="B1189" s="70" t="s">
        <v>1264</v>
      </c>
      <c r="C1189" s="71">
        <v>0</v>
      </c>
      <c r="D1189" s="71">
        <v>1</v>
      </c>
      <c r="E1189" s="71">
        <v>0</v>
      </c>
      <c r="F1189" s="71">
        <v>0</v>
      </c>
      <c r="G1189" s="72">
        <v>0</v>
      </c>
    </row>
    <row r="1190" spans="2:7" ht="18.75" customHeight="1" x14ac:dyDescent="0.2">
      <c r="B1190" s="70" t="s">
        <v>1462</v>
      </c>
      <c r="C1190" s="71">
        <v>1</v>
      </c>
      <c r="D1190" s="71">
        <v>0</v>
      </c>
      <c r="E1190" s="71">
        <v>0</v>
      </c>
      <c r="F1190" s="71">
        <v>0</v>
      </c>
      <c r="G1190" s="72">
        <v>0</v>
      </c>
    </row>
    <row r="1191" spans="2:7" ht="18.75" customHeight="1" x14ac:dyDescent="0.2">
      <c r="B1191" s="70" t="s">
        <v>1517</v>
      </c>
      <c r="C1191" s="71">
        <v>1</v>
      </c>
      <c r="D1191" s="71">
        <v>0</v>
      </c>
      <c r="E1191" s="71">
        <v>0</v>
      </c>
      <c r="F1191" s="71">
        <v>0</v>
      </c>
      <c r="G1191" s="72">
        <v>0</v>
      </c>
    </row>
    <row r="1192" spans="2:7" ht="18.75" customHeight="1" x14ac:dyDescent="0.2">
      <c r="B1192" s="70" t="s">
        <v>2219</v>
      </c>
      <c r="C1192" s="71">
        <v>0</v>
      </c>
      <c r="D1192" s="71">
        <v>0</v>
      </c>
      <c r="E1192" s="71">
        <v>1</v>
      </c>
      <c r="F1192" s="71">
        <v>0</v>
      </c>
      <c r="G1192" s="72">
        <v>0</v>
      </c>
    </row>
    <row r="1193" spans="2:7" ht="18.75" customHeight="1" x14ac:dyDescent="0.2">
      <c r="B1193" s="70" t="s">
        <v>2110</v>
      </c>
      <c r="C1193" s="71">
        <v>0</v>
      </c>
      <c r="D1193" s="71">
        <v>0</v>
      </c>
      <c r="E1193" s="71">
        <v>1</v>
      </c>
      <c r="F1193" s="71">
        <v>0</v>
      </c>
      <c r="G1193" s="72">
        <v>0</v>
      </c>
    </row>
    <row r="1194" spans="2:7" ht="18.75" customHeight="1" x14ac:dyDescent="0.2">
      <c r="B1194" s="70" t="s">
        <v>2133</v>
      </c>
      <c r="C1194" s="71">
        <v>1</v>
      </c>
      <c r="D1194" s="71">
        <v>0</v>
      </c>
      <c r="E1194" s="71">
        <v>0</v>
      </c>
      <c r="F1194" s="71">
        <v>0</v>
      </c>
      <c r="G1194" s="72">
        <v>0</v>
      </c>
    </row>
    <row r="1195" spans="2:7" ht="18.75" customHeight="1" x14ac:dyDescent="0.2">
      <c r="B1195" s="70" t="s">
        <v>2348</v>
      </c>
      <c r="C1195" s="71">
        <v>0</v>
      </c>
      <c r="D1195" s="71">
        <v>0</v>
      </c>
      <c r="E1195" s="71">
        <v>1</v>
      </c>
      <c r="F1195" s="71">
        <v>0</v>
      </c>
      <c r="G1195" s="72">
        <v>0</v>
      </c>
    </row>
    <row r="1196" spans="2:7" ht="18.75" customHeight="1" x14ac:dyDescent="0.2">
      <c r="B1196" s="70" t="s">
        <v>2262</v>
      </c>
      <c r="C1196" s="71">
        <v>0</v>
      </c>
      <c r="D1196" s="71">
        <v>1</v>
      </c>
      <c r="E1196" s="71">
        <v>0</v>
      </c>
      <c r="F1196" s="71">
        <v>0</v>
      </c>
      <c r="G1196" s="72">
        <v>0</v>
      </c>
    </row>
    <row r="1197" spans="2:7" ht="18.75" customHeight="1" x14ac:dyDescent="0.2">
      <c r="B1197" s="70" t="s">
        <v>2742</v>
      </c>
      <c r="C1197" s="71">
        <v>0</v>
      </c>
      <c r="D1197" s="71">
        <v>0</v>
      </c>
      <c r="E1197" s="71">
        <v>1</v>
      </c>
      <c r="F1197" s="71">
        <v>0</v>
      </c>
      <c r="G1197" s="72">
        <v>0</v>
      </c>
    </row>
    <row r="1198" spans="2:7" ht="18.75" customHeight="1" x14ac:dyDescent="0.2">
      <c r="B1198" s="70" t="s">
        <v>1992</v>
      </c>
      <c r="C1198" s="71">
        <v>0</v>
      </c>
      <c r="D1198" s="71">
        <v>1</v>
      </c>
      <c r="E1198" s="71">
        <v>0</v>
      </c>
      <c r="F1198" s="71">
        <v>0</v>
      </c>
      <c r="G1198" s="72">
        <v>0</v>
      </c>
    </row>
    <row r="1199" spans="2:7" ht="18.75" customHeight="1" x14ac:dyDescent="0.2">
      <c r="B1199" s="70" t="s">
        <v>1342</v>
      </c>
      <c r="C1199" s="71">
        <v>0</v>
      </c>
      <c r="D1199" s="71">
        <v>1</v>
      </c>
      <c r="E1199" s="71">
        <v>0</v>
      </c>
      <c r="F1199" s="71">
        <v>0</v>
      </c>
      <c r="G1199" s="72">
        <v>0</v>
      </c>
    </row>
    <row r="1200" spans="2:7" ht="18.75" customHeight="1" x14ac:dyDescent="0.2">
      <c r="B1200" s="70" t="s">
        <v>1281</v>
      </c>
      <c r="C1200" s="71">
        <v>1</v>
      </c>
      <c r="D1200" s="71">
        <v>0</v>
      </c>
      <c r="E1200" s="71">
        <v>0</v>
      </c>
      <c r="F1200" s="71">
        <v>0</v>
      </c>
      <c r="G1200" s="72">
        <v>0</v>
      </c>
    </row>
    <row r="1201" spans="2:7" ht="18.75" customHeight="1" x14ac:dyDescent="0.2">
      <c r="B1201" s="70" t="s">
        <v>2693</v>
      </c>
      <c r="C1201" s="71">
        <v>0</v>
      </c>
      <c r="D1201" s="71">
        <v>0</v>
      </c>
      <c r="E1201" s="71">
        <v>0</v>
      </c>
      <c r="F1201" s="71">
        <v>1</v>
      </c>
      <c r="G1201" s="72">
        <v>0</v>
      </c>
    </row>
    <row r="1202" spans="2:7" ht="18.75" customHeight="1" x14ac:dyDescent="0.2">
      <c r="B1202" s="70" t="s">
        <v>1678</v>
      </c>
      <c r="C1202" s="71">
        <v>0</v>
      </c>
      <c r="D1202" s="71">
        <v>0</v>
      </c>
      <c r="E1202" s="71">
        <v>1</v>
      </c>
      <c r="F1202" s="71">
        <v>0</v>
      </c>
      <c r="G1202" s="72">
        <v>0</v>
      </c>
    </row>
    <row r="1203" spans="2:7" ht="18.75" customHeight="1" x14ac:dyDescent="0.2">
      <c r="B1203" s="70" t="s">
        <v>1220</v>
      </c>
      <c r="C1203" s="71">
        <v>0</v>
      </c>
      <c r="D1203" s="71">
        <v>0</v>
      </c>
      <c r="E1203" s="71">
        <v>0</v>
      </c>
      <c r="F1203" s="71">
        <v>0</v>
      </c>
      <c r="G1203" s="72">
        <v>1</v>
      </c>
    </row>
    <row r="1204" spans="2:7" ht="18.75" customHeight="1" x14ac:dyDescent="0.2">
      <c r="B1204" s="70" t="s">
        <v>1402</v>
      </c>
      <c r="C1204" s="71">
        <v>1</v>
      </c>
      <c r="D1204" s="71">
        <v>0</v>
      </c>
      <c r="E1204" s="71">
        <v>0</v>
      </c>
      <c r="F1204" s="71">
        <v>0</v>
      </c>
      <c r="G1204" s="72">
        <v>0</v>
      </c>
    </row>
    <row r="1205" spans="2:7" ht="18.75" customHeight="1" x14ac:dyDescent="0.2">
      <c r="B1205" s="70" t="s">
        <v>2731</v>
      </c>
      <c r="C1205" s="71">
        <v>0</v>
      </c>
      <c r="D1205" s="71">
        <v>0</v>
      </c>
      <c r="E1205" s="71">
        <v>0</v>
      </c>
      <c r="F1205" s="71">
        <v>0</v>
      </c>
      <c r="G1205" s="72">
        <v>1</v>
      </c>
    </row>
    <row r="1206" spans="2:7" ht="18.75" customHeight="1" x14ac:dyDescent="0.2">
      <c r="B1206" s="70" t="s">
        <v>1880</v>
      </c>
      <c r="C1206" s="71">
        <v>0</v>
      </c>
      <c r="D1206" s="71">
        <v>0</v>
      </c>
      <c r="E1206" s="71">
        <v>1</v>
      </c>
      <c r="F1206" s="71">
        <v>0</v>
      </c>
      <c r="G1206" s="72">
        <v>0</v>
      </c>
    </row>
    <row r="1207" spans="2:7" ht="18.75" customHeight="1" x14ac:dyDescent="0.2">
      <c r="B1207" s="70" t="s">
        <v>2356</v>
      </c>
      <c r="C1207" s="71">
        <v>0</v>
      </c>
      <c r="D1207" s="71">
        <v>1</v>
      </c>
      <c r="E1207" s="71">
        <v>0</v>
      </c>
      <c r="F1207" s="71">
        <v>0</v>
      </c>
      <c r="G1207" s="72">
        <v>0</v>
      </c>
    </row>
    <row r="1208" spans="2:7" ht="18.75" customHeight="1" x14ac:dyDescent="0.2">
      <c r="B1208" s="70" t="s">
        <v>2357</v>
      </c>
      <c r="C1208" s="71">
        <v>1</v>
      </c>
      <c r="D1208" s="71">
        <v>0</v>
      </c>
      <c r="E1208" s="71">
        <v>0</v>
      </c>
      <c r="F1208" s="71">
        <v>0</v>
      </c>
      <c r="G1208" s="72">
        <v>0</v>
      </c>
    </row>
    <row r="1209" spans="2:7" ht="18.75" customHeight="1" x14ac:dyDescent="0.2">
      <c r="B1209" s="70" t="s">
        <v>1983</v>
      </c>
      <c r="C1209" s="71">
        <v>0</v>
      </c>
      <c r="D1209" s="71">
        <v>0</v>
      </c>
      <c r="E1209" s="71">
        <v>0</v>
      </c>
      <c r="F1209" s="71">
        <v>0</v>
      </c>
      <c r="G1209" s="72">
        <v>1</v>
      </c>
    </row>
    <row r="1210" spans="2:7" ht="18.75" customHeight="1" x14ac:dyDescent="0.2">
      <c r="B1210" s="70" t="s">
        <v>1159</v>
      </c>
      <c r="C1210" s="71">
        <v>1</v>
      </c>
      <c r="D1210" s="71">
        <v>0</v>
      </c>
      <c r="E1210" s="71">
        <v>0</v>
      </c>
      <c r="F1210" s="71">
        <v>0</v>
      </c>
      <c r="G1210" s="72">
        <v>0</v>
      </c>
    </row>
    <row r="1211" spans="2:7" ht="18.75" customHeight="1" x14ac:dyDescent="0.2">
      <c r="B1211" s="70" t="s">
        <v>2690</v>
      </c>
      <c r="C1211" s="71">
        <v>0</v>
      </c>
      <c r="D1211" s="71">
        <v>0</v>
      </c>
      <c r="E1211" s="71">
        <v>0</v>
      </c>
      <c r="F1211" s="71">
        <v>1</v>
      </c>
      <c r="G1211" s="72">
        <v>0</v>
      </c>
    </row>
    <row r="1212" spans="2:7" ht="18.75" customHeight="1" x14ac:dyDescent="0.2">
      <c r="B1212" s="70" t="s">
        <v>2549</v>
      </c>
      <c r="C1212" s="71">
        <v>1</v>
      </c>
      <c r="D1212" s="71">
        <v>0</v>
      </c>
      <c r="E1212" s="71">
        <v>0</v>
      </c>
      <c r="F1212" s="71">
        <v>0</v>
      </c>
      <c r="G1212" s="72">
        <v>0</v>
      </c>
    </row>
    <row r="1213" spans="2:7" ht="18.75" customHeight="1" x14ac:dyDescent="0.2">
      <c r="B1213" s="70" t="s">
        <v>2264</v>
      </c>
      <c r="C1213" s="71">
        <v>0</v>
      </c>
      <c r="D1213" s="71">
        <v>1</v>
      </c>
      <c r="E1213" s="71">
        <v>0</v>
      </c>
      <c r="F1213" s="71">
        <v>0</v>
      </c>
      <c r="G1213" s="72">
        <v>0</v>
      </c>
    </row>
    <row r="1214" spans="2:7" ht="18.75" customHeight="1" x14ac:dyDescent="0.2">
      <c r="B1214" s="70" t="s">
        <v>2366</v>
      </c>
      <c r="C1214" s="71">
        <v>0</v>
      </c>
      <c r="D1214" s="71">
        <v>0</v>
      </c>
      <c r="E1214" s="71">
        <v>0</v>
      </c>
      <c r="F1214" s="71">
        <v>0</v>
      </c>
      <c r="G1214" s="72">
        <v>1</v>
      </c>
    </row>
    <row r="1215" spans="2:7" ht="18.75" customHeight="1" x14ac:dyDescent="0.2">
      <c r="B1215" s="70" t="s">
        <v>1663</v>
      </c>
      <c r="C1215" s="71">
        <v>0</v>
      </c>
      <c r="D1215" s="71">
        <v>1</v>
      </c>
      <c r="E1215" s="71">
        <v>0</v>
      </c>
      <c r="F1215" s="71">
        <v>0</v>
      </c>
      <c r="G1215" s="72">
        <v>0</v>
      </c>
    </row>
    <row r="1216" spans="2:7" ht="18.75" customHeight="1" x14ac:dyDescent="0.2">
      <c r="B1216" s="70" t="s">
        <v>2588</v>
      </c>
      <c r="C1216" s="71">
        <v>0</v>
      </c>
      <c r="D1216" s="71">
        <v>0</v>
      </c>
      <c r="E1216" s="71">
        <v>1</v>
      </c>
      <c r="F1216" s="71">
        <v>0</v>
      </c>
      <c r="G1216" s="72">
        <v>0</v>
      </c>
    </row>
    <row r="1217" spans="2:7" ht="18.75" customHeight="1" x14ac:dyDescent="0.2">
      <c r="B1217" s="70" t="s">
        <v>851</v>
      </c>
      <c r="C1217" s="71">
        <v>1</v>
      </c>
      <c r="D1217" s="71">
        <v>0</v>
      </c>
      <c r="E1217" s="71">
        <v>0</v>
      </c>
      <c r="F1217" s="71">
        <v>0</v>
      </c>
      <c r="G1217" s="72">
        <v>0</v>
      </c>
    </row>
    <row r="1218" spans="2:7" ht="18.75" customHeight="1" x14ac:dyDescent="0.2">
      <c r="B1218" s="70" t="s">
        <v>1537</v>
      </c>
      <c r="C1218" s="71">
        <v>1</v>
      </c>
      <c r="D1218" s="71">
        <v>0</v>
      </c>
      <c r="E1218" s="71">
        <v>0</v>
      </c>
      <c r="F1218" s="71">
        <v>0</v>
      </c>
      <c r="G1218" s="72">
        <v>0</v>
      </c>
    </row>
    <row r="1219" spans="2:7" ht="18.75" customHeight="1" x14ac:dyDescent="0.2">
      <c r="B1219" s="70" t="s">
        <v>2062</v>
      </c>
      <c r="C1219" s="71">
        <v>0</v>
      </c>
      <c r="D1219" s="71">
        <v>0</v>
      </c>
      <c r="E1219" s="71">
        <v>1</v>
      </c>
      <c r="F1219" s="71">
        <v>0</v>
      </c>
      <c r="G1219" s="72">
        <v>0</v>
      </c>
    </row>
    <row r="1220" spans="2:7" ht="18.75" customHeight="1" x14ac:dyDescent="0.2">
      <c r="B1220" s="70" t="s">
        <v>2719</v>
      </c>
      <c r="C1220" s="71">
        <v>0</v>
      </c>
      <c r="D1220" s="71">
        <v>0</v>
      </c>
      <c r="E1220" s="71">
        <v>0</v>
      </c>
      <c r="F1220" s="71">
        <v>1</v>
      </c>
      <c r="G1220" s="72">
        <v>0</v>
      </c>
    </row>
    <row r="1221" spans="2:7" ht="18.75" customHeight="1" x14ac:dyDescent="0.2">
      <c r="B1221" s="70" t="s">
        <v>866</v>
      </c>
      <c r="C1221" s="71">
        <v>0</v>
      </c>
      <c r="D1221" s="71">
        <v>0</v>
      </c>
      <c r="E1221" s="71">
        <v>1</v>
      </c>
      <c r="F1221" s="71">
        <v>0</v>
      </c>
      <c r="G1221" s="72">
        <v>0</v>
      </c>
    </row>
    <row r="1222" spans="2:7" ht="18.75" customHeight="1" x14ac:dyDescent="0.2">
      <c r="B1222" s="70" t="s">
        <v>2410</v>
      </c>
      <c r="C1222" s="71">
        <v>0</v>
      </c>
      <c r="D1222" s="71">
        <v>0</v>
      </c>
      <c r="E1222" s="71">
        <v>0</v>
      </c>
      <c r="F1222" s="71">
        <v>0</v>
      </c>
      <c r="G1222" s="72">
        <v>1</v>
      </c>
    </row>
    <row r="1223" spans="2:7" ht="18.75" customHeight="1" x14ac:dyDescent="0.2">
      <c r="B1223" s="70" t="s">
        <v>2350</v>
      </c>
      <c r="C1223" s="71">
        <v>0</v>
      </c>
      <c r="D1223" s="71">
        <v>0</v>
      </c>
      <c r="E1223" s="71">
        <v>1</v>
      </c>
      <c r="F1223" s="71">
        <v>0</v>
      </c>
      <c r="G1223" s="72">
        <v>0</v>
      </c>
    </row>
    <row r="1224" spans="2:7" ht="18.75" customHeight="1" x14ac:dyDescent="0.2">
      <c r="B1224" s="70" t="s">
        <v>2223</v>
      </c>
      <c r="C1224" s="71">
        <v>0</v>
      </c>
      <c r="D1224" s="71">
        <v>0</v>
      </c>
      <c r="E1224" s="71">
        <v>0</v>
      </c>
      <c r="F1224" s="71">
        <v>0</v>
      </c>
      <c r="G1224" s="72">
        <v>1</v>
      </c>
    </row>
    <row r="1225" spans="2:7" ht="18.75" customHeight="1" x14ac:dyDescent="0.2">
      <c r="B1225" s="70" t="s">
        <v>2406</v>
      </c>
      <c r="C1225" s="71">
        <v>0</v>
      </c>
      <c r="D1225" s="71">
        <v>0</v>
      </c>
      <c r="E1225" s="71">
        <v>0</v>
      </c>
      <c r="F1225" s="71">
        <v>0</v>
      </c>
      <c r="G1225" s="72">
        <v>1</v>
      </c>
    </row>
    <row r="1226" spans="2:7" ht="18.75" customHeight="1" x14ac:dyDescent="0.2">
      <c r="B1226" s="70" t="s">
        <v>1400</v>
      </c>
      <c r="C1226" s="71">
        <v>0</v>
      </c>
      <c r="D1226" s="71">
        <v>0</v>
      </c>
      <c r="E1226" s="71">
        <v>0</v>
      </c>
      <c r="F1226" s="71">
        <v>1</v>
      </c>
      <c r="G1226" s="72">
        <v>0</v>
      </c>
    </row>
    <row r="1227" spans="2:7" ht="18.75" customHeight="1" x14ac:dyDescent="0.2">
      <c r="B1227" s="70" t="s">
        <v>1725</v>
      </c>
      <c r="C1227" s="71">
        <v>0</v>
      </c>
      <c r="D1227" s="71">
        <v>1</v>
      </c>
      <c r="E1227" s="71">
        <v>0</v>
      </c>
      <c r="F1227" s="71">
        <v>0</v>
      </c>
      <c r="G1227" s="72">
        <v>0</v>
      </c>
    </row>
    <row r="1228" spans="2:7" ht="18.75" customHeight="1" x14ac:dyDescent="0.2">
      <c r="B1228" s="70" t="s">
        <v>1922</v>
      </c>
      <c r="C1228" s="71">
        <v>0</v>
      </c>
      <c r="D1228" s="71">
        <v>0</v>
      </c>
      <c r="E1228" s="71">
        <v>1</v>
      </c>
      <c r="F1228" s="71">
        <v>0</v>
      </c>
      <c r="G1228" s="72">
        <v>0</v>
      </c>
    </row>
    <row r="1229" spans="2:7" ht="18.75" customHeight="1" x14ac:dyDescent="0.2">
      <c r="B1229" s="70" t="s">
        <v>2782</v>
      </c>
      <c r="C1229" s="71">
        <v>0</v>
      </c>
      <c r="D1229" s="71">
        <v>0</v>
      </c>
      <c r="E1229" s="71">
        <v>0</v>
      </c>
      <c r="F1229" s="71">
        <v>0</v>
      </c>
      <c r="G1229" s="72">
        <v>1</v>
      </c>
    </row>
    <row r="1230" spans="2:7" ht="18.75" customHeight="1" x14ac:dyDescent="0.2">
      <c r="B1230" s="70" t="s">
        <v>2739</v>
      </c>
      <c r="C1230" s="71">
        <v>0</v>
      </c>
      <c r="D1230" s="71">
        <v>0</v>
      </c>
      <c r="E1230" s="71">
        <v>1</v>
      </c>
      <c r="F1230" s="71">
        <v>0</v>
      </c>
      <c r="G1230" s="72">
        <v>0</v>
      </c>
    </row>
    <row r="1231" spans="2:7" ht="18.75" customHeight="1" x14ac:dyDescent="0.2">
      <c r="B1231" s="70" t="s">
        <v>1675</v>
      </c>
      <c r="C1231" s="71">
        <v>0</v>
      </c>
      <c r="D1231" s="71">
        <v>0</v>
      </c>
      <c r="E1231" s="71">
        <v>1</v>
      </c>
      <c r="F1231" s="71">
        <v>0</v>
      </c>
      <c r="G1231" s="72">
        <v>0</v>
      </c>
    </row>
    <row r="1232" spans="2:7" ht="18.75" customHeight="1" x14ac:dyDescent="0.2">
      <c r="B1232" s="70" t="s">
        <v>1596</v>
      </c>
      <c r="C1232" s="71">
        <v>0</v>
      </c>
      <c r="D1232" s="71">
        <v>0</v>
      </c>
      <c r="E1232" s="71">
        <v>0</v>
      </c>
      <c r="F1232" s="71">
        <v>1</v>
      </c>
      <c r="G1232" s="72">
        <v>0</v>
      </c>
    </row>
    <row r="1233" spans="2:7" ht="18.75" customHeight="1" x14ac:dyDescent="0.2">
      <c r="B1233" s="70" t="s">
        <v>2810</v>
      </c>
      <c r="C1233" s="71">
        <v>1</v>
      </c>
      <c r="D1233" s="71">
        <v>0</v>
      </c>
      <c r="E1233" s="71">
        <v>0</v>
      </c>
      <c r="F1233" s="71">
        <v>0</v>
      </c>
      <c r="G1233" s="72">
        <v>0</v>
      </c>
    </row>
    <row r="1234" spans="2:7" ht="18.75" customHeight="1" x14ac:dyDescent="0.2">
      <c r="B1234" s="70" t="s">
        <v>1435</v>
      </c>
      <c r="C1234" s="71">
        <v>1</v>
      </c>
      <c r="D1234" s="71">
        <v>0</v>
      </c>
      <c r="E1234" s="71">
        <v>0</v>
      </c>
      <c r="F1234" s="71">
        <v>0</v>
      </c>
      <c r="G1234" s="72">
        <v>0</v>
      </c>
    </row>
    <row r="1235" spans="2:7" ht="18.75" customHeight="1" x14ac:dyDescent="0.2">
      <c r="B1235" s="70" t="s">
        <v>2790</v>
      </c>
      <c r="C1235" s="71">
        <v>0</v>
      </c>
      <c r="D1235" s="71">
        <v>0</v>
      </c>
      <c r="E1235" s="71">
        <v>0</v>
      </c>
      <c r="F1235" s="71">
        <v>0</v>
      </c>
      <c r="G1235" s="72">
        <v>1</v>
      </c>
    </row>
    <row r="1236" spans="2:7" ht="18.75" customHeight="1" x14ac:dyDescent="0.2">
      <c r="B1236" s="70" t="s">
        <v>2778</v>
      </c>
      <c r="C1236" s="71">
        <v>1</v>
      </c>
      <c r="D1236" s="71">
        <v>0</v>
      </c>
      <c r="E1236" s="71">
        <v>0</v>
      </c>
      <c r="F1236" s="71">
        <v>0</v>
      </c>
      <c r="G1236" s="72">
        <v>0</v>
      </c>
    </row>
    <row r="1237" spans="2:7" ht="18.75" customHeight="1" x14ac:dyDescent="0.2">
      <c r="B1237" s="70" t="s">
        <v>1341</v>
      </c>
      <c r="C1237" s="71">
        <v>1</v>
      </c>
      <c r="D1237" s="71">
        <v>0</v>
      </c>
      <c r="E1237" s="71">
        <v>0</v>
      </c>
      <c r="F1237" s="71">
        <v>0</v>
      </c>
      <c r="G1237" s="72">
        <v>0</v>
      </c>
    </row>
    <row r="1238" spans="2:7" ht="18.75" customHeight="1" x14ac:dyDescent="0.2">
      <c r="B1238" s="70" t="s">
        <v>1707</v>
      </c>
      <c r="C1238" s="71">
        <v>0</v>
      </c>
      <c r="D1238" s="71">
        <v>0</v>
      </c>
      <c r="E1238" s="71">
        <v>1</v>
      </c>
      <c r="F1238" s="71">
        <v>0</v>
      </c>
      <c r="G1238" s="72">
        <v>0</v>
      </c>
    </row>
    <row r="1239" spans="2:7" ht="18.75" customHeight="1" x14ac:dyDescent="0.2">
      <c r="B1239" s="70" t="s">
        <v>2809</v>
      </c>
      <c r="C1239" s="71">
        <v>0</v>
      </c>
      <c r="D1239" s="71">
        <v>0</v>
      </c>
      <c r="E1239" s="71">
        <v>0</v>
      </c>
      <c r="F1239" s="71">
        <v>1</v>
      </c>
      <c r="G1239" s="72">
        <v>0</v>
      </c>
    </row>
    <row r="1240" spans="2:7" ht="18.75" customHeight="1" x14ac:dyDescent="0.2">
      <c r="B1240" s="70" t="s">
        <v>1648</v>
      </c>
      <c r="C1240" s="71">
        <v>0</v>
      </c>
      <c r="D1240" s="71">
        <v>0</v>
      </c>
      <c r="E1240" s="71">
        <v>0</v>
      </c>
      <c r="F1240" s="71">
        <v>1</v>
      </c>
      <c r="G1240" s="72">
        <v>0</v>
      </c>
    </row>
    <row r="1241" spans="2:7" ht="18.75" customHeight="1" x14ac:dyDescent="0.2">
      <c r="B1241" s="70" t="s">
        <v>2596</v>
      </c>
      <c r="C1241" s="71">
        <v>1</v>
      </c>
      <c r="D1241" s="71">
        <v>0</v>
      </c>
      <c r="E1241" s="71">
        <v>0</v>
      </c>
      <c r="F1241" s="71">
        <v>0</v>
      </c>
      <c r="G1241" s="72">
        <v>0</v>
      </c>
    </row>
    <row r="1242" spans="2:7" ht="18.75" customHeight="1" x14ac:dyDescent="0.2">
      <c r="B1242" s="70" t="s">
        <v>1510</v>
      </c>
      <c r="C1242" s="71">
        <v>1</v>
      </c>
      <c r="D1242" s="71">
        <v>0</v>
      </c>
      <c r="E1242" s="71">
        <v>0</v>
      </c>
      <c r="F1242" s="71">
        <v>0</v>
      </c>
      <c r="G1242" s="72">
        <v>0</v>
      </c>
    </row>
    <row r="1243" spans="2:7" ht="18.75" customHeight="1" x14ac:dyDescent="0.2">
      <c r="B1243" s="70" t="s">
        <v>2795</v>
      </c>
      <c r="C1243" s="71">
        <v>0</v>
      </c>
      <c r="D1243" s="71">
        <v>0</v>
      </c>
      <c r="E1243" s="71">
        <v>0</v>
      </c>
      <c r="F1243" s="71">
        <v>0</v>
      </c>
      <c r="G1243" s="72">
        <v>1</v>
      </c>
    </row>
    <row r="1244" spans="2:7" ht="18.75" customHeight="1" x14ac:dyDescent="0.2">
      <c r="B1244" s="70" t="s">
        <v>2811</v>
      </c>
      <c r="C1244" s="71">
        <v>0</v>
      </c>
      <c r="D1244" s="71">
        <v>0</v>
      </c>
      <c r="E1244" s="71">
        <v>0</v>
      </c>
      <c r="F1244" s="71">
        <v>0</v>
      </c>
      <c r="G1244" s="72">
        <v>1</v>
      </c>
    </row>
    <row r="1245" spans="2:7" ht="18.75" customHeight="1" x14ac:dyDescent="0.2">
      <c r="B1245" s="70" t="s">
        <v>1068</v>
      </c>
      <c r="C1245" s="71">
        <v>0</v>
      </c>
      <c r="D1245" s="71">
        <v>0</v>
      </c>
      <c r="E1245" s="71">
        <v>0</v>
      </c>
      <c r="F1245" s="71">
        <v>1</v>
      </c>
      <c r="G1245" s="72">
        <v>0</v>
      </c>
    </row>
    <row r="1246" spans="2:7" ht="18.75" customHeight="1" x14ac:dyDescent="0.2">
      <c r="B1246" s="70" t="s">
        <v>2772</v>
      </c>
      <c r="C1246" s="71">
        <v>1</v>
      </c>
      <c r="D1246" s="71">
        <v>0</v>
      </c>
      <c r="E1246" s="71">
        <v>0</v>
      </c>
      <c r="F1246" s="71">
        <v>0</v>
      </c>
      <c r="G1246" s="72">
        <v>0</v>
      </c>
    </row>
    <row r="1247" spans="2:7" ht="18.75" customHeight="1" x14ac:dyDescent="0.2">
      <c r="B1247" s="70" t="s">
        <v>2751</v>
      </c>
      <c r="C1247" s="71">
        <v>0</v>
      </c>
      <c r="D1247" s="71">
        <v>0</v>
      </c>
      <c r="E1247" s="71">
        <v>0</v>
      </c>
      <c r="F1247" s="71">
        <v>1</v>
      </c>
      <c r="G1247" s="72">
        <v>0</v>
      </c>
    </row>
    <row r="1248" spans="2:7" ht="18.75" customHeight="1" x14ac:dyDescent="0.2">
      <c r="B1248" s="70" t="s">
        <v>1569</v>
      </c>
      <c r="C1248" s="71">
        <v>0</v>
      </c>
      <c r="D1248" s="71">
        <v>1</v>
      </c>
      <c r="E1248" s="71">
        <v>0</v>
      </c>
      <c r="F1248" s="71">
        <v>0</v>
      </c>
      <c r="G1248" s="72">
        <v>0</v>
      </c>
    </row>
    <row r="1249" spans="2:7" ht="18.75" customHeight="1" x14ac:dyDescent="0.2">
      <c r="B1249" s="70" t="s">
        <v>1270</v>
      </c>
      <c r="C1249" s="71">
        <v>1</v>
      </c>
      <c r="D1249" s="71">
        <v>0</v>
      </c>
      <c r="E1249" s="71">
        <v>0</v>
      </c>
      <c r="F1249" s="71">
        <v>0</v>
      </c>
      <c r="G1249" s="72">
        <v>0</v>
      </c>
    </row>
    <row r="1250" spans="2:7" ht="18.75" customHeight="1" x14ac:dyDescent="0.2">
      <c r="B1250" s="70" t="s">
        <v>2143</v>
      </c>
      <c r="C1250" s="71">
        <v>0</v>
      </c>
      <c r="D1250" s="71">
        <v>0</v>
      </c>
      <c r="E1250" s="71">
        <v>0</v>
      </c>
      <c r="F1250" s="71">
        <v>1</v>
      </c>
      <c r="G1250" s="72">
        <v>0</v>
      </c>
    </row>
    <row r="1251" spans="2:7" ht="18.75" customHeight="1" x14ac:dyDescent="0.2">
      <c r="B1251" s="70" t="s">
        <v>1818</v>
      </c>
      <c r="C1251" s="71">
        <v>0</v>
      </c>
      <c r="D1251" s="71">
        <v>0</v>
      </c>
      <c r="E1251" s="71">
        <v>0</v>
      </c>
      <c r="F1251" s="71">
        <v>1</v>
      </c>
      <c r="G1251" s="72">
        <v>0</v>
      </c>
    </row>
    <row r="1252" spans="2:7" ht="18.75" customHeight="1" x14ac:dyDescent="0.2">
      <c r="B1252" s="70" t="s">
        <v>2233</v>
      </c>
      <c r="C1252" s="71">
        <v>1</v>
      </c>
      <c r="D1252" s="71">
        <v>0</v>
      </c>
      <c r="E1252" s="71">
        <v>0</v>
      </c>
      <c r="F1252" s="71">
        <v>0</v>
      </c>
      <c r="G1252" s="72">
        <v>0</v>
      </c>
    </row>
    <row r="1253" spans="2:7" ht="18.75" customHeight="1" x14ac:dyDescent="0.2">
      <c r="B1253" s="70" t="s">
        <v>2774</v>
      </c>
      <c r="C1253" s="71">
        <v>0</v>
      </c>
      <c r="D1253" s="71">
        <v>0</v>
      </c>
      <c r="E1253" s="71">
        <v>1</v>
      </c>
      <c r="F1253" s="71">
        <v>0</v>
      </c>
      <c r="G1253" s="72">
        <v>0</v>
      </c>
    </row>
    <row r="1254" spans="2:7" ht="18.75" customHeight="1" x14ac:dyDescent="0.2">
      <c r="B1254" s="70" t="s">
        <v>2231</v>
      </c>
      <c r="C1254" s="71">
        <v>0</v>
      </c>
      <c r="D1254" s="71">
        <v>0</v>
      </c>
      <c r="E1254" s="71">
        <v>0</v>
      </c>
      <c r="F1254" s="71">
        <v>1</v>
      </c>
      <c r="G1254" s="72">
        <v>0</v>
      </c>
    </row>
    <row r="1255" spans="2:7" ht="18.75" customHeight="1" x14ac:dyDescent="0.2">
      <c r="B1255" s="70" t="s">
        <v>1179</v>
      </c>
      <c r="C1255" s="71">
        <v>0</v>
      </c>
      <c r="D1255" s="71">
        <v>1</v>
      </c>
      <c r="E1255" s="71">
        <v>0</v>
      </c>
      <c r="F1255" s="71">
        <v>0</v>
      </c>
      <c r="G1255" s="72">
        <v>0</v>
      </c>
    </row>
    <row r="1256" spans="2:7" ht="18.75" customHeight="1" x14ac:dyDescent="0.2">
      <c r="B1256" s="70" t="s">
        <v>1451</v>
      </c>
      <c r="C1256" s="71">
        <v>0</v>
      </c>
      <c r="D1256" s="71">
        <v>0</v>
      </c>
      <c r="E1256" s="71">
        <v>1</v>
      </c>
      <c r="F1256" s="71">
        <v>0</v>
      </c>
      <c r="G1256" s="72">
        <v>0</v>
      </c>
    </row>
    <row r="1257" spans="2:7" ht="18.75" customHeight="1" x14ac:dyDescent="0.2">
      <c r="B1257" s="70" t="s">
        <v>2046</v>
      </c>
      <c r="C1257" s="71">
        <v>0</v>
      </c>
      <c r="D1257" s="71">
        <v>0</v>
      </c>
      <c r="E1257" s="71">
        <v>0</v>
      </c>
      <c r="F1257" s="71">
        <v>1</v>
      </c>
      <c r="G1257" s="72">
        <v>0</v>
      </c>
    </row>
    <row r="1258" spans="2:7" ht="18.75" customHeight="1" x14ac:dyDescent="0.2">
      <c r="B1258" s="70" t="s">
        <v>1616</v>
      </c>
      <c r="C1258" s="71">
        <v>0</v>
      </c>
      <c r="D1258" s="71">
        <v>0</v>
      </c>
      <c r="E1258" s="71">
        <v>0</v>
      </c>
      <c r="F1258" s="71">
        <v>1</v>
      </c>
      <c r="G1258" s="72">
        <v>0</v>
      </c>
    </row>
    <row r="1259" spans="2:7" ht="18.75" customHeight="1" x14ac:dyDescent="0.2">
      <c r="B1259" s="70" t="s">
        <v>2552</v>
      </c>
      <c r="C1259" s="71">
        <v>0</v>
      </c>
      <c r="D1259" s="71">
        <v>0</v>
      </c>
      <c r="E1259" s="71">
        <v>1</v>
      </c>
      <c r="F1259" s="71">
        <v>0</v>
      </c>
      <c r="G1259" s="72">
        <v>0</v>
      </c>
    </row>
    <row r="1260" spans="2:7" ht="18.75" customHeight="1" x14ac:dyDescent="0.2">
      <c r="B1260" s="70" t="s">
        <v>2797</v>
      </c>
      <c r="C1260" s="71">
        <v>1</v>
      </c>
      <c r="D1260" s="71">
        <v>0</v>
      </c>
      <c r="E1260" s="71">
        <v>0</v>
      </c>
      <c r="F1260" s="71">
        <v>0</v>
      </c>
      <c r="G1260" s="72">
        <v>0</v>
      </c>
    </row>
    <row r="1261" spans="2:7" ht="18.75" customHeight="1" x14ac:dyDescent="0.2">
      <c r="B1261" s="70" t="s">
        <v>2800</v>
      </c>
      <c r="C1261" s="71">
        <v>0</v>
      </c>
      <c r="D1261" s="71">
        <v>0</v>
      </c>
      <c r="E1261" s="71">
        <v>0</v>
      </c>
      <c r="F1261" s="71">
        <v>1</v>
      </c>
      <c r="G1261" s="72">
        <v>0</v>
      </c>
    </row>
    <row r="1262" spans="2:7" ht="18.75" customHeight="1" x14ac:dyDescent="0.2">
      <c r="B1262" s="70" t="s">
        <v>1590</v>
      </c>
      <c r="C1262" s="71">
        <v>1</v>
      </c>
      <c r="D1262" s="71">
        <v>0</v>
      </c>
      <c r="E1262" s="71">
        <v>0</v>
      </c>
      <c r="F1262" s="71">
        <v>0</v>
      </c>
      <c r="G1262" s="72">
        <v>0</v>
      </c>
    </row>
    <row r="1263" spans="2:7" ht="18.75" customHeight="1" x14ac:dyDescent="0.2">
      <c r="B1263" s="70" t="s">
        <v>1735</v>
      </c>
      <c r="C1263" s="71">
        <v>0</v>
      </c>
      <c r="D1263" s="71">
        <v>0</v>
      </c>
      <c r="E1263" s="71">
        <v>0</v>
      </c>
      <c r="F1263" s="71">
        <v>1</v>
      </c>
      <c r="G1263" s="72">
        <v>0</v>
      </c>
    </row>
    <row r="1264" spans="2:7" ht="18.75" customHeight="1" x14ac:dyDescent="0.2">
      <c r="B1264" s="70" t="s">
        <v>1752</v>
      </c>
      <c r="C1264" s="71">
        <v>1</v>
      </c>
      <c r="D1264" s="71">
        <v>0</v>
      </c>
      <c r="E1264" s="71">
        <v>0</v>
      </c>
      <c r="F1264" s="71">
        <v>0</v>
      </c>
      <c r="G1264" s="72">
        <v>0</v>
      </c>
    </row>
    <row r="1265" spans="2:7" ht="18.75" customHeight="1" x14ac:dyDescent="0.2">
      <c r="B1265" s="70" t="s">
        <v>2317</v>
      </c>
      <c r="C1265" s="71">
        <v>1</v>
      </c>
      <c r="D1265" s="71">
        <v>0</v>
      </c>
      <c r="E1265" s="71">
        <v>0</v>
      </c>
      <c r="F1265" s="71">
        <v>0</v>
      </c>
      <c r="G1265" s="72">
        <v>0</v>
      </c>
    </row>
    <row r="1266" spans="2:7" ht="18.75" customHeight="1" x14ac:dyDescent="0.2">
      <c r="B1266" s="70" t="s">
        <v>2756</v>
      </c>
      <c r="C1266" s="71">
        <v>0</v>
      </c>
      <c r="D1266" s="71">
        <v>0</v>
      </c>
      <c r="E1266" s="71">
        <v>0</v>
      </c>
      <c r="F1266" s="71">
        <v>0</v>
      </c>
      <c r="G1266" s="72">
        <v>1</v>
      </c>
    </row>
    <row r="1267" spans="2:7" ht="18.75" customHeight="1" x14ac:dyDescent="0.2">
      <c r="B1267" s="70" t="s">
        <v>1595</v>
      </c>
      <c r="C1267" s="71">
        <v>0</v>
      </c>
      <c r="D1267" s="71">
        <v>1</v>
      </c>
      <c r="E1267" s="71">
        <v>0</v>
      </c>
      <c r="F1267" s="71">
        <v>0</v>
      </c>
      <c r="G1267" s="72">
        <v>0</v>
      </c>
    </row>
    <row r="1268" spans="2:7" ht="18.75" customHeight="1" x14ac:dyDescent="0.2">
      <c r="B1268" s="70" t="s">
        <v>948</v>
      </c>
      <c r="C1268" s="71">
        <v>0</v>
      </c>
      <c r="D1268" s="71">
        <v>0</v>
      </c>
      <c r="E1268" s="71">
        <v>0</v>
      </c>
      <c r="F1268" s="71">
        <v>1</v>
      </c>
      <c r="G1268" s="72">
        <v>0</v>
      </c>
    </row>
    <row r="1269" spans="2:7" ht="18.75" customHeight="1" x14ac:dyDescent="0.2">
      <c r="B1269" s="70" t="s">
        <v>1436</v>
      </c>
      <c r="C1269" s="71">
        <v>0</v>
      </c>
      <c r="D1269" s="71">
        <v>1</v>
      </c>
      <c r="E1269" s="71">
        <v>0</v>
      </c>
      <c r="F1269" s="71">
        <v>0</v>
      </c>
      <c r="G1269" s="72">
        <v>0</v>
      </c>
    </row>
    <row r="1270" spans="2:7" ht="18.75" customHeight="1" x14ac:dyDescent="0.2">
      <c r="B1270" s="70" t="s">
        <v>2189</v>
      </c>
      <c r="C1270" s="71">
        <v>0</v>
      </c>
      <c r="D1270" s="71">
        <v>0</v>
      </c>
      <c r="E1270" s="71">
        <v>1</v>
      </c>
      <c r="F1270" s="71">
        <v>0</v>
      </c>
      <c r="G1270" s="72">
        <v>0</v>
      </c>
    </row>
    <row r="1271" spans="2:7" ht="18.75" customHeight="1" x14ac:dyDescent="0.2">
      <c r="B1271" s="70" t="s">
        <v>2312</v>
      </c>
      <c r="C1271" s="71">
        <v>1</v>
      </c>
      <c r="D1271" s="71">
        <v>0</v>
      </c>
      <c r="E1271" s="71">
        <v>0</v>
      </c>
      <c r="F1271" s="71">
        <v>0</v>
      </c>
      <c r="G1271" s="72">
        <v>0</v>
      </c>
    </row>
    <row r="1272" spans="2:7" ht="18.75" customHeight="1" x14ac:dyDescent="0.2">
      <c r="B1272" s="70" t="s">
        <v>2802</v>
      </c>
      <c r="C1272" s="71">
        <v>0</v>
      </c>
      <c r="D1272" s="71">
        <v>0</v>
      </c>
      <c r="E1272" s="71">
        <v>0</v>
      </c>
      <c r="F1272" s="71">
        <v>1</v>
      </c>
      <c r="G1272" s="72">
        <v>0</v>
      </c>
    </row>
    <row r="1273" spans="2:7" ht="18.75" customHeight="1" x14ac:dyDescent="0.2">
      <c r="B1273" s="70" t="s">
        <v>1392</v>
      </c>
      <c r="C1273" s="71">
        <v>0</v>
      </c>
      <c r="D1273" s="71">
        <v>0</v>
      </c>
      <c r="E1273" s="71">
        <v>1</v>
      </c>
      <c r="F1273" s="71">
        <v>0</v>
      </c>
      <c r="G1273" s="72">
        <v>0</v>
      </c>
    </row>
    <row r="1274" spans="2:7" ht="18.75" customHeight="1" x14ac:dyDescent="0.2">
      <c r="B1274" s="70" t="s">
        <v>2781</v>
      </c>
      <c r="C1274" s="71">
        <v>1</v>
      </c>
      <c r="D1274" s="71">
        <v>0</v>
      </c>
      <c r="E1274" s="71">
        <v>0</v>
      </c>
      <c r="F1274" s="71">
        <v>0</v>
      </c>
      <c r="G1274" s="72">
        <v>0</v>
      </c>
    </row>
    <row r="1275" spans="2:7" ht="18.75" customHeight="1" x14ac:dyDescent="0.2">
      <c r="B1275" s="70" t="s">
        <v>2191</v>
      </c>
      <c r="C1275" s="71">
        <v>0</v>
      </c>
      <c r="D1275" s="71">
        <v>0</v>
      </c>
      <c r="E1275" s="71">
        <v>0</v>
      </c>
      <c r="F1275" s="71">
        <v>1</v>
      </c>
      <c r="G1275" s="72">
        <v>0</v>
      </c>
    </row>
    <row r="1276" spans="2:7" ht="18.75" customHeight="1" x14ac:dyDescent="0.2">
      <c r="B1276" s="70" t="s">
        <v>1457</v>
      </c>
      <c r="C1276" s="71">
        <v>1</v>
      </c>
      <c r="D1276" s="71">
        <v>0</v>
      </c>
      <c r="E1276" s="71">
        <v>0</v>
      </c>
      <c r="F1276" s="71">
        <v>0</v>
      </c>
      <c r="G1276" s="72">
        <v>0</v>
      </c>
    </row>
    <row r="1277" spans="2:7" ht="18.75" customHeight="1" x14ac:dyDescent="0.2">
      <c r="B1277" s="70" t="s">
        <v>2513</v>
      </c>
      <c r="C1277" s="71">
        <v>0</v>
      </c>
      <c r="D1277" s="71">
        <v>0</v>
      </c>
      <c r="E1277" s="71">
        <v>1</v>
      </c>
      <c r="F1277" s="71">
        <v>0</v>
      </c>
      <c r="G1277" s="72">
        <v>0</v>
      </c>
    </row>
    <row r="1278" spans="2:7" ht="18.75" customHeight="1" x14ac:dyDescent="0.2">
      <c r="B1278" s="70" t="s">
        <v>1078</v>
      </c>
      <c r="C1278" s="71">
        <v>1</v>
      </c>
      <c r="D1278" s="71">
        <v>0</v>
      </c>
      <c r="E1278" s="71">
        <v>0</v>
      </c>
      <c r="F1278" s="71">
        <v>0</v>
      </c>
      <c r="G1278" s="72">
        <v>0</v>
      </c>
    </row>
    <row r="1279" spans="2:7" ht="18.75" customHeight="1" x14ac:dyDescent="0.2">
      <c r="B1279" s="70" t="s">
        <v>2824</v>
      </c>
      <c r="C1279" s="71">
        <v>0</v>
      </c>
      <c r="D1279" s="71">
        <v>0</v>
      </c>
      <c r="E1279" s="71">
        <v>0</v>
      </c>
      <c r="F1279" s="71">
        <v>0</v>
      </c>
      <c r="G1279" s="72">
        <v>1</v>
      </c>
    </row>
    <row r="1280" spans="2:7" ht="18.75" customHeight="1" x14ac:dyDescent="0.2">
      <c r="B1280" s="70" t="s">
        <v>2785</v>
      </c>
      <c r="C1280" s="71">
        <v>0</v>
      </c>
      <c r="D1280" s="71">
        <v>1</v>
      </c>
      <c r="E1280" s="71">
        <v>0</v>
      </c>
      <c r="F1280" s="71">
        <v>0</v>
      </c>
      <c r="G1280" s="72">
        <v>0</v>
      </c>
    </row>
    <row r="1281" spans="2:7" ht="18.75" customHeight="1" x14ac:dyDescent="0.2">
      <c r="B1281" s="70" t="s">
        <v>2311</v>
      </c>
      <c r="C1281" s="71">
        <v>0</v>
      </c>
      <c r="D1281" s="71">
        <v>0</v>
      </c>
      <c r="E1281" s="71">
        <v>1</v>
      </c>
      <c r="F1281" s="71">
        <v>0</v>
      </c>
      <c r="G1281" s="72">
        <v>0</v>
      </c>
    </row>
    <row r="1282" spans="2:7" ht="18.75" customHeight="1" x14ac:dyDescent="0.2">
      <c r="B1282" s="70" t="s">
        <v>2419</v>
      </c>
      <c r="C1282" s="71">
        <v>0</v>
      </c>
      <c r="D1282" s="71">
        <v>0</v>
      </c>
      <c r="E1282" s="71">
        <v>1</v>
      </c>
      <c r="F1282" s="71">
        <v>0</v>
      </c>
      <c r="G1282" s="72">
        <v>0</v>
      </c>
    </row>
    <row r="1283" spans="2:7" ht="18.75" customHeight="1" x14ac:dyDescent="0.2">
      <c r="B1283" s="70" t="s">
        <v>2274</v>
      </c>
      <c r="C1283" s="71">
        <v>1</v>
      </c>
      <c r="D1283" s="71">
        <v>0</v>
      </c>
      <c r="E1283" s="71">
        <v>0</v>
      </c>
      <c r="F1283" s="71">
        <v>0</v>
      </c>
      <c r="G1283" s="72">
        <v>0</v>
      </c>
    </row>
    <row r="1284" spans="2:7" ht="18.75" customHeight="1" x14ac:dyDescent="0.2">
      <c r="B1284" s="70" t="s">
        <v>2228</v>
      </c>
      <c r="C1284" s="71">
        <v>0</v>
      </c>
      <c r="D1284" s="71">
        <v>1</v>
      </c>
      <c r="E1284" s="71">
        <v>0</v>
      </c>
      <c r="F1284" s="71">
        <v>0</v>
      </c>
      <c r="G1284" s="72">
        <v>0</v>
      </c>
    </row>
    <row r="1285" spans="2:7" ht="18.75" customHeight="1" x14ac:dyDescent="0.2">
      <c r="B1285" s="70" t="s">
        <v>2821</v>
      </c>
      <c r="C1285" s="71">
        <v>0</v>
      </c>
      <c r="D1285" s="71">
        <v>1</v>
      </c>
      <c r="E1285" s="71">
        <v>0</v>
      </c>
      <c r="F1285" s="71">
        <v>0</v>
      </c>
      <c r="G1285" s="72">
        <v>0</v>
      </c>
    </row>
    <row r="1286" spans="2:7" ht="18.75" customHeight="1" x14ac:dyDescent="0.2">
      <c r="B1286" s="70" t="s">
        <v>2758</v>
      </c>
      <c r="C1286" s="71">
        <v>0</v>
      </c>
      <c r="D1286" s="71">
        <v>0</v>
      </c>
      <c r="E1286" s="71">
        <v>0</v>
      </c>
      <c r="F1286" s="71">
        <v>0</v>
      </c>
      <c r="G1286" s="72">
        <v>1</v>
      </c>
    </row>
    <row r="1287" spans="2:7" ht="18.75" customHeight="1" x14ac:dyDescent="0.2">
      <c r="B1287" s="70" t="s">
        <v>2601</v>
      </c>
      <c r="C1287" s="71">
        <v>1</v>
      </c>
      <c r="D1287" s="71">
        <v>0</v>
      </c>
      <c r="E1287" s="71">
        <v>0</v>
      </c>
      <c r="F1287" s="71">
        <v>0</v>
      </c>
      <c r="G1287" s="72">
        <v>0</v>
      </c>
    </row>
    <row r="1288" spans="2:7" ht="18.75" customHeight="1" x14ac:dyDescent="0.2">
      <c r="B1288" s="70" t="s">
        <v>1355</v>
      </c>
      <c r="C1288" s="71">
        <v>0</v>
      </c>
      <c r="D1288" s="71">
        <v>0</v>
      </c>
      <c r="E1288" s="71">
        <v>0</v>
      </c>
      <c r="F1288" s="71">
        <v>0</v>
      </c>
      <c r="G1288" s="72">
        <v>1</v>
      </c>
    </row>
    <row r="1289" spans="2:7" ht="18.75" customHeight="1" x14ac:dyDescent="0.2">
      <c r="B1289" s="70" t="s">
        <v>2890</v>
      </c>
      <c r="C1289" s="71">
        <v>1</v>
      </c>
      <c r="D1289" s="71">
        <v>0</v>
      </c>
      <c r="E1289" s="71">
        <v>0</v>
      </c>
      <c r="F1289" s="71">
        <v>0</v>
      </c>
      <c r="G1289" s="72">
        <v>0</v>
      </c>
    </row>
    <row r="1290" spans="2:7" ht="18.75" customHeight="1" x14ac:dyDescent="0.2">
      <c r="B1290" s="70" t="s">
        <v>2775</v>
      </c>
      <c r="C1290" s="71">
        <v>1</v>
      </c>
      <c r="D1290" s="71">
        <v>0</v>
      </c>
      <c r="E1290" s="71">
        <v>0</v>
      </c>
      <c r="F1290" s="71">
        <v>0</v>
      </c>
      <c r="G1290" s="72">
        <v>0</v>
      </c>
    </row>
    <row r="1291" spans="2:7" ht="18.75" customHeight="1" x14ac:dyDescent="0.2">
      <c r="B1291" s="70" t="s">
        <v>2770</v>
      </c>
      <c r="C1291" s="71">
        <v>0</v>
      </c>
      <c r="D1291" s="71">
        <v>1</v>
      </c>
      <c r="E1291" s="71">
        <v>0</v>
      </c>
      <c r="F1291" s="71">
        <v>0</v>
      </c>
      <c r="G1291" s="72">
        <v>0</v>
      </c>
    </row>
    <row r="1292" spans="2:7" ht="18.75" customHeight="1" x14ac:dyDescent="0.2">
      <c r="B1292" s="70" t="s">
        <v>1197</v>
      </c>
      <c r="C1292" s="71">
        <v>0</v>
      </c>
      <c r="D1292" s="71">
        <v>0</v>
      </c>
      <c r="E1292" s="71">
        <v>0</v>
      </c>
      <c r="F1292" s="71">
        <v>0</v>
      </c>
      <c r="G1292" s="72">
        <v>1</v>
      </c>
    </row>
    <row r="1293" spans="2:7" ht="18.75" customHeight="1" x14ac:dyDescent="0.2">
      <c r="B1293" s="70" t="s">
        <v>1506</v>
      </c>
      <c r="C1293" s="71">
        <v>1</v>
      </c>
      <c r="D1293" s="71">
        <v>0</v>
      </c>
      <c r="E1293" s="71">
        <v>0</v>
      </c>
      <c r="F1293" s="71">
        <v>0</v>
      </c>
      <c r="G1293" s="72">
        <v>0</v>
      </c>
    </row>
    <row r="1294" spans="2:7" ht="18.75" customHeight="1" x14ac:dyDescent="0.2">
      <c r="B1294" s="70" t="s">
        <v>2786</v>
      </c>
      <c r="C1294" s="71">
        <v>1</v>
      </c>
      <c r="D1294" s="71">
        <v>0</v>
      </c>
      <c r="E1294" s="71">
        <v>0</v>
      </c>
      <c r="F1294" s="71">
        <v>0</v>
      </c>
      <c r="G1294" s="72">
        <v>0</v>
      </c>
    </row>
    <row r="1295" spans="2:7" ht="18.75" customHeight="1" x14ac:dyDescent="0.2">
      <c r="B1295" s="70" t="s">
        <v>2776</v>
      </c>
      <c r="C1295" s="71">
        <v>0</v>
      </c>
      <c r="D1295" s="71">
        <v>0</v>
      </c>
      <c r="E1295" s="71">
        <v>1</v>
      </c>
      <c r="F1295" s="71">
        <v>0</v>
      </c>
      <c r="G1295" s="72">
        <v>0</v>
      </c>
    </row>
    <row r="1296" spans="2:7" ht="18.75" customHeight="1" x14ac:dyDescent="0.2">
      <c r="B1296" s="70" t="s">
        <v>1520</v>
      </c>
      <c r="C1296" s="71">
        <v>1</v>
      </c>
      <c r="D1296" s="71">
        <v>0</v>
      </c>
      <c r="E1296" s="71">
        <v>0</v>
      </c>
      <c r="F1296" s="71">
        <v>0</v>
      </c>
      <c r="G1296" s="72">
        <v>0</v>
      </c>
    </row>
    <row r="1297" spans="2:7" ht="18.75" customHeight="1" x14ac:dyDescent="0.2">
      <c r="B1297" s="70" t="s">
        <v>2755</v>
      </c>
      <c r="C1297" s="71">
        <v>1</v>
      </c>
      <c r="D1297" s="71">
        <v>0</v>
      </c>
      <c r="E1297" s="71">
        <v>0</v>
      </c>
      <c r="F1297" s="71">
        <v>0</v>
      </c>
      <c r="G1297" s="72">
        <v>0</v>
      </c>
    </row>
    <row r="1298" spans="2:7" ht="18.75" customHeight="1" x14ac:dyDescent="0.2">
      <c r="B1298" s="70" t="s">
        <v>2801</v>
      </c>
      <c r="C1298" s="71">
        <v>0</v>
      </c>
      <c r="D1298" s="71">
        <v>0</v>
      </c>
      <c r="E1298" s="71">
        <v>0</v>
      </c>
      <c r="F1298" s="71">
        <v>0</v>
      </c>
      <c r="G1298" s="72">
        <v>1</v>
      </c>
    </row>
    <row r="1299" spans="2:7" ht="18.75" customHeight="1" x14ac:dyDescent="0.2">
      <c r="B1299" s="70" t="s">
        <v>2791</v>
      </c>
      <c r="C1299" s="71">
        <v>0</v>
      </c>
      <c r="D1299" s="71">
        <v>0</v>
      </c>
      <c r="E1299" s="71">
        <v>0</v>
      </c>
      <c r="F1299" s="71">
        <v>0</v>
      </c>
      <c r="G1299" s="72">
        <v>1</v>
      </c>
    </row>
    <row r="1300" spans="2:7" ht="18.75" customHeight="1" x14ac:dyDescent="0.2">
      <c r="B1300" s="70" t="s">
        <v>2315</v>
      </c>
      <c r="C1300" s="71">
        <v>0</v>
      </c>
      <c r="D1300" s="71">
        <v>1</v>
      </c>
      <c r="E1300" s="71">
        <v>0</v>
      </c>
      <c r="F1300" s="71">
        <v>0</v>
      </c>
      <c r="G1300" s="72">
        <v>0</v>
      </c>
    </row>
    <row r="1301" spans="2:7" ht="18.75" customHeight="1" x14ac:dyDescent="0.2">
      <c r="B1301" s="70" t="s">
        <v>2777</v>
      </c>
      <c r="C1301" s="71">
        <v>0</v>
      </c>
      <c r="D1301" s="71">
        <v>0</v>
      </c>
      <c r="E1301" s="71">
        <v>1</v>
      </c>
      <c r="F1301" s="71">
        <v>0</v>
      </c>
      <c r="G1301" s="72">
        <v>0</v>
      </c>
    </row>
    <row r="1302" spans="2:7" ht="18.75" customHeight="1" x14ac:dyDescent="0.2">
      <c r="B1302" s="70" t="s">
        <v>2371</v>
      </c>
      <c r="C1302" s="71">
        <v>1</v>
      </c>
      <c r="D1302" s="71">
        <v>0</v>
      </c>
      <c r="E1302" s="71">
        <v>0</v>
      </c>
      <c r="F1302" s="71">
        <v>0</v>
      </c>
      <c r="G1302" s="72">
        <v>0</v>
      </c>
    </row>
    <row r="1303" spans="2:7" ht="18.75" customHeight="1" x14ac:dyDescent="0.2">
      <c r="B1303" s="70" t="s">
        <v>2779</v>
      </c>
      <c r="C1303" s="71">
        <v>0</v>
      </c>
      <c r="D1303" s="71">
        <v>1</v>
      </c>
      <c r="E1303" s="71">
        <v>0</v>
      </c>
      <c r="F1303" s="71">
        <v>0</v>
      </c>
      <c r="G1303" s="72">
        <v>0</v>
      </c>
    </row>
    <row r="1304" spans="2:7" ht="18.75" customHeight="1" x14ac:dyDescent="0.2">
      <c r="B1304" s="70" t="s">
        <v>2379</v>
      </c>
      <c r="C1304" s="71">
        <v>0</v>
      </c>
      <c r="D1304" s="71">
        <v>0</v>
      </c>
      <c r="E1304" s="71">
        <v>0</v>
      </c>
      <c r="F1304" s="71">
        <v>0</v>
      </c>
      <c r="G1304" s="72">
        <v>1</v>
      </c>
    </row>
    <row r="1305" spans="2:7" ht="18.75" customHeight="1" x14ac:dyDescent="0.2">
      <c r="B1305" s="70" t="s">
        <v>2855</v>
      </c>
      <c r="C1305" s="71">
        <v>1</v>
      </c>
      <c r="D1305" s="71">
        <v>0</v>
      </c>
      <c r="E1305" s="71">
        <v>0</v>
      </c>
      <c r="F1305" s="71">
        <v>0</v>
      </c>
      <c r="G1305" s="72">
        <v>0</v>
      </c>
    </row>
    <row r="1306" spans="2:7" ht="18.75" customHeight="1" x14ac:dyDescent="0.2">
      <c r="B1306" s="70" t="s">
        <v>1539</v>
      </c>
      <c r="C1306" s="71">
        <v>0</v>
      </c>
      <c r="D1306" s="71">
        <v>0</v>
      </c>
      <c r="E1306" s="71">
        <v>0</v>
      </c>
      <c r="F1306" s="71">
        <v>1</v>
      </c>
      <c r="G1306" s="72">
        <v>0</v>
      </c>
    </row>
    <row r="1307" spans="2:7" ht="18.75" customHeight="1" x14ac:dyDescent="0.2">
      <c r="B1307" s="70" t="s">
        <v>1667</v>
      </c>
      <c r="C1307" s="71">
        <v>0</v>
      </c>
      <c r="D1307" s="71">
        <v>0</v>
      </c>
      <c r="E1307" s="71">
        <v>0</v>
      </c>
      <c r="F1307" s="71">
        <v>0</v>
      </c>
      <c r="G1307" s="72">
        <v>1</v>
      </c>
    </row>
    <row r="1308" spans="2:7" ht="18.75" customHeight="1" x14ac:dyDescent="0.2">
      <c r="B1308" s="70" t="s">
        <v>966</v>
      </c>
      <c r="C1308" s="71">
        <v>0</v>
      </c>
      <c r="D1308" s="71">
        <v>1</v>
      </c>
      <c r="E1308" s="71">
        <v>0</v>
      </c>
      <c r="F1308" s="71">
        <v>0</v>
      </c>
      <c r="G1308" s="72">
        <v>0</v>
      </c>
    </row>
    <row r="1309" spans="2:7" ht="18.75" customHeight="1" x14ac:dyDescent="0.2">
      <c r="B1309" s="70" t="s">
        <v>1276</v>
      </c>
      <c r="C1309" s="71">
        <v>0</v>
      </c>
      <c r="D1309" s="71">
        <v>1</v>
      </c>
      <c r="E1309" s="71">
        <v>0</v>
      </c>
      <c r="F1309" s="71">
        <v>0</v>
      </c>
      <c r="G1309" s="72">
        <v>0</v>
      </c>
    </row>
    <row r="1310" spans="2:7" ht="18.75" customHeight="1" x14ac:dyDescent="0.2">
      <c r="B1310" s="70" t="s">
        <v>1463</v>
      </c>
      <c r="C1310" s="71">
        <v>0</v>
      </c>
      <c r="D1310" s="71">
        <v>0</v>
      </c>
      <c r="E1310" s="71">
        <v>0</v>
      </c>
      <c r="F1310" s="71">
        <v>1</v>
      </c>
      <c r="G1310" s="72">
        <v>0</v>
      </c>
    </row>
    <row r="1311" spans="2:7" ht="18.75" customHeight="1" x14ac:dyDescent="0.2">
      <c r="B1311" s="70" t="s">
        <v>2859</v>
      </c>
      <c r="C1311" s="71">
        <v>1</v>
      </c>
      <c r="D1311" s="71">
        <v>0</v>
      </c>
      <c r="E1311" s="71">
        <v>0</v>
      </c>
      <c r="F1311" s="71">
        <v>0</v>
      </c>
      <c r="G1311" s="72">
        <v>0</v>
      </c>
    </row>
    <row r="1312" spans="2:7" ht="18.75" customHeight="1" x14ac:dyDescent="0.2">
      <c r="B1312" s="70" t="s">
        <v>2074</v>
      </c>
      <c r="C1312" s="71">
        <v>0</v>
      </c>
      <c r="D1312" s="71">
        <v>0</v>
      </c>
      <c r="E1312" s="71">
        <v>0</v>
      </c>
      <c r="F1312" s="71">
        <v>0</v>
      </c>
      <c r="G1312" s="72">
        <v>1</v>
      </c>
    </row>
    <row r="1313" spans="2:7" ht="18.75" customHeight="1" x14ac:dyDescent="0.2">
      <c r="B1313" s="70" t="s">
        <v>2860</v>
      </c>
      <c r="C1313" s="71">
        <v>0</v>
      </c>
      <c r="D1313" s="71">
        <v>0</v>
      </c>
      <c r="E1313" s="71">
        <v>0</v>
      </c>
      <c r="F1313" s="71">
        <v>1</v>
      </c>
      <c r="G1313" s="72">
        <v>0</v>
      </c>
    </row>
    <row r="1314" spans="2:7" ht="18.75" customHeight="1" x14ac:dyDescent="0.2">
      <c r="B1314" s="70" t="s">
        <v>1903</v>
      </c>
      <c r="C1314" s="71">
        <v>0</v>
      </c>
      <c r="D1314" s="71">
        <v>1</v>
      </c>
      <c r="E1314" s="71">
        <v>0</v>
      </c>
      <c r="F1314" s="71">
        <v>0</v>
      </c>
      <c r="G1314" s="72">
        <v>0</v>
      </c>
    </row>
    <row r="1315" spans="2:7" ht="18.75" customHeight="1" x14ac:dyDescent="0.2">
      <c r="B1315" s="70" t="s">
        <v>1076</v>
      </c>
      <c r="C1315" s="71">
        <v>1</v>
      </c>
      <c r="D1315" s="71">
        <v>0</v>
      </c>
      <c r="E1315" s="71">
        <v>0</v>
      </c>
      <c r="F1315" s="71">
        <v>0</v>
      </c>
      <c r="G1315" s="72">
        <v>0</v>
      </c>
    </row>
    <row r="1316" spans="2:7" ht="18.75" customHeight="1" x14ac:dyDescent="0.2">
      <c r="B1316" s="70" t="s">
        <v>2866</v>
      </c>
      <c r="C1316" s="71">
        <v>0</v>
      </c>
      <c r="D1316" s="71">
        <v>1</v>
      </c>
      <c r="E1316" s="71">
        <v>0</v>
      </c>
      <c r="F1316" s="71">
        <v>0</v>
      </c>
      <c r="G1316" s="72">
        <v>0</v>
      </c>
    </row>
    <row r="1317" spans="2:7" ht="18.75" customHeight="1" x14ac:dyDescent="0.2">
      <c r="B1317" s="70" t="s">
        <v>1470</v>
      </c>
      <c r="C1317" s="71">
        <v>0</v>
      </c>
      <c r="D1317" s="71">
        <v>1</v>
      </c>
      <c r="E1317" s="71">
        <v>0</v>
      </c>
      <c r="F1317" s="71">
        <v>0</v>
      </c>
      <c r="G1317" s="72">
        <v>0</v>
      </c>
    </row>
    <row r="1318" spans="2:7" ht="18.75" customHeight="1" x14ac:dyDescent="0.2">
      <c r="B1318" s="70" t="s">
        <v>1142</v>
      </c>
      <c r="C1318" s="71">
        <v>0</v>
      </c>
      <c r="D1318" s="71">
        <v>1</v>
      </c>
      <c r="E1318" s="71">
        <v>0</v>
      </c>
      <c r="F1318" s="71">
        <v>0</v>
      </c>
      <c r="G1318" s="72">
        <v>0</v>
      </c>
    </row>
    <row r="1319" spans="2:7" ht="18.75" customHeight="1" x14ac:dyDescent="0.2">
      <c r="B1319" s="70" t="s">
        <v>1269</v>
      </c>
      <c r="C1319" s="71">
        <v>0</v>
      </c>
      <c r="D1319" s="71">
        <v>1</v>
      </c>
      <c r="E1319" s="71">
        <v>0</v>
      </c>
      <c r="F1319" s="71">
        <v>0</v>
      </c>
      <c r="G1319" s="72">
        <v>0</v>
      </c>
    </row>
    <row r="1320" spans="2:7" ht="18.75" customHeight="1" x14ac:dyDescent="0.2">
      <c r="B1320" s="70" t="s">
        <v>1873</v>
      </c>
      <c r="C1320" s="71">
        <v>0</v>
      </c>
      <c r="D1320" s="71">
        <v>1</v>
      </c>
      <c r="E1320" s="71">
        <v>0</v>
      </c>
      <c r="F1320" s="71">
        <v>0</v>
      </c>
      <c r="G1320" s="72">
        <v>0</v>
      </c>
    </row>
    <row r="1321" spans="2:7" ht="18.75" customHeight="1" x14ac:dyDescent="0.2">
      <c r="B1321" s="70" t="s">
        <v>2829</v>
      </c>
      <c r="C1321" s="71">
        <v>0</v>
      </c>
      <c r="D1321" s="71">
        <v>0</v>
      </c>
      <c r="E1321" s="71">
        <v>1</v>
      </c>
      <c r="F1321" s="71">
        <v>0</v>
      </c>
      <c r="G1321" s="72">
        <v>0</v>
      </c>
    </row>
    <row r="1322" spans="2:7" ht="18.75" customHeight="1" x14ac:dyDescent="0.2">
      <c r="B1322" s="70" t="s">
        <v>2555</v>
      </c>
      <c r="C1322" s="71">
        <v>1</v>
      </c>
      <c r="D1322" s="71">
        <v>0</v>
      </c>
      <c r="E1322" s="71">
        <v>0</v>
      </c>
      <c r="F1322" s="71">
        <v>0</v>
      </c>
      <c r="G1322" s="72">
        <v>0</v>
      </c>
    </row>
    <row r="1323" spans="2:7" ht="18.75" customHeight="1" x14ac:dyDescent="0.2">
      <c r="B1323" s="70" t="s">
        <v>2850</v>
      </c>
      <c r="C1323" s="71">
        <v>1</v>
      </c>
      <c r="D1323" s="71">
        <v>0</v>
      </c>
      <c r="E1323" s="71">
        <v>0</v>
      </c>
      <c r="F1323" s="71">
        <v>0</v>
      </c>
      <c r="G1323" s="72">
        <v>0</v>
      </c>
    </row>
    <row r="1324" spans="2:7" ht="18.75" customHeight="1" x14ac:dyDescent="0.2">
      <c r="B1324" s="70" t="s">
        <v>2322</v>
      </c>
      <c r="C1324" s="71">
        <v>0</v>
      </c>
      <c r="D1324" s="71">
        <v>0</v>
      </c>
      <c r="E1324" s="71">
        <v>0</v>
      </c>
      <c r="F1324" s="71">
        <v>1</v>
      </c>
      <c r="G1324" s="72">
        <v>0</v>
      </c>
    </row>
    <row r="1325" spans="2:7" ht="18.75" customHeight="1" x14ac:dyDescent="0.2">
      <c r="B1325" s="70" t="s">
        <v>1358</v>
      </c>
      <c r="C1325" s="71">
        <v>0</v>
      </c>
      <c r="D1325" s="71">
        <v>0</v>
      </c>
      <c r="E1325" s="71">
        <v>0</v>
      </c>
      <c r="F1325" s="71">
        <v>1</v>
      </c>
      <c r="G1325" s="72">
        <v>0</v>
      </c>
    </row>
    <row r="1326" spans="2:7" ht="18.75" customHeight="1" x14ac:dyDescent="0.2">
      <c r="B1326" s="70" t="s">
        <v>1535</v>
      </c>
      <c r="C1326" s="71">
        <v>1</v>
      </c>
      <c r="D1326" s="71">
        <v>0</v>
      </c>
      <c r="E1326" s="71">
        <v>0</v>
      </c>
      <c r="F1326" s="71">
        <v>0</v>
      </c>
      <c r="G1326" s="72">
        <v>0</v>
      </c>
    </row>
    <row r="1327" spans="2:7" ht="18.75" customHeight="1" x14ac:dyDescent="0.2">
      <c r="B1327" s="70" t="s">
        <v>2092</v>
      </c>
      <c r="C1327" s="71">
        <v>1</v>
      </c>
      <c r="D1327" s="71">
        <v>0</v>
      </c>
      <c r="E1327" s="71">
        <v>0</v>
      </c>
      <c r="F1327" s="71">
        <v>0</v>
      </c>
      <c r="G1327" s="72">
        <v>0</v>
      </c>
    </row>
    <row r="1328" spans="2:7" ht="18.75" customHeight="1" x14ac:dyDescent="0.2">
      <c r="B1328" s="70" t="s">
        <v>2152</v>
      </c>
      <c r="C1328" s="71">
        <v>0</v>
      </c>
      <c r="D1328" s="71">
        <v>0</v>
      </c>
      <c r="E1328" s="71">
        <v>1</v>
      </c>
      <c r="F1328" s="71">
        <v>0</v>
      </c>
      <c r="G1328" s="72">
        <v>0</v>
      </c>
    </row>
    <row r="1329" spans="2:7" ht="18.75" customHeight="1" x14ac:dyDescent="0.2">
      <c r="B1329" s="70" t="s">
        <v>1622</v>
      </c>
      <c r="C1329" s="71">
        <v>0</v>
      </c>
      <c r="D1329" s="71">
        <v>0</v>
      </c>
      <c r="E1329" s="71">
        <v>0</v>
      </c>
      <c r="F1329" s="71">
        <v>1</v>
      </c>
      <c r="G1329" s="72">
        <v>0</v>
      </c>
    </row>
    <row r="1330" spans="2:7" ht="18.75" customHeight="1" x14ac:dyDescent="0.2">
      <c r="B1330" s="70" t="s">
        <v>1780</v>
      </c>
      <c r="C1330" s="71">
        <v>0</v>
      </c>
      <c r="D1330" s="71">
        <v>0</v>
      </c>
      <c r="E1330" s="71">
        <v>0</v>
      </c>
      <c r="F1330" s="71">
        <v>0</v>
      </c>
      <c r="G1330" s="72">
        <v>1</v>
      </c>
    </row>
    <row r="1331" spans="2:7" ht="18.75" customHeight="1" x14ac:dyDescent="0.2">
      <c r="B1331" s="70" t="s">
        <v>1545</v>
      </c>
      <c r="C1331" s="71">
        <v>0</v>
      </c>
      <c r="D1331" s="71">
        <v>1</v>
      </c>
      <c r="E1331" s="71">
        <v>0</v>
      </c>
      <c r="F1331" s="71">
        <v>0</v>
      </c>
      <c r="G1331" s="72">
        <v>0</v>
      </c>
    </row>
    <row r="1332" spans="2:7" ht="18.75" customHeight="1" x14ac:dyDescent="0.2">
      <c r="B1332" s="70" t="s">
        <v>1918</v>
      </c>
      <c r="C1332" s="71">
        <v>0</v>
      </c>
      <c r="D1332" s="71">
        <v>1</v>
      </c>
      <c r="E1332" s="71">
        <v>0</v>
      </c>
      <c r="F1332" s="71">
        <v>0</v>
      </c>
      <c r="G1332" s="72">
        <v>0</v>
      </c>
    </row>
    <row r="1333" spans="2:7" ht="18.75" customHeight="1" x14ac:dyDescent="0.2">
      <c r="B1333" s="70" t="s">
        <v>2879</v>
      </c>
      <c r="C1333" s="71">
        <v>0</v>
      </c>
      <c r="D1333" s="71">
        <v>1</v>
      </c>
      <c r="E1333" s="71">
        <v>0</v>
      </c>
      <c r="F1333" s="71">
        <v>0</v>
      </c>
      <c r="G1333" s="72">
        <v>0</v>
      </c>
    </row>
    <row r="1334" spans="2:7" ht="18.75" customHeight="1" x14ac:dyDescent="0.2">
      <c r="B1334" s="70" t="s">
        <v>2846</v>
      </c>
      <c r="C1334" s="71">
        <v>0</v>
      </c>
      <c r="D1334" s="71">
        <v>0</v>
      </c>
      <c r="E1334" s="71">
        <v>0</v>
      </c>
      <c r="F1334" s="71">
        <v>0</v>
      </c>
      <c r="G1334" s="72">
        <v>1</v>
      </c>
    </row>
    <row r="1335" spans="2:7" ht="18.75" customHeight="1" x14ac:dyDescent="0.2">
      <c r="B1335" s="70" t="s">
        <v>1674</v>
      </c>
      <c r="C1335" s="71">
        <v>0</v>
      </c>
      <c r="D1335" s="71">
        <v>0</v>
      </c>
      <c r="E1335" s="71">
        <v>0</v>
      </c>
      <c r="F1335" s="71">
        <v>1</v>
      </c>
      <c r="G1335" s="72">
        <v>0</v>
      </c>
    </row>
    <row r="1336" spans="2:7" ht="18.75" customHeight="1" x14ac:dyDescent="0.2">
      <c r="B1336" s="70" t="s">
        <v>2010</v>
      </c>
      <c r="C1336" s="71">
        <v>0</v>
      </c>
      <c r="D1336" s="71">
        <v>0</v>
      </c>
      <c r="E1336" s="71">
        <v>0</v>
      </c>
      <c r="F1336" s="71">
        <v>0</v>
      </c>
      <c r="G1336" s="72">
        <v>1</v>
      </c>
    </row>
    <row r="1337" spans="2:7" ht="18.75" customHeight="1" x14ac:dyDescent="0.2">
      <c r="B1337" s="70" t="s">
        <v>2603</v>
      </c>
      <c r="C1337" s="71">
        <v>0</v>
      </c>
      <c r="D1337" s="71">
        <v>0</v>
      </c>
      <c r="E1337" s="71">
        <v>0</v>
      </c>
      <c r="F1337" s="71">
        <v>1</v>
      </c>
      <c r="G1337" s="72">
        <v>0</v>
      </c>
    </row>
    <row r="1338" spans="2:7" ht="18.75" customHeight="1" x14ac:dyDescent="0.2">
      <c r="B1338" s="70" t="s">
        <v>1789</v>
      </c>
      <c r="C1338" s="71">
        <v>0</v>
      </c>
      <c r="D1338" s="71">
        <v>0</v>
      </c>
      <c r="E1338" s="71">
        <v>1</v>
      </c>
      <c r="F1338" s="71">
        <v>0</v>
      </c>
      <c r="G1338" s="72">
        <v>0</v>
      </c>
    </row>
    <row r="1339" spans="2:7" ht="18.75" customHeight="1" x14ac:dyDescent="0.2">
      <c r="B1339" s="70" t="s">
        <v>2246</v>
      </c>
      <c r="C1339" s="71">
        <v>0</v>
      </c>
      <c r="D1339" s="71">
        <v>0</v>
      </c>
      <c r="E1339" s="71">
        <v>0</v>
      </c>
      <c r="F1339" s="71">
        <v>0</v>
      </c>
      <c r="G1339" s="72">
        <v>1</v>
      </c>
    </row>
    <row r="1340" spans="2:7" ht="18.75" customHeight="1" x14ac:dyDescent="0.2">
      <c r="B1340" s="70" t="s">
        <v>2841</v>
      </c>
      <c r="C1340" s="71">
        <v>0</v>
      </c>
      <c r="D1340" s="71">
        <v>0</v>
      </c>
      <c r="E1340" s="71">
        <v>0</v>
      </c>
      <c r="F1340" s="71">
        <v>0</v>
      </c>
      <c r="G1340" s="72">
        <v>1</v>
      </c>
    </row>
    <row r="1341" spans="2:7" ht="18.75" customHeight="1" x14ac:dyDescent="0.2">
      <c r="B1341" s="70" t="s">
        <v>1473</v>
      </c>
      <c r="C1341" s="71">
        <v>1</v>
      </c>
      <c r="D1341" s="71">
        <v>0</v>
      </c>
      <c r="E1341" s="71">
        <v>0</v>
      </c>
      <c r="F1341" s="71">
        <v>0</v>
      </c>
      <c r="G1341" s="72">
        <v>0</v>
      </c>
    </row>
    <row r="1342" spans="2:7" ht="18.75" customHeight="1" x14ac:dyDescent="0.2">
      <c r="B1342" s="70" t="s">
        <v>1721</v>
      </c>
      <c r="C1342" s="71">
        <v>0</v>
      </c>
      <c r="D1342" s="71">
        <v>0</v>
      </c>
      <c r="E1342" s="71">
        <v>1</v>
      </c>
      <c r="F1342" s="71">
        <v>0</v>
      </c>
      <c r="G1342" s="72">
        <v>0</v>
      </c>
    </row>
    <row r="1343" spans="2:7" ht="18.75" customHeight="1" x14ac:dyDescent="0.2">
      <c r="B1343" s="70" t="s">
        <v>1434</v>
      </c>
      <c r="C1343" s="71">
        <v>0</v>
      </c>
      <c r="D1343" s="71">
        <v>0</v>
      </c>
      <c r="E1343" s="71">
        <v>1</v>
      </c>
      <c r="F1343" s="71">
        <v>0</v>
      </c>
      <c r="G1343" s="72">
        <v>0</v>
      </c>
    </row>
    <row r="1344" spans="2:7" ht="18.75" customHeight="1" x14ac:dyDescent="0.2">
      <c r="B1344" s="70" t="s">
        <v>1346</v>
      </c>
      <c r="C1344" s="71">
        <v>0</v>
      </c>
      <c r="D1344" s="71">
        <v>0</v>
      </c>
      <c r="E1344" s="71">
        <v>0</v>
      </c>
      <c r="F1344" s="71">
        <v>1</v>
      </c>
      <c r="G1344" s="72">
        <v>0</v>
      </c>
    </row>
    <row r="1345" spans="2:7" ht="18.75" customHeight="1" x14ac:dyDescent="0.2">
      <c r="B1345" s="70" t="s">
        <v>2885</v>
      </c>
      <c r="C1345" s="71">
        <v>0</v>
      </c>
      <c r="D1345" s="71">
        <v>0</v>
      </c>
      <c r="E1345" s="71">
        <v>0</v>
      </c>
      <c r="F1345" s="71">
        <v>1</v>
      </c>
      <c r="G1345" s="72">
        <v>0</v>
      </c>
    </row>
    <row r="1346" spans="2:7" ht="18.75" customHeight="1" x14ac:dyDescent="0.2">
      <c r="B1346" s="70" t="s">
        <v>2865</v>
      </c>
      <c r="C1346" s="71">
        <v>0</v>
      </c>
      <c r="D1346" s="71">
        <v>0</v>
      </c>
      <c r="E1346" s="71">
        <v>1</v>
      </c>
      <c r="F1346" s="71">
        <v>0</v>
      </c>
      <c r="G1346" s="72">
        <v>0</v>
      </c>
    </row>
    <row r="1347" spans="2:7" ht="18.75" customHeight="1" x14ac:dyDescent="0.2">
      <c r="B1347" s="70" t="s">
        <v>1776</v>
      </c>
      <c r="C1347" s="71">
        <v>0</v>
      </c>
      <c r="D1347" s="71">
        <v>1</v>
      </c>
      <c r="E1347" s="71">
        <v>0</v>
      </c>
      <c r="F1347" s="71">
        <v>0</v>
      </c>
      <c r="G1347" s="72">
        <v>0</v>
      </c>
    </row>
    <row r="1348" spans="2:7" ht="18.75" customHeight="1" x14ac:dyDescent="0.2">
      <c r="B1348" s="70" t="s">
        <v>2094</v>
      </c>
      <c r="C1348" s="71">
        <v>0</v>
      </c>
      <c r="D1348" s="71">
        <v>1</v>
      </c>
      <c r="E1348" s="71">
        <v>0</v>
      </c>
      <c r="F1348" s="71">
        <v>0</v>
      </c>
      <c r="G1348" s="72">
        <v>0</v>
      </c>
    </row>
    <row r="1349" spans="2:7" ht="18.75" customHeight="1" x14ac:dyDescent="0.2">
      <c r="B1349" s="70" t="s">
        <v>3162</v>
      </c>
      <c r="C1349" s="71">
        <v>0</v>
      </c>
      <c r="D1349" s="71">
        <v>0</v>
      </c>
      <c r="E1349" s="71">
        <v>1</v>
      </c>
      <c r="F1349" s="71">
        <v>0</v>
      </c>
      <c r="G1349" s="72">
        <v>0</v>
      </c>
    </row>
    <row r="1350" spans="2:7" ht="18.75" customHeight="1" x14ac:dyDescent="0.2">
      <c r="B1350" s="70" t="s">
        <v>2883</v>
      </c>
      <c r="C1350" s="71">
        <v>0</v>
      </c>
      <c r="D1350" s="71">
        <v>0</v>
      </c>
      <c r="E1350" s="71">
        <v>0</v>
      </c>
      <c r="F1350" s="71">
        <v>0</v>
      </c>
      <c r="G1350" s="72">
        <v>1</v>
      </c>
    </row>
    <row r="1351" spans="2:7" ht="18.75" customHeight="1" x14ac:dyDescent="0.2">
      <c r="B1351" s="70" t="s">
        <v>1441</v>
      </c>
      <c r="C1351" s="71">
        <v>1</v>
      </c>
      <c r="D1351" s="71">
        <v>0</v>
      </c>
      <c r="E1351" s="71">
        <v>0</v>
      </c>
      <c r="F1351" s="71">
        <v>0</v>
      </c>
      <c r="G1351" s="72">
        <v>0</v>
      </c>
    </row>
    <row r="1352" spans="2:7" ht="18.75" customHeight="1" x14ac:dyDescent="0.2">
      <c r="B1352" s="70" t="s">
        <v>2896</v>
      </c>
      <c r="C1352" s="71">
        <v>0</v>
      </c>
      <c r="D1352" s="71">
        <v>0</v>
      </c>
      <c r="E1352" s="71">
        <v>0</v>
      </c>
      <c r="F1352" s="71">
        <v>0</v>
      </c>
      <c r="G1352" s="72">
        <v>1</v>
      </c>
    </row>
    <row r="1353" spans="2:7" ht="18.75" customHeight="1" x14ac:dyDescent="0.2">
      <c r="B1353" s="70" t="s">
        <v>2096</v>
      </c>
      <c r="C1353" s="71">
        <v>0</v>
      </c>
      <c r="D1353" s="71">
        <v>0</v>
      </c>
      <c r="E1353" s="71">
        <v>0</v>
      </c>
      <c r="F1353" s="71">
        <v>0</v>
      </c>
      <c r="G1353" s="72">
        <v>1</v>
      </c>
    </row>
    <row r="1354" spans="2:7" ht="18.75" customHeight="1" x14ac:dyDescent="0.2">
      <c r="B1354" s="70" t="s">
        <v>2284</v>
      </c>
      <c r="C1354" s="71">
        <v>0</v>
      </c>
      <c r="D1354" s="71">
        <v>0</v>
      </c>
      <c r="E1354" s="71">
        <v>0</v>
      </c>
      <c r="F1354" s="71">
        <v>0</v>
      </c>
      <c r="G1354" s="72">
        <v>1</v>
      </c>
    </row>
    <row r="1355" spans="2:7" ht="18.75" customHeight="1" x14ac:dyDescent="0.2">
      <c r="B1355" s="70" t="s">
        <v>2052</v>
      </c>
      <c r="C1355" s="71">
        <v>0</v>
      </c>
      <c r="D1355" s="71">
        <v>0</v>
      </c>
      <c r="E1355" s="71">
        <v>0</v>
      </c>
      <c r="F1355" s="71">
        <v>0</v>
      </c>
      <c r="G1355" s="72">
        <v>1</v>
      </c>
    </row>
    <row r="1356" spans="2:7" ht="18.75" customHeight="1" x14ac:dyDescent="0.2">
      <c r="B1356" s="70" t="s">
        <v>2844</v>
      </c>
      <c r="C1356" s="71">
        <v>0</v>
      </c>
      <c r="D1356" s="71">
        <v>0</v>
      </c>
      <c r="E1356" s="71">
        <v>0</v>
      </c>
      <c r="F1356" s="71">
        <v>0</v>
      </c>
      <c r="G1356" s="72">
        <v>1</v>
      </c>
    </row>
    <row r="1357" spans="2:7" ht="18.75" customHeight="1" x14ac:dyDescent="0.2">
      <c r="B1357" s="70" t="s">
        <v>1638</v>
      </c>
      <c r="C1357" s="71">
        <v>0</v>
      </c>
      <c r="D1357" s="71">
        <v>0</v>
      </c>
      <c r="E1357" s="71">
        <v>1</v>
      </c>
      <c r="F1357" s="71">
        <v>0</v>
      </c>
      <c r="G1357" s="72">
        <v>0</v>
      </c>
    </row>
    <row r="1358" spans="2:7" ht="18.75" customHeight="1" x14ac:dyDescent="0.2">
      <c r="B1358" s="70" t="s">
        <v>1338</v>
      </c>
      <c r="C1358" s="71">
        <v>0</v>
      </c>
      <c r="D1358" s="71">
        <v>0</v>
      </c>
      <c r="E1358" s="71">
        <v>0</v>
      </c>
      <c r="F1358" s="71">
        <v>1</v>
      </c>
      <c r="G1358" s="72">
        <v>0</v>
      </c>
    </row>
    <row r="1359" spans="2:7" ht="18.75" customHeight="1" x14ac:dyDescent="0.2">
      <c r="B1359" s="70" t="s">
        <v>1167</v>
      </c>
      <c r="C1359" s="71">
        <v>0</v>
      </c>
      <c r="D1359" s="71">
        <v>0</v>
      </c>
      <c r="E1359" s="71">
        <v>0</v>
      </c>
      <c r="F1359" s="71">
        <v>1</v>
      </c>
      <c r="G1359" s="72">
        <v>0</v>
      </c>
    </row>
    <row r="1360" spans="2:7" ht="18.75" customHeight="1" x14ac:dyDescent="0.2">
      <c r="B1360" s="70" t="s">
        <v>1943</v>
      </c>
      <c r="C1360" s="71">
        <v>0</v>
      </c>
      <c r="D1360" s="71">
        <v>0</v>
      </c>
      <c r="E1360" s="71">
        <v>1</v>
      </c>
      <c r="F1360" s="71">
        <v>0</v>
      </c>
      <c r="G1360" s="72">
        <v>0</v>
      </c>
    </row>
    <row r="1361" spans="2:7" ht="18.75" customHeight="1" x14ac:dyDescent="0.2">
      <c r="B1361" s="70" t="s">
        <v>1501</v>
      </c>
      <c r="C1361" s="71">
        <v>1</v>
      </c>
      <c r="D1361" s="71">
        <v>0</v>
      </c>
      <c r="E1361" s="71">
        <v>0</v>
      </c>
      <c r="F1361" s="71">
        <v>0</v>
      </c>
      <c r="G1361" s="72">
        <v>0</v>
      </c>
    </row>
    <row r="1362" spans="2:7" ht="18.75" customHeight="1" x14ac:dyDescent="0.2">
      <c r="B1362" s="70" t="s">
        <v>2238</v>
      </c>
      <c r="C1362" s="71">
        <v>0</v>
      </c>
      <c r="D1362" s="71">
        <v>1</v>
      </c>
      <c r="E1362" s="71">
        <v>0</v>
      </c>
      <c r="F1362" s="71">
        <v>0</v>
      </c>
      <c r="G1362" s="72">
        <v>0</v>
      </c>
    </row>
    <row r="1363" spans="2:7" ht="18.75" customHeight="1" x14ac:dyDescent="0.2">
      <c r="B1363" s="70" t="s">
        <v>1742</v>
      </c>
      <c r="C1363" s="71">
        <v>1</v>
      </c>
      <c r="D1363" s="71">
        <v>0</v>
      </c>
      <c r="E1363" s="71">
        <v>0</v>
      </c>
      <c r="F1363" s="71">
        <v>0</v>
      </c>
      <c r="G1363" s="72">
        <v>0</v>
      </c>
    </row>
    <row r="1364" spans="2:7" ht="18.75" customHeight="1" x14ac:dyDescent="0.2">
      <c r="B1364" s="70" t="s">
        <v>2323</v>
      </c>
      <c r="C1364" s="71">
        <v>0</v>
      </c>
      <c r="D1364" s="71">
        <v>0</v>
      </c>
      <c r="E1364" s="71">
        <v>1</v>
      </c>
      <c r="F1364" s="71">
        <v>0</v>
      </c>
      <c r="G1364" s="72">
        <v>0</v>
      </c>
    </row>
    <row r="1365" spans="2:7" ht="18.75" customHeight="1" x14ac:dyDescent="0.2">
      <c r="B1365" s="70" t="s">
        <v>1366</v>
      </c>
      <c r="C1365" s="71">
        <v>0</v>
      </c>
      <c r="D1365" s="71">
        <v>0</v>
      </c>
      <c r="E1365" s="71">
        <v>1</v>
      </c>
      <c r="F1365" s="71">
        <v>0</v>
      </c>
      <c r="G1365" s="72">
        <v>0</v>
      </c>
    </row>
    <row r="1366" spans="2:7" ht="18.75" customHeight="1" x14ac:dyDescent="0.2">
      <c r="B1366" s="70" t="s">
        <v>2383</v>
      </c>
      <c r="C1366" s="71">
        <v>0</v>
      </c>
      <c r="D1366" s="71">
        <v>0</v>
      </c>
      <c r="E1366" s="71">
        <v>1</v>
      </c>
      <c r="F1366" s="71">
        <v>0</v>
      </c>
      <c r="G1366" s="72">
        <v>0</v>
      </c>
    </row>
    <row r="1367" spans="2:7" ht="18.75" customHeight="1" x14ac:dyDescent="0.2">
      <c r="B1367" s="70" t="s">
        <v>2149</v>
      </c>
      <c r="C1367" s="71">
        <v>0</v>
      </c>
      <c r="D1367" s="71">
        <v>0</v>
      </c>
      <c r="E1367" s="71">
        <v>0</v>
      </c>
      <c r="F1367" s="71">
        <v>0</v>
      </c>
      <c r="G1367" s="72">
        <v>1</v>
      </c>
    </row>
    <row r="1368" spans="2:7" ht="18.75" customHeight="1" x14ac:dyDescent="0.2">
      <c r="B1368" s="70" t="s">
        <v>2837</v>
      </c>
      <c r="C1368" s="71">
        <v>0</v>
      </c>
      <c r="D1368" s="71">
        <v>0</v>
      </c>
      <c r="E1368" s="71">
        <v>1</v>
      </c>
      <c r="F1368" s="71">
        <v>0</v>
      </c>
      <c r="G1368" s="72">
        <v>0</v>
      </c>
    </row>
    <row r="1369" spans="2:7" ht="18.75" customHeight="1" thickBot="1" x14ac:dyDescent="0.25">
      <c r="B1369" s="70" t="s">
        <v>2237</v>
      </c>
      <c r="C1369" s="71">
        <v>0</v>
      </c>
      <c r="D1369" s="71">
        <v>0</v>
      </c>
      <c r="E1369" s="71">
        <v>0</v>
      </c>
      <c r="F1369" s="71">
        <v>1</v>
      </c>
      <c r="G1369" s="72">
        <v>0</v>
      </c>
    </row>
    <row r="1370" spans="2:7" ht="18.75" customHeight="1" thickBot="1" x14ac:dyDescent="0.25">
      <c r="B1370" s="56" t="s">
        <v>3063</v>
      </c>
      <c r="C1370" s="73">
        <f>SUM(C6:C1369)</f>
        <v>78505</v>
      </c>
      <c r="D1370" s="73">
        <f>SUM(D6:D1369)</f>
        <v>78650</v>
      </c>
      <c r="E1370" s="73">
        <f>SUM(E6:E1369)</f>
        <v>82636</v>
      </c>
      <c r="F1370" s="73">
        <f>SUM(F6:F1369)</f>
        <v>84690</v>
      </c>
      <c r="G1370" s="74">
        <f>SUM(G6:G1369)</f>
        <v>94846</v>
      </c>
    </row>
    <row r="1372" spans="2:7" ht="18.75" customHeight="1" x14ac:dyDescent="0.2">
      <c r="B1372" s="187" t="s">
        <v>4577</v>
      </c>
    </row>
    <row r="1373" spans="2:7" ht="18.75" customHeight="1" x14ac:dyDescent="0.2">
      <c r="B1373"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7"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FF"/>
    <pageSetUpPr fitToPage="1"/>
  </sheetPr>
  <dimension ref="B1:G1955"/>
  <sheetViews>
    <sheetView showGridLines="0" zoomScale="70" zoomScaleNormal="70" workbookViewId="0">
      <pane xSplit="2" ySplit="5" topLeftCell="C6"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47.140625" style="26" customWidth="1"/>
    <col min="3" max="5" width="16.7109375" style="28" customWidth="1"/>
    <col min="6" max="7" width="16.7109375" style="26" customWidth="1"/>
    <col min="8" max="16384" width="11.42578125" style="26"/>
  </cols>
  <sheetData>
    <row r="1" spans="2:7" s="4" customFormat="1" ht="18.75" customHeight="1" x14ac:dyDescent="0.2">
      <c r="C1" s="28"/>
      <c r="D1" s="28"/>
      <c r="E1" s="28"/>
    </row>
    <row r="2" spans="2:7" s="4" customFormat="1" ht="18.75" customHeight="1" x14ac:dyDescent="0.2">
      <c r="B2" s="177"/>
      <c r="C2" s="247" t="s">
        <v>3797</v>
      </c>
      <c r="D2" s="247"/>
      <c r="E2" s="247"/>
      <c r="F2" s="247"/>
      <c r="G2" s="247"/>
    </row>
    <row r="3" spans="2:7" ht="18.75" customHeight="1" thickBot="1" x14ac:dyDescent="0.25">
      <c r="B3" s="131"/>
    </row>
    <row r="4" spans="2:7" s="31" customFormat="1" ht="18.75" customHeight="1" x14ac:dyDescent="0.25">
      <c r="B4" s="252" t="s">
        <v>3440</v>
      </c>
      <c r="C4" s="248" t="s">
        <v>84</v>
      </c>
      <c r="D4" s="248" t="s">
        <v>83</v>
      </c>
      <c r="E4" s="248" t="s">
        <v>299</v>
      </c>
      <c r="F4" s="248" t="s">
        <v>3256</v>
      </c>
      <c r="G4" s="250" t="s">
        <v>3535</v>
      </c>
    </row>
    <row r="5" spans="2:7" s="31" customFormat="1" ht="18.75" customHeight="1" x14ac:dyDescent="0.25">
      <c r="B5" s="259"/>
      <c r="C5" s="260"/>
      <c r="D5" s="260"/>
      <c r="E5" s="260"/>
      <c r="F5" s="260"/>
      <c r="G5" s="263"/>
    </row>
    <row r="6" spans="2:7" s="28" customFormat="1" ht="18.75" customHeight="1" x14ac:dyDescent="0.2">
      <c r="B6" s="59" t="s">
        <v>247</v>
      </c>
      <c r="C6" s="60">
        <v>6700</v>
      </c>
      <c r="D6" s="60">
        <v>6253</v>
      </c>
      <c r="E6" s="60">
        <v>6030</v>
      </c>
      <c r="F6" s="61">
        <v>5808</v>
      </c>
      <c r="G6" s="62">
        <v>6065</v>
      </c>
    </row>
    <row r="7" spans="2:7" s="28" customFormat="1" ht="18.75" customHeight="1" x14ac:dyDescent="0.2">
      <c r="B7" s="63" t="s">
        <v>179</v>
      </c>
      <c r="C7" s="64">
        <v>6579</v>
      </c>
      <c r="D7" s="64">
        <v>5825</v>
      </c>
      <c r="E7" s="64">
        <v>5571</v>
      </c>
      <c r="F7" s="65">
        <v>5962</v>
      </c>
      <c r="G7" s="66">
        <v>6621</v>
      </c>
    </row>
    <row r="8" spans="2:7" s="28" customFormat="1" ht="18.75" customHeight="1" x14ac:dyDescent="0.2">
      <c r="B8" s="63" t="s">
        <v>251</v>
      </c>
      <c r="C8" s="64">
        <v>3722</v>
      </c>
      <c r="D8" s="64">
        <v>3684</v>
      </c>
      <c r="E8" s="64">
        <v>3540</v>
      </c>
      <c r="F8" s="65">
        <v>3577</v>
      </c>
      <c r="G8" s="66">
        <v>3238</v>
      </c>
    </row>
    <row r="9" spans="2:7" s="28" customFormat="1" ht="18.75" customHeight="1" x14ac:dyDescent="0.2">
      <c r="B9" s="63" t="s">
        <v>248</v>
      </c>
      <c r="C9" s="64">
        <v>2622</v>
      </c>
      <c r="D9" s="64">
        <v>2651</v>
      </c>
      <c r="E9" s="64">
        <v>3590</v>
      </c>
      <c r="F9" s="65">
        <v>2868</v>
      </c>
      <c r="G9" s="66">
        <v>4020</v>
      </c>
    </row>
    <row r="10" spans="2:7" s="28" customFormat="1" ht="18.75" customHeight="1" x14ac:dyDescent="0.2">
      <c r="B10" s="63" t="s">
        <v>221</v>
      </c>
      <c r="C10" s="64">
        <v>3070</v>
      </c>
      <c r="D10" s="64">
        <v>2953</v>
      </c>
      <c r="E10" s="64">
        <v>2897</v>
      </c>
      <c r="F10" s="65">
        <v>3332</v>
      </c>
      <c r="G10" s="66">
        <v>3392</v>
      </c>
    </row>
    <row r="11" spans="2:7" s="28" customFormat="1" ht="18.75" customHeight="1" x14ac:dyDescent="0.2">
      <c r="B11" s="63" t="s">
        <v>250</v>
      </c>
      <c r="C11" s="64">
        <v>3385</v>
      </c>
      <c r="D11" s="64">
        <v>3480</v>
      </c>
      <c r="E11" s="64">
        <v>3190</v>
      </c>
      <c r="F11" s="65">
        <v>2363</v>
      </c>
      <c r="G11" s="66">
        <v>2718</v>
      </c>
    </row>
    <row r="12" spans="2:7" s="28" customFormat="1" ht="18.75" customHeight="1" x14ac:dyDescent="0.2">
      <c r="B12" s="63" t="s">
        <v>224</v>
      </c>
      <c r="C12" s="64">
        <v>2666</v>
      </c>
      <c r="D12" s="64">
        <v>2721</v>
      </c>
      <c r="E12" s="64">
        <v>2926</v>
      </c>
      <c r="F12" s="65">
        <v>3161</v>
      </c>
      <c r="G12" s="66">
        <v>3209</v>
      </c>
    </row>
    <row r="13" spans="2:7" s="28" customFormat="1" ht="18.75" customHeight="1" x14ac:dyDescent="0.2">
      <c r="B13" s="63" t="s">
        <v>182</v>
      </c>
      <c r="C13" s="64">
        <v>2338</v>
      </c>
      <c r="D13" s="64">
        <v>3081</v>
      </c>
      <c r="E13" s="64">
        <v>2991</v>
      </c>
      <c r="F13" s="65">
        <v>3121</v>
      </c>
      <c r="G13" s="66">
        <v>2764</v>
      </c>
    </row>
    <row r="14" spans="2:7" s="28" customFormat="1" ht="18.75" customHeight="1" x14ac:dyDescent="0.2">
      <c r="B14" s="63" t="s">
        <v>1625</v>
      </c>
      <c r="C14" s="64">
        <v>2740</v>
      </c>
      <c r="D14" s="64">
        <v>2843</v>
      </c>
      <c r="E14" s="64">
        <v>2830</v>
      </c>
      <c r="F14" s="65">
        <v>2845</v>
      </c>
      <c r="G14" s="66">
        <v>2461</v>
      </c>
    </row>
    <row r="15" spans="2:7" s="28" customFormat="1" ht="18.75" customHeight="1" x14ac:dyDescent="0.2">
      <c r="B15" s="63" t="s">
        <v>163</v>
      </c>
      <c r="C15" s="64">
        <v>3072</v>
      </c>
      <c r="D15" s="64">
        <v>2673</v>
      </c>
      <c r="E15" s="64">
        <v>2329</v>
      </c>
      <c r="F15" s="65">
        <v>2453</v>
      </c>
      <c r="G15" s="66">
        <v>2644</v>
      </c>
    </row>
    <row r="16" spans="2:7" s="28" customFormat="1" ht="18.75" customHeight="1" x14ac:dyDescent="0.2">
      <c r="B16" s="63" t="s">
        <v>262</v>
      </c>
      <c r="C16" s="64">
        <v>2436</v>
      </c>
      <c r="D16" s="64">
        <v>2480</v>
      </c>
      <c r="E16" s="64">
        <v>2451</v>
      </c>
      <c r="F16" s="65">
        <v>2650</v>
      </c>
      <c r="G16" s="66">
        <v>2763</v>
      </c>
    </row>
    <row r="17" spans="2:7" s="28" customFormat="1" ht="18.75" customHeight="1" x14ac:dyDescent="0.2">
      <c r="B17" s="63" t="s">
        <v>255</v>
      </c>
      <c r="C17" s="64">
        <v>2018</v>
      </c>
      <c r="D17" s="64">
        <v>2888</v>
      </c>
      <c r="E17" s="64">
        <v>2127</v>
      </c>
      <c r="F17" s="65">
        <v>1466</v>
      </c>
      <c r="G17" s="66">
        <v>2582</v>
      </c>
    </row>
    <row r="18" spans="2:7" s="28" customFormat="1" ht="18.75" customHeight="1" x14ac:dyDescent="0.2">
      <c r="B18" s="63" t="s">
        <v>2983</v>
      </c>
      <c r="C18" s="64">
        <v>1530</v>
      </c>
      <c r="D18" s="64">
        <v>2078</v>
      </c>
      <c r="E18" s="64">
        <v>2145</v>
      </c>
      <c r="F18" s="65">
        <v>2107</v>
      </c>
      <c r="G18" s="66">
        <v>1972</v>
      </c>
    </row>
    <row r="19" spans="2:7" s="28" customFormat="1" ht="18.75" customHeight="1" x14ac:dyDescent="0.2">
      <c r="B19" s="63" t="s">
        <v>174</v>
      </c>
      <c r="C19" s="64">
        <v>1722</v>
      </c>
      <c r="D19" s="64">
        <v>1760</v>
      </c>
      <c r="E19" s="64">
        <v>1862</v>
      </c>
      <c r="F19" s="65">
        <v>2035</v>
      </c>
      <c r="G19" s="66">
        <v>2001</v>
      </c>
    </row>
    <row r="20" spans="2:7" s="28" customFormat="1" ht="18.75" customHeight="1" x14ac:dyDescent="0.2">
      <c r="B20" s="63" t="s">
        <v>146</v>
      </c>
      <c r="C20" s="64">
        <v>2315</v>
      </c>
      <c r="D20" s="64">
        <v>1931</v>
      </c>
      <c r="E20" s="64">
        <v>1518</v>
      </c>
      <c r="F20" s="65">
        <v>1514</v>
      </c>
      <c r="G20" s="66">
        <v>2008</v>
      </c>
    </row>
    <row r="21" spans="2:7" s="28" customFormat="1" ht="18.75" customHeight="1" x14ac:dyDescent="0.2">
      <c r="B21" s="63" t="s">
        <v>252</v>
      </c>
      <c r="C21" s="64">
        <v>1448</v>
      </c>
      <c r="D21" s="64">
        <v>1681</v>
      </c>
      <c r="E21" s="64">
        <v>1631</v>
      </c>
      <c r="F21" s="65">
        <v>1720</v>
      </c>
      <c r="G21" s="66">
        <v>1673</v>
      </c>
    </row>
    <row r="22" spans="2:7" s="28" customFormat="1" ht="18.75" customHeight="1" x14ac:dyDescent="0.2">
      <c r="B22" s="63" t="s">
        <v>109</v>
      </c>
      <c r="C22" s="64">
        <v>1615</v>
      </c>
      <c r="D22" s="64">
        <v>1583</v>
      </c>
      <c r="E22" s="64">
        <v>1540</v>
      </c>
      <c r="F22" s="65">
        <v>1671</v>
      </c>
      <c r="G22" s="66">
        <v>1431</v>
      </c>
    </row>
    <row r="23" spans="2:7" s="28" customFormat="1" ht="18.75" customHeight="1" x14ac:dyDescent="0.2">
      <c r="B23" s="63" t="s">
        <v>185</v>
      </c>
      <c r="C23" s="64">
        <v>1397</v>
      </c>
      <c r="D23" s="64">
        <v>1571</v>
      </c>
      <c r="E23" s="64">
        <v>1576</v>
      </c>
      <c r="F23" s="65">
        <v>1687</v>
      </c>
      <c r="G23" s="66">
        <v>1583</v>
      </c>
    </row>
    <row r="24" spans="2:7" s="28" customFormat="1" ht="18.75" customHeight="1" x14ac:dyDescent="0.2">
      <c r="B24" s="63" t="s">
        <v>249</v>
      </c>
      <c r="C24" s="64">
        <v>1406</v>
      </c>
      <c r="D24" s="64">
        <v>1530</v>
      </c>
      <c r="E24" s="64">
        <v>1596</v>
      </c>
      <c r="F24" s="65">
        <v>1576</v>
      </c>
      <c r="G24" s="66">
        <v>1565</v>
      </c>
    </row>
    <row r="25" spans="2:7" s="28" customFormat="1" ht="18.75" customHeight="1" x14ac:dyDescent="0.2">
      <c r="B25" s="63" t="s">
        <v>101</v>
      </c>
      <c r="C25" s="64">
        <v>1140</v>
      </c>
      <c r="D25" s="64">
        <v>1543</v>
      </c>
      <c r="E25" s="64">
        <v>1517</v>
      </c>
      <c r="F25" s="65">
        <v>1662</v>
      </c>
      <c r="G25" s="66">
        <v>1727</v>
      </c>
    </row>
    <row r="26" spans="2:7" s="28" customFormat="1" ht="18.75" customHeight="1" x14ac:dyDescent="0.2">
      <c r="B26" s="63" t="s">
        <v>183</v>
      </c>
      <c r="C26" s="64">
        <v>1514</v>
      </c>
      <c r="D26" s="64">
        <v>1440</v>
      </c>
      <c r="E26" s="64">
        <v>1433</v>
      </c>
      <c r="F26" s="65">
        <v>1438</v>
      </c>
      <c r="G26" s="66">
        <v>1708</v>
      </c>
    </row>
    <row r="27" spans="2:7" s="28" customFormat="1" ht="18.75" customHeight="1" x14ac:dyDescent="0.2">
      <c r="B27" s="63" t="s">
        <v>253</v>
      </c>
      <c r="C27" s="64">
        <v>919</v>
      </c>
      <c r="D27" s="64">
        <v>771</v>
      </c>
      <c r="E27" s="64">
        <v>763</v>
      </c>
      <c r="F27" s="65">
        <v>1489</v>
      </c>
      <c r="G27" s="66">
        <v>3097</v>
      </c>
    </row>
    <row r="28" spans="2:7" s="28" customFormat="1" ht="18.75" customHeight="1" x14ac:dyDescent="0.2">
      <c r="B28" s="63" t="s">
        <v>130</v>
      </c>
      <c r="C28" s="64">
        <v>1047</v>
      </c>
      <c r="D28" s="64">
        <v>1106</v>
      </c>
      <c r="E28" s="64">
        <v>1188</v>
      </c>
      <c r="F28" s="65">
        <v>1848</v>
      </c>
      <c r="G28" s="66">
        <v>1788</v>
      </c>
    </row>
    <row r="29" spans="2:7" s="28" customFormat="1" ht="18.75" customHeight="1" x14ac:dyDescent="0.2">
      <c r="B29" s="63" t="s">
        <v>127</v>
      </c>
      <c r="C29" s="64">
        <v>1421</v>
      </c>
      <c r="D29" s="64">
        <v>1436</v>
      </c>
      <c r="E29" s="64">
        <v>1354</v>
      </c>
      <c r="F29" s="65">
        <v>1355</v>
      </c>
      <c r="G29" s="66">
        <v>1364</v>
      </c>
    </row>
    <row r="30" spans="2:7" s="28" customFormat="1" ht="18.75" customHeight="1" x14ac:dyDescent="0.2">
      <c r="B30" s="63" t="s">
        <v>111</v>
      </c>
      <c r="C30" s="64">
        <v>794</v>
      </c>
      <c r="D30" s="64">
        <v>1233</v>
      </c>
      <c r="E30" s="64">
        <v>1282</v>
      </c>
      <c r="F30" s="65">
        <v>1301</v>
      </c>
      <c r="G30" s="66">
        <v>1333</v>
      </c>
    </row>
    <row r="31" spans="2:7" s="28" customFormat="1" ht="18.75" customHeight="1" x14ac:dyDescent="0.2">
      <c r="B31" s="63" t="s">
        <v>96</v>
      </c>
      <c r="C31" s="64">
        <v>1229</v>
      </c>
      <c r="D31" s="64">
        <v>1058</v>
      </c>
      <c r="E31" s="64">
        <v>1068</v>
      </c>
      <c r="F31" s="65">
        <v>1016</v>
      </c>
      <c r="G31" s="66">
        <v>982</v>
      </c>
    </row>
    <row r="32" spans="2:7" s="28" customFormat="1" ht="18.75" customHeight="1" x14ac:dyDescent="0.2">
      <c r="B32" s="63" t="s">
        <v>223</v>
      </c>
      <c r="C32" s="64">
        <v>873</v>
      </c>
      <c r="D32" s="64">
        <v>1006</v>
      </c>
      <c r="E32" s="64">
        <v>1061</v>
      </c>
      <c r="F32" s="65">
        <v>1204</v>
      </c>
      <c r="G32" s="66">
        <v>1173</v>
      </c>
    </row>
    <row r="33" spans="2:7" s="28" customFormat="1" ht="18.75" customHeight="1" x14ac:dyDescent="0.2">
      <c r="B33" s="63" t="s">
        <v>259</v>
      </c>
      <c r="C33" s="64">
        <v>695</v>
      </c>
      <c r="D33" s="64">
        <v>1140</v>
      </c>
      <c r="E33" s="64">
        <v>721</v>
      </c>
      <c r="F33" s="65">
        <v>1209</v>
      </c>
      <c r="G33" s="66">
        <v>836</v>
      </c>
    </row>
    <row r="34" spans="2:7" s="28" customFormat="1" ht="18.75" customHeight="1" x14ac:dyDescent="0.2">
      <c r="B34" s="63" t="s">
        <v>256</v>
      </c>
      <c r="C34" s="64">
        <v>852</v>
      </c>
      <c r="D34" s="64">
        <v>719</v>
      </c>
      <c r="E34" s="64">
        <v>716</v>
      </c>
      <c r="F34" s="65">
        <v>867</v>
      </c>
      <c r="G34" s="66">
        <v>1442</v>
      </c>
    </row>
    <row r="35" spans="2:7" s="28" customFormat="1" ht="18.75" customHeight="1" x14ac:dyDescent="0.2">
      <c r="B35" s="63" t="s">
        <v>254</v>
      </c>
      <c r="C35" s="64">
        <v>723</v>
      </c>
      <c r="D35" s="64">
        <v>728</v>
      </c>
      <c r="E35" s="64">
        <v>819</v>
      </c>
      <c r="F35" s="65">
        <v>875</v>
      </c>
      <c r="G35" s="66">
        <v>1208</v>
      </c>
    </row>
    <row r="36" spans="2:7" s="28" customFormat="1" ht="18.75" customHeight="1" x14ac:dyDescent="0.2">
      <c r="B36" s="63" t="s">
        <v>266</v>
      </c>
      <c r="C36" s="64">
        <v>842</v>
      </c>
      <c r="D36" s="64">
        <v>932</v>
      </c>
      <c r="E36" s="64">
        <v>1042</v>
      </c>
      <c r="F36" s="65">
        <v>730</v>
      </c>
      <c r="G36" s="66">
        <v>707</v>
      </c>
    </row>
    <row r="37" spans="2:7" s="28" customFormat="1" ht="18.75" customHeight="1" x14ac:dyDescent="0.2">
      <c r="B37" s="63" t="s">
        <v>160</v>
      </c>
      <c r="C37" s="64">
        <v>753</v>
      </c>
      <c r="D37" s="64">
        <v>902</v>
      </c>
      <c r="E37" s="64">
        <v>711</v>
      </c>
      <c r="F37" s="65">
        <v>902</v>
      </c>
      <c r="G37" s="66">
        <v>896</v>
      </c>
    </row>
    <row r="38" spans="2:7" s="28" customFormat="1" ht="18.75" customHeight="1" x14ac:dyDescent="0.2">
      <c r="B38" s="63" t="s">
        <v>258</v>
      </c>
      <c r="C38" s="64">
        <v>866</v>
      </c>
      <c r="D38" s="64">
        <v>832</v>
      </c>
      <c r="E38" s="64">
        <v>690</v>
      </c>
      <c r="F38" s="65">
        <v>733</v>
      </c>
      <c r="G38" s="66">
        <v>912</v>
      </c>
    </row>
    <row r="39" spans="2:7" s="28" customFormat="1" ht="18.75" customHeight="1" x14ac:dyDescent="0.2">
      <c r="B39" s="63" t="s">
        <v>162</v>
      </c>
      <c r="C39" s="64">
        <v>737</v>
      </c>
      <c r="D39" s="64">
        <v>743</v>
      </c>
      <c r="E39" s="64">
        <v>721</v>
      </c>
      <c r="F39" s="65">
        <v>766</v>
      </c>
      <c r="G39" s="66">
        <v>1053</v>
      </c>
    </row>
    <row r="40" spans="2:7" s="28" customFormat="1" ht="18.75" customHeight="1" x14ac:dyDescent="0.2">
      <c r="B40" s="63" t="s">
        <v>1507</v>
      </c>
      <c r="C40" s="64">
        <v>735</v>
      </c>
      <c r="D40" s="64">
        <v>738</v>
      </c>
      <c r="E40" s="64">
        <v>754</v>
      </c>
      <c r="F40" s="65">
        <v>787</v>
      </c>
      <c r="G40" s="66">
        <v>804</v>
      </c>
    </row>
    <row r="41" spans="2:7" s="28" customFormat="1" ht="18.75" customHeight="1" x14ac:dyDescent="0.2">
      <c r="B41" s="63" t="s">
        <v>982</v>
      </c>
      <c r="C41" s="64">
        <v>189</v>
      </c>
      <c r="D41" s="64">
        <v>329</v>
      </c>
      <c r="E41" s="64">
        <v>692</v>
      </c>
      <c r="F41" s="65">
        <v>1164</v>
      </c>
      <c r="G41" s="66">
        <v>1441</v>
      </c>
    </row>
    <row r="42" spans="2:7" s="28" customFormat="1" ht="18.75" customHeight="1" x14ac:dyDescent="0.2">
      <c r="B42" s="63" t="s">
        <v>181</v>
      </c>
      <c r="C42" s="64">
        <v>679</v>
      </c>
      <c r="D42" s="64">
        <v>799</v>
      </c>
      <c r="E42" s="64">
        <v>865</v>
      </c>
      <c r="F42" s="65">
        <v>721</v>
      </c>
      <c r="G42" s="66">
        <v>731</v>
      </c>
    </row>
    <row r="43" spans="2:7" s="28" customFormat="1" ht="18.75" customHeight="1" x14ac:dyDescent="0.2">
      <c r="B43" s="63" t="s">
        <v>143</v>
      </c>
      <c r="C43" s="64">
        <v>726</v>
      </c>
      <c r="D43" s="64">
        <v>890</v>
      </c>
      <c r="E43" s="64">
        <v>672</v>
      </c>
      <c r="F43" s="65">
        <v>758</v>
      </c>
      <c r="G43" s="66">
        <v>635</v>
      </c>
    </row>
    <row r="44" spans="2:7" s="28" customFormat="1" ht="18.75" customHeight="1" x14ac:dyDescent="0.2">
      <c r="B44" s="63" t="s">
        <v>194</v>
      </c>
      <c r="C44" s="64">
        <v>766</v>
      </c>
      <c r="D44" s="64">
        <v>700</v>
      </c>
      <c r="E44" s="64">
        <v>703</v>
      </c>
      <c r="F44" s="65">
        <v>706</v>
      </c>
      <c r="G44" s="66">
        <v>724</v>
      </c>
    </row>
    <row r="45" spans="2:7" s="28" customFormat="1" ht="18.75" customHeight="1" x14ac:dyDescent="0.2">
      <c r="B45" s="63" t="s">
        <v>284</v>
      </c>
      <c r="C45" s="64">
        <v>338</v>
      </c>
      <c r="D45" s="64">
        <v>366</v>
      </c>
      <c r="E45" s="64">
        <v>792</v>
      </c>
      <c r="F45" s="65">
        <v>967</v>
      </c>
      <c r="G45" s="66">
        <v>920</v>
      </c>
    </row>
    <row r="46" spans="2:7" s="28" customFormat="1" ht="18.75" customHeight="1" x14ac:dyDescent="0.2">
      <c r="B46" s="63" t="s">
        <v>154</v>
      </c>
      <c r="C46" s="64">
        <v>636</v>
      </c>
      <c r="D46" s="64">
        <v>585</v>
      </c>
      <c r="E46" s="64">
        <v>611</v>
      </c>
      <c r="F46" s="65">
        <v>657</v>
      </c>
      <c r="G46" s="66">
        <v>752</v>
      </c>
    </row>
    <row r="47" spans="2:7" s="28" customFormat="1" ht="18.75" customHeight="1" x14ac:dyDescent="0.2">
      <c r="B47" s="63" t="s">
        <v>102</v>
      </c>
      <c r="C47" s="64">
        <v>476</v>
      </c>
      <c r="D47" s="64">
        <v>568</v>
      </c>
      <c r="E47" s="64">
        <v>539</v>
      </c>
      <c r="F47" s="65">
        <v>742</v>
      </c>
      <c r="G47" s="66">
        <v>913</v>
      </c>
    </row>
    <row r="48" spans="2:7" s="28" customFormat="1" ht="18.75" customHeight="1" x14ac:dyDescent="0.2">
      <c r="B48" s="63" t="s">
        <v>110</v>
      </c>
      <c r="C48" s="64">
        <v>818</v>
      </c>
      <c r="D48" s="64">
        <v>674</v>
      </c>
      <c r="E48" s="64">
        <v>593</v>
      </c>
      <c r="F48" s="65">
        <v>572</v>
      </c>
      <c r="G48" s="66">
        <v>449</v>
      </c>
    </row>
    <row r="49" spans="2:7" s="28" customFormat="1" ht="18.75" customHeight="1" x14ac:dyDescent="0.2">
      <c r="B49" s="63" t="s">
        <v>173</v>
      </c>
      <c r="C49" s="64">
        <v>435</v>
      </c>
      <c r="D49" s="64">
        <v>595</v>
      </c>
      <c r="E49" s="64">
        <v>716</v>
      </c>
      <c r="F49" s="65">
        <v>679</v>
      </c>
      <c r="G49" s="66">
        <v>660</v>
      </c>
    </row>
    <row r="50" spans="2:7" s="28" customFormat="1" ht="18.75" customHeight="1" x14ac:dyDescent="0.2">
      <c r="B50" s="63" t="s">
        <v>3083</v>
      </c>
      <c r="C50" s="64">
        <v>515</v>
      </c>
      <c r="D50" s="64">
        <v>760</v>
      </c>
      <c r="E50" s="64">
        <v>450</v>
      </c>
      <c r="F50" s="65">
        <v>670</v>
      </c>
      <c r="G50" s="66">
        <v>506</v>
      </c>
    </row>
    <row r="51" spans="2:7" s="28" customFormat="1" ht="18.75" customHeight="1" x14ac:dyDescent="0.2">
      <c r="B51" s="63" t="s">
        <v>232</v>
      </c>
      <c r="C51" s="64">
        <v>372</v>
      </c>
      <c r="D51" s="64">
        <v>528</v>
      </c>
      <c r="E51" s="64">
        <v>545</v>
      </c>
      <c r="F51" s="65">
        <v>592</v>
      </c>
      <c r="G51" s="66">
        <v>738</v>
      </c>
    </row>
    <row r="52" spans="2:7" s="28" customFormat="1" ht="18.75" customHeight="1" x14ac:dyDescent="0.2">
      <c r="B52" s="63" t="s">
        <v>129</v>
      </c>
      <c r="C52" s="64">
        <v>255</v>
      </c>
      <c r="D52" s="64">
        <v>277</v>
      </c>
      <c r="E52" s="64">
        <v>275</v>
      </c>
      <c r="F52" s="65">
        <v>827</v>
      </c>
      <c r="G52" s="66">
        <v>1118</v>
      </c>
    </row>
    <row r="53" spans="2:7" s="28" customFormat="1" ht="18.75" customHeight="1" x14ac:dyDescent="0.2">
      <c r="B53" s="63" t="s">
        <v>151</v>
      </c>
      <c r="C53" s="64">
        <v>525</v>
      </c>
      <c r="D53" s="64">
        <v>479</v>
      </c>
      <c r="E53" s="64">
        <v>572</v>
      </c>
      <c r="F53" s="65">
        <v>559</v>
      </c>
      <c r="G53" s="66">
        <v>573</v>
      </c>
    </row>
    <row r="54" spans="2:7" s="28" customFormat="1" ht="18.75" customHeight="1" x14ac:dyDescent="0.2">
      <c r="B54" s="63" t="s">
        <v>167</v>
      </c>
      <c r="C54" s="64">
        <v>378</v>
      </c>
      <c r="D54" s="64">
        <v>493</v>
      </c>
      <c r="E54" s="64">
        <v>532</v>
      </c>
      <c r="F54" s="65">
        <v>627</v>
      </c>
      <c r="G54" s="66">
        <v>658</v>
      </c>
    </row>
    <row r="55" spans="2:7" s="28" customFormat="1" ht="18.75" customHeight="1" x14ac:dyDescent="0.2">
      <c r="B55" s="63" t="s">
        <v>215</v>
      </c>
      <c r="C55" s="64">
        <v>845</v>
      </c>
      <c r="D55" s="64">
        <v>593</v>
      </c>
      <c r="E55" s="64">
        <v>468</v>
      </c>
      <c r="F55" s="65">
        <v>446</v>
      </c>
      <c r="G55" s="66">
        <v>325</v>
      </c>
    </row>
    <row r="56" spans="2:7" s="28" customFormat="1" ht="18.75" customHeight="1" x14ac:dyDescent="0.2">
      <c r="B56" s="63" t="s">
        <v>103</v>
      </c>
      <c r="C56" s="64">
        <v>385</v>
      </c>
      <c r="D56" s="64">
        <v>449</v>
      </c>
      <c r="E56" s="64">
        <v>574</v>
      </c>
      <c r="F56" s="65">
        <v>587</v>
      </c>
      <c r="G56" s="66">
        <v>611</v>
      </c>
    </row>
    <row r="57" spans="2:7" s="28" customFormat="1" ht="18.75" customHeight="1" x14ac:dyDescent="0.2">
      <c r="B57" s="63" t="s">
        <v>200</v>
      </c>
      <c r="C57" s="64">
        <v>328</v>
      </c>
      <c r="D57" s="64">
        <v>323</v>
      </c>
      <c r="E57" s="64">
        <v>462</v>
      </c>
      <c r="F57" s="65">
        <v>658</v>
      </c>
      <c r="G57" s="66">
        <v>814</v>
      </c>
    </row>
    <row r="58" spans="2:7" s="28" customFormat="1" ht="18.75" customHeight="1" x14ac:dyDescent="0.2">
      <c r="B58" s="63" t="s">
        <v>133</v>
      </c>
      <c r="C58" s="64">
        <v>574</v>
      </c>
      <c r="D58" s="64">
        <v>518</v>
      </c>
      <c r="E58" s="64">
        <v>389</v>
      </c>
      <c r="F58" s="65">
        <v>504</v>
      </c>
      <c r="G58" s="66">
        <v>460</v>
      </c>
    </row>
    <row r="59" spans="2:7" s="28" customFormat="1" ht="18.75" customHeight="1" x14ac:dyDescent="0.2">
      <c r="B59" s="63" t="s">
        <v>296</v>
      </c>
      <c r="C59" s="64">
        <v>0</v>
      </c>
      <c r="D59" s="64">
        <v>383</v>
      </c>
      <c r="E59" s="64">
        <v>583</v>
      </c>
      <c r="F59" s="65">
        <v>731</v>
      </c>
      <c r="G59" s="66">
        <v>727</v>
      </c>
    </row>
    <row r="60" spans="2:7" s="28" customFormat="1" ht="18.75" customHeight="1" x14ac:dyDescent="0.2">
      <c r="B60" s="63" t="s">
        <v>184</v>
      </c>
      <c r="C60" s="64">
        <v>536</v>
      </c>
      <c r="D60" s="64">
        <v>455</v>
      </c>
      <c r="E60" s="64">
        <v>434</v>
      </c>
      <c r="F60" s="65">
        <v>428</v>
      </c>
      <c r="G60" s="66">
        <v>465</v>
      </c>
    </row>
    <row r="61" spans="2:7" s="28" customFormat="1" ht="18.75" customHeight="1" x14ac:dyDescent="0.2">
      <c r="B61" s="63" t="s">
        <v>220</v>
      </c>
      <c r="C61" s="64">
        <v>517</v>
      </c>
      <c r="D61" s="64">
        <v>496</v>
      </c>
      <c r="E61" s="64">
        <v>462</v>
      </c>
      <c r="F61" s="65">
        <v>449</v>
      </c>
      <c r="G61" s="66">
        <v>390</v>
      </c>
    </row>
    <row r="62" spans="2:7" s="28" customFormat="1" ht="18.75" customHeight="1" x14ac:dyDescent="0.2">
      <c r="B62" s="63" t="s">
        <v>295</v>
      </c>
      <c r="C62" s="64">
        <v>49</v>
      </c>
      <c r="D62" s="64">
        <v>66</v>
      </c>
      <c r="E62" s="64">
        <v>537</v>
      </c>
      <c r="F62" s="65">
        <v>697</v>
      </c>
      <c r="G62" s="66">
        <v>700</v>
      </c>
    </row>
    <row r="63" spans="2:7" s="28" customFormat="1" ht="18.75" customHeight="1" x14ac:dyDescent="0.2">
      <c r="B63" s="63" t="s">
        <v>271</v>
      </c>
      <c r="C63" s="64">
        <v>284</v>
      </c>
      <c r="D63" s="64">
        <v>488</v>
      </c>
      <c r="E63" s="64">
        <v>458</v>
      </c>
      <c r="F63" s="65">
        <v>399</v>
      </c>
      <c r="G63" s="66">
        <v>316</v>
      </c>
    </row>
    <row r="64" spans="2:7" s="28" customFormat="1" ht="18.75" customHeight="1" x14ac:dyDescent="0.2">
      <c r="B64" s="63" t="s">
        <v>207</v>
      </c>
      <c r="C64" s="64">
        <v>435</v>
      </c>
      <c r="D64" s="64">
        <v>347</v>
      </c>
      <c r="E64" s="64">
        <v>381</v>
      </c>
      <c r="F64" s="65">
        <v>372</v>
      </c>
      <c r="G64" s="66">
        <v>383</v>
      </c>
    </row>
    <row r="65" spans="2:7" s="28" customFormat="1" ht="18.75" customHeight="1" x14ac:dyDescent="0.2">
      <c r="B65" s="63" t="s">
        <v>140</v>
      </c>
      <c r="C65" s="64">
        <v>343</v>
      </c>
      <c r="D65" s="64">
        <v>390</v>
      </c>
      <c r="E65" s="64">
        <v>399</v>
      </c>
      <c r="F65" s="65">
        <v>397</v>
      </c>
      <c r="G65" s="66">
        <v>380</v>
      </c>
    </row>
    <row r="66" spans="2:7" s="28" customFormat="1" ht="18.75" customHeight="1" x14ac:dyDescent="0.2">
      <c r="B66" s="63" t="s">
        <v>121</v>
      </c>
      <c r="C66" s="64">
        <v>334</v>
      </c>
      <c r="D66" s="64">
        <v>366</v>
      </c>
      <c r="E66" s="64">
        <v>429</v>
      </c>
      <c r="F66" s="65">
        <v>375</v>
      </c>
      <c r="G66" s="66">
        <v>378</v>
      </c>
    </row>
    <row r="67" spans="2:7" s="28" customFormat="1" ht="18.75" customHeight="1" x14ac:dyDescent="0.2">
      <c r="B67" s="63" t="s">
        <v>118</v>
      </c>
      <c r="C67" s="64">
        <v>76</v>
      </c>
      <c r="D67" s="64">
        <v>546</v>
      </c>
      <c r="E67" s="64">
        <v>694</v>
      </c>
      <c r="F67" s="65">
        <v>545</v>
      </c>
      <c r="G67" s="66">
        <v>4</v>
      </c>
    </row>
    <row r="68" spans="2:7" s="28" customFormat="1" ht="18.75" customHeight="1" x14ac:dyDescent="0.2">
      <c r="B68" s="63" t="s">
        <v>158</v>
      </c>
      <c r="C68" s="64">
        <v>288</v>
      </c>
      <c r="D68" s="64">
        <v>365</v>
      </c>
      <c r="E68" s="64">
        <v>365</v>
      </c>
      <c r="F68" s="65">
        <v>394</v>
      </c>
      <c r="G68" s="66">
        <v>307</v>
      </c>
    </row>
    <row r="69" spans="2:7" s="28" customFormat="1" ht="18.75" customHeight="1" x14ac:dyDescent="0.2">
      <c r="B69" s="63" t="s">
        <v>104</v>
      </c>
      <c r="C69" s="64">
        <v>54</v>
      </c>
      <c r="D69" s="64">
        <v>333</v>
      </c>
      <c r="E69" s="64">
        <v>31</v>
      </c>
      <c r="F69" s="65">
        <v>204</v>
      </c>
      <c r="G69" s="66">
        <v>1097</v>
      </c>
    </row>
    <row r="70" spans="2:7" s="28" customFormat="1" ht="18.75" customHeight="1" x14ac:dyDescent="0.2">
      <c r="B70" s="63" t="s">
        <v>260</v>
      </c>
      <c r="C70" s="64">
        <v>336</v>
      </c>
      <c r="D70" s="64">
        <v>374</v>
      </c>
      <c r="E70" s="64">
        <v>398</v>
      </c>
      <c r="F70" s="65">
        <v>308</v>
      </c>
      <c r="G70" s="66">
        <v>264</v>
      </c>
    </row>
    <row r="71" spans="2:7" s="28" customFormat="1" ht="18.75" customHeight="1" x14ac:dyDescent="0.2">
      <c r="B71" s="63" t="s">
        <v>263</v>
      </c>
      <c r="C71" s="64">
        <v>251</v>
      </c>
      <c r="D71" s="64">
        <v>517</v>
      </c>
      <c r="E71" s="64">
        <v>498</v>
      </c>
      <c r="F71" s="65">
        <v>58</v>
      </c>
      <c r="G71" s="66">
        <v>345</v>
      </c>
    </row>
    <row r="72" spans="2:7" s="28" customFormat="1" ht="18.75" customHeight="1" x14ac:dyDescent="0.2">
      <c r="B72" s="63" t="s">
        <v>155</v>
      </c>
      <c r="C72" s="64">
        <v>782</v>
      </c>
      <c r="D72" s="64">
        <v>517</v>
      </c>
      <c r="E72" s="64">
        <v>124</v>
      </c>
      <c r="F72" s="65">
        <v>94</v>
      </c>
      <c r="G72" s="66">
        <v>140</v>
      </c>
    </row>
    <row r="73" spans="2:7" s="28" customFormat="1" ht="18.75" customHeight="1" x14ac:dyDescent="0.2">
      <c r="B73" s="63" t="s">
        <v>190</v>
      </c>
      <c r="C73" s="64">
        <v>409</v>
      </c>
      <c r="D73" s="64">
        <v>362</v>
      </c>
      <c r="E73" s="64">
        <v>241</v>
      </c>
      <c r="F73" s="65">
        <v>248</v>
      </c>
      <c r="G73" s="66">
        <v>333</v>
      </c>
    </row>
    <row r="74" spans="2:7" s="28" customFormat="1" ht="18.75" customHeight="1" x14ac:dyDescent="0.2">
      <c r="B74" s="63" t="s">
        <v>267</v>
      </c>
      <c r="C74" s="64">
        <v>236</v>
      </c>
      <c r="D74" s="64">
        <v>301</v>
      </c>
      <c r="E74" s="64">
        <v>326</v>
      </c>
      <c r="F74" s="65">
        <v>343</v>
      </c>
      <c r="G74" s="66">
        <v>350</v>
      </c>
    </row>
    <row r="75" spans="2:7" s="28" customFormat="1" ht="18.75" customHeight="1" x14ac:dyDescent="0.2">
      <c r="B75" s="63" t="s">
        <v>187</v>
      </c>
      <c r="C75" s="64">
        <v>568</v>
      </c>
      <c r="D75" s="64">
        <v>69</v>
      </c>
      <c r="E75" s="64">
        <v>14</v>
      </c>
      <c r="F75" s="65">
        <v>23</v>
      </c>
      <c r="G75" s="66">
        <v>856</v>
      </c>
    </row>
    <row r="76" spans="2:7" s="28" customFormat="1" ht="18.75" customHeight="1" x14ac:dyDescent="0.2">
      <c r="B76" s="63" t="s">
        <v>126</v>
      </c>
      <c r="C76" s="64">
        <v>104</v>
      </c>
      <c r="D76" s="64">
        <v>311</v>
      </c>
      <c r="E76" s="64">
        <v>380</v>
      </c>
      <c r="F76" s="65">
        <v>592</v>
      </c>
      <c r="G76" s="66">
        <v>131</v>
      </c>
    </row>
    <row r="77" spans="2:7" s="28" customFormat="1" ht="18.75" customHeight="1" x14ac:dyDescent="0.2">
      <c r="B77" s="63" t="s">
        <v>261</v>
      </c>
      <c r="C77" s="64">
        <v>374</v>
      </c>
      <c r="D77" s="64">
        <v>320</v>
      </c>
      <c r="E77" s="64">
        <v>288</v>
      </c>
      <c r="F77" s="65">
        <v>249</v>
      </c>
      <c r="G77" s="66">
        <v>213</v>
      </c>
    </row>
    <row r="78" spans="2:7" s="28" customFormat="1" ht="18.75" customHeight="1" x14ac:dyDescent="0.2">
      <c r="B78" s="63" t="s">
        <v>201</v>
      </c>
      <c r="C78" s="64">
        <v>217</v>
      </c>
      <c r="D78" s="64">
        <v>314</v>
      </c>
      <c r="E78" s="64">
        <v>311</v>
      </c>
      <c r="F78" s="65">
        <v>292</v>
      </c>
      <c r="G78" s="66">
        <v>284</v>
      </c>
    </row>
    <row r="79" spans="2:7" s="28" customFormat="1" ht="18.75" customHeight="1" x14ac:dyDescent="0.2">
      <c r="B79" s="63" t="s">
        <v>105</v>
      </c>
      <c r="C79" s="64">
        <v>209</v>
      </c>
      <c r="D79" s="64">
        <v>274</v>
      </c>
      <c r="E79" s="64">
        <v>311</v>
      </c>
      <c r="F79" s="65">
        <v>300</v>
      </c>
      <c r="G79" s="66">
        <v>261</v>
      </c>
    </row>
    <row r="80" spans="2:7" s="28" customFormat="1" ht="18.75" customHeight="1" x14ac:dyDescent="0.2">
      <c r="B80" s="63" t="s">
        <v>292</v>
      </c>
      <c r="C80" s="64">
        <v>118</v>
      </c>
      <c r="D80" s="64">
        <v>120</v>
      </c>
      <c r="E80" s="64">
        <v>132</v>
      </c>
      <c r="F80" s="65">
        <v>352</v>
      </c>
      <c r="G80" s="66">
        <v>629</v>
      </c>
    </row>
    <row r="81" spans="2:7" s="28" customFormat="1" ht="18.75" customHeight="1" x14ac:dyDescent="0.2">
      <c r="B81" s="63" t="s">
        <v>177</v>
      </c>
      <c r="C81" s="64">
        <v>370</v>
      </c>
      <c r="D81" s="64">
        <v>314</v>
      </c>
      <c r="E81" s="64">
        <v>273</v>
      </c>
      <c r="F81" s="65">
        <v>206</v>
      </c>
      <c r="G81" s="66">
        <v>185</v>
      </c>
    </row>
    <row r="82" spans="2:7" s="28" customFormat="1" ht="18.75" customHeight="1" x14ac:dyDescent="0.2">
      <c r="B82" s="63" t="s">
        <v>264</v>
      </c>
      <c r="C82" s="64">
        <v>262</v>
      </c>
      <c r="D82" s="64">
        <v>267</v>
      </c>
      <c r="E82" s="64">
        <v>259</v>
      </c>
      <c r="F82" s="65">
        <v>247</v>
      </c>
      <c r="G82" s="66">
        <v>212</v>
      </c>
    </row>
    <row r="83" spans="2:7" s="28" customFormat="1" ht="18.75" customHeight="1" x14ac:dyDescent="0.2">
      <c r="B83" s="63" t="s">
        <v>164</v>
      </c>
      <c r="C83" s="64">
        <v>316</v>
      </c>
      <c r="D83" s="64">
        <v>257</v>
      </c>
      <c r="E83" s="64">
        <v>199</v>
      </c>
      <c r="F83" s="65">
        <v>202</v>
      </c>
      <c r="G83" s="66">
        <v>158</v>
      </c>
    </row>
    <row r="84" spans="2:7" s="28" customFormat="1" ht="18.75" customHeight="1" x14ac:dyDescent="0.2">
      <c r="B84" s="63" t="s">
        <v>269</v>
      </c>
      <c r="C84" s="64">
        <v>128</v>
      </c>
      <c r="D84" s="64">
        <v>400</v>
      </c>
      <c r="E84" s="64">
        <v>325</v>
      </c>
      <c r="F84" s="65">
        <v>144</v>
      </c>
      <c r="G84" s="66">
        <v>121</v>
      </c>
    </row>
    <row r="85" spans="2:7" s="28" customFormat="1" ht="18.75" customHeight="1" x14ac:dyDescent="0.2">
      <c r="B85" s="63" t="s">
        <v>116</v>
      </c>
      <c r="C85" s="64">
        <v>89</v>
      </c>
      <c r="D85" s="64">
        <v>198</v>
      </c>
      <c r="E85" s="64">
        <v>206</v>
      </c>
      <c r="F85" s="65">
        <v>261</v>
      </c>
      <c r="G85" s="66">
        <v>295</v>
      </c>
    </row>
    <row r="86" spans="2:7" s="28" customFormat="1" ht="18.75" customHeight="1" x14ac:dyDescent="0.2">
      <c r="B86" s="63" t="s">
        <v>235</v>
      </c>
      <c r="C86" s="64">
        <v>106</v>
      </c>
      <c r="D86" s="64">
        <v>166</v>
      </c>
      <c r="E86" s="64">
        <v>210</v>
      </c>
      <c r="F86" s="65">
        <v>262</v>
      </c>
      <c r="G86" s="66">
        <v>303</v>
      </c>
    </row>
    <row r="87" spans="2:7" s="28" customFormat="1" ht="18.75" customHeight="1" x14ac:dyDescent="0.2">
      <c r="B87" s="63" t="s">
        <v>282</v>
      </c>
      <c r="C87" s="64">
        <v>278</v>
      </c>
      <c r="D87" s="64">
        <v>51</v>
      </c>
      <c r="E87" s="64">
        <v>76</v>
      </c>
      <c r="F87" s="65">
        <v>236</v>
      </c>
      <c r="G87" s="66">
        <v>389</v>
      </c>
    </row>
    <row r="88" spans="2:7" s="28" customFormat="1" ht="18.75" customHeight="1" x14ac:dyDescent="0.2">
      <c r="B88" s="63" t="s">
        <v>180</v>
      </c>
      <c r="C88" s="64">
        <v>237</v>
      </c>
      <c r="D88" s="64">
        <v>208</v>
      </c>
      <c r="E88" s="64">
        <v>208</v>
      </c>
      <c r="F88" s="65">
        <v>204</v>
      </c>
      <c r="G88" s="66">
        <v>152</v>
      </c>
    </row>
    <row r="89" spans="2:7" s="28" customFormat="1" ht="18.75" customHeight="1" x14ac:dyDescent="0.2">
      <c r="B89" s="63" t="s">
        <v>231</v>
      </c>
      <c r="C89" s="64">
        <v>291</v>
      </c>
      <c r="D89" s="64">
        <v>90</v>
      </c>
      <c r="E89" s="64">
        <v>265</v>
      </c>
      <c r="F89" s="65">
        <v>262</v>
      </c>
      <c r="G89" s="66">
        <v>79</v>
      </c>
    </row>
    <row r="90" spans="2:7" s="28" customFormat="1" ht="18.75" customHeight="1" x14ac:dyDescent="0.2">
      <c r="B90" s="63" t="s">
        <v>197</v>
      </c>
      <c r="C90" s="64">
        <v>225</v>
      </c>
      <c r="D90" s="64">
        <v>162</v>
      </c>
      <c r="E90" s="64">
        <v>182</v>
      </c>
      <c r="F90" s="65">
        <v>174</v>
      </c>
      <c r="G90" s="66">
        <v>231</v>
      </c>
    </row>
    <row r="91" spans="2:7" s="28" customFormat="1" ht="18.75" customHeight="1" x14ac:dyDescent="0.2">
      <c r="B91" s="63" t="s">
        <v>161</v>
      </c>
      <c r="C91" s="64">
        <v>445</v>
      </c>
      <c r="D91" s="64">
        <v>309</v>
      </c>
      <c r="E91" s="64">
        <v>115</v>
      </c>
      <c r="F91" s="65">
        <v>44</v>
      </c>
      <c r="G91" s="66">
        <v>56</v>
      </c>
    </row>
    <row r="92" spans="2:7" s="28" customFormat="1" ht="18.75" customHeight="1" x14ac:dyDescent="0.2">
      <c r="B92" s="63" t="s">
        <v>136</v>
      </c>
      <c r="C92" s="64">
        <v>197</v>
      </c>
      <c r="D92" s="64">
        <v>211</v>
      </c>
      <c r="E92" s="64">
        <v>177</v>
      </c>
      <c r="F92" s="65">
        <v>168</v>
      </c>
      <c r="G92" s="66">
        <v>196</v>
      </c>
    </row>
    <row r="93" spans="2:7" s="28" customFormat="1" ht="18.75" customHeight="1" x14ac:dyDescent="0.2">
      <c r="B93" s="63" t="s">
        <v>3089</v>
      </c>
      <c r="C93" s="64">
        <v>154</v>
      </c>
      <c r="D93" s="64">
        <v>16</v>
      </c>
      <c r="E93" s="64">
        <v>29</v>
      </c>
      <c r="F93" s="65">
        <v>233</v>
      </c>
      <c r="G93" s="66">
        <v>499</v>
      </c>
    </row>
    <row r="94" spans="2:7" s="28" customFormat="1" ht="18.75" customHeight="1" x14ac:dyDescent="0.2">
      <c r="B94" s="63" t="s">
        <v>273</v>
      </c>
      <c r="C94" s="64">
        <v>169</v>
      </c>
      <c r="D94" s="64">
        <v>247</v>
      </c>
      <c r="E94" s="64">
        <v>220</v>
      </c>
      <c r="F94" s="65">
        <v>96</v>
      </c>
      <c r="G94" s="66">
        <v>194</v>
      </c>
    </row>
    <row r="95" spans="2:7" s="28" customFormat="1" ht="18.75" customHeight="1" x14ac:dyDescent="0.2">
      <c r="B95" s="63" t="s">
        <v>114</v>
      </c>
      <c r="C95" s="64">
        <v>185</v>
      </c>
      <c r="D95" s="64">
        <v>183</v>
      </c>
      <c r="E95" s="64">
        <v>155</v>
      </c>
      <c r="F95" s="65">
        <v>150</v>
      </c>
      <c r="G95" s="66">
        <v>233</v>
      </c>
    </row>
    <row r="96" spans="2:7" s="28" customFormat="1" ht="18.75" customHeight="1" x14ac:dyDescent="0.2">
      <c r="B96" s="63" t="s">
        <v>112</v>
      </c>
      <c r="C96" s="64">
        <v>210</v>
      </c>
      <c r="D96" s="64">
        <v>167</v>
      </c>
      <c r="E96" s="64">
        <v>173</v>
      </c>
      <c r="F96" s="65">
        <v>175</v>
      </c>
      <c r="G96" s="66">
        <v>155</v>
      </c>
    </row>
    <row r="97" spans="2:7" s="28" customFormat="1" ht="18.75" customHeight="1" x14ac:dyDescent="0.2">
      <c r="B97" s="63" t="s">
        <v>148</v>
      </c>
      <c r="C97" s="64">
        <v>163</v>
      </c>
      <c r="D97" s="64">
        <v>165</v>
      </c>
      <c r="E97" s="64">
        <v>170</v>
      </c>
      <c r="F97" s="65">
        <v>169</v>
      </c>
      <c r="G97" s="66">
        <v>209</v>
      </c>
    </row>
    <row r="98" spans="2:7" s="28" customFormat="1" ht="18.75" customHeight="1" x14ac:dyDescent="0.2">
      <c r="B98" s="63" t="s">
        <v>171</v>
      </c>
      <c r="C98" s="64">
        <v>253</v>
      </c>
      <c r="D98" s="64">
        <v>136</v>
      </c>
      <c r="E98" s="64">
        <v>173</v>
      </c>
      <c r="F98" s="65">
        <v>173</v>
      </c>
      <c r="G98" s="66">
        <v>136</v>
      </c>
    </row>
    <row r="99" spans="2:7" s="28" customFormat="1" ht="18.75" customHeight="1" x14ac:dyDescent="0.2">
      <c r="B99" s="63" t="s">
        <v>117</v>
      </c>
      <c r="C99" s="64">
        <v>123</v>
      </c>
      <c r="D99" s="64">
        <v>188</v>
      </c>
      <c r="E99" s="64">
        <v>174</v>
      </c>
      <c r="F99" s="65">
        <v>206</v>
      </c>
      <c r="G99" s="66">
        <v>170</v>
      </c>
    </row>
    <row r="100" spans="2:7" s="28" customFormat="1" ht="18.75" customHeight="1" x14ac:dyDescent="0.2">
      <c r="B100" s="63" t="s">
        <v>257</v>
      </c>
      <c r="C100" s="64">
        <v>197</v>
      </c>
      <c r="D100" s="64">
        <v>180</v>
      </c>
      <c r="E100" s="64">
        <v>153</v>
      </c>
      <c r="F100" s="65">
        <v>145</v>
      </c>
      <c r="G100" s="66">
        <v>161</v>
      </c>
    </row>
    <row r="101" spans="2:7" s="28" customFormat="1" ht="18.75" customHeight="1" x14ac:dyDescent="0.2">
      <c r="B101" s="63" t="s">
        <v>270</v>
      </c>
      <c r="C101" s="64">
        <v>201</v>
      </c>
      <c r="D101" s="64">
        <v>87</v>
      </c>
      <c r="E101" s="64">
        <v>84</v>
      </c>
      <c r="F101" s="65">
        <v>174</v>
      </c>
      <c r="G101" s="66">
        <v>283</v>
      </c>
    </row>
    <row r="102" spans="2:7" s="28" customFormat="1" ht="18.75" customHeight="1" x14ac:dyDescent="0.2">
      <c r="B102" s="63" t="s">
        <v>196</v>
      </c>
      <c r="C102" s="64">
        <v>0</v>
      </c>
      <c r="D102" s="64">
        <v>77</v>
      </c>
      <c r="E102" s="64">
        <v>235</v>
      </c>
      <c r="F102" s="65">
        <v>254</v>
      </c>
      <c r="G102" s="66">
        <v>261</v>
      </c>
    </row>
    <row r="103" spans="2:7" s="28" customFormat="1" ht="18.75" customHeight="1" x14ac:dyDescent="0.2">
      <c r="B103" s="63" t="s">
        <v>115</v>
      </c>
      <c r="C103" s="64">
        <v>48</v>
      </c>
      <c r="D103" s="64">
        <v>259</v>
      </c>
      <c r="E103" s="64">
        <v>307</v>
      </c>
      <c r="F103" s="65">
        <v>211</v>
      </c>
      <c r="G103" s="66">
        <v>0</v>
      </c>
    </row>
    <row r="104" spans="2:7" s="28" customFormat="1" ht="18.75" customHeight="1" x14ac:dyDescent="0.2">
      <c r="B104" s="63" t="s">
        <v>120</v>
      </c>
      <c r="C104" s="64">
        <v>157</v>
      </c>
      <c r="D104" s="64">
        <v>228</v>
      </c>
      <c r="E104" s="64">
        <v>187</v>
      </c>
      <c r="F104" s="65">
        <v>69</v>
      </c>
      <c r="G104" s="66">
        <v>170</v>
      </c>
    </row>
    <row r="105" spans="2:7" s="28" customFormat="1" ht="18.75" customHeight="1" x14ac:dyDescent="0.2">
      <c r="B105" s="63" t="s">
        <v>1572</v>
      </c>
      <c r="C105" s="64">
        <v>1</v>
      </c>
      <c r="D105" s="64">
        <v>23</v>
      </c>
      <c r="E105" s="64">
        <v>146</v>
      </c>
      <c r="F105" s="65">
        <v>290</v>
      </c>
      <c r="G105" s="66">
        <v>327</v>
      </c>
    </row>
    <row r="106" spans="2:7" s="28" customFormat="1" ht="18.75" customHeight="1" x14ac:dyDescent="0.2">
      <c r="B106" s="63" t="s">
        <v>172</v>
      </c>
      <c r="C106" s="64">
        <v>83</v>
      </c>
      <c r="D106" s="64">
        <v>167</v>
      </c>
      <c r="E106" s="64">
        <v>229</v>
      </c>
      <c r="F106" s="65">
        <v>144</v>
      </c>
      <c r="G106" s="66">
        <v>116</v>
      </c>
    </row>
    <row r="107" spans="2:7" s="28" customFormat="1" ht="18.75" customHeight="1" x14ac:dyDescent="0.2">
      <c r="B107" s="63" t="s">
        <v>278</v>
      </c>
      <c r="C107" s="64">
        <v>181</v>
      </c>
      <c r="D107" s="64">
        <v>165</v>
      </c>
      <c r="E107" s="64">
        <v>145</v>
      </c>
      <c r="F107" s="65">
        <v>128</v>
      </c>
      <c r="G107" s="66">
        <v>93</v>
      </c>
    </row>
    <row r="108" spans="2:7" s="28" customFormat="1" ht="18.75" customHeight="1" x14ac:dyDescent="0.2">
      <c r="B108" s="63" t="s">
        <v>265</v>
      </c>
      <c r="C108" s="64">
        <v>210</v>
      </c>
      <c r="D108" s="64">
        <v>172</v>
      </c>
      <c r="E108" s="64">
        <v>112</v>
      </c>
      <c r="F108" s="65">
        <v>92</v>
      </c>
      <c r="G108" s="66">
        <v>122</v>
      </c>
    </row>
    <row r="109" spans="2:7" s="28" customFormat="1" ht="18.75" customHeight="1" x14ac:dyDescent="0.2">
      <c r="B109" s="63" t="s">
        <v>131</v>
      </c>
      <c r="C109" s="64">
        <v>118</v>
      </c>
      <c r="D109" s="64">
        <v>131</v>
      </c>
      <c r="E109" s="64">
        <v>141</v>
      </c>
      <c r="F109" s="65">
        <v>145</v>
      </c>
      <c r="G109" s="66">
        <v>171</v>
      </c>
    </row>
    <row r="110" spans="2:7" s="28" customFormat="1" ht="18.75" customHeight="1" x14ac:dyDescent="0.2">
      <c r="B110" s="63" t="s">
        <v>290</v>
      </c>
      <c r="C110" s="64">
        <v>104</v>
      </c>
      <c r="D110" s="64">
        <v>109</v>
      </c>
      <c r="E110" s="64">
        <v>138</v>
      </c>
      <c r="F110" s="65">
        <v>150</v>
      </c>
      <c r="G110" s="66">
        <v>170</v>
      </c>
    </row>
    <row r="111" spans="2:7" s="28" customFormat="1" ht="18.75" customHeight="1" x14ac:dyDescent="0.2">
      <c r="B111" s="63" t="s">
        <v>138</v>
      </c>
      <c r="C111" s="64">
        <v>174</v>
      </c>
      <c r="D111" s="64">
        <v>173</v>
      </c>
      <c r="E111" s="64">
        <v>85</v>
      </c>
      <c r="F111" s="65">
        <v>95</v>
      </c>
      <c r="G111" s="66">
        <v>143</v>
      </c>
    </row>
    <row r="112" spans="2:7" s="28" customFormat="1" ht="18.75" customHeight="1" x14ac:dyDescent="0.2">
      <c r="B112" s="63" t="s">
        <v>199</v>
      </c>
      <c r="C112" s="64">
        <v>137</v>
      </c>
      <c r="D112" s="64">
        <v>112</v>
      </c>
      <c r="E112" s="64">
        <v>123</v>
      </c>
      <c r="F112" s="65">
        <v>166</v>
      </c>
      <c r="G112" s="66">
        <v>127</v>
      </c>
    </row>
    <row r="113" spans="2:7" s="28" customFormat="1" ht="18.75" customHeight="1" x14ac:dyDescent="0.2">
      <c r="B113" s="63" t="s">
        <v>289</v>
      </c>
      <c r="C113" s="64">
        <v>77</v>
      </c>
      <c r="D113" s="64">
        <v>118</v>
      </c>
      <c r="E113" s="64">
        <v>164</v>
      </c>
      <c r="F113" s="65">
        <v>155</v>
      </c>
      <c r="G113" s="66">
        <v>150</v>
      </c>
    </row>
    <row r="114" spans="2:7" s="28" customFormat="1" ht="18.75" customHeight="1" x14ac:dyDescent="0.2">
      <c r="B114" s="63" t="s">
        <v>132</v>
      </c>
      <c r="C114" s="64">
        <v>180</v>
      </c>
      <c r="D114" s="64">
        <v>157</v>
      </c>
      <c r="E114" s="64">
        <v>203</v>
      </c>
      <c r="F114" s="65">
        <v>83</v>
      </c>
      <c r="G114" s="66">
        <v>17</v>
      </c>
    </row>
    <row r="115" spans="2:7" s="28" customFormat="1" ht="18.75" customHeight="1" x14ac:dyDescent="0.2">
      <c r="B115" s="63" t="s">
        <v>214</v>
      </c>
      <c r="C115" s="64">
        <v>138</v>
      </c>
      <c r="D115" s="64">
        <v>132</v>
      </c>
      <c r="E115" s="64">
        <v>112</v>
      </c>
      <c r="F115" s="65">
        <v>104</v>
      </c>
      <c r="G115" s="66">
        <v>135</v>
      </c>
    </row>
    <row r="116" spans="2:7" s="28" customFormat="1" ht="18.75" customHeight="1" x14ac:dyDescent="0.2">
      <c r="B116" s="63" t="s">
        <v>925</v>
      </c>
      <c r="C116" s="64">
        <v>2</v>
      </c>
      <c r="D116" s="64">
        <v>93</v>
      </c>
      <c r="E116" s="64">
        <v>127</v>
      </c>
      <c r="F116" s="65">
        <v>217</v>
      </c>
      <c r="G116" s="66">
        <v>140</v>
      </c>
    </row>
    <row r="117" spans="2:7" s="28" customFormat="1" ht="18.75" customHeight="1" x14ac:dyDescent="0.2">
      <c r="B117" s="63" t="s">
        <v>285</v>
      </c>
      <c r="C117" s="64">
        <v>77</v>
      </c>
      <c r="D117" s="64">
        <v>109</v>
      </c>
      <c r="E117" s="64">
        <v>116</v>
      </c>
      <c r="F117" s="65">
        <v>148</v>
      </c>
      <c r="G117" s="66">
        <v>111</v>
      </c>
    </row>
    <row r="118" spans="2:7" s="28" customFormat="1" ht="18.75" customHeight="1" x14ac:dyDescent="0.2">
      <c r="B118" s="63" t="s">
        <v>216</v>
      </c>
      <c r="C118" s="64">
        <v>32</v>
      </c>
      <c r="D118" s="64">
        <v>81</v>
      </c>
      <c r="E118" s="64">
        <v>124</v>
      </c>
      <c r="F118" s="65">
        <v>148</v>
      </c>
      <c r="G118" s="66">
        <v>174</v>
      </c>
    </row>
    <row r="119" spans="2:7" s="28" customFormat="1" ht="18.75" customHeight="1" x14ac:dyDescent="0.2">
      <c r="B119" s="63" t="s">
        <v>297</v>
      </c>
      <c r="C119" s="64">
        <v>72</v>
      </c>
      <c r="D119" s="64">
        <v>112</v>
      </c>
      <c r="E119" s="64">
        <v>117</v>
      </c>
      <c r="F119" s="65">
        <v>109</v>
      </c>
      <c r="G119" s="66">
        <v>147</v>
      </c>
    </row>
    <row r="120" spans="2:7" s="28" customFormat="1" ht="18.75" customHeight="1" x14ac:dyDescent="0.2">
      <c r="B120" s="63" t="s">
        <v>1522</v>
      </c>
      <c r="C120" s="64">
        <v>1</v>
      </c>
      <c r="D120" s="64">
        <v>0</v>
      </c>
      <c r="E120" s="64">
        <v>45</v>
      </c>
      <c r="F120" s="65">
        <v>140</v>
      </c>
      <c r="G120" s="66">
        <v>364</v>
      </c>
    </row>
    <row r="121" spans="2:7" s="28" customFormat="1" ht="18.75" customHeight="1" x14ac:dyDescent="0.2">
      <c r="B121" s="63" t="s">
        <v>268</v>
      </c>
      <c r="C121" s="64">
        <v>130</v>
      </c>
      <c r="D121" s="64">
        <v>126</v>
      </c>
      <c r="E121" s="64">
        <v>111</v>
      </c>
      <c r="F121" s="65">
        <v>103</v>
      </c>
      <c r="G121" s="66">
        <v>75</v>
      </c>
    </row>
    <row r="122" spans="2:7" s="28" customFormat="1" ht="18.75" customHeight="1" x14ac:dyDescent="0.2">
      <c r="B122" s="63" t="s">
        <v>144</v>
      </c>
      <c r="C122" s="64">
        <v>170</v>
      </c>
      <c r="D122" s="64">
        <v>146</v>
      </c>
      <c r="E122" s="64">
        <v>43</v>
      </c>
      <c r="F122" s="65">
        <v>85</v>
      </c>
      <c r="G122" s="66">
        <v>92</v>
      </c>
    </row>
    <row r="123" spans="2:7" s="28" customFormat="1" ht="18.75" customHeight="1" x14ac:dyDescent="0.2">
      <c r="B123" s="63" t="s">
        <v>94</v>
      </c>
      <c r="C123" s="64">
        <v>104</v>
      </c>
      <c r="D123" s="64">
        <v>107</v>
      </c>
      <c r="E123" s="64">
        <v>104</v>
      </c>
      <c r="F123" s="65">
        <v>110</v>
      </c>
      <c r="G123" s="66">
        <v>106</v>
      </c>
    </row>
    <row r="124" spans="2:7" s="28" customFormat="1" ht="18.75" customHeight="1" x14ac:dyDescent="0.2">
      <c r="B124" s="63" t="s">
        <v>222</v>
      </c>
      <c r="C124" s="64">
        <v>111</v>
      </c>
      <c r="D124" s="64">
        <v>119</v>
      </c>
      <c r="E124" s="64">
        <v>131</v>
      </c>
      <c r="F124" s="65">
        <v>83</v>
      </c>
      <c r="G124" s="66">
        <v>78</v>
      </c>
    </row>
    <row r="125" spans="2:7" s="28" customFormat="1" ht="18.75" customHeight="1" x14ac:dyDescent="0.2">
      <c r="B125" s="63" t="s">
        <v>198</v>
      </c>
      <c r="C125" s="64">
        <v>67</v>
      </c>
      <c r="D125" s="64">
        <v>75</v>
      </c>
      <c r="E125" s="64">
        <v>88</v>
      </c>
      <c r="F125" s="65">
        <v>193</v>
      </c>
      <c r="G125" s="66">
        <v>95</v>
      </c>
    </row>
    <row r="126" spans="2:7" s="28" customFormat="1" ht="18.75" customHeight="1" x14ac:dyDescent="0.2">
      <c r="B126" s="63" t="s">
        <v>861</v>
      </c>
      <c r="C126" s="64">
        <v>16</v>
      </c>
      <c r="D126" s="64">
        <v>119</v>
      </c>
      <c r="E126" s="64">
        <v>209</v>
      </c>
      <c r="F126" s="65">
        <v>165</v>
      </c>
      <c r="G126" s="66">
        <v>0</v>
      </c>
    </row>
    <row r="127" spans="2:7" s="28" customFormat="1" ht="18.75" customHeight="1" x14ac:dyDescent="0.2">
      <c r="B127" s="63" t="s">
        <v>280</v>
      </c>
      <c r="C127" s="64">
        <v>99</v>
      </c>
      <c r="D127" s="64">
        <v>93</v>
      </c>
      <c r="E127" s="64">
        <v>107</v>
      </c>
      <c r="F127" s="65">
        <v>106</v>
      </c>
      <c r="G127" s="66">
        <v>102</v>
      </c>
    </row>
    <row r="128" spans="2:7" s="28" customFormat="1" ht="18.75" customHeight="1" x14ac:dyDescent="0.2">
      <c r="B128" s="63" t="s">
        <v>1344</v>
      </c>
      <c r="C128" s="64">
        <v>37</v>
      </c>
      <c r="D128" s="64">
        <v>30</v>
      </c>
      <c r="E128" s="64">
        <v>50</v>
      </c>
      <c r="F128" s="65">
        <v>41</v>
      </c>
      <c r="G128" s="66">
        <v>323</v>
      </c>
    </row>
    <row r="129" spans="2:7" s="28" customFormat="1" ht="18.75" customHeight="1" x14ac:dyDescent="0.2">
      <c r="B129" s="63" t="s">
        <v>209</v>
      </c>
      <c r="C129" s="64">
        <v>149</v>
      </c>
      <c r="D129" s="64">
        <v>68</v>
      </c>
      <c r="E129" s="64">
        <v>101</v>
      </c>
      <c r="F129" s="65">
        <v>76</v>
      </c>
      <c r="G129" s="66">
        <v>83</v>
      </c>
    </row>
    <row r="130" spans="2:7" s="28" customFormat="1" ht="18.75" customHeight="1" x14ac:dyDescent="0.2">
      <c r="B130" s="63" t="s">
        <v>858</v>
      </c>
      <c r="C130" s="64">
        <v>38</v>
      </c>
      <c r="D130" s="64">
        <v>87</v>
      </c>
      <c r="E130" s="64">
        <v>97</v>
      </c>
      <c r="F130" s="65">
        <v>117</v>
      </c>
      <c r="G130" s="66">
        <v>134</v>
      </c>
    </row>
    <row r="131" spans="2:7" s="28" customFormat="1" ht="18.75" customHeight="1" x14ac:dyDescent="0.2">
      <c r="B131" s="63" t="s">
        <v>100</v>
      </c>
      <c r="C131" s="64">
        <v>0</v>
      </c>
      <c r="D131" s="64">
        <v>69</v>
      </c>
      <c r="E131" s="64">
        <v>145</v>
      </c>
      <c r="F131" s="65">
        <v>127</v>
      </c>
      <c r="G131" s="66">
        <v>131</v>
      </c>
    </row>
    <row r="132" spans="2:7" s="28" customFormat="1" ht="18.75" customHeight="1" x14ac:dyDescent="0.2">
      <c r="B132" s="63" t="s">
        <v>97</v>
      </c>
      <c r="C132" s="64">
        <v>97</v>
      </c>
      <c r="D132" s="64">
        <v>73</v>
      </c>
      <c r="E132" s="64">
        <v>95</v>
      </c>
      <c r="F132" s="65">
        <v>117</v>
      </c>
      <c r="G132" s="66">
        <v>86</v>
      </c>
    </row>
    <row r="133" spans="2:7" s="28" customFormat="1" ht="18.75" customHeight="1" x14ac:dyDescent="0.2">
      <c r="B133" s="63" t="s">
        <v>175</v>
      </c>
      <c r="C133" s="64">
        <v>70</v>
      </c>
      <c r="D133" s="64">
        <v>84</v>
      </c>
      <c r="E133" s="64">
        <v>93</v>
      </c>
      <c r="F133" s="65">
        <v>102</v>
      </c>
      <c r="G133" s="66">
        <v>117</v>
      </c>
    </row>
    <row r="134" spans="2:7" s="28" customFormat="1" ht="18.75" customHeight="1" x14ac:dyDescent="0.2">
      <c r="B134" s="63" t="s">
        <v>2056</v>
      </c>
      <c r="C134" s="64">
        <v>0</v>
      </c>
      <c r="D134" s="64">
        <v>1</v>
      </c>
      <c r="E134" s="64">
        <v>1</v>
      </c>
      <c r="F134" s="65">
        <v>4</v>
      </c>
      <c r="G134" s="66">
        <v>455</v>
      </c>
    </row>
    <row r="135" spans="2:7" s="28" customFormat="1" ht="18.75" customHeight="1" x14ac:dyDescent="0.2">
      <c r="B135" s="63" t="s">
        <v>204</v>
      </c>
      <c r="C135" s="64">
        <v>100</v>
      </c>
      <c r="D135" s="64">
        <v>157</v>
      </c>
      <c r="E135" s="64">
        <v>118</v>
      </c>
      <c r="F135" s="65">
        <v>59</v>
      </c>
      <c r="G135" s="66">
        <v>24</v>
      </c>
    </row>
    <row r="136" spans="2:7" s="28" customFormat="1" ht="18.75" customHeight="1" x14ac:dyDescent="0.2">
      <c r="B136" s="63" t="s">
        <v>206</v>
      </c>
      <c r="C136" s="64">
        <v>75</v>
      </c>
      <c r="D136" s="64">
        <v>120</v>
      </c>
      <c r="E136" s="64">
        <v>101</v>
      </c>
      <c r="F136" s="65">
        <v>87</v>
      </c>
      <c r="G136" s="66">
        <v>64</v>
      </c>
    </row>
    <row r="137" spans="2:7" s="28" customFormat="1" ht="18.75" customHeight="1" x14ac:dyDescent="0.2">
      <c r="B137" s="63" t="s">
        <v>294</v>
      </c>
      <c r="C137" s="64">
        <v>358</v>
      </c>
      <c r="D137" s="64">
        <v>53</v>
      </c>
      <c r="E137" s="64">
        <v>0</v>
      </c>
      <c r="F137" s="65">
        <v>5</v>
      </c>
      <c r="G137" s="66">
        <v>24</v>
      </c>
    </row>
    <row r="138" spans="2:7" s="28" customFormat="1" ht="18.75" customHeight="1" x14ac:dyDescent="0.2">
      <c r="B138" s="63" t="s">
        <v>1226</v>
      </c>
      <c r="C138" s="64">
        <v>0</v>
      </c>
      <c r="D138" s="64">
        <v>4</v>
      </c>
      <c r="E138" s="64">
        <v>2</v>
      </c>
      <c r="F138" s="65">
        <v>175</v>
      </c>
      <c r="G138" s="66">
        <v>257</v>
      </c>
    </row>
    <row r="139" spans="2:7" s="28" customFormat="1" ht="18.75" customHeight="1" x14ac:dyDescent="0.2">
      <c r="B139" s="63" t="s">
        <v>119</v>
      </c>
      <c r="C139" s="64">
        <v>70</v>
      </c>
      <c r="D139" s="64">
        <v>69</v>
      </c>
      <c r="E139" s="64">
        <v>46</v>
      </c>
      <c r="F139" s="65">
        <v>98</v>
      </c>
      <c r="G139" s="66">
        <v>140</v>
      </c>
    </row>
    <row r="140" spans="2:7" s="28" customFormat="1" ht="18.75" customHeight="1" x14ac:dyDescent="0.2">
      <c r="B140" s="63" t="s">
        <v>166</v>
      </c>
      <c r="C140" s="64">
        <v>85</v>
      </c>
      <c r="D140" s="64">
        <v>85</v>
      </c>
      <c r="E140" s="64">
        <v>67</v>
      </c>
      <c r="F140" s="65">
        <v>77</v>
      </c>
      <c r="G140" s="66">
        <v>98</v>
      </c>
    </row>
    <row r="141" spans="2:7" s="28" customFormat="1" ht="18.75" customHeight="1" x14ac:dyDescent="0.2">
      <c r="B141" s="63" t="s">
        <v>1385</v>
      </c>
      <c r="C141" s="64">
        <v>47</v>
      </c>
      <c r="D141" s="64">
        <v>69</v>
      </c>
      <c r="E141" s="64">
        <v>68</v>
      </c>
      <c r="F141" s="65">
        <v>100</v>
      </c>
      <c r="G141" s="66">
        <v>118</v>
      </c>
    </row>
    <row r="142" spans="2:7" s="28" customFormat="1" ht="18.75" customHeight="1" x14ac:dyDescent="0.2">
      <c r="B142" s="63" t="s">
        <v>157</v>
      </c>
      <c r="C142" s="64">
        <v>107</v>
      </c>
      <c r="D142" s="64">
        <v>99</v>
      </c>
      <c r="E142" s="64">
        <v>102</v>
      </c>
      <c r="F142" s="65">
        <v>86</v>
      </c>
      <c r="G142" s="66">
        <v>3</v>
      </c>
    </row>
    <row r="143" spans="2:7" s="28" customFormat="1" ht="18.75" customHeight="1" x14ac:dyDescent="0.2">
      <c r="B143" s="63" t="s">
        <v>92</v>
      </c>
      <c r="C143" s="64">
        <v>48</v>
      </c>
      <c r="D143" s="64">
        <v>41</v>
      </c>
      <c r="E143" s="64">
        <v>39</v>
      </c>
      <c r="F143" s="65">
        <v>17</v>
      </c>
      <c r="G143" s="66">
        <v>240</v>
      </c>
    </row>
    <row r="144" spans="2:7" s="28" customFormat="1" ht="18.75" customHeight="1" x14ac:dyDescent="0.2">
      <c r="B144" s="63" t="s">
        <v>217</v>
      </c>
      <c r="C144" s="64">
        <v>65</v>
      </c>
      <c r="D144" s="64">
        <v>48</v>
      </c>
      <c r="E144" s="64">
        <v>175</v>
      </c>
      <c r="F144" s="65">
        <v>94</v>
      </c>
      <c r="G144" s="66">
        <v>1</v>
      </c>
    </row>
    <row r="145" spans="2:7" s="28" customFormat="1" ht="18.75" customHeight="1" x14ac:dyDescent="0.2">
      <c r="B145" s="63" t="s">
        <v>981</v>
      </c>
      <c r="C145" s="64">
        <v>3</v>
      </c>
      <c r="D145" s="64">
        <v>0</v>
      </c>
      <c r="E145" s="64">
        <v>4</v>
      </c>
      <c r="F145" s="65">
        <v>163</v>
      </c>
      <c r="G145" s="66">
        <v>208</v>
      </c>
    </row>
    <row r="146" spans="2:7" s="28" customFormat="1" ht="18.75" customHeight="1" x14ac:dyDescent="0.2">
      <c r="B146" s="63" t="s">
        <v>189</v>
      </c>
      <c r="C146" s="64">
        <v>66</v>
      </c>
      <c r="D146" s="64">
        <v>70</v>
      </c>
      <c r="E146" s="64">
        <v>68</v>
      </c>
      <c r="F146" s="65">
        <v>96</v>
      </c>
      <c r="G146" s="66">
        <v>76</v>
      </c>
    </row>
    <row r="147" spans="2:7" s="28" customFormat="1" ht="18.75" customHeight="1" x14ac:dyDescent="0.2">
      <c r="B147" s="63" t="s">
        <v>169</v>
      </c>
      <c r="C147" s="64">
        <v>48</v>
      </c>
      <c r="D147" s="64">
        <v>41</v>
      </c>
      <c r="E147" s="64">
        <v>83</v>
      </c>
      <c r="F147" s="65">
        <v>99</v>
      </c>
      <c r="G147" s="66">
        <v>103</v>
      </c>
    </row>
    <row r="148" spans="2:7" s="28" customFormat="1" ht="18.75" customHeight="1" x14ac:dyDescent="0.2">
      <c r="B148" s="63" t="s">
        <v>1058</v>
      </c>
      <c r="C148" s="64">
        <v>83</v>
      </c>
      <c r="D148" s="64">
        <v>1</v>
      </c>
      <c r="E148" s="64">
        <v>32</v>
      </c>
      <c r="F148" s="65">
        <v>48</v>
      </c>
      <c r="G148" s="66">
        <v>204</v>
      </c>
    </row>
    <row r="149" spans="2:7" s="28" customFormat="1" ht="18.75" customHeight="1" x14ac:dyDescent="0.2">
      <c r="B149" s="63" t="s">
        <v>3097</v>
      </c>
      <c r="C149" s="64">
        <v>23</v>
      </c>
      <c r="D149" s="64">
        <v>4</v>
      </c>
      <c r="E149" s="64">
        <v>67</v>
      </c>
      <c r="F149" s="65">
        <v>130</v>
      </c>
      <c r="G149" s="66">
        <v>138</v>
      </c>
    </row>
    <row r="150" spans="2:7" s="28" customFormat="1" ht="18.75" customHeight="1" x14ac:dyDescent="0.2">
      <c r="B150" s="63" t="s">
        <v>150</v>
      </c>
      <c r="C150" s="64">
        <v>104</v>
      </c>
      <c r="D150" s="64">
        <v>109</v>
      </c>
      <c r="E150" s="64">
        <v>109</v>
      </c>
      <c r="F150" s="65">
        <v>32</v>
      </c>
      <c r="G150" s="66">
        <v>0</v>
      </c>
    </row>
    <row r="151" spans="2:7" s="28" customFormat="1" ht="18.75" customHeight="1" x14ac:dyDescent="0.2">
      <c r="B151" s="63" t="s">
        <v>135</v>
      </c>
      <c r="C151" s="64">
        <v>95</v>
      </c>
      <c r="D151" s="64">
        <v>62</v>
      </c>
      <c r="E151" s="64">
        <v>74</v>
      </c>
      <c r="F151" s="65">
        <v>59</v>
      </c>
      <c r="G151" s="66">
        <v>64</v>
      </c>
    </row>
    <row r="152" spans="2:7" s="28" customFormat="1" ht="18.75" customHeight="1" x14ac:dyDescent="0.2">
      <c r="B152" s="63" t="s">
        <v>1280</v>
      </c>
      <c r="C152" s="64">
        <v>0</v>
      </c>
      <c r="D152" s="64">
        <v>9</v>
      </c>
      <c r="E152" s="64">
        <v>59</v>
      </c>
      <c r="F152" s="65">
        <v>151</v>
      </c>
      <c r="G152" s="66">
        <v>132</v>
      </c>
    </row>
    <row r="153" spans="2:7" s="28" customFormat="1" ht="18.75" customHeight="1" x14ac:dyDescent="0.2">
      <c r="B153" s="63" t="s">
        <v>291</v>
      </c>
      <c r="C153" s="64">
        <v>42</v>
      </c>
      <c r="D153" s="64">
        <v>77</v>
      </c>
      <c r="E153" s="64">
        <v>156</v>
      </c>
      <c r="F153" s="65">
        <v>39</v>
      </c>
      <c r="G153" s="66">
        <v>25</v>
      </c>
    </row>
    <row r="154" spans="2:7" s="28" customFormat="1" ht="18.75" customHeight="1" x14ac:dyDescent="0.2">
      <c r="B154" s="63" t="s">
        <v>3085</v>
      </c>
      <c r="C154" s="64">
        <v>7</v>
      </c>
      <c r="D154" s="64">
        <v>85</v>
      </c>
      <c r="E154" s="64">
        <v>81</v>
      </c>
      <c r="F154" s="65">
        <v>87</v>
      </c>
      <c r="G154" s="66">
        <v>58</v>
      </c>
    </row>
    <row r="155" spans="2:7" s="28" customFormat="1" ht="18.75" customHeight="1" x14ac:dyDescent="0.2">
      <c r="B155" s="63" t="s">
        <v>286</v>
      </c>
      <c r="C155" s="64">
        <v>131</v>
      </c>
      <c r="D155" s="64">
        <v>58</v>
      </c>
      <c r="E155" s="64">
        <v>34</v>
      </c>
      <c r="F155" s="65">
        <v>22</v>
      </c>
      <c r="G155" s="66">
        <v>61</v>
      </c>
    </row>
    <row r="156" spans="2:7" s="28" customFormat="1" ht="18.75" customHeight="1" x14ac:dyDescent="0.2">
      <c r="B156" s="63" t="s">
        <v>122</v>
      </c>
      <c r="C156" s="64">
        <v>70</v>
      </c>
      <c r="D156" s="64">
        <v>77</v>
      </c>
      <c r="E156" s="64">
        <v>72</v>
      </c>
      <c r="F156" s="65">
        <v>56</v>
      </c>
      <c r="G156" s="66">
        <v>25</v>
      </c>
    </row>
    <row r="157" spans="2:7" s="28" customFormat="1" ht="18.75" customHeight="1" x14ac:dyDescent="0.2">
      <c r="B157" s="63" t="s">
        <v>1291</v>
      </c>
      <c r="C157" s="64">
        <v>51</v>
      </c>
      <c r="D157" s="64">
        <v>56</v>
      </c>
      <c r="E157" s="64">
        <v>65</v>
      </c>
      <c r="F157" s="65">
        <v>52</v>
      </c>
      <c r="G157" s="66">
        <v>73</v>
      </c>
    </row>
    <row r="158" spans="2:7" s="28" customFormat="1" ht="18.75" customHeight="1" x14ac:dyDescent="0.2">
      <c r="B158" s="63" t="s">
        <v>234</v>
      </c>
      <c r="C158" s="64">
        <v>60</v>
      </c>
      <c r="D158" s="64">
        <v>65</v>
      </c>
      <c r="E158" s="64">
        <v>41</v>
      </c>
      <c r="F158" s="65">
        <v>46</v>
      </c>
      <c r="G158" s="66">
        <v>79</v>
      </c>
    </row>
    <row r="159" spans="2:7" s="28" customFormat="1" ht="18.75" customHeight="1" x14ac:dyDescent="0.2">
      <c r="B159" s="63" t="s">
        <v>1075</v>
      </c>
      <c r="C159" s="64">
        <v>10</v>
      </c>
      <c r="D159" s="64">
        <v>92</v>
      </c>
      <c r="E159" s="64">
        <v>63</v>
      </c>
      <c r="F159" s="65">
        <v>117</v>
      </c>
      <c r="G159" s="66">
        <v>1</v>
      </c>
    </row>
    <row r="160" spans="2:7" s="28" customFormat="1" ht="18.75" customHeight="1" x14ac:dyDescent="0.2">
      <c r="B160" s="63" t="s">
        <v>923</v>
      </c>
      <c r="C160" s="64">
        <v>3</v>
      </c>
      <c r="D160" s="64">
        <v>84</v>
      </c>
      <c r="E160" s="64">
        <v>107</v>
      </c>
      <c r="F160" s="65">
        <v>72</v>
      </c>
      <c r="G160" s="66">
        <v>11</v>
      </c>
    </row>
    <row r="161" spans="2:7" s="28" customFormat="1" ht="18.75" customHeight="1" x14ac:dyDescent="0.2">
      <c r="B161" s="63" t="s">
        <v>106</v>
      </c>
      <c r="C161" s="64">
        <v>62</v>
      </c>
      <c r="D161" s="64">
        <v>68</v>
      </c>
      <c r="E161" s="64">
        <v>65</v>
      </c>
      <c r="F161" s="65">
        <v>53</v>
      </c>
      <c r="G161" s="66">
        <v>28</v>
      </c>
    </row>
    <row r="162" spans="2:7" s="28" customFormat="1" ht="18.75" customHeight="1" x14ac:dyDescent="0.2">
      <c r="B162" s="63" t="s">
        <v>276</v>
      </c>
      <c r="C162" s="64">
        <v>207</v>
      </c>
      <c r="D162" s="64">
        <v>68</v>
      </c>
      <c r="E162" s="64">
        <v>0</v>
      </c>
      <c r="F162" s="65">
        <v>0</v>
      </c>
      <c r="G162" s="66">
        <v>0</v>
      </c>
    </row>
    <row r="163" spans="2:7" s="28" customFormat="1" ht="18.75" customHeight="1" x14ac:dyDescent="0.2">
      <c r="B163" s="63" t="s">
        <v>176</v>
      </c>
      <c r="C163" s="64">
        <v>105</v>
      </c>
      <c r="D163" s="64">
        <v>76</v>
      </c>
      <c r="E163" s="64">
        <v>43</v>
      </c>
      <c r="F163" s="65">
        <v>48</v>
      </c>
      <c r="G163" s="66">
        <v>1</v>
      </c>
    </row>
    <row r="164" spans="2:7" s="28" customFormat="1" ht="18.75" customHeight="1" x14ac:dyDescent="0.2">
      <c r="B164" s="63" t="s">
        <v>896</v>
      </c>
      <c r="C164" s="64">
        <v>50</v>
      </c>
      <c r="D164" s="64">
        <v>54</v>
      </c>
      <c r="E164" s="64">
        <v>49</v>
      </c>
      <c r="F164" s="65">
        <v>53</v>
      </c>
      <c r="G164" s="66">
        <v>62</v>
      </c>
    </row>
    <row r="165" spans="2:7" s="28" customFormat="1" ht="18.75" customHeight="1" x14ac:dyDescent="0.2">
      <c r="B165" s="63" t="s">
        <v>872</v>
      </c>
      <c r="C165" s="64">
        <v>55</v>
      </c>
      <c r="D165" s="64">
        <v>51</v>
      </c>
      <c r="E165" s="64">
        <v>60</v>
      </c>
      <c r="F165" s="65">
        <v>50</v>
      </c>
      <c r="G165" s="66">
        <v>49</v>
      </c>
    </row>
    <row r="166" spans="2:7" s="28" customFormat="1" ht="18.75" customHeight="1" x14ac:dyDescent="0.2">
      <c r="B166" s="63" t="s">
        <v>922</v>
      </c>
      <c r="C166" s="64">
        <v>62</v>
      </c>
      <c r="D166" s="64">
        <v>53</v>
      </c>
      <c r="E166" s="64">
        <v>47</v>
      </c>
      <c r="F166" s="65">
        <v>49</v>
      </c>
      <c r="G166" s="66">
        <v>46</v>
      </c>
    </row>
    <row r="167" spans="2:7" s="28" customFormat="1" ht="18.75" customHeight="1" x14ac:dyDescent="0.2">
      <c r="B167" s="63" t="s">
        <v>141</v>
      </c>
      <c r="C167" s="64">
        <v>50</v>
      </c>
      <c r="D167" s="64">
        <v>63</v>
      </c>
      <c r="E167" s="64">
        <v>45</v>
      </c>
      <c r="F167" s="65">
        <v>41</v>
      </c>
      <c r="G167" s="66">
        <v>57</v>
      </c>
    </row>
    <row r="168" spans="2:7" s="28" customFormat="1" ht="18.75" customHeight="1" x14ac:dyDescent="0.2">
      <c r="B168" s="63" t="s">
        <v>1273</v>
      </c>
      <c r="C168" s="64">
        <v>19</v>
      </c>
      <c r="D168" s="64">
        <v>53</v>
      </c>
      <c r="E168" s="64">
        <v>56</v>
      </c>
      <c r="F168" s="65">
        <v>64</v>
      </c>
      <c r="G168" s="66">
        <v>55</v>
      </c>
    </row>
    <row r="169" spans="2:7" s="28" customFormat="1" ht="18.75" customHeight="1" x14ac:dyDescent="0.2">
      <c r="B169" s="63" t="s">
        <v>949</v>
      </c>
      <c r="C169" s="64">
        <v>0</v>
      </c>
      <c r="D169" s="64">
        <v>39</v>
      </c>
      <c r="E169" s="64">
        <v>69</v>
      </c>
      <c r="F169" s="65">
        <v>68</v>
      </c>
      <c r="G169" s="66">
        <v>70</v>
      </c>
    </row>
    <row r="170" spans="2:7" s="28" customFormat="1" ht="18.75" customHeight="1" x14ac:dyDescent="0.2">
      <c r="B170" s="63" t="s">
        <v>107</v>
      </c>
      <c r="C170" s="64">
        <v>244</v>
      </c>
      <c r="D170" s="64">
        <v>0</v>
      </c>
      <c r="E170" s="64">
        <v>0</v>
      </c>
      <c r="F170" s="65">
        <v>0</v>
      </c>
      <c r="G170" s="66">
        <v>0</v>
      </c>
    </row>
    <row r="171" spans="2:7" s="28" customFormat="1" ht="18.75" customHeight="1" x14ac:dyDescent="0.2">
      <c r="B171" s="63" t="s">
        <v>168</v>
      </c>
      <c r="C171" s="64">
        <v>52</v>
      </c>
      <c r="D171" s="64">
        <v>41</v>
      </c>
      <c r="E171" s="64">
        <v>51</v>
      </c>
      <c r="F171" s="65">
        <v>49</v>
      </c>
      <c r="G171" s="66">
        <v>46</v>
      </c>
    </row>
    <row r="172" spans="2:7" s="28" customFormat="1" ht="18.75" customHeight="1" x14ac:dyDescent="0.2">
      <c r="B172" s="63" t="s">
        <v>3603</v>
      </c>
      <c r="C172" s="64">
        <v>0</v>
      </c>
      <c r="D172" s="64">
        <v>0</v>
      </c>
      <c r="E172" s="64">
        <v>0</v>
      </c>
      <c r="F172" s="65">
        <v>0</v>
      </c>
      <c r="G172" s="66">
        <v>235</v>
      </c>
    </row>
    <row r="173" spans="2:7" s="28" customFormat="1" ht="18.75" customHeight="1" x14ac:dyDescent="0.2">
      <c r="B173" s="63" t="s">
        <v>95</v>
      </c>
      <c r="C173" s="64">
        <v>19</v>
      </c>
      <c r="D173" s="64">
        <v>55</v>
      </c>
      <c r="E173" s="64">
        <v>17</v>
      </c>
      <c r="F173" s="65">
        <v>31</v>
      </c>
      <c r="G173" s="66">
        <v>113</v>
      </c>
    </row>
    <row r="174" spans="2:7" s="28" customFormat="1" ht="18.75" customHeight="1" x14ac:dyDescent="0.2">
      <c r="B174" s="63" t="s">
        <v>934</v>
      </c>
      <c r="C174" s="64">
        <v>206</v>
      </c>
      <c r="D174" s="64">
        <v>25</v>
      </c>
      <c r="E174" s="64">
        <v>1</v>
      </c>
      <c r="F174" s="65">
        <v>0</v>
      </c>
      <c r="G174" s="66">
        <v>2</v>
      </c>
    </row>
    <row r="175" spans="2:7" s="28" customFormat="1" ht="18.75" customHeight="1" x14ac:dyDescent="0.2">
      <c r="B175" s="63" t="s">
        <v>1755</v>
      </c>
      <c r="C175" s="64">
        <v>15</v>
      </c>
      <c r="D175" s="64">
        <v>53</v>
      </c>
      <c r="E175" s="64">
        <v>94</v>
      </c>
      <c r="F175" s="65">
        <v>72</v>
      </c>
      <c r="G175" s="66">
        <v>0</v>
      </c>
    </row>
    <row r="176" spans="2:7" s="28" customFormat="1" ht="18.75" customHeight="1" x14ac:dyDescent="0.2">
      <c r="B176" s="63" t="s">
        <v>3602</v>
      </c>
      <c r="C176" s="64">
        <v>0</v>
      </c>
      <c r="D176" s="64">
        <v>0</v>
      </c>
      <c r="E176" s="64">
        <v>0</v>
      </c>
      <c r="F176" s="65">
        <v>0</v>
      </c>
      <c r="G176" s="66">
        <v>223</v>
      </c>
    </row>
    <row r="177" spans="2:7" s="28" customFormat="1" ht="18.75" customHeight="1" x14ac:dyDescent="0.2">
      <c r="B177" s="63" t="s">
        <v>125</v>
      </c>
      <c r="C177" s="64">
        <v>63</v>
      </c>
      <c r="D177" s="64">
        <v>63</v>
      </c>
      <c r="E177" s="64">
        <v>42</v>
      </c>
      <c r="F177" s="65">
        <v>32</v>
      </c>
      <c r="G177" s="66">
        <v>20</v>
      </c>
    </row>
    <row r="178" spans="2:7" s="28" customFormat="1" ht="18.75" customHeight="1" x14ac:dyDescent="0.2">
      <c r="B178" s="63" t="s">
        <v>897</v>
      </c>
      <c r="C178" s="64">
        <v>33</v>
      </c>
      <c r="D178" s="64">
        <v>62</v>
      </c>
      <c r="E178" s="64">
        <v>44</v>
      </c>
      <c r="F178" s="65">
        <v>37</v>
      </c>
      <c r="G178" s="66">
        <v>40</v>
      </c>
    </row>
    <row r="179" spans="2:7" s="28" customFormat="1" ht="18.75" customHeight="1" x14ac:dyDescent="0.2">
      <c r="B179" s="63" t="s">
        <v>1094</v>
      </c>
      <c r="C179" s="64">
        <v>10</v>
      </c>
      <c r="D179" s="64">
        <v>55</v>
      </c>
      <c r="E179" s="64">
        <v>50</v>
      </c>
      <c r="F179" s="65">
        <v>89</v>
      </c>
      <c r="G179" s="66">
        <v>7</v>
      </c>
    </row>
    <row r="180" spans="2:7" s="28" customFormat="1" ht="18.75" customHeight="1" x14ac:dyDescent="0.2">
      <c r="B180" s="63" t="s">
        <v>978</v>
      </c>
      <c r="C180" s="64">
        <v>44</v>
      </c>
      <c r="D180" s="64">
        <v>16</v>
      </c>
      <c r="E180" s="64">
        <v>57</v>
      </c>
      <c r="F180" s="65">
        <v>73</v>
      </c>
      <c r="G180" s="66">
        <v>21</v>
      </c>
    </row>
    <row r="181" spans="2:7" s="28" customFormat="1" ht="18.75" customHeight="1" x14ac:dyDescent="0.2">
      <c r="B181" s="63" t="s">
        <v>283</v>
      </c>
      <c r="C181" s="64">
        <v>4</v>
      </c>
      <c r="D181" s="64">
        <v>4</v>
      </c>
      <c r="E181" s="64">
        <v>7</v>
      </c>
      <c r="F181" s="65">
        <v>4</v>
      </c>
      <c r="G181" s="66">
        <v>187</v>
      </c>
    </row>
    <row r="182" spans="2:7" s="28" customFormat="1" ht="18.75" customHeight="1" x14ac:dyDescent="0.2">
      <c r="B182" s="63" t="s">
        <v>227</v>
      </c>
      <c r="C182" s="64">
        <v>56</v>
      </c>
      <c r="D182" s="64">
        <v>58</v>
      </c>
      <c r="E182" s="64">
        <v>54</v>
      </c>
      <c r="F182" s="65">
        <v>33</v>
      </c>
      <c r="G182" s="66">
        <v>0</v>
      </c>
    </row>
    <row r="183" spans="2:7" s="28" customFormat="1" ht="18.75" customHeight="1" x14ac:dyDescent="0.2">
      <c r="B183" s="63" t="s">
        <v>1300</v>
      </c>
      <c r="C183" s="64">
        <v>14</v>
      </c>
      <c r="D183" s="64">
        <v>24</v>
      </c>
      <c r="E183" s="64">
        <v>43</v>
      </c>
      <c r="F183" s="65">
        <v>68</v>
      </c>
      <c r="G183" s="66">
        <v>51</v>
      </c>
    </row>
    <row r="184" spans="2:7" s="28" customFormat="1" ht="18.75" customHeight="1" x14ac:dyDescent="0.2">
      <c r="B184" s="63" t="s">
        <v>1194</v>
      </c>
      <c r="C184" s="64">
        <v>18</v>
      </c>
      <c r="D184" s="64">
        <v>11</v>
      </c>
      <c r="E184" s="64">
        <v>58</v>
      </c>
      <c r="F184" s="65">
        <v>53</v>
      </c>
      <c r="G184" s="66">
        <v>58</v>
      </c>
    </row>
    <row r="185" spans="2:7" s="28" customFormat="1" ht="18.75" customHeight="1" x14ac:dyDescent="0.2">
      <c r="B185" s="63" t="s">
        <v>219</v>
      </c>
      <c r="C185" s="64">
        <v>64</v>
      </c>
      <c r="D185" s="64">
        <v>44</v>
      </c>
      <c r="E185" s="64">
        <v>35</v>
      </c>
      <c r="F185" s="65">
        <v>37</v>
      </c>
      <c r="G185" s="66">
        <v>17</v>
      </c>
    </row>
    <row r="186" spans="2:7" s="28" customFormat="1" ht="18.75" customHeight="1" x14ac:dyDescent="0.2">
      <c r="B186" s="63" t="s">
        <v>1055</v>
      </c>
      <c r="C186" s="64">
        <v>16</v>
      </c>
      <c r="D186" s="64">
        <v>11</v>
      </c>
      <c r="E186" s="64">
        <v>14</v>
      </c>
      <c r="F186" s="65">
        <v>25</v>
      </c>
      <c r="G186" s="66">
        <v>127</v>
      </c>
    </row>
    <row r="187" spans="2:7" s="28" customFormat="1" ht="18.75" customHeight="1" x14ac:dyDescent="0.2">
      <c r="B187" s="63" t="s">
        <v>287</v>
      </c>
      <c r="C187" s="64">
        <v>68</v>
      </c>
      <c r="D187" s="64">
        <v>53</v>
      </c>
      <c r="E187" s="64">
        <v>44</v>
      </c>
      <c r="F187" s="65">
        <v>13</v>
      </c>
      <c r="G187" s="66">
        <v>14</v>
      </c>
    </row>
    <row r="188" spans="2:7" s="28" customFormat="1" ht="18.75" customHeight="1" x14ac:dyDescent="0.2">
      <c r="B188" s="63" t="s">
        <v>931</v>
      </c>
      <c r="C188" s="64">
        <v>4</v>
      </c>
      <c r="D188" s="64">
        <v>70</v>
      </c>
      <c r="E188" s="64">
        <v>42</v>
      </c>
      <c r="F188" s="65">
        <v>38</v>
      </c>
      <c r="G188" s="66">
        <v>37</v>
      </c>
    </row>
    <row r="189" spans="2:7" s="28" customFormat="1" ht="18.75" customHeight="1" x14ac:dyDescent="0.2">
      <c r="B189" s="63" t="s">
        <v>926</v>
      </c>
      <c r="C189" s="64">
        <v>0</v>
      </c>
      <c r="D189" s="64">
        <v>1</v>
      </c>
      <c r="E189" s="64">
        <v>55</v>
      </c>
      <c r="F189" s="65">
        <v>54</v>
      </c>
      <c r="G189" s="66">
        <v>73</v>
      </c>
    </row>
    <row r="190" spans="2:7" s="28" customFormat="1" ht="18.75" customHeight="1" x14ac:dyDescent="0.2">
      <c r="B190" s="63" t="s">
        <v>113</v>
      </c>
      <c r="C190" s="64">
        <v>29</v>
      </c>
      <c r="D190" s="64">
        <v>0</v>
      </c>
      <c r="E190" s="64">
        <v>4</v>
      </c>
      <c r="F190" s="65">
        <v>34</v>
      </c>
      <c r="G190" s="66">
        <v>112</v>
      </c>
    </row>
    <row r="191" spans="2:7" s="28" customFormat="1" ht="18.75" customHeight="1" x14ac:dyDescent="0.2">
      <c r="B191" s="63" t="s">
        <v>873</v>
      </c>
      <c r="C191" s="64">
        <v>36</v>
      </c>
      <c r="D191" s="64">
        <v>36</v>
      </c>
      <c r="E191" s="64">
        <v>36</v>
      </c>
      <c r="F191" s="65">
        <v>34</v>
      </c>
      <c r="G191" s="66">
        <v>34</v>
      </c>
    </row>
    <row r="192" spans="2:7" s="28" customFormat="1" ht="18.75" customHeight="1" x14ac:dyDescent="0.2">
      <c r="B192" s="63" t="s">
        <v>145</v>
      </c>
      <c r="C192" s="64">
        <v>94</v>
      </c>
      <c r="D192" s="64">
        <v>17</v>
      </c>
      <c r="E192" s="64">
        <v>26</v>
      </c>
      <c r="F192" s="65">
        <v>23</v>
      </c>
      <c r="G192" s="66">
        <v>16</v>
      </c>
    </row>
    <row r="193" spans="2:7" s="28" customFormat="1" ht="18.75" customHeight="1" x14ac:dyDescent="0.2">
      <c r="B193" s="63" t="s">
        <v>3520</v>
      </c>
      <c r="C193" s="64">
        <v>0</v>
      </c>
      <c r="D193" s="64">
        <v>0</v>
      </c>
      <c r="E193" s="64">
        <v>0</v>
      </c>
      <c r="F193" s="65">
        <v>2</v>
      </c>
      <c r="G193" s="66">
        <v>173</v>
      </c>
    </row>
    <row r="194" spans="2:7" s="28" customFormat="1" ht="18.75" customHeight="1" x14ac:dyDescent="0.2">
      <c r="B194" s="63" t="s">
        <v>890</v>
      </c>
      <c r="C194" s="64">
        <v>37</v>
      </c>
      <c r="D194" s="64">
        <v>31</v>
      </c>
      <c r="E194" s="64">
        <v>35</v>
      </c>
      <c r="F194" s="65">
        <v>32</v>
      </c>
      <c r="G194" s="66">
        <v>36</v>
      </c>
    </row>
    <row r="195" spans="2:7" s="28" customFormat="1" ht="18.75" customHeight="1" x14ac:dyDescent="0.2">
      <c r="B195" s="63" t="s">
        <v>906</v>
      </c>
      <c r="C195" s="64">
        <v>65</v>
      </c>
      <c r="D195" s="64">
        <v>25</v>
      </c>
      <c r="E195" s="64">
        <v>26</v>
      </c>
      <c r="F195" s="65">
        <v>26</v>
      </c>
      <c r="G195" s="66">
        <v>28</v>
      </c>
    </row>
    <row r="196" spans="2:7" s="28" customFormat="1" ht="18.75" customHeight="1" x14ac:dyDescent="0.2">
      <c r="B196" s="63" t="s">
        <v>1421</v>
      </c>
      <c r="C196" s="64">
        <v>27</v>
      </c>
      <c r="D196" s="64">
        <v>34</v>
      </c>
      <c r="E196" s="64">
        <v>38</v>
      </c>
      <c r="F196" s="65">
        <v>29</v>
      </c>
      <c r="G196" s="66">
        <v>40</v>
      </c>
    </row>
    <row r="197" spans="2:7" s="28" customFormat="1" ht="18.75" customHeight="1" x14ac:dyDescent="0.2">
      <c r="B197" s="63" t="s">
        <v>98</v>
      </c>
      <c r="C197" s="64">
        <v>1</v>
      </c>
      <c r="D197" s="64">
        <v>0</v>
      </c>
      <c r="E197" s="64">
        <v>116</v>
      </c>
      <c r="F197" s="65">
        <v>50</v>
      </c>
      <c r="G197" s="66">
        <v>1</v>
      </c>
    </row>
    <row r="198" spans="2:7" s="28" customFormat="1" ht="18.75" customHeight="1" x14ac:dyDescent="0.2">
      <c r="B198" s="63" t="s">
        <v>1431</v>
      </c>
      <c r="C198" s="64">
        <v>13</v>
      </c>
      <c r="D198" s="64">
        <v>7</v>
      </c>
      <c r="E198" s="64">
        <v>31</v>
      </c>
      <c r="F198" s="65">
        <v>66</v>
      </c>
      <c r="G198" s="66">
        <v>50</v>
      </c>
    </row>
    <row r="199" spans="2:7" s="28" customFormat="1" ht="18.75" customHeight="1" x14ac:dyDescent="0.2">
      <c r="B199" s="63" t="s">
        <v>149</v>
      </c>
      <c r="C199" s="64">
        <v>82</v>
      </c>
      <c r="D199" s="64">
        <v>20</v>
      </c>
      <c r="E199" s="64">
        <v>12</v>
      </c>
      <c r="F199" s="65">
        <v>25</v>
      </c>
      <c r="G199" s="66">
        <v>28</v>
      </c>
    </row>
    <row r="200" spans="2:7" s="28" customFormat="1" ht="18.75" customHeight="1" x14ac:dyDescent="0.2">
      <c r="B200" s="63" t="s">
        <v>233</v>
      </c>
      <c r="C200" s="64">
        <v>0</v>
      </c>
      <c r="D200" s="64">
        <v>7</v>
      </c>
      <c r="E200" s="64">
        <v>64</v>
      </c>
      <c r="F200" s="65">
        <v>60</v>
      </c>
      <c r="G200" s="66">
        <v>32</v>
      </c>
    </row>
    <row r="201" spans="2:7" s="28" customFormat="1" ht="18.75" customHeight="1" x14ac:dyDescent="0.2">
      <c r="B201" s="63" t="s">
        <v>1656</v>
      </c>
      <c r="C201" s="64">
        <v>10</v>
      </c>
      <c r="D201" s="64">
        <v>22</v>
      </c>
      <c r="E201" s="64">
        <v>45</v>
      </c>
      <c r="F201" s="65">
        <v>43</v>
      </c>
      <c r="G201" s="66">
        <v>42</v>
      </c>
    </row>
    <row r="202" spans="2:7" s="28" customFormat="1" ht="18.75" customHeight="1" x14ac:dyDescent="0.2">
      <c r="B202" s="63" t="s">
        <v>147</v>
      </c>
      <c r="C202" s="64">
        <v>102</v>
      </c>
      <c r="D202" s="64">
        <v>36</v>
      </c>
      <c r="E202" s="64">
        <v>3</v>
      </c>
      <c r="F202" s="65">
        <v>18</v>
      </c>
      <c r="G202" s="66">
        <v>3</v>
      </c>
    </row>
    <row r="203" spans="2:7" s="28" customFormat="1" ht="18.75" customHeight="1" x14ac:dyDescent="0.2">
      <c r="B203" s="63" t="s">
        <v>3084</v>
      </c>
      <c r="C203" s="64">
        <v>0</v>
      </c>
      <c r="D203" s="64">
        <v>55</v>
      </c>
      <c r="E203" s="64">
        <v>106</v>
      </c>
      <c r="F203" s="65">
        <v>1</v>
      </c>
      <c r="G203" s="66">
        <v>0</v>
      </c>
    </row>
    <row r="204" spans="2:7" s="28" customFormat="1" ht="18.75" customHeight="1" x14ac:dyDescent="0.2">
      <c r="B204" s="63" t="s">
        <v>226</v>
      </c>
      <c r="C204" s="64">
        <v>45</v>
      </c>
      <c r="D204" s="64">
        <v>19</v>
      </c>
      <c r="E204" s="64">
        <v>40</v>
      </c>
      <c r="F204" s="65">
        <v>25</v>
      </c>
      <c r="G204" s="66">
        <v>32</v>
      </c>
    </row>
    <row r="205" spans="2:7" s="28" customFormat="1" ht="18.75" customHeight="1" x14ac:dyDescent="0.2">
      <c r="B205" s="63" t="s">
        <v>962</v>
      </c>
      <c r="C205" s="64">
        <v>36</v>
      </c>
      <c r="D205" s="64">
        <v>25</v>
      </c>
      <c r="E205" s="64">
        <v>27</v>
      </c>
      <c r="F205" s="65">
        <v>41</v>
      </c>
      <c r="G205" s="66">
        <v>32</v>
      </c>
    </row>
    <row r="206" spans="2:7" s="28" customFormat="1" ht="18.75" customHeight="1" x14ac:dyDescent="0.2">
      <c r="B206" s="63" t="s">
        <v>879</v>
      </c>
      <c r="C206" s="64">
        <v>30</v>
      </c>
      <c r="D206" s="64">
        <v>36</v>
      </c>
      <c r="E206" s="64">
        <v>34</v>
      </c>
      <c r="F206" s="65">
        <v>28</v>
      </c>
      <c r="G206" s="66">
        <v>32</v>
      </c>
    </row>
    <row r="207" spans="2:7" s="28" customFormat="1" ht="18.75" customHeight="1" x14ac:dyDescent="0.2">
      <c r="B207" s="63" t="s">
        <v>915</v>
      </c>
      <c r="C207" s="64">
        <v>37</v>
      </c>
      <c r="D207" s="64">
        <v>30</v>
      </c>
      <c r="E207" s="64">
        <v>31</v>
      </c>
      <c r="F207" s="65">
        <v>30</v>
      </c>
      <c r="G207" s="66">
        <v>30</v>
      </c>
    </row>
    <row r="208" spans="2:7" s="28" customFormat="1" ht="18.75" customHeight="1" x14ac:dyDescent="0.2">
      <c r="B208" s="63" t="s">
        <v>1234</v>
      </c>
      <c r="C208" s="64">
        <v>26</v>
      </c>
      <c r="D208" s="64">
        <v>19</v>
      </c>
      <c r="E208" s="64">
        <v>24</v>
      </c>
      <c r="F208" s="65">
        <v>52</v>
      </c>
      <c r="G208" s="66">
        <v>35</v>
      </c>
    </row>
    <row r="209" spans="2:7" s="28" customFormat="1" ht="18.75" customHeight="1" x14ac:dyDescent="0.2">
      <c r="B209" s="63" t="s">
        <v>93</v>
      </c>
      <c r="C209" s="64">
        <v>54</v>
      </c>
      <c r="D209" s="64">
        <v>52</v>
      </c>
      <c r="E209" s="64">
        <v>45</v>
      </c>
      <c r="F209" s="65">
        <v>0</v>
      </c>
      <c r="G209" s="66">
        <v>0</v>
      </c>
    </row>
    <row r="210" spans="2:7" s="28" customFormat="1" ht="18.75" customHeight="1" x14ac:dyDescent="0.2">
      <c r="B210" s="63" t="s">
        <v>193</v>
      </c>
      <c r="C210" s="64">
        <v>47</v>
      </c>
      <c r="D210" s="64">
        <v>46</v>
      </c>
      <c r="E210" s="64">
        <v>24</v>
      </c>
      <c r="F210" s="65">
        <v>30</v>
      </c>
      <c r="G210" s="66">
        <v>0</v>
      </c>
    </row>
    <row r="211" spans="2:7" s="28" customFormat="1" ht="18.75" customHeight="1" x14ac:dyDescent="0.2">
      <c r="B211" s="63" t="s">
        <v>924</v>
      </c>
      <c r="C211" s="64">
        <v>0</v>
      </c>
      <c r="D211" s="64">
        <v>43</v>
      </c>
      <c r="E211" s="64">
        <v>56</v>
      </c>
      <c r="F211" s="65">
        <v>37</v>
      </c>
      <c r="G211" s="66">
        <v>10</v>
      </c>
    </row>
    <row r="212" spans="2:7" s="28" customFormat="1" ht="18.75" customHeight="1" x14ac:dyDescent="0.2">
      <c r="B212" s="63" t="s">
        <v>863</v>
      </c>
      <c r="C212" s="64">
        <v>29</v>
      </c>
      <c r="D212" s="64">
        <v>31</v>
      </c>
      <c r="E212" s="64">
        <v>25</v>
      </c>
      <c r="F212" s="65">
        <v>28</v>
      </c>
      <c r="G212" s="66">
        <v>31</v>
      </c>
    </row>
    <row r="213" spans="2:7" s="28" customFormat="1" ht="18.75" customHeight="1" x14ac:dyDescent="0.2">
      <c r="B213" s="63" t="s">
        <v>202</v>
      </c>
      <c r="C213" s="64">
        <v>68</v>
      </c>
      <c r="D213" s="64">
        <v>25</v>
      </c>
      <c r="E213" s="64">
        <v>33</v>
      </c>
      <c r="F213" s="65">
        <v>11</v>
      </c>
      <c r="G213" s="66">
        <v>6</v>
      </c>
    </row>
    <row r="214" spans="2:7" s="28" customFormat="1" ht="18.75" customHeight="1" x14ac:dyDescent="0.2">
      <c r="B214" s="63" t="s">
        <v>2985</v>
      </c>
      <c r="C214" s="64">
        <v>0</v>
      </c>
      <c r="D214" s="64">
        <v>56</v>
      </c>
      <c r="E214" s="64">
        <v>50</v>
      </c>
      <c r="F214" s="65">
        <v>37</v>
      </c>
      <c r="G214" s="66">
        <v>0</v>
      </c>
    </row>
    <row r="215" spans="2:7" s="28" customFormat="1" ht="18.75" customHeight="1" x14ac:dyDescent="0.2">
      <c r="B215" s="63" t="s">
        <v>881</v>
      </c>
      <c r="C215" s="64">
        <v>4</v>
      </c>
      <c r="D215" s="64">
        <v>10</v>
      </c>
      <c r="E215" s="64">
        <v>45</v>
      </c>
      <c r="F215" s="65">
        <v>40</v>
      </c>
      <c r="G215" s="66">
        <v>40</v>
      </c>
    </row>
    <row r="216" spans="2:7" s="28" customFormat="1" ht="18.75" customHeight="1" x14ac:dyDescent="0.2">
      <c r="B216" s="63" t="s">
        <v>1496</v>
      </c>
      <c r="C216" s="64">
        <v>25</v>
      </c>
      <c r="D216" s="64">
        <v>29</v>
      </c>
      <c r="E216" s="64">
        <v>43</v>
      </c>
      <c r="F216" s="65">
        <v>18</v>
      </c>
      <c r="G216" s="66">
        <v>24</v>
      </c>
    </row>
    <row r="217" spans="2:7" s="28" customFormat="1" ht="18.75" customHeight="1" x14ac:dyDescent="0.2">
      <c r="B217" s="63" t="s">
        <v>958</v>
      </c>
      <c r="C217" s="64">
        <v>25</v>
      </c>
      <c r="D217" s="64">
        <v>35</v>
      </c>
      <c r="E217" s="64">
        <v>27</v>
      </c>
      <c r="F217" s="65">
        <v>24</v>
      </c>
      <c r="G217" s="66">
        <v>28</v>
      </c>
    </row>
    <row r="218" spans="2:7" s="28" customFormat="1" ht="18.75" customHeight="1" x14ac:dyDescent="0.2">
      <c r="B218" s="63" t="s">
        <v>898</v>
      </c>
      <c r="C218" s="64">
        <v>48</v>
      </c>
      <c r="D218" s="64">
        <v>16</v>
      </c>
      <c r="E218" s="64">
        <v>44</v>
      </c>
      <c r="F218" s="65">
        <v>24</v>
      </c>
      <c r="G218" s="66">
        <v>6</v>
      </c>
    </row>
    <row r="219" spans="2:7" s="28" customFormat="1" ht="18.75" customHeight="1" x14ac:dyDescent="0.2">
      <c r="B219" s="63" t="s">
        <v>1830</v>
      </c>
      <c r="C219" s="64">
        <v>15</v>
      </c>
      <c r="D219" s="64">
        <v>14</v>
      </c>
      <c r="E219" s="64">
        <v>29</v>
      </c>
      <c r="F219" s="65">
        <v>36</v>
      </c>
      <c r="G219" s="66">
        <v>44</v>
      </c>
    </row>
    <row r="220" spans="2:7" s="28" customFormat="1" ht="18.75" customHeight="1" x14ac:dyDescent="0.2">
      <c r="B220" s="63" t="s">
        <v>1165</v>
      </c>
      <c r="C220" s="64">
        <v>21</v>
      </c>
      <c r="D220" s="64">
        <v>26</v>
      </c>
      <c r="E220" s="64">
        <v>29</v>
      </c>
      <c r="F220" s="65">
        <v>31</v>
      </c>
      <c r="G220" s="66">
        <v>31</v>
      </c>
    </row>
    <row r="221" spans="2:7" s="28" customFormat="1" ht="18.75" customHeight="1" x14ac:dyDescent="0.2">
      <c r="B221" s="63" t="s">
        <v>3086</v>
      </c>
      <c r="C221" s="64">
        <v>55</v>
      </c>
      <c r="D221" s="64">
        <v>11</v>
      </c>
      <c r="E221" s="64">
        <v>10</v>
      </c>
      <c r="F221" s="65">
        <v>31</v>
      </c>
      <c r="G221" s="66">
        <v>29</v>
      </c>
    </row>
    <row r="222" spans="2:7" s="28" customFormat="1" ht="18.75" customHeight="1" x14ac:dyDescent="0.2">
      <c r="B222" s="63" t="s">
        <v>1534</v>
      </c>
      <c r="C222" s="64">
        <v>7</v>
      </c>
      <c r="D222" s="64">
        <v>57</v>
      </c>
      <c r="E222" s="64">
        <v>26</v>
      </c>
      <c r="F222" s="65">
        <v>25</v>
      </c>
      <c r="G222" s="66">
        <v>20</v>
      </c>
    </row>
    <row r="223" spans="2:7" s="28" customFormat="1" ht="18.75" customHeight="1" x14ac:dyDescent="0.2">
      <c r="B223" s="63" t="s">
        <v>229</v>
      </c>
      <c r="C223" s="64">
        <v>1</v>
      </c>
      <c r="D223" s="64">
        <v>72</v>
      </c>
      <c r="E223" s="64">
        <v>20</v>
      </c>
      <c r="F223" s="65">
        <v>18</v>
      </c>
      <c r="G223" s="66">
        <v>24</v>
      </c>
    </row>
    <row r="224" spans="2:7" s="28" customFormat="1" ht="18.75" customHeight="1" x14ac:dyDescent="0.2">
      <c r="B224" s="63" t="s">
        <v>205</v>
      </c>
      <c r="C224" s="64">
        <v>3</v>
      </c>
      <c r="D224" s="64">
        <v>32</v>
      </c>
      <c r="E224" s="64">
        <v>34</v>
      </c>
      <c r="F224" s="65">
        <v>33</v>
      </c>
      <c r="G224" s="66">
        <v>32</v>
      </c>
    </row>
    <row r="225" spans="2:7" s="28" customFormat="1" ht="18.75" customHeight="1" x14ac:dyDescent="0.2">
      <c r="B225" s="63" t="s">
        <v>867</v>
      </c>
      <c r="C225" s="64">
        <v>3</v>
      </c>
      <c r="D225" s="64">
        <v>33</v>
      </c>
      <c r="E225" s="64">
        <v>46</v>
      </c>
      <c r="F225" s="65">
        <v>44</v>
      </c>
      <c r="G225" s="66">
        <v>8</v>
      </c>
    </row>
    <row r="226" spans="2:7" s="28" customFormat="1" ht="18.75" customHeight="1" x14ac:dyDescent="0.2">
      <c r="B226" s="63" t="s">
        <v>191</v>
      </c>
      <c r="C226" s="64">
        <v>32</v>
      </c>
      <c r="D226" s="64">
        <v>39</v>
      </c>
      <c r="E226" s="64">
        <v>18</v>
      </c>
      <c r="F226" s="65">
        <v>27</v>
      </c>
      <c r="G226" s="66">
        <v>17</v>
      </c>
    </row>
    <row r="227" spans="2:7" s="28" customFormat="1" ht="18.75" customHeight="1" x14ac:dyDescent="0.2">
      <c r="B227" s="63" t="s">
        <v>1277</v>
      </c>
      <c r="C227" s="64">
        <v>15</v>
      </c>
      <c r="D227" s="64">
        <v>21</v>
      </c>
      <c r="E227" s="64">
        <v>18</v>
      </c>
      <c r="F227" s="65">
        <v>44</v>
      </c>
      <c r="G227" s="66">
        <v>35</v>
      </c>
    </row>
    <row r="228" spans="2:7" s="28" customFormat="1" ht="18.75" customHeight="1" x14ac:dyDescent="0.2">
      <c r="B228" s="63" t="s">
        <v>996</v>
      </c>
      <c r="C228" s="64">
        <v>8</v>
      </c>
      <c r="D228" s="64">
        <v>25</v>
      </c>
      <c r="E228" s="64">
        <v>35</v>
      </c>
      <c r="F228" s="65">
        <v>32</v>
      </c>
      <c r="G228" s="66">
        <v>32</v>
      </c>
    </row>
    <row r="229" spans="2:7" s="28" customFormat="1" ht="18.75" customHeight="1" x14ac:dyDescent="0.2">
      <c r="B229" s="63" t="s">
        <v>108</v>
      </c>
      <c r="C229" s="64">
        <v>43</v>
      </c>
      <c r="D229" s="64">
        <v>29</v>
      </c>
      <c r="E229" s="64">
        <v>20</v>
      </c>
      <c r="F229" s="65">
        <v>28</v>
      </c>
      <c r="G229" s="66">
        <v>9</v>
      </c>
    </row>
    <row r="230" spans="2:7" s="28" customFormat="1" ht="18.75" customHeight="1" x14ac:dyDescent="0.2">
      <c r="B230" s="63" t="s">
        <v>954</v>
      </c>
      <c r="C230" s="64">
        <v>31</v>
      </c>
      <c r="D230" s="64">
        <v>27</v>
      </c>
      <c r="E230" s="64">
        <v>30</v>
      </c>
      <c r="F230" s="65">
        <v>27</v>
      </c>
      <c r="G230" s="66">
        <v>13</v>
      </c>
    </row>
    <row r="231" spans="2:7" s="28" customFormat="1" ht="18.75" customHeight="1" x14ac:dyDescent="0.2">
      <c r="B231" s="63" t="s">
        <v>1034</v>
      </c>
      <c r="C231" s="64">
        <v>7</v>
      </c>
      <c r="D231" s="64">
        <v>6</v>
      </c>
      <c r="E231" s="64">
        <v>5</v>
      </c>
      <c r="F231" s="65">
        <v>23</v>
      </c>
      <c r="G231" s="66">
        <v>86</v>
      </c>
    </row>
    <row r="232" spans="2:7" s="28" customFormat="1" ht="18.75" customHeight="1" x14ac:dyDescent="0.2">
      <c r="B232" s="63" t="s">
        <v>2998</v>
      </c>
      <c r="C232" s="64">
        <v>0</v>
      </c>
      <c r="D232" s="64">
        <v>0</v>
      </c>
      <c r="E232" s="64">
        <v>52</v>
      </c>
      <c r="F232" s="65">
        <v>75</v>
      </c>
      <c r="G232" s="66">
        <v>0</v>
      </c>
    </row>
    <row r="233" spans="2:7" s="28" customFormat="1" ht="18.75" customHeight="1" x14ac:dyDescent="0.2">
      <c r="B233" s="63" t="s">
        <v>1212</v>
      </c>
      <c r="C233" s="64">
        <v>28</v>
      </c>
      <c r="D233" s="64">
        <v>15</v>
      </c>
      <c r="E233" s="64">
        <v>25</v>
      </c>
      <c r="F233" s="65">
        <v>34</v>
      </c>
      <c r="G233" s="66">
        <v>24</v>
      </c>
    </row>
    <row r="234" spans="2:7" s="28" customFormat="1" ht="18.75" customHeight="1" x14ac:dyDescent="0.2">
      <c r="B234" s="63" t="s">
        <v>208</v>
      </c>
      <c r="C234" s="64">
        <v>36</v>
      </c>
      <c r="D234" s="64">
        <v>24</v>
      </c>
      <c r="E234" s="64">
        <v>24</v>
      </c>
      <c r="F234" s="65">
        <v>19</v>
      </c>
      <c r="G234" s="66">
        <v>22</v>
      </c>
    </row>
    <row r="235" spans="2:7" s="28" customFormat="1" ht="18.75" customHeight="1" x14ac:dyDescent="0.2">
      <c r="B235" s="63" t="s">
        <v>213</v>
      </c>
      <c r="C235" s="64">
        <v>32</v>
      </c>
      <c r="D235" s="64">
        <v>19</v>
      </c>
      <c r="E235" s="64">
        <v>0</v>
      </c>
      <c r="F235" s="65">
        <v>25</v>
      </c>
      <c r="G235" s="66">
        <v>49</v>
      </c>
    </row>
    <row r="236" spans="2:7" s="28" customFormat="1" ht="18.75" customHeight="1" x14ac:dyDescent="0.2">
      <c r="B236" s="63" t="s">
        <v>192</v>
      </c>
      <c r="C236" s="64">
        <v>30</v>
      </c>
      <c r="D236" s="64">
        <v>45</v>
      </c>
      <c r="E236" s="64">
        <v>44</v>
      </c>
      <c r="F236" s="65">
        <v>6</v>
      </c>
      <c r="G236" s="66">
        <v>0</v>
      </c>
    </row>
    <row r="237" spans="2:7" s="28" customFormat="1" ht="18.75" customHeight="1" x14ac:dyDescent="0.2">
      <c r="B237" s="63" t="s">
        <v>272</v>
      </c>
      <c r="C237" s="64">
        <v>15</v>
      </c>
      <c r="D237" s="64">
        <v>44</v>
      </c>
      <c r="E237" s="64">
        <v>33</v>
      </c>
      <c r="F237" s="65">
        <v>11</v>
      </c>
      <c r="G237" s="66">
        <v>22</v>
      </c>
    </row>
    <row r="238" spans="2:7" s="28" customFormat="1" ht="18.75" customHeight="1" x14ac:dyDescent="0.2">
      <c r="B238" s="63" t="s">
        <v>211</v>
      </c>
      <c r="C238" s="64">
        <v>7</v>
      </c>
      <c r="D238" s="64">
        <v>12</v>
      </c>
      <c r="E238" s="64">
        <v>27</v>
      </c>
      <c r="F238" s="65">
        <v>31</v>
      </c>
      <c r="G238" s="66">
        <v>47</v>
      </c>
    </row>
    <row r="239" spans="2:7" s="28" customFormat="1" ht="18.75" customHeight="1" x14ac:dyDescent="0.2">
      <c r="B239" s="63" t="s">
        <v>913</v>
      </c>
      <c r="C239" s="64">
        <v>21</v>
      </c>
      <c r="D239" s="64">
        <v>24</v>
      </c>
      <c r="E239" s="64">
        <v>26</v>
      </c>
      <c r="F239" s="65">
        <v>26</v>
      </c>
      <c r="G239" s="66">
        <v>26</v>
      </c>
    </row>
    <row r="240" spans="2:7" s="28" customFormat="1" ht="18.75" customHeight="1" x14ac:dyDescent="0.2">
      <c r="B240" s="63" t="s">
        <v>945</v>
      </c>
      <c r="C240" s="64">
        <v>2</v>
      </c>
      <c r="D240" s="64">
        <v>35</v>
      </c>
      <c r="E240" s="64">
        <v>28</v>
      </c>
      <c r="F240" s="65">
        <v>31</v>
      </c>
      <c r="G240" s="66">
        <v>26</v>
      </c>
    </row>
    <row r="241" spans="2:7" s="28" customFormat="1" ht="18.75" customHeight="1" x14ac:dyDescent="0.2">
      <c r="B241" s="63" t="s">
        <v>230</v>
      </c>
      <c r="C241" s="64">
        <v>44</v>
      </c>
      <c r="D241" s="64">
        <v>43</v>
      </c>
      <c r="E241" s="64">
        <v>32</v>
      </c>
      <c r="F241" s="65">
        <v>0</v>
      </c>
      <c r="G241" s="66">
        <v>2</v>
      </c>
    </row>
    <row r="242" spans="2:7" s="28" customFormat="1" ht="18.75" customHeight="1" x14ac:dyDescent="0.2">
      <c r="B242" s="63" t="s">
        <v>884</v>
      </c>
      <c r="C242" s="64">
        <v>15</v>
      </c>
      <c r="D242" s="64">
        <v>21</v>
      </c>
      <c r="E242" s="64">
        <v>20</v>
      </c>
      <c r="F242" s="65">
        <v>33</v>
      </c>
      <c r="G242" s="66">
        <v>32</v>
      </c>
    </row>
    <row r="243" spans="2:7" s="28" customFormat="1" ht="18.75" customHeight="1" x14ac:dyDescent="0.2">
      <c r="B243" s="63" t="s">
        <v>2098</v>
      </c>
      <c r="C243" s="64">
        <v>1</v>
      </c>
      <c r="D243" s="64">
        <v>0</v>
      </c>
      <c r="E243" s="64">
        <v>0</v>
      </c>
      <c r="F243" s="65">
        <v>41</v>
      </c>
      <c r="G243" s="66">
        <v>77</v>
      </c>
    </row>
    <row r="244" spans="2:7" s="28" customFormat="1" ht="18.75" customHeight="1" x14ac:dyDescent="0.2">
      <c r="B244" s="63" t="s">
        <v>994</v>
      </c>
      <c r="C244" s="64">
        <v>0</v>
      </c>
      <c r="D244" s="64">
        <v>26</v>
      </c>
      <c r="E244" s="64">
        <v>26</v>
      </c>
      <c r="F244" s="65">
        <v>33</v>
      </c>
      <c r="G244" s="66">
        <v>32</v>
      </c>
    </row>
    <row r="245" spans="2:7" s="28" customFormat="1" ht="18.75" customHeight="1" x14ac:dyDescent="0.2">
      <c r="B245" s="63" t="s">
        <v>275</v>
      </c>
      <c r="C245" s="64">
        <v>116</v>
      </c>
      <c r="D245" s="64">
        <v>0</v>
      </c>
      <c r="E245" s="64">
        <v>0</v>
      </c>
      <c r="F245" s="65">
        <v>0</v>
      </c>
      <c r="G245" s="66">
        <v>0</v>
      </c>
    </row>
    <row r="246" spans="2:7" s="28" customFormat="1" ht="18.75" customHeight="1" x14ac:dyDescent="0.2">
      <c r="B246" s="63" t="s">
        <v>1168</v>
      </c>
      <c r="C246" s="64">
        <v>2</v>
      </c>
      <c r="D246" s="64">
        <v>8</v>
      </c>
      <c r="E246" s="64">
        <v>3</v>
      </c>
      <c r="F246" s="65">
        <v>33</v>
      </c>
      <c r="G246" s="66">
        <v>70</v>
      </c>
    </row>
    <row r="247" spans="2:7" s="28" customFormat="1" ht="18.75" customHeight="1" x14ac:dyDescent="0.2">
      <c r="B247" s="63" t="s">
        <v>921</v>
      </c>
      <c r="C247" s="64">
        <v>0</v>
      </c>
      <c r="D247" s="64">
        <v>0</v>
      </c>
      <c r="E247" s="64">
        <v>17</v>
      </c>
      <c r="F247" s="65">
        <v>85</v>
      </c>
      <c r="G247" s="66">
        <v>14</v>
      </c>
    </row>
    <row r="248" spans="2:7" s="28" customFormat="1" ht="18.75" customHeight="1" x14ac:dyDescent="0.2">
      <c r="B248" s="63" t="s">
        <v>869</v>
      </c>
      <c r="C248" s="64">
        <v>35</v>
      </c>
      <c r="D248" s="64">
        <v>26</v>
      </c>
      <c r="E248" s="64">
        <v>23</v>
      </c>
      <c r="F248" s="65">
        <v>17</v>
      </c>
      <c r="G248" s="66">
        <v>14</v>
      </c>
    </row>
    <row r="249" spans="2:7" s="28" customFormat="1" ht="18.75" customHeight="1" x14ac:dyDescent="0.2">
      <c r="B249" s="63" t="s">
        <v>1362</v>
      </c>
      <c r="C249" s="64">
        <v>23</v>
      </c>
      <c r="D249" s="64">
        <v>25</v>
      </c>
      <c r="E249" s="64">
        <v>39</v>
      </c>
      <c r="F249" s="65">
        <v>12</v>
      </c>
      <c r="G249" s="66">
        <v>16</v>
      </c>
    </row>
    <row r="250" spans="2:7" s="28" customFormat="1" ht="18.75" customHeight="1" x14ac:dyDescent="0.2">
      <c r="B250" s="63" t="s">
        <v>1138</v>
      </c>
      <c r="C250" s="64">
        <v>5</v>
      </c>
      <c r="D250" s="64">
        <v>7</v>
      </c>
      <c r="E250" s="64">
        <v>27</v>
      </c>
      <c r="F250" s="65">
        <v>25</v>
      </c>
      <c r="G250" s="66">
        <v>51</v>
      </c>
    </row>
    <row r="251" spans="2:7" s="28" customFormat="1" ht="18.75" customHeight="1" x14ac:dyDescent="0.2">
      <c r="B251" s="63" t="s">
        <v>1283</v>
      </c>
      <c r="C251" s="64">
        <v>11</v>
      </c>
      <c r="D251" s="64">
        <v>24</v>
      </c>
      <c r="E251" s="64">
        <v>18</v>
      </c>
      <c r="F251" s="65">
        <v>24</v>
      </c>
      <c r="G251" s="66">
        <v>34</v>
      </c>
    </row>
    <row r="252" spans="2:7" s="28" customFormat="1" ht="18.75" customHeight="1" x14ac:dyDescent="0.2">
      <c r="B252" s="63" t="s">
        <v>972</v>
      </c>
      <c r="C252" s="64">
        <v>15</v>
      </c>
      <c r="D252" s="64">
        <v>27</v>
      </c>
      <c r="E252" s="64">
        <v>30</v>
      </c>
      <c r="F252" s="65">
        <v>21</v>
      </c>
      <c r="G252" s="66">
        <v>18</v>
      </c>
    </row>
    <row r="253" spans="2:7" s="28" customFormat="1" ht="18.75" customHeight="1" x14ac:dyDescent="0.2">
      <c r="B253" s="63" t="s">
        <v>1465</v>
      </c>
      <c r="C253" s="64">
        <v>4</v>
      </c>
      <c r="D253" s="64">
        <v>14</v>
      </c>
      <c r="E253" s="64">
        <v>23</v>
      </c>
      <c r="F253" s="65">
        <v>38</v>
      </c>
      <c r="G253" s="66">
        <v>30</v>
      </c>
    </row>
    <row r="254" spans="2:7" s="28" customFormat="1" ht="18.75" customHeight="1" x14ac:dyDescent="0.2">
      <c r="B254" s="63" t="s">
        <v>948</v>
      </c>
      <c r="C254" s="64">
        <v>0</v>
      </c>
      <c r="D254" s="64">
        <v>0</v>
      </c>
      <c r="E254" s="64">
        <v>0</v>
      </c>
      <c r="F254" s="65">
        <v>19</v>
      </c>
      <c r="G254" s="66">
        <v>86</v>
      </c>
    </row>
    <row r="255" spans="2:7" s="28" customFormat="1" ht="18.75" customHeight="1" x14ac:dyDescent="0.2">
      <c r="B255" s="63" t="s">
        <v>1493</v>
      </c>
      <c r="C255" s="64">
        <v>17</v>
      </c>
      <c r="D255" s="64">
        <v>18</v>
      </c>
      <c r="E255" s="64">
        <v>24</v>
      </c>
      <c r="F255" s="65">
        <v>16</v>
      </c>
      <c r="G255" s="66">
        <v>28</v>
      </c>
    </row>
    <row r="256" spans="2:7" s="28" customFormat="1" ht="18.75" customHeight="1" x14ac:dyDescent="0.2">
      <c r="B256" s="63" t="s">
        <v>985</v>
      </c>
      <c r="C256" s="64">
        <v>1</v>
      </c>
      <c r="D256" s="64">
        <v>5</v>
      </c>
      <c r="E256" s="64">
        <v>19</v>
      </c>
      <c r="F256" s="65">
        <v>16</v>
      </c>
      <c r="G256" s="66">
        <v>62</v>
      </c>
    </row>
    <row r="257" spans="2:7" s="28" customFormat="1" ht="18.75" customHeight="1" x14ac:dyDescent="0.2">
      <c r="B257" s="63" t="s">
        <v>865</v>
      </c>
      <c r="C257" s="64">
        <v>1</v>
      </c>
      <c r="D257" s="64">
        <v>5</v>
      </c>
      <c r="E257" s="64">
        <v>30</v>
      </c>
      <c r="F257" s="65">
        <v>29</v>
      </c>
      <c r="G257" s="66">
        <v>37</v>
      </c>
    </row>
    <row r="258" spans="2:7" s="28" customFormat="1" ht="18.75" customHeight="1" x14ac:dyDescent="0.2">
      <c r="B258" s="63" t="s">
        <v>3297</v>
      </c>
      <c r="C258" s="64">
        <v>0</v>
      </c>
      <c r="D258" s="64">
        <v>0</v>
      </c>
      <c r="E258" s="64">
        <v>0</v>
      </c>
      <c r="F258" s="65">
        <v>49</v>
      </c>
      <c r="G258" s="66">
        <v>51</v>
      </c>
    </row>
    <row r="259" spans="2:7" s="28" customFormat="1" ht="18.75" customHeight="1" x14ac:dyDescent="0.2">
      <c r="B259" s="63" t="s">
        <v>1689</v>
      </c>
      <c r="C259" s="64">
        <v>11</v>
      </c>
      <c r="D259" s="64">
        <v>20</v>
      </c>
      <c r="E259" s="64">
        <v>25</v>
      </c>
      <c r="F259" s="65">
        <v>23</v>
      </c>
      <c r="G259" s="66">
        <v>20</v>
      </c>
    </row>
    <row r="260" spans="2:7" s="28" customFormat="1" ht="18.75" customHeight="1" x14ac:dyDescent="0.2">
      <c r="B260" s="63" t="s">
        <v>1642</v>
      </c>
      <c r="C260" s="64">
        <v>25</v>
      </c>
      <c r="D260" s="64">
        <v>14</v>
      </c>
      <c r="E260" s="64">
        <v>20</v>
      </c>
      <c r="F260" s="65">
        <v>18</v>
      </c>
      <c r="G260" s="66">
        <v>22</v>
      </c>
    </row>
    <row r="261" spans="2:7" s="28" customFormat="1" ht="18.75" customHeight="1" x14ac:dyDescent="0.2">
      <c r="B261" s="63" t="s">
        <v>2007</v>
      </c>
      <c r="C261" s="64">
        <v>0</v>
      </c>
      <c r="D261" s="64">
        <v>1</v>
      </c>
      <c r="E261" s="64">
        <v>1</v>
      </c>
      <c r="F261" s="65">
        <v>46</v>
      </c>
      <c r="G261" s="66">
        <v>50</v>
      </c>
    </row>
    <row r="262" spans="2:7" s="28" customFormat="1" ht="18.75" customHeight="1" x14ac:dyDescent="0.2">
      <c r="B262" s="63" t="s">
        <v>936</v>
      </c>
      <c r="C262" s="64">
        <v>26</v>
      </c>
      <c r="D262" s="64">
        <v>32</v>
      </c>
      <c r="E262" s="64">
        <v>10</v>
      </c>
      <c r="F262" s="65">
        <v>11</v>
      </c>
      <c r="G262" s="66">
        <v>17</v>
      </c>
    </row>
    <row r="263" spans="2:7" s="28" customFormat="1" ht="18.75" customHeight="1" x14ac:dyDescent="0.2">
      <c r="B263" s="63" t="s">
        <v>3094</v>
      </c>
      <c r="C263" s="64">
        <v>4</v>
      </c>
      <c r="D263" s="64">
        <v>17</v>
      </c>
      <c r="E263" s="64">
        <v>34</v>
      </c>
      <c r="F263" s="65">
        <v>35</v>
      </c>
      <c r="G263" s="66">
        <v>3</v>
      </c>
    </row>
    <row r="264" spans="2:7" s="28" customFormat="1" ht="18.75" customHeight="1" x14ac:dyDescent="0.2">
      <c r="B264" s="63" t="s">
        <v>868</v>
      </c>
      <c r="C264" s="64">
        <v>4</v>
      </c>
      <c r="D264" s="64">
        <v>8</v>
      </c>
      <c r="E264" s="64">
        <v>4</v>
      </c>
      <c r="F264" s="65">
        <v>38</v>
      </c>
      <c r="G264" s="66">
        <v>39</v>
      </c>
    </row>
    <row r="265" spans="2:7" s="28" customFormat="1" ht="18.75" customHeight="1" x14ac:dyDescent="0.2">
      <c r="B265" s="63" t="s">
        <v>905</v>
      </c>
      <c r="C265" s="64">
        <v>12</v>
      </c>
      <c r="D265" s="64">
        <v>18</v>
      </c>
      <c r="E265" s="64">
        <v>24</v>
      </c>
      <c r="F265" s="65">
        <v>21</v>
      </c>
      <c r="G265" s="66">
        <v>18</v>
      </c>
    </row>
    <row r="266" spans="2:7" s="28" customFormat="1" ht="18.75" customHeight="1" x14ac:dyDescent="0.2">
      <c r="B266" s="63" t="s">
        <v>1239</v>
      </c>
      <c r="C266" s="64">
        <v>11</v>
      </c>
      <c r="D266" s="64">
        <v>19</v>
      </c>
      <c r="E266" s="64">
        <v>14</v>
      </c>
      <c r="F266" s="65">
        <v>18</v>
      </c>
      <c r="G266" s="66">
        <v>30</v>
      </c>
    </row>
    <row r="267" spans="2:7" s="28" customFormat="1" ht="18.75" customHeight="1" x14ac:dyDescent="0.2">
      <c r="B267" s="63" t="s">
        <v>1015</v>
      </c>
      <c r="C267" s="64">
        <v>1</v>
      </c>
      <c r="D267" s="64">
        <v>22</v>
      </c>
      <c r="E267" s="64">
        <v>20</v>
      </c>
      <c r="F267" s="65">
        <v>18</v>
      </c>
      <c r="G267" s="66">
        <v>31</v>
      </c>
    </row>
    <row r="268" spans="2:7" s="28" customFormat="1" ht="18.75" customHeight="1" x14ac:dyDescent="0.2">
      <c r="B268" s="63" t="s">
        <v>1114</v>
      </c>
      <c r="C268" s="64">
        <v>15</v>
      </c>
      <c r="D268" s="64">
        <v>18</v>
      </c>
      <c r="E268" s="64">
        <v>21</v>
      </c>
      <c r="F268" s="65">
        <v>23</v>
      </c>
      <c r="G268" s="66">
        <v>15</v>
      </c>
    </row>
    <row r="269" spans="2:7" s="28" customFormat="1" ht="18.75" customHeight="1" x14ac:dyDescent="0.2">
      <c r="B269" s="63" t="s">
        <v>212</v>
      </c>
      <c r="C269" s="64">
        <v>28</v>
      </c>
      <c r="D269" s="64">
        <v>10</v>
      </c>
      <c r="E269" s="64">
        <v>15</v>
      </c>
      <c r="F269" s="65">
        <v>8</v>
      </c>
      <c r="G269" s="66">
        <v>29</v>
      </c>
    </row>
    <row r="270" spans="2:7" s="28" customFormat="1" ht="18.75" customHeight="1" x14ac:dyDescent="0.2">
      <c r="B270" s="63" t="s">
        <v>1701</v>
      </c>
      <c r="C270" s="64">
        <v>0</v>
      </c>
      <c r="D270" s="64">
        <v>0</v>
      </c>
      <c r="E270" s="64">
        <v>0</v>
      </c>
      <c r="F270" s="65">
        <v>90</v>
      </c>
      <c r="G270" s="66">
        <v>0</v>
      </c>
    </row>
    <row r="271" spans="2:7" s="28" customFormat="1" ht="18.75" customHeight="1" x14ac:dyDescent="0.2">
      <c r="B271" s="63" t="s">
        <v>1942</v>
      </c>
      <c r="C271" s="64">
        <v>0</v>
      </c>
      <c r="D271" s="64">
        <v>0</v>
      </c>
      <c r="E271" s="64">
        <v>0</v>
      </c>
      <c r="F271" s="65">
        <v>0</v>
      </c>
      <c r="G271" s="66">
        <v>89</v>
      </c>
    </row>
    <row r="272" spans="2:7" s="28" customFormat="1" ht="18.75" customHeight="1" x14ac:dyDescent="0.2">
      <c r="B272" s="63" t="s">
        <v>942</v>
      </c>
      <c r="C272" s="64">
        <v>38</v>
      </c>
      <c r="D272" s="64">
        <v>38</v>
      </c>
      <c r="E272" s="64">
        <v>5</v>
      </c>
      <c r="F272" s="65">
        <v>7</v>
      </c>
      <c r="G272" s="66">
        <v>1</v>
      </c>
    </row>
    <row r="273" spans="2:7" s="28" customFormat="1" ht="18.75" customHeight="1" x14ac:dyDescent="0.2">
      <c r="B273" s="63" t="s">
        <v>3507</v>
      </c>
      <c r="C273" s="64">
        <v>0</v>
      </c>
      <c r="D273" s="64">
        <v>0</v>
      </c>
      <c r="E273" s="64">
        <v>0</v>
      </c>
      <c r="F273" s="65">
        <v>1</v>
      </c>
      <c r="G273" s="66">
        <v>87</v>
      </c>
    </row>
    <row r="274" spans="2:7" s="28" customFormat="1" ht="18.75" customHeight="1" x14ac:dyDescent="0.2">
      <c r="B274" s="63" t="s">
        <v>1736</v>
      </c>
      <c r="C274" s="64">
        <v>4</v>
      </c>
      <c r="D274" s="64">
        <v>13</v>
      </c>
      <c r="E274" s="64">
        <v>4</v>
      </c>
      <c r="F274" s="65">
        <v>26</v>
      </c>
      <c r="G274" s="66">
        <v>41</v>
      </c>
    </row>
    <row r="275" spans="2:7" s="28" customFormat="1" ht="18.75" customHeight="1" x14ac:dyDescent="0.2">
      <c r="B275" s="63" t="s">
        <v>876</v>
      </c>
      <c r="C275" s="64">
        <v>18</v>
      </c>
      <c r="D275" s="64">
        <v>17</v>
      </c>
      <c r="E275" s="64">
        <v>15</v>
      </c>
      <c r="F275" s="65">
        <v>22</v>
      </c>
      <c r="G275" s="66">
        <v>16</v>
      </c>
    </row>
    <row r="276" spans="2:7" s="28" customFormat="1" ht="18.75" customHeight="1" x14ac:dyDescent="0.2">
      <c r="B276" s="63" t="s">
        <v>178</v>
      </c>
      <c r="C276" s="64">
        <v>38</v>
      </c>
      <c r="D276" s="64">
        <v>33</v>
      </c>
      <c r="E276" s="64">
        <v>17</v>
      </c>
      <c r="F276" s="65">
        <v>0</v>
      </c>
      <c r="G276" s="66">
        <v>0</v>
      </c>
    </row>
    <row r="277" spans="2:7" s="28" customFormat="1" ht="18.75" customHeight="1" x14ac:dyDescent="0.2">
      <c r="B277" s="63" t="s">
        <v>917</v>
      </c>
      <c r="C277" s="64">
        <v>12</v>
      </c>
      <c r="D277" s="64">
        <v>11</v>
      </c>
      <c r="E277" s="64">
        <v>11</v>
      </c>
      <c r="F277" s="65">
        <v>27</v>
      </c>
      <c r="G277" s="66">
        <v>27</v>
      </c>
    </row>
    <row r="278" spans="2:7" s="28" customFormat="1" ht="18.75" customHeight="1" x14ac:dyDescent="0.2">
      <c r="B278" s="63" t="s">
        <v>1567</v>
      </c>
      <c r="C278" s="64">
        <v>0</v>
      </c>
      <c r="D278" s="64">
        <v>1</v>
      </c>
      <c r="E278" s="64">
        <v>13</v>
      </c>
      <c r="F278" s="65">
        <v>58</v>
      </c>
      <c r="G278" s="66">
        <v>15</v>
      </c>
    </row>
    <row r="279" spans="2:7" s="28" customFormat="1" ht="18.75" customHeight="1" x14ac:dyDescent="0.2">
      <c r="B279" s="63" t="s">
        <v>970</v>
      </c>
      <c r="C279" s="64">
        <v>0</v>
      </c>
      <c r="D279" s="64">
        <v>14</v>
      </c>
      <c r="E279" s="64">
        <v>28</v>
      </c>
      <c r="F279" s="65">
        <v>12</v>
      </c>
      <c r="G279" s="66">
        <v>33</v>
      </c>
    </row>
    <row r="280" spans="2:7" s="28" customFormat="1" ht="18.75" customHeight="1" x14ac:dyDescent="0.2">
      <c r="B280" s="63" t="s">
        <v>853</v>
      </c>
      <c r="C280" s="64">
        <v>0</v>
      </c>
      <c r="D280" s="64">
        <v>1</v>
      </c>
      <c r="E280" s="64">
        <v>0</v>
      </c>
      <c r="F280" s="65">
        <v>20</v>
      </c>
      <c r="G280" s="66">
        <v>65</v>
      </c>
    </row>
    <row r="281" spans="2:7" s="28" customFormat="1" ht="18.75" customHeight="1" x14ac:dyDescent="0.2">
      <c r="B281" s="63" t="s">
        <v>1333</v>
      </c>
      <c r="C281" s="64">
        <v>20</v>
      </c>
      <c r="D281" s="64">
        <v>13</v>
      </c>
      <c r="E281" s="64">
        <v>24</v>
      </c>
      <c r="F281" s="65">
        <v>7</v>
      </c>
      <c r="G281" s="66">
        <v>21</v>
      </c>
    </row>
    <row r="282" spans="2:7" s="28" customFormat="1" ht="18.75" customHeight="1" x14ac:dyDescent="0.2">
      <c r="B282" s="63" t="s">
        <v>1006</v>
      </c>
      <c r="C282" s="64">
        <v>0</v>
      </c>
      <c r="D282" s="64">
        <v>2</v>
      </c>
      <c r="E282" s="64">
        <v>27</v>
      </c>
      <c r="F282" s="65">
        <v>27</v>
      </c>
      <c r="G282" s="66">
        <v>27</v>
      </c>
    </row>
    <row r="283" spans="2:7" s="28" customFormat="1" ht="18.75" customHeight="1" x14ac:dyDescent="0.2">
      <c r="B283" s="63" t="s">
        <v>156</v>
      </c>
      <c r="C283" s="64">
        <v>20</v>
      </c>
      <c r="D283" s="64">
        <v>17</v>
      </c>
      <c r="E283" s="64">
        <v>15</v>
      </c>
      <c r="F283" s="65">
        <v>23</v>
      </c>
      <c r="G283" s="66">
        <v>7</v>
      </c>
    </row>
    <row r="284" spans="2:7" s="28" customFormat="1" ht="18.75" customHeight="1" x14ac:dyDescent="0.2">
      <c r="B284" s="63" t="s">
        <v>3098</v>
      </c>
      <c r="C284" s="64">
        <v>2</v>
      </c>
      <c r="D284" s="64">
        <v>18</v>
      </c>
      <c r="E284" s="64">
        <v>17</v>
      </c>
      <c r="F284" s="65">
        <v>26</v>
      </c>
      <c r="G284" s="66">
        <v>19</v>
      </c>
    </row>
    <row r="285" spans="2:7" s="28" customFormat="1" ht="18.75" customHeight="1" x14ac:dyDescent="0.2">
      <c r="B285" s="63" t="s">
        <v>1978</v>
      </c>
      <c r="C285" s="64">
        <v>7</v>
      </c>
      <c r="D285" s="64">
        <v>5</v>
      </c>
      <c r="E285" s="64">
        <v>14</v>
      </c>
      <c r="F285" s="65">
        <v>25</v>
      </c>
      <c r="G285" s="66">
        <v>30</v>
      </c>
    </row>
    <row r="286" spans="2:7" s="28" customFormat="1" ht="18.75" customHeight="1" x14ac:dyDescent="0.2">
      <c r="B286" s="63" t="s">
        <v>281</v>
      </c>
      <c r="C286" s="64">
        <v>17</v>
      </c>
      <c r="D286" s="64">
        <v>16</v>
      </c>
      <c r="E286" s="64">
        <v>15</v>
      </c>
      <c r="F286" s="65">
        <v>15</v>
      </c>
      <c r="G286" s="66">
        <v>16</v>
      </c>
    </row>
    <row r="287" spans="2:7" s="28" customFormat="1" ht="18.75" customHeight="1" x14ac:dyDescent="0.2">
      <c r="B287" s="63" t="s">
        <v>1580</v>
      </c>
      <c r="C287" s="64">
        <v>4</v>
      </c>
      <c r="D287" s="64">
        <v>16</v>
      </c>
      <c r="E287" s="64">
        <v>25</v>
      </c>
      <c r="F287" s="65">
        <v>19</v>
      </c>
      <c r="G287" s="66">
        <v>14</v>
      </c>
    </row>
    <row r="288" spans="2:7" s="28" customFormat="1" ht="18.75" customHeight="1" x14ac:dyDescent="0.2">
      <c r="B288" s="63" t="s">
        <v>1244</v>
      </c>
      <c r="C288" s="64">
        <v>10</v>
      </c>
      <c r="D288" s="64">
        <v>15</v>
      </c>
      <c r="E288" s="64">
        <v>18</v>
      </c>
      <c r="F288" s="65">
        <v>25</v>
      </c>
      <c r="G288" s="66">
        <v>9</v>
      </c>
    </row>
    <row r="289" spans="2:7" s="28" customFormat="1" ht="18.75" customHeight="1" x14ac:dyDescent="0.2">
      <c r="B289" s="63" t="s">
        <v>2987</v>
      </c>
      <c r="C289" s="64">
        <v>9</v>
      </c>
      <c r="D289" s="64">
        <v>17</v>
      </c>
      <c r="E289" s="64">
        <v>23</v>
      </c>
      <c r="F289" s="65">
        <v>15</v>
      </c>
      <c r="G289" s="66">
        <v>13</v>
      </c>
    </row>
    <row r="290" spans="2:7" s="28" customFormat="1" ht="18.75" customHeight="1" x14ac:dyDescent="0.2">
      <c r="B290" s="63" t="s">
        <v>918</v>
      </c>
      <c r="C290" s="64">
        <v>20</v>
      </c>
      <c r="D290" s="64">
        <v>19</v>
      </c>
      <c r="E290" s="64">
        <v>16</v>
      </c>
      <c r="F290" s="65">
        <v>8</v>
      </c>
      <c r="G290" s="66">
        <v>13</v>
      </c>
    </row>
    <row r="291" spans="2:7" s="28" customFormat="1" ht="18.75" customHeight="1" x14ac:dyDescent="0.2">
      <c r="B291" s="63" t="s">
        <v>128</v>
      </c>
      <c r="C291" s="64">
        <v>19</v>
      </c>
      <c r="D291" s="64">
        <v>17</v>
      </c>
      <c r="E291" s="64">
        <v>8</v>
      </c>
      <c r="F291" s="65">
        <v>21</v>
      </c>
      <c r="G291" s="66">
        <v>11</v>
      </c>
    </row>
    <row r="292" spans="2:7" s="28" customFormat="1" ht="18.75" customHeight="1" x14ac:dyDescent="0.2">
      <c r="B292" s="63" t="s">
        <v>1512</v>
      </c>
      <c r="C292" s="64">
        <v>3</v>
      </c>
      <c r="D292" s="64">
        <v>8</v>
      </c>
      <c r="E292" s="64">
        <v>31</v>
      </c>
      <c r="F292" s="65">
        <v>10</v>
      </c>
      <c r="G292" s="66">
        <v>23</v>
      </c>
    </row>
    <row r="293" spans="2:7" s="28" customFormat="1" ht="18.75" customHeight="1" x14ac:dyDescent="0.2">
      <c r="B293" s="63" t="s">
        <v>1035</v>
      </c>
      <c r="C293" s="64">
        <v>0</v>
      </c>
      <c r="D293" s="64">
        <v>0</v>
      </c>
      <c r="E293" s="64">
        <v>0</v>
      </c>
      <c r="F293" s="65">
        <v>37</v>
      </c>
      <c r="G293" s="66">
        <v>38</v>
      </c>
    </row>
    <row r="294" spans="2:7" s="28" customFormat="1" ht="18.75" customHeight="1" x14ac:dyDescent="0.2">
      <c r="B294" s="63" t="s">
        <v>228</v>
      </c>
      <c r="C294" s="64">
        <v>5</v>
      </c>
      <c r="D294" s="64">
        <v>21</v>
      </c>
      <c r="E294" s="64">
        <v>20</v>
      </c>
      <c r="F294" s="65">
        <v>16</v>
      </c>
      <c r="G294" s="66">
        <v>12</v>
      </c>
    </row>
    <row r="295" spans="2:7" s="28" customFormat="1" ht="18.75" customHeight="1" x14ac:dyDescent="0.2">
      <c r="B295" s="63" t="s">
        <v>3101</v>
      </c>
      <c r="C295" s="64">
        <v>44</v>
      </c>
      <c r="D295" s="64">
        <v>0</v>
      </c>
      <c r="E295" s="64">
        <v>2</v>
      </c>
      <c r="F295" s="65">
        <v>10</v>
      </c>
      <c r="G295" s="66">
        <v>17</v>
      </c>
    </row>
    <row r="296" spans="2:7" s="28" customFormat="1" ht="18.75" customHeight="1" x14ac:dyDescent="0.2">
      <c r="B296" s="63" t="s">
        <v>980</v>
      </c>
      <c r="C296" s="64">
        <v>5</v>
      </c>
      <c r="D296" s="64">
        <v>8</v>
      </c>
      <c r="E296" s="64">
        <v>7</v>
      </c>
      <c r="F296" s="65">
        <v>33</v>
      </c>
      <c r="G296" s="66">
        <v>19</v>
      </c>
    </row>
    <row r="297" spans="2:7" s="28" customFormat="1" ht="18.75" customHeight="1" x14ac:dyDescent="0.2">
      <c r="B297" s="63" t="s">
        <v>1727</v>
      </c>
      <c r="C297" s="64">
        <v>3</v>
      </c>
      <c r="D297" s="64">
        <v>8</v>
      </c>
      <c r="E297" s="64">
        <v>11</v>
      </c>
      <c r="F297" s="65">
        <v>19</v>
      </c>
      <c r="G297" s="66">
        <v>30</v>
      </c>
    </row>
    <row r="298" spans="2:7" s="28" customFormat="1" ht="18.75" customHeight="1" x14ac:dyDescent="0.2">
      <c r="B298" s="63" t="s">
        <v>1056</v>
      </c>
      <c r="C298" s="64">
        <v>13</v>
      </c>
      <c r="D298" s="64">
        <v>12</v>
      </c>
      <c r="E298" s="64">
        <v>19</v>
      </c>
      <c r="F298" s="65">
        <v>14</v>
      </c>
      <c r="G298" s="66">
        <v>12</v>
      </c>
    </row>
    <row r="299" spans="2:7" s="28" customFormat="1" ht="18.75" customHeight="1" x14ac:dyDescent="0.2">
      <c r="B299" s="63" t="s">
        <v>1098</v>
      </c>
      <c r="C299" s="64">
        <v>0</v>
      </c>
      <c r="D299" s="64">
        <v>7</v>
      </c>
      <c r="E299" s="64">
        <v>44</v>
      </c>
      <c r="F299" s="65">
        <v>18</v>
      </c>
      <c r="G299" s="66">
        <v>0</v>
      </c>
    </row>
    <row r="300" spans="2:7" s="28" customFormat="1" ht="18.75" customHeight="1" x14ac:dyDescent="0.2">
      <c r="B300" s="63" t="s">
        <v>1099</v>
      </c>
      <c r="C300" s="64">
        <v>0</v>
      </c>
      <c r="D300" s="64">
        <v>20</v>
      </c>
      <c r="E300" s="64">
        <v>39</v>
      </c>
      <c r="F300" s="65">
        <v>6</v>
      </c>
      <c r="G300" s="66">
        <v>4</v>
      </c>
    </row>
    <row r="301" spans="2:7" s="28" customFormat="1" ht="18.75" customHeight="1" x14ac:dyDescent="0.2">
      <c r="B301" s="63" t="s">
        <v>152</v>
      </c>
      <c r="C301" s="64">
        <v>33</v>
      </c>
      <c r="D301" s="64">
        <v>18</v>
      </c>
      <c r="E301" s="64">
        <v>16</v>
      </c>
      <c r="F301" s="65">
        <v>0</v>
      </c>
      <c r="G301" s="66">
        <v>0</v>
      </c>
    </row>
    <row r="302" spans="2:7" s="28" customFormat="1" ht="18.75" customHeight="1" x14ac:dyDescent="0.2">
      <c r="B302" s="63" t="s">
        <v>1383</v>
      </c>
      <c r="C302" s="64">
        <v>10</v>
      </c>
      <c r="D302" s="64">
        <v>14</v>
      </c>
      <c r="E302" s="64">
        <v>7</v>
      </c>
      <c r="F302" s="65">
        <v>27</v>
      </c>
      <c r="G302" s="66">
        <v>9</v>
      </c>
    </row>
    <row r="303" spans="2:7" s="28" customFormat="1" ht="18.75" customHeight="1" x14ac:dyDescent="0.2">
      <c r="B303" s="63" t="s">
        <v>188</v>
      </c>
      <c r="C303" s="64">
        <v>29</v>
      </c>
      <c r="D303" s="64">
        <v>3</v>
      </c>
      <c r="E303" s="64">
        <v>10</v>
      </c>
      <c r="F303" s="65">
        <v>14</v>
      </c>
      <c r="G303" s="66">
        <v>10</v>
      </c>
    </row>
    <row r="304" spans="2:7" s="28" customFormat="1" ht="18.75" customHeight="1" x14ac:dyDescent="0.2">
      <c r="B304" s="63" t="s">
        <v>939</v>
      </c>
      <c r="C304" s="64">
        <v>66</v>
      </c>
      <c r="D304" s="64">
        <v>0</v>
      </c>
      <c r="E304" s="64">
        <v>0</v>
      </c>
      <c r="F304" s="65">
        <v>0</v>
      </c>
      <c r="G304" s="66">
        <v>0</v>
      </c>
    </row>
    <row r="305" spans="2:7" s="28" customFormat="1" ht="18.75" customHeight="1" x14ac:dyDescent="0.2">
      <c r="B305" s="63" t="s">
        <v>203</v>
      </c>
      <c r="C305" s="64">
        <v>13</v>
      </c>
      <c r="D305" s="64">
        <v>15</v>
      </c>
      <c r="E305" s="64">
        <v>27</v>
      </c>
      <c r="F305" s="65">
        <v>4</v>
      </c>
      <c r="G305" s="66">
        <v>5</v>
      </c>
    </row>
    <row r="306" spans="2:7" s="28" customFormat="1" ht="18.75" customHeight="1" x14ac:dyDescent="0.2">
      <c r="B306" s="63" t="s">
        <v>1158</v>
      </c>
      <c r="C306" s="64">
        <v>27</v>
      </c>
      <c r="D306" s="64">
        <v>23</v>
      </c>
      <c r="E306" s="64">
        <v>3</v>
      </c>
      <c r="F306" s="65">
        <v>6</v>
      </c>
      <c r="G306" s="66">
        <v>5</v>
      </c>
    </row>
    <row r="307" spans="2:7" s="28" customFormat="1" ht="18.75" customHeight="1" x14ac:dyDescent="0.2">
      <c r="B307" s="63" t="s">
        <v>1323</v>
      </c>
      <c r="C307" s="64">
        <v>33</v>
      </c>
      <c r="D307" s="64">
        <v>11</v>
      </c>
      <c r="E307" s="64">
        <v>13</v>
      </c>
      <c r="F307" s="65">
        <v>3</v>
      </c>
      <c r="G307" s="66">
        <v>3</v>
      </c>
    </row>
    <row r="308" spans="2:7" s="28" customFormat="1" ht="18.75" customHeight="1" x14ac:dyDescent="0.2">
      <c r="B308" s="63" t="s">
        <v>1258</v>
      </c>
      <c r="C308" s="64">
        <v>0</v>
      </c>
      <c r="D308" s="64">
        <v>2</v>
      </c>
      <c r="E308" s="64">
        <v>1</v>
      </c>
      <c r="F308" s="65">
        <v>60</v>
      </c>
      <c r="G308" s="66">
        <v>0</v>
      </c>
    </row>
    <row r="309" spans="2:7" s="28" customFormat="1" ht="18.75" customHeight="1" x14ac:dyDescent="0.2">
      <c r="B309" s="63" t="s">
        <v>1074</v>
      </c>
      <c r="C309" s="64">
        <v>3</v>
      </c>
      <c r="D309" s="64">
        <v>16</v>
      </c>
      <c r="E309" s="64">
        <v>17</v>
      </c>
      <c r="F309" s="65">
        <v>16</v>
      </c>
      <c r="G309" s="66">
        <v>8</v>
      </c>
    </row>
    <row r="310" spans="2:7" s="28" customFormat="1" ht="18.75" customHeight="1" x14ac:dyDescent="0.2">
      <c r="B310" s="63" t="s">
        <v>1573</v>
      </c>
      <c r="C310" s="64">
        <v>3</v>
      </c>
      <c r="D310" s="64">
        <v>17</v>
      </c>
      <c r="E310" s="64">
        <v>13</v>
      </c>
      <c r="F310" s="65">
        <v>9</v>
      </c>
      <c r="G310" s="66">
        <v>18</v>
      </c>
    </row>
    <row r="311" spans="2:7" s="28" customFormat="1" ht="18.75" customHeight="1" x14ac:dyDescent="0.2">
      <c r="B311" s="63" t="s">
        <v>142</v>
      </c>
      <c r="C311" s="64">
        <v>13</v>
      </c>
      <c r="D311" s="64">
        <v>6</v>
      </c>
      <c r="E311" s="64">
        <v>23</v>
      </c>
      <c r="F311" s="65">
        <v>5</v>
      </c>
      <c r="G311" s="66">
        <v>13</v>
      </c>
    </row>
    <row r="312" spans="2:7" s="28" customFormat="1" ht="18.75" customHeight="1" x14ac:dyDescent="0.2">
      <c r="B312" s="63" t="s">
        <v>1757</v>
      </c>
      <c r="C312" s="64">
        <v>3</v>
      </c>
      <c r="D312" s="64">
        <v>6</v>
      </c>
      <c r="E312" s="64">
        <v>10</v>
      </c>
      <c r="F312" s="65">
        <v>32</v>
      </c>
      <c r="G312" s="66">
        <v>7</v>
      </c>
    </row>
    <row r="313" spans="2:7" s="28" customFormat="1" ht="18.75" customHeight="1" x14ac:dyDescent="0.2">
      <c r="B313" s="63" t="s">
        <v>904</v>
      </c>
      <c r="C313" s="64">
        <v>20</v>
      </c>
      <c r="D313" s="64">
        <v>34</v>
      </c>
      <c r="E313" s="64">
        <v>2</v>
      </c>
      <c r="F313" s="65">
        <v>0</v>
      </c>
      <c r="G313" s="66">
        <v>2</v>
      </c>
    </row>
    <row r="314" spans="2:7" s="28" customFormat="1" ht="18.75" customHeight="1" x14ac:dyDescent="0.2">
      <c r="B314" s="63" t="s">
        <v>1115</v>
      </c>
      <c r="C314" s="64">
        <v>5</v>
      </c>
      <c r="D314" s="64">
        <v>16</v>
      </c>
      <c r="E314" s="64">
        <v>20</v>
      </c>
      <c r="F314" s="65">
        <v>9</v>
      </c>
      <c r="G314" s="66">
        <v>8</v>
      </c>
    </row>
    <row r="315" spans="2:7" s="28" customFormat="1" ht="18.75" customHeight="1" x14ac:dyDescent="0.2">
      <c r="B315" s="63" t="s">
        <v>1250</v>
      </c>
      <c r="C315" s="64">
        <v>4</v>
      </c>
      <c r="D315" s="64">
        <v>0</v>
      </c>
      <c r="E315" s="64">
        <v>0</v>
      </c>
      <c r="F315" s="65">
        <v>0</v>
      </c>
      <c r="G315" s="66">
        <v>54</v>
      </c>
    </row>
    <row r="316" spans="2:7" s="28" customFormat="1" ht="18.75" customHeight="1" x14ac:dyDescent="0.2">
      <c r="B316" s="63" t="s">
        <v>894</v>
      </c>
      <c r="C316" s="64">
        <v>22</v>
      </c>
      <c r="D316" s="64">
        <v>15</v>
      </c>
      <c r="E316" s="64">
        <v>5</v>
      </c>
      <c r="F316" s="65">
        <v>12</v>
      </c>
      <c r="G316" s="66">
        <v>3</v>
      </c>
    </row>
    <row r="317" spans="2:7" s="28" customFormat="1" ht="18.75" customHeight="1" x14ac:dyDescent="0.2">
      <c r="B317" s="63" t="s">
        <v>1014</v>
      </c>
      <c r="C317" s="64">
        <v>0</v>
      </c>
      <c r="D317" s="64">
        <v>23</v>
      </c>
      <c r="E317" s="64">
        <v>25</v>
      </c>
      <c r="F317" s="65">
        <v>8</v>
      </c>
      <c r="G317" s="66">
        <v>1</v>
      </c>
    </row>
    <row r="318" spans="2:7" s="28" customFormat="1" ht="18.75" customHeight="1" x14ac:dyDescent="0.2">
      <c r="B318" s="63" t="s">
        <v>137</v>
      </c>
      <c r="C318" s="64">
        <v>57</v>
      </c>
      <c r="D318" s="64">
        <v>0</v>
      </c>
      <c r="E318" s="64">
        <v>0</v>
      </c>
      <c r="F318" s="65">
        <v>0</v>
      </c>
      <c r="G318" s="66">
        <v>0</v>
      </c>
    </row>
    <row r="319" spans="2:7" s="28" customFormat="1" ht="18.75" customHeight="1" x14ac:dyDescent="0.2">
      <c r="B319" s="63" t="s">
        <v>930</v>
      </c>
      <c r="C319" s="64">
        <v>25</v>
      </c>
      <c r="D319" s="64">
        <v>12</v>
      </c>
      <c r="E319" s="64">
        <v>19</v>
      </c>
      <c r="F319" s="65">
        <v>0</v>
      </c>
      <c r="G319" s="66">
        <v>0</v>
      </c>
    </row>
    <row r="320" spans="2:7" s="28" customFormat="1" ht="18.75" customHeight="1" x14ac:dyDescent="0.2">
      <c r="B320" s="63" t="s">
        <v>1236</v>
      </c>
      <c r="C320" s="64">
        <v>6</v>
      </c>
      <c r="D320" s="64">
        <v>11</v>
      </c>
      <c r="E320" s="64">
        <v>15</v>
      </c>
      <c r="F320" s="65">
        <v>11</v>
      </c>
      <c r="G320" s="66">
        <v>13</v>
      </c>
    </row>
    <row r="321" spans="2:7" s="28" customFormat="1" ht="18.75" customHeight="1" x14ac:dyDescent="0.2">
      <c r="B321" s="63" t="s">
        <v>274</v>
      </c>
      <c r="C321" s="64">
        <v>2</v>
      </c>
      <c r="D321" s="64">
        <v>21</v>
      </c>
      <c r="E321" s="64">
        <v>18</v>
      </c>
      <c r="F321" s="65">
        <v>15</v>
      </c>
      <c r="G321" s="66">
        <v>0</v>
      </c>
    </row>
    <row r="322" spans="2:7" s="28" customFormat="1" ht="18.75" customHeight="1" x14ac:dyDescent="0.2">
      <c r="B322" s="63" t="s">
        <v>1491</v>
      </c>
      <c r="C322" s="64">
        <v>3</v>
      </c>
      <c r="D322" s="64">
        <v>9</v>
      </c>
      <c r="E322" s="64">
        <v>12</v>
      </c>
      <c r="F322" s="65">
        <v>22</v>
      </c>
      <c r="G322" s="66">
        <v>10</v>
      </c>
    </row>
    <row r="323" spans="2:7" s="28" customFormat="1" ht="18.75" customHeight="1" x14ac:dyDescent="0.2">
      <c r="B323" s="63" t="s">
        <v>973</v>
      </c>
      <c r="C323" s="64">
        <v>0</v>
      </c>
      <c r="D323" s="64">
        <v>0</v>
      </c>
      <c r="E323" s="64">
        <v>0</v>
      </c>
      <c r="F323" s="65">
        <v>2</v>
      </c>
      <c r="G323" s="66">
        <v>53</v>
      </c>
    </row>
    <row r="324" spans="2:7" s="28" customFormat="1" ht="18.75" customHeight="1" x14ac:dyDescent="0.2">
      <c r="B324" s="63" t="s">
        <v>943</v>
      </c>
      <c r="C324" s="64">
        <v>0</v>
      </c>
      <c r="D324" s="64">
        <v>0</v>
      </c>
      <c r="E324" s="64">
        <v>9</v>
      </c>
      <c r="F324" s="65">
        <v>22</v>
      </c>
      <c r="G324" s="66">
        <v>23</v>
      </c>
    </row>
    <row r="325" spans="2:7" s="28" customFormat="1" ht="18.75" customHeight="1" x14ac:dyDescent="0.2">
      <c r="B325" s="63" t="s">
        <v>1324</v>
      </c>
      <c r="C325" s="64">
        <v>11</v>
      </c>
      <c r="D325" s="64">
        <v>6</v>
      </c>
      <c r="E325" s="64">
        <v>11</v>
      </c>
      <c r="F325" s="65">
        <v>12</v>
      </c>
      <c r="G325" s="66">
        <v>13</v>
      </c>
    </row>
    <row r="326" spans="2:7" s="28" customFormat="1" ht="18.75" customHeight="1" x14ac:dyDescent="0.2">
      <c r="B326" s="63" t="s">
        <v>1475</v>
      </c>
      <c r="C326" s="64">
        <v>0</v>
      </c>
      <c r="D326" s="64">
        <v>0</v>
      </c>
      <c r="E326" s="64">
        <v>24</v>
      </c>
      <c r="F326" s="65">
        <v>25</v>
      </c>
      <c r="G326" s="66">
        <v>4</v>
      </c>
    </row>
    <row r="327" spans="2:7" s="28" customFormat="1" ht="18.75" customHeight="1" x14ac:dyDescent="0.2">
      <c r="B327" s="63" t="s">
        <v>1050</v>
      </c>
      <c r="C327" s="64">
        <v>18</v>
      </c>
      <c r="D327" s="64">
        <v>7</v>
      </c>
      <c r="E327" s="64">
        <v>8</v>
      </c>
      <c r="F327" s="65">
        <v>14</v>
      </c>
      <c r="G327" s="66">
        <v>6</v>
      </c>
    </row>
    <row r="328" spans="2:7" s="28" customFormat="1" ht="18.75" customHeight="1" x14ac:dyDescent="0.2">
      <c r="B328" s="63" t="s">
        <v>1032</v>
      </c>
      <c r="C328" s="64">
        <v>0</v>
      </c>
      <c r="D328" s="64">
        <v>0</v>
      </c>
      <c r="E328" s="64">
        <v>1</v>
      </c>
      <c r="F328" s="65">
        <v>26</v>
      </c>
      <c r="G328" s="66">
        <v>26</v>
      </c>
    </row>
    <row r="329" spans="2:7" s="28" customFormat="1" ht="18.75" customHeight="1" x14ac:dyDescent="0.2">
      <c r="B329" s="63" t="s">
        <v>1696</v>
      </c>
      <c r="C329" s="64">
        <v>3</v>
      </c>
      <c r="D329" s="64">
        <v>5</v>
      </c>
      <c r="E329" s="64">
        <v>16</v>
      </c>
      <c r="F329" s="65">
        <v>10</v>
      </c>
      <c r="G329" s="66">
        <v>18</v>
      </c>
    </row>
    <row r="330" spans="2:7" s="28" customFormat="1" ht="18.75" customHeight="1" x14ac:dyDescent="0.2">
      <c r="B330" s="63" t="s">
        <v>153</v>
      </c>
      <c r="C330" s="64">
        <v>3</v>
      </c>
      <c r="D330" s="64">
        <v>3</v>
      </c>
      <c r="E330" s="64">
        <v>3</v>
      </c>
      <c r="F330" s="65">
        <v>1</v>
      </c>
      <c r="G330" s="66">
        <v>42</v>
      </c>
    </row>
    <row r="331" spans="2:7" s="28" customFormat="1" ht="18.75" customHeight="1" x14ac:dyDescent="0.2">
      <c r="B331" s="63" t="s">
        <v>3194</v>
      </c>
      <c r="C331" s="64">
        <v>0</v>
      </c>
      <c r="D331" s="64">
        <v>0</v>
      </c>
      <c r="E331" s="64">
        <v>8</v>
      </c>
      <c r="F331" s="65">
        <v>38</v>
      </c>
      <c r="G331" s="66">
        <v>5</v>
      </c>
    </row>
    <row r="332" spans="2:7" s="28" customFormat="1" ht="18.75" customHeight="1" x14ac:dyDescent="0.2">
      <c r="B332" s="63" t="s">
        <v>900</v>
      </c>
      <c r="C332" s="64">
        <v>0</v>
      </c>
      <c r="D332" s="64">
        <v>4</v>
      </c>
      <c r="E332" s="64">
        <v>14</v>
      </c>
      <c r="F332" s="65">
        <v>16</v>
      </c>
      <c r="G332" s="66">
        <v>16</v>
      </c>
    </row>
    <row r="333" spans="2:7" s="28" customFormat="1" ht="18.75" customHeight="1" x14ac:dyDescent="0.2">
      <c r="B333" s="63" t="s">
        <v>279</v>
      </c>
      <c r="C333" s="64">
        <v>50</v>
      </c>
      <c r="D333" s="64">
        <v>0</v>
      </c>
      <c r="E333" s="64">
        <v>0</v>
      </c>
      <c r="F333" s="65">
        <v>0</v>
      </c>
      <c r="G333" s="66">
        <v>0</v>
      </c>
    </row>
    <row r="334" spans="2:7" s="28" customFormat="1" ht="18.75" customHeight="1" x14ac:dyDescent="0.2">
      <c r="B334" s="63" t="s">
        <v>1769</v>
      </c>
      <c r="C334" s="64">
        <v>4</v>
      </c>
      <c r="D334" s="64">
        <v>5</v>
      </c>
      <c r="E334" s="64">
        <v>15</v>
      </c>
      <c r="F334" s="65">
        <v>14</v>
      </c>
      <c r="G334" s="66">
        <v>12</v>
      </c>
    </row>
    <row r="335" spans="2:7" s="28" customFormat="1" ht="18.75" customHeight="1" x14ac:dyDescent="0.2">
      <c r="B335" s="63" t="s">
        <v>1173</v>
      </c>
      <c r="C335" s="64">
        <v>4</v>
      </c>
      <c r="D335" s="64">
        <v>8</v>
      </c>
      <c r="E335" s="64">
        <v>15</v>
      </c>
      <c r="F335" s="65">
        <v>12</v>
      </c>
      <c r="G335" s="66">
        <v>10</v>
      </c>
    </row>
    <row r="336" spans="2:7" s="28" customFormat="1" ht="18.75" customHeight="1" x14ac:dyDescent="0.2">
      <c r="B336" s="63" t="s">
        <v>1360</v>
      </c>
      <c r="C336" s="64">
        <v>19</v>
      </c>
      <c r="D336" s="64">
        <v>11</v>
      </c>
      <c r="E336" s="64">
        <v>5</v>
      </c>
      <c r="F336" s="65">
        <v>11</v>
      </c>
      <c r="G336" s="66">
        <v>3</v>
      </c>
    </row>
    <row r="337" spans="2:7" s="28" customFormat="1" ht="18.75" customHeight="1" x14ac:dyDescent="0.2">
      <c r="B337" s="63" t="s">
        <v>920</v>
      </c>
      <c r="C337" s="64">
        <v>0</v>
      </c>
      <c r="D337" s="64">
        <v>4</v>
      </c>
      <c r="E337" s="64">
        <v>18</v>
      </c>
      <c r="F337" s="65">
        <v>12</v>
      </c>
      <c r="G337" s="66">
        <v>14</v>
      </c>
    </row>
    <row r="338" spans="2:7" s="28" customFormat="1" ht="18.75" customHeight="1" x14ac:dyDescent="0.2">
      <c r="B338" s="63" t="s">
        <v>927</v>
      </c>
      <c r="C338" s="64">
        <v>0</v>
      </c>
      <c r="D338" s="64">
        <v>1</v>
      </c>
      <c r="E338" s="64">
        <v>0</v>
      </c>
      <c r="F338" s="65">
        <v>24</v>
      </c>
      <c r="G338" s="66">
        <v>23</v>
      </c>
    </row>
    <row r="339" spans="2:7" s="28" customFormat="1" ht="18.75" customHeight="1" x14ac:dyDescent="0.2">
      <c r="B339" s="63" t="s">
        <v>907</v>
      </c>
      <c r="C339" s="64">
        <v>8</v>
      </c>
      <c r="D339" s="64">
        <v>12</v>
      </c>
      <c r="E339" s="64">
        <v>10</v>
      </c>
      <c r="F339" s="65">
        <v>11</v>
      </c>
      <c r="G339" s="66">
        <v>7</v>
      </c>
    </row>
    <row r="340" spans="2:7" s="28" customFormat="1" ht="18.75" customHeight="1" x14ac:dyDescent="0.2">
      <c r="B340" s="63" t="s">
        <v>914</v>
      </c>
      <c r="C340" s="64">
        <v>30</v>
      </c>
      <c r="D340" s="64">
        <v>16</v>
      </c>
      <c r="E340" s="64">
        <v>0</v>
      </c>
      <c r="F340" s="65">
        <v>0</v>
      </c>
      <c r="G340" s="66">
        <v>0</v>
      </c>
    </row>
    <row r="341" spans="2:7" s="28" customFormat="1" ht="18.75" customHeight="1" x14ac:dyDescent="0.2">
      <c r="B341" s="63" t="s">
        <v>3495</v>
      </c>
      <c r="C341" s="64">
        <v>0</v>
      </c>
      <c r="D341" s="64">
        <v>0</v>
      </c>
      <c r="E341" s="64">
        <v>0</v>
      </c>
      <c r="F341" s="65">
        <v>10</v>
      </c>
      <c r="G341" s="66">
        <v>36</v>
      </c>
    </row>
    <row r="342" spans="2:7" s="28" customFormat="1" ht="18.75" customHeight="1" x14ac:dyDescent="0.2">
      <c r="B342" s="63" t="s">
        <v>139</v>
      </c>
      <c r="C342" s="64">
        <v>14</v>
      </c>
      <c r="D342" s="64">
        <v>10</v>
      </c>
      <c r="E342" s="64">
        <v>19</v>
      </c>
      <c r="F342" s="65">
        <v>0</v>
      </c>
      <c r="G342" s="66">
        <v>3</v>
      </c>
    </row>
    <row r="343" spans="2:7" s="28" customFormat="1" ht="18.75" customHeight="1" x14ac:dyDescent="0.2">
      <c r="B343" s="63" t="s">
        <v>1632</v>
      </c>
      <c r="C343" s="64">
        <v>12</v>
      </c>
      <c r="D343" s="64">
        <v>7</v>
      </c>
      <c r="E343" s="64">
        <v>1</v>
      </c>
      <c r="F343" s="65">
        <v>7</v>
      </c>
      <c r="G343" s="66">
        <v>18</v>
      </c>
    </row>
    <row r="344" spans="2:7" s="28" customFormat="1" ht="18.75" customHeight="1" x14ac:dyDescent="0.2">
      <c r="B344" s="63" t="s">
        <v>1085</v>
      </c>
      <c r="C344" s="64">
        <v>3</v>
      </c>
      <c r="D344" s="64">
        <v>10</v>
      </c>
      <c r="E344" s="64">
        <v>20</v>
      </c>
      <c r="F344" s="65">
        <v>6</v>
      </c>
      <c r="G344" s="66">
        <v>6</v>
      </c>
    </row>
    <row r="345" spans="2:7" s="28" customFormat="1" ht="18.75" customHeight="1" x14ac:dyDescent="0.2">
      <c r="B345" s="63" t="s">
        <v>1332</v>
      </c>
      <c r="C345" s="64">
        <v>4</v>
      </c>
      <c r="D345" s="64">
        <v>7</v>
      </c>
      <c r="E345" s="64">
        <v>10</v>
      </c>
      <c r="F345" s="65">
        <v>14</v>
      </c>
      <c r="G345" s="66">
        <v>10</v>
      </c>
    </row>
    <row r="346" spans="2:7" s="28" customFormat="1" ht="18.75" customHeight="1" x14ac:dyDescent="0.2">
      <c r="B346" s="63" t="s">
        <v>1382</v>
      </c>
      <c r="C346" s="64">
        <v>0</v>
      </c>
      <c r="D346" s="64">
        <v>0</v>
      </c>
      <c r="E346" s="64">
        <v>14</v>
      </c>
      <c r="F346" s="65">
        <v>18</v>
      </c>
      <c r="G346" s="66">
        <v>13</v>
      </c>
    </row>
    <row r="347" spans="2:7" s="28" customFormat="1" ht="18.75" customHeight="1" x14ac:dyDescent="0.2">
      <c r="B347" s="63" t="s">
        <v>170</v>
      </c>
      <c r="C347" s="64">
        <v>10</v>
      </c>
      <c r="D347" s="64">
        <v>5</v>
      </c>
      <c r="E347" s="64">
        <v>16</v>
      </c>
      <c r="F347" s="65">
        <v>8</v>
      </c>
      <c r="G347" s="66">
        <v>6</v>
      </c>
    </row>
    <row r="348" spans="2:7" s="28" customFormat="1" ht="18.75" customHeight="1" x14ac:dyDescent="0.2">
      <c r="B348" s="63" t="s">
        <v>992</v>
      </c>
      <c r="C348" s="64">
        <v>44</v>
      </c>
      <c r="D348" s="64">
        <v>1</v>
      </c>
      <c r="E348" s="64">
        <v>0</v>
      </c>
      <c r="F348" s="65">
        <v>0</v>
      </c>
      <c r="G348" s="66">
        <v>0</v>
      </c>
    </row>
    <row r="349" spans="2:7" s="28" customFormat="1" ht="18.75" customHeight="1" x14ac:dyDescent="0.2">
      <c r="B349" s="63" t="s">
        <v>1570</v>
      </c>
      <c r="C349" s="64">
        <v>2</v>
      </c>
      <c r="D349" s="64">
        <v>9</v>
      </c>
      <c r="E349" s="64">
        <v>11</v>
      </c>
      <c r="F349" s="65">
        <v>10</v>
      </c>
      <c r="G349" s="66">
        <v>12</v>
      </c>
    </row>
    <row r="350" spans="2:7" s="28" customFormat="1" ht="18.75" customHeight="1" x14ac:dyDescent="0.2">
      <c r="B350" s="63" t="s">
        <v>1630</v>
      </c>
      <c r="C350" s="64">
        <v>4</v>
      </c>
      <c r="D350" s="64">
        <v>8</v>
      </c>
      <c r="E350" s="64">
        <v>7</v>
      </c>
      <c r="F350" s="65">
        <v>13</v>
      </c>
      <c r="G350" s="66">
        <v>12</v>
      </c>
    </row>
    <row r="351" spans="2:7" s="28" customFormat="1" ht="18.75" customHeight="1" x14ac:dyDescent="0.2">
      <c r="B351" s="63" t="s">
        <v>3494</v>
      </c>
      <c r="C351" s="64">
        <v>0</v>
      </c>
      <c r="D351" s="64">
        <v>0</v>
      </c>
      <c r="E351" s="64">
        <v>0</v>
      </c>
      <c r="F351" s="65">
        <v>12</v>
      </c>
      <c r="G351" s="66">
        <v>31</v>
      </c>
    </row>
    <row r="352" spans="2:7" s="28" customFormat="1" ht="18.75" customHeight="1" x14ac:dyDescent="0.2">
      <c r="B352" s="63" t="s">
        <v>123</v>
      </c>
      <c r="C352" s="64">
        <v>1</v>
      </c>
      <c r="D352" s="64">
        <v>10</v>
      </c>
      <c r="E352" s="64">
        <v>15</v>
      </c>
      <c r="F352" s="65">
        <v>14</v>
      </c>
      <c r="G352" s="66">
        <v>3</v>
      </c>
    </row>
    <row r="353" spans="2:7" s="28" customFormat="1" ht="18.75" customHeight="1" x14ac:dyDescent="0.2">
      <c r="B353" s="63" t="s">
        <v>1292</v>
      </c>
      <c r="C353" s="64">
        <v>7</v>
      </c>
      <c r="D353" s="64">
        <v>6</v>
      </c>
      <c r="E353" s="64">
        <v>5</v>
      </c>
      <c r="F353" s="65">
        <v>13</v>
      </c>
      <c r="G353" s="66">
        <v>12</v>
      </c>
    </row>
    <row r="354" spans="2:7" s="28" customFormat="1" ht="18.75" customHeight="1" x14ac:dyDescent="0.2">
      <c r="B354" s="63" t="s">
        <v>1151</v>
      </c>
      <c r="C354" s="64">
        <v>0</v>
      </c>
      <c r="D354" s="64">
        <v>14</v>
      </c>
      <c r="E354" s="64">
        <v>14</v>
      </c>
      <c r="F354" s="65">
        <v>2</v>
      </c>
      <c r="G354" s="66">
        <v>12</v>
      </c>
    </row>
    <row r="355" spans="2:7" s="28" customFormat="1" ht="18.75" customHeight="1" x14ac:dyDescent="0.2">
      <c r="B355" s="63" t="s">
        <v>1762</v>
      </c>
      <c r="C355" s="64">
        <v>1</v>
      </c>
      <c r="D355" s="64">
        <v>5</v>
      </c>
      <c r="E355" s="64">
        <v>9</v>
      </c>
      <c r="F355" s="65">
        <v>17</v>
      </c>
      <c r="G355" s="66">
        <v>10</v>
      </c>
    </row>
    <row r="356" spans="2:7" s="28" customFormat="1" ht="18.75" customHeight="1" x14ac:dyDescent="0.2">
      <c r="B356" s="63" t="s">
        <v>2986</v>
      </c>
      <c r="C356" s="64">
        <v>3</v>
      </c>
      <c r="D356" s="64">
        <v>11</v>
      </c>
      <c r="E356" s="64">
        <v>6</v>
      </c>
      <c r="F356" s="65">
        <v>11</v>
      </c>
      <c r="G356" s="66">
        <v>11</v>
      </c>
    </row>
    <row r="357" spans="2:7" s="28" customFormat="1" ht="18.75" customHeight="1" x14ac:dyDescent="0.2">
      <c r="B357" s="63" t="s">
        <v>1553</v>
      </c>
      <c r="C357" s="64">
        <v>5</v>
      </c>
      <c r="D357" s="64">
        <v>8</v>
      </c>
      <c r="E357" s="64">
        <v>7</v>
      </c>
      <c r="F357" s="65">
        <v>13</v>
      </c>
      <c r="G357" s="66">
        <v>9</v>
      </c>
    </row>
    <row r="358" spans="2:7" s="28" customFormat="1" ht="18.75" customHeight="1" x14ac:dyDescent="0.2">
      <c r="B358" s="63" t="s">
        <v>1782</v>
      </c>
      <c r="C358" s="64">
        <v>3</v>
      </c>
      <c r="D358" s="64">
        <v>2</v>
      </c>
      <c r="E358" s="64">
        <v>1</v>
      </c>
      <c r="F358" s="65">
        <v>19</v>
      </c>
      <c r="G358" s="66">
        <v>17</v>
      </c>
    </row>
    <row r="359" spans="2:7" s="28" customFormat="1" ht="18.75" customHeight="1" x14ac:dyDescent="0.2">
      <c r="B359" s="63" t="s">
        <v>1002</v>
      </c>
      <c r="C359" s="64">
        <v>0</v>
      </c>
      <c r="D359" s="64">
        <v>3</v>
      </c>
      <c r="E359" s="64">
        <v>16</v>
      </c>
      <c r="F359" s="65">
        <v>3</v>
      </c>
      <c r="G359" s="66">
        <v>20</v>
      </c>
    </row>
    <row r="360" spans="2:7" s="28" customFormat="1" ht="18.75" customHeight="1" x14ac:dyDescent="0.2">
      <c r="B360" s="63" t="s">
        <v>887</v>
      </c>
      <c r="C360" s="64">
        <v>12</v>
      </c>
      <c r="D360" s="64">
        <v>4</v>
      </c>
      <c r="E360" s="64">
        <v>4</v>
      </c>
      <c r="F360" s="65">
        <v>8</v>
      </c>
      <c r="G360" s="66">
        <v>13</v>
      </c>
    </row>
    <row r="361" spans="2:7" s="28" customFormat="1" ht="18.75" customHeight="1" x14ac:dyDescent="0.2">
      <c r="B361" s="63" t="s">
        <v>977</v>
      </c>
      <c r="C361" s="64">
        <v>7</v>
      </c>
      <c r="D361" s="64">
        <v>10</v>
      </c>
      <c r="E361" s="64">
        <v>8</v>
      </c>
      <c r="F361" s="65">
        <v>8</v>
      </c>
      <c r="G361" s="66">
        <v>8</v>
      </c>
    </row>
    <row r="362" spans="2:7" s="28" customFormat="1" ht="18.75" customHeight="1" x14ac:dyDescent="0.2">
      <c r="B362" s="63" t="s">
        <v>1618</v>
      </c>
      <c r="C362" s="64">
        <v>15</v>
      </c>
      <c r="D362" s="64">
        <v>12</v>
      </c>
      <c r="E362" s="64">
        <v>6</v>
      </c>
      <c r="F362" s="65">
        <v>7</v>
      </c>
      <c r="G362" s="66">
        <v>0</v>
      </c>
    </row>
    <row r="363" spans="2:7" s="28" customFormat="1" ht="18.75" customHeight="1" x14ac:dyDescent="0.2">
      <c r="B363" s="63" t="s">
        <v>1430</v>
      </c>
      <c r="C363" s="64">
        <v>6</v>
      </c>
      <c r="D363" s="64">
        <v>10</v>
      </c>
      <c r="E363" s="64">
        <v>6</v>
      </c>
      <c r="F363" s="65">
        <v>9</v>
      </c>
      <c r="G363" s="66">
        <v>9</v>
      </c>
    </row>
    <row r="364" spans="2:7" s="28" customFormat="1" ht="18.75" customHeight="1" x14ac:dyDescent="0.2">
      <c r="B364" s="63" t="s">
        <v>1738</v>
      </c>
      <c r="C364" s="64">
        <v>8</v>
      </c>
      <c r="D364" s="64">
        <v>9</v>
      </c>
      <c r="E364" s="64">
        <v>4</v>
      </c>
      <c r="F364" s="65">
        <v>3</v>
      </c>
      <c r="G364" s="66">
        <v>16</v>
      </c>
    </row>
    <row r="365" spans="2:7" s="28" customFormat="1" ht="18.75" customHeight="1" x14ac:dyDescent="0.2">
      <c r="B365" s="63" t="s">
        <v>1172</v>
      </c>
      <c r="C365" s="64">
        <v>2</v>
      </c>
      <c r="D365" s="64">
        <v>6</v>
      </c>
      <c r="E365" s="64">
        <v>19</v>
      </c>
      <c r="F365" s="65">
        <v>10</v>
      </c>
      <c r="G365" s="66">
        <v>3</v>
      </c>
    </row>
    <row r="366" spans="2:7" s="28" customFormat="1" ht="18.75" customHeight="1" x14ac:dyDescent="0.2">
      <c r="B366" s="63" t="s">
        <v>288</v>
      </c>
      <c r="C366" s="64">
        <v>1</v>
      </c>
      <c r="D366" s="64">
        <v>10</v>
      </c>
      <c r="E366" s="64">
        <v>11</v>
      </c>
      <c r="F366" s="65">
        <v>17</v>
      </c>
      <c r="G366" s="66">
        <v>0</v>
      </c>
    </row>
    <row r="367" spans="2:7" s="28" customFormat="1" ht="18.75" customHeight="1" x14ac:dyDescent="0.2">
      <c r="B367" s="63" t="s">
        <v>1031</v>
      </c>
      <c r="C367" s="64">
        <v>7</v>
      </c>
      <c r="D367" s="64">
        <v>4</v>
      </c>
      <c r="E367" s="64">
        <v>14</v>
      </c>
      <c r="F367" s="65">
        <v>6</v>
      </c>
      <c r="G367" s="66">
        <v>8</v>
      </c>
    </row>
    <row r="368" spans="2:7" s="28" customFormat="1" ht="18.75" customHeight="1" x14ac:dyDescent="0.2">
      <c r="B368" s="63" t="s">
        <v>984</v>
      </c>
      <c r="C368" s="64">
        <v>16</v>
      </c>
      <c r="D368" s="64">
        <v>16</v>
      </c>
      <c r="E368" s="64">
        <v>1</v>
      </c>
      <c r="F368" s="65">
        <v>6</v>
      </c>
      <c r="G368" s="66">
        <v>0</v>
      </c>
    </row>
    <row r="369" spans="2:7" s="28" customFormat="1" ht="18.75" customHeight="1" x14ac:dyDescent="0.2">
      <c r="B369" s="63" t="s">
        <v>1657</v>
      </c>
      <c r="C369" s="64">
        <v>4</v>
      </c>
      <c r="D369" s="64">
        <v>10</v>
      </c>
      <c r="E369" s="64">
        <v>7</v>
      </c>
      <c r="F369" s="65">
        <v>11</v>
      </c>
      <c r="G369" s="66">
        <v>5</v>
      </c>
    </row>
    <row r="370" spans="2:7" s="28" customFormat="1" ht="18.75" customHeight="1" x14ac:dyDescent="0.2">
      <c r="B370" s="63" t="s">
        <v>1768</v>
      </c>
      <c r="C370" s="64">
        <v>2</v>
      </c>
      <c r="D370" s="64">
        <v>7</v>
      </c>
      <c r="E370" s="64">
        <v>6</v>
      </c>
      <c r="F370" s="65">
        <v>15</v>
      </c>
      <c r="G370" s="66">
        <v>7</v>
      </c>
    </row>
    <row r="371" spans="2:7" s="28" customFormat="1" ht="18.75" customHeight="1" x14ac:dyDescent="0.2">
      <c r="B371" s="63" t="s">
        <v>2990</v>
      </c>
      <c r="C371" s="64">
        <v>12</v>
      </c>
      <c r="D371" s="64">
        <v>4</v>
      </c>
      <c r="E371" s="64">
        <v>12</v>
      </c>
      <c r="F371" s="65">
        <v>3</v>
      </c>
      <c r="G371" s="66">
        <v>6</v>
      </c>
    </row>
    <row r="372" spans="2:7" s="28" customFormat="1" ht="18.75" customHeight="1" x14ac:dyDescent="0.2">
      <c r="B372" s="63" t="s">
        <v>911</v>
      </c>
      <c r="C372" s="64">
        <v>14</v>
      </c>
      <c r="D372" s="64">
        <v>9</v>
      </c>
      <c r="E372" s="64">
        <v>3</v>
      </c>
      <c r="F372" s="65">
        <v>1</v>
      </c>
      <c r="G372" s="66">
        <v>9</v>
      </c>
    </row>
    <row r="373" spans="2:7" s="28" customFormat="1" ht="18.75" customHeight="1" x14ac:dyDescent="0.2">
      <c r="B373" s="63" t="s">
        <v>225</v>
      </c>
      <c r="C373" s="64">
        <v>18</v>
      </c>
      <c r="D373" s="64">
        <v>18</v>
      </c>
      <c r="E373" s="64">
        <v>0</v>
      </c>
      <c r="F373" s="65">
        <v>0</v>
      </c>
      <c r="G373" s="66">
        <v>0</v>
      </c>
    </row>
    <row r="374" spans="2:7" s="28" customFormat="1" ht="18.75" customHeight="1" x14ac:dyDescent="0.2">
      <c r="B374" s="63" t="s">
        <v>888</v>
      </c>
      <c r="C374" s="64">
        <v>0</v>
      </c>
      <c r="D374" s="64">
        <v>0</v>
      </c>
      <c r="E374" s="64">
        <v>12</v>
      </c>
      <c r="F374" s="65">
        <v>24</v>
      </c>
      <c r="G374" s="66">
        <v>0</v>
      </c>
    </row>
    <row r="375" spans="2:7" s="28" customFormat="1" ht="18.75" customHeight="1" x14ac:dyDescent="0.2">
      <c r="B375" s="63" t="s">
        <v>1807</v>
      </c>
      <c r="C375" s="64">
        <v>8</v>
      </c>
      <c r="D375" s="64">
        <v>6</v>
      </c>
      <c r="E375" s="64">
        <v>10</v>
      </c>
      <c r="F375" s="65">
        <v>3</v>
      </c>
      <c r="G375" s="66">
        <v>9</v>
      </c>
    </row>
    <row r="376" spans="2:7" s="28" customFormat="1" ht="18.75" customHeight="1" x14ac:dyDescent="0.2">
      <c r="B376" s="63" t="s">
        <v>1840</v>
      </c>
      <c r="C376" s="64">
        <v>3</v>
      </c>
      <c r="D376" s="64">
        <v>1</v>
      </c>
      <c r="E376" s="64">
        <v>4</v>
      </c>
      <c r="F376" s="65">
        <v>15</v>
      </c>
      <c r="G376" s="66">
        <v>13</v>
      </c>
    </row>
    <row r="377" spans="2:7" s="28" customFormat="1" ht="18.75" customHeight="1" x14ac:dyDescent="0.2">
      <c r="B377" s="63" t="s">
        <v>1719</v>
      </c>
      <c r="C377" s="64">
        <v>7</v>
      </c>
      <c r="D377" s="64">
        <v>5</v>
      </c>
      <c r="E377" s="64">
        <v>5</v>
      </c>
      <c r="F377" s="65">
        <v>8</v>
      </c>
      <c r="G377" s="66">
        <v>11</v>
      </c>
    </row>
    <row r="378" spans="2:7" s="28" customFormat="1" ht="18.75" customHeight="1" x14ac:dyDescent="0.2">
      <c r="B378" s="63" t="s">
        <v>1926</v>
      </c>
      <c r="C378" s="64">
        <v>2</v>
      </c>
      <c r="D378" s="64">
        <v>13</v>
      </c>
      <c r="E378" s="64">
        <v>13</v>
      </c>
      <c r="F378" s="65">
        <v>1</v>
      </c>
      <c r="G378" s="66">
        <v>6</v>
      </c>
    </row>
    <row r="379" spans="2:7" s="28" customFormat="1" ht="18.75" customHeight="1" x14ac:dyDescent="0.2">
      <c r="B379" s="63" t="s">
        <v>933</v>
      </c>
      <c r="C379" s="64">
        <v>2</v>
      </c>
      <c r="D379" s="64">
        <v>17</v>
      </c>
      <c r="E379" s="64">
        <v>16</v>
      </c>
      <c r="F379" s="65">
        <v>0</v>
      </c>
      <c r="G379" s="66">
        <v>0</v>
      </c>
    </row>
    <row r="380" spans="2:7" s="28" customFormat="1" ht="18.75" customHeight="1" x14ac:dyDescent="0.2">
      <c r="B380" s="63" t="s">
        <v>910</v>
      </c>
      <c r="C380" s="64">
        <v>0</v>
      </c>
      <c r="D380" s="64">
        <v>13</v>
      </c>
      <c r="E380" s="64">
        <v>9</v>
      </c>
      <c r="F380" s="65">
        <v>13</v>
      </c>
      <c r="G380" s="66">
        <v>0</v>
      </c>
    </row>
    <row r="381" spans="2:7" s="28" customFormat="1" ht="18.75" customHeight="1" x14ac:dyDescent="0.2">
      <c r="B381" s="63" t="s">
        <v>1706</v>
      </c>
      <c r="C381" s="64">
        <v>2</v>
      </c>
      <c r="D381" s="64">
        <v>4</v>
      </c>
      <c r="E381" s="64">
        <v>3</v>
      </c>
      <c r="F381" s="65">
        <v>16</v>
      </c>
      <c r="G381" s="66">
        <v>10</v>
      </c>
    </row>
    <row r="382" spans="2:7" s="28" customFormat="1" ht="18.75" customHeight="1" x14ac:dyDescent="0.2">
      <c r="B382" s="63" t="s">
        <v>1846</v>
      </c>
      <c r="C382" s="64">
        <v>6</v>
      </c>
      <c r="D382" s="64">
        <v>10</v>
      </c>
      <c r="E382" s="64">
        <v>7</v>
      </c>
      <c r="F382" s="65">
        <v>5</v>
      </c>
      <c r="G382" s="66">
        <v>7</v>
      </c>
    </row>
    <row r="383" spans="2:7" s="28" customFormat="1" ht="18.75" customHeight="1" x14ac:dyDescent="0.2">
      <c r="B383" s="63" t="s">
        <v>1946</v>
      </c>
      <c r="C383" s="64">
        <v>5</v>
      </c>
      <c r="D383" s="64">
        <v>8</v>
      </c>
      <c r="E383" s="64">
        <v>9</v>
      </c>
      <c r="F383" s="65">
        <v>8</v>
      </c>
      <c r="G383" s="66">
        <v>5</v>
      </c>
    </row>
    <row r="384" spans="2:7" s="28" customFormat="1" ht="18.75" customHeight="1" x14ac:dyDescent="0.2">
      <c r="B384" s="63" t="s">
        <v>875</v>
      </c>
      <c r="C384" s="64">
        <v>18</v>
      </c>
      <c r="D384" s="64">
        <v>17</v>
      </c>
      <c r="E384" s="64">
        <v>0</v>
      </c>
      <c r="F384" s="65">
        <v>0</v>
      </c>
      <c r="G384" s="66">
        <v>0</v>
      </c>
    </row>
    <row r="385" spans="2:7" s="28" customFormat="1" ht="18.75" customHeight="1" x14ac:dyDescent="0.2">
      <c r="B385" s="63" t="s">
        <v>1683</v>
      </c>
      <c r="C385" s="64">
        <v>6</v>
      </c>
      <c r="D385" s="64">
        <v>1</v>
      </c>
      <c r="E385" s="64">
        <v>16</v>
      </c>
      <c r="F385" s="65">
        <v>9</v>
      </c>
      <c r="G385" s="66">
        <v>2</v>
      </c>
    </row>
    <row r="386" spans="2:7" s="28" customFormat="1" ht="18.75" customHeight="1" x14ac:dyDescent="0.2">
      <c r="B386" s="63" t="s">
        <v>857</v>
      </c>
      <c r="C386" s="64">
        <v>0</v>
      </c>
      <c r="D386" s="64">
        <v>0</v>
      </c>
      <c r="E386" s="64">
        <v>14</v>
      </c>
      <c r="F386" s="65">
        <v>20</v>
      </c>
      <c r="G386" s="66">
        <v>0</v>
      </c>
    </row>
    <row r="387" spans="2:7" s="28" customFormat="1" ht="18.75" customHeight="1" x14ac:dyDescent="0.2">
      <c r="B387" s="63" t="s">
        <v>1052</v>
      </c>
      <c r="C387" s="64">
        <v>4</v>
      </c>
      <c r="D387" s="64">
        <v>3</v>
      </c>
      <c r="E387" s="64">
        <v>7</v>
      </c>
      <c r="F387" s="65">
        <v>15</v>
      </c>
      <c r="G387" s="66">
        <v>5</v>
      </c>
    </row>
    <row r="388" spans="2:7" s="28" customFormat="1" ht="18.75" customHeight="1" x14ac:dyDescent="0.2">
      <c r="B388" s="63" t="s">
        <v>1017</v>
      </c>
      <c r="C388" s="64">
        <v>34</v>
      </c>
      <c r="D388" s="64">
        <v>0</v>
      </c>
      <c r="E388" s="64">
        <v>0</v>
      </c>
      <c r="F388" s="65">
        <v>0</v>
      </c>
      <c r="G388" s="66">
        <v>0</v>
      </c>
    </row>
    <row r="389" spans="2:7" s="28" customFormat="1" ht="18.75" customHeight="1" x14ac:dyDescent="0.2">
      <c r="B389" s="63" t="s">
        <v>2393</v>
      </c>
      <c r="C389" s="64">
        <v>8</v>
      </c>
      <c r="D389" s="64">
        <v>10</v>
      </c>
      <c r="E389" s="64">
        <v>3</v>
      </c>
      <c r="F389" s="65">
        <v>10</v>
      </c>
      <c r="G389" s="66">
        <v>3</v>
      </c>
    </row>
    <row r="390" spans="2:7" s="28" customFormat="1" ht="18.75" customHeight="1" x14ac:dyDescent="0.2">
      <c r="B390" s="63" t="s">
        <v>1479</v>
      </c>
      <c r="C390" s="64">
        <v>11</v>
      </c>
      <c r="D390" s="64">
        <v>2</v>
      </c>
      <c r="E390" s="64">
        <v>10</v>
      </c>
      <c r="F390" s="65">
        <v>2</v>
      </c>
      <c r="G390" s="66">
        <v>9</v>
      </c>
    </row>
    <row r="391" spans="2:7" s="28" customFormat="1" ht="18.75" customHeight="1" x14ac:dyDescent="0.2">
      <c r="B391" s="63" t="s">
        <v>1026</v>
      </c>
      <c r="C391" s="64">
        <v>0</v>
      </c>
      <c r="D391" s="64">
        <v>0</v>
      </c>
      <c r="E391" s="64">
        <v>13</v>
      </c>
      <c r="F391" s="65">
        <v>21</v>
      </c>
      <c r="G391" s="66">
        <v>0</v>
      </c>
    </row>
    <row r="392" spans="2:7" s="28" customFormat="1" ht="18.75" customHeight="1" x14ac:dyDescent="0.2">
      <c r="B392" s="63" t="s">
        <v>1100</v>
      </c>
      <c r="C392" s="64">
        <v>3</v>
      </c>
      <c r="D392" s="64">
        <v>9</v>
      </c>
      <c r="E392" s="64">
        <v>6</v>
      </c>
      <c r="F392" s="65">
        <v>4</v>
      </c>
      <c r="G392" s="66">
        <v>11</v>
      </c>
    </row>
    <row r="393" spans="2:7" s="28" customFormat="1" ht="18.75" customHeight="1" x14ac:dyDescent="0.2">
      <c r="B393" s="63" t="s">
        <v>2518</v>
      </c>
      <c r="C393" s="64">
        <v>4</v>
      </c>
      <c r="D393" s="64">
        <v>4</v>
      </c>
      <c r="E393" s="64">
        <v>8</v>
      </c>
      <c r="F393" s="65">
        <v>10</v>
      </c>
      <c r="G393" s="66">
        <v>7</v>
      </c>
    </row>
    <row r="394" spans="2:7" s="28" customFormat="1" ht="18.75" customHeight="1" x14ac:dyDescent="0.2">
      <c r="B394" s="63" t="s">
        <v>957</v>
      </c>
      <c r="C394" s="64">
        <v>5</v>
      </c>
      <c r="D394" s="64">
        <v>14</v>
      </c>
      <c r="E394" s="64">
        <v>8</v>
      </c>
      <c r="F394" s="65">
        <v>6</v>
      </c>
      <c r="G394" s="66">
        <v>0</v>
      </c>
    </row>
    <row r="395" spans="2:7" s="28" customFormat="1" ht="18.75" customHeight="1" x14ac:dyDescent="0.2">
      <c r="B395" s="63" t="s">
        <v>1541</v>
      </c>
      <c r="C395" s="64">
        <v>2</v>
      </c>
      <c r="D395" s="64">
        <v>16</v>
      </c>
      <c r="E395" s="64">
        <v>4</v>
      </c>
      <c r="F395" s="65">
        <v>5</v>
      </c>
      <c r="G395" s="66">
        <v>5</v>
      </c>
    </row>
    <row r="396" spans="2:7" s="28" customFormat="1" ht="18.75" customHeight="1" x14ac:dyDescent="0.2">
      <c r="B396" s="63" t="s">
        <v>1601</v>
      </c>
      <c r="C396" s="64">
        <v>8</v>
      </c>
      <c r="D396" s="64">
        <v>12</v>
      </c>
      <c r="E396" s="64">
        <v>6</v>
      </c>
      <c r="F396" s="65">
        <v>5</v>
      </c>
      <c r="G396" s="66">
        <v>1</v>
      </c>
    </row>
    <row r="397" spans="2:7" s="28" customFormat="1" ht="18.75" customHeight="1" x14ac:dyDescent="0.2">
      <c r="B397" s="63" t="s">
        <v>1563</v>
      </c>
      <c r="C397" s="64">
        <v>0</v>
      </c>
      <c r="D397" s="64">
        <v>1</v>
      </c>
      <c r="E397" s="64">
        <v>14</v>
      </c>
      <c r="F397" s="65">
        <v>11</v>
      </c>
      <c r="G397" s="66">
        <v>6</v>
      </c>
    </row>
    <row r="398" spans="2:7" s="28" customFormat="1" ht="18.75" customHeight="1" x14ac:dyDescent="0.2">
      <c r="B398" s="63" t="s">
        <v>1294</v>
      </c>
      <c r="C398" s="64">
        <v>0</v>
      </c>
      <c r="D398" s="64">
        <v>10</v>
      </c>
      <c r="E398" s="64">
        <v>20</v>
      </c>
      <c r="F398" s="65">
        <v>2</v>
      </c>
      <c r="G398" s="66">
        <v>0</v>
      </c>
    </row>
    <row r="399" spans="2:7" s="28" customFormat="1" ht="18.75" customHeight="1" x14ac:dyDescent="0.2">
      <c r="B399" s="63" t="s">
        <v>1733</v>
      </c>
      <c r="C399" s="64">
        <v>4</v>
      </c>
      <c r="D399" s="64">
        <v>14</v>
      </c>
      <c r="E399" s="64">
        <v>6</v>
      </c>
      <c r="F399" s="65">
        <v>6</v>
      </c>
      <c r="G399" s="66">
        <v>1</v>
      </c>
    </row>
    <row r="400" spans="2:7" s="28" customFormat="1" ht="18.75" customHeight="1" x14ac:dyDescent="0.2">
      <c r="B400" s="63" t="s">
        <v>2085</v>
      </c>
      <c r="C400" s="64">
        <v>0</v>
      </c>
      <c r="D400" s="64">
        <v>7</v>
      </c>
      <c r="E400" s="64">
        <v>8</v>
      </c>
      <c r="F400" s="65">
        <v>13</v>
      </c>
      <c r="G400" s="66">
        <v>2</v>
      </c>
    </row>
    <row r="401" spans="2:7" s="28" customFormat="1" ht="18.75" customHeight="1" x14ac:dyDescent="0.2">
      <c r="B401" s="63" t="s">
        <v>1918</v>
      </c>
      <c r="C401" s="64">
        <v>0</v>
      </c>
      <c r="D401" s="64">
        <v>0</v>
      </c>
      <c r="E401" s="64">
        <v>0</v>
      </c>
      <c r="F401" s="65">
        <v>0</v>
      </c>
      <c r="G401" s="66">
        <v>30</v>
      </c>
    </row>
    <row r="402" spans="2:7" s="28" customFormat="1" ht="18.75" customHeight="1" x14ac:dyDescent="0.2">
      <c r="B402" s="63" t="s">
        <v>2102</v>
      </c>
      <c r="C402" s="64">
        <v>1</v>
      </c>
      <c r="D402" s="64">
        <v>6</v>
      </c>
      <c r="E402" s="64">
        <v>8</v>
      </c>
      <c r="F402" s="65">
        <v>5</v>
      </c>
      <c r="G402" s="66">
        <v>9</v>
      </c>
    </row>
    <row r="403" spans="2:7" s="28" customFormat="1" ht="18.75" customHeight="1" x14ac:dyDescent="0.2">
      <c r="B403" s="63" t="s">
        <v>1011</v>
      </c>
      <c r="C403" s="64">
        <v>0</v>
      </c>
      <c r="D403" s="64">
        <v>8</v>
      </c>
      <c r="E403" s="64">
        <v>20</v>
      </c>
      <c r="F403" s="65">
        <v>1</v>
      </c>
      <c r="G403" s="66">
        <v>0</v>
      </c>
    </row>
    <row r="404" spans="2:7" s="28" customFormat="1" ht="18.75" customHeight="1" x14ac:dyDescent="0.2">
      <c r="B404" s="63" t="s">
        <v>1968</v>
      </c>
      <c r="C404" s="64">
        <v>0</v>
      </c>
      <c r="D404" s="64">
        <v>0</v>
      </c>
      <c r="E404" s="64">
        <v>9</v>
      </c>
      <c r="F404" s="65">
        <v>6</v>
      </c>
      <c r="G404" s="66">
        <v>14</v>
      </c>
    </row>
    <row r="405" spans="2:7" s="28" customFormat="1" ht="18.75" customHeight="1" x14ac:dyDescent="0.2">
      <c r="B405" s="63" t="s">
        <v>1485</v>
      </c>
      <c r="C405" s="64">
        <v>1</v>
      </c>
      <c r="D405" s="64">
        <v>0</v>
      </c>
      <c r="E405" s="64">
        <v>3</v>
      </c>
      <c r="F405" s="65">
        <v>11</v>
      </c>
      <c r="G405" s="66">
        <v>14</v>
      </c>
    </row>
    <row r="406" spans="2:7" s="28" customFormat="1" ht="18.75" customHeight="1" x14ac:dyDescent="0.2">
      <c r="B406" s="63" t="s">
        <v>1559</v>
      </c>
      <c r="C406" s="64">
        <v>12</v>
      </c>
      <c r="D406" s="64">
        <v>10</v>
      </c>
      <c r="E406" s="64">
        <v>3</v>
      </c>
      <c r="F406" s="65">
        <v>1</v>
      </c>
      <c r="G406" s="66">
        <v>3</v>
      </c>
    </row>
    <row r="407" spans="2:7" s="28" customFormat="1" ht="18.75" customHeight="1" x14ac:dyDescent="0.2">
      <c r="B407" s="63" t="s">
        <v>1230</v>
      </c>
      <c r="C407" s="64">
        <v>28</v>
      </c>
      <c r="D407" s="64">
        <v>0</v>
      </c>
      <c r="E407" s="64">
        <v>0</v>
      </c>
      <c r="F407" s="65">
        <v>0</v>
      </c>
      <c r="G407" s="66">
        <v>0</v>
      </c>
    </row>
    <row r="408" spans="2:7" s="28" customFormat="1" ht="18.75" customHeight="1" x14ac:dyDescent="0.2">
      <c r="B408" s="63" t="s">
        <v>901</v>
      </c>
      <c r="C408" s="64">
        <v>11</v>
      </c>
      <c r="D408" s="64">
        <v>7</v>
      </c>
      <c r="E408" s="64">
        <v>5</v>
      </c>
      <c r="F408" s="65">
        <v>1</v>
      </c>
      <c r="G408" s="66">
        <v>3</v>
      </c>
    </row>
    <row r="409" spans="2:7" s="28" customFormat="1" ht="18.75" customHeight="1" x14ac:dyDescent="0.2">
      <c r="B409" s="63" t="s">
        <v>1135</v>
      </c>
      <c r="C409" s="64">
        <v>0</v>
      </c>
      <c r="D409" s="64">
        <v>8</v>
      </c>
      <c r="E409" s="64">
        <v>19</v>
      </c>
      <c r="F409" s="65">
        <v>0</v>
      </c>
      <c r="G409" s="66">
        <v>0</v>
      </c>
    </row>
    <row r="410" spans="2:7" s="28" customFormat="1" ht="18.75" customHeight="1" x14ac:dyDescent="0.2">
      <c r="B410" s="63" t="s">
        <v>1143</v>
      </c>
      <c r="C410" s="64">
        <v>0</v>
      </c>
      <c r="D410" s="64">
        <v>0</v>
      </c>
      <c r="E410" s="64">
        <v>0</v>
      </c>
      <c r="F410" s="65">
        <v>11</v>
      </c>
      <c r="G410" s="66">
        <v>16</v>
      </c>
    </row>
    <row r="411" spans="2:7" s="28" customFormat="1" ht="18.75" customHeight="1" x14ac:dyDescent="0.2">
      <c r="B411" s="63" t="s">
        <v>1345</v>
      </c>
      <c r="C411" s="64">
        <v>0</v>
      </c>
      <c r="D411" s="64">
        <v>17</v>
      </c>
      <c r="E411" s="64">
        <v>1</v>
      </c>
      <c r="F411" s="65">
        <v>0</v>
      </c>
      <c r="G411" s="66">
        <v>9</v>
      </c>
    </row>
    <row r="412" spans="2:7" s="28" customFormat="1" ht="18.75" customHeight="1" x14ac:dyDescent="0.2">
      <c r="B412" s="63" t="s">
        <v>1482</v>
      </c>
      <c r="C412" s="64">
        <v>8</v>
      </c>
      <c r="D412" s="64">
        <v>4</v>
      </c>
      <c r="E412" s="64">
        <v>3</v>
      </c>
      <c r="F412" s="65">
        <v>12</v>
      </c>
      <c r="G412" s="66">
        <v>0</v>
      </c>
    </row>
    <row r="413" spans="2:7" s="28" customFormat="1" ht="18.75" customHeight="1" x14ac:dyDescent="0.2">
      <c r="B413" s="63" t="s">
        <v>1008</v>
      </c>
      <c r="C413" s="64">
        <v>5</v>
      </c>
      <c r="D413" s="64">
        <v>9</v>
      </c>
      <c r="E413" s="64">
        <v>5</v>
      </c>
      <c r="F413" s="65">
        <v>5</v>
      </c>
      <c r="G413" s="66">
        <v>2</v>
      </c>
    </row>
    <row r="414" spans="2:7" s="28" customFormat="1" ht="18.75" customHeight="1" x14ac:dyDescent="0.2">
      <c r="B414" s="63" t="s">
        <v>1389</v>
      </c>
      <c r="C414" s="64">
        <v>7</v>
      </c>
      <c r="D414" s="64">
        <v>7</v>
      </c>
      <c r="E414" s="64">
        <v>2</v>
      </c>
      <c r="F414" s="65">
        <v>3</v>
      </c>
      <c r="G414" s="66">
        <v>7</v>
      </c>
    </row>
    <row r="415" spans="2:7" s="28" customFormat="1" ht="18.75" customHeight="1" x14ac:dyDescent="0.2">
      <c r="B415" s="63" t="s">
        <v>1104</v>
      </c>
      <c r="C415" s="64">
        <v>0</v>
      </c>
      <c r="D415" s="64">
        <v>19</v>
      </c>
      <c r="E415" s="64">
        <v>0</v>
      </c>
      <c r="F415" s="65">
        <v>6</v>
      </c>
      <c r="G415" s="66">
        <v>1</v>
      </c>
    </row>
    <row r="416" spans="2:7" s="28" customFormat="1" ht="18.75" customHeight="1" x14ac:dyDescent="0.2">
      <c r="B416" s="63" t="s">
        <v>2569</v>
      </c>
      <c r="C416" s="64">
        <v>0</v>
      </c>
      <c r="D416" s="64">
        <v>2</v>
      </c>
      <c r="E416" s="64">
        <v>0</v>
      </c>
      <c r="F416" s="65">
        <v>0</v>
      </c>
      <c r="G416" s="66">
        <v>23</v>
      </c>
    </row>
    <row r="417" spans="2:7" s="28" customFormat="1" ht="18.75" customHeight="1" x14ac:dyDescent="0.2">
      <c r="B417" s="63" t="s">
        <v>1065</v>
      </c>
      <c r="C417" s="64">
        <v>13</v>
      </c>
      <c r="D417" s="64">
        <v>12</v>
      </c>
      <c r="E417" s="64">
        <v>0</v>
      </c>
      <c r="F417" s="65">
        <v>0</v>
      </c>
      <c r="G417" s="66">
        <v>0</v>
      </c>
    </row>
    <row r="418" spans="2:7" s="28" customFormat="1" ht="18.75" customHeight="1" x14ac:dyDescent="0.2">
      <c r="B418" s="63" t="s">
        <v>1081</v>
      </c>
      <c r="C418" s="64">
        <v>4</v>
      </c>
      <c r="D418" s="64">
        <v>17</v>
      </c>
      <c r="E418" s="64">
        <v>0</v>
      </c>
      <c r="F418" s="65">
        <v>1</v>
      </c>
      <c r="G418" s="66">
        <v>3</v>
      </c>
    </row>
    <row r="419" spans="2:7" s="28" customFormat="1" ht="18.75" customHeight="1" x14ac:dyDescent="0.2">
      <c r="B419" s="63" t="s">
        <v>961</v>
      </c>
      <c r="C419" s="64">
        <v>0</v>
      </c>
      <c r="D419" s="64">
        <v>1</v>
      </c>
      <c r="E419" s="64">
        <v>17</v>
      </c>
      <c r="F419" s="65">
        <v>7</v>
      </c>
      <c r="G419" s="66">
        <v>0</v>
      </c>
    </row>
    <row r="420" spans="2:7" s="28" customFormat="1" ht="18.75" customHeight="1" x14ac:dyDescent="0.2">
      <c r="B420" s="63" t="s">
        <v>1833</v>
      </c>
      <c r="C420" s="64">
        <v>3</v>
      </c>
      <c r="D420" s="64">
        <v>8</v>
      </c>
      <c r="E420" s="64">
        <v>6</v>
      </c>
      <c r="F420" s="65">
        <v>3</v>
      </c>
      <c r="G420" s="66">
        <v>5</v>
      </c>
    </row>
    <row r="421" spans="2:7" s="28" customFormat="1" ht="18.75" customHeight="1" x14ac:dyDescent="0.2">
      <c r="B421" s="63" t="s">
        <v>983</v>
      </c>
      <c r="C421" s="64">
        <v>10</v>
      </c>
      <c r="D421" s="64">
        <v>5</v>
      </c>
      <c r="E421" s="64">
        <v>4</v>
      </c>
      <c r="F421" s="65">
        <v>1</v>
      </c>
      <c r="G421" s="66">
        <v>4</v>
      </c>
    </row>
    <row r="422" spans="2:7" s="28" customFormat="1" ht="18.75" customHeight="1" x14ac:dyDescent="0.2">
      <c r="B422" s="63" t="s">
        <v>2404</v>
      </c>
      <c r="C422" s="64">
        <v>0</v>
      </c>
      <c r="D422" s="64">
        <v>6</v>
      </c>
      <c r="E422" s="64">
        <v>8</v>
      </c>
      <c r="F422" s="65">
        <v>0</v>
      </c>
      <c r="G422" s="66">
        <v>10</v>
      </c>
    </row>
    <row r="423" spans="2:7" s="28" customFormat="1" ht="18.75" customHeight="1" x14ac:dyDescent="0.2">
      <c r="B423" s="63" t="s">
        <v>1815</v>
      </c>
      <c r="C423" s="64">
        <v>2</v>
      </c>
      <c r="D423" s="64">
        <v>4</v>
      </c>
      <c r="E423" s="64">
        <v>7</v>
      </c>
      <c r="F423" s="65">
        <v>6</v>
      </c>
      <c r="G423" s="66">
        <v>5</v>
      </c>
    </row>
    <row r="424" spans="2:7" s="28" customFormat="1" ht="18.75" customHeight="1" x14ac:dyDescent="0.2">
      <c r="B424" s="63" t="s">
        <v>951</v>
      </c>
      <c r="C424" s="64">
        <v>6</v>
      </c>
      <c r="D424" s="64">
        <v>6</v>
      </c>
      <c r="E424" s="64">
        <v>5</v>
      </c>
      <c r="F424" s="65">
        <v>5</v>
      </c>
      <c r="G424" s="66">
        <v>2</v>
      </c>
    </row>
    <row r="425" spans="2:7" s="28" customFormat="1" ht="18.75" customHeight="1" x14ac:dyDescent="0.2">
      <c r="B425" s="63" t="s">
        <v>1554</v>
      </c>
      <c r="C425" s="64">
        <v>0</v>
      </c>
      <c r="D425" s="64">
        <v>5</v>
      </c>
      <c r="E425" s="64">
        <v>3</v>
      </c>
      <c r="F425" s="65">
        <v>14</v>
      </c>
      <c r="G425" s="66">
        <v>2</v>
      </c>
    </row>
    <row r="426" spans="2:7" s="28" customFormat="1" ht="18.75" customHeight="1" x14ac:dyDescent="0.2">
      <c r="B426" s="63" t="s">
        <v>1745</v>
      </c>
      <c r="C426" s="64">
        <v>1</v>
      </c>
      <c r="D426" s="64">
        <v>7</v>
      </c>
      <c r="E426" s="64">
        <v>8</v>
      </c>
      <c r="F426" s="65">
        <v>4</v>
      </c>
      <c r="G426" s="66">
        <v>4</v>
      </c>
    </row>
    <row r="427" spans="2:7" s="28" customFormat="1" ht="18.75" customHeight="1" x14ac:dyDescent="0.2">
      <c r="B427" s="63" t="s">
        <v>2869</v>
      </c>
      <c r="C427" s="64">
        <v>0</v>
      </c>
      <c r="D427" s="64">
        <v>1</v>
      </c>
      <c r="E427" s="64">
        <v>0</v>
      </c>
      <c r="F427" s="65">
        <v>1</v>
      </c>
      <c r="G427" s="66">
        <v>22</v>
      </c>
    </row>
    <row r="428" spans="2:7" s="28" customFormat="1" ht="18.75" customHeight="1" x14ac:dyDescent="0.2">
      <c r="B428" s="63" t="s">
        <v>2031</v>
      </c>
      <c r="C428" s="64">
        <v>3</v>
      </c>
      <c r="D428" s="64">
        <v>3</v>
      </c>
      <c r="E428" s="64">
        <v>5</v>
      </c>
      <c r="F428" s="65">
        <v>6</v>
      </c>
      <c r="G428" s="66">
        <v>6</v>
      </c>
    </row>
    <row r="429" spans="2:7" s="28" customFormat="1" ht="18.75" customHeight="1" x14ac:dyDescent="0.2">
      <c r="B429" s="63" t="s">
        <v>2515</v>
      </c>
      <c r="C429" s="64">
        <v>3</v>
      </c>
      <c r="D429" s="64">
        <v>5</v>
      </c>
      <c r="E429" s="64">
        <v>3</v>
      </c>
      <c r="F429" s="65">
        <v>6</v>
      </c>
      <c r="G429" s="66">
        <v>6</v>
      </c>
    </row>
    <row r="430" spans="2:7" s="28" customFormat="1" ht="18.75" customHeight="1" x14ac:dyDescent="0.2">
      <c r="B430" s="63" t="s">
        <v>1809</v>
      </c>
      <c r="C430" s="64">
        <v>6</v>
      </c>
      <c r="D430" s="64">
        <v>4</v>
      </c>
      <c r="E430" s="64">
        <v>2</v>
      </c>
      <c r="F430" s="65">
        <v>4</v>
      </c>
      <c r="G430" s="66">
        <v>7</v>
      </c>
    </row>
    <row r="431" spans="2:7" s="28" customFormat="1" ht="18.75" customHeight="1" x14ac:dyDescent="0.2">
      <c r="B431" s="63" t="s">
        <v>134</v>
      </c>
      <c r="C431" s="64">
        <v>13</v>
      </c>
      <c r="D431" s="64">
        <v>8</v>
      </c>
      <c r="E431" s="64">
        <v>0</v>
      </c>
      <c r="F431" s="65">
        <v>0</v>
      </c>
      <c r="G431" s="66">
        <v>2</v>
      </c>
    </row>
    <row r="432" spans="2:7" s="28" customFormat="1" ht="18.75" customHeight="1" x14ac:dyDescent="0.2">
      <c r="B432" s="63" t="s">
        <v>2035</v>
      </c>
      <c r="C432" s="64">
        <v>1</v>
      </c>
      <c r="D432" s="64">
        <v>1</v>
      </c>
      <c r="E432" s="64">
        <v>3</v>
      </c>
      <c r="F432" s="65">
        <v>4</v>
      </c>
      <c r="G432" s="66">
        <v>13</v>
      </c>
    </row>
    <row r="433" spans="2:7" s="28" customFormat="1" ht="18.75" customHeight="1" x14ac:dyDescent="0.2">
      <c r="B433" s="63" t="s">
        <v>1927</v>
      </c>
      <c r="C433" s="64">
        <v>1</v>
      </c>
      <c r="D433" s="64">
        <v>3</v>
      </c>
      <c r="E433" s="64">
        <v>5</v>
      </c>
      <c r="F433" s="65">
        <v>8</v>
      </c>
      <c r="G433" s="66">
        <v>5</v>
      </c>
    </row>
    <row r="434" spans="2:7" s="28" customFormat="1" ht="18.75" customHeight="1" x14ac:dyDescent="0.2">
      <c r="B434" s="63" t="s">
        <v>1897</v>
      </c>
      <c r="C434" s="64">
        <v>1</v>
      </c>
      <c r="D434" s="64">
        <v>5</v>
      </c>
      <c r="E434" s="64">
        <v>4</v>
      </c>
      <c r="F434" s="65">
        <v>8</v>
      </c>
      <c r="G434" s="66">
        <v>4</v>
      </c>
    </row>
    <row r="435" spans="2:7" s="28" customFormat="1" ht="18.75" customHeight="1" x14ac:dyDescent="0.2">
      <c r="B435" s="63" t="s">
        <v>1288</v>
      </c>
      <c r="C435" s="64">
        <v>2</v>
      </c>
      <c r="D435" s="64">
        <v>1</v>
      </c>
      <c r="E435" s="64">
        <v>4</v>
      </c>
      <c r="F435" s="65">
        <v>3</v>
      </c>
      <c r="G435" s="66">
        <v>12</v>
      </c>
    </row>
    <row r="436" spans="2:7" s="28" customFormat="1" ht="18.75" customHeight="1" x14ac:dyDescent="0.2">
      <c r="B436" s="63" t="s">
        <v>3676</v>
      </c>
      <c r="C436" s="64">
        <v>0</v>
      </c>
      <c r="D436" s="64">
        <v>0</v>
      </c>
      <c r="E436" s="64">
        <v>0</v>
      </c>
      <c r="F436" s="65">
        <v>0</v>
      </c>
      <c r="G436" s="66">
        <v>22</v>
      </c>
    </row>
    <row r="437" spans="2:7" s="28" customFormat="1" ht="18.75" customHeight="1" x14ac:dyDescent="0.2">
      <c r="B437" s="63" t="s">
        <v>1779</v>
      </c>
      <c r="C437" s="64">
        <v>1</v>
      </c>
      <c r="D437" s="64">
        <v>5</v>
      </c>
      <c r="E437" s="64">
        <v>5</v>
      </c>
      <c r="F437" s="65">
        <v>8</v>
      </c>
      <c r="G437" s="66">
        <v>3</v>
      </c>
    </row>
    <row r="438" spans="2:7" s="28" customFormat="1" ht="18.75" customHeight="1" x14ac:dyDescent="0.2">
      <c r="B438" s="63" t="s">
        <v>1687</v>
      </c>
      <c r="C438" s="64">
        <v>2</v>
      </c>
      <c r="D438" s="64">
        <v>4</v>
      </c>
      <c r="E438" s="64">
        <v>4</v>
      </c>
      <c r="F438" s="65">
        <v>6</v>
      </c>
      <c r="G438" s="66">
        <v>6</v>
      </c>
    </row>
    <row r="439" spans="2:7" s="28" customFormat="1" ht="18.75" customHeight="1" x14ac:dyDescent="0.2">
      <c r="B439" s="63" t="s">
        <v>2528</v>
      </c>
      <c r="C439" s="64">
        <v>3</v>
      </c>
      <c r="D439" s="64">
        <v>1</v>
      </c>
      <c r="E439" s="64">
        <v>3</v>
      </c>
      <c r="F439" s="65">
        <v>8</v>
      </c>
      <c r="G439" s="66">
        <v>7</v>
      </c>
    </row>
    <row r="440" spans="2:7" s="28" customFormat="1" ht="18.75" customHeight="1" x14ac:dyDescent="0.2">
      <c r="B440" s="63" t="s">
        <v>1349</v>
      </c>
      <c r="C440" s="64">
        <v>5</v>
      </c>
      <c r="D440" s="64">
        <v>4</v>
      </c>
      <c r="E440" s="64">
        <v>7</v>
      </c>
      <c r="F440" s="65">
        <v>1</v>
      </c>
      <c r="G440" s="66">
        <v>4</v>
      </c>
    </row>
    <row r="441" spans="2:7" s="28" customFormat="1" ht="18.75" customHeight="1" x14ac:dyDescent="0.2">
      <c r="B441" s="63" t="s">
        <v>2162</v>
      </c>
      <c r="C441" s="64">
        <v>6</v>
      </c>
      <c r="D441" s="64">
        <v>2</v>
      </c>
      <c r="E441" s="64">
        <v>4</v>
      </c>
      <c r="F441" s="65">
        <v>3</v>
      </c>
      <c r="G441" s="66">
        <v>6</v>
      </c>
    </row>
    <row r="442" spans="2:7" s="28" customFormat="1" ht="18.75" customHeight="1" x14ac:dyDescent="0.2">
      <c r="B442" s="63" t="s">
        <v>159</v>
      </c>
      <c r="C442" s="64">
        <v>4</v>
      </c>
      <c r="D442" s="64">
        <v>17</v>
      </c>
      <c r="E442" s="64">
        <v>0</v>
      </c>
      <c r="F442" s="65">
        <v>0</v>
      </c>
      <c r="G442" s="66">
        <v>0</v>
      </c>
    </row>
    <row r="443" spans="2:7" s="28" customFormat="1" ht="18.75" customHeight="1" x14ac:dyDescent="0.2">
      <c r="B443" s="63" t="s">
        <v>893</v>
      </c>
      <c r="C443" s="64">
        <v>3</v>
      </c>
      <c r="D443" s="64">
        <v>3</v>
      </c>
      <c r="E443" s="64">
        <v>4</v>
      </c>
      <c r="F443" s="65">
        <v>6</v>
      </c>
      <c r="G443" s="66">
        <v>5</v>
      </c>
    </row>
    <row r="444" spans="2:7" s="28" customFormat="1" ht="18.75" customHeight="1" x14ac:dyDescent="0.2">
      <c r="B444" s="63" t="s">
        <v>1012</v>
      </c>
      <c r="C444" s="64">
        <v>7</v>
      </c>
      <c r="D444" s="64">
        <v>5</v>
      </c>
      <c r="E444" s="64">
        <v>5</v>
      </c>
      <c r="F444" s="65">
        <v>1</v>
      </c>
      <c r="G444" s="66">
        <v>3</v>
      </c>
    </row>
    <row r="445" spans="2:7" s="28" customFormat="1" ht="18.75" customHeight="1" x14ac:dyDescent="0.2">
      <c r="B445" s="63" t="s">
        <v>976</v>
      </c>
      <c r="C445" s="64">
        <v>5</v>
      </c>
      <c r="D445" s="64">
        <v>7</v>
      </c>
      <c r="E445" s="64">
        <v>1</v>
      </c>
      <c r="F445" s="65">
        <v>3</v>
      </c>
      <c r="G445" s="66">
        <v>4</v>
      </c>
    </row>
    <row r="446" spans="2:7" s="28" customFormat="1" ht="18.75" customHeight="1" x14ac:dyDescent="0.2">
      <c r="B446" s="63" t="s">
        <v>218</v>
      </c>
      <c r="C446" s="64">
        <v>16</v>
      </c>
      <c r="D446" s="64">
        <v>0</v>
      </c>
      <c r="E446" s="64">
        <v>2</v>
      </c>
      <c r="F446" s="65">
        <v>1</v>
      </c>
      <c r="G446" s="66">
        <v>1</v>
      </c>
    </row>
    <row r="447" spans="2:7" s="28" customFormat="1" ht="18.75" customHeight="1" x14ac:dyDescent="0.2">
      <c r="B447" s="63" t="s">
        <v>1513</v>
      </c>
      <c r="C447" s="64">
        <v>3</v>
      </c>
      <c r="D447" s="64">
        <v>3</v>
      </c>
      <c r="E447" s="64">
        <v>5</v>
      </c>
      <c r="F447" s="65">
        <v>2</v>
      </c>
      <c r="G447" s="66">
        <v>7</v>
      </c>
    </row>
    <row r="448" spans="2:7" s="28" customFormat="1" ht="18.75" customHeight="1" x14ac:dyDescent="0.2">
      <c r="B448" s="63" t="s">
        <v>1182</v>
      </c>
      <c r="C448" s="64">
        <v>2</v>
      </c>
      <c r="D448" s="64">
        <v>0</v>
      </c>
      <c r="E448" s="64">
        <v>0</v>
      </c>
      <c r="F448" s="65">
        <v>1</v>
      </c>
      <c r="G448" s="66">
        <v>17</v>
      </c>
    </row>
    <row r="449" spans="2:7" s="28" customFormat="1" ht="18.75" customHeight="1" x14ac:dyDescent="0.2">
      <c r="B449" s="63" t="s">
        <v>2038</v>
      </c>
      <c r="C449" s="64">
        <v>2</v>
      </c>
      <c r="D449" s="64">
        <v>0</v>
      </c>
      <c r="E449" s="64">
        <v>2</v>
      </c>
      <c r="F449" s="65">
        <v>11</v>
      </c>
      <c r="G449" s="66">
        <v>5</v>
      </c>
    </row>
    <row r="450" spans="2:7" s="28" customFormat="1" ht="18.75" customHeight="1" x14ac:dyDescent="0.2">
      <c r="B450" s="63" t="s">
        <v>1753</v>
      </c>
      <c r="C450" s="64">
        <v>3</v>
      </c>
      <c r="D450" s="64">
        <v>3</v>
      </c>
      <c r="E450" s="64">
        <v>5</v>
      </c>
      <c r="F450" s="65">
        <v>4</v>
      </c>
      <c r="G450" s="66">
        <v>5</v>
      </c>
    </row>
    <row r="451" spans="2:7" s="28" customFormat="1" ht="18.75" customHeight="1" x14ac:dyDescent="0.2">
      <c r="B451" s="63" t="s">
        <v>1001</v>
      </c>
      <c r="C451" s="64">
        <v>2</v>
      </c>
      <c r="D451" s="64">
        <v>1</v>
      </c>
      <c r="E451" s="64">
        <v>17</v>
      </c>
      <c r="F451" s="65">
        <v>0</v>
      </c>
      <c r="G451" s="66">
        <v>0</v>
      </c>
    </row>
    <row r="452" spans="2:7" s="28" customFormat="1" ht="18.75" customHeight="1" x14ac:dyDescent="0.2">
      <c r="B452" s="63" t="s">
        <v>1847</v>
      </c>
      <c r="C452" s="64">
        <v>3</v>
      </c>
      <c r="D452" s="64">
        <v>6</v>
      </c>
      <c r="E452" s="64">
        <v>8</v>
      </c>
      <c r="F452" s="65">
        <v>3</v>
      </c>
      <c r="G452" s="66">
        <v>0</v>
      </c>
    </row>
    <row r="453" spans="2:7" s="28" customFormat="1" ht="18.75" customHeight="1" x14ac:dyDescent="0.2">
      <c r="B453" s="63" t="s">
        <v>2984</v>
      </c>
      <c r="C453" s="64">
        <v>5</v>
      </c>
      <c r="D453" s="64">
        <v>4</v>
      </c>
      <c r="E453" s="64">
        <v>4</v>
      </c>
      <c r="F453" s="65">
        <v>3</v>
      </c>
      <c r="G453" s="66">
        <v>4</v>
      </c>
    </row>
    <row r="454" spans="2:7" s="28" customFormat="1" ht="18.75" customHeight="1" x14ac:dyDescent="0.2">
      <c r="B454" s="63" t="s">
        <v>1340</v>
      </c>
      <c r="C454" s="64">
        <v>0</v>
      </c>
      <c r="D454" s="64">
        <v>6</v>
      </c>
      <c r="E454" s="64">
        <v>5</v>
      </c>
      <c r="F454" s="65">
        <v>8</v>
      </c>
      <c r="G454" s="66">
        <v>1</v>
      </c>
    </row>
    <row r="455" spans="2:7" s="28" customFormat="1" ht="18.75" customHeight="1" x14ac:dyDescent="0.2">
      <c r="B455" s="63" t="s">
        <v>2073</v>
      </c>
      <c r="C455" s="64">
        <v>1</v>
      </c>
      <c r="D455" s="64">
        <v>1</v>
      </c>
      <c r="E455" s="64">
        <v>4</v>
      </c>
      <c r="F455" s="65">
        <v>8</v>
      </c>
      <c r="G455" s="66">
        <v>6</v>
      </c>
    </row>
    <row r="456" spans="2:7" s="28" customFormat="1" ht="18.75" customHeight="1" x14ac:dyDescent="0.2">
      <c r="B456" s="63" t="s">
        <v>1578</v>
      </c>
      <c r="C456" s="64">
        <v>1</v>
      </c>
      <c r="D456" s="64">
        <v>2</v>
      </c>
      <c r="E456" s="64">
        <v>6</v>
      </c>
      <c r="F456" s="65">
        <v>8</v>
      </c>
      <c r="G456" s="66">
        <v>2</v>
      </c>
    </row>
    <row r="457" spans="2:7" s="28" customFormat="1" ht="18.75" customHeight="1" x14ac:dyDescent="0.2">
      <c r="B457" s="63" t="s">
        <v>971</v>
      </c>
      <c r="C457" s="64">
        <v>2</v>
      </c>
      <c r="D457" s="64">
        <v>4</v>
      </c>
      <c r="E457" s="64">
        <v>8</v>
      </c>
      <c r="F457" s="65">
        <v>1</v>
      </c>
      <c r="G457" s="66">
        <v>4</v>
      </c>
    </row>
    <row r="458" spans="2:7" s="28" customFormat="1" ht="18.75" customHeight="1" x14ac:dyDescent="0.2">
      <c r="B458" s="63" t="s">
        <v>1401</v>
      </c>
      <c r="C458" s="64">
        <v>2</v>
      </c>
      <c r="D458" s="64">
        <v>6</v>
      </c>
      <c r="E458" s="64">
        <v>5</v>
      </c>
      <c r="F458" s="65">
        <v>3</v>
      </c>
      <c r="G458" s="66">
        <v>3</v>
      </c>
    </row>
    <row r="459" spans="2:7" s="28" customFormat="1" ht="18.75" customHeight="1" x14ac:dyDescent="0.2">
      <c r="B459" s="63" t="s">
        <v>186</v>
      </c>
      <c r="C459" s="64">
        <v>0</v>
      </c>
      <c r="D459" s="64">
        <v>8</v>
      </c>
      <c r="E459" s="64">
        <v>5</v>
      </c>
      <c r="F459" s="65">
        <v>3</v>
      </c>
      <c r="G459" s="66">
        <v>3</v>
      </c>
    </row>
    <row r="460" spans="2:7" s="28" customFormat="1" ht="18.75" customHeight="1" x14ac:dyDescent="0.2">
      <c r="B460" s="63" t="s">
        <v>1411</v>
      </c>
      <c r="C460" s="64">
        <v>4</v>
      </c>
      <c r="D460" s="64">
        <v>6</v>
      </c>
      <c r="E460" s="64">
        <v>4</v>
      </c>
      <c r="F460" s="65">
        <v>4</v>
      </c>
      <c r="G460" s="66">
        <v>1</v>
      </c>
    </row>
    <row r="461" spans="2:7" s="28" customFormat="1" ht="18.75" customHeight="1" x14ac:dyDescent="0.2">
      <c r="B461" s="63" t="s">
        <v>1515</v>
      </c>
      <c r="C461" s="64">
        <v>4</v>
      </c>
      <c r="D461" s="64">
        <v>4</v>
      </c>
      <c r="E461" s="64">
        <v>4</v>
      </c>
      <c r="F461" s="65">
        <v>4</v>
      </c>
      <c r="G461" s="66">
        <v>3</v>
      </c>
    </row>
    <row r="462" spans="2:7" s="28" customFormat="1" ht="18.75" customHeight="1" x14ac:dyDescent="0.2">
      <c r="B462" s="63" t="s">
        <v>1652</v>
      </c>
      <c r="C462" s="64">
        <v>7</v>
      </c>
      <c r="D462" s="64">
        <v>5</v>
      </c>
      <c r="E462" s="64">
        <v>1</v>
      </c>
      <c r="F462" s="65">
        <v>4</v>
      </c>
      <c r="G462" s="66">
        <v>2</v>
      </c>
    </row>
    <row r="463" spans="2:7" s="28" customFormat="1" ht="18.75" customHeight="1" x14ac:dyDescent="0.2">
      <c r="B463" s="63" t="s">
        <v>1090</v>
      </c>
      <c r="C463" s="64">
        <v>3</v>
      </c>
      <c r="D463" s="64">
        <v>16</v>
      </c>
      <c r="E463" s="64">
        <v>0</v>
      </c>
      <c r="F463" s="65">
        <v>0</v>
      </c>
      <c r="G463" s="66">
        <v>0</v>
      </c>
    </row>
    <row r="464" spans="2:7" s="28" customFormat="1" ht="18.75" customHeight="1" x14ac:dyDescent="0.2">
      <c r="B464" s="63" t="s">
        <v>2523</v>
      </c>
      <c r="C464" s="64">
        <v>1</v>
      </c>
      <c r="D464" s="64">
        <v>3</v>
      </c>
      <c r="E464" s="64">
        <v>6</v>
      </c>
      <c r="F464" s="65">
        <v>8</v>
      </c>
      <c r="G464" s="66">
        <v>0</v>
      </c>
    </row>
    <row r="465" spans="2:7" s="28" customFormat="1" ht="18.75" customHeight="1" x14ac:dyDescent="0.2">
      <c r="B465" s="63" t="s">
        <v>2111</v>
      </c>
      <c r="C465" s="64">
        <v>0</v>
      </c>
      <c r="D465" s="64">
        <v>2</v>
      </c>
      <c r="E465" s="64">
        <v>0</v>
      </c>
      <c r="F465" s="65">
        <v>7</v>
      </c>
      <c r="G465" s="66">
        <v>9</v>
      </c>
    </row>
    <row r="466" spans="2:7" s="28" customFormat="1" ht="18.75" customHeight="1" x14ac:dyDescent="0.2">
      <c r="B466" s="63" t="s">
        <v>1066</v>
      </c>
      <c r="C466" s="64">
        <v>5</v>
      </c>
      <c r="D466" s="64">
        <v>0</v>
      </c>
      <c r="E466" s="64">
        <v>1</v>
      </c>
      <c r="F466" s="65">
        <v>9</v>
      </c>
      <c r="G466" s="66">
        <v>3</v>
      </c>
    </row>
    <row r="467" spans="2:7" s="28" customFormat="1" ht="18.75" customHeight="1" x14ac:dyDescent="0.2">
      <c r="B467" s="63" t="s">
        <v>2067</v>
      </c>
      <c r="C467" s="64">
        <v>3</v>
      </c>
      <c r="D467" s="64">
        <v>2</v>
      </c>
      <c r="E467" s="64">
        <v>0</v>
      </c>
      <c r="F467" s="65">
        <v>2</v>
      </c>
      <c r="G467" s="66">
        <v>11</v>
      </c>
    </row>
    <row r="468" spans="2:7" s="28" customFormat="1" ht="18.75" customHeight="1" x14ac:dyDescent="0.2">
      <c r="B468" s="63" t="s">
        <v>1724</v>
      </c>
      <c r="C468" s="64">
        <v>0</v>
      </c>
      <c r="D468" s="64">
        <v>0</v>
      </c>
      <c r="E468" s="64">
        <v>1</v>
      </c>
      <c r="F468" s="65">
        <v>0</v>
      </c>
      <c r="G468" s="66">
        <v>17</v>
      </c>
    </row>
    <row r="469" spans="2:7" s="28" customFormat="1" ht="18.75" customHeight="1" x14ac:dyDescent="0.2">
      <c r="B469" s="63" t="s">
        <v>2327</v>
      </c>
      <c r="C469" s="64">
        <v>1</v>
      </c>
      <c r="D469" s="64">
        <v>4</v>
      </c>
      <c r="E469" s="64">
        <v>6</v>
      </c>
      <c r="F469" s="65">
        <v>2</v>
      </c>
      <c r="G469" s="66">
        <v>5</v>
      </c>
    </row>
    <row r="470" spans="2:7" s="28" customFormat="1" ht="18.75" customHeight="1" x14ac:dyDescent="0.2">
      <c r="B470" s="63" t="s">
        <v>1133</v>
      </c>
      <c r="C470" s="64">
        <v>4</v>
      </c>
      <c r="D470" s="64">
        <v>5</v>
      </c>
      <c r="E470" s="64">
        <v>1</v>
      </c>
      <c r="F470" s="65">
        <v>3</v>
      </c>
      <c r="G470" s="66">
        <v>4</v>
      </c>
    </row>
    <row r="471" spans="2:7" s="28" customFormat="1" ht="18.75" customHeight="1" x14ac:dyDescent="0.2">
      <c r="B471" s="63" t="s">
        <v>1853</v>
      </c>
      <c r="C471" s="64">
        <v>1</v>
      </c>
      <c r="D471" s="64">
        <v>3</v>
      </c>
      <c r="E471" s="64">
        <v>3</v>
      </c>
      <c r="F471" s="65">
        <v>7</v>
      </c>
      <c r="G471" s="66">
        <v>3</v>
      </c>
    </row>
    <row r="472" spans="2:7" s="28" customFormat="1" ht="18.75" customHeight="1" x14ac:dyDescent="0.2">
      <c r="B472" s="63" t="s">
        <v>1379</v>
      </c>
      <c r="C472" s="64">
        <v>7</v>
      </c>
      <c r="D472" s="64">
        <v>3</v>
      </c>
      <c r="E472" s="64">
        <v>2</v>
      </c>
      <c r="F472" s="65">
        <v>1</v>
      </c>
      <c r="G472" s="66">
        <v>4</v>
      </c>
    </row>
    <row r="473" spans="2:7" s="28" customFormat="1" ht="18.75" customHeight="1" x14ac:dyDescent="0.2">
      <c r="B473" s="63" t="s">
        <v>1351</v>
      </c>
      <c r="C473" s="64">
        <v>3</v>
      </c>
      <c r="D473" s="64">
        <v>5</v>
      </c>
      <c r="E473" s="64">
        <v>6</v>
      </c>
      <c r="F473" s="65">
        <v>2</v>
      </c>
      <c r="G473" s="66">
        <v>1</v>
      </c>
    </row>
    <row r="474" spans="2:7" s="28" customFormat="1" ht="18.75" customHeight="1" x14ac:dyDescent="0.2">
      <c r="B474" s="63" t="s">
        <v>1947</v>
      </c>
      <c r="C474" s="64">
        <v>2</v>
      </c>
      <c r="D474" s="64">
        <v>0</v>
      </c>
      <c r="E474" s="64">
        <v>7</v>
      </c>
      <c r="F474" s="65">
        <v>3</v>
      </c>
      <c r="G474" s="66">
        <v>5</v>
      </c>
    </row>
    <row r="475" spans="2:7" s="28" customFormat="1" ht="18.75" customHeight="1" x14ac:dyDescent="0.2">
      <c r="B475" s="63" t="s">
        <v>1829</v>
      </c>
      <c r="C475" s="64">
        <v>1</v>
      </c>
      <c r="D475" s="64">
        <v>3</v>
      </c>
      <c r="E475" s="64">
        <v>4</v>
      </c>
      <c r="F475" s="65">
        <v>4</v>
      </c>
      <c r="G475" s="66">
        <v>5</v>
      </c>
    </row>
    <row r="476" spans="2:7" s="28" customFormat="1" ht="18.75" customHeight="1" x14ac:dyDescent="0.2">
      <c r="B476" s="63" t="s">
        <v>1786</v>
      </c>
      <c r="C476" s="64">
        <v>0</v>
      </c>
      <c r="D476" s="64">
        <v>5</v>
      </c>
      <c r="E476" s="64">
        <v>3</v>
      </c>
      <c r="F476" s="65">
        <v>3</v>
      </c>
      <c r="G476" s="66">
        <v>6</v>
      </c>
    </row>
    <row r="477" spans="2:7" s="28" customFormat="1" ht="18.75" customHeight="1" x14ac:dyDescent="0.2">
      <c r="B477" s="63" t="s">
        <v>1653</v>
      </c>
      <c r="C477" s="64">
        <v>6</v>
      </c>
      <c r="D477" s="64">
        <v>6</v>
      </c>
      <c r="E477" s="64">
        <v>2</v>
      </c>
      <c r="F477" s="65">
        <v>2</v>
      </c>
      <c r="G477" s="66">
        <v>1</v>
      </c>
    </row>
    <row r="478" spans="2:7" s="28" customFormat="1" ht="18.75" customHeight="1" x14ac:dyDescent="0.2">
      <c r="B478" s="63" t="s">
        <v>968</v>
      </c>
      <c r="C478" s="64">
        <v>0</v>
      </c>
      <c r="D478" s="64">
        <v>0</v>
      </c>
      <c r="E478" s="64">
        <v>9</v>
      </c>
      <c r="F478" s="65">
        <v>8</v>
      </c>
      <c r="G478" s="66">
        <v>0</v>
      </c>
    </row>
    <row r="479" spans="2:7" s="28" customFormat="1" ht="18.75" customHeight="1" x14ac:dyDescent="0.2">
      <c r="B479" s="63" t="s">
        <v>1834</v>
      </c>
      <c r="C479" s="64">
        <v>4</v>
      </c>
      <c r="D479" s="64">
        <v>3</v>
      </c>
      <c r="E479" s="64">
        <v>5</v>
      </c>
      <c r="F479" s="65">
        <v>0</v>
      </c>
      <c r="G479" s="66">
        <v>5</v>
      </c>
    </row>
    <row r="480" spans="2:7" s="28" customFormat="1" ht="18.75" customHeight="1" x14ac:dyDescent="0.2">
      <c r="B480" s="63" t="s">
        <v>2989</v>
      </c>
      <c r="C480" s="64">
        <v>1</v>
      </c>
      <c r="D480" s="64">
        <v>2</v>
      </c>
      <c r="E480" s="64">
        <v>5</v>
      </c>
      <c r="F480" s="65">
        <v>8</v>
      </c>
      <c r="G480" s="66">
        <v>1</v>
      </c>
    </row>
    <row r="481" spans="2:7" s="28" customFormat="1" ht="18.75" customHeight="1" x14ac:dyDescent="0.2">
      <c r="B481" s="63" t="s">
        <v>1028</v>
      </c>
      <c r="C481" s="64">
        <v>4</v>
      </c>
      <c r="D481" s="64">
        <v>2</v>
      </c>
      <c r="E481" s="64">
        <v>0</v>
      </c>
      <c r="F481" s="65">
        <v>2</v>
      </c>
      <c r="G481" s="66">
        <v>9</v>
      </c>
    </row>
    <row r="482" spans="2:7" s="28" customFormat="1" ht="18.75" customHeight="1" x14ac:dyDescent="0.2">
      <c r="B482" s="63" t="s">
        <v>1041</v>
      </c>
      <c r="C482" s="64">
        <v>4</v>
      </c>
      <c r="D482" s="64">
        <v>5</v>
      </c>
      <c r="E482" s="64">
        <v>5</v>
      </c>
      <c r="F482" s="65">
        <v>0</v>
      </c>
      <c r="G482" s="66">
        <v>3</v>
      </c>
    </row>
    <row r="483" spans="2:7" s="28" customFormat="1" ht="18.75" customHeight="1" x14ac:dyDescent="0.2">
      <c r="B483" s="63" t="s">
        <v>941</v>
      </c>
      <c r="C483" s="64">
        <v>0</v>
      </c>
      <c r="D483" s="64">
        <v>2</v>
      </c>
      <c r="E483" s="64">
        <v>15</v>
      </c>
      <c r="F483" s="65">
        <v>0</v>
      </c>
      <c r="G483" s="66">
        <v>0</v>
      </c>
    </row>
    <row r="484" spans="2:7" s="28" customFormat="1" ht="18.75" customHeight="1" x14ac:dyDescent="0.2">
      <c r="B484" s="63" t="s">
        <v>2245</v>
      </c>
      <c r="C484" s="64">
        <v>1</v>
      </c>
      <c r="D484" s="64">
        <v>0</v>
      </c>
      <c r="E484" s="64">
        <v>4</v>
      </c>
      <c r="F484" s="65">
        <v>6</v>
      </c>
      <c r="G484" s="66">
        <v>6</v>
      </c>
    </row>
    <row r="485" spans="2:7" s="28" customFormat="1" ht="18.75" customHeight="1" x14ac:dyDescent="0.2">
      <c r="B485" s="63" t="s">
        <v>3053</v>
      </c>
      <c r="C485" s="64">
        <v>0</v>
      </c>
      <c r="D485" s="64">
        <v>0</v>
      </c>
      <c r="E485" s="64">
        <v>5</v>
      </c>
      <c r="F485" s="65">
        <v>7</v>
      </c>
      <c r="G485" s="66">
        <v>5</v>
      </c>
    </row>
    <row r="486" spans="2:7" s="28" customFormat="1" ht="18.75" customHeight="1" x14ac:dyDescent="0.2">
      <c r="B486" s="63" t="s">
        <v>1905</v>
      </c>
      <c r="C486" s="64">
        <v>0</v>
      </c>
      <c r="D486" s="64">
        <v>7</v>
      </c>
      <c r="E486" s="64">
        <v>1</v>
      </c>
      <c r="F486" s="65">
        <v>4</v>
      </c>
      <c r="G486" s="66">
        <v>5</v>
      </c>
    </row>
    <row r="487" spans="2:7" s="28" customFormat="1" ht="18.75" customHeight="1" x14ac:dyDescent="0.2">
      <c r="B487" s="63" t="s">
        <v>1319</v>
      </c>
      <c r="C487" s="64">
        <v>2</v>
      </c>
      <c r="D487" s="64">
        <v>1</v>
      </c>
      <c r="E487" s="64">
        <v>0</v>
      </c>
      <c r="F487" s="65">
        <v>0</v>
      </c>
      <c r="G487" s="66">
        <v>14</v>
      </c>
    </row>
    <row r="488" spans="2:7" s="28" customFormat="1" ht="18.75" customHeight="1" x14ac:dyDescent="0.2">
      <c r="B488" s="63" t="s">
        <v>1703</v>
      </c>
      <c r="C488" s="64">
        <v>4</v>
      </c>
      <c r="D488" s="64">
        <v>0</v>
      </c>
      <c r="E488" s="64">
        <v>3</v>
      </c>
      <c r="F488" s="65">
        <v>5</v>
      </c>
      <c r="G488" s="66">
        <v>4</v>
      </c>
    </row>
    <row r="489" spans="2:7" s="28" customFormat="1" ht="18.75" customHeight="1" x14ac:dyDescent="0.2">
      <c r="B489" s="63" t="s">
        <v>2517</v>
      </c>
      <c r="C489" s="64">
        <v>1</v>
      </c>
      <c r="D489" s="64">
        <v>5</v>
      </c>
      <c r="E489" s="64">
        <v>3</v>
      </c>
      <c r="F489" s="65">
        <v>2</v>
      </c>
      <c r="G489" s="66">
        <v>5</v>
      </c>
    </row>
    <row r="490" spans="2:7" s="28" customFormat="1" ht="18.75" customHeight="1" x14ac:dyDescent="0.2">
      <c r="B490" s="63" t="s">
        <v>1681</v>
      </c>
      <c r="C490" s="64">
        <v>4</v>
      </c>
      <c r="D490" s="64">
        <v>8</v>
      </c>
      <c r="E490" s="64">
        <v>4</v>
      </c>
      <c r="F490" s="65">
        <v>0</v>
      </c>
      <c r="G490" s="66">
        <v>0</v>
      </c>
    </row>
    <row r="491" spans="2:7" s="28" customFormat="1" ht="18.75" customHeight="1" x14ac:dyDescent="0.2">
      <c r="B491" s="63" t="s">
        <v>2545</v>
      </c>
      <c r="C491" s="64">
        <v>1</v>
      </c>
      <c r="D491" s="64">
        <v>0</v>
      </c>
      <c r="E491" s="64">
        <v>3</v>
      </c>
      <c r="F491" s="65">
        <v>2</v>
      </c>
      <c r="G491" s="66">
        <v>10</v>
      </c>
    </row>
    <row r="492" spans="2:7" s="28" customFormat="1" ht="18.75" customHeight="1" x14ac:dyDescent="0.2">
      <c r="B492" s="63" t="s">
        <v>2409</v>
      </c>
      <c r="C492" s="64">
        <v>5</v>
      </c>
      <c r="D492" s="64">
        <v>2</v>
      </c>
      <c r="E492" s="64">
        <v>2</v>
      </c>
      <c r="F492" s="65">
        <v>5</v>
      </c>
      <c r="G492" s="66">
        <v>2</v>
      </c>
    </row>
    <row r="493" spans="2:7" s="28" customFormat="1" ht="18.75" customHeight="1" x14ac:dyDescent="0.2">
      <c r="B493" s="63" t="s">
        <v>1331</v>
      </c>
      <c r="C493" s="64">
        <v>3</v>
      </c>
      <c r="D493" s="64">
        <v>0</v>
      </c>
      <c r="E493" s="64">
        <v>1</v>
      </c>
      <c r="F493" s="65">
        <v>4</v>
      </c>
      <c r="G493" s="66">
        <v>8</v>
      </c>
    </row>
    <row r="494" spans="2:7" s="28" customFormat="1" ht="18.75" customHeight="1" x14ac:dyDescent="0.2">
      <c r="B494" s="63" t="s">
        <v>1042</v>
      </c>
      <c r="C494" s="64">
        <v>2</v>
      </c>
      <c r="D494" s="64">
        <v>4</v>
      </c>
      <c r="E494" s="64">
        <v>5</v>
      </c>
      <c r="F494" s="65">
        <v>4</v>
      </c>
      <c r="G494" s="66">
        <v>1</v>
      </c>
    </row>
    <row r="495" spans="2:7" s="28" customFormat="1" ht="18.75" customHeight="1" x14ac:dyDescent="0.2">
      <c r="B495" s="63" t="s">
        <v>1036</v>
      </c>
      <c r="C495" s="64">
        <v>0</v>
      </c>
      <c r="D495" s="64">
        <v>16</v>
      </c>
      <c r="E495" s="64">
        <v>0</v>
      </c>
      <c r="F495" s="65">
        <v>0</v>
      </c>
      <c r="G495" s="66">
        <v>0</v>
      </c>
    </row>
    <row r="496" spans="2:7" s="28" customFormat="1" ht="18.75" customHeight="1" x14ac:dyDescent="0.2">
      <c r="B496" s="63" t="s">
        <v>1889</v>
      </c>
      <c r="C496" s="64">
        <v>1</v>
      </c>
      <c r="D496" s="64">
        <v>4</v>
      </c>
      <c r="E496" s="64">
        <v>6</v>
      </c>
      <c r="F496" s="65">
        <v>1</v>
      </c>
      <c r="G496" s="66">
        <v>3</v>
      </c>
    </row>
    <row r="497" spans="2:7" s="28" customFormat="1" ht="18.75" customHeight="1" x14ac:dyDescent="0.2">
      <c r="B497" s="63" t="s">
        <v>1147</v>
      </c>
      <c r="C497" s="64">
        <v>0</v>
      </c>
      <c r="D497" s="64">
        <v>12</v>
      </c>
      <c r="E497" s="64">
        <v>1</v>
      </c>
      <c r="F497" s="65">
        <v>1</v>
      </c>
      <c r="G497" s="66">
        <v>1</v>
      </c>
    </row>
    <row r="498" spans="2:7" s="28" customFormat="1" ht="18.75" customHeight="1" x14ac:dyDescent="0.2">
      <c r="B498" s="63" t="s">
        <v>1659</v>
      </c>
      <c r="C498" s="64">
        <v>1</v>
      </c>
      <c r="D498" s="64">
        <v>2</v>
      </c>
      <c r="E498" s="64">
        <v>1</v>
      </c>
      <c r="F498" s="65">
        <v>6</v>
      </c>
      <c r="G498" s="66">
        <v>5</v>
      </c>
    </row>
    <row r="499" spans="2:7" s="28" customFormat="1" ht="18.75" customHeight="1" x14ac:dyDescent="0.2">
      <c r="B499" s="63" t="s">
        <v>1713</v>
      </c>
      <c r="C499" s="64">
        <v>2</v>
      </c>
      <c r="D499" s="64">
        <v>2</v>
      </c>
      <c r="E499" s="64">
        <v>4</v>
      </c>
      <c r="F499" s="65">
        <v>3</v>
      </c>
      <c r="G499" s="66">
        <v>4</v>
      </c>
    </row>
    <row r="500" spans="2:7" s="28" customFormat="1" ht="18.75" customHeight="1" x14ac:dyDescent="0.2">
      <c r="B500" s="63" t="s">
        <v>1743</v>
      </c>
      <c r="C500" s="64">
        <v>0</v>
      </c>
      <c r="D500" s="64">
        <v>4</v>
      </c>
      <c r="E500" s="64">
        <v>0</v>
      </c>
      <c r="F500" s="65">
        <v>2</v>
      </c>
      <c r="G500" s="66">
        <v>9</v>
      </c>
    </row>
    <row r="501" spans="2:7" s="28" customFormat="1" ht="18.75" customHeight="1" x14ac:dyDescent="0.2">
      <c r="B501" s="63" t="s">
        <v>2516</v>
      </c>
      <c r="C501" s="64">
        <v>1</v>
      </c>
      <c r="D501" s="64">
        <v>2</v>
      </c>
      <c r="E501" s="64">
        <v>8</v>
      </c>
      <c r="F501" s="65">
        <v>3</v>
      </c>
      <c r="G501" s="66">
        <v>1</v>
      </c>
    </row>
    <row r="502" spans="2:7" s="28" customFormat="1" ht="18.75" customHeight="1" x14ac:dyDescent="0.2">
      <c r="B502" s="63" t="s">
        <v>1688</v>
      </c>
      <c r="C502" s="64">
        <v>0</v>
      </c>
      <c r="D502" s="64">
        <v>2</v>
      </c>
      <c r="E502" s="64">
        <v>5</v>
      </c>
      <c r="F502" s="65">
        <v>2</v>
      </c>
      <c r="G502" s="66">
        <v>5</v>
      </c>
    </row>
    <row r="503" spans="2:7" s="28" customFormat="1" ht="18.75" customHeight="1" x14ac:dyDescent="0.2">
      <c r="B503" s="63" t="s">
        <v>1509</v>
      </c>
      <c r="C503" s="64">
        <v>5</v>
      </c>
      <c r="D503" s="64">
        <v>1</v>
      </c>
      <c r="E503" s="64">
        <v>0</v>
      </c>
      <c r="F503" s="65">
        <v>5</v>
      </c>
      <c r="G503" s="66">
        <v>3</v>
      </c>
    </row>
    <row r="504" spans="2:7" s="28" customFormat="1" ht="18.75" customHeight="1" x14ac:dyDescent="0.2">
      <c r="B504" s="63" t="s">
        <v>1439</v>
      </c>
      <c r="C504" s="64">
        <v>0</v>
      </c>
      <c r="D504" s="64">
        <v>0</v>
      </c>
      <c r="E504" s="64">
        <v>0</v>
      </c>
      <c r="F504" s="65">
        <v>5</v>
      </c>
      <c r="G504" s="66">
        <v>9</v>
      </c>
    </row>
    <row r="505" spans="2:7" s="28" customFormat="1" ht="18.75" customHeight="1" x14ac:dyDescent="0.2">
      <c r="B505" s="63" t="s">
        <v>2138</v>
      </c>
      <c r="C505" s="64">
        <v>0</v>
      </c>
      <c r="D505" s="64">
        <v>4</v>
      </c>
      <c r="E505" s="64">
        <v>3</v>
      </c>
      <c r="F505" s="65">
        <v>0</v>
      </c>
      <c r="G505" s="66">
        <v>7</v>
      </c>
    </row>
    <row r="506" spans="2:7" s="28" customFormat="1" ht="18.75" customHeight="1" x14ac:dyDescent="0.2">
      <c r="B506" s="63" t="s">
        <v>1166</v>
      </c>
      <c r="C506" s="64">
        <v>7</v>
      </c>
      <c r="D506" s="64">
        <v>2</v>
      </c>
      <c r="E506" s="64">
        <v>1</v>
      </c>
      <c r="F506" s="65">
        <v>1</v>
      </c>
      <c r="G506" s="66">
        <v>3</v>
      </c>
    </row>
    <row r="507" spans="2:7" s="28" customFormat="1" ht="18.75" customHeight="1" x14ac:dyDescent="0.2">
      <c r="B507" s="63" t="s">
        <v>1849</v>
      </c>
      <c r="C507" s="64">
        <v>0</v>
      </c>
      <c r="D507" s="64">
        <v>0</v>
      </c>
      <c r="E507" s="64">
        <v>6</v>
      </c>
      <c r="F507" s="65">
        <v>5</v>
      </c>
      <c r="G507" s="66">
        <v>3</v>
      </c>
    </row>
    <row r="508" spans="2:7" s="28" customFormat="1" ht="18.75" customHeight="1" x14ac:dyDescent="0.2">
      <c r="B508" s="63" t="s">
        <v>871</v>
      </c>
      <c r="C508" s="64">
        <v>3</v>
      </c>
      <c r="D508" s="64">
        <v>7</v>
      </c>
      <c r="E508" s="64">
        <v>2</v>
      </c>
      <c r="F508" s="65">
        <v>2</v>
      </c>
      <c r="G508" s="66">
        <v>0</v>
      </c>
    </row>
    <row r="509" spans="2:7" s="28" customFormat="1" ht="18.75" customHeight="1" x14ac:dyDescent="0.2">
      <c r="B509" s="63" t="s">
        <v>2069</v>
      </c>
      <c r="C509" s="64">
        <v>1</v>
      </c>
      <c r="D509" s="64">
        <v>5</v>
      </c>
      <c r="E509" s="64">
        <v>3</v>
      </c>
      <c r="F509" s="65">
        <v>4</v>
      </c>
      <c r="G509" s="66">
        <v>1</v>
      </c>
    </row>
    <row r="510" spans="2:7" s="28" customFormat="1" ht="18.75" customHeight="1" x14ac:dyDescent="0.2">
      <c r="B510" s="63" t="s">
        <v>1384</v>
      </c>
      <c r="C510" s="64">
        <v>2</v>
      </c>
      <c r="D510" s="64">
        <v>3</v>
      </c>
      <c r="E510" s="64">
        <v>4</v>
      </c>
      <c r="F510" s="65">
        <v>5</v>
      </c>
      <c r="G510" s="66">
        <v>0</v>
      </c>
    </row>
    <row r="511" spans="2:7" s="28" customFormat="1" ht="18.75" customHeight="1" x14ac:dyDescent="0.2">
      <c r="B511" s="63" t="s">
        <v>1069</v>
      </c>
      <c r="C511" s="64">
        <v>12</v>
      </c>
      <c r="D511" s="64">
        <v>1</v>
      </c>
      <c r="E511" s="64">
        <v>0</v>
      </c>
      <c r="F511" s="65">
        <v>0</v>
      </c>
      <c r="G511" s="66">
        <v>1</v>
      </c>
    </row>
    <row r="512" spans="2:7" s="28" customFormat="1" ht="18.75" customHeight="1" x14ac:dyDescent="0.2">
      <c r="B512" s="63" t="s">
        <v>2988</v>
      </c>
      <c r="C512" s="64">
        <v>6</v>
      </c>
      <c r="D512" s="64">
        <v>1</v>
      </c>
      <c r="E512" s="64">
        <v>2</v>
      </c>
      <c r="F512" s="65">
        <v>2</v>
      </c>
      <c r="G512" s="66">
        <v>3</v>
      </c>
    </row>
    <row r="513" spans="2:7" s="28" customFormat="1" ht="18.75" customHeight="1" x14ac:dyDescent="0.2">
      <c r="B513" s="63" t="s">
        <v>1152</v>
      </c>
      <c r="C513" s="64">
        <v>4</v>
      </c>
      <c r="D513" s="64">
        <v>3</v>
      </c>
      <c r="E513" s="64">
        <v>4</v>
      </c>
      <c r="F513" s="65">
        <v>1</v>
      </c>
      <c r="G513" s="66">
        <v>2</v>
      </c>
    </row>
    <row r="514" spans="2:7" s="28" customFormat="1" ht="18.75" customHeight="1" x14ac:dyDescent="0.2">
      <c r="B514" s="63" t="s">
        <v>2324</v>
      </c>
      <c r="C514" s="64">
        <v>0</v>
      </c>
      <c r="D514" s="64">
        <v>2</v>
      </c>
      <c r="E514" s="64">
        <v>5</v>
      </c>
      <c r="F514" s="65">
        <v>2</v>
      </c>
      <c r="G514" s="66">
        <v>5</v>
      </c>
    </row>
    <row r="515" spans="2:7" s="28" customFormat="1" ht="18.75" customHeight="1" x14ac:dyDescent="0.2">
      <c r="B515" s="63" t="s">
        <v>929</v>
      </c>
      <c r="C515" s="64">
        <v>1</v>
      </c>
      <c r="D515" s="64">
        <v>5</v>
      </c>
      <c r="E515" s="64">
        <v>2</v>
      </c>
      <c r="F515" s="65">
        <v>3</v>
      </c>
      <c r="G515" s="66">
        <v>3</v>
      </c>
    </row>
    <row r="516" spans="2:7" s="28" customFormat="1" ht="18.75" customHeight="1" x14ac:dyDescent="0.2">
      <c r="B516" s="63" t="s">
        <v>892</v>
      </c>
      <c r="C516" s="64">
        <v>5</v>
      </c>
      <c r="D516" s="64">
        <v>7</v>
      </c>
      <c r="E516" s="64">
        <v>1</v>
      </c>
      <c r="F516" s="65">
        <v>0</v>
      </c>
      <c r="G516" s="66">
        <v>0</v>
      </c>
    </row>
    <row r="517" spans="2:7" s="28" customFormat="1" ht="18.75" customHeight="1" x14ac:dyDescent="0.2">
      <c r="B517" s="63" t="s">
        <v>1790</v>
      </c>
      <c r="C517" s="64">
        <v>2</v>
      </c>
      <c r="D517" s="64">
        <v>9</v>
      </c>
      <c r="E517" s="64">
        <v>0</v>
      </c>
      <c r="F517" s="65">
        <v>1</v>
      </c>
      <c r="G517" s="66">
        <v>1</v>
      </c>
    </row>
    <row r="518" spans="2:7" s="28" customFormat="1" ht="18.75" customHeight="1" x14ac:dyDescent="0.2">
      <c r="B518" s="63" t="s">
        <v>993</v>
      </c>
      <c r="C518" s="64">
        <v>2</v>
      </c>
      <c r="D518" s="64">
        <v>2</v>
      </c>
      <c r="E518" s="64">
        <v>0</v>
      </c>
      <c r="F518" s="65">
        <v>9</v>
      </c>
      <c r="G518" s="66">
        <v>0</v>
      </c>
    </row>
    <row r="519" spans="2:7" s="28" customFormat="1" ht="18.75" customHeight="1" x14ac:dyDescent="0.2">
      <c r="B519" s="63" t="s">
        <v>1310</v>
      </c>
      <c r="C519" s="64">
        <v>2</v>
      </c>
      <c r="D519" s="64">
        <v>1</v>
      </c>
      <c r="E519" s="64">
        <v>1</v>
      </c>
      <c r="F519" s="65">
        <v>1</v>
      </c>
      <c r="G519" s="66">
        <v>8</v>
      </c>
    </row>
    <row r="520" spans="2:7" s="28" customFormat="1" ht="18.75" customHeight="1" x14ac:dyDescent="0.2">
      <c r="B520" s="63" t="s">
        <v>1077</v>
      </c>
      <c r="C520" s="64">
        <v>2</v>
      </c>
      <c r="D520" s="64">
        <v>1</v>
      </c>
      <c r="E520" s="64">
        <v>3</v>
      </c>
      <c r="F520" s="65">
        <v>1</v>
      </c>
      <c r="G520" s="66">
        <v>6</v>
      </c>
    </row>
    <row r="521" spans="2:7" s="28" customFormat="1" ht="18.75" customHeight="1" x14ac:dyDescent="0.2">
      <c r="B521" s="63" t="s">
        <v>2174</v>
      </c>
      <c r="C521" s="64">
        <v>1</v>
      </c>
      <c r="D521" s="64">
        <v>0</v>
      </c>
      <c r="E521" s="64">
        <v>4</v>
      </c>
      <c r="F521" s="65">
        <v>1</v>
      </c>
      <c r="G521" s="66">
        <v>7</v>
      </c>
    </row>
    <row r="522" spans="2:7" s="28" customFormat="1" ht="18.75" customHeight="1" x14ac:dyDescent="0.2">
      <c r="B522" s="63" t="s">
        <v>2514</v>
      </c>
      <c r="C522" s="64">
        <v>1</v>
      </c>
      <c r="D522" s="64">
        <v>9</v>
      </c>
      <c r="E522" s="64">
        <v>0</v>
      </c>
      <c r="F522" s="65">
        <v>2</v>
      </c>
      <c r="G522" s="66">
        <v>1</v>
      </c>
    </row>
    <row r="523" spans="2:7" s="28" customFormat="1" ht="18.75" customHeight="1" x14ac:dyDescent="0.2">
      <c r="B523" s="63" t="s">
        <v>1217</v>
      </c>
      <c r="C523" s="64">
        <v>4</v>
      </c>
      <c r="D523" s="64">
        <v>8</v>
      </c>
      <c r="E523" s="64">
        <v>0</v>
      </c>
      <c r="F523" s="65">
        <v>1</v>
      </c>
      <c r="G523" s="66">
        <v>0</v>
      </c>
    </row>
    <row r="524" spans="2:7" s="28" customFormat="1" ht="18.75" customHeight="1" x14ac:dyDescent="0.2">
      <c r="B524" s="63" t="s">
        <v>1527</v>
      </c>
      <c r="C524" s="64">
        <v>0</v>
      </c>
      <c r="D524" s="64">
        <v>2</v>
      </c>
      <c r="E524" s="64">
        <v>1</v>
      </c>
      <c r="F524" s="65">
        <v>5</v>
      </c>
      <c r="G524" s="66">
        <v>5</v>
      </c>
    </row>
    <row r="525" spans="2:7" s="28" customFormat="1" ht="18.75" customHeight="1" x14ac:dyDescent="0.2">
      <c r="B525" s="63" t="s">
        <v>1855</v>
      </c>
      <c r="C525" s="64">
        <v>0</v>
      </c>
      <c r="D525" s="64">
        <v>3</v>
      </c>
      <c r="E525" s="64">
        <v>7</v>
      </c>
      <c r="F525" s="65">
        <v>2</v>
      </c>
      <c r="G525" s="66">
        <v>1</v>
      </c>
    </row>
    <row r="526" spans="2:7" s="28" customFormat="1" ht="18.75" customHeight="1" x14ac:dyDescent="0.2">
      <c r="B526" s="63" t="s">
        <v>2540</v>
      </c>
      <c r="C526" s="64">
        <v>2</v>
      </c>
      <c r="D526" s="64">
        <v>2</v>
      </c>
      <c r="E526" s="64">
        <v>2</v>
      </c>
      <c r="F526" s="65">
        <v>3</v>
      </c>
      <c r="G526" s="66">
        <v>4</v>
      </c>
    </row>
    <row r="527" spans="2:7" s="28" customFormat="1" ht="18.75" customHeight="1" x14ac:dyDescent="0.2">
      <c r="B527" s="63" t="s">
        <v>2997</v>
      </c>
      <c r="C527" s="64">
        <v>0</v>
      </c>
      <c r="D527" s="64">
        <v>0</v>
      </c>
      <c r="E527" s="64">
        <v>4</v>
      </c>
      <c r="F527" s="65">
        <v>3</v>
      </c>
      <c r="G527" s="66">
        <v>6</v>
      </c>
    </row>
    <row r="528" spans="2:7" s="28" customFormat="1" ht="18.75" customHeight="1" x14ac:dyDescent="0.2">
      <c r="B528" s="63" t="s">
        <v>1091</v>
      </c>
      <c r="C528" s="64">
        <v>1</v>
      </c>
      <c r="D528" s="64">
        <v>4</v>
      </c>
      <c r="E528" s="64">
        <v>4</v>
      </c>
      <c r="F528" s="65">
        <v>3</v>
      </c>
      <c r="G528" s="66">
        <v>1</v>
      </c>
    </row>
    <row r="529" spans="2:7" s="28" customFormat="1" ht="18.75" customHeight="1" x14ac:dyDescent="0.2">
      <c r="B529" s="63" t="s">
        <v>2047</v>
      </c>
      <c r="C529" s="64">
        <v>5</v>
      </c>
      <c r="D529" s="64">
        <v>2</v>
      </c>
      <c r="E529" s="64">
        <v>5</v>
      </c>
      <c r="F529" s="65">
        <v>1</v>
      </c>
      <c r="G529" s="66">
        <v>0</v>
      </c>
    </row>
    <row r="530" spans="2:7" s="28" customFormat="1" ht="18.75" customHeight="1" x14ac:dyDescent="0.2">
      <c r="B530" s="63" t="s">
        <v>1108</v>
      </c>
      <c r="C530" s="64">
        <v>8</v>
      </c>
      <c r="D530" s="64">
        <v>0</v>
      </c>
      <c r="E530" s="64">
        <v>1</v>
      </c>
      <c r="F530" s="65">
        <v>3</v>
      </c>
      <c r="G530" s="66">
        <v>1</v>
      </c>
    </row>
    <row r="531" spans="2:7" s="28" customFormat="1" ht="18.75" customHeight="1" x14ac:dyDescent="0.2">
      <c r="B531" s="63" t="s">
        <v>1396</v>
      </c>
      <c r="C531" s="64">
        <v>0</v>
      </c>
      <c r="D531" s="64">
        <v>3</v>
      </c>
      <c r="E531" s="64">
        <v>1</v>
      </c>
      <c r="F531" s="65">
        <v>4</v>
      </c>
      <c r="G531" s="66">
        <v>5</v>
      </c>
    </row>
    <row r="532" spans="2:7" s="28" customFormat="1" ht="18.75" customHeight="1" x14ac:dyDescent="0.2">
      <c r="B532" s="63" t="s">
        <v>979</v>
      </c>
      <c r="C532" s="64">
        <v>0</v>
      </c>
      <c r="D532" s="64">
        <v>12</v>
      </c>
      <c r="E532" s="64">
        <v>0</v>
      </c>
      <c r="F532" s="65">
        <v>0</v>
      </c>
      <c r="G532" s="66">
        <v>0</v>
      </c>
    </row>
    <row r="533" spans="2:7" s="28" customFormat="1" ht="18.75" customHeight="1" x14ac:dyDescent="0.2">
      <c r="B533" s="63" t="s">
        <v>1888</v>
      </c>
      <c r="C533" s="64">
        <v>0</v>
      </c>
      <c r="D533" s="64">
        <v>2</v>
      </c>
      <c r="E533" s="64">
        <v>1</v>
      </c>
      <c r="F533" s="65">
        <v>3</v>
      </c>
      <c r="G533" s="66">
        <v>6</v>
      </c>
    </row>
    <row r="534" spans="2:7" s="28" customFormat="1" ht="18.75" customHeight="1" x14ac:dyDescent="0.2">
      <c r="B534" s="63" t="s">
        <v>1843</v>
      </c>
      <c r="C534" s="64">
        <v>2</v>
      </c>
      <c r="D534" s="64">
        <v>5</v>
      </c>
      <c r="E534" s="64">
        <v>2</v>
      </c>
      <c r="F534" s="65">
        <v>1</v>
      </c>
      <c r="G534" s="66">
        <v>2</v>
      </c>
    </row>
    <row r="535" spans="2:7" s="28" customFormat="1" ht="18.75" customHeight="1" x14ac:dyDescent="0.2">
      <c r="B535" s="63" t="s">
        <v>1797</v>
      </c>
      <c r="C535" s="64">
        <v>1</v>
      </c>
      <c r="D535" s="64">
        <v>1</v>
      </c>
      <c r="E535" s="64">
        <v>0</v>
      </c>
      <c r="F535" s="65">
        <v>0</v>
      </c>
      <c r="G535" s="66">
        <v>10</v>
      </c>
    </row>
    <row r="536" spans="2:7" s="28" customFormat="1" ht="18.75" customHeight="1" x14ac:dyDescent="0.2">
      <c r="B536" s="63" t="s">
        <v>1103</v>
      </c>
      <c r="C536" s="64">
        <v>11</v>
      </c>
      <c r="D536" s="64">
        <v>0</v>
      </c>
      <c r="E536" s="64">
        <v>1</v>
      </c>
      <c r="F536" s="65">
        <v>0</v>
      </c>
      <c r="G536" s="66">
        <v>0</v>
      </c>
    </row>
    <row r="537" spans="2:7" s="28" customFormat="1" ht="18.75" customHeight="1" x14ac:dyDescent="0.2">
      <c r="B537" s="63" t="s">
        <v>1907</v>
      </c>
      <c r="C537" s="64">
        <v>2</v>
      </c>
      <c r="D537" s="64">
        <v>2</v>
      </c>
      <c r="E537" s="64">
        <v>1</v>
      </c>
      <c r="F537" s="65">
        <v>3</v>
      </c>
      <c r="G537" s="66">
        <v>4</v>
      </c>
    </row>
    <row r="538" spans="2:7" s="28" customFormat="1" ht="18.75" customHeight="1" x14ac:dyDescent="0.2">
      <c r="B538" s="63" t="s">
        <v>1207</v>
      </c>
      <c r="C538" s="64">
        <v>1</v>
      </c>
      <c r="D538" s="64">
        <v>0</v>
      </c>
      <c r="E538" s="64">
        <v>7</v>
      </c>
      <c r="F538" s="65">
        <v>4</v>
      </c>
      <c r="G538" s="66">
        <v>0</v>
      </c>
    </row>
    <row r="539" spans="2:7" s="28" customFormat="1" ht="18.75" customHeight="1" x14ac:dyDescent="0.2">
      <c r="B539" s="63" t="s">
        <v>1694</v>
      </c>
      <c r="C539" s="64">
        <v>0</v>
      </c>
      <c r="D539" s="64">
        <v>4</v>
      </c>
      <c r="E539" s="64">
        <v>5</v>
      </c>
      <c r="F539" s="65">
        <v>3</v>
      </c>
      <c r="G539" s="66">
        <v>0</v>
      </c>
    </row>
    <row r="540" spans="2:7" s="28" customFormat="1" ht="18.75" customHeight="1" x14ac:dyDescent="0.2">
      <c r="B540" s="63" t="s">
        <v>2993</v>
      </c>
      <c r="C540" s="64">
        <v>0</v>
      </c>
      <c r="D540" s="64">
        <v>2</v>
      </c>
      <c r="E540" s="64">
        <v>6</v>
      </c>
      <c r="F540" s="65">
        <v>1</v>
      </c>
      <c r="G540" s="66">
        <v>3</v>
      </c>
    </row>
    <row r="541" spans="2:7" s="28" customFormat="1" ht="18.75" customHeight="1" x14ac:dyDescent="0.2">
      <c r="B541" s="63" t="s">
        <v>1555</v>
      </c>
      <c r="C541" s="64">
        <v>7</v>
      </c>
      <c r="D541" s="64">
        <v>2</v>
      </c>
      <c r="E541" s="64">
        <v>2</v>
      </c>
      <c r="F541" s="65">
        <v>0</v>
      </c>
      <c r="G541" s="66">
        <v>1</v>
      </c>
    </row>
    <row r="542" spans="2:7" s="28" customFormat="1" ht="18.75" customHeight="1" x14ac:dyDescent="0.2">
      <c r="B542" s="63" t="s">
        <v>1822</v>
      </c>
      <c r="C542" s="64">
        <v>0</v>
      </c>
      <c r="D542" s="64">
        <v>3</v>
      </c>
      <c r="E542" s="64">
        <v>2</v>
      </c>
      <c r="F542" s="65">
        <v>5</v>
      </c>
      <c r="G542" s="66">
        <v>2</v>
      </c>
    </row>
    <row r="543" spans="2:7" s="28" customFormat="1" ht="18.75" customHeight="1" x14ac:dyDescent="0.2">
      <c r="B543" s="63" t="s">
        <v>974</v>
      </c>
      <c r="C543" s="64">
        <v>10</v>
      </c>
      <c r="D543" s="64">
        <v>0</v>
      </c>
      <c r="E543" s="64">
        <v>1</v>
      </c>
      <c r="F543" s="65">
        <v>1</v>
      </c>
      <c r="G543" s="66">
        <v>0</v>
      </c>
    </row>
    <row r="544" spans="2:7" s="28" customFormat="1" ht="18.75" customHeight="1" x14ac:dyDescent="0.2">
      <c r="B544" s="63" t="s">
        <v>932</v>
      </c>
      <c r="C544" s="64">
        <v>2</v>
      </c>
      <c r="D544" s="64">
        <v>6</v>
      </c>
      <c r="E544" s="64">
        <v>0</v>
      </c>
      <c r="F544" s="65">
        <v>4</v>
      </c>
      <c r="G544" s="66">
        <v>0</v>
      </c>
    </row>
    <row r="545" spans="2:7" s="28" customFormat="1" ht="18.75" customHeight="1" x14ac:dyDescent="0.2">
      <c r="B545" s="63" t="s">
        <v>1442</v>
      </c>
      <c r="C545" s="64">
        <v>0</v>
      </c>
      <c r="D545" s="64">
        <v>3</v>
      </c>
      <c r="E545" s="64">
        <v>8</v>
      </c>
      <c r="F545" s="65">
        <v>0</v>
      </c>
      <c r="G545" s="66">
        <v>1</v>
      </c>
    </row>
    <row r="546" spans="2:7" s="28" customFormat="1" ht="18.75" customHeight="1" x14ac:dyDescent="0.2">
      <c r="B546" s="63" t="s">
        <v>2026</v>
      </c>
      <c r="C546" s="64">
        <v>0</v>
      </c>
      <c r="D546" s="64">
        <v>1</v>
      </c>
      <c r="E546" s="64">
        <v>2</v>
      </c>
      <c r="F546" s="65">
        <v>7</v>
      </c>
      <c r="G546" s="66">
        <v>2</v>
      </c>
    </row>
    <row r="547" spans="2:7" s="28" customFormat="1" ht="18.75" customHeight="1" x14ac:dyDescent="0.2">
      <c r="B547" s="63" t="s">
        <v>1422</v>
      </c>
      <c r="C547" s="64">
        <v>2</v>
      </c>
      <c r="D547" s="64">
        <v>2</v>
      </c>
      <c r="E547" s="64">
        <v>5</v>
      </c>
      <c r="F547" s="65">
        <v>2</v>
      </c>
      <c r="G547" s="66">
        <v>1</v>
      </c>
    </row>
    <row r="548" spans="2:7" s="28" customFormat="1" ht="18.75" customHeight="1" x14ac:dyDescent="0.2">
      <c r="B548" s="63" t="s">
        <v>1869</v>
      </c>
      <c r="C548" s="64">
        <v>2</v>
      </c>
      <c r="D548" s="64">
        <v>1</v>
      </c>
      <c r="E548" s="64">
        <v>1</v>
      </c>
      <c r="F548" s="65">
        <v>4</v>
      </c>
      <c r="G548" s="66">
        <v>4</v>
      </c>
    </row>
    <row r="549" spans="2:7" s="28" customFormat="1" ht="18.75" customHeight="1" x14ac:dyDescent="0.2">
      <c r="B549" s="63" t="s">
        <v>3160</v>
      </c>
      <c r="C549" s="64">
        <v>0</v>
      </c>
      <c r="D549" s="64">
        <v>0</v>
      </c>
      <c r="E549" s="64">
        <v>1</v>
      </c>
      <c r="F549" s="65">
        <v>4</v>
      </c>
      <c r="G549" s="66">
        <v>7</v>
      </c>
    </row>
    <row r="550" spans="2:7" s="28" customFormat="1" ht="18.75" customHeight="1" x14ac:dyDescent="0.2">
      <c r="B550" s="63" t="s">
        <v>3088</v>
      </c>
      <c r="C550" s="64">
        <v>0</v>
      </c>
      <c r="D550" s="64">
        <v>1</v>
      </c>
      <c r="E550" s="64">
        <v>6</v>
      </c>
      <c r="F550" s="65">
        <v>2</v>
      </c>
      <c r="G550" s="66">
        <v>3</v>
      </c>
    </row>
    <row r="551" spans="2:7" s="28" customFormat="1" ht="18.75" customHeight="1" x14ac:dyDescent="0.2">
      <c r="B551" s="63" t="s">
        <v>1083</v>
      </c>
      <c r="C551" s="64">
        <v>0</v>
      </c>
      <c r="D551" s="64">
        <v>0</v>
      </c>
      <c r="E551" s="64">
        <v>3</v>
      </c>
      <c r="F551" s="65">
        <v>2</v>
      </c>
      <c r="G551" s="66">
        <v>6</v>
      </c>
    </row>
    <row r="552" spans="2:7" s="28" customFormat="1" ht="18.75" customHeight="1" x14ac:dyDescent="0.2">
      <c r="B552" s="63" t="s">
        <v>1084</v>
      </c>
      <c r="C552" s="64">
        <v>4</v>
      </c>
      <c r="D552" s="64">
        <v>2</v>
      </c>
      <c r="E552" s="64">
        <v>1</v>
      </c>
      <c r="F552" s="65">
        <v>3</v>
      </c>
      <c r="G552" s="66">
        <v>1</v>
      </c>
    </row>
    <row r="553" spans="2:7" s="28" customFormat="1" ht="18.75" customHeight="1" x14ac:dyDescent="0.2">
      <c r="B553" s="63" t="s">
        <v>1418</v>
      </c>
      <c r="C553" s="64">
        <v>0</v>
      </c>
      <c r="D553" s="64">
        <v>6</v>
      </c>
      <c r="E553" s="64">
        <v>1</v>
      </c>
      <c r="F553" s="65">
        <v>1</v>
      </c>
      <c r="G553" s="66">
        <v>3</v>
      </c>
    </row>
    <row r="554" spans="2:7" s="28" customFormat="1" ht="18.75" customHeight="1" x14ac:dyDescent="0.2">
      <c r="B554" s="63" t="s">
        <v>1603</v>
      </c>
      <c r="C554" s="64">
        <v>0</v>
      </c>
      <c r="D554" s="64">
        <v>2</v>
      </c>
      <c r="E554" s="64">
        <v>0</v>
      </c>
      <c r="F554" s="65">
        <v>7</v>
      </c>
      <c r="G554" s="66">
        <v>2</v>
      </c>
    </row>
    <row r="555" spans="2:7" s="28" customFormat="1" ht="18.75" customHeight="1" x14ac:dyDescent="0.2">
      <c r="B555" s="63" t="s">
        <v>1464</v>
      </c>
      <c r="C555" s="64">
        <v>1</v>
      </c>
      <c r="D555" s="64">
        <v>2</v>
      </c>
      <c r="E555" s="64">
        <v>1</v>
      </c>
      <c r="F555" s="65">
        <v>1</v>
      </c>
      <c r="G555" s="66">
        <v>6</v>
      </c>
    </row>
    <row r="556" spans="2:7" s="28" customFormat="1" ht="18.75" customHeight="1" x14ac:dyDescent="0.2">
      <c r="B556" s="63" t="s">
        <v>3106</v>
      </c>
      <c r="C556" s="64">
        <v>1</v>
      </c>
      <c r="D556" s="64">
        <v>1</v>
      </c>
      <c r="E556" s="64">
        <v>3</v>
      </c>
      <c r="F556" s="65">
        <v>2</v>
      </c>
      <c r="G556" s="66">
        <v>4</v>
      </c>
    </row>
    <row r="557" spans="2:7" s="28" customFormat="1" ht="18.75" customHeight="1" x14ac:dyDescent="0.2">
      <c r="B557" s="63" t="s">
        <v>1750</v>
      </c>
      <c r="C557" s="64">
        <v>0</v>
      </c>
      <c r="D557" s="64">
        <v>2</v>
      </c>
      <c r="E557" s="64">
        <v>3</v>
      </c>
      <c r="F557" s="65">
        <v>4</v>
      </c>
      <c r="G557" s="66">
        <v>2</v>
      </c>
    </row>
    <row r="558" spans="2:7" s="28" customFormat="1" ht="18.75" customHeight="1" x14ac:dyDescent="0.2">
      <c r="B558" s="63" t="s">
        <v>1737</v>
      </c>
      <c r="C558" s="64">
        <v>0</v>
      </c>
      <c r="D558" s="64">
        <v>0</v>
      </c>
      <c r="E558" s="64">
        <v>3</v>
      </c>
      <c r="F558" s="65">
        <v>4</v>
      </c>
      <c r="G558" s="66">
        <v>4</v>
      </c>
    </row>
    <row r="559" spans="2:7" s="28" customFormat="1" ht="18.75" customHeight="1" x14ac:dyDescent="0.2">
      <c r="B559" s="63" t="s">
        <v>2137</v>
      </c>
      <c r="C559" s="64">
        <v>0</v>
      </c>
      <c r="D559" s="64">
        <v>1</v>
      </c>
      <c r="E559" s="64">
        <v>2</v>
      </c>
      <c r="F559" s="65">
        <v>4</v>
      </c>
      <c r="G559" s="66">
        <v>4</v>
      </c>
    </row>
    <row r="560" spans="2:7" s="28" customFormat="1" ht="18.75" customHeight="1" x14ac:dyDescent="0.2">
      <c r="B560" s="63" t="s">
        <v>1955</v>
      </c>
      <c r="C560" s="64">
        <v>0</v>
      </c>
      <c r="D560" s="64">
        <v>3</v>
      </c>
      <c r="E560" s="64">
        <v>3</v>
      </c>
      <c r="F560" s="65">
        <v>3</v>
      </c>
      <c r="G560" s="66">
        <v>2</v>
      </c>
    </row>
    <row r="561" spans="2:7" s="28" customFormat="1" ht="18.75" customHeight="1" x14ac:dyDescent="0.2">
      <c r="B561" s="63" t="s">
        <v>2236</v>
      </c>
      <c r="C561" s="64">
        <v>1</v>
      </c>
      <c r="D561" s="64">
        <v>0</v>
      </c>
      <c r="E561" s="64">
        <v>3</v>
      </c>
      <c r="F561" s="65">
        <v>2</v>
      </c>
      <c r="G561" s="66">
        <v>5</v>
      </c>
    </row>
    <row r="562" spans="2:7" s="28" customFormat="1" ht="18.75" customHeight="1" x14ac:dyDescent="0.2">
      <c r="B562" s="63" t="s">
        <v>1778</v>
      </c>
      <c r="C562" s="64">
        <v>2</v>
      </c>
      <c r="D562" s="64">
        <v>0</v>
      </c>
      <c r="E562" s="64">
        <v>3</v>
      </c>
      <c r="F562" s="65">
        <v>4</v>
      </c>
      <c r="G562" s="66">
        <v>2</v>
      </c>
    </row>
    <row r="563" spans="2:7" s="28" customFormat="1" ht="18.75" customHeight="1" x14ac:dyDescent="0.2">
      <c r="B563" s="63" t="s">
        <v>3102</v>
      </c>
      <c r="C563" s="64">
        <v>1</v>
      </c>
      <c r="D563" s="64">
        <v>4</v>
      </c>
      <c r="E563" s="64">
        <v>3</v>
      </c>
      <c r="F563" s="65">
        <v>3</v>
      </c>
      <c r="G563" s="66">
        <v>0</v>
      </c>
    </row>
    <row r="564" spans="2:7" s="28" customFormat="1" ht="18.75" customHeight="1" x14ac:dyDescent="0.2">
      <c r="B564" s="63" t="s">
        <v>998</v>
      </c>
      <c r="C564" s="64">
        <v>0</v>
      </c>
      <c r="D564" s="64">
        <v>1</v>
      </c>
      <c r="E564" s="64">
        <v>2</v>
      </c>
      <c r="F564" s="65">
        <v>6</v>
      </c>
      <c r="G564" s="66">
        <v>2</v>
      </c>
    </row>
    <row r="565" spans="2:7" s="28" customFormat="1" ht="18.75" customHeight="1" x14ac:dyDescent="0.2">
      <c r="B565" s="63" t="s">
        <v>2321</v>
      </c>
      <c r="C565" s="64">
        <v>1</v>
      </c>
      <c r="D565" s="64">
        <v>1</v>
      </c>
      <c r="E565" s="64">
        <v>0</v>
      </c>
      <c r="F565" s="65">
        <v>5</v>
      </c>
      <c r="G565" s="66">
        <v>4</v>
      </c>
    </row>
    <row r="566" spans="2:7" s="28" customFormat="1" ht="18.75" customHeight="1" x14ac:dyDescent="0.2">
      <c r="B566" s="63" t="s">
        <v>1208</v>
      </c>
      <c r="C566" s="64">
        <v>7</v>
      </c>
      <c r="D566" s="64">
        <v>2</v>
      </c>
      <c r="E566" s="64">
        <v>1</v>
      </c>
      <c r="F566" s="65">
        <v>1</v>
      </c>
      <c r="G566" s="66">
        <v>0</v>
      </c>
    </row>
    <row r="567" spans="2:7" s="28" customFormat="1" ht="18.75" customHeight="1" x14ac:dyDescent="0.2">
      <c r="B567" s="63" t="s">
        <v>1483</v>
      </c>
      <c r="C567" s="64">
        <v>4</v>
      </c>
      <c r="D567" s="64">
        <v>1</v>
      </c>
      <c r="E567" s="64">
        <v>2</v>
      </c>
      <c r="F567" s="65">
        <v>3</v>
      </c>
      <c r="G567" s="66">
        <v>1</v>
      </c>
    </row>
    <row r="568" spans="2:7" s="28" customFormat="1" ht="18.75" customHeight="1" x14ac:dyDescent="0.2">
      <c r="B568" s="63" t="s">
        <v>1101</v>
      </c>
      <c r="C568" s="64">
        <v>0</v>
      </c>
      <c r="D568" s="64">
        <v>11</v>
      </c>
      <c r="E568" s="64">
        <v>0</v>
      </c>
      <c r="F568" s="65">
        <v>0</v>
      </c>
      <c r="G568" s="66">
        <v>0</v>
      </c>
    </row>
    <row r="569" spans="2:7" s="28" customFormat="1" ht="18.75" customHeight="1" x14ac:dyDescent="0.2">
      <c r="B569" s="63" t="s">
        <v>91</v>
      </c>
      <c r="C569" s="64">
        <v>1</v>
      </c>
      <c r="D569" s="64">
        <v>2</v>
      </c>
      <c r="E569" s="64">
        <v>3</v>
      </c>
      <c r="F569" s="65">
        <v>2</v>
      </c>
      <c r="G569" s="66">
        <v>3</v>
      </c>
    </row>
    <row r="570" spans="2:7" s="28" customFormat="1" ht="18.75" customHeight="1" x14ac:dyDescent="0.2">
      <c r="B570" s="63" t="s">
        <v>1828</v>
      </c>
      <c r="C570" s="64">
        <v>1</v>
      </c>
      <c r="D570" s="64">
        <v>2</v>
      </c>
      <c r="E570" s="64">
        <v>5</v>
      </c>
      <c r="F570" s="65">
        <v>2</v>
      </c>
      <c r="G570" s="66">
        <v>0</v>
      </c>
    </row>
    <row r="571" spans="2:7" s="28" customFormat="1" ht="18.75" customHeight="1" x14ac:dyDescent="0.2">
      <c r="B571" s="63" t="s">
        <v>2209</v>
      </c>
      <c r="C571" s="64">
        <v>0</v>
      </c>
      <c r="D571" s="64">
        <v>2</v>
      </c>
      <c r="E571" s="64">
        <v>4</v>
      </c>
      <c r="F571" s="65">
        <v>0</v>
      </c>
      <c r="G571" s="66">
        <v>4</v>
      </c>
    </row>
    <row r="572" spans="2:7" s="28" customFormat="1" ht="18.75" customHeight="1" x14ac:dyDescent="0.2">
      <c r="B572" s="63" t="s">
        <v>1199</v>
      </c>
      <c r="C572" s="64">
        <v>1</v>
      </c>
      <c r="D572" s="64">
        <v>1</v>
      </c>
      <c r="E572" s="64">
        <v>2</v>
      </c>
      <c r="F572" s="65">
        <v>2</v>
      </c>
      <c r="G572" s="66">
        <v>4</v>
      </c>
    </row>
    <row r="573" spans="2:7" s="28" customFormat="1" ht="18.75" customHeight="1" x14ac:dyDescent="0.2">
      <c r="B573" s="63" t="s">
        <v>2104</v>
      </c>
      <c r="C573" s="64">
        <v>2</v>
      </c>
      <c r="D573" s="64">
        <v>1</v>
      </c>
      <c r="E573" s="64">
        <v>0</v>
      </c>
      <c r="F573" s="65">
        <v>2</v>
      </c>
      <c r="G573" s="66">
        <v>5</v>
      </c>
    </row>
    <row r="574" spans="2:7" s="28" customFormat="1" ht="18.75" customHeight="1" x14ac:dyDescent="0.2">
      <c r="B574" s="63" t="s">
        <v>1802</v>
      </c>
      <c r="C574" s="64">
        <v>0</v>
      </c>
      <c r="D574" s="64">
        <v>3</v>
      </c>
      <c r="E574" s="64">
        <v>7</v>
      </c>
      <c r="F574" s="65">
        <v>0</v>
      </c>
      <c r="G574" s="66">
        <v>0</v>
      </c>
    </row>
    <row r="575" spans="2:7" s="28" customFormat="1" ht="18.75" customHeight="1" x14ac:dyDescent="0.2">
      <c r="B575" s="63" t="s">
        <v>1185</v>
      </c>
      <c r="C575" s="64">
        <v>1</v>
      </c>
      <c r="D575" s="64">
        <v>4</v>
      </c>
      <c r="E575" s="64">
        <v>0</v>
      </c>
      <c r="F575" s="65">
        <v>2</v>
      </c>
      <c r="G575" s="66">
        <v>3</v>
      </c>
    </row>
    <row r="576" spans="2:7" s="28" customFormat="1" ht="18.75" customHeight="1" x14ac:dyDescent="0.2">
      <c r="B576" s="63" t="s">
        <v>935</v>
      </c>
      <c r="C576" s="64">
        <v>6</v>
      </c>
      <c r="D576" s="64">
        <v>2</v>
      </c>
      <c r="E576" s="64">
        <v>2</v>
      </c>
      <c r="F576" s="65">
        <v>0</v>
      </c>
      <c r="G576" s="66">
        <v>0</v>
      </c>
    </row>
    <row r="577" spans="2:7" s="28" customFormat="1" ht="18.75" customHeight="1" x14ac:dyDescent="0.2">
      <c r="B577" s="63" t="s">
        <v>1209</v>
      </c>
      <c r="C577" s="64">
        <v>1</v>
      </c>
      <c r="D577" s="64">
        <v>2</v>
      </c>
      <c r="E577" s="64">
        <v>2</v>
      </c>
      <c r="F577" s="65">
        <v>5</v>
      </c>
      <c r="G577" s="66">
        <v>0</v>
      </c>
    </row>
    <row r="578" spans="2:7" s="28" customFormat="1" ht="18.75" customHeight="1" x14ac:dyDescent="0.2">
      <c r="B578" s="63" t="s">
        <v>1286</v>
      </c>
      <c r="C578" s="64">
        <v>0</v>
      </c>
      <c r="D578" s="64">
        <v>0</v>
      </c>
      <c r="E578" s="64">
        <v>0</v>
      </c>
      <c r="F578" s="65">
        <v>0</v>
      </c>
      <c r="G578" s="66">
        <v>10</v>
      </c>
    </row>
    <row r="579" spans="2:7" s="28" customFormat="1" ht="18.75" customHeight="1" x14ac:dyDescent="0.2">
      <c r="B579" s="63" t="s">
        <v>2531</v>
      </c>
      <c r="C579" s="64">
        <v>2</v>
      </c>
      <c r="D579" s="64">
        <v>2</v>
      </c>
      <c r="E579" s="64">
        <v>2</v>
      </c>
      <c r="F579" s="65">
        <v>2</v>
      </c>
      <c r="G579" s="66">
        <v>2</v>
      </c>
    </row>
    <row r="580" spans="2:7" s="28" customFormat="1" ht="18.75" customHeight="1" x14ac:dyDescent="0.2">
      <c r="B580" s="63" t="s">
        <v>124</v>
      </c>
      <c r="C580" s="64">
        <v>8</v>
      </c>
      <c r="D580" s="64">
        <v>1</v>
      </c>
      <c r="E580" s="64">
        <v>1</v>
      </c>
      <c r="F580" s="65">
        <v>0</v>
      </c>
      <c r="G580" s="66">
        <v>0</v>
      </c>
    </row>
    <row r="581" spans="2:7" s="28" customFormat="1" ht="18.75" customHeight="1" x14ac:dyDescent="0.2">
      <c r="B581" s="63" t="s">
        <v>3425</v>
      </c>
      <c r="C581" s="64">
        <v>0</v>
      </c>
      <c r="D581" s="64">
        <v>0</v>
      </c>
      <c r="E581" s="64">
        <v>0</v>
      </c>
      <c r="F581" s="65">
        <v>10</v>
      </c>
      <c r="G581" s="66">
        <v>0</v>
      </c>
    </row>
    <row r="582" spans="2:7" s="28" customFormat="1" ht="18.75" customHeight="1" x14ac:dyDescent="0.2">
      <c r="B582" s="63" t="s">
        <v>2115</v>
      </c>
      <c r="C582" s="64">
        <v>1</v>
      </c>
      <c r="D582" s="64">
        <v>2</v>
      </c>
      <c r="E582" s="64">
        <v>0</v>
      </c>
      <c r="F582" s="65">
        <v>5</v>
      </c>
      <c r="G582" s="66">
        <v>2</v>
      </c>
    </row>
    <row r="583" spans="2:7" s="28" customFormat="1" ht="18.75" customHeight="1" x14ac:dyDescent="0.2">
      <c r="B583" s="63" t="s">
        <v>1171</v>
      </c>
      <c r="C583" s="64">
        <v>10</v>
      </c>
      <c r="D583" s="64">
        <v>0</v>
      </c>
      <c r="E583" s="64">
        <v>0</v>
      </c>
      <c r="F583" s="65">
        <v>0</v>
      </c>
      <c r="G583" s="66">
        <v>0</v>
      </c>
    </row>
    <row r="584" spans="2:7" s="28" customFormat="1" ht="18.75" customHeight="1" x14ac:dyDescent="0.2">
      <c r="B584" s="63" t="s">
        <v>1800</v>
      </c>
      <c r="C584" s="64">
        <v>3</v>
      </c>
      <c r="D584" s="64">
        <v>0</v>
      </c>
      <c r="E584" s="64">
        <v>6</v>
      </c>
      <c r="F584" s="65">
        <v>0</v>
      </c>
      <c r="G584" s="66">
        <v>1</v>
      </c>
    </row>
    <row r="585" spans="2:7" s="28" customFormat="1" ht="18.75" customHeight="1" x14ac:dyDescent="0.2">
      <c r="B585" s="63" t="s">
        <v>2244</v>
      </c>
      <c r="C585" s="64">
        <v>1</v>
      </c>
      <c r="D585" s="64">
        <v>0</v>
      </c>
      <c r="E585" s="64">
        <v>0</v>
      </c>
      <c r="F585" s="65">
        <v>9</v>
      </c>
      <c r="G585" s="66">
        <v>0</v>
      </c>
    </row>
    <row r="586" spans="2:7" s="28" customFormat="1" ht="18.75" customHeight="1" x14ac:dyDescent="0.2">
      <c r="B586" s="63" t="s">
        <v>1957</v>
      </c>
      <c r="C586" s="64">
        <v>0</v>
      </c>
      <c r="D586" s="64">
        <v>1</v>
      </c>
      <c r="E586" s="64">
        <v>1</v>
      </c>
      <c r="F586" s="65">
        <v>6</v>
      </c>
      <c r="G586" s="66">
        <v>2</v>
      </c>
    </row>
    <row r="587" spans="2:7" s="28" customFormat="1" ht="18.75" customHeight="1" x14ac:dyDescent="0.2">
      <c r="B587" s="63" t="s">
        <v>2093</v>
      </c>
      <c r="C587" s="64">
        <v>2</v>
      </c>
      <c r="D587" s="64">
        <v>1</v>
      </c>
      <c r="E587" s="64">
        <v>3</v>
      </c>
      <c r="F587" s="65">
        <v>2</v>
      </c>
      <c r="G587" s="66">
        <v>2</v>
      </c>
    </row>
    <row r="588" spans="2:7" s="28" customFormat="1" ht="18.75" customHeight="1" x14ac:dyDescent="0.2">
      <c r="B588" s="63" t="s">
        <v>960</v>
      </c>
      <c r="C588" s="64">
        <v>1</v>
      </c>
      <c r="D588" s="64">
        <v>1</v>
      </c>
      <c r="E588" s="64">
        <v>1</v>
      </c>
      <c r="F588" s="65">
        <v>6</v>
      </c>
      <c r="G588" s="66">
        <v>1</v>
      </c>
    </row>
    <row r="589" spans="2:7" s="28" customFormat="1" ht="18.75" customHeight="1" x14ac:dyDescent="0.2">
      <c r="B589" s="63" t="s">
        <v>1859</v>
      </c>
      <c r="C589" s="64">
        <v>3</v>
      </c>
      <c r="D589" s="64">
        <v>3</v>
      </c>
      <c r="E589" s="64">
        <v>2</v>
      </c>
      <c r="F589" s="65">
        <v>1</v>
      </c>
      <c r="G589" s="66">
        <v>1</v>
      </c>
    </row>
    <row r="590" spans="2:7" s="28" customFormat="1" ht="18.75" customHeight="1" x14ac:dyDescent="0.2">
      <c r="B590" s="63" t="s">
        <v>2604</v>
      </c>
      <c r="C590" s="64">
        <v>0</v>
      </c>
      <c r="D590" s="64">
        <v>0</v>
      </c>
      <c r="E590" s="64">
        <v>0</v>
      </c>
      <c r="F590" s="65">
        <v>0</v>
      </c>
      <c r="G590" s="66">
        <v>10</v>
      </c>
    </row>
    <row r="591" spans="2:7" s="28" customFormat="1" ht="18.75" customHeight="1" x14ac:dyDescent="0.2">
      <c r="B591" s="63" t="s">
        <v>2297</v>
      </c>
      <c r="C591" s="64">
        <v>0</v>
      </c>
      <c r="D591" s="64">
        <v>0</v>
      </c>
      <c r="E591" s="64">
        <v>3</v>
      </c>
      <c r="F591" s="65">
        <v>4</v>
      </c>
      <c r="G591" s="66">
        <v>2</v>
      </c>
    </row>
    <row r="592" spans="2:7" s="28" customFormat="1" ht="18.75" customHeight="1" x14ac:dyDescent="0.2">
      <c r="B592" s="63" t="s">
        <v>1202</v>
      </c>
      <c r="C592" s="64">
        <v>1</v>
      </c>
      <c r="D592" s="64">
        <v>1</v>
      </c>
      <c r="E592" s="64">
        <v>1</v>
      </c>
      <c r="F592" s="65">
        <v>5</v>
      </c>
      <c r="G592" s="66">
        <v>1</v>
      </c>
    </row>
    <row r="593" spans="2:7" s="28" customFormat="1" ht="18.75" customHeight="1" x14ac:dyDescent="0.2">
      <c r="B593" s="63" t="s">
        <v>3144</v>
      </c>
      <c r="C593" s="64">
        <v>0</v>
      </c>
      <c r="D593" s="64">
        <v>1</v>
      </c>
      <c r="E593" s="64">
        <v>1</v>
      </c>
      <c r="F593" s="65">
        <v>4</v>
      </c>
      <c r="G593" s="66">
        <v>3</v>
      </c>
    </row>
    <row r="594" spans="2:7" s="28" customFormat="1" ht="18.75" customHeight="1" x14ac:dyDescent="0.2">
      <c r="B594" s="63" t="s">
        <v>2296</v>
      </c>
      <c r="C594" s="64">
        <v>1</v>
      </c>
      <c r="D594" s="64">
        <v>1</v>
      </c>
      <c r="E594" s="64">
        <v>0</v>
      </c>
      <c r="F594" s="65">
        <v>0</v>
      </c>
      <c r="G594" s="66">
        <v>7</v>
      </c>
    </row>
    <row r="595" spans="2:7" s="28" customFormat="1" ht="18.75" customHeight="1" x14ac:dyDescent="0.2">
      <c r="B595" s="63" t="s">
        <v>2563</v>
      </c>
      <c r="C595" s="64">
        <v>0</v>
      </c>
      <c r="D595" s="64">
        <v>2</v>
      </c>
      <c r="E595" s="64">
        <v>3</v>
      </c>
      <c r="F595" s="65">
        <v>3</v>
      </c>
      <c r="G595" s="66">
        <v>1</v>
      </c>
    </row>
    <row r="596" spans="2:7" s="28" customFormat="1" ht="18.75" customHeight="1" x14ac:dyDescent="0.2">
      <c r="B596" s="63" t="s">
        <v>1963</v>
      </c>
      <c r="C596" s="64">
        <v>1</v>
      </c>
      <c r="D596" s="64">
        <v>2</v>
      </c>
      <c r="E596" s="64">
        <v>2</v>
      </c>
      <c r="F596" s="65">
        <v>0</v>
      </c>
      <c r="G596" s="66">
        <v>4</v>
      </c>
    </row>
    <row r="597" spans="2:7" s="28" customFormat="1" ht="18.75" customHeight="1" x14ac:dyDescent="0.2">
      <c r="B597" s="63" t="s">
        <v>1136</v>
      </c>
      <c r="C597" s="64">
        <v>8</v>
      </c>
      <c r="D597" s="64">
        <v>0</v>
      </c>
      <c r="E597" s="64">
        <v>1</v>
      </c>
      <c r="F597" s="65">
        <v>0</v>
      </c>
      <c r="G597" s="66">
        <v>0</v>
      </c>
    </row>
    <row r="598" spans="2:7" s="28" customFormat="1" ht="18.75" customHeight="1" x14ac:dyDescent="0.2">
      <c r="B598" s="63" t="s">
        <v>3741</v>
      </c>
      <c r="C598" s="64">
        <v>0</v>
      </c>
      <c r="D598" s="64">
        <v>0</v>
      </c>
      <c r="E598" s="64">
        <v>0</v>
      </c>
      <c r="F598" s="65">
        <v>0</v>
      </c>
      <c r="G598" s="66">
        <v>9</v>
      </c>
    </row>
    <row r="599" spans="2:7" s="28" customFormat="1" ht="18.75" customHeight="1" x14ac:dyDescent="0.2">
      <c r="B599" s="63" t="s">
        <v>1405</v>
      </c>
      <c r="C599" s="64">
        <v>1</v>
      </c>
      <c r="D599" s="64">
        <v>1</v>
      </c>
      <c r="E599" s="64">
        <v>2</v>
      </c>
      <c r="F599" s="65">
        <v>1</v>
      </c>
      <c r="G599" s="66">
        <v>4</v>
      </c>
    </row>
    <row r="600" spans="2:7" s="28" customFormat="1" ht="18.75" customHeight="1" x14ac:dyDescent="0.2">
      <c r="B600" s="63" t="s">
        <v>989</v>
      </c>
      <c r="C600" s="64">
        <v>9</v>
      </c>
      <c r="D600" s="64">
        <v>0</v>
      </c>
      <c r="E600" s="64">
        <v>0</v>
      </c>
      <c r="F600" s="65">
        <v>0</v>
      </c>
      <c r="G600" s="66">
        <v>0</v>
      </c>
    </row>
    <row r="601" spans="2:7" s="28" customFormat="1" ht="18.75" customHeight="1" x14ac:dyDescent="0.2">
      <c r="B601" s="63" t="s">
        <v>1806</v>
      </c>
      <c r="C601" s="64">
        <v>0</v>
      </c>
      <c r="D601" s="64">
        <v>0</v>
      </c>
      <c r="E601" s="64">
        <v>8</v>
      </c>
      <c r="F601" s="65">
        <v>0</v>
      </c>
      <c r="G601" s="66">
        <v>1</v>
      </c>
    </row>
    <row r="602" spans="2:7" s="28" customFormat="1" ht="18.75" customHeight="1" x14ac:dyDescent="0.2">
      <c r="B602" s="63" t="s">
        <v>2170</v>
      </c>
      <c r="C602" s="64">
        <v>1</v>
      </c>
      <c r="D602" s="64">
        <v>1</v>
      </c>
      <c r="E602" s="64">
        <v>1</v>
      </c>
      <c r="F602" s="65">
        <v>4</v>
      </c>
      <c r="G602" s="66">
        <v>2</v>
      </c>
    </row>
    <row r="603" spans="2:7" s="28" customFormat="1" ht="18.75" customHeight="1" x14ac:dyDescent="0.2">
      <c r="B603" s="63" t="s">
        <v>2319</v>
      </c>
      <c r="C603" s="64">
        <v>0</v>
      </c>
      <c r="D603" s="64">
        <v>1</v>
      </c>
      <c r="E603" s="64">
        <v>1</v>
      </c>
      <c r="F603" s="65">
        <v>2</v>
      </c>
      <c r="G603" s="66">
        <v>5</v>
      </c>
    </row>
    <row r="604" spans="2:7" s="28" customFormat="1" ht="18.75" customHeight="1" x14ac:dyDescent="0.2">
      <c r="B604" s="63" t="s">
        <v>1915</v>
      </c>
      <c r="C604" s="64">
        <v>0</v>
      </c>
      <c r="D604" s="64">
        <v>1</v>
      </c>
      <c r="E604" s="64">
        <v>1</v>
      </c>
      <c r="F604" s="65">
        <v>1</v>
      </c>
      <c r="G604" s="66">
        <v>6</v>
      </c>
    </row>
    <row r="605" spans="2:7" s="28" customFormat="1" ht="18.75" customHeight="1" x14ac:dyDescent="0.2">
      <c r="B605" s="63" t="s">
        <v>1154</v>
      </c>
      <c r="C605" s="64">
        <v>1</v>
      </c>
      <c r="D605" s="64">
        <v>8</v>
      </c>
      <c r="E605" s="64">
        <v>0</v>
      </c>
      <c r="F605" s="65">
        <v>0</v>
      </c>
      <c r="G605" s="66">
        <v>0</v>
      </c>
    </row>
    <row r="606" spans="2:7" s="28" customFormat="1" ht="18.75" customHeight="1" x14ac:dyDescent="0.2">
      <c r="B606" s="63" t="s">
        <v>1237</v>
      </c>
      <c r="C606" s="64">
        <v>3</v>
      </c>
      <c r="D606" s="64">
        <v>5</v>
      </c>
      <c r="E606" s="64">
        <v>0</v>
      </c>
      <c r="F606" s="65">
        <v>0</v>
      </c>
      <c r="G606" s="66">
        <v>1</v>
      </c>
    </row>
    <row r="607" spans="2:7" s="28" customFormat="1" ht="18.75" customHeight="1" x14ac:dyDescent="0.2">
      <c r="B607" s="63" t="s">
        <v>963</v>
      </c>
      <c r="C607" s="64">
        <v>0</v>
      </c>
      <c r="D607" s="64">
        <v>5</v>
      </c>
      <c r="E607" s="64">
        <v>3</v>
      </c>
      <c r="F607" s="65">
        <v>0</v>
      </c>
      <c r="G607" s="66">
        <v>1</v>
      </c>
    </row>
    <row r="608" spans="2:7" s="28" customFormat="1" ht="18.75" customHeight="1" x14ac:dyDescent="0.2">
      <c r="B608" s="63" t="s">
        <v>1844</v>
      </c>
      <c r="C608" s="64">
        <v>2</v>
      </c>
      <c r="D608" s="64">
        <v>0</v>
      </c>
      <c r="E608" s="64">
        <v>2</v>
      </c>
      <c r="F608" s="65">
        <v>2</v>
      </c>
      <c r="G608" s="66">
        <v>3</v>
      </c>
    </row>
    <row r="609" spans="2:7" s="28" customFormat="1" ht="18.75" customHeight="1" x14ac:dyDescent="0.2">
      <c r="B609" s="63" t="s">
        <v>3760</v>
      </c>
      <c r="C609" s="64">
        <v>0</v>
      </c>
      <c r="D609" s="64">
        <v>0</v>
      </c>
      <c r="E609" s="64">
        <v>0</v>
      </c>
      <c r="F609" s="65">
        <v>0</v>
      </c>
      <c r="G609" s="66">
        <v>9</v>
      </c>
    </row>
    <row r="610" spans="2:7" s="28" customFormat="1" ht="18.75" customHeight="1" x14ac:dyDescent="0.2">
      <c r="B610" s="63" t="s">
        <v>1644</v>
      </c>
      <c r="C610" s="64">
        <v>2</v>
      </c>
      <c r="D610" s="64">
        <v>1</v>
      </c>
      <c r="E610" s="64">
        <v>0</v>
      </c>
      <c r="F610" s="65">
        <v>4</v>
      </c>
      <c r="G610" s="66">
        <v>2</v>
      </c>
    </row>
    <row r="611" spans="2:7" s="28" customFormat="1" ht="18.75" customHeight="1" x14ac:dyDescent="0.2">
      <c r="B611" s="63" t="s">
        <v>1850</v>
      </c>
      <c r="C611" s="64">
        <v>1</v>
      </c>
      <c r="D611" s="64">
        <v>2</v>
      </c>
      <c r="E611" s="64">
        <v>2</v>
      </c>
      <c r="F611" s="65">
        <v>2</v>
      </c>
      <c r="G611" s="66">
        <v>2</v>
      </c>
    </row>
    <row r="612" spans="2:7" s="28" customFormat="1" ht="18.75" customHeight="1" x14ac:dyDescent="0.2">
      <c r="B612" s="63" t="s">
        <v>3126</v>
      </c>
      <c r="C612" s="64">
        <v>1</v>
      </c>
      <c r="D612" s="64">
        <v>1</v>
      </c>
      <c r="E612" s="64">
        <v>0</v>
      </c>
      <c r="F612" s="65">
        <v>5</v>
      </c>
      <c r="G612" s="66">
        <v>2</v>
      </c>
    </row>
    <row r="613" spans="2:7" s="28" customFormat="1" ht="18.75" customHeight="1" x14ac:dyDescent="0.2">
      <c r="B613" s="63" t="s">
        <v>1367</v>
      </c>
      <c r="C613" s="64">
        <v>1</v>
      </c>
      <c r="D613" s="64">
        <v>2</v>
      </c>
      <c r="E613" s="64">
        <v>2</v>
      </c>
      <c r="F613" s="65">
        <v>0</v>
      </c>
      <c r="G613" s="66">
        <v>4</v>
      </c>
    </row>
    <row r="614" spans="2:7" s="28" customFormat="1" ht="18.75" customHeight="1" x14ac:dyDescent="0.2">
      <c r="B614" s="63" t="s">
        <v>1059</v>
      </c>
      <c r="C614" s="64">
        <v>3</v>
      </c>
      <c r="D614" s="64">
        <v>4</v>
      </c>
      <c r="E614" s="64">
        <v>2</v>
      </c>
      <c r="F614" s="65">
        <v>0</v>
      </c>
      <c r="G614" s="66">
        <v>0</v>
      </c>
    </row>
    <row r="615" spans="2:7" s="28" customFormat="1" ht="18.75" customHeight="1" x14ac:dyDescent="0.2">
      <c r="B615" s="63" t="s">
        <v>1060</v>
      </c>
      <c r="C615" s="64">
        <v>2</v>
      </c>
      <c r="D615" s="64">
        <v>3</v>
      </c>
      <c r="E615" s="64">
        <v>2</v>
      </c>
      <c r="F615" s="65">
        <v>0</v>
      </c>
      <c r="G615" s="66">
        <v>2</v>
      </c>
    </row>
    <row r="616" spans="2:7" s="28" customFormat="1" ht="18.75" customHeight="1" x14ac:dyDescent="0.2">
      <c r="B616" s="63" t="s">
        <v>2995</v>
      </c>
      <c r="C616" s="64">
        <v>0</v>
      </c>
      <c r="D616" s="64">
        <v>2</v>
      </c>
      <c r="E616" s="64">
        <v>2</v>
      </c>
      <c r="F616" s="65">
        <v>2</v>
      </c>
      <c r="G616" s="66">
        <v>3</v>
      </c>
    </row>
    <row r="617" spans="2:7" s="28" customFormat="1" ht="18.75" customHeight="1" x14ac:dyDescent="0.2">
      <c r="B617" s="63" t="s">
        <v>1210</v>
      </c>
      <c r="C617" s="64">
        <v>0</v>
      </c>
      <c r="D617" s="64">
        <v>9</v>
      </c>
      <c r="E617" s="64">
        <v>0</v>
      </c>
      <c r="F617" s="65">
        <v>0</v>
      </c>
      <c r="G617" s="66">
        <v>0</v>
      </c>
    </row>
    <row r="618" spans="2:7" s="28" customFormat="1" ht="18.75" customHeight="1" x14ac:dyDescent="0.2">
      <c r="B618" s="63" t="s">
        <v>1303</v>
      </c>
      <c r="C618" s="64">
        <v>7</v>
      </c>
      <c r="D618" s="64">
        <v>0</v>
      </c>
      <c r="E618" s="64">
        <v>0</v>
      </c>
      <c r="F618" s="65">
        <v>1</v>
      </c>
      <c r="G618" s="66">
        <v>0</v>
      </c>
    </row>
    <row r="619" spans="2:7" s="28" customFormat="1" ht="18.75" customHeight="1" x14ac:dyDescent="0.2">
      <c r="B619" s="63" t="s">
        <v>3093</v>
      </c>
      <c r="C619" s="64">
        <v>1</v>
      </c>
      <c r="D619" s="64">
        <v>2</v>
      </c>
      <c r="E619" s="64">
        <v>1</v>
      </c>
      <c r="F619" s="65">
        <v>4</v>
      </c>
      <c r="G619" s="66">
        <v>0</v>
      </c>
    </row>
    <row r="620" spans="2:7" s="28" customFormat="1" ht="18.75" customHeight="1" x14ac:dyDescent="0.2">
      <c r="B620" s="63" t="s">
        <v>1856</v>
      </c>
      <c r="C620" s="64">
        <v>4</v>
      </c>
      <c r="D620" s="64">
        <v>2</v>
      </c>
      <c r="E620" s="64">
        <v>2</v>
      </c>
      <c r="F620" s="65">
        <v>0</v>
      </c>
      <c r="G620" s="66">
        <v>0</v>
      </c>
    </row>
    <row r="621" spans="2:7" s="28" customFormat="1" ht="18.75" customHeight="1" x14ac:dyDescent="0.2">
      <c r="B621" s="63" t="s">
        <v>1526</v>
      </c>
      <c r="C621" s="64">
        <v>1</v>
      </c>
      <c r="D621" s="64">
        <v>3</v>
      </c>
      <c r="E621" s="64">
        <v>2</v>
      </c>
      <c r="F621" s="65">
        <v>2</v>
      </c>
      <c r="G621" s="66">
        <v>0</v>
      </c>
    </row>
    <row r="622" spans="2:7" s="28" customFormat="1" ht="18.75" customHeight="1" x14ac:dyDescent="0.2">
      <c r="B622" s="63" t="s">
        <v>1502</v>
      </c>
      <c r="C622" s="64">
        <v>1</v>
      </c>
      <c r="D622" s="64">
        <v>1</v>
      </c>
      <c r="E622" s="64">
        <v>1</v>
      </c>
      <c r="F622" s="65">
        <v>3</v>
      </c>
      <c r="G622" s="66">
        <v>2</v>
      </c>
    </row>
    <row r="623" spans="2:7" s="28" customFormat="1" ht="18.75" customHeight="1" x14ac:dyDescent="0.2">
      <c r="B623" s="63" t="s">
        <v>1936</v>
      </c>
      <c r="C623" s="64">
        <v>0</v>
      </c>
      <c r="D623" s="64">
        <v>2</v>
      </c>
      <c r="E623" s="64">
        <v>1</v>
      </c>
      <c r="F623" s="65">
        <v>5</v>
      </c>
      <c r="G623" s="66">
        <v>0</v>
      </c>
    </row>
    <row r="624" spans="2:7" s="28" customFormat="1" ht="18.75" customHeight="1" x14ac:dyDescent="0.2">
      <c r="B624" s="63" t="s">
        <v>1867</v>
      </c>
      <c r="C624" s="64">
        <v>2</v>
      </c>
      <c r="D624" s="64">
        <v>3</v>
      </c>
      <c r="E624" s="64">
        <v>1</v>
      </c>
      <c r="F624" s="65">
        <v>2</v>
      </c>
      <c r="G624" s="66">
        <v>0</v>
      </c>
    </row>
    <row r="625" spans="2:7" s="28" customFormat="1" ht="18.75" customHeight="1" x14ac:dyDescent="0.2">
      <c r="B625" s="63" t="s">
        <v>2267</v>
      </c>
      <c r="C625" s="64">
        <v>0</v>
      </c>
      <c r="D625" s="64">
        <v>0</v>
      </c>
      <c r="E625" s="64">
        <v>1</v>
      </c>
      <c r="F625" s="65">
        <v>4</v>
      </c>
      <c r="G625" s="66">
        <v>3</v>
      </c>
    </row>
    <row r="626" spans="2:7" s="28" customFormat="1" ht="18.75" customHeight="1" x14ac:dyDescent="0.2">
      <c r="B626" s="63" t="s">
        <v>1909</v>
      </c>
      <c r="C626" s="64">
        <v>0</v>
      </c>
      <c r="D626" s="64">
        <v>2</v>
      </c>
      <c r="E626" s="64">
        <v>4</v>
      </c>
      <c r="F626" s="65">
        <v>2</v>
      </c>
      <c r="G626" s="66">
        <v>0</v>
      </c>
    </row>
    <row r="627" spans="2:7" s="28" customFormat="1" ht="18.75" customHeight="1" x14ac:dyDescent="0.2">
      <c r="B627" s="63" t="s">
        <v>2220</v>
      </c>
      <c r="C627" s="64">
        <v>0</v>
      </c>
      <c r="D627" s="64">
        <v>2</v>
      </c>
      <c r="E627" s="64">
        <v>2</v>
      </c>
      <c r="F627" s="65">
        <v>2</v>
      </c>
      <c r="G627" s="66">
        <v>2</v>
      </c>
    </row>
    <row r="628" spans="2:7" s="28" customFormat="1" ht="18.75" customHeight="1" x14ac:dyDescent="0.2">
      <c r="B628" s="63" t="s">
        <v>1139</v>
      </c>
      <c r="C628" s="64">
        <v>1</v>
      </c>
      <c r="D628" s="64">
        <v>2</v>
      </c>
      <c r="E628" s="64">
        <v>2</v>
      </c>
      <c r="F628" s="65">
        <v>1</v>
      </c>
      <c r="G628" s="66">
        <v>2</v>
      </c>
    </row>
    <row r="629" spans="2:7" s="28" customFormat="1" ht="18.75" customHeight="1" x14ac:dyDescent="0.2">
      <c r="B629" s="63" t="s">
        <v>1238</v>
      </c>
      <c r="C629" s="64">
        <v>5</v>
      </c>
      <c r="D629" s="64">
        <v>0</v>
      </c>
      <c r="E629" s="64">
        <v>1</v>
      </c>
      <c r="F629" s="65">
        <v>0</v>
      </c>
      <c r="G629" s="66">
        <v>2</v>
      </c>
    </row>
    <row r="630" spans="2:7" s="28" customFormat="1" ht="18.75" customHeight="1" x14ac:dyDescent="0.2">
      <c r="B630" s="63" t="s">
        <v>1783</v>
      </c>
      <c r="C630" s="64">
        <v>1</v>
      </c>
      <c r="D630" s="64">
        <v>1</v>
      </c>
      <c r="E630" s="64">
        <v>0</v>
      </c>
      <c r="F630" s="65">
        <v>3</v>
      </c>
      <c r="G630" s="66">
        <v>3</v>
      </c>
    </row>
    <row r="631" spans="2:7" s="28" customFormat="1" ht="18.75" customHeight="1" x14ac:dyDescent="0.2">
      <c r="B631" s="63" t="s">
        <v>2378</v>
      </c>
      <c r="C631" s="64">
        <v>0</v>
      </c>
      <c r="D631" s="64">
        <v>0</v>
      </c>
      <c r="E631" s="64">
        <v>3</v>
      </c>
      <c r="F631" s="65">
        <v>3</v>
      </c>
      <c r="G631" s="66">
        <v>2</v>
      </c>
    </row>
    <row r="632" spans="2:7" s="28" customFormat="1" ht="18.75" customHeight="1" x14ac:dyDescent="0.2">
      <c r="B632" s="63" t="s">
        <v>1490</v>
      </c>
      <c r="C632" s="64">
        <v>0</v>
      </c>
      <c r="D632" s="64">
        <v>2</v>
      </c>
      <c r="E632" s="64">
        <v>2</v>
      </c>
      <c r="F632" s="65">
        <v>0</v>
      </c>
      <c r="G632" s="66">
        <v>4</v>
      </c>
    </row>
    <row r="633" spans="2:7" s="28" customFormat="1" ht="18.75" customHeight="1" x14ac:dyDescent="0.2">
      <c r="B633" s="63" t="s">
        <v>1130</v>
      </c>
      <c r="C633" s="64">
        <v>5</v>
      </c>
      <c r="D633" s="64">
        <v>0</v>
      </c>
      <c r="E633" s="64">
        <v>3</v>
      </c>
      <c r="F633" s="65">
        <v>0</v>
      </c>
      <c r="G633" s="66">
        <v>0</v>
      </c>
    </row>
    <row r="634" spans="2:7" s="28" customFormat="1" ht="18.75" customHeight="1" x14ac:dyDescent="0.2">
      <c r="B634" s="63" t="s">
        <v>1891</v>
      </c>
      <c r="C634" s="64">
        <v>0</v>
      </c>
      <c r="D634" s="64">
        <v>4</v>
      </c>
      <c r="E634" s="64">
        <v>4</v>
      </c>
      <c r="F634" s="65">
        <v>0</v>
      </c>
      <c r="G634" s="66">
        <v>0</v>
      </c>
    </row>
    <row r="635" spans="2:7" s="28" customFormat="1" ht="18.75" customHeight="1" x14ac:dyDescent="0.2">
      <c r="B635" s="63" t="s">
        <v>1838</v>
      </c>
      <c r="C635" s="64">
        <v>0</v>
      </c>
      <c r="D635" s="64">
        <v>3</v>
      </c>
      <c r="E635" s="64">
        <v>2</v>
      </c>
      <c r="F635" s="65">
        <v>0</v>
      </c>
      <c r="G635" s="66">
        <v>3</v>
      </c>
    </row>
    <row r="636" spans="2:7" s="28" customFormat="1" ht="18.75" customHeight="1" x14ac:dyDescent="0.2">
      <c r="B636" s="63" t="s">
        <v>2302</v>
      </c>
      <c r="C636" s="64">
        <v>0</v>
      </c>
      <c r="D636" s="64">
        <v>2</v>
      </c>
      <c r="E636" s="64">
        <v>5</v>
      </c>
      <c r="F636" s="65">
        <v>0</v>
      </c>
      <c r="G636" s="66">
        <v>1</v>
      </c>
    </row>
    <row r="637" spans="2:7" s="28" customFormat="1" ht="18.75" customHeight="1" x14ac:dyDescent="0.2">
      <c r="B637" s="63" t="s">
        <v>1089</v>
      </c>
      <c r="C637" s="64">
        <v>3</v>
      </c>
      <c r="D637" s="64">
        <v>3</v>
      </c>
      <c r="E637" s="64">
        <v>0</v>
      </c>
      <c r="F637" s="65">
        <v>1</v>
      </c>
      <c r="G637" s="66">
        <v>1</v>
      </c>
    </row>
    <row r="638" spans="2:7" s="28" customFormat="1" ht="18.75" customHeight="1" x14ac:dyDescent="0.2">
      <c r="B638" s="63" t="s">
        <v>1356</v>
      </c>
      <c r="C638" s="64">
        <v>0</v>
      </c>
      <c r="D638" s="64">
        <v>1</v>
      </c>
      <c r="E638" s="64">
        <v>2</v>
      </c>
      <c r="F638" s="65">
        <v>3</v>
      </c>
      <c r="G638" s="66">
        <v>2</v>
      </c>
    </row>
    <row r="639" spans="2:7" s="28" customFormat="1" ht="18.75" customHeight="1" x14ac:dyDescent="0.2">
      <c r="B639" s="63" t="s">
        <v>1261</v>
      </c>
      <c r="C639" s="64">
        <v>2</v>
      </c>
      <c r="D639" s="64">
        <v>1</v>
      </c>
      <c r="E639" s="64">
        <v>4</v>
      </c>
      <c r="F639" s="65">
        <v>1</v>
      </c>
      <c r="G639" s="66">
        <v>0</v>
      </c>
    </row>
    <row r="640" spans="2:7" s="28" customFormat="1" ht="18.75" customHeight="1" x14ac:dyDescent="0.2">
      <c r="B640" s="63" t="s">
        <v>1329</v>
      </c>
      <c r="C640" s="64">
        <v>0</v>
      </c>
      <c r="D640" s="64">
        <v>4</v>
      </c>
      <c r="E640" s="64">
        <v>3</v>
      </c>
      <c r="F640" s="65">
        <v>1</v>
      </c>
      <c r="G640" s="66">
        <v>0</v>
      </c>
    </row>
    <row r="641" spans="2:7" s="28" customFormat="1" ht="18.75" customHeight="1" x14ac:dyDescent="0.2">
      <c r="B641" s="63" t="s">
        <v>1827</v>
      </c>
      <c r="C641" s="64">
        <v>0</v>
      </c>
      <c r="D641" s="64">
        <v>2</v>
      </c>
      <c r="E641" s="64">
        <v>5</v>
      </c>
      <c r="F641" s="65">
        <v>0</v>
      </c>
      <c r="G641" s="66">
        <v>1</v>
      </c>
    </row>
    <row r="642" spans="2:7" s="28" customFormat="1" ht="18.75" customHeight="1" x14ac:dyDescent="0.2">
      <c r="B642" s="63" t="s">
        <v>3236</v>
      </c>
      <c r="C642" s="64">
        <v>0</v>
      </c>
      <c r="D642" s="64">
        <v>0</v>
      </c>
      <c r="E642" s="64">
        <v>8</v>
      </c>
      <c r="F642" s="65">
        <v>0</v>
      </c>
      <c r="G642" s="66">
        <v>0</v>
      </c>
    </row>
    <row r="643" spans="2:7" s="28" customFormat="1" ht="18.75" customHeight="1" x14ac:dyDescent="0.2">
      <c r="B643" s="63" t="s">
        <v>1272</v>
      </c>
      <c r="C643" s="64">
        <v>6</v>
      </c>
      <c r="D643" s="64">
        <v>1</v>
      </c>
      <c r="E643" s="64">
        <v>0</v>
      </c>
      <c r="F643" s="65">
        <v>1</v>
      </c>
      <c r="G643" s="66">
        <v>0</v>
      </c>
    </row>
    <row r="644" spans="2:7" s="28" customFormat="1" ht="18.75" customHeight="1" x14ac:dyDescent="0.2">
      <c r="B644" s="63" t="s">
        <v>3127</v>
      </c>
      <c r="C644" s="64">
        <v>0</v>
      </c>
      <c r="D644" s="64">
        <v>2</v>
      </c>
      <c r="E644" s="64">
        <v>1</v>
      </c>
      <c r="F644" s="65">
        <v>2</v>
      </c>
      <c r="G644" s="66">
        <v>3</v>
      </c>
    </row>
    <row r="645" spans="2:7" s="28" customFormat="1" ht="18.75" customHeight="1" x14ac:dyDescent="0.2">
      <c r="B645" s="63" t="s">
        <v>3404</v>
      </c>
      <c r="C645" s="64">
        <v>0</v>
      </c>
      <c r="D645" s="64">
        <v>0</v>
      </c>
      <c r="E645" s="64">
        <v>0</v>
      </c>
      <c r="F645" s="65">
        <v>4</v>
      </c>
      <c r="G645" s="66">
        <v>4</v>
      </c>
    </row>
    <row r="646" spans="2:7" s="28" customFormat="1" ht="18.75" customHeight="1" x14ac:dyDescent="0.2">
      <c r="B646" s="63" t="s">
        <v>3400</v>
      </c>
      <c r="C646" s="64">
        <v>0</v>
      </c>
      <c r="D646" s="64">
        <v>0</v>
      </c>
      <c r="E646" s="64">
        <v>0</v>
      </c>
      <c r="F646" s="65">
        <v>1</v>
      </c>
      <c r="G646" s="66">
        <v>7</v>
      </c>
    </row>
    <row r="647" spans="2:7" s="28" customFormat="1" ht="18.75" customHeight="1" x14ac:dyDescent="0.2">
      <c r="B647" s="63" t="s">
        <v>3100</v>
      </c>
      <c r="C647" s="64">
        <v>0</v>
      </c>
      <c r="D647" s="64">
        <v>2</v>
      </c>
      <c r="E647" s="64">
        <v>5</v>
      </c>
      <c r="F647" s="65">
        <v>0</v>
      </c>
      <c r="G647" s="66">
        <v>1</v>
      </c>
    </row>
    <row r="648" spans="2:7" s="28" customFormat="1" ht="18.75" customHeight="1" x14ac:dyDescent="0.2">
      <c r="B648" s="63" t="s">
        <v>2194</v>
      </c>
      <c r="C648" s="64">
        <v>0</v>
      </c>
      <c r="D648" s="64">
        <v>2</v>
      </c>
      <c r="E648" s="64">
        <v>1</v>
      </c>
      <c r="F648" s="65">
        <v>3</v>
      </c>
      <c r="G648" s="66">
        <v>2</v>
      </c>
    </row>
    <row r="649" spans="2:7" s="28" customFormat="1" ht="18.75" customHeight="1" x14ac:dyDescent="0.2">
      <c r="B649" s="63" t="s">
        <v>1801</v>
      </c>
      <c r="C649" s="64">
        <v>0</v>
      </c>
      <c r="D649" s="64">
        <v>2</v>
      </c>
      <c r="E649" s="64">
        <v>3</v>
      </c>
      <c r="F649" s="65">
        <v>0</v>
      </c>
      <c r="G649" s="66">
        <v>3</v>
      </c>
    </row>
    <row r="650" spans="2:7" s="28" customFormat="1" ht="18.75" customHeight="1" x14ac:dyDescent="0.2">
      <c r="B650" s="63" t="s">
        <v>916</v>
      </c>
      <c r="C650" s="64">
        <v>1</v>
      </c>
      <c r="D650" s="64">
        <v>1</v>
      </c>
      <c r="E650" s="64">
        <v>2</v>
      </c>
      <c r="F650" s="65">
        <v>2</v>
      </c>
      <c r="G650" s="66">
        <v>2</v>
      </c>
    </row>
    <row r="651" spans="2:7" s="28" customFormat="1" ht="18.75" customHeight="1" x14ac:dyDescent="0.2">
      <c r="B651" s="63" t="s">
        <v>1004</v>
      </c>
      <c r="C651" s="64">
        <v>4</v>
      </c>
      <c r="D651" s="64">
        <v>0</v>
      </c>
      <c r="E651" s="64">
        <v>3</v>
      </c>
      <c r="F651" s="65">
        <v>0</v>
      </c>
      <c r="G651" s="66">
        <v>1</v>
      </c>
    </row>
    <row r="652" spans="2:7" s="28" customFormat="1" ht="18.75" customHeight="1" x14ac:dyDescent="0.2">
      <c r="B652" s="63" t="s">
        <v>3226</v>
      </c>
      <c r="C652" s="64">
        <v>0</v>
      </c>
      <c r="D652" s="64">
        <v>0</v>
      </c>
      <c r="E652" s="64">
        <v>1</v>
      </c>
      <c r="F652" s="65">
        <v>0</v>
      </c>
      <c r="G652" s="66">
        <v>7</v>
      </c>
    </row>
    <row r="653" spans="2:7" s="28" customFormat="1" ht="18.75" customHeight="1" x14ac:dyDescent="0.2">
      <c r="B653" s="63" t="s">
        <v>1777</v>
      </c>
      <c r="C653" s="64">
        <v>0</v>
      </c>
      <c r="D653" s="64">
        <v>1</v>
      </c>
      <c r="E653" s="64">
        <v>2</v>
      </c>
      <c r="F653" s="65">
        <v>3</v>
      </c>
      <c r="G653" s="66">
        <v>1</v>
      </c>
    </row>
    <row r="654" spans="2:7" s="28" customFormat="1" ht="18.75" customHeight="1" x14ac:dyDescent="0.2">
      <c r="B654" s="63" t="s">
        <v>947</v>
      </c>
      <c r="C654" s="64">
        <v>0</v>
      </c>
      <c r="D654" s="64">
        <v>0</v>
      </c>
      <c r="E654" s="64">
        <v>7</v>
      </c>
      <c r="F654" s="65">
        <v>0</v>
      </c>
      <c r="G654" s="66">
        <v>0</v>
      </c>
    </row>
    <row r="655" spans="2:7" s="28" customFormat="1" ht="18.75" customHeight="1" x14ac:dyDescent="0.2">
      <c r="B655" s="63" t="s">
        <v>1682</v>
      </c>
      <c r="C655" s="64">
        <v>1</v>
      </c>
      <c r="D655" s="64">
        <v>4</v>
      </c>
      <c r="E655" s="64">
        <v>0</v>
      </c>
      <c r="F655" s="65">
        <v>0</v>
      </c>
      <c r="G655" s="66">
        <v>2</v>
      </c>
    </row>
    <row r="656" spans="2:7" s="28" customFormat="1" ht="18.75" customHeight="1" x14ac:dyDescent="0.2">
      <c r="B656" s="63" t="s">
        <v>1368</v>
      </c>
      <c r="C656" s="64">
        <v>1</v>
      </c>
      <c r="D656" s="64">
        <v>3</v>
      </c>
      <c r="E656" s="64">
        <v>3</v>
      </c>
      <c r="F656" s="65">
        <v>0</v>
      </c>
      <c r="G656" s="66">
        <v>0</v>
      </c>
    </row>
    <row r="657" spans="2:7" s="28" customFormat="1" ht="18.75" customHeight="1" x14ac:dyDescent="0.2">
      <c r="B657" s="63" t="s">
        <v>2541</v>
      </c>
      <c r="C657" s="64">
        <v>0</v>
      </c>
      <c r="D657" s="64">
        <v>1</v>
      </c>
      <c r="E657" s="64">
        <v>3</v>
      </c>
      <c r="F657" s="65">
        <v>1</v>
      </c>
      <c r="G657" s="66">
        <v>2</v>
      </c>
    </row>
    <row r="658" spans="2:7" s="28" customFormat="1" ht="18.75" customHeight="1" x14ac:dyDescent="0.2">
      <c r="B658" s="63" t="s">
        <v>3206</v>
      </c>
      <c r="C658" s="64">
        <v>0</v>
      </c>
      <c r="D658" s="64">
        <v>0</v>
      </c>
      <c r="E658" s="64">
        <v>4</v>
      </c>
      <c r="F658" s="65">
        <v>2</v>
      </c>
      <c r="G658" s="66">
        <v>1</v>
      </c>
    </row>
    <row r="659" spans="2:7" s="28" customFormat="1" ht="18.75" customHeight="1" x14ac:dyDescent="0.2">
      <c r="B659" s="63" t="s">
        <v>956</v>
      </c>
      <c r="C659" s="64">
        <v>3</v>
      </c>
      <c r="D659" s="64">
        <v>3</v>
      </c>
      <c r="E659" s="64">
        <v>0</v>
      </c>
      <c r="F659" s="65">
        <v>1</v>
      </c>
      <c r="G659" s="66">
        <v>0</v>
      </c>
    </row>
    <row r="660" spans="2:7" s="28" customFormat="1" ht="18.75" customHeight="1" x14ac:dyDescent="0.2">
      <c r="B660" s="63" t="s">
        <v>1612</v>
      </c>
      <c r="C660" s="64">
        <v>1</v>
      </c>
      <c r="D660" s="64">
        <v>0</v>
      </c>
      <c r="E660" s="64">
        <v>1</v>
      </c>
      <c r="F660" s="65">
        <v>1</v>
      </c>
      <c r="G660" s="66">
        <v>4</v>
      </c>
    </row>
    <row r="661" spans="2:7" s="28" customFormat="1" ht="18.75" customHeight="1" x14ac:dyDescent="0.2">
      <c r="B661" s="63" t="s">
        <v>1774</v>
      </c>
      <c r="C661" s="64">
        <v>1</v>
      </c>
      <c r="D661" s="64">
        <v>1</v>
      </c>
      <c r="E661" s="64">
        <v>0</v>
      </c>
      <c r="F661" s="65">
        <v>1</v>
      </c>
      <c r="G661" s="66">
        <v>4</v>
      </c>
    </row>
    <row r="662" spans="2:7" s="28" customFormat="1" ht="18.75" customHeight="1" x14ac:dyDescent="0.2">
      <c r="B662" s="63" t="s">
        <v>1990</v>
      </c>
      <c r="C662" s="64">
        <v>1</v>
      </c>
      <c r="D662" s="64">
        <v>3</v>
      </c>
      <c r="E662" s="64">
        <v>0</v>
      </c>
      <c r="F662" s="65">
        <v>3</v>
      </c>
      <c r="G662" s="66">
        <v>0</v>
      </c>
    </row>
    <row r="663" spans="2:7" s="28" customFormat="1" ht="18.75" customHeight="1" x14ac:dyDescent="0.2">
      <c r="B663" s="63" t="s">
        <v>2221</v>
      </c>
      <c r="C663" s="64">
        <v>1</v>
      </c>
      <c r="D663" s="64">
        <v>2</v>
      </c>
      <c r="E663" s="64">
        <v>1</v>
      </c>
      <c r="F663" s="65">
        <v>3</v>
      </c>
      <c r="G663" s="66">
        <v>0</v>
      </c>
    </row>
    <row r="664" spans="2:7" s="28" customFormat="1" ht="18.75" customHeight="1" x14ac:dyDescent="0.2">
      <c r="B664" s="63" t="s">
        <v>165</v>
      </c>
      <c r="C664" s="64">
        <v>7</v>
      </c>
      <c r="D664" s="64">
        <v>0</v>
      </c>
      <c r="E664" s="64">
        <v>0</v>
      </c>
      <c r="F664" s="65">
        <v>0</v>
      </c>
      <c r="G664" s="66">
        <v>0</v>
      </c>
    </row>
    <row r="665" spans="2:7" s="28" customFormat="1" ht="18.75" customHeight="1" x14ac:dyDescent="0.2">
      <c r="B665" s="63" t="s">
        <v>1072</v>
      </c>
      <c r="C665" s="64">
        <v>1</v>
      </c>
      <c r="D665" s="64">
        <v>0</v>
      </c>
      <c r="E665" s="64">
        <v>3</v>
      </c>
      <c r="F665" s="65">
        <v>0</v>
      </c>
      <c r="G665" s="66">
        <v>3</v>
      </c>
    </row>
    <row r="666" spans="2:7" s="28" customFormat="1" ht="18.75" customHeight="1" x14ac:dyDescent="0.2">
      <c r="B666" s="63" t="s">
        <v>1334</v>
      </c>
      <c r="C666" s="64">
        <v>0</v>
      </c>
      <c r="D666" s="64">
        <v>4</v>
      </c>
      <c r="E666" s="64">
        <v>2</v>
      </c>
      <c r="F666" s="65">
        <v>1</v>
      </c>
      <c r="G666" s="66">
        <v>0</v>
      </c>
    </row>
    <row r="667" spans="2:7" s="28" customFormat="1" ht="18.75" customHeight="1" x14ac:dyDescent="0.2">
      <c r="B667" s="63" t="s">
        <v>1895</v>
      </c>
      <c r="C667" s="64">
        <v>1</v>
      </c>
      <c r="D667" s="64">
        <v>0</v>
      </c>
      <c r="E667" s="64">
        <v>1</v>
      </c>
      <c r="F667" s="65">
        <v>0</v>
      </c>
      <c r="G667" s="66">
        <v>5</v>
      </c>
    </row>
    <row r="668" spans="2:7" s="28" customFormat="1" ht="18.75" customHeight="1" x14ac:dyDescent="0.2">
      <c r="B668" s="63" t="s">
        <v>1552</v>
      </c>
      <c r="C668" s="64">
        <v>0</v>
      </c>
      <c r="D668" s="64">
        <v>3</v>
      </c>
      <c r="E668" s="64">
        <v>0</v>
      </c>
      <c r="F668" s="65">
        <v>3</v>
      </c>
      <c r="G668" s="66">
        <v>1</v>
      </c>
    </row>
    <row r="669" spans="2:7" s="28" customFormat="1" ht="18.75" customHeight="1" x14ac:dyDescent="0.2">
      <c r="B669" s="63" t="s">
        <v>997</v>
      </c>
      <c r="C669" s="64">
        <v>0</v>
      </c>
      <c r="D669" s="64">
        <v>0</v>
      </c>
      <c r="E669" s="64">
        <v>0</v>
      </c>
      <c r="F669" s="65">
        <v>5</v>
      </c>
      <c r="G669" s="66">
        <v>2</v>
      </c>
    </row>
    <row r="670" spans="2:7" s="28" customFormat="1" ht="18.75" customHeight="1" x14ac:dyDescent="0.2">
      <c r="B670" s="63" t="s">
        <v>1575</v>
      </c>
      <c r="C670" s="64">
        <v>0</v>
      </c>
      <c r="D670" s="64">
        <v>1</v>
      </c>
      <c r="E670" s="64">
        <v>0</v>
      </c>
      <c r="F670" s="65">
        <v>3</v>
      </c>
      <c r="G670" s="66">
        <v>3</v>
      </c>
    </row>
    <row r="671" spans="2:7" s="28" customFormat="1" ht="18.75" customHeight="1" x14ac:dyDescent="0.2">
      <c r="B671" s="63" t="s">
        <v>1088</v>
      </c>
      <c r="C671" s="64">
        <v>4</v>
      </c>
      <c r="D671" s="64">
        <v>2</v>
      </c>
      <c r="E671" s="64">
        <v>0</v>
      </c>
      <c r="F671" s="65">
        <v>1</v>
      </c>
      <c r="G671" s="66">
        <v>0</v>
      </c>
    </row>
    <row r="672" spans="2:7" s="28" customFormat="1" ht="18.75" customHeight="1" x14ac:dyDescent="0.2">
      <c r="B672" s="63" t="s">
        <v>1071</v>
      </c>
      <c r="C672" s="64">
        <v>1</v>
      </c>
      <c r="D672" s="64">
        <v>2</v>
      </c>
      <c r="E672" s="64">
        <v>2</v>
      </c>
      <c r="F672" s="65">
        <v>1</v>
      </c>
      <c r="G672" s="66">
        <v>1</v>
      </c>
    </row>
    <row r="673" spans="2:7" s="28" customFormat="1" ht="18.75" customHeight="1" x14ac:dyDescent="0.2">
      <c r="B673" s="63" t="s">
        <v>1067</v>
      </c>
      <c r="C673" s="64">
        <v>0</v>
      </c>
      <c r="D673" s="64">
        <v>2</v>
      </c>
      <c r="E673" s="64">
        <v>4</v>
      </c>
      <c r="F673" s="65">
        <v>0</v>
      </c>
      <c r="G673" s="66">
        <v>1</v>
      </c>
    </row>
    <row r="674" spans="2:7" s="28" customFormat="1" ht="18.75" customHeight="1" x14ac:dyDescent="0.2">
      <c r="B674" s="63" t="s">
        <v>1984</v>
      </c>
      <c r="C674" s="64">
        <v>0</v>
      </c>
      <c r="D674" s="64">
        <v>0</v>
      </c>
      <c r="E674" s="64">
        <v>1</v>
      </c>
      <c r="F674" s="65">
        <v>4</v>
      </c>
      <c r="G674" s="66">
        <v>2</v>
      </c>
    </row>
    <row r="675" spans="2:7" s="28" customFormat="1" ht="18.75" customHeight="1" x14ac:dyDescent="0.2">
      <c r="B675" s="63" t="s">
        <v>2025</v>
      </c>
      <c r="C675" s="64">
        <v>0</v>
      </c>
      <c r="D675" s="64">
        <v>3</v>
      </c>
      <c r="E675" s="64">
        <v>0</v>
      </c>
      <c r="F675" s="65">
        <v>2</v>
      </c>
      <c r="G675" s="66">
        <v>2</v>
      </c>
    </row>
    <row r="676" spans="2:7" s="28" customFormat="1" ht="18.75" customHeight="1" x14ac:dyDescent="0.2">
      <c r="B676" s="63" t="s">
        <v>1900</v>
      </c>
      <c r="C676" s="64">
        <v>2</v>
      </c>
      <c r="D676" s="64">
        <v>1</v>
      </c>
      <c r="E676" s="64">
        <v>1</v>
      </c>
      <c r="F676" s="65">
        <v>3</v>
      </c>
      <c r="G676" s="66">
        <v>0</v>
      </c>
    </row>
    <row r="677" spans="2:7" s="28" customFormat="1" ht="18.75" customHeight="1" x14ac:dyDescent="0.2">
      <c r="B677" s="63" t="s">
        <v>902</v>
      </c>
      <c r="C677" s="64">
        <v>1</v>
      </c>
      <c r="D677" s="64">
        <v>2</v>
      </c>
      <c r="E677" s="64">
        <v>0</v>
      </c>
      <c r="F677" s="65">
        <v>2</v>
      </c>
      <c r="G677" s="66">
        <v>2</v>
      </c>
    </row>
    <row r="678" spans="2:7" s="28" customFormat="1" ht="18.75" customHeight="1" x14ac:dyDescent="0.2">
      <c r="B678" s="63" t="s">
        <v>2243</v>
      </c>
      <c r="C678" s="64">
        <v>0</v>
      </c>
      <c r="D678" s="64">
        <v>1</v>
      </c>
      <c r="E678" s="64">
        <v>2</v>
      </c>
      <c r="F678" s="65">
        <v>2</v>
      </c>
      <c r="G678" s="66">
        <v>2</v>
      </c>
    </row>
    <row r="679" spans="2:7" s="28" customFormat="1" ht="18.75" customHeight="1" x14ac:dyDescent="0.2">
      <c r="B679" s="63" t="s">
        <v>1917</v>
      </c>
      <c r="C679" s="64">
        <v>4</v>
      </c>
      <c r="D679" s="64">
        <v>1</v>
      </c>
      <c r="E679" s="64">
        <v>0</v>
      </c>
      <c r="F679" s="65">
        <v>1</v>
      </c>
      <c r="G679" s="66">
        <v>1</v>
      </c>
    </row>
    <row r="680" spans="2:7" s="28" customFormat="1" ht="18.75" customHeight="1" x14ac:dyDescent="0.2">
      <c r="B680" s="63" t="s">
        <v>3449</v>
      </c>
      <c r="C680" s="64">
        <v>0</v>
      </c>
      <c r="D680" s="64">
        <v>0</v>
      </c>
      <c r="E680" s="64">
        <v>0</v>
      </c>
      <c r="F680" s="65">
        <v>4</v>
      </c>
      <c r="G680" s="66">
        <v>3</v>
      </c>
    </row>
    <row r="681" spans="2:7" s="28" customFormat="1" ht="18.75" customHeight="1" x14ac:dyDescent="0.2">
      <c r="B681" s="63" t="s">
        <v>1150</v>
      </c>
      <c r="C681" s="64">
        <v>2</v>
      </c>
      <c r="D681" s="64">
        <v>2</v>
      </c>
      <c r="E681" s="64">
        <v>1</v>
      </c>
      <c r="F681" s="65">
        <v>1</v>
      </c>
      <c r="G681" s="66">
        <v>1</v>
      </c>
    </row>
    <row r="682" spans="2:7" s="28" customFormat="1" ht="18.75" customHeight="1" x14ac:dyDescent="0.2">
      <c r="B682" s="63" t="s">
        <v>1458</v>
      </c>
      <c r="C682" s="64">
        <v>0</v>
      </c>
      <c r="D682" s="64">
        <v>2</v>
      </c>
      <c r="E682" s="64">
        <v>4</v>
      </c>
      <c r="F682" s="65">
        <v>1</v>
      </c>
      <c r="G682" s="66">
        <v>0</v>
      </c>
    </row>
    <row r="683" spans="2:7" s="28" customFormat="1" ht="18.75" customHeight="1" x14ac:dyDescent="0.2">
      <c r="B683" s="63" t="s">
        <v>3137</v>
      </c>
      <c r="C683" s="64">
        <v>1</v>
      </c>
      <c r="D683" s="64">
        <v>1</v>
      </c>
      <c r="E683" s="64">
        <v>3</v>
      </c>
      <c r="F683" s="65">
        <v>0</v>
      </c>
      <c r="G683" s="66">
        <v>2</v>
      </c>
    </row>
    <row r="684" spans="2:7" s="28" customFormat="1" ht="18.75" customHeight="1" x14ac:dyDescent="0.2">
      <c r="B684" s="63" t="s">
        <v>1353</v>
      </c>
      <c r="C684" s="64">
        <v>2</v>
      </c>
      <c r="D684" s="64">
        <v>1</v>
      </c>
      <c r="E684" s="64">
        <v>1</v>
      </c>
      <c r="F684" s="65">
        <v>1</v>
      </c>
      <c r="G684" s="66">
        <v>1</v>
      </c>
    </row>
    <row r="685" spans="2:7" s="28" customFormat="1" ht="18.75" customHeight="1" x14ac:dyDescent="0.2">
      <c r="B685" s="63" t="s">
        <v>3788</v>
      </c>
      <c r="C685" s="64">
        <v>0</v>
      </c>
      <c r="D685" s="64">
        <v>0</v>
      </c>
      <c r="E685" s="64">
        <v>0</v>
      </c>
      <c r="F685" s="65">
        <v>0</v>
      </c>
      <c r="G685" s="66">
        <v>6</v>
      </c>
    </row>
    <row r="686" spans="2:7" s="28" customFormat="1" ht="18.75" customHeight="1" x14ac:dyDescent="0.2">
      <c r="B686" s="63" t="s">
        <v>3740</v>
      </c>
      <c r="C686" s="64">
        <v>0</v>
      </c>
      <c r="D686" s="64">
        <v>0</v>
      </c>
      <c r="E686" s="64">
        <v>0</v>
      </c>
      <c r="F686" s="65">
        <v>0</v>
      </c>
      <c r="G686" s="66">
        <v>6</v>
      </c>
    </row>
    <row r="687" spans="2:7" s="28" customFormat="1" ht="18.75" customHeight="1" x14ac:dyDescent="0.2">
      <c r="B687" s="63" t="s">
        <v>1973</v>
      </c>
      <c r="C687" s="64">
        <v>0</v>
      </c>
      <c r="D687" s="64">
        <v>4</v>
      </c>
      <c r="E687" s="64">
        <v>0</v>
      </c>
      <c r="F687" s="65">
        <v>0</v>
      </c>
      <c r="G687" s="66">
        <v>2</v>
      </c>
    </row>
    <row r="688" spans="2:7" s="28" customFormat="1" ht="18.75" customHeight="1" x14ac:dyDescent="0.2">
      <c r="B688" s="63" t="s">
        <v>1095</v>
      </c>
      <c r="C688" s="64">
        <v>0</v>
      </c>
      <c r="D688" s="64">
        <v>0</v>
      </c>
      <c r="E688" s="64">
        <v>0</v>
      </c>
      <c r="F688" s="65">
        <v>0</v>
      </c>
      <c r="G688" s="66">
        <v>6</v>
      </c>
    </row>
    <row r="689" spans="2:7" s="28" customFormat="1" ht="18.75" customHeight="1" x14ac:dyDescent="0.2">
      <c r="B689" s="63" t="s">
        <v>2160</v>
      </c>
      <c r="C689" s="64">
        <v>0</v>
      </c>
      <c r="D689" s="64">
        <v>0</v>
      </c>
      <c r="E689" s="64">
        <v>0</v>
      </c>
      <c r="F689" s="65">
        <v>0</v>
      </c>
      <c r="G689" s="66">
        <v>6</v>
      </c>
    </row>
    <row r="690" spans="2:7" s="28" customFormat="1" ht="18.75" customHeight="1" x14ac:dyDescent="0.2">
      <c r="B690" s="63" t="s">
        <v>2522</v>
      </c>
      <c r="C690" s="64">
        <v>3</v>
      </c>
      <c r="D690" s="64">
        <v>3</v>
      </c>
      <c r="E690" s="64">
        <v>0</v>
      </c>
      <c r="F690" s="65">
        <v>0</v>
      </c>
      <c r="G690" s="66">
        <v>0</v>
      </c>
    </row>
    <row r="691" spans="2:7" s="28" customFormat="1" ht="18.75" customHeight="1" x14ac:dyDescent="0.2">
      <c r="B691" s="63" t="s">
        <v>2080</v>
      </c>
      <c r="C691" s="64">
        <v>0</v>
      </c>
      <c r="D691" s="64">
        <v>2</v>
      </c>
      <c r="E691" s="64">
        <v>1</v>
      </c>
      <c r="F691" s="65">
        <v>2</v>
      </c>
      <c r="G691" s="66">
        <v>1</v>
      </c>
    </row>
    <row r="692" spans="2:7" s="28" customFormat="1" ht="18.75" customHeight="1" x14ac:dyDescent="0.2">
      <c r="B692" s="63" t="s">
        <v>2083</v>
      </c>
      <c r="C692" s="64">
        <v>0</v>
      </c>
      <c r="D692" s="64">
        <v>4</v>
      </c>
      <c r="E692" s="64">
        <v>0</v>
      </c>
      <c r="F692" s="65">
        <v>2</v>
      </c>
      <c r="G692" s="66">
        <v>0</v>
      </c>
    </row>
    <row r="693" spans="2:7" s="28" customFormat="1" ht="18.75" customHeight="1" x14ac:dyDescent="0.2">
      <c r="B693" s="63" t="s">
        <v>2253</v>
      </c>
      <c r="C693" s="64">
        <v>0</v>
      </c>
      <c r="D693" s="64">
        <v>1</v>
      </c>
      <c r="E693" s="64">
        <v>2</v>
      </c>
      <c r="F693" s="65">
        <v>1</v>
      </c>
      <c r="G693" s="66">
        <v>2</v>
      </c>
    </row>
    <row r="694" spans="2:7" s="28" customFormat="1" ht="18.75" customHeight="1" x14ac:dyDescent="0.2">
      <c r="B694" s="63" t="s">
        <v>1044</v>
      </c>
      <c r="C694" s="64">
        <v>0</v>
      </c>
      <c r="D694" s="64">
        <v>4</v>
      </c>
      <c r="E694" s="64">
        <v>0</v>
      </c>
      <c r="F694" s="65">
        <v>1</v>
      </c>
      <c r="G694" s="66">
        <v>1</v>
      </c>
    </row>
    <row r="695" spans="2:7" s="28" customFormat="1" ht="18.75" customHeight="1" x14ac:dyDescent="0.2">
      <c r="B695" s="63" t="s">
        <v>1948</v>
      </c>
      <c r="C695" s="64">
        <v>1</v>
      </c>
      <c r="D695" s="64">
        <v>0</v>
      </c>
      <c r="E695" s="64">
        <v>3</v>
      </c>
      <c r="F695" s="65">
        <v>0</v>
      </c>
      <c r="G695" s="66">
        <v>2</v>
      </c>
    </row>
    <row r="696" spans="2:7" s="28" customFormat="1" ht="18.75" customHeight="1" x14ac:dyDescent="0.2">
      <c r="B696" s="63" t="s">
        <v>1262</v>
      </c>
      <c r="C696" s="64">
        <v>1</v>
      </c>
      <c r="D696" s="64">
        <v>2</v>
      </c>
      <c r="E696" s="64">
        <v>3</v>
      </c>
      <c r="F696" s="65">
        <v>0</v>
      </c>
      <c r="G696" s="66">
        <v>0</v>
      </c>
    </row>
    <row r="697" spans="2:7" s="28" customFormat="1" ht="18.75" customHeight="1" x14ac:dyDescent="0.2">
      <c r="B697" s="63" t="s">
        <v>2099</v>
      </c>
      <c r="C697" s="64">
        <v>2</v>
      </c>
      <c r="D697" s="64">
        <v>2</v>
      </c>
      <c r="E697" s="64">
        <v>0</v>
      </c>
      <c r="F697" s="65">
        <v>1</v>
      </c>
      <c r="G697" s="66">
        <v>1</v>
      </c>
    </row>
    <row r="698" spans="2:7" s="28" customFormat="1" ht="18.75" customHeight="1" x14ac:dyDescent="0.2">
      <c r="B698" s="63" t="s">
        <v>3107</v>
      </c>
      <c r="C698" s="64">
        <v>1</v>
      </c>
      <c r="D698" s="64">
        <v>2</v>
      </c>
      <c r="E698" s="64">
        <v>1</v>
      </c>
      <c r="F698" s="65">
        <v>1</v>
      </c>
      <c r="G698" s="66">
        <v>1</v>
      </c>
    </row>
    <row r="699" spans="2:7" s="28" customFormat="1" ht="18.75" customHeight="1" x14ac:dyDescent="0.2">
      <c r="B699" s="63" t="s">
        <v>3109</v>
      </c>
      <c r="C699" s="64">
        <v>0</v>
      </c>
      <c r="D699" s="64">
        <v>6</v>
      </c>
      <c r="E699" s="64">
        <v>0</v>
      </c>
      <c r="F699" s="65">
        <v>0</v>
      </c>
      <c r="G699" s="66">
        <v>0</v>
      </c>
    </row>
    <row r="700" spans="2:7" s="28" customFormat="1" ht="18.75" customHeight="1" x14ac:dyDescent="0.2">
      <c r="B700" s="63" t="s">
        <v>1877</v>
      </c>
      <c r="C700" s="64">
        <v>6</v>
      </c>
      <c r="D700" s="64">
        <v>0</v>
      </c>
      <c r="E700" s="64">
        <v>0</v>
      </c>
      <c r="F700" s="65">
        <v>0</v>
      </c>
      <c r="G700" s="66">
        <v>0</v>
      </c>
    </row>
    <row r="701" spans="2:7" s="28" customFormat="1" ht="18.75" customHeight="1" x14ac:dyDescent="0.2">
      <c r="B701" s="63" t="s">
        <v>3037</v>
      </c>
      <c r="C701" s="64">
        <v>0</v>
      </c>
      <c r="D701" s="64">
        <v>0</v>
      </c>
      <c r="E701" s="64">
        <v>2</v>
      </c>
      <c r="F701" s="65">
        <v>3</v>
      </c>
      <c r="G701" s="66">
        <v>1</v>
      </c>
    </row>
    <row r="702" spans="2:7" s="28" customFormat="1" ht="18.75" customHeight="1" x14ac:dyDescent="0.2">
      <c r="B702" s="63" t="s">
        <v>1162</v>
      </c>
      <c r="C702" s="64">
        <v>3</v>
      </c>
      <c r="D702" s="64">
        <v>2</v>
      </c>
      <c r="E702" s="64">
        <v>0</v>
      </c>
      <c r="F702" s="65">
        <v>1</v>
      </c>
      <c r="G702" s="66">
        <v>0</v>
      </c>
    </row>
    <row r="703" spans="2:7" s="28" customFormat="1" ht="18.75" customHeight="1" x14ac:dyDescent="0.2">
      <c r="B703" s="63" t="s">
        <v>1320</v>
      </c>
      <c r="C703" s="64">
        <v>0</v>
      </c>
      <c r="D703" s="64">
        <v>3</v>
      </c>
      <c r="E703" s="64">
        <v>0</v>
      </c>
      <c r="F703" s="65">
        <v>0</v>
      </c>
      <c r="G703" s="66">
        <v>3</v>
      </c>
    </row>
    <row r="704" spans="2:7" s="28" customFormat="1" ht="18.75" customHeight="1" x14ac:dyDescent="0.2">
      <c r="B704" s="63" t="s">
        <v>2994</v>
      </c>
      <c r="C704" s="64">
        <v>2</v>
      </c>
      <c r="D704" s="64">
        <v>0</v>
      </c>
      <c r="E704" s="64">
        <v>0</v>
      </c>
      <c r="F704" s="65">
        <v>2</v>
      </c>
      <c r="G704" s="66">
        <v>2</v>
      </c>
    </row>
    <row r="705" spans="2:7" s="28" customFormat="1" ht="18.75" customHeight="1" x14ac:dyDescent="0.2">
      <c r="B705" s="63" t="s">
        <v>1950</v>
      </c>
      <c r="C705" s="64">
        <v>0</v>
      </c>
      <c r="D705" s="64">
        <v>1</v>
      </c>
      <c r="E705" s="64">
        <v>3</v>
      </c>
      <c r="F705" s="65">
        <v>1</v>
      </c>
      <c r="G705" s="66">
        <v>1</v>
      </c>
    </row>
    <row r="706" spans="2:7" s="28" customFormat="1" ht="18.75" customHeight="1" x14ac:dyDescent="0.2">
      <c r="B706" s="63" t="s">
        <v>1991</v>
      </c>
      <c r="C706" s="64">
        <v>2</v>
      </c>
      <c r="D706" s="64">
        <v>0</v>
      </c>
      <c r="E706" s="64">
        <v>1</v>
      </c>
      <c r="F706" s="65">
        <v>1</v>
      </c>
      <c r="G706" s="66">
        <v>2</v>
      </c>
    </row>
    <row r="707" spans="2:7" s="28" customFormat="1" ht="18.75" customHeight="1" x14ac:dyDescent="0.2">
      <c r="B707" s="63" t="s">
        <v>2309</v>
      </c>
      <c r="C707" s="64">
        <v>1</v>
      </c>
      <c r="D707" s="64">
        <v>0</v>
      </c>
      <c r="E707" s="64">
        <v>3</v>
      </c>
      <c r="F707" s="65">
        <v>2</v>
      </c>
      <c r="G707" s="66">
        <v>0</v>
      </c>
    </row>
    <row r="708" spans="2:7" s="28" customFormat="1" ht="18.75" customHeight="1" x14ac:dyDescent="0.2">
      <c r="B708" s="63" t="s">
        <v>3135</v>
      </c>
      <c r="C708" s="64">
        <v>0</v>
      </c>
      <c r="D708" s="64">
        <v>0</v>
      </c>
      <c r="E708" s="64">
        <v>2</v>
      </c>
      <c r="F708" s="65">
        <v>3</v>
      </c>
      <c r="G708" s="66">
        <v>1</v>
      </c>
    </row>
    <row r="709" spans="2:7" s="28" customFormat="1" ht="18.75" customHeight="1" x14ac:dyDescent="0.2">
      <c r="B709" s="63" t="s">
        <v>2266</v>
      </c>
      <c r="C709" s="64">
        <v>0</v>
      </c>
      <c r="D709" s="64">
        <v>0</v>
      </c>
      <c r="E709" s="64">
        <v>4</v>
      </c>
      <c r="F709" s="65">
        <v>2</v>
      </c>
      <c r="G709" s="66">
        <v>0</v>
      </c>
    </row>
    <row r="710" spans="2:7" s="28" customFormat="1" ht="18.75" customHeight="1" x14ac:dyDescent="0.2">
      <c r="B710" s="63" t="s">
        <v>2520</v>
      </c>
      <c r="C710" s="64">
        <v>1</v>
      </c>
      <c r="D710" s="64">
        <v>1</v>
      </c>
      <c r="E710" s="64">
        <v>1</v>
      </c>
      <c r="F710" s="65">
        <v>1</v>
      </c>
      <c r="G710" s="66">
        <v>2</v>
      </c>
    </row>
    <row r="711" spans="2:7" s="28" customFormat="1" ht="18.75" customHeight="1" x14ac:dyDescent="0.2">
      <c r="B711" s="63" t="s">
        <v>1875</v>
      </c>
      <c r="C711" s="64">
        <v>0</v>
      </c>
      <c r="D711" s="64">
        <v>0</v>
      </c>
      <c r="E711" s="64">
        <v>2</v>
      </c>
      <c r="F711" s="65">
        <v>4</v>
      </c>
      <c r="G711" s="66">
        <v>0</v>
      </c>
    </row>
    <row r="712" spans="2:7" s="28" customFormat="1" ht="18.75" customHeight="1" x14ac:dyDescent="0.2">
      <c r="B712" s="63" t="s">
        <v>1263</v>
      </c>
      <c r="C712" s="64">
        <v>0</v>
      </c>
      <c r="D712" s="64">
        <v>2</v>
      </c>
      <c r="E712" s="64">
        <v>0</v>
      </c>
      <c r="F712" s="65">
        <v>2</v>
      </c>
      <c r="G712" s="66">
        <v>2</v>
      </c>
    </row>
    <row r="713" spans="2:7" s="28" customFormat="1" ht="18.75" customHeight="1" x14ac:dyDescent="0.2">
      <c r="B713" s="63" t="s">
        <v>2063</v>
      </c>
      <c r="C713" s="64">
        <v>1</v>
      </c>
      <c r="D713" s="64">
        <v>1</v>
      </c>
      <c r="E713" s="64">
        <v>1</v>
      </c>
      <c r="F713" s="65">
        <v>2</v>
      </c>
      <c r="G713" s="66">
        <v>1</v>
      </c>
    </row>
    <row r="714" spans="2:7" s="28" customFormat="1" ht="18.75" customHeight="1" x14ac:dyDescent="0.2">
      <c r="B714" s="63" t="s">
        <v>1183</v>
      </c>
      <c r="C714" s="64">
        <v>0</v>
      </c>
      <c r="D714" s="64">
        <v>2</v>
      </c>
      <c r="E714" s="64">
        <v>0</v>
      </c>
      <c r="F714" s="65">
        <v>1</v>
      </c>
      <c r="G714" s="66">
        <v>3</v>
      </c>
    </row>
    <row r="715" spans="2:7" s="28" customFormat="1" ht="18.75" customHeight="1" x14ac:dyDescent="0.2">
      <c r="B715" s="63" t="s">
        <v>1854</v>
      </c>
      <c r="C715" s="64">
        <v>0</v>
      </c>
      <c r="D715" s="64">
        <v>1</v>
      </c>
      <c r="E715" s="64">
        <v>2</v>
      </c>
      <c r="F715" s="65">
        <v>3</v>
      </c>
      <c r="G715" s="66">
        <v>0</v>
      </c>
    </row>
    <row r="716" spans="2:7" s="28" customFormat="1" ht="18.75" customHeight="1" x14ac:dyDescent="0.2">
      <c r="B716" s="63" t="s">
        <v>1117</v>
      </c>
      <c r="C716" s="64">
        <v>6</v>
      </c>
      <c r="D716" s="64">
        <v>0</v>
      </c>
      <c r="E716" s="64">
        <v>0</v>
      </c>
      <c r="F716" s="65">
        <v>0</v>
      </c>
      <c r="G716" s="66">
        <v>0</v>
      </c>
    </row>
    <row r="717" spans="2:7" s="28" customFormat="1" ht="18.75" customHeight="1" x14ac:dyDescent="0.2">
      <c r="B717" s="63" t="s">
        <v>2417</v>
      </c>
      <c r="C717" s="64">
        <v>0</v>
      </c>
      <c r="D717" s="64">
        <v>0</v>
      </c>
      <c r="E717" s="64">
        <v>0</v>
      </c>
      <c r="F717" s="65">
        <v>4</v>
      </c>
      <c r="G717" s="66">
        <v>2</v>
      </c>
    </row>
    <row r="718" spans="2:7" s="28" customFormat="1" ht="18.75" customHeight="1" x14ac:dyDescent="0.2">
      <c r="B718" s="63" t="s">
        <v>2592</v>
      </c>
      <c r="C718" s="64">
        <v>0</v>
      </c>
      <c r="D718" s="64">
        <v>1</v>
      </c>
      <c r="E718" s="64">
        <v>4</v>
      </c>
      <c r="F718" s="65">
        <v>1</v>
      </c>
      <c r="G718" s="66">
        <v>0</v>
      </c>
    </row>
    <row r="719" spans="2:7" s="28" customFormat="1" ht="18.75" customHeight="1" x14ac:dyDescent="0.2">
      <c r="B719" s="63" t="s">
        <v>3045</v>
      </c>
      <c r="C719" s="64">
        <v>0</v>
      </c>
      <c r="D719" s="64">
        <v>0</v>
      </c>
      <c r="E719" s="64">
        <v>1</v>
      </c>
      <c r="F719" s="65">
        <v>1</v>
      </c>
      <c r="G719" s="66">
        <v>4</v>
      </c>
    </row>
    <row r="720" spans="2:7" s="28" customFormat="1" ht="18.75" customHeight="1" x14ac:dyDescent="0.2">
      <c r="B720" s="63" t="s">
        <v>1005</v>
      </c>
      <c r="C720" s="64">
        <v>1</v>
      </c>
      <c r="D720" s="64">
        <v>4</v>
      </c>
      <c r="E720" s="64">
        <v>1</v>
      </c>
      <c r="F720" s="65">
        <v>0</v>
      </c>
      <c r="G720" s="66">
        <v>0</v>
      </c>
    </row>
    <row r="721" spans="2:7" s="28" customFormat="1" ht="18.75" customHeight="1" x14ac:dyDescent="0.2">
      <c r="B721" s="63" t="s">
        <v>883</v>
      </c>
      <c r="C721" s="64">
        <v>0</v>
      </c>
      <c r="D721" s="64">
        <v>0</v>
      </c>
      <c r="E721" s="64">
        <v>5</v>
      </c>
      <c r="F721" s="65">
        <v>0</v>
      </c>
      <c r="G721" s="66">
        <v>1</v>
      </c>
    </row>
    <row r="722" spans="2:7" s="28" customFormat="1" ht="18.75" customHeight="1" x14ac:dyDescent="0.2">
      <c r="B722" s="63" t="s">
        <v>3224</v>
      </c>
      <c r="C722" s="64">
        <v>0</v>
      </c>
      <c r="D722" s="64">
        <v>0</v>
      </c>
      <c r="E722" s="64">
        <v>2</v>
      </c>
      <c r="F722" s="65">
        <v>3</v>
      </c>
      <c r="G722" s="66">
        <v>1</v>
      </c>
    </row>
    <row r="723" spans="2:7" s="28" customFormat="1" ht="18.75" customHeight="1" x14ac:dyDescent="0.2">
      <c r="B723" s="63" t="s">
        <v>1228</v>
      </c>
      <c r="C723" s="64">
        <v>0</v>
      </c>
      <c r="D723" s="64">
        <v>3</v>
      </c>
      <c r="E723" s="64">
        <v>0</v>
      </c>
      <c r="F723" s="65">
        <v>3</v>
      </c>
      <c r="G723" s="66">
        <v>0</v>
      </c>
    </row>
    <row r="724" spans="2:7" s="28" customFormat="1" ht="18.75" customHeight="1" x14ac:dyDescent="0.2">
      <c r="B724" s="63" t="s">
        <v>1376</v>
      </c>
      <c r="C724" s="64">
        <v>2</v>
      </c>
      <c r="D724" s="64">
        <v>0</v>
      </c>
      <c r="E724" s="64">
        <v>1</v>
      </c>
      <c r="F724" s="65">
        <v>2</v>
      </c>
      <c r="G724" s="66">
        <v>1</v>
      </c>
    </row>
    <row r="725" spans="2:7" s="28" customFormat="1" ht="18.75" customHeight="1" x14ac:dyDescent="0.2">
      <c r="B725" s="63" t="s">
        <v>2539</v>
      </c>
      <c r="C725" s="64">
        <v>0</v>
      </c>
      <c r="D725" s="64">
        <v>3</v>
      </c>
      <c r="E725" s="64">
        <v>2</v>
      </c>
      <c r="F725" s="65">
        <v>1</v>
      </c>
      <c r="G725" s="66">
        <v>0</v>
      </c>
    </row>
    <row r="726" spans="2:7" s="28" customFormat="1" ht="18.75" customHeight="1" x14ac:dyDescent="0.2">
      <c r="B726" s="63" t="s">
        <v>2281</v>
      </c>
      <c r="C726" s="64">
        <v>2</v>
      </c>
      <c r="D726" s="64">
        <v>0</v>
      </c>
      <c r="E726" s="64">
        <v>3</v>
      </c>
      <c r="F726" s="65">
        <v>1</v>
      </c>
      <c r="G726" s="66">
        <v>0</v>
      </c>
    </row>
    <row r="727" spans="2:7" s="28" customFormat="1" ht="18.75" customHeight="1" x14ac:dyDescent="0.2">
      <c r="B727" s="63" t="s">
        <v>3011</v>
      </c>
      <c r="C727" s="64">
        <v>1</v>
      </c>
      <c r="D727" s="64">
        <v>0</v>
      </c>
      <c r="E727" s="64">
        <v>2</v>
      </c>
      <c r="F727" s="65">
        <v>3</v>
      </c>
      <c r="G727" s="66">
        <v>0</v>
      </c>
    </row>
    <row r="728" spans="2:7" s="28" customFormat="1" ht="18.75" customHeight="1" x14ac:dyDescent="0.2">
      <c r="B728" s="63" t="s">
        <v>3108</v>
      </c>
      <c r="C728" s="64">
        <v>0</v>
      </c>
      <c r="D728" s="64">
        <v>0</v>
      </c>
      <c r="E728" s="64">
        <v>3</v>
      </c>
      <c r="F728" s="65">
        <v>1</v>
      </c>
      <c r="G728" s="66">
        <v>2</v>
      </c>
    </row>
    <row r="729" spans="2:7" s="28" customFormat="1" ht="18.75" customHeight="1" x14ac:dyDescent="0.2">
      <c r="B729" s="63" t="s">
        <v>3636</v>
      </c>
      <c r="C729" s="64">
        <v>0</v>
      </c>
      <c r="D729" s="64">
        <v>0</v>
      </c>
      <c r="E729" s="64">
        <v>0</v>
      </c>
      <c r="F729" s="65">
        <v>0</v>
      </c>
      <c r="G729" s="66">
        <v>6</v>
      </c>
    </row>
    <row r="730" spans="2:7" s="28" customFormat="1" ht="18.75" customHeight="1" x14ac:dyDescent="0.2">
      <c r="B730" s="63" t="s">
        <v>3145</v>
      </c>
      <c r="C730" s="64">
        <v>1</v>
      </c>
      <c r="D730" s="64">
        <v>1</v>
      </c>
      <c r="E730" s="64">
        <v>4</v>
      </c>
      <c r="F730" s="65">
        <v>0</v>
      </c>
      <c r="G730" s="66">
        <v>0</v>
      </c>
    </row>
    <row r="731" spans="2:7" s="28" customFormat="1" ht="18.75" customHeight="1" x14ac:dyDescent="0.2">
      <c r="B731" s="63" t="s">
        <v>2426</v>
      </c>
      <c r="C731" s="64">
        <v>0</v>
      </c>
      <c r="D731" s="64">
        <v>0</v>
      </c>
      <c r="E731" s="64">
        <v>5</v>
      </c>
      <c r="F731" s="65">
        <v>1</v>
      </c>
      <c r="G731" s="66">
        <v>0</v>
      </c>
    </row>
    <row r="732" spans="2:7" s="28" customFormat="1" ht="18.75" customHeight="1" x14ac:dyDescent="0.2">
      <c r="B732" s="63" t="s">
        <v>2282</v>
      </c>
      <c r="C732" s="64">
        <v>1</v>
      </c>
      <c r="D732" s="64">
        <v>0</v>
      </c>
      <c r="E732" s="64">
        <v>3</v>
      </c>
      <c r="F732" s="65">
        <v>0</v>
      </c>
      <c r="G732" s="66">
        <v>2</v>
      </c>
    </row>
    <row r="733" spans="2:7" s="28" customFormat="1" ht="18.75" customHeight="1" x14ac:dyDescent="0.2">
      <c r="B733" s="63" t="s">
        <v>1870</v>
      </c>
      <c r="C733" s="64">
        <v>1</v>
      </c>
      <c r="D733" s="64">
        <v>1</v>
      </c>
      <c r="E733" s="64">
        <v>1</v>
      </c>
      <c r="F733" s="65">
        <v>1</v>
      </c>
      <c r="G733" s="66">
        <v>1</v>
      </c>
    </row>
    <row r="734" spans="2:7" s="28" customFormat="1" ht="18.75" customHeight="1" x14ac:dyDescent="0.2">
      <c r="B734" s="63" t="s">
        <v>3096</v>
      </c>
      <c r="C734" s="64">
        <v>0</v>
      </c>
      <c r="D734" s="64">
        <v>2</v>
      </c>
      <c r="E734" s="64">
        <v>3</v>
      </c>
      <c r="F734" s="65">
        <v>0</v>
      </c>
      <c r="G734" s="66">
        <v>0</v>
      </c>
    </row>
    <row r="735" spans="2:7" s="28" customFormat="1" ht="18.75" customHeight="1" x14ac:dyDescent="0.2">
      <c r="B735" s="63" t="s">
        <v>1921</v>
      </c>
      <c r="C735" s="64">
        <v>0</v>
      </c>
      <c r="D735" s="64">
        <v>4</v>
      </c>
      <c r="E735" s="64">
        <v>0</v>
      </c>
      <c r="F735" s="65">
        <v>0</v>
      </c>
      <c r="G735" s="66">
        <v>1</v>
      </c>
    </row>
    <row r="736" spans="2:7" s="28" customFormat="1" ht="18.75" customHeight="1" x14ac:dyDescent="0.2">
      <c r="B736" s="63" t="s">
        <v>3351</v>
      </c>
      <c r="C736" s="64">
        <v>0</v>
      </c>
      <c r="D736" s="64">
        <v>0</v>
      </c>
      <c r="E736" s="64">
        <v>0</v>
      </c>
      <c r="F736" s="65">
        <v>1</v>
      </c>
      <c r="G736" s="66">
        <v>4</v>
      </c>
    </row>
    <row r="737" spans="2:7" s="28" customFormat="1" ht="18.75" customHeight="1" x14ac:dyDescent="0.2">
      <c r="B737" s="63" t="s">
        <v>3401</v>
      </c>
      <c r="C737" s="64">
        <v>0</v>
      </c>
      <c r="D737" s="64">
        <v>0</v>
      </c>
      <c r="E737" s="64">
        <v>0</v>
      </c>
      <c r="F737" s="65">
        <v>4</v>
      </c>
      <c r="G737" s="66">
        <v>1</v>
      </c>
    </row>
    <row r="738" spans="2:7" s="28" customFormat="1" ht="18.75" customHeight="1" x14ac:dyDescent="0.2">
      <c r="B738" s="63" t="s">
        <v>1912</v>
      </c>
      <c r="C738" s="64">
        <v>1</v>
      </c>
      <c r="D738" s="64">
        <v>1</v>
      </c>
      <c r="E738" s="64">
        <v>1</v>
      </c>
      <c r="F738" s="65">
        <v>1</v>
      </c>
      <c r="G738" s="66">
        <v>1</v>
      </c>
    </row>
    <row r="739" spans="2:7" s="28" customFormat="1" ht="18.75" customHeight="1" x14ac:dyDescent="0.2">
      <c r="B739" s="63" t="s">
        <v>1624</v>
      </c>
      <c r="C739" s="64">
        <v>0</v>
      </c>
      <c r="D739" s="64">
        <v>1</v>
      </c>
      <c r="E739" s="64">
        <v>0</v>
      </c>
      <c r="F739" s="65">
        <v>2</v>
      </c>
      <c r="G739" s="66">
        <v>2</v>
      </c>
    </row>
    <row r="740" spans="2:7" s="28" customFormat="1" ht="18.75" customHeight="1" x14ac:dyDescent="0.2">
      <c r="B740" s="63" t="s">
        <v>3339</v>
      </c>
      <c r="C740" s="64">
        <v>0</v>
      </c>
      <c r="D740" s="64">
        <v>0</v>
      </c>
      <c r="E740" s="64">
        <v>0</v>
      </c>
      <c r="F740" s="65">
        <v>5</v>
      </c>
      <c r="G740" s="66">
        <v>0</v>
      </c>
    </row>
    <row r="741" spans="2:7" s="28" customFormat="1" ht="18.75" customHeight="1" x14ac:dyDescent="0.2">
      <c r="B741" s="63" t="s">
        <v>1712</v>
      </c>
      <c r="C741" s="64">
        <v>3</v>
      </c>
      <c r="D741" s="64">
        <v>1</v>
      </c>
      <c r="E741" s="64">
        <v>1</v>
      </c>
      <c r="F741" s="65">
        <v>0</v>
      </c>
      <c r="G741" s="66">
        <v>0</v>
      </c>
    </row>
    <row r="742" spans="2:7" s="28" customFormat="1" ht="18.75" customHeight="1" x14ac:dyDescent="0.2">
      <c r="B742" s="63" t="s">
        <v>2568</v>
      </c>
      <c r="C742" s="64">
        <v>0</v>
      </c>
      <c r="D742" s="64">
        <v>1</v>
      </c>
      <c r="E742" s="64">
        <v>3</v>
      </c>
      <c r="F742" s="65">
        <v>0</v>
      </c>
      <c r="G742" s="66">
        <v>1</v>
      </c>
    </row>
    <row r="743" spans="2:7" s="28" customFormat="1" ht="18.75" customHeight="1" x14ac:dyDescent="0.2">
      <c r="B743" s="63" t="s">
        <v>1796</v>
      </c>
      <c r="C743" s="64">
        <v>3</v>
      </c>
      <c r="D743" s="64">
        <v>1</v>
      </c>
      <c r="E743" s="64">
        <v>0</v>
      </c>
      <c r="F743" s="65">
        <v>1</v>
      </c>
      <c r="G743" s="66">
        <v>0</v>
      </c>
    </row>
    <row r="744" spans="2:7" s="28" customFormat="1" ht="18.75" customHeight="1" x14ac:dyDescent="0.2">
      <c r="B744" s="63" t="s">
        <v>1821</v>
      </c>
      <c r="C744" s="64">
        <v>0</v>
      </c>
      <c r="D744" s="64">
        <v>3</v>
      </c>
      <c r="E744" s="64">
        <v>2</v>
      </c>
      <c r="F744" s="65">
        <v>0</v>
      </c>
      <c r="G744" s="66">
        <v>0</v>
      </c>
    </row>
    <row r="745" spans="2:7" s="28" customFormat="1" ht="18.75" customHeight="1" x14ac:dyDescent="0.2">
      <c r="B745" s="63" t="s">
        <v>2249</v>
      </c>
      <c r="C745" s="64">
        <v>2</v>
      </c>
      <c r="D745" s="64">
        <v>0</v>
      </c>
      <c r="E745" s="64">
        <v>1</v>
      </c>
      <c r="F745" s="65">
        <v>0</v>
      </c>
      <c r="G745" s="66">
        <v>2</v>
      </c>
    </row>
    <row r="746" spans="2:7" s="28" customFormat="1" ht="18.75" customHeight="1" x14ac:dyDescent="0.2">
      <c r="B746" s="63" t="s">
        <v>3105</v>
      </c>
      <c r="C746" s="64">
        <v>2</v>
      </c>
      <c r="D746" s="64">
        <v>1</v>
      </c>
      <c r="E746" s="64">
        <v>1</v>
      </c>
      <c r="F746" s="65">
        <v>1</v>
      </c>
      <c r="G746" s="66">
        <v>0</v>
      </c>
    </row>
    <row r="747" spans="2:7" s="28" customFormat="1" ht="18.75" customHeight="1" x14ac:dyDescent="0.2">
      <c r="B747" s="63" t="s">
        <v>1003</v>
      </c>
      <c r="C747" s="64">
        <v>1</v>
      </c>
      <c r="D747" s="64">
        <v>1</v>
      </c>
      <c r="E747" s="64">
        <v>2</v>
      </c>
      <c r="F747" s="65">
        <v>1</v>
      </c>
      <c r="G747" s="66">
        <v>0</v>
      </c>
    </row>
    <row r="748" spans="2:7" s="28" customFormat="1" ht="18.75" customHeight="1" x14ac:dyDescent="0.2">
      <c r="B748" s="63" t="s">
        <v>1126</v>
      </c>
      <c r="C748" s="64">
        <v>0</v>
      </c>
      <c r="D748" s="64">
        <v>0</v>
      </c>
      <c r="E748" s="64">
        <v>2</v>
      </c>
      <c r="F748" s="65">
        <v>0</v>
      </c>
      <c r="G748" s="66">
        <v>3</v>
      </c>
    </row>
    <row r="749" spans="2:7" s="28" customFormat="1" ht="18.75" customHeight="1" x14ac:dyDescent="0.2">
      <c r="B749" s="63" t="s">
        <v>2003</v>
      </c>
      <c r="C749" s="64">
        <v>3</v>
      </c>
      <c r="D749" s="64">
        <v>1</v>
      </c>
      <c r="E749" s="64">
        <v>0</v>
      </c>
      <c r="F749" s="65">
        <v>0</v>
      </c>
      <c r="G749" s="66">
        <v>1</v>
      </c>
    </row>
    <row r="750" spans="2:7" s="28" customFormat="1" ht="18.75" customHeight="1" x14ac:dyDescent="0.2">
      <c r="B750" s="63" t="s">
        <v>1255</v>
      </c>
      <c r="C750" s="64">
        <v>1</v>
      </c>
      <c r="D750" s="64">
        <v>2</v>
      </c>
      <c r="E750" s="64">
        <v>0</v>
      </c>
      <c r="F750" s="65">
        <v>1</v>
      </c>
      <c r="G750" s="66">
        <v>1</v>
      </c>
    </row>
    <row r="751" spans="2:7" s="28" customFormat="1" ht="18.75" customHeight="1" x14ac:dyDescent="0.2">
      <c r="B751" s="63" t="s">
        <v>1536</v>
      </c>
      <c r="C751" s="64">
        <v>0</v>
      </c>
      <c r="D751" s="64">
        <v>0</v>
      </c>
      <c r="E751" s="64">
        <v>1</v>
      </c>
      <c r="F751" s="65">
        <v>2</v>
      </c>
      <c r="G751" s="66">
        <v>2</v>
      </c>
    </row>
    <row r="752" spans="2:7" s="28" customFormat="1" ht="18.75" customHeight="1" x14ac:dyDescent="0.2">
      <c r="B752" s="63" t="s">
        <v>1048</v>
      </c>
      <c r="C752" s="64">
        <v>2</v>
      </c>
      <c r="D752" s="64">
        <v>0</v>
      </c>
      <c r="E752" s="64">
        <v>3</v>
      </c>
      <c r="F752" s="65">
        <v>0</v>
      </c>
      <c r="G752" s="66">
        <v>0</v>
      </c>
    </row>
    <row r="753" spans="2:7" s="28" customFormat="1" ht="18.75" customHeight="1" x14ac:dyDescent="0.2">
      <c r="B753" s="63" t="s">
        <v>1646</v>
      </c>
      <c r="C753" s="64">
        <v>0</v>
      </c>
      <c r="D753" s="64">
        <v>2</v>
      </c>
      <c r="E753" s="64">
        <v>3</v>
      </c>
      <c r="F753" s="65">
        <v>0</v>
      </c>
      <c r="G753" s="66">
        <v>0</v>
      </c>
    </row>
    <row r="754" spans="2:7" s="28" customFormat="1" ht="18.75" customHeight="1" x14ac:dyDescent="0.2">
      <c r="B754" s="63" t="s">
        <v>1122</v>
      </c>
      <c r="C754" s="64">
        <v>2</v>
      </c>
      <c r="D754" s="64">
        <v>2</v>
      </c>
      <c r="E754" s="64">
        <v>0</v>
      </c>
      <c r="F754" s="65">
        <v>0</v>
      </c>
      <c r="G754" s="66">
        <v>1</v>
      </c>
    </row>
    <row r="755" spans="2:7" s="28" customFormat="1" ht="18.75" customHeight="1" x14ac:dyDescent="0.2">
      <c r="B755" s="63" t="s">
        <v>1816</v>
      </c>
      <c r="C755" s="64">
        <v>1</v>
      </c>
      <c r="D755" s="64">
        <v>1</v>
      </c>
      <c r="E755" s="64">
        <v>1</v>
      </c>
      <c r="F755" s="65">
        <v>2</v>
      </c>
      <c r="G755" s="66">
        <v>0</v>
      </c>
    </row>
    <row r="756" spans="2:7" s="28" customFormat="1" ht="18.75" customHeight="1" x14ac:dyDescent="0.2">
      <c r="B756" s="63" t="s">
        <v>1605</v>
      </c>
      <c r="C756" s="64">
        <v>0</v>
      </c>
      <c r="D756" s="64">
        <v>1</v>
      </c>
      <c r="E756" s="64">
        <v>0</v>
      </c>
      <c r="F756" s="65">
        <v>0</v>
      </c>
      <c r="G756" s="66">
        <v>4</v>
      </c>
    </row>
    <row r="757" spans="2:7" s="28" customFormat="1" ht="18.75" customHeight="1" x14ac:dyDescent="0.2">
      <c r="B757" s="63" t="s">
        <v>1547</v>
      </c>
      <c r="C757" s="64">
        <v>0</v>
      </c>
      <c r="D757" s="64">
        <v>1</v>
      </c>
      <c r="E757" s="64">
        <v>1</v>
      </c>
      <c r="F757" s="65">
        <v>3</v>
      </c>
      <c r="G757" s="66">
        <v>0</v>
      </c>
    </row>
    <row r="758" spans="2:7" s="28" customFormat="1" ht="18.75" customHeight="1" x14ac:dyDescent="0.2">
      <c r="B758" s="63" t="s">
        <v>1265</v>
      </c>
      <c r="C758" s="64">
        <v>0</v>
      </c>
      <c r="D758" s="64">
        <v>2</v>
      </c>
      <c r="E758" s="64">
        <v>1</v>
      </c>
      <c r="F758" s="65">
        <v>1</v>
      </c>
      <c r="G758" s="66">
        <v>1</v>
      </c>
    </row>
    <row r="759" spans="2:7" s="28" customFormat="1" ht="18.75" customHeight="1" x14ac:dyDescent="0.2">
      <c r="B759" s="63" t="s">
        <v>2359</v>
      </c>
      <c r="C759" s="64">
        <v>1</v>
      </c>
      <c r="D759" s="64">
        <v>1</v>
      </c>
      <c r="E759" s="64">
        <v>1</v>
      </c>
      <c r="F759" s="65">
        <v>0</v>
      </c>
      <c r="G759" s="66">
        <v>2</v>
      </c>
    </row>
    <row r="760" spans="2:7" s="28" customFormat="1" ht="18.75" customHeight="1" x14ac:dyDescent="0.2">
      <c r="B760" s="63" t="s">
        <v>1260</v>
      </c>
      <c r="C760" s="64">
        <v>0</v>
      </c>
      <c r="D760" s="64">
        <v>1</v>
      </c>
      <c r="E760" s="64">
        <v>1</v>
      </c>
      <c r="F760" s="65">
        <v>1</v>
      </c>
      <c r="G760" s="66">
        <v>2</v>
      </c>
    </row>
    <row r="761" spans="2:7" s="28" customFormat="1" ht="18.75" customHeight="1" x14ac:dyDescent="0.2">
      <c r="B761" s="63" t="s">
        <v>2258</v>
      </c>
      <c r="C761" s="64">
        <v>1</v>
      </c>
      <c r="D761" s="64">
        <v>1</v>
      </c>
      <c r="E761" s="64">
        <v>2</v>
      </c>
      <c r="F761" s="65">
        <v>0</v>
      </c>
      <c r="G761" s="66">
        <v>1</v>
      </c>
    </row>
    <row r="762" spans="2:7" s="28" customFormat="1" ht="18.75" customHeight="1" x14ac:dyDescent="0.2">
      <c r="B762" s="63" t="s">
        <v>2546</v>
      </c>
      <c r="C762" s="64">
        <v>3</v>
      </c>
      <c r="D762" s="64">
        <v>0</v>
      </c>
      <c r="E762" s="64">
        <v>1</v>
      </c>
      <c r="F762" s="65">
        <v>0</v>
      </c>
      <c r="G762" s="66">
        <v>1</v>
      </c>
    </row>
    <row r="763" spans="2:7" s="28" customFormat="1" ht="18.75" customHeight="1" x14ac:dyDescent="0.2">
      <c r="B763" s="63" t="s">
        <v>2550</v>
      </c>
      <c r="C763" s="64">
        <v>0</v>
      </c>
      <c r="D763" s="64">
        <v>2</v>
      </c>
      <c r="E763" s="64">
        <v>0</v>
      </c>
      <c r="F763" s="65">
        <v>2</v>
      </c>
      <c r="G763" s="66">
        <v>1</v>
      </c>
    </row>
    <row r="764" spans="2:7" s="28" customFormat="1" ht="18.75" customHeight="1" x14ac:dyDescent="0.2">
      <c r="B764" s="63" t="s">
        <v>1494</v>
      </c>
      <c r="C764" s="64">
        <v>0</v>
      </c>
      <c r="D764" s="64">
        <v>0</v>
      </c>
      <c r="E764" s="64">
        <v>1</v>
      </c>
      <c r="F764" s="65">
        <v>2</v>
      </c>
      <c r="G764" s="66">
        <v>2</v>
      </c>
    </row>
    <row r="765" spans="2:7" s="28" customFormat="1" ht="18.75" customHeight="1" x14ac:dyDescent="0.2">
      <c r="B765" s="63" t="s">
        <v>1315</v>
      </c>
      <c r="C765" s="64">
        <v>3</v>
      </c>
      <c r="D765" s="64">
        <v>0</v>
      </c>
      <c r="E765" s="64">
        <v>1</v>
      </c>
      <c r="F765" s="65">
        <v>0</v>
      </c>
      <c r="G765" s="66">
        <v>1</v>
      </c>
    </row>
    <row r="766" spans="2:7" s="28" customFormat="1" ht="18.75" customHeight="1" x14ac:dyDescent="0.2">
      <c r="B766" s="63" t="s">
        <v>1951</v>
      </c>
      <c r="C766" s="64">
        <v>3</v>
      </c>
      <c r="D766" s="64">
        <v>2</v>
      </c>
      <c r="E766" s="64">
        <v>0</v>
      </c>
      <c r="F766" s="65">
        <v>0</v>
      </c>
      <c r="G766" s="66">
        <v>0</v>
      </c>
    </row>
    <row r="767" spans="2:7" s="28" customFormat="1" ht="18.75" customHeight="1" x14ac:dyDescent="0.2">
      <c r="B767" s="63" t="s">
        <v>2599</v>
      </c>
      <c r="C767" s="64">
        <v>0</v>
      </c>
      <c r="D767" s="64">
        <v>0</v>
      </c>
      <c r="E767" s="64">
        <v>3</v>
      </c>
      <c r="F767" s="65">
        <v>2</v>
      </c>
      <c r="G767" s="66">
        <v>0</v>
      </c>
    </row>
    <row r="768" spans="2:7" s="28" customFormat="1" ht="18.75" customHeight="1" x14ac:dyDescent="0.2">
      <c r="B768" s="63" t="s">
        <v>2525</v>
      </c>
      <c r="C768" s="64">
        <v>0</v>
      </c>
      <c r="D768" s="64">
        <v>3</v>
      </c>
      <c r="E768" s="64">
        <v>0</v>
      </c>
      <c r="F768" s="65">
        <v>2</v>
      </c>
      <c r="G768" s="66">
        <v>0</v>
      </c>
    </row>
    <row r="769" spans="2:7" s="28" customFormat="1" ht="18.75" customHeight="1" x14ac:dyDescent="0.2">
      <c r="B769" s="63" t="s">
        <v>1582</v>
      </c>
      <c r="C769" s="64">
        <v>1</v>
      </c>
      <c r="D769" s="64">
        <v>1</v>
      </c>
      <c r="E769" s="64">
        <v>0</v>
      </c>
      <c r="F769" s="65">
        <v>1</v>
      </c>
      <c r="G769" s="66">
        <v>2</v>
      </c>
    </row>
    <row r="770" spans="2:7" s="28" customFormat="1" ht="18.75" customHeight="1" x14ac:dyDescent="0.2">
      <c r="B770" s="63" t="s">
        <v>2275</v>
      </c>
      <c r="C770" s="64">
        <v>0</v>
      </c>
      <c r="D770" s="64">
        <v>0</v>
      </c>
      <c r="E770" s="64">
        <v>1</v>
      </c>
      <c r="F770" s="65">
        <v>4</v>
      </c>
      <c r="G770" s="66">
        <v>0</v>
      </c>
    </row>
    <row r="771" spans="2:7" s="28" customFormat="1" ht="18.75" customHeight="1" x14ac:dyDescent="0.2">
      <c r="B771" s="63" t="s">
        <v>1695</v>
      </c>
      <c r="C771" s="64">
        <v>0</v>
      </c>
      <c r="D771" s="64">
        <v>2</v>
      </c>
      <c r="E771" s="64">
        <v>2</v>
      </c>
      <c r="F771" s="65">
        <v>1</v>
      </c>
      <c r="G771" s="66">
        <v>0</v>
      </c>
    </row>
    <row r="772" spans="2:7" s="28" customFormat="1" ht="18.75" customHeight="1" x14ac:dyDescent="0.2">
      <c r="B772" s="63" t="s">
        <v>3299</v>
      </c>
      <c r="C772" s="64">
        <v>0</v>
      </c>
      <c r="D772" s="64">
        <v>0</v>
      </c>
      <c r="E772" s="64">
        <v>0</v>
      </c>
      <c r="F772" s="65">
        <v>3</v>
      </c>
      <c r="G772" s="66">
        <v>2</v>
      </c>
    </row>
    <row r="773" spans="2:7" s="28" customFormat="1" ht="18.75" customHeight="1" x14ac:dyDescent="0.2">
      <c r="B773" s="63" t="s">
        <v>1685</v>
      </c>
      <c r="C773" s="64">
        <v>0</v>
      </c>
      <c r="D773" s="64">
        <v>1</v>
      </c>
      <c r="E773" s="64">
        <v>4</v>
      </c>
      <c r="F773" s="65">
        <v>0</v>
      </c>
      <c r="G773" s="66">
        <v>0</v>
      </c>
    </row>
    <row r="774" spans="2:7" s="28" customFormat="1" ht="18.75" customHeight="1" x14ac:dyDescent="0.2">
      <c r="B774" s="63" t="s">
        <v>1832</v>
      </c>
      <c r="C774" s="64">
        <v>0</v>
      </c>
      <c r="D774" s="64">
        <v>2</v>
      </c>
      <c r="E774" s="64">
        <v>2</v>
      </c>
      <c r="F774" s="65">
        <v>1</v>
      </c>
      <c r="G774" s="66">
        <v>0</v>
      </c>
    </row>
    <row r="775" spans="2:7" s="28" customFormat="1" ht="18.75" customHeight="1" x14ac:dyDescent="0.2">
      <c r="B775" s="63" t="s">
        <v>2225</v>
      </c>
      <c r="C775" s="64">
        <v>0</v>
      </c>
      <c r="D775" s="64">
        <v>2</v>
      </c>
      <c r="E775" s="64">
        <v>0</v>
      </c>
      <c r="F775" s="65">
        <v>0</v>
      </c>
      <c r="G775" s="66">
        <v>3</v>
      </c>
    </row>
    <row r="776" spans="2:7" s="28" customFormat="1" ht="18.75" customHeight="1" x14ac:dyDescent="0.2">
      <c r="B776" s="63" t="s">
        <v>1540</v>
      </c>
      <c r="C776" s="64">
        <v>1</v>
      </c>
      <c r="D776" s="64">
        <v>1</v>
      </c>
      <c r="E776" s="64">
        <v>0</v>
      </c>
      <c r="F776" s="65">
        <v>2</v>
      </c>
      <c r="G776" s="66">
        <v>1</v>
      </c>
    </row>
    <row r="777" spans="2:7" s="28" customFormat="1" ht="18.75" customHeight="1" x14ac:dyDescent="0.2">
      <c r="B777" s="63" t="s">
        <v>1312</v>
      </c>
      <c r="C777" s="64">
        <v>0</v>
      </c>
      <c r="D777" s="64">
        <v>1</v>
      </c>
      <c r="E777" s="64">
        <v>0</v>
      </c>
      <c r="F777" s="65">
        <v>0</v>
      </c>
      <c r="G777" s="66">
        <v>4</v>
      </c>
    </row>
    <row r="778" spans="2:7" s="28" customFormat="1" ht="18.75" customHeight="1" x14ac:dyDescent="0.2">
      <c r="B778" s="63" t="s">
        <v>2045</v>
      </c>
      <c r="C778" s="64">
        <v>0</v>
      </c>
      <c r="D778" s="64">
        <v>1</v>
      </c>
      <c r="E778" s="64">
        <v>3</v>
      </c>
      <c r="F778" s="65">
        <v>1</v>
      </c>
      <c r="G778" s="66">
        <v>0</v>
      </c>
    </row>
    <row r="779" spans="2:7" s="28" customFormat="1" ht="18.75" customHeight="1" x14ac:dyDescent="0.2">
      <c r="B779" s="63" t="s">
        <v>1352</v>
      </c>
      <c r="C779" s="64">
        <v>1</v>
      </c>
      <c r="D779" s="64">
        <v>2</v>
      </c>
      <c r="E779" s="64">
        <v>0</v>
      </c>
      <c r="F779" s="65">
        <v>0</v>
      </c>
      <c r="G779" s="66">
        <v>2</v>
      </c>
    </row>
    <row r="780" spans="2:7" s="28" customFormat="1" ht="18.75" customHeight="1" x14ac:dyDescent="0.2">
      <c r="B780" s="63" t="s">
        <v>1086</v>
      </c>
      <c r="C780" s="64">
        <v>0</v>
      </c>
      <c r="D780" s="64">
        <v>0</v>
      </c>
      <c r="E780" s="64">
        <v>0</v>
      </c>
      <c r="F780" s="65">
        <v>4</v>
      </c>
      <c r="G780" s="66">
        <v>1</v>
      </c>
    </row>
    <row r="781" spans="2:7" s="28" customFormat="1" ht="18.75" customHeight="1" x14ac:dyDescent="0.2">
      <c r="B781" s="63" t="s">
        <v>1417</v>
      </c>
      <c r="C781" s="64">
        <v>0</v>
      </c>
      <c r="D781" s="64">
        <v>2</v>
      </c>
      <c r="E781" s="64">
        <v>1</v>
      </c>
      <c r="F781" s="65">
        <v>1</v>
      </c>
      <c r="G781" s="66">
        <v>1</v>
      </c>
    </row>
    <row r="782" spans="2:7" s="28" customFormat="1" ht="18.75" customHeight="1" x14ac:dyDescent="0.2">
      <c r="B782" s="63" t="s">
        <v>1450</v>
      </c>
      <c r="C782" s="64">
        <v>0</v>
      </c>
      <c r="D782" s="64">
        <v>0</v>
      </c>
      <c r="E782" s="64">
        <v>2</v>
      </c>
      <c r="F782" s="65">
        <v>2</v>
      </c>
      <c r="G782" s="66">
        <v>1</v>
      </c>
    </row>
    <row r="783" spans="2:7" s="28" customFormat="1" ht="18.75" customHeight="1" x14ac:dyDescent="0.2">
      <c r="B783" s="63" t="s">
        <v>1525</v>
      </c>
      <c r="C783" s="64">
        <v>0</v>
      </c>
      <c r="D783" s="64">
        <v>0</v>
      </c>
      <c r="E783" s="64">
        <v>0</v>
      </c>
      <c r="F783" s="65">
        <v>5</v>
      </c>
      <c r="G783" s="66">
        <v>0</v>
      </c>
    </row>
    <row r="784" spans="2:7" s="28" customFormat="1" ht="18.75" customHeight="1" x14ac:dyDescent="0.2">
      <c r="B784" s="63" t="s">
        <v>3042</v>
      </c>
      <c r="C784" s="64">
        <v>0</v>
      </c>
      <c r="D784" s="64">
        <v>0</v>
      </c>
      <c r="E784" s="64">
        <v>3</v>
      </c>
      <c r="F784" s="65">
        <v>2</v>
      </c>
      <c r="G784" s="66">
        <v>0</v>
      </c>
    </row>
    <row r="785" spans="2:7" s="28" customFormat="1" ht="18.75" customHeight="1" x14ac:dyDescent="0.2">
      <c r="B785" s="63" t="s">
        <v>1577</v>
      </c>
      <c r="C785" s="64">
        <v>0</v>
      </c>
      <c r="D785" s="64">
        <v>1</v>
      </c>
      <c r="E785" s="64">
        <v>4</v>
      </c>
      <c r="F785" s="65">
        <v>0</v>
      </c>
      <c r="G785" s="66">
        <v>0</v>
      </c>
    </row>
    <row r="786" spans="2:7" s="28" customFormat="1" ht="18.75" customHeight="1" x14ac:dyDescent="0.2">
      <c r="B786" s="63" t="s">
        <v>2232</v>
      </c>
      <c r="C786" s="64">
        <v>0</v>
      </c>
      <c r="D786" s="64">
        <v>0</v>
      </c>
      <c r="E786" s="64">
        <v>0</v>
      </c>
      <c r="F786" s="65">
        <v>1</v>
      </c>
      <c r="G786" s="66">
        <v>4</v>
      </c>
    </row>
    <row r="787" spans="2:7" s="28" customFormat="1" ht="18.75" customHeight="1" x14ac:dyDescent="0.2">
      <c r="B787" s="63" t="s">
        <v>2048</v>
      </c>
      <c r="C787" s="64">
        <v>0</v>
      </c>
      <c r="D787" s="64">
        <v>2</v>
      </c>
      <c r="E787" s="64">
        <v>2</v>
      </c>
      <c r="F787" s="65">
        <v>0</v>
      </c>
      <c r="G787" s="66">
        <v>1</v>
      </c>
    </row>
    <row r="788" spans="2:7" s="28" customFormat="1" ht="18.75" customHeight="1" x14ac:dyDescent="0.2">
      <c r="B788" s="63" t="s">
        <v>2280</v>
      </c>
      <c r="C788" s="64">
        <v>0</v>
      </c>
      <c r="D788" s="64">
        <v>2</v>
      </c>
      <c r="E788" s="64">
        <v>2</v>
      </c>
      <c r="F788" s="65">
        <v>0</v>
      </c>
      <c r="G788" s="66">
        <v>1</v>
      </c>
    </row>
    <row r="789" spans="2:7" s="28" customFormat="1" ht="18.75" customHeight="1" x14ac:dyDescent="0.2">
      <c r="B789" s="63" t="s">
        <v>1748</v>
      </c>
      <c r="C789" s="64">
        <v>1</v>
      </c>
      <c r="D789" s="64">
        <v>0</v>
      </c>
      <c r="E789" s="64">
        <v>3</v>
      </c>
      <c r="F789" s="65">
        <v>0</v>
      </c>
      <c r="G789" s="66">
        <v>1</v>
      </c>
    </row>
    <row r="790" spans="2:7" s="28" customFormat="1" ht="18.75" customHeight="1" x14ac:dyDescent="0.2">
      <c r="B790" s="63" t="s">
        <v>3090</v>
      </c>
      <c r="C790" s="64">
        <v>0</v>
      </c>
      <c r="D790" s="64">
        <v>1</v>
      </c>
      <c r="E790" s="64">
        <v>0</v>
      </c>
      <c r="F790" s="65">
        <v>4</v>
      </c>
      <c r="G790" s="66">
        <v>0</v>
      </c>
    </row>
    <row r="791" spans="2:7" s="28" customFormat="1" ht="18.75" customHeight="1" x14ac:dyDescent="0.2">
      <c r="B791" s="63" t="s">
        <v>1469</v>
      </c>
      <c r="C791" s="64">
        <v>1</v>
      </c>
      <c r="D791" s="64">
        <v>2</v>
      </c>
      <c r="E791" s="64">
        <v>1</v>
      </c>
      <c r="F791" s="65">
        <v>0</v>
      </c>
      <c r="G791" s="66">
        <v>1</v>
      </c>
    </row>
    <row r="792" spans="2:7" s="28" customFormat="1" ht="18.75" customHeight="1" x14ac:dyDescent="0.2">
      <c r="B792" s="63" t="s">
        <v>1235</v>
      </c>
      <c r="C792" s="64">
        <v>0</v>
      </c>
      <c r="D792" s="64">
        <v>0</v>
      </c>
      <c r="E792" s="64">
        <v>0</v>
      </c>
      <c r="F792" s="65">
        <v>4</v>
      </c>
      <c r="G792" s="66">
        <v>1</v>
      </c>
    </row>
    <row r="793" spans="2:7" s="28" customFormat="1" ht="18.75" customHeight="1" x14ac:dyDescent="0.2">
      <c r="B793" s="63" t="s">
        <v>2992</v>
      </c>
      <c r="C793" s="64">
        <v>0</v>
      </c>
      <c r="D793" s="64">
        <v>0</v>
      </c>
      <c r="E793" s="64">
        <v>2</v>
      </c>
      <c r="F793" s="65">
        <v>1</v>
      </c>
      <c r="G793" s="66">
        <v>2</v>
      </c>
    </row>
    <row r="794" spans="2:7" s="28" customFormat="1" ht="18.75" customHeight="1" x14ac:dyDescent="0.2">
      <c r="B794" s="63" t="s">
        <v>1290</v>
      </c>
      <c r="C794" s="64">
        <v>4</v>
      </c>
      <c r="D794" s="64">
        <v>0</v>
      </c>
      <c r="E794" s="64">
        <v>0</v>
      </c>
      <c r="F794" s="65">
        <v>0</v>
      </c>
      <c r="G794" s="66">
        <v>1</v>
      </c>
    </row>
    <row r="795" spans="2:7" s="28" customFormat="1" ht="18.75" customHeight="1" x14ac:dyDescent="0.2">
      <c r="B795" s="63" t="s">
        <v>2382</v>
      </c>
      <c r="C795" s="64">
        <v>0</v>
      </c>
      <c r="D795" s="64">
        <v>0</v>
      </c>
      <c r="E795" s="64">
        <v>3</v>
      </c>
      <c r="F795" s="65">
        <v>1</v>
      </c>
      <c r="G795" s="66">
        <v>1</v>
      </c>
    </row>
    <row r="796" spans="2:7" s="28" customFormat="1" ht="18.75" customHeight="1" x14ac:dyDescent="0.2">
      <c r="B796" s="63" t="s">
        <v>2559</v>
      </c>
      <c r="C796" s="64">
        <v>0</v>
      </c>
      <c r="D796" s="64">
        <v>1</v>
      </c>
      <c r="E796" s="64">
        <v>2</v>
      </c>
      <c r="F796" s="65">
        <v>1</v>
      </c>
      <c r="G796" s="66">
        <v>1</v>
      </c>
    </row>
    <row r="797" spans="2:7" s="28" customFormat="1" ht="18.75" customHeight="1" x14ac:dyDescent="0.2">
      <c r="B797" s="63" t="s">
        <v>3762</v>
      </c>
      <c r="C797" s="64">
        <v>0</v>
      </c>
      <c r="D797" s="64">
        <v>0</v>
      </c>
      <c r="E797" s="64">
        <v>0</v>
      </c>
      <c r="F797" s="65">
        <v>0</v>
      </c>
      <c r="G797" s="66">
        <v>4</v>
      </c>
    </row>
    <row r="798" spans="2:7" s="28" customFormat="1" ht="18.75" customHeight="1" x14ac:dyDescent="0.2">
      <c r="B798" s="63" t="s">
        <v>3617</v>
      </c>
      <c r="C798" s="64">
        <v>0</v>
      </c>
      <c r="D798" s="64">
        <v>0</v>
      </c>
      <c r="E798" s="64">
        <v>0</v>
      </c>
      <c r="F798" s="65">
        <v>0</v>
      </c>
      <c r="G798" s="66">
        <v>4</v>
      </c>
    </row>
    <row r="799" spans="2:7" s="28" customFormat="1" ht="18.75" customHeight="1" x14ac:dyDescent="0.2">
      <c r="B799" s="63" t="s">
        <v>3222</v>
      </c>
      <c r="C799" s="64">
        <v>0</v>
      </c>
      <c r="D799" s="64">
        <v>0</v>
      </c>
      <c r="E799" s="64">
        <v>3</v>
      </c>
      <c r="F799" s="65">
        <v>1</v>
      </c>
      <c r="G799" s="66">
        <v>0</v>
      </c>
    </row>
    <row r="800" spans="2:7" s="28" customFormat="1" ht="18.75" customHeight="1" x14ac:dyDescent="0.2">
      <c r="B800" s="63" t="s">
        <v>1920</v>
      </c>
      <c r="C800" s="64">
        <v>3</v>
      </c>
      <c r="D800" s="64">
        <v>0</v>
      </c>
      <c r="E800" s="64">
        <v>0</v>
      </c>
      <c r="F800" s="65">
        <v>1</v>
      </c>
      <c r="G800" s="66">
        <v>0</v>
      </c>
    </row>
    <row r="801" spans="2:7" s="28" customFormat="1" ht="18.75" customHeight="1" x14ac:dyDescent="0.2">
      <c r="B801" s="63" t="s">
        <v>2570</v>
      </c>
      <c r="C801" s="64">
        <v>0</v>
      </c>
      <c r="D801" s="64">
        <v>1</v>
      </c>
      <c r="E801" s="64">
        <v>2</v>
      </c>
      <c r="F801" s="65">
        <v>0</v>
      </c>
      <c r="G801" s="66">
        <v>1</v>
      </c>
    </row>
    <row r="802" spans="2:7" s="28" customFormat="1" ht="18.75" customHeight="1" x14ac:dyDescent="0.2">
      <c r="B802" s="63" t="s">
        <v>2018</v>
      </c>
      <c r="C802" s="64">
        <v>0</v>
      </c>
      <c r="D802" s="64">
        <v>0</v>
      </c>
      <c r="E802" s="64">
        <v>2</v>
      </c>
      <c r="F802" s="65">
        <v>2</v>
      </c>
      <c r="G802" s="66">
        <v>0</v>
      </c>
    </row>
    <row r="803" spans="2:7" s="28" customFormat="1" ht="18.75" customHeight="1" x14ac:dyDescent="0.2">
      <c r="B803" s="63" t="s">
        <v>1156</v>
      </c>
      <c r="C803" s="64">
        <v>2</v>
      </c>
      <c r="D803" s="64">
        <v>1</v>
      </c>
      <c r="E803" s="64">
        <v>0</v>
      </c>
      <c r="F803" s="65">
        <v>0</v>
      </c>
      <c r="G803" s="66">
        <v>1</v>
      </c>
    </row>
    <row r="804" spans="2:7" s="28" customFormat="1" ht="18.75" customHeight="1" x14ac:dyDescent="0.2">
      <c r="B804" s="63" t="s">
        <v>210</v>
      </c>
      <c r="C804" s="64">
        <v>4</v>
      </c>
      <c r="D804" s="64">
        <v>0</v>
      </c>
      <c r="E804" s="64">
        <v>0</v>
      </c>
      <c r="F804" s="65">
        <v>0</v>
      </c>
      <c r="G804" s="66">
        <v>0</v>
      </c>
    </row>
    <row r="805" spans="2:7" s="28" customFormat="1" ht="18.75" customHeight="1" x14ac:dyDescent="0.2">
      <c r="B805" s="63" t="s">
        <v>1677</v>
      </c>
      <c r="C805" s="64">
        <v>0</v>
      </c>
      <c r="D805" s="64">
        <v>1</v>
      </c>
      <c r="E805" s="64">
        <v>1</v>
      </c>
      <c r="F805" s="65">
        <v>0</v>
      </c>
      <c r="G805" s="66">
        <v>2</v>
      </c>
    </row>
    <row r="806" spans="2:7" s="28" customFormat="1" ht="18.75" customHeight="1" x14ac:dyDescent="0.2">
      <c r="B806" s="63" t="s">
        <v>2013</v>
      </c>
      <c r="C806" s="64">
        <v>0</v>
      </c>
      <c r="D806" s="64">
        <v>2</v>
      </c>
      <c r="E806" s="64">
        <v>0</v>
      </c>
      <c r="F806" s="65">
        <v>2</v>
      </c>
      <c r="G806" s="66">
        <v>0</v>
      </c>
    </row>
    <row r="807" spans="2:7" s="28" customFormat="1" ht="18.75" customHeight="1" x14ac:dyDescent="0.2">
      <c r="B807" s="63" t="s">
        <v>3521</v>
      </c>
      <c r="C807" s="64">
        <v>0</v>
      </c>
      <c r="D807" s="64">
        <v>0</v>
      </c>
      <c r="E807" s="64">
        <v>0</v>
      </c>
      <c r="F807" s="65">
        <v>1</v>
      </c>
      <c r="G807" s="66">
        <v>3</v>
      </c>
    </row>
    <row r="808" spans="2:7" s="28" customFormat="1" ht="18.75" customHeight="1" x14ac:dyDescent="0.2">
      <c r="B808" s="63" t="s">
        <v>2333</v>
      </c>
      <c r="C808" s="64">
        <v>2</v>
      </c>
      <c r="D808" s="64">
        <v>1</v>
      </c>
      <c r="E808" s="64">
        <v>1</v>
      </c>
      <c r="F808" s="65">
        <v>0</v>
      </c>
      <c r="G808" s="66">
        <v>0</v>
      </c>
    </row>
    <row r="809" spans="2:7" s="28" customFormat="1" ht="18.75" customHeight="1" x14ac:dyDescent="0.2">
      <c r="B809" s="63" t="s">
        <v>3029</v>
      </c>
      <c r="C809" s="64">
        <v>0</v>
      </c>
      <c r="D809" s="64">
        <v>0</v>
      </c>
      <c r="E809" s="64">
        <v>2</v>
      </c>
      <c r="F809" s="65">
        <v>1</v>
      </c>
      <c r="G809" s="66">
        <v>1</v>
      </c>
    </row>
    <row r="810" spans="2:7" s="28" customFormat="1" ht="18.75" customHeight="1" x14ac:dyDescent="0.2">
      <c r="B810" s="63" t="s">
        <v>2131</v>
      </c>
      <c r="C810" s="64">
        <v>0</v>
      </c>
      <c r="D810" s="64">
        <v>1</v>
      </c>
      <c r="E810" s="64">
        <v>3</v>
      </c>
      <c r="F810" s="65">
        <v>0</v>
      </c>
      <c r="G810" s="66">
        <v>0</v>
      </c>
    </row>
    <row r="811" spans="2:7" s="28" customFormat="1" ht="18.75" customHeight="1" x14ac:dyDescent="0.2">
      <c r="B811" s="63" t="s">
        <v>1404</v>
      </c>
      <c r="C811" s="64">
        <v>0</v>
      </c>
      <c r="D811" s="64">
        <v>3</v>
      </c>
      <c r="E811" s="64">
        <v>1</v>
      </c>
      <c r="F811" s="65">
        <v>0</v>
      </c>
      <c r="G811" s="66">
        <v>0</v>
      </c>
    </row>
    <row r="812" spans="2:7" s="28" customFormat="1" ht="18.75" customHeight="1" x14ac:dyDescent="0.2">
      <c r="B812" s="63" t="s">
        <v>1982</v>
      </c>
      <c r="C812" s="64">
        <v>0</v>
      </c>
      <c r="D812" s="64">
        <v>1</v>
      </c>
      <c r="E812" s="64">
        <v>3</v>
      </c>
      <c r="F812" s="65">
        <v>0</v>
      </c>
      <c r="G812" s="66">
        <v>0</v>
      </c>
    </row>
    <row r="813" spans="2:7" s="28" customFormat="1" ht="18.75" customHeight="1" x14ac:dyDescent="0.2">
      <c r="B813" s="63" t="s">
        <v>1322</v>
      </c>
      <c r="C813" s="64">
        <v>0</v>
      </c>
      <c r="D813" s="64">
        <v>4</v>
      </c>
      <c r="E813" s="64">
        <v>0</v>
      </c>
      <c r="F813" s="65">
        <v>0</v>
      </c>
      <c r="G813" s="66">
        <v>0</v>
      </c>
    </row>
    <row r="814" spans="2:7" s="28" customFormat="1" ht="18.75" customHeight="1" x14ac:dyDescent="0.2">
      <c r="B814" s="63" t="s">
        <v>1416</v>
      </c>
      <c r="C814" s="64">
        <v>0</v>
      </c>
      <c r="D814" s="64">
        <v>0</v>
      </c>
      <c r="E814" s="64">
        <v>1</v>
      </c>
      <c r="F814" s="65">
        <v>2</v>
      </c>
      <c r="G814" s="66">
        <v>1</v>
      </c>
    </row>
    <row r="815" spans="2:7" s="28" customFormat="1" ht="18.75" customHeight="1" x14ac:dyDescent="0.2">
      <c r="B815" s="63" t="s">
        <v>3347</v>
      </c>
      <c r="C815" s="64">
        <v>0</v>
      </c>
      <c r="D815" s="64">
        <v>0</v>
      </c>
      <c r="E815" s="64">
        <v>0</v>
      </c>
      <c r="F815" s="65">
        <v>2</v>
      </c>
      <c r="G815" s="66">
        <v>2</v>
      </c>
    </row>
    <row r="816" spans="2:7" s="28" customFormat="1" ht="18.75" customHeight="1" x14ac:dyDescent="0.2">
      <c r="B816" s="63" t="s">
        <v>1474</v>
      </c>
      <c r="C816" s="64">
        <v>0</v>
      </c>
      <c r="D816" s="64">
        <v>2</v>
      </c>
      <c r="E816" s="64">
        <v>1</v>
      </c>
      <c r="F816" s="65">
        <v>0</v>
      </c>
      <c r="G816" s="66">
        <v>1</v>
      </c>
    </row>
    <row r="817" spans="2:7" s="28" customFormat="1" ht="18.75" customHeight="1" x14ac:dyDescent="0.2">
      <c r="B817" s="63" t="s">
        <v>1231</v>
      </c>
      <c r="C817" s="64">
        <v>1</v>
      </c>
      <c r="D817" s="64">
        <v>1</v>
      </c>
      <c r="E817" s="64">
        <v>2</v>
      </c>
      <c r="F817" s="65">
        <v>0</v>
      </c>
      <c r="G817" s="66">
        <v>0</v>
      </c>
    </row>
    <row r="818" spans="2:7" s="28" customFormat="1" ht="18.75" customHeight="1" x14ac:dyDescent="0.2">
      <c r="B818" s="63" t="s">
        <v>1862</v>
      </c>
      <c r="C818" s="64">
        <v>1</v>
      </c>
      <c r="D818" s="64">
        <v>0</v>
      </c>
      <c r="E818" s="64">
        <v>1</v>
      </c>
      <c r="F818" s="65">
        <v>1</v>
      </c>
      <c r="G818" s="66">
        <v>1</v>
      </c>
    </row>
    <row r="819" spans="2:7" s="28" customFormat="1" ht="18.75" customHeight="1" x14ac:dyDescent="0.2">
      <c r="B819" s="63" t="s">
        <v>1311</v>
      </c>
      <c r="C819" s="64">
        <v>1</v>
      </c>
      <c r="D819" s="64">
        <v>1</v>
      </c>
      <c r="E819" s="64">
        <v>0</v>
      </c>
      <c r="F819" s="65">
        <v>1</v>
      </c>
      <c r="G819" s="66">
        <v>1</v>
      </c>
    </row>
    <row r="820" spans="2:7" s="28" customFormat="1" ht="18.75" customHeight="1" x14ac:dyDescent="0.2">
      <c r="B820" s="63" t="s">
        <v>1542</v>
      </c>
      <c r="C820" s="64">
        <v>0</v>
      </c>
      <c r="D820" s="64">
        <v>1</v>
      </c>
      <c r="E820" s="64">
        <v>1</v>
      </c>
      <c r="F820" s="65">
        <v>1</v>
      </c>
      <c r="G820" s="66">
        <v>1</v>
      </c>
    </row>
    <row r="821" spans="2:7" s="28" customFormat="1" ht="18.75" customHeight="1" x14ac:dyDescent="0.2">
      <c r="B821" s="63" t="s">
        <v>2632</v>
      </c>
      <c r="C821" s="64">
        <v>0</v>
      </c>
      <c r="D821" s="64">
        <v>0</v>
      </c>
      <c r="E821" s="64">
        <v>0</v>
      </c>
      <c r="F821" s="65">
        <v>1</v>
      </c>
      <c r="G821" s="66">
        <v>3</v>
      </c>
    </row>
    <row r="822" spans="2:7" s="28" customFormat="1" ht="18.75" customHeight="1" x14ac:dyDescent="0.2">
      <c r="B822" s="63" t="s">
        <v>2670</v>
      </c>
      <c r="C822" s="64">
        <v>0</v>
      </c>
      <c r="D822" s="64">
        <v>1</v>
      </c>
      <c r="E822" s="64">
        <v>0</v>
      </c>
      <c r="F822" s="65">
        <v>2</v>
      </c>
      <c r="G822" s="66">
        <v>1</v>
      </c>
    </row>
    <row r="823" spans="2:7" s="28" customFormat="1" ht="18.75" customHeight="1" x14ac:dyDescent="0.2">
      <c r="B823" s="63" t="s">
        <v>1082</v>
      </c>
      <c r="C823" s="64">
        <v>1</v>
      </c>
      <c r="D823" s="64">
        <v>1</v>
      </c>
      <c r="E823" s="64">
        <v>2</v>
      </c>
      <c r="F823" s="65">
        <v>0</v>
      </c>
      <c r="G823" s="66">
        <v>0</v>
      </c>
    </row>
    <row r="824" spans="2:7" s="28" customFormat="1" ht="18.75" customHeight="1" x14ac:dyDescent="0.2">
      <c r="B824" s="63" t="s">
        <v>1370</v>
      </c>
      <c r="C824" s="64">
        <v>0</v>
      </c>
      <c r="D824" s="64">
        <v>0</v>
      </c>
      <c r="E824" s="64">
        <v>0</v>
      </c>
      <c r="F824" s="65">
        <v>1</v>
      </c>
      <c r="G824" s="66">
        <v>3</v>
      </c>
    </row>
    <row r="825" spans="2:7" s="28" customFormat="1" ht="18.75" customHeight="1" x14ac:dyDescent="0.2">
      <c r="B825" s="63" t="s">
        <v>1446</v>
      </c>
      <c r="C825" s="64">
        <v>0</v>
      </c>
      <c r="D825" s="64">
        <v>0</v>
      </c>
      <c r="E825" s="64">
        <v>0</v>
      </c>
      <c r="F825" s="65">
        <v>0</v>
      </c>
      <c r="G825" s="66">
        <v>4</v>
      </c>
    </row>
    <row r="826" spans="2:7" s="28" customFormat="1" ht="18.75" customHeight="1" x14ac:dyDescent="0.2">
      <c r="B826" s="63" t="s">
        <v>2583</v>
      </c>
      <c r="C826" s="64">
        <v>0</v>
      </c>
      <c r="D826" s="64">
        <v>0</v>
      </c>
      <c r="E826" s="64">
        <v>2</v>
      </c>
      <c r="F826" s="65">
        <v>2</v>
      </c>
      <c r="G826" s="66">
        <v>0</v>
      </c>
    </row>
    <row r="827" spans="2:7" s="28" customFormat="1" ht="18.75" customHeight="1" x14ac:dyDescent="0.2">
      <c r="B827" s="63" t="s">
        <v>2041</v>
      </c>
      <c r="C827" s="64">
        <v>1</v>
      </c>
      <c r="D827" s="64">
        <v>1</v>
      </c>
      <c r="E827" s="64">
        <v>0</v>
      </c>
      <c r="F827" s="65">
        <v>0</v>
      </c>
      <c r="G827" s="66">
        <v>2</v>
      </c>
    </row>
    <row r="828" spans="2:7" s="28" customFormat="1" ht="18.75" customHeight="1" x14ac:dyDescent="0.2">
      <c r="B828" s="63" t="s">
        <v>1731</v>
      </c>
      <c r="C828" s="64">
        <v>0</v>
      </c>
      <c r="D828" s="64">
        <v>0</v>
      </c>
      <c r="E828" s="64">
        <v>0</v>
      </c>
      <c r="F828" s="65">
        <v>0</v>
      </c>
      <c r="G828" s="66">
        <v>4</v>
      </c>
    </row>
    <row r="829" spans="2:7" s="28" customFormat="1" ht="18.75" customHeight="1" x14ac:dyDescent="0.2">
      <c r="B829" s="63" t="s">
        <v>1994</v>
      </c>
      <c r="C829" s="64">
        <v>0</v>
      </c>
      <c r="D829" s="64">
        <v>1</v>
      </c>
      <c r="E829" s="64">
        <v>1</v>
      </c>
      <c r="F829" s="65">
        <v>0</v>
      </c>
      <c r="G829" s="66">
        <v>2</v>
      </c>
    </row>
    <row r="830" spans="2:7" s="28" customFormat="1" ht="18.75" customHeight="1" x14ac:dyDescent="0.2">
      <c r="B830" s="63" t="s">
        <v>955</v>
      </c>
      <c r="C830" s="64">
        <v>0</v>
      </c>
      <c r="D830" s="64">
        <v>0</v>
      </c>
      <c r="E830" s="64">
        <v>2</v>
      </c>
      <c r="F830" s="65">
        <v>0</v>
      </c>
      <c r="G830" s="66">
        <v>2</v>
      </c>
    </row>
    <row r="831" spans="2:7" s="28" customFormat="1" ht="18.75" customHeight="1" x14ac:dyDescent="0.2">
      <c r="B831" s="63" t="s">
        <v>3003</v>
      </c>
      <c r="C831" s="64">
        <v>0</v>
      </c>
      <c r="D831" s="64">
        <v>0</v>
      </c>
      <c r="E831" s="64">
        <v>4</v>
      </c>
      <c r="F831" s="65">
        <v>0</v>
      </c>
      <c r="G831" s="66">
        <v>0</v>
      </c>
    </row>
    <row r="832" spans="2:7" s="28" customFormat="1" ht="18.75" customHeight="1" x14ac:dyDescent="0.2">
      <c r="B832" s="63" t="s">
        <v>2114</v>
      </c>
      <c r="C832" s="64">
        <v>1</v>
      </c>
      <c r="D832" s="64">
        <v>0</v>
      </c>
      <c r="E832" s="64">
        <v>0</v>
      </c>
      <c r="F832" s="65">
        <v>0</v>
      </c>
      <c r="G832" s="66">
        <v>3</v>
      </c>
    </row>
    <row r="833" spans="2:7" s="28" customFormat="1" ht="18.75" customHeight="1" x14ac:dyDescent="0.2">
      <c r="B833" s="63" t="s">
        <v>1010</v>
      </c>
      <c r="C833" s="64">
        <v>1</v>
      </c>
      <c r="D833" s="64">
        <v>0</v>
      </c>
      <c r="E833" s="64">
        <v>1</v>
      </c>
      <c r="F833" s="65">
        <v>1</v>
      </c>
      <c r="G833" s="66">
        <v>1</v>
      </c>
    </row>
    <row r="834" spans="2:7" s="28" customFormat="1" ht="18.75" customHeight="1" x14ac:dyDescent="0.2">
      <c r="B834" s="63" t="s">
        <v>2265</v>
      </c>
      <c r="C834" s="64">
        <v>1</v>
      </c>
      <c r="D834" s="64">
        <v>0</v>
      </c>
      <c r="E834" s="64">
        <v>3</v>
      </c>
      <c r="F834" s="65">
        <v>0</v>
      </c>
      <c r="G834" s="66">
        <v>0</v>
      </c>
    </row>
    <row r="835" spans="2:7" s="28" customFormat="1" ht="18.75" customHeight="1" x14ac:dyDescent="0.2">
      <c r="B835" s="63" t="s">
        <v>1377</v>
      </c>
      <c r="C835" s="64">
        <v>1</v>
      </c>
      <c r="D835" s="64">
        <v>2</v>
      </c>
      <c r="E835" s="64">
        <v>1</v>
      </c>
      <c r="F835" s="65">
        <v>0</v>
      </c>
      <c r="G835" s="66">
        <v>0</v>
      </c>
    </row>
    <row r="836" spans="2:7" s="28" customFormat="1" ht="18.75" customHeight="1" x14ac:dyDescent="0.2">
      <c r="B836" s="63" t="s">
        <v>1550</v>
      </c>
      <c r="C836" s="64">
        <v>2</v>
      </c>
      <c r="D836" s="64">
        <v>1</v>
      </c>
      <c r="E836" s="64">
        <v>0</v>
      </c>
      <c r="F836" s="65">
        <v>1</v>
      </c>
      <c r="G836" s="66">
        <v>0</v>
      </c>
    </row>
    <row r="837" spans="2:7" s="28" customFormat="1" ht="18.75" customHeight="1" x14ac:dyDescent="0.2">
      <c r="B837" s="63" t="s">
        <v>2414</v>
      </c>
      <c r="C837" s="64">
        <v>0</v>
      </c>
      <c r="D837" s="64">
        <v>0</v>
      </c>
      <c r="E837" s="64">
        <v>4</v>
      </c>
      <c r="F837" s="65">
        <v>0</v>
      </c>
      <c r="G837" s="66">
        <v>0</v>
      </c>
    </row>
    <row r="838" spans="2:7" s="28" customFormat="1" ht="18.75" customHeight="1" x14ac:dyDescent="0.2">
      <c r="B838" s="63" t="s">
        <v>1871</v>
      </c>
      <c r="C838" s="64">
        <v>1</v>
      </c>
      <c r="D838" s="64">
        <v>0</v>
      </c>
      <c r="E838" s="64">
        <v>1</v>
      </c>
      <c r="F838" s="65">
        <v>1</v>
      </c>
      <c r="G838" s="66">
        <v>1</v>
      </c>
    </row>
    <row r="839" spans="2:7" s="28" customFormat="1" ht="18.75" customHeight="1" x14ac:dyDescent="0.2">
      <c r="B839" s="63" t="s">
        <v>1939</v>
      </c>
      <c r="C839" s="64">
        <v>0</v>
      </c>
      <c r="D839" s="64">
        <v>1</v>
      </c>
      <c r="E839" s="64">
        <v>1</v>
      </c>
      <c r="F839" s="65">
        <v>0</v>
      </c>
      <c r="G839" s="66">
        <v>2</v>
      </c>
    </row>
    <row r="840" spans="2:7" s="28" customFormat="1" ht="18.75" customHeight="1" x14ac:dyDescent="0.2">
      <c r="B840" s="63" t="s">
        <v>1246</v>
      </c>
      <c r="C840" s="64">
        <v>0</v>
      </c>
      <c r="D840" s="64">
        <v>4</v>
      </c>
      <c r="E840" s="64">
        <v>0</v>
      </c>
      <c r="F840" s="65">
        <v>0</v>
      </c>
      <c r="G840" s="66">
        <v>0</v>
      </c>
    </row>
    <row r="841" spans="2:7" s="28" customFormat="1" ht="18.75" customHeight="1" x14ac:dyDescent="0.2">
      <c r="B841" s="63" t="s">
        <v>1374</v>
      </c>
      <c r="C841" s="64">
        <v>1</v>
      </c>
      <c r="D841" s="64">
        <v>1</v>
      </c>
      <c r="E841" s="64">
        <v>0</v>
      </c>
      <c r="F841" s="65">
        <v>0</v>
      </c>
      <c r="G841" s="66">
        <v>2</v>
      </c>
    </row>
    <row r="842" spans="2:7" s="28" customFormat="1" ht="18.75" customHeight="1" x14ac:dyDescent="0.2">
      <c r="B842" s="63" t="s">
        <v>195</v>
      </c>
      <c r="C842" s="64">
        <v>2</v>
      </c>
      <c r="D842" s="64">
        <v>2</v>
      </c>
      <c r="E842" s="64">
        <v>0</v>
      </c>
      <c r="F842" s="65">
        <v>0</v>
      </c>
      <c r="G842" s="66">
        <v>0</v>
      </c>
    </row>
    <row r="843" spans="2:7" s="28" customFormat="1" ht="18.75" customHeight="1" x14ac:dyDescent="0.2">
      <c r="B843" s="63" t="s">
        <v>1309</v>
      </c>
      <c r="C843" s="64">
        <v>3</v>
      </c>
      <c r="D843" s="64">
        <v>0</v>
      </c>
      <c r="E843" s="64">
        <v>0</v>
      </c>
      <c r="F843" s="65">
        <v>1</v>
      </c>
      <c r="G843" s="66">
        <v>0</v>
      </c>
    </row>
    <row r="844" spans="2:7" s="28" customFormat="1" ht="18.75" customHeight="1" x14ac:dyDescent="0.2">
      <c r="B844" s="63" t="s">
        <v>2180</v>
      </c>
      <c r="C844" s="64">
        <v>0</v>
      </c>
      <c r="D844" s="64">
        <v>1</v>
      </c>
      <c r="E844" s="64">
        <v>0</v>
      </c>
      <c r="F844" s="65">
        <v>0</v>
      </c>
      <c r="G844" s="66">
        <v>3</v>
      </c>
    </row>
    <row r="845" spans="2:7" s="28" customFormat="1" ht="18.75" customHeight="1" x14ac:dyDescent="0.2">
      <c r="B845" s="63" t="s">
        <v>3464</v>
      </c>
      <c r="C845" s="64">
        <v>0</v>
      </c>
      <c r="D845" s="64">
        <v>0</v>
      </c>
      <c r="E845" s="64">
        <v>0</v>
      </c>
      <c r="F845" s="65">
        <v>2</v>
      </c>
      <c r="G845" s="66">
        <v>2</v>
      </c>
    </row>
    <row r="846" spans="2:7" s="28" customFormat="1" ht="18.75" customHeight="1" x14ac:dyDescent="0.2">
      <c r="B846" s="63" t="s">
        <v>1153</v>
      </c>
      <c r="C846" s="64">
        <v>1</v>
      </c>
      <c r="D846" s="64">
        <v>2</v>
      </c>
      <c r="E846" s="64">
        <v>1</v>
      </c>
      <c r="F846" s="65">
        <v>0</v>
      </c>
      <c r="G846" s="66">
        <v>0</v>
      </c>
    </row>
    <row r="847" spans="2:7" s="28" customFormat="1" ht="18.75" customHeight="1" x14ac:dyDescent="0.2">
      <c r="B847" s="63" t="s">
        <v>2374</v>
      </c>
      <c r="C847" s="64">
        <v>0</v>
      </c>
      <c r="D847" s="64">
        <v>1</v>
      </c>
      <c r="E847" s="64">
        <v>2</v>
      </c>
      <c r="F847" s="65">
        <v>0</v>
      </c>
      <c r="G847" s="66">
        <v>1</v>
      </c>
    </row>
    <row r="848" spans="2:7" s="28" customFormat="1" ht="18.75" customHeight="1" x14ac:dyDescent="0.2">
      <c r="B848" s="63" t="s">
        <v>2186</v>
      </c>
      <c r="C848" s="64">
        <v>0</v>
      </c>
      <c r="D848" s="64">
        <v>1</v>
      </c>
      <c r="E848" s="64">
        <v>2</v>
      </c>
      <c r="F848" s="65">
        <v>1</v>
      </c>
      <c r="G848" s="66">
        <v>0</v>
      </c>
    </row>
    <row r="849" spans="2:7" s="28" customFormat="1" ht="18.75" customHeight="1" x14ac:dyDescent="0.2">
      <c r="B849" s="63" t="s">
        <v>1878</v>
      </c>
      <c r="C849" s="64">
        <v>1</v>
      </c>
      <c r="D849" s="64">
        <v>0</v>
      </c>
      <c r="E849" s="64">
        <v>1</v>
      </c>
      <c r="F849" s="65">
        <v>1</v>
      </c>
      <c r="G849" s="66">
        <v>1</v>
      </c>
    </row>
    <row r="850" spans="2:7" s="28" customFormat="1" ht="18.75" customHeight="1" x14ac:dyDescent="0.2">
      <c r="B850" s="63" t="s">
        <v>1305</v>
      </c>
      <c r="C850" s="64">
        <v>2</v>
      </c>
      <c r="D850" s="64">
        <v>0</v>
      </c>
      <c r="E850" s="64">
        <v>0</v>
      </c>
      <c r="F850" s="65">
        <v>0</v>
      </c>
      <c r="G850" s="66">
        <v>2</v>
      </c>
    </row>
    <row r="851" spans="2:7" s="28" customFormat="1" ht="18.75" customHeight="1" x14ac:dyDescent="0.2">
      <c r="B851" s="63" t="s">
        <v>1289</v>
      </c>
      <c r="C851" s="64">
        <v>0</v>
      </c>
      <c r="D851" s="64">
        <v>3</v>
      </c>
      <c r="E851" s="64">
        <v>0</v>
      </c>
      <c r="F851" s="65">
        <v>1</v>
      </c>
      <c r="G851" s="66">
        <v>0</v>
      </c>
    </row>
    <row r="852" spans="2:7" s="28" customFormat="1" ht="18.75" customHeight="1" x14ac:dyDescent="0.2">
      <c r="B852" s="63" t="s">
        <v>293</v>
      </c>
      <c r="C852" s="64">
        <v>0</v>
      </c>
      <c r="D852" s="64">
        <v>4</v>
      </c>
      <c r="E852" s="64">
        <v>0</v>
      </c>
      <c r="F852" s="65">
        <v>0</v>
      </c>
      <c r="G852" s="66">
        <v>0</v>
      </c>
    </row>
    <row r="853" spans="2:7" s="28" customFormat="1" ht="18.75" customHeight="1" x14ac:dyDescent="0.2">
      <c r="B853" s="63" t="s">
        <v>870</v>
      </c>
      <c r="C853" s="64">
        <v>0</v>
      </c>
      <c r="D853" s="64">
        <v>3</v>
      </c>
      <c r="E853" s="64">
        <v>0</v>
      </c>
      <c r="F853" s="65">
        <v>0</v>
      </c>
      <c r="G853" s="66">
        <v>1</v>
      </c>
    </row>
    <row r="854" spans="2:7" s="28" customFormat="1" ht="18.75" customHeight="1" x14ac:dyDescent="0.2">
      <c r="B854" s="63" t="s">
        <v>1287</v>
      </c>
      <c r="C854" s="64">
        <v>1</v>
      </c>
      <c r="D854" s="64">
        <v>0</v>
      </c>
      <c r="E854" s="64">
        <v>1</v>
      </c>
      <c r="F854" s="65">
        <v>0</v>
      </c>
      <c r="G854" s="66">
        <v>2</v>
      </c>
    </row>
    <row r="855" spans="2:7" s="28" customFormat="1" ht="18.75" customHeight="1" x14ac:dyDescent="0.2">
      <c r="B855" s="63" t="s">
        <v>1787</v>
      </c>
      <c r="C855" s="64">
        <v>0</v>
      </c>
      <c r="D855" s="64">
        <v>0</v>
      </c>
      <c r="E855" s="64">
        <v>2</v>
      </c>
      <c r="F855" s="65">
        <v>2</v>
      </c>
      <c r="G855" s="66">
        <v>0</v>
      </c>
    </row>
    <row r="856" spans="2:7" s="28" customFormat="1" ht="18.75" customHeight="1" x14ac:dyDescent="0.2">
      <c r="B856" s="63" t="s">
        <v>1371</v>
      </c>
      <c r="C856" s="64">
        <v>1</v>
      </c>
      <c r="D856" s="64">
        <v>1</v>
      </c>
      <c r="E856" s="64">
        <v>2</v>
      </c>
      <c r="F856" s="65">
        <v>0</v>
      </c>
      <c r="G856" s="66">
        <v>0</v>
      </c>
    </row>
    <row r="857" spans="2:7" s="28" customFormat="1" ht="18.75" customHeight="1" x14ac:dyDescent="0.2">
      <c r="B857" s="63" t="s">
        <v>1523</v>
      </c>
      <c r="C857" s="64">
        <v>0</v>
      </c>
      <c r="D857" s="64">
        <v>1</v>
      </c>
      <c r="E857" s="64">
        <v>1</v>
      </c>
      <c r="F857" s="65">
        <v>1</v>
      </c>
      <c r="G857" s="66">
        <v>1</v>
      </c>
    </row>
    <row r="858" spans="2:7" s="28" customFormat="1" ht="18.75" customHeight="1" x14ac:dyDescent="0.2">
      <c r="B858" s="63" t="s">
        <v>3579</v>
      </c>
      <c r="C858" s="64">
        <v>0</v>
      </c>
      <c r="D858" s="64">
        <v>0</v>
      </c>
      <c r="E858" s="64">
        <v>0</v>
      </c>
      <c r="F858" s="65">
        <v>0</v>
      </c>
      <c r="G858" s="66">
        <v>4</v>
      </c>
    </row>
    <row r="859" spans="2:7" s="28" customFormat="1" ht="18.75" customHeight="1" x14ac:dyDescent="0.2">
      <c r="B859" s="63" t="s">
        <v>1901</v>
      </c>
      <c r="C859" s="64">
        <v>0</v>
      </c>
      <c r="D859" s="64">
        <v>4</v>
      </c>
      <c r="E859" s="64">
        <v>0</v>
      </c>
      <c r="F859" s="65">
        <v>0</v>
      </c>
      <c r="G859" s="66">
        <v>0</v>
      </c>
    </row>
    <row r="860" spans="2:7" s="28" customFormat="1" ht="18.75" customHeight="1" x14ac:dyDescent="0.2">
      <c r="B860" s="63" t="s">
        <v>1911</v>
      </c>
      <c r="C860" s="64">
        <v>2</v>
      </c>
      <c r="D860" s="64">
        <v>1</v>
      </c>
      <c r="E860" s="64">
        <v>0</v>
      </c>
      <c r="F860" s="65">
        <v>0</v>
      </c>
      <c r="G860" s="66">
        <v>1</v>
      </c>
    </row>
    <row r="861" spans="2:7" s="28" customFormat="1" ht="18.75" customHeight="1" x14ac:dyDescent="0.2">
      <c r="B861" s="63" t="s">
        <v>1271</v>
      </c>
      <c r="C861" s="64">
        <v>3</v>
      </c>
      <c r="D861" s="64">
        <v>0</v>
      </c>
      <c r="E861" s="64">
        <v>0</v>
      </c>
      <c r="F861" s="65">
        <v>1</v>
      </c>
      <c r="G861" s="66">
        <v>0</v>
      </c>
    </row>
    <row r="862" spans="2:7" s="28" customFormat="1" ht="18.75" customHeight="1" x14ac:dyDescent="0.2">
      <c r="B862" s="63" t="s">
        <v>1299</v>
      </c>
      <c r="C862" s="64">
        <v>3</v>
      </c>
      <c r="D862" s="64">
        <v>1</v>
      </c>
      <c r="E862" s="64">
        <v>0</v>
      </c>
      <c r="F862" s="65">
        <v>0</v>
      </c>
      <c r="G862" s="66">
        <v>0</v>
      </c>
    </row>
    <row r="863" spans="2:7" s="28" customFormat="1" ht="18.75" customHeight="1" x14ac:dyDescent="0.2">
      <c r="B863" s="63" t="s">
        <v>1279</v>
      </c>
      <c r="C863" s="64">
        <v>0</v>
      </c>
      <c r="D863" s="64">
        <v>2</v>
      </c>
      <c r="E863" s="64">
        <v>0</v>
      </c>
      <c r="F863" s="65">
        <v>0</v>
      </c>
      <c r="G863" s="66">
        <v>2</v>
      </c>
    </row>
    <row r="864" spans="2:7" s="28" customFormat="1" ht="18.75" customHeight="1" x14ac:dyDescent="0.2">
      <c r="B864" s="63" t="s">
        <v>2122</v>
      </c>
      <c r="C864" s="64">
        <v>0</v>
      </c>
      <c r="D864" s="64">
        <v>2</v>
      </c>
      <c r="E864" s="64">
        <v>0</v>
      </c>
      <c r="F864" s="65">
        <v>2</v>
      </c>
      <c r="G864" s="66">
        <v>0</v>
      </c>
    </row>
    <row r="865" spans="2:7" s="28" customFormat="1" ht="18.75" customHeight="1" x14ac:dyDescent="0.2">
      <c r="B865" s="63" t="s">
        <v>1016</v>
      </c>
      <c r="C865" s="64">
        <v>0</v>
      </c>
      <c r="D865" s="64">
        <v>0</v>
      </c>
      <c r="E865" s="64">
        <v>1</v>
      </c>
      <c r="F865" s="65">
        <v>1</v>
      </c>
      <c r="G865" s="66">
        <v>2</v>
      </c>
    </row>
    <row r="866" spans="2:7" s="28" customFormat="1" ht="18.75" customHeight="1" x14ac:dyDescent="0.2">
      <c r="B866" s="63" t="s">
        <v>1105</v>
      </c>
      <c r="C866" s="64">
        <v>1</v>
      </c>
      <c r="D866" s="64">
        <v>1</v>
      </c>
      <c r="E866" s="64">
        <v>2</v>
      </c>
      <c r="F866" s="65">
        <v>0</v>
      </c>
      <c r="G866" s="66">
        <v>0</v>
      </c>
    </row>
    <row r="867" spans="2:7" s="28" customFormat="1" ht="18.75" customHeight="1" x14ac:dyDescent="0.2">
      <c r="B867" s="63" t="s">
        <v>2607</v>
      </c>
      <c r="C867" s="64">
        <v>1</v>
      </c>
      <c r="D867" s="64">
        <v>1</v>
      </c>
      <c r="E867" s="64">
        <v>0</v>
      </c>
      <c r="F867" s="65">
        <v>2</v>
      </c>
      <c r="G867" s="66">
        <v>0</v>
      </c>
    </row>
    <row r="868" spans="2:7" s="28" customFormat="1" ht="18.75" customHeight="1" x14ac:dyDescent="0.2">
      <c r="B868" s="63" t="s">
        <v>1445</v>
      </c>
      <c r="C868" s="64">
        <v>0</v>
      </c>
      <c r="D868" s="64">
        <v>4</v>
      </c>
      <c r="E868" s="64">
        <v>0</v>
      </c>
      <c r="F868" s="65">
        <v>0</v>
      </c>
      <c r="G868" s="66">
        <v>0</v>
      </c>
    </row>
    <row r="869" spans="2:7" s="28" customFormat="1" ht="18.75" customHeight="1" x14ac:dyDescent="0.2">
      <c r="B869" s="63" t="s">
        <v>1811</v>
      </c>
      <c r="C869" s="64">
        <v>0</v>
      </c>
      <c r="D869" s="64">
        <v>0</v>
      </c>
      <c r="E869" s="64">
        <v>4</v>
      </c>
      <c r="F869" s="65">
        <v>0</v>
      </c>
      <c r="G869" s="66">
        <v>0</v>
      </c>
    </row>
    <row r="870" spans="2:7" s="28" customFormat="1" ht="18.75" customHeight="1" x14ac:dyDescent="0.2">
      <c r="B870" s="63" t="s">
        <v>2391</v>
      </c>
      <c r="C870" s="64">
        <v>0</v>
      </c>
      <c r="D870" s="64">
        <v>2</v>
      </c>
      <c r="E870" s="64">
        <v>0</v>
      </c>
      <c r="F870" s="65">
        <v>0</v>
      </c>
      <c r="G870" s="66">
        <v>2</v>
      </c>
    </row>
    <row r="871" spans="2:7" s="28" customFormat="1" ht="18.75" customHeight="1" x14ac:dyDescent="0.2">
      <c r="B871" s="63" t="s">
        <v>3609</v>
      </c>
      <c r="C871" s="64">
        <v>0</v>
      </c>
      <c r="D871" s="64">
        <v>0</v>
      </c>
      <c r="E871" s="64">
        <v>0</v>
      </c>
      <c r="F871" s="65">
        <v>0</v>
      </c>
      <c r="G871" s="66">
        <v>4</v>
      </c>
    </row>
    <row r="872" spans="2:7" s="28" customFormat="1" ht="18.75" customHeight="1" x14ac:dyDescent="0.2">
      <c r="B872" s="63" t="s">
        <v>3112</v>
      </c>
      <c r="C872" s="64">
        <v>0</v>
      </c>
      <c r="D872" s="64">
        <v>0</v>
      </c>
      <c r="E872" s="64">
        <v>0</v>
      </c>
      <c r="F872" s="65">
        <v>4</v>
      </c>
      <c r="G872" s="66">
        <v>0</v>
      </c>
    </row>
    <row r="873" spans="2:7" s="28" customFormat="1" ht="18.75" customHeight="1" x14ac:dyDescent="0.2">
      <c r="B873" s="63" t="s">
        <v>1233</v>
      </c>
      <c r="C873" s="64">
        <v>0</v>
      </c>
      <c r="D873" s="64">
        <v>0</v>
      </c>
      <c r="E873" s="64">
        <v>1</v>
      </c>
      <c r="F873" s="65">
        <v>3</v>
      </c>
      <c r="G873" s="66">
        <v>0</v>
      </c>
    </row>
    <row r="874" spans="2:7" s="28" customFormat="1" ht="18.75" customHeight="1" x14ac:dyDescent="0.2">
      <c r="B874" s="63" t="s">
        <v>2609</v>
      </c>
      <c r="C874" s="64">
        <v>1</v>
      </c>
      <c r="D874" s="64">
        <v>1</v>
      </c>
      <c r="E874" s="64">
        <v>2</v>
      </c>
      <c r="F874" s="65">
        <v>0</v>
      </c>
      <c r="G874" s="66">
        <v>0</v>
      </c>
    </row>
    <row r="875" spans="2:7" s="28" customFormat="1" ht="18.75" customHeight="1" x14ac:dyDescent="0.2">
      <c r="B875" s="63" t="s">
        <v>2028</v>
      </c>
      <c r="C875" s="64">
        <v>1</v>
      </c>
      <c r="D875" s="64">
        <v>2</v>
      </c>
      <c r="E875" s="64">
        <v>1</v>
      </c>
      <c r="F875" s="65">
        <v>0</v>
      </c>
      <c r="G875" s="66">
        <v>0</v>
      </c>
    </row>
    <row r="876" spans="2:7" s="28" customFormat="1" ht="18.75" customHeight="1" x14ac:dyDescent="0.2">
      <c r="B876" s="63" t="s">
        <v>1986</v>
      </c>
      <c r="C876" s="64">
        <v>0</v>
      </c>
      <c r="D876" s="64">
        <v>0</v>
      </c>
      <c r="E876" s="64">
        <v>1</v>
      </c>
      <c r="F876" s="65">
        <v>3</v>
      </c>
      <c r="G876" s="66">
        <v>0</v>
      </c>
    </row>
    <row r="877" spans="2:7" s="28" customFormat="1" ht="18.75" customHeight="1" x14ac:dyDescent="0.2">
      <c r="B877" s="63" t="s">
        <v>1307</v>
      </c>
      <c r="C877" s="64">
        <v>0</v>
      </c>
      <c r="D877" s="64">
        <v>0</v>
      </c>
      <c r="E877" s="64">
        <v>0</v>
      </c>
      <c r="F877" s="65">
        <v>2</v>
      </c>
      <c r="G877" s="66">
        <v>2</v>
      </c>
    </row>
    <row r="878" spans="2:7" s="28" customFormat="1" ht="18.75" customHeight="1" x14ac:dyDescent="0.2">
      <c r="B878" s="63" t="s">
        <v>1919</v>
      </c>
      <c r="C878" s="64">
        <v>0</v>
      </c>
      <c r="D878" s="64">
        <v>1</v>
      </c>
      <c r="E878" s="64">
        <v>1</v>
      </c>
      <c r="F878" s="65">
        <v>2</v>
      </c>
      <c r="G878" s="66">
        <v>0</v>
      </c>
    </row>
    <row r="879" spans="2:7" s="28" customFormat="1" ht="18.75" customHeight="1" x14ac:dyDescent="0.2">
      <c r="B879" s="63" t="s">
        <v>2991</v>
      </c>
      <c r="C879" s="64">
        <v>0</v>
      </c>
      <c r="D879" s="64">
        <v>1</v>
      </c>
      <c r="E879" s="64">
        <v>3</v>
      </c>
      <c r="F879" s="65">
        <v>0</v>
      </c>
      <c r="G879" s="66">
        <v>0</v>
      </c>
    </row>
    <row r="880" spans="2:7" s="28" customFormat="1" ht="18.75" customHeight="1" x14ac:dyDescent="0.2">
      <c r="B880" s="63" t="s">
        <v>2605</v>
      </c>
      <c r="C880" s="64">
        <v>2</v>
      </c>
      <c r="D880" s="64">
        <v>0</v>
      </c>
      <c r="E880" s="64">
        <v>0</v>
      </c>
      <c r="F880" s="65">
        <v>2</v>
      </c>
      <c r="G880" s="66">
        <v>0</v>
      </c>
    </row>
    <row r="881" spans="2:7" s="28" customFormat="1" ht="18.75" customHeight="1" x14ac:dyDescent="0.2">
      <c r="B881" s="63" t="s">
        <v>1813</v>
      </c>
      <c r="C881" s="64">
        <v>0</v>
      </c>
      <c r="D881" s="64">
        <v>0</v>
      </c>
      <c r="E881" s="64">
        <v>0</v>
      </c>
      <c r="F881" s="65">
        <v>1</v>
      </c>
      <c r="G881" s="66">
        <v>3</v>
      </c>
    </row>
    <row r="882" spans="2:7" s="28" customFormat="1" ht="18.75" customHeight="1" x14ac:dyDescent="0.2">
      <c r="B882" s="63" t="s">
        <v>2996</v>
      </c>
      <c r="C882" s="64">
        <v>3</v>
      </c>
      <c r="D882" s="64">
        <v>1</v>
      </c>
      <c r="E882" s="64">
        <v>0</v>
      </c>
      <c r="F882" s="65">
        <v>0</v>
      </c>
      <c r="G882" s="66">
        <v>0</v>
      </c>
    </row>
    <row r="883" spans="2:7" s="28" customFormat="1" ht="18.75" customHeight="1" x14ac:dyDescent="0.2">
      <c r="B883" s="63" t="s">
        <v>1463</v>
      </c>
      <c r="C883" s="64">
        <v>0</v>
      </c>
      <c r="D883" s="64">
        <v>0</v>
      </c>
      <c r="E883" s="64">
        <v>0</v>
      </c>
      <c r="F883" s="65">
        <v>4</v>
      </c>
      <c r="G883" s="66">
        <v>0</v>
      </c>
    </row>
    <row r="884" spans="2:7" s="28" customFormat="1" ht="18.75" customHeight="1" x14ac:dyDescent="0.2">
      <c r="B884" s="63" t="s">
        <v>2835</v>
      </c>
      <c r="C884" s="64">
        <v>0</v>
      </c>
      <c r="D884" s="64">
        <v>0</v>
      </c>
      <c r="E884" s="64">
        <v>2</v>
      </c>
      <c r="F884" s="65">
        <v>0</v>
      </c>
      <c r="G884" s="66">
        <v>2</v>
      </c>
    </row>
    <row r="885" spans="2:7" s="28" customFormat="1" ht="18.75" customHeight="1" x14ac:dyDescent="0.2">
      <c r="B885" s="63" t="s">
        <v>2124</v>
      </c>
      <c r="C885" s="64">
        <v>0</v>
      </c>
      <c r="D885" s="64">
        <v>0</v>
      </c>
      <c r="E885" s="64">
        <v>1</v>
      </c>
      <c r="F885" s="65">
        <v>2</v>
      </c>
      <c r="G885" s="66">
        <v>1</v>
      </c>
    </row>
    <row r="886" spans="2:7" s="28" customFormat="1" ht="18.75" customHeight="1" x14ac:dyDescent="0.2">
      <c r="B886" s="63" t="s">
        <v>1128</v>
      </c>
      <c r="C886" s="64">
        <v>0</v>
      </c>
      <c r="D886" s="64">
        <v>1</v>
      </c>
      <c r="E886" s="64">
        <v>2</v>
      </c>
      <c r="F886" s="65">
        <v>1</v>
      </c>
      <c r="G886" s="66">
        <v>0</v>
      </c>
    </row>
    <row r="887" spans="2:7" s="28" customFormat="1" ht="18.75" customHeight="1" x14ac:dyDescent="0.2">
      <c r="B887" s="63" t="s">
        <v>1564</v>
      </c>
      <c r="C887" s="64">
        <v>1</v>
      </c>
      <c r="D887" s="64">
        <v>1</v>
      </c>
      <c r="E887" s="64">
        <v>1</v>
      </c>
      <c r="F887" s="65">
        <v>0</v>
      </c>
      <c r="G887" s="66">
        <v>1</v>
      </c>
    </row>
    <row r="888" spans="2:7" s="28" customFormat="1" ht="18.75" customHeight="1" x14ac:dyDescent="0.2">
      <c r="B888" s="63" t="s">
        <v>1945</v>
      </c>
      <c r="C888" s="64">
        <v>0</v>
      </c>
      <c r="D888" s="64">
        <v>0</v>
      </c>
      <c r="E888" s="64">
        <v>0</v>
      </c>
      <c r="F888" s="65">
        <v>1</v>
      </c>
      <c r="G888" s="66">
        <v>3</v>
      </c>
    </row>
    <row r="889" spans="2:7" s="28" customFormat="1" ht="18.75" customHeight="1" x14ac:dyDescent="0.2">
      <c r="B889" s="63" t="s">
        <v>3498</v>
      </c>
      <c r="C889" s="64">
        <v>0</v>
      </c>
      <c r="D889" s="64">
        <v>0</v>
      </c>
      <c r="E889" s="64">
        <v>0</v>
      </c>
      <c r="F889" s="65">
        <v>1</v>
      </c>
      <c r="G889" s="66">
        <v>3</v>
      </c>
    </row>
    <row r="890" spans="2:7" s="28" customFormat="1" ht="18.75" customHeight="1" x14ac:dyDescent="0.2">
      <c r="B890" s="63" t="s">
        <v>2386</v>
      </c>
      <c r="C890" s="64">
        <v>1</v>
      </c>
      <c r="D890" s="64">
        <v>0</v>
      </c>
      <c r="E890" s="64">
        <v>0</v>
      </c>
      <c r="F890" s="65">
        <v>0</v>
      </c>
      <c r="G890" s="66">
        <v>3</v>
      </c>
    </row>
    <row r="891" spans="2:7" s="28" customFormat="1" ht="18.75" customHeight="1" x14ac:dyDescent="0.2">
      <c r="B891" s="63" t="s">
        <v>1837</v>
      </c>
      <c r="C891" s="64">
        <v>0</v>
      </c>
      <c r="D891" s="64">
        <v>0</v>
      </c>
      <c r="E891" s="64">
        <v>2</v>
      </c>
      <c r="F891" s="65">
        <v>0</v>
      </c>
      <c r="G891" s="66">
        <v>1</v>
      </c>
    </row>
    <row r="892" spans="2:7" s="28" customFormat="1" ht="18.75" customHeight="1" x14ac:dyDescent="0.2">
      <c r="B892" s="63" t="s">
        <v>2564</v>
      </c>
      <c r="C892" s="64">
        <v>1</v>
      </c>
      <c r="D892" s="64">
        <v>0</v>
      </c>
      <c r="E892" s="64">
        <v>2</v>
      </c>
      <c r="F892" s="65">
        <v>0</v>
      </c>
      <c r="G892" s="66">
        <v>0</v>
      </c>
    </row>
    <row r="893" spans="2:7" s="28" customFormat="1" ht="18.75" customHeight="1" x14ac:dyDescent="0.2">
      <c r="B893" s="63" t="s">
        <v>1629</v>
      </c>
      <c r="C893" s="64">
        <v>2</v>
      </c>
      <c r="D893" s="64">
        <v>1</v>
      </c>
      <c r="E893" s="64">
        <v>0</v>
      </c>
      <c r="F893" s="65">
        <v>0</v>
      </c>
      <c r="G893" s="66">
        <v>0</v>
      </c>
    </row>
    <row r="894" spans="2:7" s="28" customFormat="1" ht="18.75" customHeight="1" x14ac:dyDescent="0.2">
      <c r="B894" s="63" t="s">
        <v>2252</v>
      </c>
      <c r="C894" s="64">
        <v>0</v>
      </c>
      <c r="D894" s="64">
        <v>2</v>
      </c>
      <c r="E894" s="64">
        <v>0</v>
      </c>
      <c r="F894" s="65">
        <v>0</v>
      </c>
      <c r="G894" s="66">
        <v>1</v>
      </c>
    </row>
    <row r="895" spans="2:7" s="28" customFormat="1" ht="18.75" customHeight="1" x14ac:dyDescent="0.2">
      <c r="B895" s="63" t="s">
        <v>3138</v>
      </c>
      <c r="C895" s="64">
        <v>0</v>
      </c>
      <c r="D895" s="64">
        <v>0</v>
      </c>
      <c r="E895" s="64">
        <v>1</v>
      </c>
      <c r="F895" s="65">
        <v>2</v>
      </c>
      <c r="G895" s="66">
        <v>0</v>
      </c>
    </row>
    <row r="896" spans="2:7" s="28" customFormat="1" ht="18.75" customHeight="1" x14ac:dyDescent="0.2">
      <c r="B896" s="63" t="s">
        <v>2058</v>
      </c>
      <c r="C896" s="64">
        <v>0</v>
      </c>
      <c r="D896" s="64">
        <v>2</v>
      </c>
      <c r="E896" s="64">
        <v>0</v>
      </c>
      <c r="F896" s="65">
        <v>1</v>
      </c>
      <c r="G896" s="66">
        <v>0</v>
      </c>
    </row>
    <row r="897" spans="2:7" s="28" customFormat="1" ht="18.75" customHeight="1" x14ac:dyDescent="0.2">
      <c r="B897" s="63" t="s">
        <v>2542</v>
      </c>
      <c r="C897" s="64">
        <v>0</v>
      </c>
      <c r="D897" s="64">
        <v>0</v>
      </c>
      <c r="E897" s="64">
        <v>0</v>
      </c>
      <c r="F897" s="65">
        <v>1</v>
      </c>
      <c r="G897" s="66">
        <v>2</v>
      </c>
    </row>
    <row r="898" spans="2:7" s="28" customFormat="1" ht="18.75" customHeight="1" x14ac:dyDescent="0.2">
      <c r="B898" s="63" t="s">
        <v>1037</v>
      </c>
      <c r="C898" s="64">
        <v>0</v>
      </c>
      <c r="D898" s="64">
        <v>1</v>
      </c>
      <c r="E898" s="64">
        <v>0</v>
      </c>
      <c r="F898" s="65">
        <v>2</v>
      </c>
      <c r="G898" s="66">
        <v>0</v>
      </c>
    </row>
    <row r="899" spans="2:7" s="28" customFormat="1" ht="18.75" customHeight="1" x14ac:dyDescent="0.2">
      <c r="B899" s="63" t="s">
        <v>2082</v>
      </c>
      <c r="C899" s="64">
        <v>1</v>
      </c>
      <c r="D899" s="64">
        <v>0</v>
      </c>
      <c r="E899" s="64">
        <v>0</v>
      </c>
      <c r="F899" s="65">
        <v>2</v>
      </c>
      <c r="G899" s="66">
        <v>0</v>
      </c>
    </row>
    <row r="900" spans="2:7" s="28" customFormat="1" ht="18.75" customHeight="1" x14ac:dyDescent="0.2">
      <c r="B900" s="63" t="s">
        <v>1363</v>
      </c>
      <c r="C900" s="64">
        <v>1</v>
      </c>
      <c r="D900" s="64">
        <v>1</v>
      </c>
      <c r="E900" s="64">
        <v>0</v>
      </c>
      <c r="F900" s="65">
        <v>1</v>
      </c>
      <c r="G900" s="66">
        <v>0</v>
      </c>
    </row>
    <row r="901" spans="2:7" s="28" customFormat="1" ht="18.75" customHeight="1" x14ac:dyDescent="0.2">
      <c r="B901" s="63" t="s">
        <v>1176</v>
      </c>
      <c r="C901" s="64">
        <v>0</v>
      </c>
      <c r="D901" s="64">
        <v>0</v>
      </c>
      <c r="E901" s="64">
        <v>0</v>
      </c>
      <c r="F901" s="65">
        <v>2</v>
      </c>
      <c r="G901" s="66">
        <v>1</v>
      </c>
    </row>
    <row r="902" spans="2:7" s="28" customFormat="1" ht="18.75" customHeight="1" x14ac:dyDescent="0.2">
      <c r="B902" s="63" t="s">
        <v>3716</v>
      </c>
      <c r="C902" s="64">
        <v>0</v>
      </c>
      <c r="D902" s="64">
        <v>0</v>
      </c>
      <c r="E902" s="64">
        <v>0</v>
      </c>
      <c r="F902" s="65">
        <v>0</v>
      </c>
      <c r="G902" s="66">
        <v>3</v>
      </c>
    </row>
    <row r="903" spans="2:7" s="28" customFormat="1" ht="18.75" customHeight="1" x14ac:dyDescent="0.2">
      <c r="B903" s="63" t="s">
        <v>2214</v>
      </c>
      <c r="C903" s="64">
        <v>0</v>
      </c>
      <c r="D903" s="64">
        <v>0</v>
      </c>
      <c r="E903" s="64">
        <v>1</v>
      </c>
      <c r="F903" s="65">
        <v>0</v>
      </c>
      <c r="G903" s="66">
        <v>2</v>
      </c>
    </row>
    <row r="904" spans="2:7" s="28" customFormat="1" ht="18.75" customHeight="1" x14ac:dyDescent="0.2">
      <c r="B904" s="63" t="s">
        <v>1587</v>
      </c>
      <c r="C904" s="64">
        <v>1</v>
      </c>
      <c r="D904" s="64">
        <v>0</v>
      </c>
      <c r="E904" s="64">
        <v>1</v>
      </c>
      <c r="F904" s="65">
        <v>0</v>
      </c>
      <c r="G904" s="66">
        <v>1</v>
      </c>
    </row>
    <row r="905" spans="2:7" s="28" customFormat="1" ht="18.75" customHeight="1" x14ac:dyDescent="0.2">
      <c r="B905" s="63" t="s">
        <v>2079</v>
      </c>
      <c r="C905" s="64">
        <v>1</v>
      </c>
      <c r="D905" s="64">
        <v>1</v>
      </c>
      <c r="E905" s="64">
        <v>0</v>
      </c>
      <c r="F905" s="65">
        <v>0</v>
      </c>
      <c r="G905" s="66">
        <v>1</v>
      </c>
    </row>
    <row r="906" spans="2:7" s="28" customFormat="1" ht="18.75" customHeight="1" x14ac:dyDescent="0.2">
      <c r="B906" s="63" t="s">
        <v>1645</v>
      </c>
      <c r="C906" s="64">
        <v>3</v>
      </c>
      <c r="D906" s="64">
        <v>0</v>
      </c>
      <c r="E906" s="64">
        <v>0</v>
      </c>
      <c r="F906" s="65">
        <v>0</v>
      </c>
      <c r="G906" s="66">
        <v>0</v>
      </c>
    </row>
    <row r="907" spans="2:7" s="28" customFormat="1" ht="18.75" customHeight="1" x14ac:dyDescent="0.2">
      <c r="B907" s="63" t="s">
        <v>1460</v>
      </c>
      <c r="C907" s="64">
        <v>0</v>
      </c>
      <c r="D907" s="64">
        <v>1</v>
      </c>
      <c r="E907" s="64">
        <v>0</v>
      </c>
      <c r="F907" s="65">
        <v>1</v>
      </c>
      <c r="G907" s="66">
        <v>1</v>
      </c>
    </row>
    <row r="908" spans="2:7" s="28" customFormat="1" ht="18.75" customHeight="1" x14ac:dyDescent="0.2">
      <c r="B908" s="63" t="s">
        <v>1765</v>
      </c>
      <c r="C908" s="64">
        <v>0</v>
      </c>
      <c r="D908" s="64">
        <v>0</v>
      </c>
      <c r="E908" s="64">
        <v>1</v>
      </c>
      <c r="F908" s="65">
        <v>2</v>
      </c>
      <c r="G908" s="66">
        <v>0</v>
      </c>
    </row>
    <row r="909" spans="2:7" s="28" customFormat="1" ht="18.75" customHeight="1" x14ac:dyDescent="0.2">
      <c r="B909" s="63" t="s">
        <v>1709</v>
      </c>
      <c r="C909" s="64">
        <v>0</v>
      </c>
      <c r="D909" s="64">
        <v>1</v>
      </c>
      <c r="E909" s="64">
        <v>0</v>
      </c>
      <c r="F909" s="65">
        <v>0</v>
      </c>
      <c r="G909" s="66">
        <v>2</v>
      </c>
    </row>
    <row r="910" spans="2:7" s="28" customFormat="1" ht="18.75" customHeight="1" x14ac:dyDescent="0.2">
      <c r="B910" s="63" t="s">
        <v>2210</v>
      </c>
      <c r="C910" s="64">
        <v>1</v>
      </c>
      <c r="D910" s="64">
        <v>0</v>
      </c>
      <c r="E910" s="64">
        <v>0</v>
      </c>
      <c r="F910" s="65">
        <v>1</v>
      </c>
      <c r="G910" s="66">
        <v>1</v>
      </c>
    </row>
    <row r="911" spans="2:7" s="28" customFormat="1" ht="18.75" customHeight="1" x14ac:dyDescent="0.2">
      <c r="B911" s="63" t="s">
        <v>2572</v>
      </c>
      <c r="C911" s="64">
        <v>0</v>
      </c>
      <c r="D911" s="64">
        <v>1</v>
      </c>
      <c r="E911" s="64">
        <v>0</v>
      </c>
      <c r="F911" s="65">
        <v>2</v>
      </c>
      <c r="G911" s="66">
        <v>0</v>
      </c>
    </row>
    <row r="912" spans="2:7" s="28" customFormat="1" ht="18.75" customHeight="1" x14ac:dyDescent="0.2">
      <c r="B912" s="63" t="s">
        <v>2688</v>
      </c>
      <c r="C912" s="64">
        <v>0</v>
      </c>
      <c r="D912" s="64">
        <v>0</v>
      </c>
      <c r="E912" s="64">
        <v>0</v>
      </c>
      <c r="F912" s="65">
        <v>3</v>
      </c>
      <c r="G912" s="66">
        <v>0</v>
      </c>
    </row>
    <row r="913" spans="2:7" s="28" customFormat="1" ht="18.75" customHeight="1" x14ac:dyDescent="0.2">
      <c r="B913" s="63" t="s">
        <v>1472</v>
      </c>
      <c r="C913" s="64">
        <v>2</v>
      </c>
      <c r="D913" s="64">
        <v>0</v>
      </c>
      <c r="E913" s="64">
        <v>1</v>
      </c>
      <c r="F913" s="65">
        <v>0</v>
      </c>
      <c r="G913" s="66">
        <v>0</v>
      </c>
    </row>
    <row r="914" spans="2:7" s="28" customFormat="1" ht="18.75" customHeight="1" x14ac:dyDescent="0.2">
      <c r="B914" s="63" t="s">
        <v>2292</v>
      </c>
      <c r="C914" s="64">
        <v>0</v>
      </c>
      <c r="D914" s="64">
        <v>2</v>
      </c>
      <c r="E914" s="64">
        <v>0</v>
      </c>
      <c r="F914" s="65">
        <v>1</v>
      </c>
      <c r="G914" s="66">
        <v>0</v>
      </c>
    </row>
    <row r="915" spans="2:7" s="28" customFormat="1" ht="18.75" customHeight="1" x14ac:dyDescent="0.2">
      <c r="B915" s="63" t="s">
        <v>1874</v>
      </c>
      <c r="C915" s="64">
        <v>0</v>
      </c>
      <c r="D915" s="64">
        <v>3</v>
      </c>
      <c r="E915" s="64">
        <v>0</v>
      </c>
      <c r="F915" s="65">
        <v>0</v>
      </c>
      <c r="G915" s="66">
        <v>0</v>
      </c>
    </row>
    <row r="916" spans="2:7" s="28" customFormat="1" ht="18.75" customHeight="1" x14ac:dyDescent="0.2">
      <c r="B916" s="63" t="s">
        <v>3644</v>
      </c>
      <c r="C916" s="64">
        <v>0</v>
      </c>
      <c r="D916" s="64">
        <v>0</v>
      </c>
      <c r="E916" s="64">
        <v>0</v>
      </c>
      <c r="F916" s="65">
        <v>0</v>
      </c>
      <c r="G916" s="66">
        <v>3</v>
      </c>
    </row>
    <row r="917" spans="2:7" s="28" customFormat="1" ht="18.75" customHeight="1" x14ac:dyDescent="0.2">
      <c r="B917" s="63" t="s">
        <v>2156</v>
      </c>
      <c r="C917" s="64">
        <v>0</v>
      </c>
      <c r="D917" s="64">
        <v>1</v>
      </c>
      <c r="E917" s="64">
        <v>1</v>
      </c>
      <c r="F917" s="65">
        <v>0</v>
      </c>
      <c r="G917" s="66">
        <v>1</v>
      </c>
    </row>
    <row r="918" spans="2:7" s="28" customFormat="1" ht="18.75" customHeight="1" x14ac:dyDescent="0.2">
      <c r="B918" s="63" t="s">
        <v>3511</v>
      </c>
      <c r="C918" s="64">
        <v>0</v>
      </c>
      <c r="D918" s="64">
        <v>0</v>
      </c>
      <c r="E918" s="64">
        <v>0</v>
      </c>
      <c r="F918" s="65">
        <v>3</v>
      </c>
      <c r="G918" s="66">
        <v>0</v>
      </c>
    </row>
    <row r="919" spans="2:7" s="28" customFormat="1" ht="18.75" customHeight="1" x14ac:dyDescent="0.2">
      <c r="B919" s="63" t="s">
        <v>1794</v>
      </c>
      <c r="C919" s="64">
        <v>1</v>
      </c>
      <c r="D919" s="64">
        <v>0</v>
      </c>
      <c r="E919" s="64">
        <v>0</v>
      </c>
      <c r="F919" s="65">
        <v>0</v>
      </c>
      <c r="G919" s="66">
        <v>2</v>
      </c>
    </row>
    <row r="920" spans="2:7" s="28" customFormat="1" ht="18.75" customHeight="1" x14ac:dyDescent="0.2">
      <c r="B920" s="63" t="s">
        <v>3154</v>
      </c>
      <c r="C920" s="64">
        <v>0</v>
      </c>
      <c r="D920" s="64">
        <v>0</v>
      </c>
      <c r="E920" s="64">
        <v>1</v>
      </c>
      <c r="F920" s="65">
        <v>0</v>
      </c>
      <c r="G920" s="66">
        <v>2</v>
      </c>
    </row>
    <row r="921" spans="2:7" s="28" customFormat="1" ht="18.75" customHeight="1" x14ac:dyDescent="0.2">
      <c r="B921" s="63" t="s">
        <v>1993</v>
      </c>
      <c r="C921" s="64">
        <v>0</v>
      </c>
      <c r="D921" s="64">
        <v>0</v>
      </c>
      <c r="E921" s="64">
        <v>1</v>
      </c>
      <c r="F921" s="65">
        <v>2</v>
      </c>
      <c r="G921" s="66">
        <v>0</v>
      </c>
    </row>
    <row r="922" spans="2:7" s="28" customFormat="1" ht="18.75" customHeight="1" x14ac:dyDescent="0.2">
      <c r="B922" s="63" t="s">
        <v>2580</v>
      </c>
      <c r="C922" s="64">
        <v>0</v>
      </c>
      <c r="D922" s="64">
        <v>1</v>
      </c>
      <c r="E922" s="64">
        <v>1</v>
      </c>
      <c r="F922" s="65">
        <v>1</v>
      </c>
      <c r="G922" s="66">
        <v>0</v>
      </c>
    </row>
    <row r="923" spans="2:7" s="28" customFormat="1" ht="18.75" customHeight="1" x14ac:dyDescent="0.2">
      <c r="B923" s="63" t="s">
        <v>2135</v>
      </c>
      <c r="C923" s="64">
        <v>1</v>
      </c>
      <c r="D923" s="64">
        <v>0</v>
      </c>
      <c r="E923" s="64">
        <v>1</v>
      </c>
      <c r="F923" s="65">
        <v>0</v>
      </c>
      <c r="G923" s="66">
        <v>1</v>
      </c>
    </row>
    <row r="924" spans="2:7" s="28" customFormat="1" ht="18.75" customHeight="1" x14ac:dyDescent="0.2">
      <c r="B924" s="63" t="s">
        <v>3654</v>
      </c>
      <c r="C924" s="64">
        <v>0</v>
      </c>
      <c r="D924" s="64">
        <v>0</v>
      </c>
      <c r="E924" s="64">
        <v>0</v>
      </c>
      <c r="F924" s="65">
        <v>0</v>
      </c>
      <c r="G924" s="66">
        <v>3</v>
      </c>
    </row>
    <row r="925" spans="2:7" s="28" customFormat="1" ht="18.75" customHeight="1" x14ac:dyDescent="0.2">
      <c r="B925" s="63" t="s">
        <v>1772</v>
      </c>
      <c r="C925" s="64">
        <v>0</v>
      </c>
      <c r="D925" s="64">
        <v>3</v>
      </c>
      <c r="E925" s="64">
        <v>0</v>
      </c>
      <c r="F925" s="65">
        <v>0</v>
      </c>
      <c r="G925" s="66">
        <v>0</v>
      </c>
    </row>
    <row r="926" spans="2:7" s="28" customFormat="1" ht="18.75" customHeight="1" x14ac:dyDescent="0.2">
      <c r="B926" s="63" t="s">
        <v>2301</v>
      </c>
      <c r="C926" s="64">
        <v>1</v>
      </c>
      <c r="D926" s="64">
        <v>0</v>
      </c>
      <c r="E926" s="64">
        <v>2</v>
      </c>
      <c r="F926" s="65">
        <v>0</v>
      </c>
      <c r="G926" s="66">
        <v>0</v>
      </c>
    </row>
    <row r="927" spans="2:7" s="28" customFormat="1" ht="18.75" customHeight="1" x14ac:dyDescent="0.2">
      <c r="B927" s="63" t="s">
        <v>2218</v>
      </c>
      <c r="C927" s="64">
        <v>0</v>
      </c>
      <c r="D927" s="64">
        <v>0</v>
      </c>
      <c r="E927" s="64">
        <v>2</v>
      </c>
      <c r="F927" s="65">
        <v>1</v>
      </c>
      <c r="G927" s="66">
        <v>0</v>
      </c>
    </row>
    <row r="928" spans="2:7" s="28" customFormat="1" ht="18.75" customHeight="1" x14ac:dyDescent="0.2">
      <c r="B928" s="63" t="s">
        <v>1145</v>
      </c>
      <c r="C928" s="64">
        <v>0</v>
      </c>
      <c r="D928" s="64">
        <v>1</v>
      </c>
      <c r="E928" s="64">
        <v>2</v>
      </c>
      <c r="F928" s="65">
        <v>0</v>
      </c>
      <c r="G928" s="66">
        <v>0</v>
      </c>
    </row>
    <row r="929" spans="2:7" s="28" customFormat="1" ht="18.75" customHeight="1" x14ac:dyDescent="0.2">
      <c r="B929" s="63" t="s">
        <v>1406</v>
      </c>
      <c r="C929" s="64">
        <v>0</v>
      </c>
      <c r="D929" s="64">
        <v>1</v>
      </c>
      <c r="E929" s="64">
        <v>2</v>
      </c>
      <c r="F929" s="65">
        <v>0</v>
      </c>
      <c r="G929" s="66">
        <v>0</v>
      </c>
    </row>
    <row r="930" spans="2:7" s="28" customFormat="1" ht="18.75" customHeight="1" x14ac:dyDescent="0.2">
      <c r="B930" s="63" t="s">
        <v>1252</v>
      </c>
      <c r="C930" s="64">
        <v>0</v>
      </c>
      <c r="D930" s="64">
        <v>0</v>
      </c>
      <c r="E930" s="64">
        <v>0</v>
      </c>
      <c r="F930" s="65">
        <v>0</v>
      </c>
      <c r="G930" s="66">
        <v>3</v>
      </c>
    </row>
    <row r="931" spans="2:7" s="28" customFormat="1" ht="18.75" customHeight="1" x14ac:dyDescent="0.2">
      <c r="B931" s="63" t="s">
        <v>1998</v>
      </c>
      <c r="C931" s="64">
        <v>0</v>
      </c>
      <c r="D931" s="64">
        <v>0</v>
      </c>
      <c r="E931" s="64">
        <v>3</v>
      </c>
      <c r="F931" s="65">
        <v>0</v>
      </c>
      <c r="G931" s="66">
        <v>0</v>
      </c>
    </row>
    <row r="932" spans="2:7" s="28" customFormat="1" ht="18.75" customHeight="1" x14ac:dyDescent="0.2">
      <c r="B932" s="63" t="s">
        <v>2814</v>
      </c>
      <c r="C932" s="64">
        <v>0</v>
      </c>
      <c r="D932" s="64">
        <v>1</v>
      </c>
      <c r="E932" s="64">
        <v>0</v>
      </c>
      <c r="F932" s="65">
        <v>2</v>
      </c>
      <c r="G932" s="66">
        <v>0</v>
      </c>
    </row>
    <row r="933" spans="2:7" s="28" customFormat="1" ht="18.75" customHeight="1" x14ac:dyDescent="0.2">
      <c r="B933" s="63" t="s">
        <v>1410</v>
      </c>
      <c r="C933" s="64">
        <v>0</v>
      </c>
      <c r="D933" s="64">
        <v>0</v>
      </c>
      <c r="E933" s="64">
        <v>0</v>
      </c>
      <c r="F933" s="65">
        <v>1</v>
      </c>
      <c r="G933" s="66">
        <v>2</v>
      </c>
    </row>
    <row r="934" spans="2:7" s="28" customFormat="1" ht="18.75" customHeight="1" x14ac:dyDescent="0.2">
      <c r="B934" s="63" t="s">
        <v>1187</v>
      </c>
      <c r="C934" s="64">
        <v>2</v>
      </c>
      <c r="D934" s="64">
        <v>0</v>
      </c>
      <c r="E934" s="64">
        <v>0</v>
      </c>
      <c r="F934" s="65">
        <v>0</v>
      </c>
      <c r="G934" s="66">
        <v>1</v>
      </c>
    </row>
    <row r="935" spans="2:7" s="28" customFormat="1" ht="18.75" customHeight="1" x14ac:dyDescent="0.2">
      <c r="B935" s="63" t="s">
        <v>1033</v>
      </c>
      <c r="C935" s="64">
        <v>2</v>
      </c>
      <c r="D935" s="64">
        <v>1</v>
      </c>
      <c r="E935" s="64">
        <v>0</v>
      </c>
      <c r="F935" s="65">
        <v>0</v>
      </c>
      <c r="G935" s="66">
        <v>0</v>
      </c>
    </row>
    <row r="936" spans="2:7" s="28" customFormat="1" ht="18.75" customHeight="1" x14ac:dyDescent="0.2">
      <c r="B936" s="63" t="s">
        <v>3237</v>
      </c>
      <c r="C936" s="64">
        <v>0</v>
      </c>
      <c r="D936" s="64">
        <v>0</v>
      </c>
      <c r="E936" s="64">
        <v>3</v>
      </c>
      <c r="F936" s="65">
        <v>0</v>
      </c>
      <c r="G936" s="66">
        <v>0</v>
      </c>
    </row>
    <row r="937" spans="2:7" s="28" customFormat="1" ht="18.75" customHeight="1" x14ac:dyDescent="0.2">
      <c r="B937" s="63" t="s">
        <v>964</v>
      </c>
      <c r="C937" s="64">
        <v>0</v>
      </c>
      <c r="D937" s="64">
        <v>0</v>
      </c>
      <c r="E937" s="64">
        <v>1</v>
      </c>
      <c r="F937" s="65">
        <v>0</v>
      </c>
      <c r="G937" s="66">
        <v>2</v>
      </c>
    </row>
    <row r="938" spans="2:7" s="28" customFormat="1" ht="18.75" customHeight="1" x14ac:dyDescent="0.2">
      <c r="B938" s="63" t="s">
        <v>2353</v>
      </c>
      <c r="C938" s="64">
        <v>1</v>
      </c>
      <c r="D938" s="64">
        <v>0</v>
      </c>
      <c r="E938" s="64">
        <v>0</v>
      </c>
      <c r="F938" s="65">
        <v>0</v>
      </c>
      <c r="G938" s="66">
        <v>2</v>
      </c>
    </row>
    <row r="939" spans="2:7" s="28" customFormat="1" ht="18.75" customHeight="1" x14ac:dyDescent="0.2">
      <c r="B939" s="63" t="s">
        <v>2741</v>
      </c>
      <c r="C939" s="64">
        <v>0</v>
      </c>
      <c r="D939" s="64">
        <v>0</v>
      </c>
      <c r="E939" s="64">
        <v>1</v>
      </c>
      <c r="F939" s="65">
        <v>1</v>
      </c>
      <c r="G939" s="66">
        <v>1</v>
      </c>
    </row>
    <row r="940" spans="2:7" s="28" customFormat="1" ht="18.75" customHeight="1" x14ac:dyDescent="0.2">
      <c r="B940" s="63" t="s">
        <v>2112</v>
      </c>
      <c r="C940" s="64">
        <v>0</v>
      </c>
      <c r="D940" s="64">
        <v>0</v>
      </c>
      <c r="E940" s="64">
        <v>0</v>
      </c>
      <c r="F940" s="65">
        <v>1</v>
      </c>
      <c r="G940" s="66">
        <v>2</v>
      </c>
    </row>
    <row r="941" spans="2:7" s="28" customFormat="1" ht="18.75" customHeight="1" x14ac:dyDescent="0.2">
      <c r="B941" s="63" t="s">
        <v>2702</v>
      </c>
      <c r="C941" s="64">
        <v>0</v>
      </c>
      <c r="D941" s="64">
        <v>0</v>
      </c>
      <c r="E941" s="64">
        <v>2</v>
      </c>
      <c r="F941" s="65">
        <v>0</v>
      </c>
      <c r="G941" s="66">
        <v>1</v>
      </c>
    </row>
    <row r="942" spans="2:7" s="28" customFormat="1" ht="18.75" customHeight="1" x14ac:dyDescent="0.2">
      <c r="B942" s="63" t="s">
        <v>1317</v>
      </c>
      <c r="C942" s="64">
        <v>0</v>
      </c>
      <c r="D942" s="64">
        <v>0</v>
      </c>
      <c r="E942" s="64">
        <v>3</v>
      </c>
      <c r="F942" s="65">
        <v>0</v>
      </c>
      <c r="G942" s="66">
        <v>0</v>
      </c>
    </row>
    <row r="943" spans="2:7" s="28" customFormat="1" ht="18.75" customHeight="1" x14ac:dyDescent="0.2">
      <c r="B943" s="63" t="s">
        <v>3215</v>
      </c>
      <c r="C943" s="64">
        <v>0</v>
      </c>
      <c r="D943" s="64">
        <v>0</v>
      </c>
      <c r="E943" s="64">
        <v>2</v>
      </c>
      <c r="F943" s="65">
        <v>1</v>
      </c>
      <c r="G943" s="66">
        <v>0</v>
      </c>
    </row>
    <row r="944" spans="2:7" s="28" customFormat="1" ht="18.75" customHeight="1" x14ac:dyDescent="0.2">
      <c r="B944" s="63" t="s">
        <v>2022</v>
      </c>
      <c r="C944" s="64">
        <v>0</v>
      </c>
      <c r="D944" s="64">
        <v>2</v>
      </c>
      <c r="E944" s="64">
        <v>0</v>
      </c>
      <c r="F944" s="65">
        <v>0</v>
      </c>
      <c r="G944" s="66">
        <v>1</v>
      </c>
    </row>
    <row r="945" spans="2:7" s="28" customFormat="1" ht="18.75" customHeight="1" x14ac:dyDescent="0.2">
      <c r="B945" s="63" t="s">
        <v>3424</v>
      </c>
      <c r="C945" s="64">
        <v>0</v>
      </c>
      <c r="D945" s="64">
        <v>0</v>
      </c>
      <c r="E945" s="64">
        <v>0</v>
      </c>
      <c r="F945" s="65">
        <v>1</v>
      </c>
      <c r="G945" s="66">
        <v>2</v>
      </c>
    </row>
    <row r="946" spans="2:7" s="28" customFormat="1" ht="18.75" customHeight="1" x14ac:dyDescent="0.2">
      <c r="B946" s="63" t="s">
        <v>3046</v>
      </c>
      <c r="C946" s="64">
        <v>0</v>
      </c>
      <c r="D946" s="64">
        <v>0</v>
      </c>
      <c r="E946" s="64">
        <v>1</v>
      </c>
      <c r="F946" s="65">
        <v>1</v>
      </c>
      <c r="G946" s="66">
        <v>1</v>
      </c>
    </row>
    <row r="947" spans="2:7" s="28" customFormat="1" ht="18.75" customHeight="1" x14ac:dyDescent="0.2">
      <c r="B947" s="63" t="s">
        <v>1732</v>
      </c>
      <c r="C947" s="64">
        <v>0</v>
      </c>
      <c r="D947" s="64">
        <v>0</v>
      </c>
      <c r="E947" s="64">
        <v>3</v>
      </c>
      <c r="F947" s="65">
        <v>0</v>
      </c>
      <c r="G947" s="66">
        <v>0</v>
      </c>
    </row>
    <row r="948" spans="2:7" s="28" customFormat="1" ht="18.75" customHeight="1" x14ac:dyDescent="0.2">
      <c r="B948" s="63" t="s">
        <v>1929</v>
      </c>
      <c r="C948" s="64">
        <v>0</v>
      </c>
      <c r="D948" s="64">
        <v>1</v>
      </c>
      <c r="E948" s="64">
        <v>0</v>
      </c>
      <c r="F948" s="65">
        <v>2</v>
      </c>
      <c r="G948" s="66">
        <v>0</v>
      </c>
    </row>
    <row r="949" spans="2:7" s="28" customFormat="1" ht="18.75" customHeight="1" x14ac:dyDescent="0.2">
      <c r="B949" s="63" t="s">
        <v>2420</v>
      </c>
      <c r="C949" s="64">
        <v>0</v>
      </c>
      <c r="D949" s="64">
        <v>0</v>
      </c>
      <c r="E949" s="64">
        <v>1</v>
      </c>
      <c r="F949" s="65">
        <v>1</v>
      </c>
      <c r="G949" s="66">
        <v>1</v>
      </c>
    </row>
    <row r="950" spans="2:7" s="28" customFormat="1" ht="18.75" customHeight="1" x14ac:dyDescent="0.2">
      <c r="B950" s="63" t="s">
        <v>2068</v>
      </c>
      <c r="C950" s="64">
        <v>0</v>
      </c>
      <c r="D950" s="64">
        <v>1</v>
      </c>
      <c r="E950" s="64">
        <v>2</v>
      </c>
      <c r="F950" s="65">
        <v>0</v>
      </c>
      <c r="G950" s="66">
        <v>0</v>
      </c>
    </row>
    <row r="951" spans="2:7" s="28" customFormat="1" ht="18.75" customHeight="1" x14ac:dyDescent="0.2">
      <c r="B951" s="63" t="s">
        <v>1775</v>
      </c>
      <c r="C951" s="64">
        <v>1</v>
      </c>
      <c r="D951" s="64">
        <v>2</v>
      </c>
      <c r="E951" s="64">
        <v>0</v>
      </c>
      <c r="F951" s="65">
        <v>0</v>
      </c>
      <c r="G951" s="66">
        <v>0</v>
      </c>
    </row>
    <row r="952" spans="2:7" s="28" customFormat="1" ht="18.75" customHeight="1" x14ac:dyDescent="0.2">
      <c r="B952" s="63" t="s">
        <v>2023</v>
      </c>
      <c r="C952" s="64">
        <v>1</v>
      </c>
      <c r="D952" s="64">
        <v>1</v>
      </c>
      <c r="E952" s="64">
        <v>0</v>
      </c>
      <c r="F952" s="65">
        <v>0</v>
      </c>
      <c r="G952" s="66">
        <v>1</v>
      </c>
    </row>
    <row r="953" spans="2:7" s="28" customFormat="1" ht="18.75" customHeight="1" x14ac:dyDescent="0.2">
      <c r="B953" s="63" t="s">
        <v>1335</v>
      </c>
      <c r="C953" s="64">
        <v>3</v>
      </c>
      <c r="D953" s="64">
        <v>0</v>
      </c>
      <c r="E953" s="64">
        <v>0</v>
      </c>
      <c r="F953" s="65">
        <v>0</v>
      </c>
      <c r="G953" s="66">
        <v>0</v>
      </c>
    </row>
    <row r="954" spans="2:7" s="28" customFormat="1" ht="18.75" customHeight="1" x14ac:dyDescent="0.2">
      <c r="B954" s="63" t="s">
        <v>1607</v>
      </c>
      <c r="C954" s="64">
        <v>0</v>
      </c>
      <c r="D954" s="64">
        <v>3</v>
      </c>
      <c r="E954" s="64">
        <v>0</v>
      </c>
      <c r="F954" s="65">
        <v>0</v>
      </c>
      <c r="G954" s="66">
        <v>0</v>
      </c>
    </row>
    <row r="955" spans="2:7" s="28" customFormat="1" ht="18.75" customHeight="1" x14ac:dyDescent="0.2">
      <c r="B955" s="63" t="s">
        <v>1741</v>
      </c>
      <c r="C955" s="64">
        <v>0</v>
      </c>
      <c r="D955" s="64">
        <v>1</v>
      </c>
      <c r="E955" s="64">
        <v>1</v>
      </c>
      <c r="F955" s="65">
        <v>0</v>
      </c>
      <c r="G955" s="66">
        <v>1</v>
      </c>
    </row>
    <row r="956" spans="2:7" s="28" customFormat="1" ht="18.75" customHeight="1" x14ac:dyDescent="0.2">
      <c r="B956" s="63" t="s">
        <v>2066</v>
      </c>
      <c r="C956" s="64">
        <v>0</v>
      </c>
      <c r="D956" s="64">
        <v>1</v>
      </c>
      <c r="E956" s="64">
        <v>0</v>
      </c>
      <c r="F956" s="65">
        <v>0</v>
      </c>
      <c r="G956" s="66">
        <v>2</v>
      </c>
    </row>
    <row r="957" spans="2:7" s="28" customFormat="1" ht="18.75" customHeight="1" x14ac:dyDescent="0.2">
      <c r="B957" s="63" t="s">
        <v>2812</v>
      </c>
      <c r="C957" s="64">
        <v>0</v>
      </c>
      <c r="D957" s="64">
        <v>1</v>
      </c>
      <c r="E957" s="64">
        <v>0</v>
      </c>
      <c r="F957" s="65">
        <v>2</v>
      </c>
      <c r="G957" s="66">
        <v>0</v>
      </c>
    </row>
    <row r="958" spans="2:7" s="28" customFormat="1" ht="18.75" customHeight="1" x14ac:dyDescent="0.2">
      <c r="B958" s="63" t="s">
        <v>1022</v>
      </c>
      <c r="C958" s="64">
        <v>0</v>
      </c>
      <c r="D958" s="64">
        <v>0</v>
      </c>
      <c r="E958" s="64">
        <v>0</v>
      </c>
      <c r="F958" s="65">
        <v>1</v>
      </c>
      <c r="G958" s="66">
        <v>2</v>
      </c>
    </row>
    <row r="959" spans="2:7" s="28" customFormat="1" ht="18.75" customHeight="1" x14ac:dyDescent="0.2">
      <c r="B959" s="63" t="s">
        <v>2773</v>
      </c>
      <c r="C959" s="64">
        <v>0</v>
      </c>
      <c r="D959" s="64">
        <v>0</v>
      </c>
      <c r="E959" s="64">
        <v>1</v>
      </c>
      <c r="F959" s="65">
        <v>1</v>
      </c>
      <c r="G959" s="66">
        <v>1</v>
      </c>
    </row>
    <row r="960" spans="2:7" s="28" customFormat="1" ht="18.75" customHeight="1" x14ac:dyDescent="0.2">
      <c r="B960" s="63" t="s">
        <v>2235</v>
      </c>
      <c r="C960" s="64">
        <v>0</v>
      </c>
      <c r="D960" s="64">
        <v>0</v>
      </c>
      <c r="E960" s="64">
        <v>2</v>
      </c>
      <c r="F960" s="65">
        <v>1</v>
      </c>
      <c r="G960" s="66">
        <v>0</v>
      </c>
    </row>
    <row r="961" spans="2:7" s="28" customFormat="1" ht="18.75" customHeight="1" x14ac:dyDescent="0.2">
      <c r="B961" s="63" t="s">
        <v>2373</v>
      </c>
      <c r="C961" s="64">
        <v>0</v>
      </c>
      <c r="D961" s="64">
        <v>0</v>
      </c>
      <c r="E961" s="64">
        <v>1</v>
      </c>
      <c r="F961" s="65">
        <v>2</v>
      </c>
      <c r="G961" s="66">
        <v>0</v>
      </c>
    </row>
    <row r="962" spans="2:7" s="28" customFormat="1" ht="18.75" customHeight="1" x14ac:dyDescent="0.2">
      <c r="B962" s="63" t="s">
        <v>1865</v>
      </c>
      <c r="C962" s="64">
        <v>0</v>
      </c>
      <c r="D962" s="64">
        <v>1</v>
      </c>
      <c r="E962" s="64">
        <v>1</v>
      </c>
      <c r="F962" s="65">
        <v>0</v>
      </c>
      <c r="G962" s="66">
        <v>1</v>
      </c>
    </row>
    <row r="963" spans="2:7" s="28" customFormat="1" ht="18.75" customHeight="1" x14ac:dyDescent="0.2">
      <c r="B963" s="63" t="s">
        <v>2591</v>
      </c>
      <c r="C963" s="64">
        <v>2</v>
      </c>
      <c r="D963" s="64">
        <v>0</v>
      </c>
      <c r="E963" s="64">
        <v>0</v>
      </c>
      <c r="F963" s="65">
        <v>1</v>
      </c>
      <c r="G963" s="66">
        <v>0</v>
      </c>
    </row>
    <row r="964" spans="2:7" s="28" customFormat="1" ht="18.75" customHeight="1" x14ac:dyDescent="0.2">
      <c r="B964" s="63" t="s">
        <v>1966</v>
      </c>
      <c r="C964" s="64">
        <v>0</v>
      </c>
      <c r="D964" s="64">
        <v>1</v>
      </c>
      <c r="E964" s="64">
        <v>1</v>
      </c>
      <c r="F964" s="65">
        <v>1</v>
      </c>
      <c r="G964" s="66">
        <v>0</v>
      </c>
    </row>
    <row r="965" spans="2:7" s="28" customFormat="1" ht="18.75" customHeight="1" x14ac:dyDescent="0.2">
      <c r="B965" s="63" t="s">
        <v>1214</v>
      </c>
      <c r="C965" s="64">
        <v>2</v>
      </c>
      <c r="D965" s="64">
        <v>0</v>
      </c>
      <c r="E965" s="64">
        <v>0</v>
      </c>
      <c r="F965" s="65">
        <v>1</v>
      </c>
      <c r="G965" s="66">
        <v>0</v>
      </c>
    </row>
    <row r="966" spans="2:7" s="28" customFormat="1" ht="18.75" customHeight="1" x14ac:dyDescent="0.2">
      <c r="B966" s="63" t="s">
        <v>2312</v>
      </c>
      <c r="C966" s="64">
        <v>0</v>
      </c>
      <c r="D966" s="64">
        <v>0</v>
      </c>
      <c r="E966" s="64">
        <v>0</v>
      </c>
      <c r="F966" s="65">
        <v>3</v>
      </c>
      <c r="G966" s="66">
        <v>0</v>
      </c>
    </row>
    <row r="967" spans="2:7" s="28" customFormat="1" ht="18.75" customHeight="1" x14ac:dyDescent="0.2">
      <c r="B967" s="63" t="s">
        <v>1225</v>
      </c>
      <c r="C967" s="64">
        <v>1</v>
      </c>
      <c r="D967" s="64">
        <v>0</v>
      </c>
      <c r="E967" s="64">
        <v>0</v>
      </c>
      <c r="F967" s="65">
        <v>0</v>
      </c>
      <c r="G967" s="66">
        <v>2</v>
      </c>
    </row>
    <row r="968" spans="2:7" s="28" customFormat="1" ht="18.75" customHeight="1" x14ac:dyDescent="0.2">
      <c r="B968" s="63" t="s">
        <v>1093</v>
      </c>
      <c r="C968" s="64">
        <v>0</v>
      </c>
      <c r="D968" s="64">
        <v>0</v>
      </c>
      <c r="E968" s="64">
        <v>0</v>
      </c>
      <c r="F968" s="65">
        <v>2</v>
      </c>
      <c r="G968" s="66">
        <v>1</v>
      </c>
    </row>
    <row r="969" spans="2:7" s="28" customFormat="1" ht="18.75" customHeight="1" x14ac:dyDescent="0.2">
      <c r="B969" s="63" t="s">
        <v>1141</v>
      </c>
      <c r="C969" s="64">
        <v>0</v>
      </c>
      <c r="D969" s="64">
        <v>0</v>
      </c>
      <c r="E969" s="64">
        <v>1</v>
      </c>
      <c r="F969" s="65">
        <v>0</v>
      </c>
      <c r="G969" s="66">
        <v>2</v>
      </c>
    </row>
    <row r="970" spans="2:7" s="28" customFormat="1" ht="18.75" customHeight="1" x14ac:dyDescent="0.2">
      <c r="B970" s="63" t="s">
        <v>3252</v>
      </c>
      <c r="C970" s="64">
        <v>0</v>
      </c>
      <c r="D970" s="64">
        <v>0</v>
      </c>
      <c r="E970" s="64">
        <v>1</v>
      </c>
      <c r="F970" s="65">
        <v>2</v>
      </c>
      <c r="G970" s="66">
        <v>0</v>
      </c>
    </row>
    <row r="971" spans="2:7" s="28" customFormat="1" ht="18.75" customHeight="1" x14ac:dyDescent="0.2">
      <c r="B971" s="63" t="s">
        <v>2595</v>
      </c>
      <c r="C971" s="64">
        <v>0</v>
      </c>
      <c r="D971" s="64">
        <v>1</v>
      </c>
      <c r="E971" s="64">
        <v>2</v>
      </c>
      <c r="F971" s="65">
        <v>0</v>
      </c>
      <c r="G971" s="66">
        <v>0</v>
      </c>
    </row>
    <row r="972" spans="2:7" s="28" customFormat="1" ht="18.75" customHeight="1" x14ac:dyDescent="0.2">
      <c r="B972" s="63" t="s">
        <v>1197</v>
      </c>
      <c r="C972" s="64">
        <v>0</v>
      </c>
      <c r="D972" s="64">
        <v>0</v>
      </c>
      <c r="E972" s="64">
        <v>0</v>
      </c>
      <c r="F972" s="65">
        <v>3</v>
      </c>
      <c r="G972" s="66">
        <v>0</v>
      </c>
    </row>
    <row r="973" spans="2:7" s="28" customFormat="1" ht="18.75" customHeight="1" x14ac:dyDescent="0.2">
      <c r="B973" s="63" t="s">
        <v>1240</v>
      </c>
      <c r="C973" s="64">
        <v>1</v>
      </c>
      <c r="D973" s="64">
        <v>0</v>
      </c>
      <c r="E973" s="64">
        <v>1</v>
      </c>
      <c r="F973" s="65">
        <v>1</v>
      </c>
      <c r="G973" s="66">
        <v>0</v>
      </c>
    </row>
    <row r="974" spans="2:7" s="28" customFormat="1" ht="18.75" customHeight="1" x14ac:dyDescent="0.2">
      <c r="B974" s="63" t="s">
        <v>3114</v>
      </c>
      <c r="C974" s="64">
        <v>0</v>
      </c>
      <c r="D974" s="64">
        <v>0</v>
      </c>
      <c r="E974" s="64">
        <v>2</v>
      </c>
      <c r="F974" s="65">
        <v>1</v>
      </c>
      <c r="G974" s="66">
        <v>0</v>
      </c>
    </row>
    <row r="975" spans="2:7" s="28" customFormat="1" ht="18.75" customHeight="1" x14ac:dyDescent="0.2">
      <c r="B975" s="63" t="s">
        <v>1544</v>
      </c>
      <c r="C975" s="64">
        <v>0</v>
      </c>
      <c r="D975" s="64">
        <v>2</v>
      </c>
      <c r="E975" s="64">
        <v>0</v>
      </c>
      <c r="F975" s="65">
        <v>1</v>
      </c>
      <c r="G975" s="66">
        <v>0</v>
      </c>
    </row>
    <row r="976" spans="2:7" s="28" customFormat="1" ht="18.75" customHeight="1" x14ac:dyDescent="0.2">
      <c r="B976" s="63" t="s">
        <v>1906</v>
      </c>
      <c r="C976" s="64">
        <v>0</v>
      </c>
      <c r="D976" s="64">
        <v>2</v>
      </c>
      <c r="E976" s="64">
        <v>1</v>
      </c>
      <c r="F976" s="65">
        <v>0</v>
      </c>
      <c r="G976" s="66">
        <v>0</v>
      </c>
    </row>
    <row r="977" spans="2:7" s="28" customFormat="1" ht="18.75" customHeight="1" x14ac:dyDescent="0.2">
      <c r="B977" s="63" t="s">
        <v>1361</v>
      </c>
      <c r="C977" s="64">
        <v>2</v>
      </c>
      <c r="D977" s="64">
        <v>1</v>
      </c>
      <c r="E977" s="64">
        <v>0</v>
      </c>
      <c r="F977" s="65">
        <v>0</v>
      </c>
      <c r="G977" s="66">
        <v>0</v>
      </c>
    </row>
    <row r="978" spans="2:7" s="28" customFormat="1" ht="18.75" customHeight="1" x14ac:dyDescent="0.2">
      <c r="B978" s="63" t="s">
        <v>1481</v>
      </c>
      <c r="C978" s="64">
        <v>0</v>
      </c>
      <c r="D978" s="64">
        <v>0</v>
      </c>
      <c r="E978" s="64">
        <v>1</v>
      </c>
      <c r="F978" s="65">
        <v>2</v>
      </c>
      <c r="G978" s="66">
        <v>0</v>
      </c>
    </row>
    <row r="979" spans="2:7" s="28" customFormat="1" ht="18.75" customHeight="1" x14ac:dyDescent="0.2">
      <c r="B979" s="63" t="s">
        <v>3430</v>
      </c>
      <c r="C979" s="64">
        <v>0</v>
      </c>
      <c r="D979" s="64">
        <v>0</v>
      </c>
      <c r="E979" s="64">
        <v>0</v>
      </c>
      <c r="F979" s="65">
        <v>3</v>
      </c>
      <c r="G979" s="66">
        <v>0</v>
      </c>
    </row>
    <row r="980" spans="2:7" s="28" customFormat="1" ht="18.75" customHeight="1" x14ac:dyDescent="0.2">
      <c r="B980" s="63" t="s">
        <v>2387</v>
      </c>
      <c r="C980" s="64">
        <v>0</v>
      </c>
      <c r="D980" s="64">
        <v>2</v>
      </c>
      <c r="E980" s="64">
        <v>1</v>
      </c>
      <c r="F980" s="65">
        <v>0</v>
      </c>
      <c r="G980" s="66">
        <v>0</v>
      </c>
    </row>
    <row r="981" spans="2:7" s="28" customFormat="1" ht="18.75" customHeight="1" x14ac:dyDescent="0.2">
      <c r="B981" s="63" t="s">
        <v>3570</v>
      </c>
      <c r="C981" s="64">
        <v>0</v>
      </c>
      <c r="D981" s="64">
        <v>0</v>
      </c>
      <c r="E981" s="64">
        <v>0</v>
      </c>
      <c r="F981" s="65">
        <v>0</v>
      </c>
      <c r="G981" s="66">
        <v>3</v>
      </c>
    </row>
    <row r="982" spans="2:7" s="28" customFormat="1" ht="18.75" customHeight="1" x14ac:dyDescent="0.2">
      <c r="B982" s="63" t="s">
        <v>1518</v>
      </c>
      <c r="C982" s="64">
        <v>0</v>
      </c>
      <c r="D982" s="64">
        <v>0</v>
      </c>
      <c r="E982" s="64">
        <v>1</v>
      </c>
      <c r="F982" s="65">
        <v>1</v>
      </c>
      <c r="G982" s="66">
        <v>1</v>
      </c>
    </row>
    <row r="983" spans="2:7" s="28" customFormat="1" ht="18.75" customHeight="1" x14ac:dyDescent="0.2">
      <c r="B983" s="63" t="s">
        <v>3091</v>
      </c>
      <c r="C983" s="64">
        <v>0</v>
      </c>
      <c r="D983" s="64">
        <v>0</v>
      </c>
      <c r="E983" s="64">
        <v>3</v>
      </c>
      <c r="F983" s="65">
        <v>0</v>
      </c>
      <c r="G983" s="66">
        <v>0</v>
      </c>
    </row>
    <row r="984" spans="2:7" s="28" customFormat="1" ht="18.75" customHeight="1" x14ac:dyDescent="0.2">
      <c r="B984" s="63" t="s">
        <v>3341</v>
      </c>
      <c r="C984" s="64">
        <v>0</v>
      </c>
      <c r="D984" s="64">
        <v>0</v>
      </c>
      <c r="E984" s="64">
        <v>0</v>
      </c>
      <c r="F984" s="65">
        <v>2</v>
      </c>
      <c r="G984" s="66">
        <v>1</v>
      </c>
    </row>
    <row r="985" spans="2:7" s="28" customFormat="1" ht="18.75" customHeight="1" x14ac:dyDescent="0.2">
      <c r="B985" s="63" t="s">
        <v>3141</v>
      </c>
      <c r="C985" s="64">
        <v>0</v>
      </c>
      <c r="D985" s="64">
        <v>1</v>
      </c>
      <c r="E985" s="64">
        <v>2</v>
      </c>
      <c r="F985" s="65">
        <v>0</v>
      </c>
      <c r="G985" s="66">
        <v>0</v>
      </c>
    </row>
    <row r="986" spans="2:7" s="28" customFormat="1" ht="18.75" customHeight="1" x14ac:dyDescent="0.2">
      <c r="B986" s="63" t="s">
        <v>2200</v>
      </c>
      <c r="C986" s="64">
        <v>0</v>
      </c>
      <c r="D986" s="64">
        <v>2</v>
      </c>
      <c r="E986" s="64">
        <v>0</v>
      </c>
      <c r="F986" s="65">
        <v>1</v>
      </c>
      <c r="G986" s="66">
        <v>0</v>
      </c>
    </row>
    <row r="987" spans="2:7" s="28" customFormat="1" ht="18.75" customHeight="1" x14ac:dyDescent="0.2">
      <c r="B987" s="63" t="s">
        <v>3463</v>
      </c>
      <c r="C987" s="64">
        <v>0</v>
      </c>
      <c r="D987" s="64">
        <v>0</v>
      </c>
      <c r="E987" s="64">
        <v>0</v>
      </c>
      <c r="F987" s="65">
        <v>3</v>
      </c>
      <c r="G987" s="66">
        <v>0</v>
      </c>
    </row>
    <row r="988" spans="2:7" s="28" customFormat="1" ht="18.75" customHeight="1" x14ac:dyDescent="0.2">
      <c r="B988" s="63" t="s">
        <v>1933</v>
      </c>
      <c r="C988" s="64">
        <v>0</v>
      </c>
      <c r="D988" s="64">
        <v>0</v>
      </c>
      <c r="E988" s="64">
        <v>0</v>
      </c>
      <c r="F988" s="65">
        <v>2</v>
      </c>
      <c r="G988" s="66">
        <v>1</v>
      </c>
    </row>
    <row r="989" spans="2:7" s="28" customFormat="1" ht="18.75" customHeight="1" x14ac:dyDescent="0.2">
      <c r="B989" s="63" t="s">
        <v>1819</v>
      </c>
      <c r="C989" s="64">
        <v>1</v>
      </c>
      <c r="D989" s="64">
        <v>1</v>
      </c>
      <c r="E989" s="64">
        <v>1</v>
      </c>
      <c r="F989" s="65">
        <v>0</v>
      </c>
      <c r="G989" s="66">
        <v>0</v>
      </c>
    </row>
    <row r="990" spans="2:7" s="28" customFormat="1" ht="18.75" customHeight="1" x14ac:dyDescent="0.2">
      <c r="B990" s="63" t="s">
        <v>1533</v>
      </c>
      <c r="C990" s="64">
        <v>0</v>
      </c>
      <c r="D990" s="64">
        <v>0</v>
      </c>
      <c r="E990" s="64">
        <v>3</v>
      </c>
      <c r="F990" s="65">
        <v>0</v>
      </c>
      <c r="G990" s="66">
        <v>0</v>
      </c>
    </row>
    <row r="991" spans="2:7" s="28" customFormat="1" ht="18.75" customHeight="1" x14ac:dyDescent="0.2">
      <c r="B991" s="63" t="s">
        <v>3432</v>
      </c>
      <c r="C991" s="64">
        <v>0</v>
      </c>
      <c r="D991" s="64">
        <v>0</v>
      </c>
      <c r="E991" s="64">
        <v>0</v>
      </c>
      <c r="F991" s="65">
        <v>3</v>
      </c>
      <c r="G991" s="66">
        <v>0</v>
      </c>
    </row>
    <row r="992" spans="2:7" s="28" customFormat="1" ht="18.75" customHeight="1" x14ac:dyDescent="0.2">
      <c r="B992" s="63" t="s">
        <v>1930</v>
      </c>
      <c r="C992" s="64">
        <v>1</v>
      </c>
      <c r="D992" s="64">
        <v>0</v>
      </c>
      <c r="E992" s="64">
        <v>0</v>
      </c>
      <c r="F992" s="65">
        <v>0</v>
      </c>
      <c r="G992" s="66">
        <v>2</v>
      </c>
    </row>
    <row r="993" spans="2:7" s="28" customFormat="1" ht="18.75" customHeight="1" x14ac:dyDescent="0.2">
      <c r="B993" s="63" t="s">
        <v>2392</v>
      </c>
      <c r="C993" s="64">
        <v>0</v>
      </c>
      <c r="D993" s="64">
        <v>1</v>
      </c>
      <c r="E993" s="64">
        <v>1</v>
      </c>
      <c r="F993" s="65">
        <v>1</v>
      </c>
      <c r="G993" s="66">
        <v>0</v>
      </c>
    </row>
    <row r="994" spans="2:7" s="28" customFormat="1" ht="18.75" customHeight="1" x14ac:dyDescent="0.2">
      <c r="B994" s="63" t="s">
        <v>1931</v>
      </c>
      <c r="C994" s="64">
        <v>0</v>
      </c>
      <c r="D994" s="64">
        <v>0</v>
      </c>
      <c r="E994" s="64">
        <v>0</v>
      </c>
      <c r="F994" s="65">
        <v>0</v>
      </c>
      <c r="G994" s="66">
        <v>3</v>
      </c>
    </row>
    <row r="995" spans="2:7" s="28" customFormat="1" ht="18.75" customHeight="1" x14ac:dyDescent="0.2">
      <c r="B995" s="63" t="s">
        <v>2389</v>
      </c>
      <c r="C995" s="64">
        <v>0</v>
      </c>
      <c r="D995" s="64">
        <v>0</v>
      </c>
      <c r="E995" s="64">
        <v>2</v>
      </c>
      <c r="F995" s="65">
        <v>1</v>
      </c>
      <c r="G995" s="66">
        <v>0</v>
      </c>
    </row>
    <row r="996" spans="2:7" s="28" customFormat="1" ht="18.75" customHeight="1" x14ac:dyDescent="0.2">
      <c r="B996" s="63" t="s">
        <v>3055</v>
      </c>
      <c r="C996" s="64">
        <v>1</v>
      </c>
      <c r="D996" s="64">
        <v>0</v>
      </c>
      <c r="E996" s="64">
        <v>0</v>
      </c>
      <c r="F996" s="65">
        <v>2</v>
      </c>
      <c r="G996" s="66">
        <v>0</v>
      </c>
    </row>
    <row r="997" spans="2:7" s="28" customFormat="1" ht="18.75" customHeight="1" x14ac:dyDescent="0.2">
      <c r="B997" s="63" t="s">
        <v>1861</v>
      </c>
      <c r="C997" s="64">
        <v>1</v>
      </c>
      <c r="D997" s="64">
        <v>2</v>
      </c>
      <c r="E997" s="64">
        <v>0</v>
      </c>
      <c r="F997" s="65">
        <v>0</v>
      </c>
      <c r="G997" s="66">
        <v>0</v>
      </c>
    </row>
    <row r="998" spans="2:7" s="28" customFormat="1" ht="18.75" customHeight="1" x14ac:dyDescent="0.2">
      <c r="B998" s="63" t="s">
        <v>1428</v>
      </c>
      <c r="C998" s="64">
        <v>0</v>
      </c>
      <c r="D998" s="64">
        <v>0</v>
      </c>
      <c r="E998" s="64">
        <v>0</v>
      </c>
      <c r="F998" s="65">
        <v>0</v>
      </c>
      <c r="G998" s="66">
        <v>3</v>
      </c>
    </row>
    <row r="999" spans="2:7" s="28" customFormat="1" ht="18.75" customHeight="1" x14ac:dyDescent="0.2">
      <c r="B999" s="63" t="s">
        <v>3111</v>
      </c>
      <c r="C999" s="64">
        <v>0</v>
      </c>
      <c r="D999" s="64">
        <v>0</v>
      </c>
      <c r="E999" s="64">
        <v>3</v>
      </c>
      <c r="F999" s="65">
        <v>0</v>
      </c>
      <c r="G999" s="66">
        <v>0</v>
      </c>
    </row>
    <row r="1000" spans="2:7" s="28" customFormat="1" ht="18.75" customHeight="1" x14ac:dyDescent="0.2">
      <c r="B1000" s="63" t="s">
        <v>1102</v>
      </c>
      <c r="C1000" s="64">
        <v>0</v>
      </c>
      <c r="D1000" s="64">
        <v>1</v>
      </c>
      <c r="E1000" s="64">
        <v>0</v>
      </c>
      <c r="F1000" s="65">
        <v>0</v>
      </c>
      <c r="G1000" s="66">
        <v>2</v>
      </c>
    </row>
    <row r="1001" spans="2:7" s="28" customFormat="1" ht="18.75" customHeight="1" x14ac:dyDescent="0.2">
      <c r="B1001" s="63" t="s">
        <v>2877</v>
      </c>
      <c r="C1001" s="64">
        <v>1</v>
      </c>
      <c r="D1001" s="64">
        <v>0</v>
      </c>
      <c r="E1001" s="64">
        <v>2</v>
      </c>
      <c r="F1001" s="65">
        <v>0</v>
      </c>
      <c r="G1001" s="66">
        <v>0</v>
      </c>
    </row>
    <row r="1002" spans="2:7" s="28" customFormat="1" ht="18.75" customHeight="1" x14ac:dyDescent="0.2">
      <c r="B1002" s="63" t="s">
        <v>1883</v>
      </c>
      <c r="C1002" s="64">
        <v>0</v>
      </c>
      <c r="D1002" s="64">
        <v>0</v>
      </c>
      <c r="E1002" s="64">
        <v>1</v>
      </c>
      <c r="F1002" s="65">
        <v>0</v>
      </c>
      <c r="G1002" s="66">
        <v>2</v>
      </c>
    </row>
    <row r="1003" spans="2:7" s="28" customFormat="1" ht="18.75" customHeight="1" x14ac:dyDescent="0.2">
      <c r="B1003" s="63" t="s">
        <v>1996</v>
      </c>
      <c r="C1003" s="64">
        <v>0</v>
      </c>
      <c r="D1003" s="64">
        <v>0</v>
      </c>
      <c r="E1003" s="64">
        <v>0</v>
      </c>
      <c r="F1003" s="65">
        <v>0</v>
      </c>
      <c r="G1003" s="66">
        <v>3</v>
      </c>
    </row>
    <row r="1004" spans="2:7" s="28" customFormat="1" ht="18.75" customHeight="1" x14ac:dyDescent="0.2">
      <c r="B1004" s="63" t="s">
        <v>990</v>
      </c>
      <c r="C1004" s="64">
        <v>0</v>
      </c>
      <c r="D1004" s="64">
        <v>0</v>
      </c>
      <c r="E1004" s="64">
        <v>2</v>
      </c>
      <c r="F1004" s="65">
        <v>1</v>
      </c>
      <c r="G1004" s="66">
        <v>0</v>
      </c>
    </row>
    <row r="1005" spans="2:7" s="28" customFormat="1" ht="18.75" customHeight="1" x14ac:dyDescent="0.2">
      <c r="B1005" s="63" t="s">
        <v>2878</v>
      </c>
      <c r="C1005" s="64">
        <v>1</v>
      </c>
      <c r="D1005" s="64">
        <v>0</v>
      </c>
      <c r="E1005" s="64">
        <v>0</v>
      </c>
      <c r="F1005" s="65">
        <v>0</v>
      </c>
      <c r="G1005" s="66">
        <v>2</v>
      </c>
    </row>
    <row r="1006" spans="2:7" s="28" customFormat="1" ht="18.75" customHeight="1" x14ac:dyDescent="0.2">
      <c r="B1006" s="63" t="s">
        <v>2095</v>
      </c>
      <c r="C1006" s="64">
        <v>1</v>
      </c>
      <c r="D1006" s="64">
        <v>0</v>
      </c>
      <c r="E1006" s="64">
        <v>0</v>
      </c>
      <c r="F1006" s="65">
        <v>1</v>
      </c>
      <c r="G1006" s="66">
        <v>1</v>
      </c>
    </row>
    <row r="1007" spans="2:7" s="28" customFormat="1" ht="18.75" customHeight="1" x14ac:dyDescent="0.2">
      <c r="B1007" s="63" t="s">
        <v>3731</v>
      </c>
      <c r="C1007" s="64">
        <v>0</v>
      </c>
      <c r="D1007" s="64">
        <v>0</v>
      </c>
      <c r="E1007" s="64">
        <v>0</v>
      </c>
      <c r="F1007" s="65">
        <v>0</v>
      </c>
      <c r="G1007" s="66">
        <v>3</v>
      </c>
    </row>
    <row r="1008" spans="2:7" s="28" customFormat="1" ht="18.75" customHeight="1" x14ac:dyDescent="0.2">
      <c r="B1008" s="63" t="s">
        <v>2847</v>
      </c>
      <c r="C1008" s="64">
        <v>0</v>
      </c>
      <c r="D1008" s="64">
        <v>1</v>
      </c>
      <c r="E1008" s="64">
        <v>1</v>
      </c>
      <c r="F1008" s="65">
        <v>1</v>
      </c>
      <c r="G1008" s="66">
        <v>0</v>
      </c>
    </row>
    <row r="1009" spans="2:7" s="28" customFormat="1" ht="18.75" customHeight="1" x14ac:dyDescent="0.2">
      <c r="B1009" s="63" t="s">
        <v>2091</v>
      </c>
      <c r="C1009" s="64">
        <v>2</v>
      </c>
      <c r="D1009" s="64">
        <v>0</v>
      </c>
      <c r="E1009" s="64">
        <v>0</v>
      </c>
      <c r="F1009" s="65">
        <v>1</v>
      </c>
      <c r="G1009" s="66">
        <v>0</v>
      </c>
    </row>
    <row r="1010" spans="2:7" s="28" customFormat="1" ht="18.75" customHeight="1" x14ac:dyDescent="0.2">
      <c r="B1010" s="63" t="s">
        <v>1608</v>
      </c>
      <c r="C1010" s="64">
        <v>1</v>
      </c>
      <c r="D1010" s="64">
        <v>0</v>
      </c>
      <c r="E1010" s="64">
        <v>0</v>
      </c>
      <c r="F1010" s="65">
        <v>1</v>
      </c>
      <c r="G1010" s="66">
        <v>1</v>
      </c>
    </row>
    <row r="1011" spans="2:7" s="28" customFormat="1" ht="18.75" customHeight="1" x14ac:dyDescent="0.2">
      <c r="B1011" s="63" t="s">
        <v>2075</v>
      </c>
      <c r="C1011" s="64">
        <v>0</v>
      </c>
      <c r="D1011" s="64">
        <v>2</v>
      </c>
      <c r="E1011" s="64">
        <v>0</v>
      </c>
      <c r="F1011" s="65">
        <v>0</v>
      </c>
      <c r="G1011" s="66">
        <v>1</v>
      </c>
    </row>
    <row r="1012" spans="2:7" s="28" customFormat="1" ht="18.75" customHeight="1" x14ac:dyDescent="0.2">
      <c r="B1012" s="63" t="s">
        <v>1610</v>
      </c>
      <c r="C1012" s="64">
        <v>0</v>
      </c>
      <c r="D1012" s="64">
        <v>2</v>
      </c>
      <c r="E1012" s="64">
        <v>1</v>
      </c>
      <c r="F1012" s="65">
        <v>0</v>
      </c>
      <c r="G1012" s="66">
        <v>0</v>
      </c>
    </row>
    <row r="1013" spans="2:7" s="28" customFormat="1" ht="18.75" customHeight="1" x14ac:dyDescent="0.2">
      <c r="B1013" s="63" t="s">
        <v>1321</v>
      </c>
      <c r="C1013" s="64">
        <v>3</v>
      </c>
      <c r="D1013" s="64">
        <v>0</v>
      </c>
      <c r="E1013" s="64">
        <v>0</v>
      </c>
      <c r="F1013" s="65">
        <v>0</v>
      </c>
      <c r="G1013" s="66">
        <v>0</v>
      </c>
    </row>
    <row r="1014" spans="2:7" s="28" customFormat="1" ht="18.75" customHeight="1" x14ac:dyDescent="0.2">
      <c r="B1014" s="63" t="s">
        <v>2154</v>
      </c>
      <c r="C1014" s="64">
        <v>1</v>
      </c>
      <c r="D1014" s="64">
        <v>0</v>
      </c>
      <c r="E1014" s="64">
        <v>1</v>
      </c>
      <c r="F1014" s="65">
        <v>0</v>
      </c>
      <c r="G1014" s="66">
        <v>0</v>
      </c>
    </row>
    <row r="1015" spans="2:7" s="28" customFormat="1" ht="18.75" customHeight="1" x14ac:dyDescent="0.2">
      <c r="B1015" s="63" t="s">
        <v>1970</v>
      </c>
      <c r="C1015" s="64">
        <v>2</v>
      </c>
      <c r="D1015" s="64">
        <v>0</v>
      </c>
      <c r="E1015" s="64">
        <v>0</v>
      </c>
      <c r="F1015" s="65">
        <v>0</v>
      </c>
      <c r="G1015" s="66">
        <v>0</v>
      </c>
    </row>
    <row r="1016" spans="2:7" s="28" customFormat="1" ht="18.75" customHeight="1" x14ac:dyDescent="0.2">
      <c r="B1016" s="63" t="s">
        <v>1565</v>
      </c>
      <c r="C1016" s="64">
        <v>0</v>
      </c>
      <c r="D1016" s="64">
        <v>0</v>
      </c>
      <c r="E1016" s="64">
        <v>2</v>
      </c>
      <c r="F1016" s="65">
        <v>0</v>
      </c>
      <c r="G1016" s="66">
        <v>0</v>
      </c>
    </row>
    <row r="1017" spans="2:7" s="28" customFormat="1" ht="18.75" customHeight="1" x14ac:dyDescent="0.2">
      <c r="B1017" s="63" t="s">
        <v>2575</v>
      </c>
      <c r="C1017" s="64">
        <v>1</v>
      </c>
      <c r="D1017" s="64">
        <v>0</v>
      </c>
      <c r="E1017" s="64">
        <v>0</v>
      </c>
      <c r="F1017" s="65">
        <v>1</v>
      </c>
      <c r="G1017" s="66">
        <v>0</v>
      </c>
    </row>
    <row r="1018" spans="2:7" s="28" customFormat="1" ht="18.75" customHeight="1" x14ac:dyDescent="0.2">
      <c r="B1018" s="63" t="s">
        <v>2211</v>
      </c>
      <c r="C1018" s="64">
        <v>0</v>
      </c>
      <c r="D1018" s="64">
        <v>1</v>
      </c>
      <c r="E1018" s="64">
        <v>0</v>
      </c>
      <c r="F1018" s="65">
        <v>1</v>
      </c>
      <c r="G1018" s="66">
        <v>0</v>
      </c>
    </row>
    <row r="1019" spans="2:7" s="28" customFormat="1" ht="18.75" customHeight="1" x14ac:dyDescent="0.2">
      <c r="B1019" s="63" t="s">
        <v>3571</v>
      </c>
      <c r="C1019" s="64">
        <v>0</v>
      </c>
      <c r="D1019" s="64">
        <v>0</v>
      </c>
      <c r="E1019" s="64">
        <v>0</v>
      </c>
      <c r="F1019" s="65">
        <v>0</v>
      </c>
      <c r="G1019" s="66">
        <v>2</v>
      </c>
    </row>
    <row r="1020" spans="2:7" s="28" customFormat="1" ht="18.75" customHeight="1" x14ac:dyDescent="0.2">
      <c r="B1020" s="63" t="s">
        <v>3205</v>
      </c>
      <c r="C1020" s="64">
        <v>0</v>
      </c>
      <c r="D1020" s="64">
        <v>0</v>
      </c>
      <c r="E1020" s="64">
        <v>2</v>
      </c>
      <c r="F1020" s="65">
        <v>0</v>
      </c>
      <c r="G1020" s="66">
        <v>0</v>
      </c>
    </row>
    <row r="1021" spans="2:7" s="28" customFormat="1" ht="18.75" customHeight="1" x14ac:dyDescent="0.2">
      <c r="B1021" s="63" t="s">
        <v>2012</v>
      </c>
      <c r="C1021" s="64">
        <v>0</v>
      </c>
      <c r="D1021" s="64">
        <v>0</v>
      </c>
      <c r="E1021" s="64">
        <v>1</v>
      </c>
      <c r="F1021" s="65">
        <v>1</v>
      </c>
      <c r="G1021" s="66">
        <v>0</v>
      </c>
    </row>
    <row r="1022" spans="2:7" s="28" customFormat="1" ht="18.75" customHeight="1" x14ac:dyDescent="0.2">
      <c r="B1022" s="63" t="s">
        <v>2534</v>
      </c>
      <c r="C1022" s="64">
        <v>0</v>
      </c>
      <c r="D1022" s="64">
        <v>1</v>
      </c>
      <c r="E1022" s="64">
        <v>1</v>
      </c>
      <c r="F1022" s="65">
        <v>0</v>
      </c>
      <c r="G1022" s="66">
        <v>0</v>
      </c>
    </row>
    <row r="1023" spans="2:7" s="28" customFormat="1" ht="18.75" customHeight="1" x14ac:dyDescent="0.2">
      <c r="B1023" s="63" t="s">
        <v>2565</v>
      </c>
      <c r="C1023" s="64">
        <v>0</v>
      </c>
      <c r="D1023" s="64">
        <v>0</v>
      </c>
      <c r="E1023" s="64">
        <v>0</v>
      </c>
      <c r="F1023" s="65">
        <v>0</v>
      </c>
      <c r="G1023" s="66">
        <v>2</v>
      </c>
    </row>
    <row r="1024" spans="2:7" s="28" customFormat="1" ht="18.75" customHeight="1" x14ac:dyDescent="0.2">
      <c r="B1024" s="63" t="s">
        <v>1347</v>
      </c>
      <c r="C1024" s="64">
        <v>0</v>
      </c>
      <c r="D1024" s="64">
        <v>0</v>
      </c>
      <c r="E1024" s="64">
        <v>0</v>
      </c>
      <c r="F1024" s="65">
        <v>1</v>
      </c>
      <c r="G1024" s="66">
        <v>1</v>
      </c>
    </row>
    <row r="1025" spans="2:7" s="28" customFormat="1" ht="18.75" customHeight="1" x14ac:dyDescent="0.2">
      <c r="B1025" s="63" t="s">
        <v>2649</v>
      </c>
      <c r="C1025" s="64">
        <v>1</v>
      </c>
      <c r="D1025" s="64">
        <v>0</v>
      </c>
      <c r="E1025" s="64">
        <v>1</v>
      </c>
      <c r="F1025" s="65">
        <v>0</v>
      </c>
      <c r="G1025" s="66">
        <v>0</v>
      </c>
    </row>
    <row r="1026" spans="2:7" s="28" customFormat="1" ht="18.75" customHeight="1" x14ac:dyDescent="0.2">
      <c r="B1026" s="63" t="s">
        <v>3116</v>
      </c>
      <c r="C1026" s="64">
        <v>1</v>
      </c>
      <c r="D1026" s="64">
        <v>0</v>
      </c>
      <c r="E1026" s="64">
        <v>0</v>
      </c>
      <c r="F1026" s="65">
        <v>1</v>
      </c>
      <c r="G1026" s="66">
        <v>0</v>
      </c>
    </row>
    <row r="1027" spans="2:7" s="28" customFormat="1" ht="18.75" customHeight="1" x14ac:dyDescent="0.2">
      <c r="B1027" s="63" t="s">
        <v>3506</v>
      </c>
      <c r="C1027" s="64">
        <v>0</v>
      </c>
      <c r="D1027" s="64">
        <v>0</v>
      </c>
      <c r="E1027" s="64">
        <v>0</v>
      </c>
      <c r="F1027" s="65">
        <v>1</v>
      </c>
      <c r="G1027" s="66">
        <v>1</v>
      </c>
    </row>
    <row r="1028" spans="2:7" s="28" customFormat="1" ht="18.75" customHeight="1" x14ac:dyDescent="0.2">
      <c r="B1028" s="63" t="s">
        <v>1989</v>
      </c>
      <c r="C1028" s="64">
        <v>0</v>
      </c>
      <c r="D1028" s="64">
        <v>2</v>
      </c>
      <c r="E1028" s="64">
        <v>0</v>
      </c>
      <c r="F1028" s="65">
        <v>0</v>
      </c>
      <c r="G1028" s="66">
        <v>0</v>
      </c>
    </row>
    <row r="1029" spans="2:7" s="28" customFormat="1" ht="18.75" customHeight="1" x14ac:dyDescent="0.2">
      <c r="B1029" s="63" t="s">
        <v>3027</v>
      </c>
      <c r="C1029" s="64">
        <v>0</v>
      </c>
      <c r="D1029" s="64">
        <v>0</v>
      </c>
      <c r="E1029" s="64">
        <v>1</v>
      </c>
      <c r="F1029" s="65">
        <v>1</v>
      </c>
      <c r="G1029" s="66">
        <v>0</v>
      </c>
    </row>
    <row r="1030" spans="2:7" s="28" customFormat="1" ht="18.75" customHeight="1" x14ac:dyDescent="0.2">
      <c r="B1030" s="63" t="s">
        <v>3024</v>
      </c>
      <c r="C1030" s="64">
        <v>0</v>
      </c>
      <c r="D1030" s="64">
        <v>0</v>
      </c>
      <c r="E1030" s="64">
        <v>2</v>
      </c>
      <c r="F1030" s="65">
        <v>0</v>
      </c>
      <c r="G1030" s="66">
        <v>0</v>
      </c>
    </row>
    <row r="1031" spans="2:7" s="28" customFormat="1" ht="18.75" customHeight="1" x14ac:dyDescent="0.2">
      <c r="B1031" s="63" t="s">
        <v>2300</v>
      </c>
      <c r="C1031" s="64">
        <v>0</v>
      </c>
      <c r="D1031" s="64">
        <v>1</v>
      </c>
      <c r="E1031" s="64">
        <v>1</v>
      </c>
      <c r="F1031" s="65">
        <v>0</v>
      </c>
      <c r="G1031" s="66">
        <v>0</v>
      </c>
    </row>
    <row r="1032" spans="2:7" s="28" customFormat="1" ht="18.75" customHeight="1" x14ac:dyDescent="0.2">
      <c r="B1032" s="63" t="s">
        <v>1771</v>
      </c>
      <c r="C1032" s="64">
        <v>0</v>
      </c>
      <c r="D1032" s="64">
        <v>0</v>
      </c>
      <c r="E1032" s="64">
        <v>2</v>
      </c>
      <c r="F1032" s="65">
        <v>0</v>
      </c>
      <c r="G1032" s="66">
        <v>0</v>
      </c>
    </row>
    <row r="1033" spans="2:7" s="28" customFormat="1" ht="18.75" customHeight="1" x14ac:dyDescent="0.2">
      <c r="B1033" s="63" t="s">
        <v>3028</v>
      </c>
      <c r="C1033" s="64">
        <v>0</v>
      </c>
      <c r="D1033" s="64">
        <v>0</v>
      </c>
      <c r="E1033" s="64">
        <v>2</v>
      </c>
      <c r="F1033" s="65">
        <v>0</v>
      </c>
      <c r="G1033" s="66">
        <v>0</v>
      </c>
    </row>
    <row r="1034" spans="2:7" s="28" customFormat="1" ht="18.75" customHeight="1" x14ac:dyDescent="0.2">
      <c r="B1034" s="63" t="s">
        <v>3025</v>
      </c>
      <c r="C1034" s="64">
        <v>0</v>
      </c>
      <c r="D1034" s="64">
        <v>0</v>
      </c>
      <c r="E1034" s="64">
        <v>1</v>
      </c>
      <c r="F1034" s="65">
        <v>0</v>
      </c>
      <c r="G1034" s="66">
        <v>1</v>
      </c>
    </row>
    <row r="1035" spans="2:7" s="28" customFormat="1" ht="18.75" customHeight="1" x14ac:dyDescent="0.2">
      <c r="B1035" s="63" t="s">
        <v>3087</v>
      </c>
      <c r="C1035" s="64">
        <v>0</v>
      </c>
      <c r="D1035" s="64">
        <v>0</v>
      </c>
      <c r="E1035" s="64">
        <v>0</v>
      </c>
      <c r="F1035" s="65">
        <v>1</v>
      </c>
      <c r="G1035" s="66">
        <v>1</v>
      </c>
    </row>
    <row r="1036" spans="2:7" s="28" customFormat="1" ht="18.75" customHeight="1" x14ac:dyDescent="0.2">
      <c r="B1036" s="63" t="s">
        <v>1561</v>
      </c>
      <c r="C1036" s="64">
        <v>1</v>
      </c>
      <c r="D1036" s="64">
        <v>0</v>
      </c>
      <c r="E1036" s="64">
        <v>1</v>
      </c>
      <c r="F1036" s="65">
        <v>0</v>
      </c>
      <c r="G1036" s="66">
        <v>0</v>
      </c>
    </row>
    <row r="1037" spans="2:7" s="28" customFormat="1" ht="18.75" customHeight="1" x14ac:dyDescent="0.2">
      <c r="B1037" s="63" t="s">
        <v>3000</v>
      </c>
      <c r="C1037" s="64">
        <v>0</v>
      </c>
      <c r="D1037" s="64">
        <v>0</v>
      </c>
      <c r="E1037" s="64">
        <v>2</v>
      </c>
      <c r="F1037" s="65">
        <v>0</v>
      </c>
      <c r="G1037" s="66">
        <v>0</v>
      </c>
    </row>
    <row r="1038" spans="2:7" s="28" customFormat="1" ht="18.75" customHeight="1" x14ac:dyDescent="0.2">
      <c r="B1038" s="63" t="s">
        <v>3323</v>
      </c>
      <c r="C1038" s="64">
        <v>0</v>
      </c>
      <c r="D1038" s="64">
        <v>0</v>
      </c>
      <c r="E1038" s="64">
        <v>0</v>
      </c>
      <c r="F1038" s="65">
        <v>2</v>
      </c>
      <c r="G1038" s="66">
        <v>0</v>
      </c>
    </row>
    <row r="1039" spans="2:7" s="28" customFormat="1" ht="18.75" customHeight="1" x14ac:dyDescent="0.2">
      <c r="B1039" s="63" t="s">
        <v>1804</v>
      </c>
      <c r="C1039" s="64">
        <v>1</v>
      </c>
      <c r="D1039" s="64">
        <v>0</v>
      </c>
      <c r="E1039" s="64">
        <v>1</v>
      </c>
      <c r="F1039" s="65">
        <v>0</v>
      </c>
      <c r="G1039" s="66">
        <v>0</v>
      </c>
    </row>
    <row r="1040" spans="2:7" s="28" customFormat="1" ht="18.75" customHeight="1" x14ac:dyDescent="0.2">
      <c r="B1040" s="63" t="s">
        <v>3410</v>
      </c>
      <c r="C1040" s="64">
        <v>0</v>
      </c>
      <c r="D1040" s="64">
        <v>0</v>
      </c>
      <c r="E1040" s="64">
        <v>0</v>
      </c>
      <c r="F1040" s="65">
        <v>2</v>
      </c>
      <c r="G1040" s="66">
        <v>0</v>
      </c>
    </row>
    <row r="1041" spans="2:7" s="28" customFormat="1" ht="18.75" customHeight="1" x14ac:dyDescent="0.2">
      <c r="B1041" s="63" t="s">
        <v>2684</v>
      </c>
      <c r="C1041" s="64">
        <v>0</v>
      </c>
      <c r="D1041" s="64">
        <v>0</v>
      </c>
      <c r="E1041" s="64">
        <v>0</v>
      </c>
      <c r="F1041" s="65">
        <v>1</v>
      </c>
      <c r="G1041" s="66">
        <v>1</v>
      </c>
    </row>
    <row r="1042" spans="2:7" s="28" customFormat="1" ht="18.75" customHeight="1" x14ac:dyDescent="0.2">
      <c r="B1042" s="63" t="s">
        <v>3129</v>
      </c>
      <c r="C1042" s="64">
        <v>0</v>
      </c>
      <c r="D1042" s="64">
        <v>0</v>
      </c>
      <c r="E1042" s="64">
        <v>2</v>
      </c>
      <c r="F1042" s="65">
        <v>0</v>
      </c>
      <c r="G1042" s="66">
        <v>0</v>
      </c>
    </row>
    <row r="1043" spans="2:7" s="28" customFormat="1" ht="18.75" customHeight="1" x14ac:dyDescent="0.2">
      <c r="B1043" s="63" t="s">
        <v>3690</v>
      </c>
      <c r="C1043" s="64">
        <v>0</v>
      </c>
      <c r="D1043" s="64">
        <v>0</v>
      </c>
      <c r="E1043" s="64">
        <v>0</v>
      </c>
      <c r="F1043" s="65">
        <v>0</v>
      </c>
      <c r="G1043" s="66">
        <v>2</v>
      </c>
    </row>
    <row r="1044" spans="2:7" s="28" customFormat="1" ht="18.75" customHeight="1" x14ac:dyDescent="0.2">
      <c r="B1044" s="63" t="s">
        <v>3017</v>
      </c>
      <c r="C1044" s="64">
        <v>0</v>
      </c>
      <c r="D1044" s="64">
        <v>0</v>
      </c>
      <c r="E1044" s="64">
        <v>2</v>
      </c>
      <c r="F1044" s="65">
        <v>0</v>
      </c>
      <c r="G1044" s="66">
        <v>0</v>
      </c>
    </row>
    <row r="1045" spans="2:7" s="28" customFormat="1" ht="18.75" customHeight="1" x14ac:dyDescent="0.2">
      <c r="B1045" s="63" t="s">
        <v>3316</v>
      </c>
      <c r="C1045" s="64">
        <v>0</v>
      </c>
      <c r="D1045" s="64">
        <v>0</v>
      </c>
      <c r="E1045" s="64">
        <v>0</v>
      </c>
      <c r="F1045" s="65">
        <v>1</v>
      </c>
      <c r="G1045" s="66">
        <v>1</v>
      </c>
    </row>
    <row r="1046" spans="2:7" s="28" customFormat="1" ht="18.75" customHeight="1" x14ac:dyDescent="0.2">
      <c r="B1046" s="63" t="s">
        <v>2097</v>
      </c>
      <c r="C1046" s="64">
        <v>0</v>
      </c>
      <c r="D1046" s="64">
        <v>2</v>
      </c>
      <c r="E1046" s="64">
        <v>0</v>
      </c>
      <c r="F1046" s="65">
        <v>0</v>
      </c>
      <c r="G1046" s="66">
        <v>0</v>
      </c>
    </row>
    <row r="1047" spans="2:7" s="28" customFormat="1" ht="18.75" customHeight="1" x14ac:dyDescent="0.2">
      <c r="B1047" s="63" t="s">
        <v>1974</v>
      </c>
      <c r="C1047" s="64">
        <v>0</v>
      </c>
      <c r="D1047" s="64">
        <v>0</v>
      </c>
      <c r="E1047" s="64">
        <v>0</v>
      </c>
      <c r="F1047" s="65">
        <v>0</v>
      </c>
      <c r="G1047" s="66">
        <v>2</v>
      </c>
    </row>
    <row r="1048" spans="2:7" s="28" customFormat="1" ht="18.75" customHeight="1" x14ac:dyDescent="0.2">
      <c r="B1048" s="63" t="s">
        <v>3608</v>
      </c>
      <c r="C1048" s="64">
        <v>0</v>
      </c>
      <c r="D1048" s="64">
        <v>0</v>
      </c>
      <c r="E1048" s="64">
        <v>0</v>
      </c>
      <c r="F1048" s="65">
        <v>0</v>
      </c>
      <c r="G1048" s="66">
        <v>2</v>
      </c>
    </row>
    <row r="1049" spans="2:7" s="28" customFormat="1" ht="18.75" customHeight="1" x14ac:dyDescent="0.2">
      <c r="B1049" s="63" t="s">
        <v>3319</v>
      </c>
      <c r="C1049" s="64">
        <v>0</v>
      </c>
      <c r="D1049" s="64">
        <v>0</v>
      </c>
      <c r="E1049" s="64">
        <v>0</v>
      </c>
      <c r="F1049" s="65">
        <v>1</v>
      </c>
      <c r="G1049" s="66">
        <v>1</v>
      </c>
    </row>
    <row r="1050" spans="2:7" s="28" customFormat="1" ht="18.75" customHeight="1" x14ac:dyDescent="0.2">
      <c r="B1050" s="63" t="s">
        <v>3002</v>
      </c>
      <c r="C1050" s="64">
        <v>0</v>
      </c>
      <c r="D1050" s="64">
        <v>0</v>
      </c>
      <c r="E1050" s="64">
        <v>2</v>
      </c>
      <c r="F1050" s="65">
        <v>0</v>
      </c>
      <c r="G1050" s="66">
        <v>0</v>
      </c>
    </row>
    <row r="1051" spans="2:7" s="28" customFormat="1" ht="18.75" customHeight="1" x14ac:dyDescent="0.2">
      <c r="B1051" s="63" t="s">
        <v>2573</v>
      </c>
      <c r="C1051" s="64">
        <v>0</v>
      </c>
      <c r="D1051" s="64">
        <v>0</v>
      </c>
      <c r="E1051" s="64">
        <v>2</v>
      </c>
      <c r="F1051" s="65">
        <v>0</v>
      </c>
      <c r="G1051" s="66">
        <v>0</v>
      </c>
    </row>
    <row r="1052" spans="2:7" s="28" customFormat="1" ht="18.75" customHeight="1" x14ac:dyDescent="0.2">
      <c r="B1052" s="63" t="s">
        <v>2205</v>
      </c>
      <c r="C1052" s="64">
        <v>0</v>
      </c>
      <c r="D1052" s="64">
        <v>1</v>
      </c>
      <c r="E1052" s="64">
        <v>1</v>
      </c>
      <c r="F1052" s="65">
        <v>0</v>
      </c>
      <c r="G1052" s="66">
        <v>0</v>
      </c>
    </row>
    <row r="1053" spans="2:7" s="28" customFormat="1" ht="18.75" customHeight="1" x14ac:dyDescent="0.2">
      <c r="B1053" s="63" t="s">
        <v>1437</v>
      </c>
      <c r="C1053" s="64">
        <v>0</v>
      </c>
      <c r="D1053" s="64">
        <v>1</v>
      </c>
      <c r="E1053" s="64">
        <v>0</v>
      </c>
      <c r="F1053" s="65">
        <v>1</v>
      </c>
      <c r="G1053" s="66">
        <v>0</v>
      </c>
    </row>
    <row r="1054" spans="2:7" s="28" customFormat="1" ht="18.75" customHeight="1" x14ac:dyDescent="0.2">
      <c r="B1054" s="63" t="s">
        <v>3014</v>
      </c>
      <c r="C1054" s="64">
        <v>0</v>
      </c>
      <c r="D1054" s="64">
        <v>0</v>
      </c>
      <c r="E1054" s="64">
        <v>1</v>
      </c>
      <c r="F1054" s="65">
        <v>1</v>
      </c>
      <c r="G1054" s="66">
        <v>0</v>
      </c>
    </row>
    <row r="1055" spans="2:7" s="28" customFormat="1" ht="18.75" customHeight="1" x14ac:dyDescent="0.2">
      <c r="B1055" s="63" t="s">
        <v>3402</v>
      </c>
      <c r="C1055" s="64">
        <v>0</v>
      </c>
      <c r="D1055" s="64">
        <v>0</v>
      </c>
      <c r="E1055" s="64">
        <v>0</v>
      </c>
      <c r="F1055" s="65">
        <v>2</v>
      </c>
      <c r="G1055" s="66">
        <v>0</v>
      </c>
    </row>
    <row r="1056" spans="2:7" s="28" customFormat="1" ht="18.75" customHeight="1" x14ac:dyDescent="0.2">
      <c r="B1056" s="63" t="s">
        <v>2329</v>
      </c>
      <c r="C1056" s="64">
        <v>0</v>
      </c>
      <c r="D1056" s="64">
        <v>1</v>
      </c>
      <c r="E1056" s="64">
        <v>0</v>
      </c>
      <c r="F1056" s="65">
        <v>0</v>
      </c>
      <c r="G1056" s="66">
        <v>1</v>
      </c>
    </row>
    <row r="1057" spans="2:7" s="28" customFormat="1" ht="18.75" customHeight="1" x14ac:dyDescent="0.2">
      <c r="B1057" s="63" t="s">
        <v>1023</v>
      </c>
      <c r="C1057" s="64">
        <v>0</v>
      </c>
      <c r="D1057" s="64">
        <v>0</v>
      </c>
      <c r="E1057" s="64">
        <v>0</v>
      </c>
      <c r="F1057" s="65">
        <v>1</v>
      </c>
      <c r="G1057" s="66">
        <v>1</v>
      </c>
    </row>
    <row r="1058" spans="2:7" s="28" customFormat="1" ht="18.75" customHeight="1" x14ac:dyDescent="0.2">
      <c r="B1058" s="63" t="s">
        <v>3346</v>
      </c>
      <c r="C1058" s="64">
        <v>0</v>
      </c>
      <c r="D1058" s="64">
        <v>0</v>
      </c>
      <c r="E1058" s="64">
        <v>0</v>
      </c>
      <c r="F1058" s="65">
        <v>1</v>
      </c>
      <c r="G1058" s="66">
        <v>1</v>
      </c>
    </row>
    <row r="1059" spans="2:7" s="28" customFormat="1" ht="18.75" customHeight="1" x14ac:dyDescent="0.2">
      <c r="B1059" s="63" t="s">
        <v>1972</v>
      </c>
      <c r="C1059" s="64">
        <v>2</v>
      </c>
      <c r="D1059" s="64">
        <v>0</v>
      </c>
      <c r="E1059" s="64">
        <v>0</v>
      </c>
      <c r="F1059" s="65">
        <v>0</v>
      </c>
      <c r="G1059" s="66">
        <v>0</v>
      </c>
    </row>
    <row r="1060" spans="2:7" s="28" customFormat="1" ht="18.75" customHeight="1" x14ac:dyDescent="0.2">
      <c r="B1060" s="63" t="s">
        <v>2053</v>
      </c>
      <c r="C1060" s="64">
        <v>2</v>
      </c>
      <c r="D1060" s="64">
        <v>0</v>
      </c>
      <c r="E1060" s="64">
        <v>0</v>
      </c>
      <c r="F1060" s="65">
        <v>0</v>
      </c>
      <c r="G1060" s="66">
        <v>0</v>
      </c>
    </row>
    <row r="1061" spans="2:7" s="28" customFormat="1" ht="18.75" customHeight="1" x14ac:dyDescent="0.2">
      <c r="B1061" s="63" t="s">
        <v>3115</v>
      </c>
      <c r="C1061" s="64">
        <v>0</v>
      </c>
      <c r="D1061" s="64">
        <v>0</v>
      </c>
      <c r="E1061" s="64">
        <v>2</v>
      </c>
      <c r="F1061" s="65">
        <v>0</v>
      </c>
      <c r="G1061" s="66">
        <v>0</v>
      </c>
    </row>
    <row r="1062" spans="2:7" s="28" customFormat="1" ht="18.75" customHeight="1" x14ac:dyDescent="0.2">
      <c r="B1062" s="63" t="s">
        <v>1935</v>
      </c>
      <c r="C1062" s="64">
        <v>1</v>
      </c>
      <c r="D1062" s="64">
        <v>1</v>
      </c>
      <c r="E1062" s="64">
        <v>0</v>
      </c>
      <c r="F1062" s="65">
        <v>0</v>
      </c>
      <c r="G1062" s="66">
        <v>0</v>
      </c>
    </row>
    <row r="1063" spans="2:7" s="28" customFormat="1" ht="18.75" customHeight="1" x14ac:dyDescent="0.2">
      <c r="B1063" s="63" t="s">
        <v>2656</v>
      </c>
      <c r="C1063" s="64">
        <v>0</v>
      </c>
      <c r="D1063" s="64">
        <v>1</v>
      </c>
      <c r="E1063" s="64">
        <v>1</v>
      </c>
      <c r="F1063" s="65">
        <v>0</v>
      </c>
      <c r="G1063" s="66">
        <v>0</v>
      </c>
    </row>
    <row r="1064" spans="2:7" s="28" customFormat="1" ht="18.75" customHeight="1" x14ac:dyDescent="0.2">
      <c r="B1064" s="63" t="s">
        <v>1636</v>
      </c>
      <c r="C1064" s="64">
        <v>1</v>
      </c>
      <c r="D1064" s="64">
        <v>0</v>
      </c>
      <c r="E1064" s="64">
        <v>1</v>
      </c>
      <c r="F1064" s="65">
        <v>0</v>
      </c>
      <c r="G1064" s="66">
        <v>0</v>
      </c>
    </row>
    <row r="1065" spans="2:7" s="28" customFormat="1" ht="18.75" customHeight="1" x14ac:dyDescent="0.2">
      <c r="B1065" s="63" t="s">
        <v>3581</v>
      </c>
      <c r="C1065" s="64">
        <v>0</v>
      </c>
      <c r="D1065" s="64">
        <v>0</v>
      </c>
      <c r="E1065" s="64">
        <v>0</v>
      </c>
      <c r="F1065" s="65">
        <v>0</v>
      </c>
      <c r="G1065" s="66">
        <v>2</v>
      </c>
    </row>
    <row r="1066" spans="2:7" s="28" customFormat="1" ht="18.75" customHeight="1" x14ac:dyDescent="0.2">
      <c r="B1066" s="63" t="s">
        <v>3004</v>
      </c>
      <c r="C1066" s="64">
        <v>0</v>
      </c>
      <c r="D1066" s="64">
        <v>0</v>
      </c>
      <c r="E1066" s="64">
        <v>2</v>
      </c>
      <c r="F1066" s="65">
        <v>0</v>
      </c>
      <c r="G1066" s="66">
        <v>0</v>
      </c>
    </row>
    <row r="1067" spans="2:7" s="28" customFormat="1" ht="18.75" customHeight="1" x14ac:dyDescent="0.2">
      <c r="B1067" s="63" t="s">
        <v>3117</v>
      </c>
      <c r="C1067" s="64">
        <v>0</v>
      </c>
      <c r="D1067" s="64">
        <v>0</v>
      </c>
      <c r="E1067" s="64">
        <v>1</v>
      </c>
      <c r="F1067" s="65">
        <v>0</v>
      </c>
      <c r="G1067" s="66">
        <v>1</v>
      </c>
    </row>
    <row r="1068" spans="2:7" s="28" customFormat="1" ht="18.75" customHeight="1" x14ac:dyDescent="0.2">
      <c r="B1068" s="63" t="s">
        <v>3509</v>
      </c>
      <c r="C1068" s="64">
        <v>0</v>
      </c>
      <c r="D1068" s="64">
        <v>0</v>
      </c>
      <c r="E1068" s="64">
        <v>0</v>
      </c>
      <c r="F1068" s="65">
        <v>2</v>
      </c>
      <c r="G1068" s="66">
        <v>0</v>
      </c>
    </row>
    <row r="1069" spans="2:7" s="28" customFormat="1" ht="18.75" customHeight="1" x14ac:dyDescent="0.2">
      <c r="B1069" s="63" t="s">
        <v>2308</v>
      </c>
      <c r="C1069" s="64">
        <v>0</v>
      </c>
      <c r="D1069" s="64">
        <v>0</v>
      </c>
      <c r="E1069" s="64">
        <v>1</v>
      </c>
      <c r="F1069" s="65">
        <v>1</v>
      </c>
      <c r="G1069" s="66">
        <v>0</v>
      </c>
    </row>
    <row r="1070" spans="2:7" s="28" customFormat="1" ht="18.75" customHeight="1" x14ac:dyDescent="0.2">
      <c r="B1070" s="63" t="s">
        <v>3034</v>
      </c>
      <c r="C1070" s="64">
        <v>0</v>
      </c>
      <c r="D1070" s="64">
        <v>0</v>
      </c>
      <c r="E1070" s="64">
        <v>1</v>
      </c>
      <c r="F1070" s="65">
        <v>0</v>
      </c>
      <c r="G1070" s="66">
        <v>1</v>
      </c>
    </row>
    <row r="1071" spans="2:7" s="28" customFormat="1" ht="18.75" customHeight="1" x14ac:dyDescent="0.2">
      <c r="B1071" s="63" t="s">
        <v>908</v>
      </c>
      <c r="C1071" s="64">
        <v>1</v>
      </c>
      <c r="D1071" s="64">
        <v>1</v>
      </c>
      <c r="E1071" s="64">
        <v>0</v>
      </c>
      <c r="F1071" s="65">
        <v>0</v>
      </c>
      <c r="G1071" s="66">
        <v>0</v>
      </c>
    </row>
    <row r="1072" spans="2:7" s="28" customFormat="1" ht="18.75" customHeight="1" x14ac:dyDescent="0.2">
      <c r="B1072" s="63" t="s">
        <v>2578</v>
      </c>
      <c r="C1072" s="64">
        <v>0</v>
      </c>
      <c r="D1072" s="64">
        <v>1</v>
      </c>
      <c r="E1072" s="64">
        <v>1</v>
      </c>
      <c r="F1072" s="65">
        <v>0</v>
      </c>
      <c r="G1072" s="66">
        <v>0</v>
      </c>
    </row>
    <row r="1073" spans="2:7" s="28" customFormat="1" ht="18.75" customHeight="1" x14ac:dyDescent="0.2">
      <c r="B1073" s="63" t="s">
        <v>1170</v>
      </c>
      <c r="C1073" s="64">
        <v>0</v>
      </c>
      <c r="D1073" s="64">
        <v>0</v>
      </c>
      <c r="E1073" s="64">
        <v>0</v>
      </c>
      <c r="F1073" s="65">
        <v>2</v>
      </c>
      <c r="G1073" s="66">
        <v>0</v>
      </c>
    </row>
    <row r="1074" spans="2:7" s="28" customFormat="1" ht="18.75" customHeight="1" x14ac:dyDescent="0.2">
      <c r="B1074" s="63" t="s">
        <v>2306</v>
      </c>
      <c r="C1074" s="64">
        <v>1</v>
      </c>
      <c r="D1074" s="64">
        <v>0</v>
      </c>
      <c r="E1074" s="64">
        <v>1</v>
      </c>
      <c r="F1074" s="65">
        <v>0</v>
      </c>
      <c r="G1074" s="66">
        <v>0</v>
      </c>
    </row>
    <row r="1075" spans="2:7" s="28" customFormat="1" ht="18.75" customHeight="1" x14ac:dyDescent="0.2">
      <c r="B1075" s="63" t="s">
        <v>3548</v>
      </c>
      <c r="C1075" s="64">
        <v>0</v>
      </c>
      <c r="D1075" s="64">
        <v>0</v>
      </c>
      <c r="E1075" s="64">
        <v>0</v>
      </c>
      <c r="F1075" s="65">
        <v>0</v>
      </c>
      <c r="G1075" s="66">
        <v>2</v>
      </c>
    </row>
    <row r="1076" spans="2:7" s="28" customFormat="1" ht="18.75" customHeight="1" x14ac:dyDescent="0.2">
      <c r="B1076" s="63" t="s">
        <v>3649</v>
      </c>
      <c r="C1076" s="64">
        <v>0</v>
      </c>
      <c r="D1076" s="64">
        <v>0</v>
      </c>
      <c r="E1076" s="64">
        <v>0</v>
      </c>
      <c r="F1076" s="65">
        <v>0</v>
      </c>
      <c r="G1076" s="66">
        <v>2</v>
      </c>
    </row>
    <row r="1077" spans="2:7" s="28" customFormat="1" ht="18.75" customHeight="1" x14ac:dyDescent="0.2">
      <c r="B1077" s="63" t="s">
        <v>2145</v>
      </c>
      <c r="C1077" s="64">
        <v>1</v>
      </c>
      <c r="D1077" s="64">
        <v>0</v>
      </c>
      <c r="E1077" s="64">
        <v>1</v>
      </c>
      <c r="F1077" s="65">
        <v>0</v>
      </c>
      <c r="G1077" s="66">
        <v>0</v>
      </c>
    </row>
    <row r="1078" spans="2:7" s="28" customFormat="1" ht="18.75" customHeight="1" x14ac:dyDescent="0.2">
      <c r="B1078" s="63" t="s">
        <v>2715</v>
      </c>
      <c r="C1078" s="64">
        <v>0</v>
      </c>
      <c r="D1078" s="64">
        <v>0</v>
      </c>
      <c r="E1078" s="64">
        <v>0</v>
      </c>
      <c r="F1078" s="65">
        <v>1</v>
      </c>
      <c r="G1078" s="66">
        <v>1</v>
      </c>
    </row>
    <row r="1079" spans="2:7" s="28" customFormat="1" ht="18.75" customHeight="1" x14ac:dyDescent="0.2">
      <c r="B1079" s="63" t="s">
        <v>1940</v>
      </c>
      <c r="C1079" s="64">
        <v>0</v>
      </c>
      <c r="D1079" s="64">
        <v>0</v>
      </c>
      <c r="E1079" s="64">
        <v>2</v>
      </c>
      <c r="F1079" s="65">
        <v>0</v>
      </c>
      <c r="G1079" s="66">
        <v>0</v>
      </c>
    </row>
    <row r="1080" spans="2:7" s="28" customFormat="1" ht="18.75" customHeight="1" x14ac:dyDescent="0.2">
      <c r="B1080" s="63" t="s">
        <v>3245</v>
      </c>
      <c r="C1080" s="64">
        <v>0</v>
      </c>
      <c r="D1080" s="64">
        <v>0</v>
      </c>
      <c r="E1080" s="64">
        <v>1</v>
      </c>
      <c r="F1080" s="65">
        <v>1</v>
      </c>
      <c r="G1080" s="66">
        <v>0</v>
      </c>
    </row>
    <row r="1081" spans="2:7" s="28" customFormat="1" ht="18.75" customHeight="1" x14ac:dyDescent="0.2">
      <c r="B1081" s="63" t="s">
        <v>3211</v>
      </c>
      <c r="C1081" s="64">
        <v>0</v>
      </c>
      <c r="D1081" s="64">
        <v>0</v>
      </c>
      <c r="E1081" s="64">
        <v>1</v>
      </c>
      <c r="F1081" s="65">
        <v>0</v>
      </c>
      <c r="G1081" s="66">
        <v>1</v>
      </c>
    </row>
    <row r="1082" spans="2:7" s="28" customFormat="1" ht="18.75" customHeight="1" x14ac:dyDescent="0.2">
      <c r="B1082" s="63" t="s">
        <v>2727</v>
      </c>
      <c r="C1082" s="64">
        <v>0</v>
      </c>
      <c r="D1082" s="64">
        <v>1</v>
      </c>
      <c r="E1082" s="64">
        <v>0</v>
      </c>
      <c r="F1082" s="65">
        <v>1</v>
      </c>
      <c r="G1082" s="66">
        <v>0</v>
      </c>
    </row>
    <row r="1083" spans="2:7" s="28" customFormat="1" ht="18.75" customHeight="1" x14ac:dyDescent="0.2">
      <c r="B1083" s="63" t="s">
        <v>1180</v>
      </c>
      <c r="C1083" s="64">
        <v>0</v>
      </c>
      <c r="D1083" s="64">
        <v>1</v>
      </c>
      <c r="E1083" s="64">
        <v>0</v>
      </c>
      <c r="F1083" s="65">
        <v>1</v>
      </c>
      <c r="G1083" s="66">
        <v>0</v>
      </c>
    </row>
    <row r="1084" spans="2:7" s="28" customFormat="1" ht="18.75" customHeight="1" x14ac:dyDescent="0.2">
      <c r="B1084" s="63" t="s">
        <v>2411</v>
      </c>
      <c r="C1084" s="64">
        <v>0</v>
      </c>
      <c r="D1084" s="64">
        <v>1</v>
      </c>
      <c r="E1084" s="64">
        <v>0</v>
      </c>
      <c r="F1084" s="65">
        <v>0</v>
      </c>
      <c r="G1084" s="66">
        <v>1</v>
      </c>
    </row>
    <row r="1085" spans="2:7" s="28" customFormat="1" ht="18.75" customHeight="1" x14ac:dyDescent="0.2">
      <c r="B1085" s="63" t="s">
        <v>1922</v>
      </c>
      <c r="C1085" s="64">
        <v>0</v>
      </c>
      <c r="D1085" s="64">
        <v>0</v>
      </c>
      <c r="E1085" s="64">
        <v>0</v>
      </c>
      <c r="F1085" s="65">
        <v>2</v>
      </c>
      <c r="G1085" s="66">
        <v>0</v>
      </c>
    </row>
    <row r="1086" spans="2:7" s="28" customFormat="1" ht="18.75" customHeight="1" x14ac:dyDescent="0.2">
      <c r="B1086" s="63" t="s">
        <v>1112</v>
      </c>
      <c r="C1086" s="64">
        <v>1</v>
      </c>
      <c r="D1086" s="64">
        <v>0</v>
      </c>
      <c r="E1086" s="64">
        <v>0</v>
      </c>
      <c r="F1086" s="65">
        <v>0</v>
      </c>
      <c r="G1086" s="66">
        <v>1</v>
      </c>
    </row>
    <row r="1087" spans="2:7" s="28" customFormat="1" ht="18.75" customHeight="1" x14ac:dyDescent="0.2">
      <c r="B1087" s="63" t="s">
        <v>2167</v>
      </c>
      <c r="C1087" s="64">
        <v>1</v>
      </c>
      <c r="D1087" s="64">
        <v>0</v>
      </c>
      <c r="E1087" s="64">
        <v>1</v>
      </c>
      <c r="F1087" s="65">
        <v>0</v>
      </c>
      <c r="G1087" s="66">
        <v>0</v>
      </c>
    </row>
    <row r="1088" spans="2:7" s="28" customFormat="1" ht="18.75" customHeight="1" x14ac:dyDescent="0.2">
      <c r="B1088" s="63" t="s">
        <v>2021</v>
      </c>
      <c r="C1088" s="64">
        <v>0</v>
      </c>
      <c r="D1088" s="64">
        <v>0</v>
      </c>
      <c r="E1088" s="64">
        <v>0</v>
      </c>
      <c r="F1088" s="65">
        <v>0</v>
      </c>
      <c r="G1088" s="66">
        <v>2</v>
      </c>
    </row>
    <row r="1089" spans="2:7" s="28" customFormat="1" ht="18.75" customHeight="1" x14ac:dyDescent="0.2">
      <c r="B1089" s="63" t="s">
        <v>3582</v>
      </c>
      <c r="C1089" s="64">
        <v>0</v>
      </c>
      <c r="D1089" s="64">
        <v>0</v>
      </c>
      <c r="E1089" s="64">
        <v>0</v>
      </c>
      <c r="F1089" s="65">
        <v>0</v>
      </c>
      <c r="G1089" s="66">
        <v>2</v>
      </c>
    </row>
    <row r="1090" spans="2:7" s="28" customFormat="1" ht="18.75" customHeight="1" x14ac:dyDescent="0.2">
      <c r="B1090" s="63" t="s">
        <v>1097</v>
      </c>
      <c r="C1090" s="64">
        <v>0</v>
      </c>
      <c r="D1090" s="64">
        <v>1</v>
      </c>
      <c r="E1090" s="64">
        <v>0</v>
      </c>
      <c r="F1090" s="65">
        <v>1</v>
      </c>
      <c r="G1090" s="66">
        <v>0</v>
      </c>
    </row>
    <row r="1091" spans="2:7" s="28" customFormat="1" ht="18.75" customHeight="1" x14ac:dyDescent="0.2">
      <c r="B1091" s="63" t="s">
        <v>2109</v>
      </c>
      <c r="C1091" s="64">
        <v>0</v>
      </c>
      <c r="D1091" s="64">
        <v>0</v>
      </c>
      <c r="E1091" s="64">
        <v>1</v>
      </c>
      <c r="F1091" s="65">
        <v>0</v>
      </c>
      <c r="G1091" s="66">
        <v>1</v>
      </c>
    </row>
    <row r="1092" spans="2:7" s="28" customFormat="1" ht="18.75" customHeight="1" x14ac:dyDescent="0.2">
      <c r="B1092" s="63" t="s">
        <v>1949</v>
      </c>
      <c r="C1092" s="64">
        <v>2</v>
      </c>
      <c r="D1092" s="64">
        <v>0</v>
      </c>
      <c r="E1092" s="64">
        <v>0</v>
      </c>
      <c r="F1092" s="65">
        <v>0</v>
      </c>
      <c r="G1092" s="66">
        <v>0</v>
      </c>
    </row>
    <row r="1093" spans="2:7" s="28" customFormat="1" ht="18.75" customHeight="1" x14ac:dyDescent="0.2">
      <c r="B1093" s="63" t="s">
        <v>2582</v>
      </c>
      <c r="C1093" s="64">
        <v>0</v>
      </c>
      <c r="D1093" s="64">
        <v>0</v>
      </c>
      <c r="E1093" s="64">
        <v>2</v>
      </c>
      <c r="F1093" s="65">
        <v>0</v>
      </c>
      <c r="G1093" s="66">
        <v>0</v>
      </c>
    </row>
    <row r="1094" spans="2:7" s="28" customFormat="1" ht="18.75" customHeight="1" x14ac:dyDescent="0.2">
      <c r="B1094" s="63" t="s">
        <v>2351</v>
      </c>
      <c r="C1094" s="64">
        <v>0</v>
      </c>
      <c r="D1094" s="64">
        <v>1</v>
      </c>
      <c r="E1094" s="64">
        <v>1</v>
      </c>
      <c r="F1094" s="65">
        <v>0</v>
      </c>
      <c r="G1094" s="66">
        <v>0</v>
      </c>
    </row>
    <row r="1095" spans="2:7" s="28" customFormat="1" ht="18.75" customHeight="1" x14ac:dyDescent="0.2">
      <c r="B1095" s="63" t="s">
        <v>1327</v>
      </c>
      <c r="C1095" s="64">
        <v>1</v>
      </c>
      <c r="D1095" s="64">
        <v>0</v>
      </c>
      <c r="E1095" s="64">
        <v>0</v>
      </c>
      <c r="F1095" s="65">
        <v>0</v>
      </c>
      <c r="G1095" s="66">
        <v>1</v>
      </c>
    </row>
    <row r="1096" spans="2:7" s="28" customFormat="1" ht="18.75" customHeight="1" x14ac:dyDescent="0.2">
      <c r="B1096" s="63" t="s">
        <v>2002</v>
      </c>
      <c r="C1096" s="64">
        <v>1</v>
      </c>
      <c r="D1096" s="64">
        <v>0</v>
      </c>
      <c r="E1096" s="64">
        <v>0</v>
      </c>
      <c r="F1096" s="65">
        <v>0</v>
      </c>
      <c r="G1096" s="66">
        <v>1</v>
      </c>
    </row>
    <row r="1097" spans="2:7" s="28" customFormat="1" ht="18.75" customHeight="1" x14ac:dyDescent="0.2">
      <c r="B1097" s="63" t="s">
        <v>3032</v>
      </c>
      <c r="C1097" s="64">
        <v>0</v>
      </c>
      <c r="D1097" s="64">
        <v>0</v>
      </c>
      <c r="E1097" s="64">
        <v>1</v>
      </c>
      <c r="F1097" s="65">
        <v>1</v>
      </c>
      <c r="G1097" s="66">
        <v>0</v>
      </c>
    </row>
    <row r="1098" spans="2:7" s="28" customFormat="1" ht="18.75" customHeight="1" x14ac:dyDescent="0.2">
      <c r="B1098" s="63" t="s">
        <v>2536</v>
      </c>
      <c r="C1098" s="64">
        <v>1</v>
      </c>
      <c r="D1098" s="64">
        <v>0</v>
      </c>
      <c r="E1098" s="64">
        <v>1</v>
      </c>
      <c r="F1098" s="65">
        <v>0</v>
      </c>
      <c r="G1098" s="66">
        <v>0</v>
      </c>
    </row>
    <row r="1099" spans="2:7" s="28" customFormat="1" ht="18.75" customHeight="1" x14ac:dyDescent="0.2">
      <c r="B1099" s="63" t="s">
        <v>1664</v>
      </c>
      <c r="C1099" s="64">
        <v>0</v>
      </c>
      <c r="D1099" s="64">
        <v>1</v>
      </c>
      <c r="E1099" s="64">
        <v>0</v>
      </c>
      <c r="F1099" s="65">
        <v>0</v>
      </c>
      <c r="G1099" s="66">
        <v>1</v>
      </c>
    </row>
    <row r="1100" spans="2:7" s="28" customFormat="1" ht="18.75" customHeight="1" x14ac:dyDescent="0.2">
      <c r="B1100" s="63" t="s">
        <v>1739</v>
      </c>
      <c r="C1100" s="64">
        <v>1</v>
      </c>
      <c r="D1100" s="64">
        <v>1</v>
      </c>
      <c r="E1100" s="64">
        <v>0</v>
      </c>
      <c r="F1100" s="65">
        <v>0</v>
      </c>
      <c r="G1100" s="66">
        <v>0</v>
      </c>
    </row>
    <row r="1101" spans="2:7" s="28" customFormat="1" ht="18.75" customHeight="1" x14ac:dyDescent="0.2">
      <c r="B1101" s="63" t="s">
        <v>1394</v>
      </c>
      <c r="C1101" s="64">
        <v>0</v>
      </c>
      <c r="D1101" s="64">
        <v>2</v>
      </c>
      <c r="E1101" s="64">
        <v>0</v>
      </c>
      <c r="F1101" s="65">
        <v>0</v>
      </c>
      <c r="G1101" s="66">
        <v>0</v>
      </c>
    </row>
    <row r="1102" spans="2:7" s="28" customFormat="1" ht="18.75" customHeight="1" x14ac:dyDescent="0.2">
      <c r="B1102" s="63" t="s">
        <v>1999</v>
      </c>
      <c r="C1102" s="64">
        <v>0</v>
      </c>
      <c r="D1102" s="64">
        <v>1</v>
      </c>
      <c r="E1102" s="64">
        <v>0</v>
      </c>
      <c r="F1102" s="65">
        <v>1</v>
      </c>
      <c r="G1102" s="66">
        <v>0</v>
      </c>
    </row>
    <row r="1103" spans="2:7" s="28" customFormat="1" ht="18.75" customHeight="1" x14ac:dyDescent="0.2">
      <c r="B1103" s="63" t="s">
        <v>1119</v>
      </c>
      <c r="C1103" s="64">
        <v>0</v>
      </c>
      <c r="D1103" s="64">
        <v>0</v>
      </c>
      <c r="E1103" s="64">
        <v>2</v>
      </c>
      <c r="F1103" s="65">
        <v>0</v>
      </c>
      <c r="G1103" s="66">
        <v>0</v>
      </c>
    </row>
    <row r="1104" spans="2:7" s="28" customFormat="1" ht="18.75" customHeight="1" x14ac:dyDescent="0.2">
      <c r="B1104" s="63" t="s">
        <v>3031</v>
      </c>
      <c r="C1104" s="64">
        <v>0</v>
      </c>
      <c r="D1104" s="64">
        <v>0</v>
      </c>
      <c r="E1104" s="64">
        <v>2</v>
      </c>
      <c r="F1104" s="65">
        <v>0</v>
      </c>
      <c r="G1104" s="66">
        <v>0</v>
      </c>
    </row>
    <row r="1105" spans="2:7" s="28" customFormat="1" ht="18.75" customHeight="1" x14ac:dyDescent="0.2">
      <c r="B1105" s="63" t="s">
        <v>3562</v>
      </c>
      <c r="C1105" s="64">
        <v>0</v>
      </c>
      <c r="D1105" s="64">
        <v>0</v>
      </c>
      <c r="E1105" s="64">
        <v>0</v>
      </c>
      <c r="F1105" s="65">
        <v>0</v>
      </c>
      <c r="G1105" s="66">
        <v>2</v>
      </c>
    </row>
    <row r="1106" spans="2:7" s="28" customFormat="1" ht="18.75" customHeight="1" x14ac:dyDescent="0.2">
      <c r="B1106" s="63" t="s">
        <v>1795</v>
      </c>
      <c r="C1106" s="64">
        <v>1</v>
      </c>
      <c r="D1106" s="64">
        <v>0</v>
      </c>
      <c r="E1106" s="64">
        <v>0</v>
      </c>
      <c r="F1106" s="65">
        <v>1</v>
      </c>
      <c r="G1106" s="66">
        <v>0</v>
      </c>
    </row>
    <row r="1107" spans="2:7" s="28" customFormat="1" ht="18.75" customHeight="1" x14ac:dyDescent="0.2">
      <c r="B1107" s="63" t="s">
        <v>1975</v>
      </c>
      <c r="C1107" s="64">
        <v>2</v>
      </c>
      <c r="D1107" s="64">
        <v>0</v>
      </c>
      <c r="E1107" s="64">
        <v>0</v>
      </c>
      <c r="F1107" s="65">
        <v>0</v>
      </c>
      <c r="G1107" s="66">
        <v>0</v>
      </c>
    </row>
    <row r="1108" spans="2:7" s="28" customFormat="1" ht="18.75" customHeight="1" x14ac:dyDescent="0.2">
      <c r="B1108" s="63" t="s">
        <v>2000</v>
      </c>
      <c r="C1108" s="64">
        <v>0</v>
      </c>
      <c r="D1108" s="64">
        <v>0</v>
      </c>
      <c r="E1108" s="64">
        <v>1</v>
      </c>
      <c r="F1108" s="65">
        <v>0</v>
      </c>
      <c r="G1108" s="66">
        <v>1</v>
      </c>
    </row>
    <row r="1109" spans="2:7" s="28" customFormat="1" ht="18.75" customHeight="1" x14ac:dyDescent="0.2">
      <c r="B1109" s="63" t="s">
        <v>1306</v>
      </c>
      <c r="C1109" s="64">
        <v>0</v>
      </c>
      <c r="D1109" s="64">
        <v>1</v>
      </c>
      <c r="E1109" s="64">
        <v>1</v>
      </c>
      <c r="F1109" s="65">
        <v>0</v>
      </c>
      <c r="G1109" s="66">
        <v>0</v>
      </c>
    </row>
    <row r="1110" spans="2:7" s="28" customFormat="1" ht="18.75" customHeight="1" x14ac:dyDescent="0.2">
      <c r="B1110" s="63" t="s">
        <v>3394</v>
      </c>
      <c r="C1110" s="64">
        <v>0</v>
      </c>
      <c r="D1110" s="64">
        <v>0</v>
      </c>
      <c r="E1110" s="64">
        <v>0</v>
      </c>
      <c r="F1110" s="65">
        <v>1</v>
      </c>
      <c r="G1110" s="66">
        <v>1</v>
      </c>
    </row>
    <row r="1111" spans="2:7" s="28" customFormat="1" ht="18.75" customHeight="1" x14ac:dyDescent="0.2">
      <c r="B1111" s="63" t="s">
        <v>1519</v>
      </c>
      <c r="C1111" s="64">
        <v>1</v>
      </c>
      <c r="D1111" s="64">
        <v>0</v>
      </c>
      <c r="E1111" s="64">
        <v>0</v>
      </c>
      <c r="F1111" s="65">
        <v>1</v>
      </c>
      <c r="G1111" s="66">
        <v>0</v>
      </c>
    </row>
    <row r="1112" spans="2:7" s="28" customFormat="1" ht="18.75" customHeight="1" x14ac:dyDescent="0.2">
      <c r="B1112" s="63" t="s">
        <v>3298</v>
      </c>
      <c r="C1112" s="64">
        <v>0</v>
      </c>
      <c r="D1112" s="64">
        <v>0</v>
      </c>
      <c r="E1112" s="64">
        <v>0</v>
      </c>
      <c r="F1112" s="65">
        <v>2</v>
      </c>
      <c r="G1112" s="66">
        <v>0</v>
      </c>
    </row>
    <row r="1113" spans="2:7" s="28" customFormat="1" ht="18.75" customHeight="1" x14ac:dyDescent="0.2">
      <c r="B1113" s="63" t="s">
        <v>3349</v>
      </c>
      <c r="C1113" s="64">
        <v>0</v>
      </c>
      <c r="D1113" s="64">
        <v>0</v>
      </c>
      <c r="E1113" s="64">
        <v>0</v>
      </c>
      <c r="F1113" s="65">
        <v>1</v>
      </c>
      <c r="G1113" s="66">
        <v>1</v>
      </c>
    </row>
    <row r="1114" spans="2:7" s="28" customFormat="1" ht="18.75" customHeight="1" x14ac:dyDescent="0.2">
      <c r="B1114" s="63" t="s">
        <v>2728</v>
      </c>
      <c r="C1114" s="64">
        <v>0</v>
      </c>
      <c r="D1114" s="64">
        <v>1</v>
      </c>
      <c r="E1114" s="64">
        <v>1</v>
      </c>
      <c r="F1114" s="65">
        <v>0</v>
      </c>
      <c r="G1114" s="66">
        <v>0</v>
      </c>
    </row>
    <row r="1115" spans="2:7" s="28" customFormat="1" ht="18.75" customHeight="1" x14ac:dyDescent="0.2">
      <c r="B1115" s="63" t="s">
        <v>2737</v>
      </c>
      <c r="C1115" s="64">
        <v>0</v>
      </c>
      <c r="D1115" s="64">
        <v>1</v>
      </c>
      <c r="E1115" s="64">
        <v>0</v>
      </c>
      <c r="F1115" s="65">
        <v>1</v>
      </c>
      <c r="G1115" s="66">
        <v>0</v>
      </c>
    </row>
    <row r="1116" spans="2:7" s="28" customFormat="1" ht="18.75" customHeight="1" x14ac:dyDescent="0.2">
      <c r="B1116" s="63" t="s">
        <v>3005</v>
      </c>
      <c r="C1116" s="64">
        <v>2</v>
      </c>
      <c r="D1116" s="64">
        <v>0</v>
      </c>
      <c r="E1116" s="64">
        <v>0</v>
      </c>
      <c r="F1116" s="65">
        <v>0</v>
      </c>
      <c r="G1116" s="66">
        <v>0</v>
      </c>
    </row>
    <row r="1117" spans="2:7" s="28" customFormat="1" ht="18.75" customHeight="1" x14ac:dyDescent="0.2">
      <c r="B1117" s="63" t="s">
        <v>1149</v>
      </c>
      <c r="C1117" s="64">
        <v>0</v>
      </c>
      <c r="D1117" s="64">
        <v>0</v>
      </c>
      <c r="E1117" s="64">
        <v>0</v>
      </c>
      <c r="F1117" s="65">
        <v>2</v>
      </c>
      <c r="G1117" s="66">
        <v>0</v>
      </c>
    </row>
    <row r="1118" spans="2:7" s="28" customFormat="1" ht="18.75" customHeight="1" x14ac:dyDescent="0.2">
      <c r="B1118" s="63" t="s">
        <v>1453</v>
      </c>
      <c r="C1118" s="64">
        <v>2</v>
      </c>
      <c r="D1118" s="64">
        <v>0</v>
      </c>
      <c r="E1118" s="64">
        <v>0</v>
      </c>
      <c r="F1118" s="65">
        <v>0</v>
      </c>
      <c r="G1118" s="66">
        <v>0</v>
      </c>
    </row>
    <row r="1119" spans="2:7" s="28" customFormat="1" ht="18.75" customHeight="1" x14ac:dyDescent="0.2">
      <c r="B1119" s="63" t="s">
        <v>3246</v>
      </c>
      <c r="C1119" s="64">
        <v>0</v>
      </c>
      <c r="D1119" s="64">
        <v>0</v>
      </c>
      <c r="E1119" s="64">
        <v>1</v>
      </c>
      <c r="F1119" s="65">
        <v>0</v>
      </c>
      <c r="G1119" s="66">
        <v>1</v>
      </c>
    </row>
    <row r="1120" spans="2:7" s="28" customFormat="1" ht="18.75" customHeight="1" x14ac:dyDescent="0.2">
      <c r="B1120" s="63" t="s">
        <v>2725</v>
      </c>
      <c r="C1120" s="64">
        <v>0</v>
      </c>
      <c r="D1120" s="64">
        <v>1</v>
      </c>
      <c r="E1120" s="64">
        <v>1</v>
      </c>
      <c r="F1120" s="65">
        <v>0</v>
      </c>
      <c r="G1120" s="66">
        <v>0</v>
      </c>
    </row>
    <row r="1121" spans="2:7" s="28" customFormat="1" ht="18.75" customHeight="1" x14ac:dyDescent="0.2">
      <c r="B1121" s="63" t="s">
        <v>2367</v>
      </c>
      <c r="C1121" s="64">
        <v>0</v>
      </c>
      <c r="D1121" s="64">
        <v>0</v>
      </c>
      <c r="E1121" s="64">
        <v>2</v>
      </c>
      <c r="F1121" s="65">
        <v>0</v>
      </c>
      <c r="G1121" s="66">
        <v>0</v>
      </c>
    </row>
    <row r="1122" spans="2:7" s="28" customFormat="1" ht="18.75" customHeight="1" x14ac:dyDescent="0.2">
      <c r="B1122" s="63" t="s">
        <v>1666</v>
      </c>
      <c r="C1122" s="64">
        <v>1</v>
      </c>
      <c r="D1122" s="64">
        <v>0</v>
      </c>
      <c r="E1122" s="64">
        <v>1</v>
      </c>
      <c r="F1122" s="65">
        <v>0</v>
      </c>
      <c r="G1122" s="66">
        <v>0</v>
      </c>
    </row>
    <row r="1123" spans="2:7" s="28" customFormat="1" ht="18.75" customHeight="1" x14ac:dyDescent="0.2">
      <c r="B1123" s="63" t="s">
        <v>3396</v>
      </c>
      <c r="C1123" s="64">
        <v>0</v>
      </c>
      <c r="D1123" s="64">
        <v>0</v>
      </c>
      <c r="E1123" s="64">
        <v>0</v>
      </c>
      <c r="F1123" s="65">
        <v>1</v>
      </c>
      <c r="G1123" s="66">
        <v>1</v>
      </c>
    </row>
    <row r="1124" spans="2:7" s="28" customFormat="1" ht="18.75" customHeight="1" x14ac:dyDescent="0.2">
      <c r="B1124" s="63" t="s">
        <v>3006</v>
      </c>
      <c r="C1124" s="64">
        <v>0</v>
      </c>
      <c r="D1124" s="64">
        <v>1</v>
      </c>
      <c r="E1124" s="64">
        <v>1</v>
      </c>
      <c r="F1124" s="65">
        <v>0</v>
      </c>
      <c r="G1124" s="66">
        <v>0</v>
      </c>
    </row>
    <row r="1125" spans="2:7" s="28" customFormat="1" ht="18.75" customHeight="1" x14ac:dyDescent="0.2">
      <c r="B1125" s="63" t="s">
        <v>2354</v>
      </c>
      <c r="C1125" s="64">
        <v>0</v>
      </c>
      <c r="D1125" s="64">
        <v>0</v>
      </c>
      <c r="E1125" s="64">
        <v>1</v>
      </c>
      <c r="F1125" s="65">
        <v>0</v>
      </c>
      <c r="G1125" s="66">
        <v>1</v>
      </c>
    </row>
    <row r="1126" spans="2:7" s="28" customFormat="1" ht="18.75" customHeight="1" x14ac:dyDescent="0.2">
      <c r="B1126" s="63" t="s">
        <v>2368</v>
      </c>
      <c r="C1126" s="64">
        <v>0</v>
      </c>
      <c r="D1126" s="64">
        <v>1</v>
      </c>
      <c r="E1126" s="64">
        <v>0</v>
      </c>
      <c r="F1126" s="65">
        <v>0</v>
      </c>
      <c r="G1126" s="66">
        <v>1</v>
      </c>
    </row>
    <row r="1127" spans="2:7" s="28" customFormat="1" ht="18.75" customHeight="1" x14ac:dyDescent="0.2">
      <c r="B1127" s="63" t="s">
        <v>2590</v>
      </c>
      <c r="C1127" s="64">
        <v>1</v>
      </c>
      <c r="D1127" s="64">
        <v>1</v>
      </c>
      <c r="E1127" s="64">
        <v>0</v>
      </c>
      <c r="F1127" s="65">
        <v>0</v>
      </c>
      <c r="G1127" s="66">
        <v>0</v>
      </c>
    </row>
    <row r="1128" spans="2:7" s="28" customFormat="1" ht="18.75" customHeight="1" x14ac:dyDescent="0.2">
      <c r="B1128" s="63" t="s">
        <v>3249</v>
      </c>
      <c r="C1128" s="64">
        <v>0</v>
      </c>
      <c r="D1128" s="64">
        <v>0</v>
      </c>
      <c r="E1128" s="64">
        <v>1</v>
      </c>
      <c r="F1128" s="65">
        <v>1</v>
      </c>
      <c r="G1128" s="66">
        <v>0</v>
      </c>
    </row>
    <row r="1129" spans="2:7" s="28" customFormat="1" ht="18.75" customHeight="1" x14ac:dyDescent="0.2">
      <c r="B1129" s="63" t="s">
        <v>2585</v>
      </c>
      <c r="C1129" s="64">
        <v>0</v>
      </c>
      <c r="D1129" s="64">
        <v>2</v>
      </c>
      <c r="E1129" s="64">
        <v>0</v>
      </c>
      <c r="F1129" s="65">
        <v>0</v>
      </c>
      <c r="G1129" s="66">
        <v>0</v>
      </c>
    </row>
    <row r="1130" spans="2:7" s="28" customFormat="1" ht="18.75" customHeight="1" x14ac:dyDescent="0.2">
      <c r="B1130" s="63" t="s">
        <v>1039</v>
      </c>
      <c r="C1130" s="64">
        <v>0</v>
      </c>
      <c r="D1130" s="64">
        <v>0</v>
      </c>
      <c r="E1130" s="64">
        <v>2</v>
      </c>
      <c r="F1130" s="65">
        <v>0</v>
      </c>
      <c r="G1130" s="66">
        <v>0</v>
      </c>
    </row>
    <row r="1131" spans="2:7" s="28" customFormat="1" ht="18.75" customHeight="1" x14ac:dyDescent="0.2">
      <c r="B1131" s="63" t="s">
        <v>1593</v>
      </c>
      <c r="C1131" s="64">
        <v>0</v>
      </c>
      <c r="D1131" s="64">
        <v>1</v>
      </c>
      <c r="E1131" s="64">
        <v>1</v>
      </c>
      <c r="F1131" s="65">
        <v>0</v>
      </c>
      <c r="G1131" s="66">
        <v>0</v>
      </c>
    </row>
    <row r="1132" spans="2:7" s="28" customFormat="1" ht="18.75" customHeight="1" x14ac:dyDescent="0.2">
      <c r="B1132" s="63" t="s">
        <v>946</v>
      </c>
      <c r="C1132" s="64">
        <v>0</v>
      </c>
      <c r="D1132" s="64">
        <v>1</v>
      </c>
      <c r="E1132" s="64">
        <v>1</v>
      </c>
      <c r="F1132" s="65">
        <v>0</v>
      </c>
      <c r="G1132" s="66">
        <v>0</v>
      </c>
    </row>
    <row r="1133" spans="2:7" s="28" customFormat="1" ht="18.75" customHeight="1" x14ac:dyDescent="0.2">
      <c r="B1133" s="63" t="s">
        <v>3238</v>
      </c>
      <c r="C1133" s="64">
        <v>0</v>
      </c>
      <c r="D1133" s="64">
        <v>0</v>
      </c>
      <c r="E1133" s="64">
        <v>2</v>
      </c>
      <c r="F1133" s="65">
        <v>0</v>
      </c>
      <c r="G1133" s="66">
        <v>0</v>
      </c>
    </row>
    <row r="1134" spans="2:7" s="28" customFormat="1" ht="18.75" customHeight="1" x14ac:dyDescent="0.2">
      <c r="B1134" s="63" t="s">
        <v>2772</v>
      </c>
      <c r="C1134" s="64">
        <v>0</v>
      </c>
      <c r="D1134" s="64">
        <v>0</v>
      </c>
      <c r="E1134" s="64">
        <v>0</v>
      </c>
      <c r="F1134" s="65">
        <v>2</v>
      </c>
      <c r="G1134" s="66">
        <v>0</v>
      </c>
    </row>
    <row r="1135" spans="2:7" s="28" customFormat="1" ht="18.75" customHeight="1" x14ac:dyDescent="0.2">
      <c r="B1135" s="63" t="s">
        <v>2314</v>
      </c>
      <c r="C1135" s="64">
        <v>0</v>
      </c>
      <c r="D1135" s="64">
        <v>0</v>
      </c>
      <c r="E1135" s="64">
        <v>1</v>
      </c>
      <c r="F1135" s="65">
        <v>1</v>
      </c>
      <c r="G1135" s="66">
        <v>0</v>
      </c>
    </row>
    <row r="1136" spans="2:7" s="28" customFormat="1" ht="18.75" customHeight="1" x14ac:dyDescent="0.2">
      <c r="B1136" s="63" t="s">
        <v>3613</v>
      </c>
      <c r="C1136" s="64">
        <v>0</v>
      </c>
      <c r="D1136" s="64">
        <v>0</v>
      </c>
      <c r="E1136" s="64">
        <v>0</v>
      </c>
      <c r="F1136" s="65">
        <v>0</v>
      </c>
      <c r="G1136" s="66">
        <v>2</v>
      </c>
    </row>
    <row r="1137" spans="2:7" s="28" customFormat="1" ht="18.75" customHeight="1" x14ac:dyDescent="0.2">
      <c r="B1137" s="63" t="s">
        <v>2519</v>
      </c>
      <c r="C1137" s="64">
        <v>0</v>
      </c>
      <c r="D1137" s="64">
        <v>0</v>
      </c>
      <c r="E1137" s="64">
        <v>1</v>
      </c>
      <c r="F1137" s="65">
        <v>0</v>
      </c>
      <c r="G1137" s="66">
        <v>1</v>
      </c>
    </row>
    <row r="1138" spans="2:7" s="28" customFormat="1" ht="18.75" customHeight="1" x14ac:dyDescent="0.2">
      <c r="B1138" s="63" t="s">
        <v>1215</v>
      </c>
      <c r="C1138" s="64">
        <v>0</v>
      </c>
      <c r="D1138" s="64">
        <v>0</v>
      </c>
      <c r="E1138" s="64">
        <v>0</v>
      </c>
      <c r="F1138" s="65">
        <v>2</v>
      </c>
      <c r="G1138" s="66">
        <v>0</v>
      </c>
    </row>
    <row r="1139" spans="2:7" s="28" customFormat="1" ht="18.75" customHeight="1" x14ac:dyDescent="0.2">
      <c r="B1139" s="63" t="s">
        <v>2143</v>
      </c>
      <c r="C1139" s="64">
        <v>0</v>
      </c>
      <c r="D1139" s="64">
        <v>0</v>
      </c>
      <c r="E1139" s="64">
        <v>0</v>
      </c>
      <c r="F1139" s="65">
        <v>1</v>
      </c>
      <c r="G1139" s="66">
        <v>1</v>
      </c>
    </row>
    <row r="1140" spans="2:7" s="28" customFormat="1" ht="18.75" customHeight="1" x14ac:dyDescent="0.2">
      <c r="B1140" s="63" t="s">
        <v>1140</v>
      </c>
      <c r="C1140" s="64">
        <v>0</v>
      </c>
      <c r="D1140" s="64">
        <v>0</v>
      </c>
      <c r="E1140" s="64">
        <v>1</v>
      </c>
      <c r="F1140" s="65">
        <v>1</v>
      </c>
      <c r="G1140" s="66">
        <v>0</v>
      </c>
    </row>
    <row r="1141" spans="2:7" s="28" customFormat="1" ht="18.75" customHeight="1" x14ac:dyDescent="0.2">
      <c r="B1141" s="63" t="s">
        <v>1987</v>
      </c>
      <c r="C1141" s="64">
        <v>0</v>
      </c>
      <c r="D1141" s="64">
        <v>1</v>
      </c>
      <c r="E1141" s="64">
        <v>1</v>
      </c>
      <c r="F1141" s="65">
        <v>0</v>
      </c>
      <c r="G1141" s="66">
        <v>0</v>
      </c>
    </row>
    <row r="1142" spans="2:7" s="28" customFormat="1" ht="18.75" customHeight="1" x14ac:dyDescent="0.2">
      <c r="B1142" s="63" t="s">
        <v>1818</v>
      </c>
      <c r="C1142" s="64">
        <v>0</v>
      </c>
      <c r="D1142" s="64">
        <v>0</v>
      </c>
      <c r="E1142" s="64">
        <v>0</v>
      </c>
      <c r="F1142" s="65">
        <v>0</v>
      </c>
      <c r="G1142" s="66">
        <v>2</v>
      </c>
    </row>
    <row r="1143" spans="2:7" s="28" customFormat="1" ht="18.75" customHeight="1" x14ac:dyDescent="0.2">
      <c r="B1143" s="63" t="s">
        <v>877</v>
      </c>
      <c r="C1143" s="64">
        <v>1</v>
      </c>
      <c r="D1143" s="64">
        <v>0</v>
      </c>
      <c r="E1143" s="64">
        <v>1</v>
      </c>
      <c r="F1143" s="65">
        <v>0</v>
      </c>
      <c r="G1143" s="66">
        <v>0</v>
      </c>
    </row>
    <row r="1144" spans="2:7" s="28" customFormat="1" ht="18.75" customHeight="1" x14ac:dyDescent="0.2">
      <c r="B1144" s="63" t="s">
        <v>1899</v>
      </c>
      <c r="C1144" s="64">
        <v>2</v>
      </c>
      <c r="D1144" s="64">
        <v>0</v>
      </c>
      <c r="E1144" s="64">
        <v>0</v>
      </c>
      <c r="F1144" s="65">
        <v>0</v>
      </c>
      <c r="G1144" s="66">
        <v>0</v>
      </c>
    </row>
    <row r="1145" spans="2:7" s="28" customFormat="1" ht="18.75" customHeight="1" x14ac:dyDescent="0.2">
      <c r="B1145" s="63" t="s">
        <v>3307</v>
      </c>
      <c r="C1145" s="64">
        <v>0</v>
      </c>
      <c r="D1145" s="64">
        <v>0</v>
      </c>
      <c r="E1145" s="64">
        <v>0</v>
      </c>
      <c r="F1145" s="65">
        <v>1</v>
      </c>
      <c r="G1145" s="66">
        <v>1</v>
      </c>
    </row>
    <row r="1146" spans="2:7" s="29" customFormat="1" ht="18.75" customHeight="1" x14ac:dyDescent="0.25">
      <c r="B1146" s="63" t="s">
        <v>1296</v>
      </c>
      <c r="C1146" s="64">
        <v>1</v>
      </c>
      <c r="D1146" s="64">
        <v>0</v>
      </c>
      <c r="E1146" s="64">
        <v>0</v>
      </c>
      <c r="F1146" s="65">
        <v>0</v>
      </c>
      <c r="G1146" s="66">
        <v>1</v>
      </c>
    </row>
    <row r="1147" spans="2:7" s="28" customFormat="1" ht="18.75" customHeight="1" x14ac:dyDescent="0.2">
      <c r="B1147" s="63" t="s">
        <v>1845</v>
      </c>
      <c r="C1147" s="64">
        <v>0</v>
      </c>
      <c r="D1147" s="64">
        <v>0</v>
      </c>
      <c r="E1147" s="64">
        <v>2</v>
      </c>
      <c r="F1147" s="65">
        <v>0</v>
      </c>
      <c r="G1147" s="66">
        <v>0</v>
      </c>
    </row>
    <row r="1148" spans="2:7" s="28" customFormat="1" ht="18.75" customHeight="1" x14ac:dyDescent="0.2">
      <c r="B1148" s="63" t="s">
        <v>2746</v>
      </c>
      <c r="C1148" s="64">
        <v>0</v>
      </c>
      <c r="D1148" s="64">
        <v>1</v>
      </c>
      <c r="E1148" s="64">
        <v>1</v>
      </c>
      <c r="F1148" s="65">
        <v>0</v>
      </c>
      <c r="G1148" s="66">
        <v>0</v>
      </c>
    </row>
    <row r="1149" spans="2:7" s="28" customFormat="1" ht="18.75" customHeight="1" x14ac:dyDescent="0.2">
      <c r="B1149" s="63" t="s">
        <v>3119</v>
      </c>
      <c r="C1149" s="64">
        <v>0</v>
      </c>
      <c r="D1149" s="64">
        <v>0</v>
      </c>
      <c r="E1149" s="64">
        <v>1</v>
      </c>
      <c r="F1149" s="65">
        <v>1</v>
      </c>
      <c r="G1149" s="66">
        <v>0</v>
      </c>
    </row>
    <row r="1150" spans="2:7" s="28" customFormat="1" ht="18.75" customHeight="1" x14ac:dyDescent="0.2">
      <c r="B1150" s="63" t="s">
        <v>2118</v>
      </c>
      <c r="C1150" s="64">
        <v>0</v>
      </c>
      <c r="D1150" s="64">
        <v>0</v>
      </c>
      <c r="E1150" s="64">
        <v>1</v>
      </c>
      <c r="F1150" s="65">
        <v>1</v>
      </c>
      <c r="G1150" s="66">
        <v>0</v>
      </c>
    </row>
    <row r="1151" spans="2:7" s="28" customFormat="1" ht="18.75" customHeight="1" x14ac:dyDescent="0.2">
      <c r="B1151" s="63" t="s">
        <v>3340</v>
      </c>
      <c r="C1151" s="64">
        <v>0</v>
      </c>
      <c r="D1151" s="64">
        <v>0</v>
      </c>
      <c r="E1151" s="64">
        <v>0</v>
      </c>
      <c r="F1151" s="65">
        <v>2</v>
      </c>
      <c r="G1151" s="66">
        <v>0</v>
      </c>
    </row>
    <row r="1152" spans="2:7" s="28" customFormat="1" ht="18.75" customHeight="1" x14ac:dyDescent="0.2">
      <c r="B1152" s="63" t="s">
        <v>1914</v>
      </c>
      <c r="C1152" s="64">
        <v>2</v>
      </c>
      <c r="D1152" s="64">
        <v>0</v>
      </c>
      <c r="E1152" s="64">
        <v>0</v>
      </c>
      <c r="F1152" s="65">
        <v>0</v>
      </c>
      <c r="G1152" s="66">
        <v>0</v>
      </c>
    </row>
    <row r="1153" spans="2:7" s="28" customFormat="1" ht="18.75" customHeight="1" x14ac:dyDescent="0.2">
      <c r="B1153" s="63" t="s">
        <v>1571</v>
      </c>
      <c r="C1153" s="64">
        <v>1</v>
      </c>
      <c r="D1153" s="64">
        <v>0</v>
      </c>
      <c r="E1153" s="64">
        <v>0</v>
      </c>
      <c r="F1153" s="65">
        <v>1</v>
      </c>
      <c r="G1153" s="66">
        <v>0</v>
      </c>
    </row>
    <row r="1154" spans="2:7" s="28" customFormat="1" ht="18.75" customHeight="1" x14ac:dyDescent="0.2">
      <c r="B1154" s="63" t="s">
        <v>3544</v>
      </c>
      <c r="C1154" s="64">
        <v>0</v>
      </c>
      <c r="D1154" s="64">
        <v>0</v>
      </c>
      <c r="E1154" s="64">
        <v>0</v>
      </c>
      <c r="F1154" s="65">
        <v>0</v>
      </c>
      <c r="G1154" s="66">
        <v>2</v>
      </c>
    </row>
    <row r="1155" spans="2:7" s="28" customFormat="1" ht="18.75" customHeight="1" x14ac:dyDescent="0.2">
      <c r="B1155" s="63" t="s">
        <v>3203</v>
      </c>
      <c r="C1155" s="64">
        <v>0</v>
      </c>
      <c r="D1155" s="64">
        <v>0</v>
      </c>
      <c r="E1155" s="64">
        <v>2</v>
      </c>
      <c r="F1155" s="65">
        <v>0</v>
      </c>
      <c r="G1155" s="66">
        <v>0</v>
      </c>
    </row>
    <row r="1156" spans="2:7" s="28" customFormat="1" ht="18.75" customHeight="1" x14ac:dyDescent="0.2">
      <c r="B1156" s="63" t="s">
        <v>3528</v>
      </c>
      <c r="C1156" s="64">
        <v>0</v>
      </c>
      <c r="D1156" s="64">
        <v>0</v>
      </c>
      <c r="E1156" s="64">
        <v>0</v>
      </c>
      <c r="F1156" s="65">
        <v>1</v>
      </c>
      <c r="G1156" s="66">
        <v>1</v>
      </c>
    </row>
    <row r="1157" spans="2:7" s="28" customFormat="1" ht="18.75" customHeight="1" x14ac:dyDescent="0.2">
      <c r="B1157" s="63" t="s">
        <v>1881</v>
      </c>
      <c r="C1157" s="64">
        <v>0</v>
      </c>
      <c r="D1157" s="64">
        <v>2</v>
      </c>
      <c r="E1157" s="64">
        <v>0</v>
      </c>
      <c r="F1157" s="65">
        <v>0</v>
      </c>
      <c r="G1157" s="66">
        <v>0</v>
      </c>
    </row>
    <row r="1158" spans="2:7" s="28" customFormat="1" ht="18.75" customHeight="1" x14ac:dyDescent="0.2">
      <c r="B1158" s="63" t="s">
        <v>1568</v>
      </c>
      <c r="C1158" s="64">
        <v>0</v>
      </c>
      <c r="D1158" s="64">
        <v>0</v>
      </c>
      <c r="E1158" s="64">
        <v>1</v>
      </c>
      <c r="F1158" s="65">
        <v>0</v>
      </c>
      <c r="G1158" s="66">
        <v>1</v>
      </c>
    </row>
    <row r="1159" spans="2:7" s="28" customFormat="1" ht="18.75" customHeight="1" x14ac:dyDescent="0.2">
      <c r="B1159" s="63" t="s">
        <v>1144</v>
      </c>
      <c r="C1159" s="64">
        <v>0</v>
      </c>
      <c r="D1159" s="64">
        <v>1</v>
      </c>
      <c r="E1159" s="64">
        <v>0</v>
      </c>
      <c r="F1159" s="65">
        <v>0</v>
      </c>
      <c r="G1159" s="66">
        <v>1</v>
      </c>
    </row>
    <row r="1160" spans="2:7" s="28" customFormat="1" ht="18.75" customHeight="1" x14ac:dyDescent="0.2">
      <c r="B1160" s="63" t="s">
        <v>1680</v>
      </c>
      <c r="C1160" s="64">
        <v>1</v>
      </c>
      <c r="D1160" s="64">
        <v>1</v>
      </c>
      <c r="E1160" s="64">
        <v>0</v>
      </c>
      <c r="F1160" s="65">
        <v>0</v>
      </c>
      <c r="G1160" s="66">
        <v>0</v>
      </c>
    </row>
    <row r="1161" spans="2:7" s="28" customFormat="1" ht="18.75" customHeight="1" x14ac:dyDescent="0.2">
      <c r="B1161" s="63" t="s">
        <v>1588</v>
      </c>
      <c r="C1161" s="64">
        <v>0</v>
      </c>
      <c r="D1161" s="64">
        <v>2</v>
      </c>
      <c r="E1161" s="64">
        <v>0</v>
      </c>
      <c r="F1161" s="65">
        <v>0</v>
      </c>
      <c r="G1161" s="66">
        <v>0</v>
      </c>
    </row>
    <row r="1162" spans="2:7" s="28" customFormat="1" ht="18.75" customHeight="1" x14ac:dyDescent="0.2">
      <c r="B1162" s="63" t="s">
        <v>2424</v>
      </c>
      <c r="C1162" s="64">
        <v>1</v>
      </c>
      <c r="D1162" s="64">
        <v>0</v>
      </c>
      <c r="E1162" s="64">
        <v>0</v>
      </c>
      <c r="F1162" s="65">
        <v>0</v>
      </c>
      <c r="G1162" s="66">
        <v>1</v>
      </c>
    </row>
    <row r="1163" spans="2:7" s="28" customFormat="1" ht="18.75" customHeight="1" x14ac:dyDescent="0.2">
      <c r="B1163" s="63" t="s">
        <v>3700</v>
      </c>
      <c r="C1163" s="64">
        <v>0</v>
      </c>
      <c r="D1163" s="64">
        <v>0</v>
      </c>
      <c r="E1163" s="64">
        <v>0</v>
      </c>
      <c r="F1163" s="65">
        <v>0</v>
      </c>
      <c r="G1163" s="66">
        <v>2</v>
      </c>
    </row>
    <row r="1164" spans="2:7" s="28" customFormat="1" ht="18.75" customHeight="1" x14ac:dyDescent="0.2">
      <c r="B1164" s="63" t="s">
        <v>3352</v>
      </c>
      <c r="C1164" s="64">
        <v>0</v>
      </c>
      <c r="D1164" s="64">
        <v>0</v>
      </c>
      <c r="E1164" s="64">
        <v>0</v>
      </c>
      <c r="F1164" s="65">
        <v>2</v>
      </c>
      <c r="G1164" s="66">
        <v>0</v>
      </c>
    </row>
    <row r="1165" spans="2:7" s="28" customFormat="1" ht="18.75" customHeight="1" x14ac:dyDescent="0.2">
      <c r="B1165" s="63" t="s">
        <v>2767</v>
      </c>
      <c r="C1165" s="64">
        <v>1</v>
      </c>
      <c r="D1165" s="64">
        <v>0</v>
      </c>
      <c r="E1165" s="64">
        <v>0</v>
      </c>
      <c r="F1165" s="65">
        <v>0</v>
      </c>
      <c r="G1165" s="66">
        <v>1</v>
      </c>
    </row>
    <row r="1166" spans="2:7" s="28" customFormat="1" ht="18.75" customHeight="1" x14ac:dyDescent="0.2">
      <c r="B1166" s="63" t="s">
        <v>1799</v>
      </c>
      <c r="C1166" s="64">
        <v>1</v>
      </c>
      <c r="D1166" s="64">
        <v>0</v>
      </c>
      <c r="E1166" s="64">
        <v>0</v>
      </c>
      <c r="F1166" s="65">
        <v>1</v>
      </c>
      <c r="G1166" s="66">
        <v>0</v>
      </c>
    </row>
    <row r="1167" spans="2:7" s="28" customFormat="1" ht="18.75" customHeight="1" x14ac:dyDescent="0.2">
      <c r="B1167" s="63" t="s">
        <v>2372</v>
      </c>
      <c r="C1167" s="64">
        <v>0</v>
      </c>
      <c r="D1167" s="64">
        <v>0</v>
      </c>
      <c r="E1167" s="64">
        <v>1</v>
      </c>
      <c r="F1167" s="65">
        <v>1</v>
      </c>
      <c r="G1167" s="66">
        <v>0</v>
      </c>
    </row>
    <row r="1168" spans="2:7" s="28" customFormat="1" ht="18.75" customHeight="1" x14ac:dyDescent="0.2">
      <c r="B1168" s="63" t="s">
        <v>1788</v>
      </c>
      <c r="C1168" s="64">
        <v>0</v>
      </c>
      <c r="D1168" s="64">
        <v>0</v>
      </c>
      <c r="E1168" s="64">
        <v>0</v>
      </c>
      <c r="F1168" s="65">
        <v>0</v>
      </c>
      <c r="G1168" s="66">
        <v>2</v>
      </c>
    </row>
    <row r="1169" spans="2:7" s="28" customFormat="1" ht="18.75" customHeight="1" x14ac:dyDescent="0.2">
      <c r="B1169" s="63" t="s">
        <v>3614</v>
      </c>
      <c r="C1169" s="64">
        <v>0</v>
      </c>
      <c r="D1169" s="64">
        <v>0</v>
      </c>
      <c r="E1169" s="64">
        <v>0</v>
      </c>
      <c r="F1169" s="65">
        <v>0</v>
      </c>
      <c r="G1169" s="66">
        <v>2</v>
      </c>
    </row>
    <row r="1170" spans="2:7" s="28" customFormat="1" ht="18.75" customHeight="1" x14ac:dyDescent="0.2">
      <c r="B1170" s="63" t="s">
        <v>1308</v>
      </c>
      <c r="C1170" s="64">
        <v>0</v>
      </c>
      <c r="D1170" s="64">
        <v>2</v>
      </c>
      <c r="E1170" s="64">
        <v>0</v>
      </c>
      <c r="F1170" s="65">
        <v>0</v>
      </c>
      <c r="G1170" s="66">
        <v>0</v>
      </c>
    </row>
    <row r="1171" spans="2:7" s="28" customFormat="1" ht="18.75" customHeight="1" x14ac:dyDescent="0.2">
      <c r="B1171" s="63" t="s">
        <v>3007</v>
      </c>
      <c r="C1171" s="64">
        <v>0</v>
      </c>
      <c r="D1171" s="64">
        <v>0</v>
      </c>
      <c r="E1171" s="64">
        <v>2</v>
      </c>
      <c r="F1171" s="65">
        <v>0</v>
      </c>
      <c r="G1171" s="66">
        <v>0</v>
      </c>
    </row>
    <row r="1172" spans="2:7" s="28" customFormat="1" ht="18.75" customHeight="1" x14ac:dyDescent="0.2">
      <c r="B1172" s="63" t="s">
        <v>1423</v>
      </c>
      <c r="C1172" s="64">
        <v>1</v>
      </c>
      <c r="D1172" s="64">
        <v>0</v>
      </c>
      <c r="E1172" s="64">
        <v>0</v>
      </c>
      <c r="F1172" s="65">
        <v>1</v>
      </c>
      <c r="G1172" s="66">
        <v>0</v>
      </c>
    </row>
    <row r="1173" spans="2:7" s="28" customFormat="1" ht="18.75" customHeight="1" x14ac:dyDescent="0.2">
      <c r="B1173" s="63" t="s">
        <v>2234</v>
      </c>
      <c r="C1173" s="64">
        <v>0</v>
      </c>
      <c r="D1173" s="64">
        <v>1</v>
      </c>
      <c r="E1173" s="64">
        <v>0</v>
      </c>
      <c r="F1173" s="65">
        <v>1</v>
      </c>
      <c r="G1173" s="66">
        <v>0</v>
      </c>
    </row>
    <row r="1174" spans="2:7" s="28" customFormat="1" ht="18.75" customHeight="1" x14ac:dyDescent="0.2">
      <c r="B1174" s="63" t="s">
        <v>1967</v>
      </c>
      <c r="C1174" s="64">
        <v>1</v>
      </c>
      <c r="D1174" s="64">
        <v>0</v>
      </c>
      <c r="E1174" s="64">
        <v>1</v>
      </c>
      <c r="F1174" s="65">
        <v>0</v>
      </c>
      <c r="G1174" s="66">
        <v>0</v>
      </c>
    </row>
    <row r="1175" spans="2:7" s="28" customFormat="1" ht="18.75" customHeight="1" x14ac:dyDescent="0.2">
      <c r="B1175" s="63" t="s">
        <v>2233</v>
      </c>
      <c r="C1175" s="64">
        <v>0</v>
      </c>
      <c r="D1175" s="64">
        <v>0</v>
      </c>
      <c r="E1175" s="64">
        <v>0</v>
      </c>
      <c r="F1175" s="65">
        <v>1</v>
      </c>
      <c r="G1175" s="66">
        <v>1</v>
      </c>
    </row>
    <row r="1176" spans="2:7" s="28" customFormat="1" ht="18.75" customHeight="1" x14ac:dyDescent="0.2">
      <c r="B1176" s="63" t="s">
        <v>2370</v>
      </c>
      <c r="C1176" s="64">
        <v>0</v>
      </c>
      <c r="D1176" s="64">
        <v>0</v>
      </c>
      <c r="E1176" s="64">
        <v>1</v>
      </c>
      <c r="F1176" s="65">
        <v>0</v>
      </c>
      <c r="G1176" s="66">
        <v>1</v>
      </c>
    </row>
    <row r="1177" spans="2:7" s="28" customFormat="1" ht="18.75" customHeight="1" x14ac:dyDescent="0.2">
      <c r="B1177" s="63" t="s">
        <v>2268</v>
      </c>
      <c r="C1177" s="64">
        <v>0</v>
      </c>
      <c r="D1177" s="64">
        <v>1</v>
      </c>
      <c r="E1177" s="64">
        <v>1</v>
      </c>
      <c r="F1177" s="65">
        <v>0</v>
      </c>
      <c r="G1177" s="66">
        <v>0</v>
      </c>
    </row>
    <row r="1178" spans="2:7" s="28" customFormat="1" ht="18.75" customHeight="1" x14ac:dyDescent="0.2">
      <c r="B1178" s="63" t="s">
        <v>2551</v>
      </c>
      <c r="C1178" s="64">
        <v>0</v>
      </c>
      <c r="D1178" s="64">
        <v>1</v>
      </c>
      <c r="E1178" s="64">
        <v>1</v>
      </c>
      <c r="F1178" s="65">
        <v>0</v>
      </c>
      <c r="G1178" s="66">
        <v>0</v>
      </c>
    </row>
    <row r="1179" spans="2:7" s="28" customFormat="1" ht="18.75" customHeight="1" x14ac:dyDescent="0.2">
      <c r="B1179" s="63" t="s">
        <v>1650</v>
      </c>
      <c r="C1179" s="64">
        <v>0</v>
      </c>
      <c r="D1179" s="64">
        <v>1</v>
      </c>
      <c r="E1179" s="64">
        <v>1</v>
      </c>
      <c r="F1179" s="65">
        <v>0</v>
      </c>
      <c r="G1179" s="66">
        <v>0</v>
      </c>
    </row>
    <row r="1180" spans="2:7" s="28" customFormat="1" ht="18.75" customHeight="1" x14ac:dyDescent="0.2">
      <c r="B1180" s="63" t="s">
        <v>1040</v>
      </c>
      <c r="C1180" s="64">
        <v>2</v>
      </c>
      <c r="D1180" s="64">
        <v>0</v>
      </c>
      <c r="E1180" s="64">
        <v>0</v>
      </c>
      <c r="F1180" s="65">
        <v>0</v>
      </c>
      <c r="G1180" s="66">
        <v>0</v>
      </c>
    </row>
    <row r="1181" spans="2:7" s="28" customFormat="1" ht="18.75" customHeight="1" x14ac:dyDescent="0.2">
      <c r="B1181" s="63" t="s">
        <v>3317</v>
      </c>
      <c r="C1181" s="64">
        <v>0</v>
      </c>
      <c r="D1181" s="64">
        <v>0</v>
      </c>
      <c r="E1181" s="64">
        <v>0</v>
      </c>
      <c r="F1181" s="65">
        <v>2</v>
      </c>
      <c r="G1181" s="66">
        <v>0</v>
      </c>
    </row>
    <row r="1182" spans="2:7" s="28" customFormat="1" ht="18.75" customHeight="1" x14ac:dyDescent="0.2">
      <c r="B1182" s="63" t="s">
        <v>2116</v>
      </c>
      <c r="C1182" s="64">
        <v>0</v>
      </c>
      <c r="D1182" s="64">
        <v>1</v>
      </c>
      <c r="E1182" s="64">
        <v>1</v>
      </c>
      <c r="F1182" s="65">
        <v>0</v>
      </c>
      <c r="G1182" s="66">
        <v>0</v>
      </c>
    </row>
    <row r="1183" spans="2:7" s="28" customFormat="1" ht="18.75" customHeight="1" x14ac:dyDescent="0.2">
      <c r="B1183" s="63" t="s">
        <v>1941</v>
      </c>
      <c r="C1183" s="64">
        <v>0</v>
      </c>
      <c r="D1183" s="64">
        <v>2</v>
      </c>
      <c r="E1183" s="64">
        <v>0</v>
      </c>
      <c r="F1183" s="65">
        <v>0</v>
      </c>
      <c r="G1183" s="66">
        <v>0</v>
      </c>
    </row>
    <row r="1184" spans="2:7" s="28" customFormat="1" ht="18.75" customHeight="1" x14ac:dyDescent="0.2">
      <c r="B1184" s="63" t="s">
        <v>965</v>
      </c>
      <c r="C1184" s="64">
        <v>0</v>
      </c>
      <c r="D1184" s="64">
        <v>2</v>
      </c>
      <c r="E1184" s="64">
        <v>0</v>
      </c>
      <c r="F1184" s="65">
        <v>0</v>
      </c>
      <c r="G1184" s="66">
        <v>0</v>
      </c>
    </row>
    <row r="1185" spans="2:7" s="28" customFormat="1" ht="18.75" customHeight="1" x14ac:dyDescent="0.2">
      <c r="B1185" s="63" t="s">
        <v>1025</v>
      </c>
      <c r="C1185" s="64">
        <v>0</v>
      </c>
      <c r="D1185" s="64">
        <v>0</v>
      </c>
      <c r="E1185" s="64">
        <v>0</v>
      </c>
      <c r="F1185" s="65">
        <v>0</v>
      </c>
      <c r="G1185" s="66">
        <v>2</v>
      </c>
    </row>
    <row r="1186" spans="2:7" s="28" customFormat="1" ht="18.75" customHeight="1" x14ac:dyDescent="0.2">
      <c r="B1186" s="63" t="s">
        <v>1350</v>
      </c>
      <c r="C1186" s="64">
        <v>1</v>
      </c>
      <c r="D1186" s="64">
        <v>1</v>
      </c>
      <c r="E1186" s="64">
        <v>0</v>
      </c>
      <c r="F1186" s="65">
        <v>0</v>
      </c>
      <c r="G1186" s="66">
        <v>0</v>
      </c>
    </row>
    <row r="1187" spans="2:7" s="28" customFormat="1" ht="18.75" customHeight="1" x14ac:dyDescent="0.2">
      <c r="B1187" s="63" t="s">
        <v>1823</v>
      </c>
      <c r="C1187" s="64">
        <v>0</v>
      </c>
      <c r="D1187" s="64">
        <v>0</v>
      </c>
      <c r="E1187" s="64">
        <v>1</v>
      </c>
      <c r="F1187" s="65">
        <v>0</v>
      </c>
      <c r="G1187" s="66">
        <v>1</v>
      </c>
    </row>
    <row r="1188" spans="2:7" s="28" customFormat="1" ht="18.75" customHeight="1" x14ac:dyDescent="0.2">
      <c r="B1188" s="63" t="s">
        <v>1885</v>
      </c>
      <c r="C1188" s="64">
        <v>0</v>
      </c>
      <c r="D1188" s="64">
        <v>0</v>
      </c>
      <c r="E1188" s="64">
        <v>2</v>
      </c>
      <c r="F1188" s="65">
        <v>0</v>
      </c>
      <c r="G1188" s="66">
        <v>0</v>
      </c>
    </row>
    <row r="1189" spans="2:7" s="28" customFormat="1" ht="18.75" customHeight="1" x14ac:dyDescent="0.2">
      <c r="B1189" s="63" t="s">
        <v>2613</v>
      </c>
      <c r="C1189" s="64">
        <v>0</v>
      </c>
      <c r="D1189" s="64">
        <v>0</v>
      </c>
      <c r="E1189" s="64">
        <v>0</v>
      </c>
      <c r="F1189" s="65">
        <v>0</v>
      </c>
      <c r="G1189" s="66">
        <v>2</v>
      </c>
    </row>
    <row r="1190" spans="2:7" s="28" customFormat="1" ht="18.75" customHeight="1" x14ac:dyDescent="0.2">
      <c r="B1190" s="63" t="s">
        <v>2030</v>
      </c>
      <c r="C1190" s="64">
        <v>0</v>
      </c>
      <c r="D1190" s="64">
        <v>2</v>
      </c>
      <c r="E1190" s="64">
        <v>0</v>
      </c>
      <c r="F1190" s="65">
        <v>0</v>
      </c>
      <c r="G1190" s="66">
        <v>0</v>
      </c>
    </row>
    <row r="1191" spans="2:7" s="28" customFormat="1" ht="18.75" customHeight="1" x14ac:dyDescent="0.2">
      <c r="B1191" s="63" t="s">
        <v>3331</v>
      </c>
      <c r="C1191" s="64">
        <v>0</v>
      </c>
      <c r="D1191" s="64">
        <v>0</v>
      </c>
      <c r="E1191" s="64">
        <v>0</v>
      </c>
      <c r="F1191" s="65">
        <v>2</v>
      </c>
      <c r="G1191" s="66">
        <v>0</v>
      </c>
    </row>
    <row r="1192" spans="2:7" s="28" customFormat="1" ht="18.75" customHeight="1" x14ac:dyDescent="0.2">
      <c r="B1192" s="63" t="s">
        <v>1357</v>
      </c>
      <c r="C1192" s="64">
        <v>0</v>
      </c>
      <c r="D1192" s="64">
        <v>0</v>
      </c>
      <c r="E1192" s="64">
        <v>1</v>
      </c>
      <c r="F1192" s="65">
        <v>0</v>
      </c>
      <c r="G1192" s="66">
        <v>1</v>
      </c>
    </row>
    <row r="1193" spans="2:7" s="28" customFormat="1" ht="18.75" customHeight="1" x14ac:dyDescent="0.2">
      <c r="B1193" s="63" t="s">
        <v>2860</v>
      </c>
      <c r="C1193" s="64">
        <v>0</v>
      </c>
      <c r="D1193" s="64">
        <v>0</v>
      </c>
      <c r="E1193" s="64">
        <v>0</v>
      </c>
      <c r="F1193" s="65">
        <v>0</v>
      </c>
      <c r="G1193" s="66">
        <v>2</v>
      </c>
    </row>
    <row r="1194" spans="2:7" s="28" customFormat="1" ht="18.75" customHeight="1" x14ac:dyDescent="0.2">
      <c r="B1194" s="63" t="s">
        <v>2896</v>
      </c>
      <c r="C1194" s="64">
        <v>0</v>
      </c>
      <c r="D1194" s="64">
        <v>0</v>
      </c>
      <c r="E1194" s="64">
        <v>0</v>
      </c>
      <c r="F1194" s="65">
        <v>2</v>
      </c>
      <c r="G1194" s="66">
        <v>0</v>
      </c>
    </row>
    <row r="1195" spans="2:7" s="28" customFormat="1" ht="18.75" customHeight="1" x14ac:dyDescent="0.2">
      <c r="B1195" s="63" t="s">
        <v>3688</v>
      </c>
      <c r="C1195" s="64">
        <v>0</v>
      </c>
      <c r="D1195" s="64">
        <v>0</v>
      </c>
      <c r="E1195" s="64">
        <v>0</v>
      </c>
      <c r="F1195" s="65">
        <v>0</v>
      </c>
      <c r="G1195" s="66">
        <v>2</v>
      </c>
    </row>
    <row r="1196" spans="2:7" s="28" customFormat="1" ht="18.75" customHeight="1" x14ac:dyDescent="0.2">
      <c r="B1196" s="63" t="s">
        <v>3239</v>
      </c>
      <c r="C1196" s="64">
        <v>0</v>
      </c>
      <c r="D1196" s="64">
        <v>0</v>
      </c>
      <c r="E1196" s="64">
        <v>2</v>
      </c>
      <c r="F1196" s="65">
        <v>0</v>
      </c>
      <c r="G1196" s="66">
        <v>0</v>
      </c>
    </row>
    <row r="1197" spans="2:7" s="28" customFormat="1" ht="18.75" customHeight="1" x14ac:dyDescent="0.2">
      <c r="B1197" s="63" t="s">
        <v>3207</v>
      </c>
      <c r="C1197" s="64">
        <v>0</v>
      </c>
      <c r="D1197" s="64">
        <v>0</v>
      </c>
      <c r="E1197" s="64">
        <v>1</v>
      </c>
      <c r="F1197" s="65">
        <v>1</v>
      </c>
      <c r="G1197" s="66">
        <v>0</v>
      </c>
    </row>
    <row r="1198" spans="2:7" s="28" customFormat="1" ht="18.75" customHeight="1" x14ac:dyDescent="0.2">
      <c r="B1198" s="63" t="s">
        <v>3326</v>
      </c>
      <c r="C1198" s="64">
        <v>0</v>
      </c>
      <c r="D1198" s="64">
        <v>0</v>
      </c>
      <c r="E1198" s="64">
        <v>0</v>
      </c>
      <c r="F1198" s="65">
        <v>1</v>
      </c>
      <c r="G1198" s="66">
        <v>1</v>
      </c>
    </row>
    <row r="1199" spans="2:7" s="28" customFormat="1" ht="18.75" customHeight="1" x14ac:dyDescent="0.2">
      <c r="B1199" s="63" t="s">
        <v>3515</v>
      </c>
      <c r="C1199" s="64">
        <v>0</v>
      </c>
      <c r="D1199" s="64">
        <v>0</v>
      </c>
      <c r="E1199" s="64">
        <v>0</v>
      </c>
      <c r="F1199" s="65">
        <v>1</v>
      </c>
      <c r="G1199" s="66">
        <v>1</v>
      </c>
    </row>
    <row r="1200" spans="2:7" s="28" customFormat="1" ht="18.75" customHeight="1" x14ac:dyDescent="0.2">
      <c r="B1200" s="63" t="s">
        <v>3747</v>
      </c>
      <c r="C1200" s="64">
        <v>0</v>
      </c>
      <c r="D1200" s="64">
        <v>0</v>
      </c>
      <c r="E1200" s="64">
        <v>0</v>
      </c>
      <c r="F1200" s="65">
        <v>0</v>
      </c>
      <c r="G1200" s="66">
        <v>2</v>
      </c>
    </row>
    <row r="1201" spans="2:7" s="28" customFormat="1" ht="18.75" customHeight="1" x14ac:dyDescent="0.2">
      <c r="B1201" s="63" t="s">
        <v>2887</v>
      </c>
      <c r="C1201" s="64">
        <v>0</v>
      </c>
      <c r="D1201" s="64">
        <v>1</v>
      </c>
      <c r="E1201" s="64">
        <v>1</v>
      </c>
      <c r="F1201" s="65">
        <v>0</v>
      </c>
      <c r="G1201" s="66">
        <v>0</v>
      </c>
    </row>
    <row r="1202" spans="2:7" s="28" customFormat="1" ht="18.75" customHeight="1" x14ac:dyDescent="0.2">
      <c r="B1202" s="63" t="s">
        <v>1426</v>
      </c>
      <c r="C1202" s="64">
        <v>0</v>
      </c>
      <c r="D1202" s="64">
        <v>1</v>
      </c>
      <c r="E1202" s="64">
        <v>0</v>
      </c>
      <c r="F1202" s="65">
        <v>1</v>
      </c>
      <c r="G1202" s="66">
        <v>0</v>
      </c>
    </row>
    <row r="1203" spans="2:7" s="28" customFormat="1" ht="18.75" customHeight="1" x14ac:dyDescent="0.2">
      <c r="B1203" s="63" t="s">
        <v>2429</v>
      </c>
      <c r="C1203" s="64">
        <v>0</v>
      </c>
      <c r="D1203" s="64">
        <v>1</v>
      </c>
      <c r="E1203" s="64">
        <v>1</v>
      </c>
      <c r="F1203" s="65">
        <v>0</v>
      </c>
      <c r="G1203" s="66">
        <v>0</v>
      </c>
    </row>
    <row r="1204" spans="2:7" s="28" customFormat="1" ht="18.75" customHeight="1" x14ac:dyDescent="0.2">
      <c r="B1204" s="63" t="s">
        <v>3318</v>
      </c>
      <c r="C1204" s="64">
        <v>0</v>
      </c>
      <c r="D1204" s="64">
        <v>0</v>
      </c>
      <c r="E1204" s="64">
        <v>0</v>
      </c>
      <c r="F1204" s="65">
        <v>1</v>
      </c>
      <c r="G1204" s="66">
        <v>1</v>
      </c>
    </row>
    <row r="1205" spans="2:7" s="28" customFormat="1" ht="18.75" customHeight="1" x14ac:dyDescent="0.2">
      <c r="B1205" s="63" t="s">
        <v>2879</v>
      </c>
      <c r="C1205" s="64">
        <v>0</v>
      </c>
      <c r="D1205" s="64">
        <v>0</v>
      </c>
      <c r="E1205" s="64">
        <v>0</v>
      </c>
      <c r="F1205" s="65">
        <v>0</v>
      </c>
      <c r="G1205" s="66">
        <v>2</v>
      </c>
    </row>
    <row r="1206" spans="2:7" s="28" customFormat="1" ht="18.75" customHeight="1" x14ac:dyDescent="0.2">
      <c r="B1206" s="63" t="s">
        <v>3637</v>
      </c>
      <c r="C1206" s="64">
        <v>0</v>
      </c>
      <c r="D1206" s="64">
        <v>0</v>
      </c>
      <c r="E1206" s="64">
        <v>0</v>
      </c>
      <c r="F1206" s="65">
        <v>0</v>
      </c>
      <c r="G1206" s="66">
        <v>2</v>
      </c>
    </row>
    <row r="1207" spans="2:7" s="28" customFormat="1" ht="18.75" customHeight="1" x14ac:dyDescent="0.2">
      <c r="B1207" s="63" t="s">
        <v>1969</v>
      </c>
      <c r="C1207" s="64">
        <v>0</v>
      </c>
      <c r="D1207" s="64">
        <v>2</v>
      </c>
      <c r="E1207" s="64">
        <v>0</v>
      </c>
      <c r="F1207" s="65">
        <v>0</v>
      </c>
      <c r="G1207" s="66">
        <v>0</v>
      </c>
    </row>
    <row r="1208" spans="2:7" s="28" customFormat="1" ht="18.75" customHeight="1" x14ac:dyDescent="0.2">
      <c r="B1208" s="63" t="s">
        <v>2049</v>
      </c>
      <c r="C1208" s="64">
        <v>1</v>
      </c>
      <c r="D1208" s="64">
        <v>0</v>
      </c>
      <c r="E1208" s="64">
        <v>1</v>
      </c>
      <c r="F1208" s="65">
        <v>0</v>
      </c>
      <c r="G1208" s="66">
        <v>0</v>
      </c>
    </row>
    <row r="1209" spans="2:7" s="28" customFormat="1" ht="18.75" customHeight="1" x14ac:dyDescent="0.2">
      <c r="B1209" s="63" t="s">
        <v>2608</v>
      </c>
      <c r="C1209" s="64">
        <v>2</v>
      </c>
      <c r="D1209" s="64">
        <v>0</v>
      </c>
      <c r="E1209" s="64">
        <v>0</v>
      </c>
      <c r="F1209" s="65">
        <v>0</v>
      </c>
      <c r="G1209" s="66">
        <v>0</v>
      </c>
    </row>
    <row r="1210" spans="2:7" s="28" customFormat="1" ht="18.75" customHeight="1" x14ac:dyDescent="0.2">
      <c r="B1210" s="63" t="s">
        <v>1218</v>
      </c>
      <c r="C1210" s="64">
        <v>0</v>
      </c>
      <c r="D1210" s="64">
        <v>2</v>
      </c>
      <c r="E1210" s="64">
        <v>0</v>
      </c>
      <c r="F1210" s="65">
        <v>0</v>
      </c>
      <c r="G1210" s="66">
        <v>0</v>
      </c>
    </row>
    <row r="1211" spans="2:7" s="28" customFormat="1" ht="18.75" customHeight="1" x14ac:dyDescent="0.2">
      <c r="B1211" s="63" t="s">
        <v>3092</v>
      </c>
      <c r="C1211" s="64">
        <v>0</v>
      </c>
      <c r="D1211" s="64">
        <v>0</v>
      </c>
      <c r="E1211" s="64">
        <v>0</v>
      </c>
      <c r="F1211" s="65">
        <v>1</v>
      </c>
      <c r="G1211" s="66">
        <v>1</v>
      </c>
    </row>
    <row r="1212" spans="2:7" s="28" customFormat="1" ht="18.75" customHeight="1" x14ac:dyDescent="0.2">
      <c r="B1212" s="63" t="s">
        <v>3533</v>
      </c>
      <c r="C1212" s="64">
        <v>0</v>
      </c>
      <c r="D1212" s="64">
        <v>0</v>
      </c>
      <c r="E1212" s="64">
        <v>0</v>
      </c>
      <c r="F1212" s="65">
        <v>1</v>
      </c>
      <c r="G1212" s="66">
        <v>1</v>
      </c>
    </row>
    <row r="1213" spans="2:7" s="28" customFormat="1" ht="18.75" customHeight="1" x14ac:dyDescent="0.2">
      <c r="B1213" s="63" t="s">
        <v>1627</v>
      </c>
      <c r="C1213" s="64">
        <v>0</v>
      </c>
      <c r="D1213" s="64">
        <v>0</v>
      </c>
      <c r="E1213" s="64">
        <v>2</v>
      </c>
      <c r="F1213" s="65">
        <v>0</v>
      </c>
      <c r="G1213" s="66">
        <v>0</v>
      </c>
    </row>
    <row r="1214" spans="2:7" s="28" customFormat="1" ht="18.75" customHeight="1" x14ac:dyDescent="0.2">
      <c r="B1214" s="63" t="s">
        <v>995</v>
      </c>
      <c r="C1214" s="64">
        <v>0</v>
      </c>
      <c r="D1214" s="64">
        <v>1</v>
      </c>
      <c r="E1214" s="64">
        <v>0</v>
      </c>
      <c r="F1214" s="65">
        <v>1</v>
      </c>
      <c r="G1214" s="66">
        <v>0</v>
      </c>
    </row>
    <row r="1215" spans="2:7" s="28" customFormat="1" ht="18.75" customHeight="1" x14ac:dyDescent="0.2">
      <c r="B1215" s="63" t="s">
        <v>3691</v>
      </c>
      <c r="C1215" s="64">
        <v>0</v>
      </c>
      <c r="D1215" s="64">
        <v>0</v>
      </c>
      <c r="E1215" s="64">
        <v>0</v>
      </c>
      <c r="F1215" s="65">
        <v>0</v>
      </c>
      <c r="G1215" s="66">
        <v>2</v>
      </c>
    </row>
    <row r="1216" spans="2:7" s="28" customFormat="1" ht="18.75" customHeight="1" x14ac:dyDescent="0.2">
      <c r="B1216" s="63" t="s">
        <v>1155</v>
      </c>
      <c r="C1216" s="64">
        <v>1</v>
      </c>
      <c r="D1216" s="64">
        <v>0</v>
      </c>
      <c r="E1216" s="64">
        <v>0</v>
      </c>
      <c r="F1216" s="65">
        <v>0</v>
      </c>
      <c r="G1216" s="66">
        <v>1</v>
      </c>
    </row>
    <row r="1217" spans="2:7" s="28" customFormat="1" ht="18.75" customHeight="1" x14ac:dyDescent="0.2">
      <c r="B1217" s="63" t="s">
        <v>3254</v>
      </c>
      <c r="C1217" s="64">
        <v>0</v>
      </c>
      <c r="D1217" s="64">
        <v>0</v>
      </c>
      <c r="E1217" s="64">
        <v>1</v>
      </c>
      <c r="F1217" s="65">
        <v>0</v>
      </c>
      <c r="G1217" s="66">
        <v>1</v>
      </c>
    </row>
    <row r="1218" spans="2:7" s="28" customFormat="1" ht="18.75" customHeight="1" x14ac:dyDescent="0.2">
      <c r="B1218" s="63" t="s">
        <v>3060</v>
      </c>
      <c r="C1218" s="64">
        <v>0</v>
      </c>
      <c r="D1218" s="64">
        <v>0</v>
      </c>
      <c r="E1218" s="64">
        <v>1</v>
      </c>
      <c r="F1218" s="65">
        <v>1</v>
      </c>
      <c r="G1218" s="66">
        <v>0</v>
      </c>
    </row>
    <row r="1219" spans="2:7" s="28" customFormat="1" ht="18.75" customHeight="1" x14ac:dyDescent="0.2">
      <c r="B1219" s="63" t="s">
        <v>3703</v>
      </c>
      <c r="C1219" s="64">
        <v>0</v>
      </c>
      <c r="D1219" s="64">
        <v>0</v>
      </c>
      <c r="E1219" s="64">
        <v>0</v>
      </c>
      <c r="F1219" s="65">
        <v>0</v>
      </c>
      <c r="G1219" s="66">
        <v>2</v>
      </c>
    </row>
    <row r="1220" spans="2:7" s="28" customFormat="1" ht="18.75" customHeight="1" x14ac:dyDescent="0.2">
      <c r="B1220" s="63" t="s">
        <v>2198</v>
      </c>
      <c r="C1220" s="64">
        <v>0</v>
      </c>
      <c r="D1220" s="64">
        <v>0</v>
      </c>
      <c r="E1220" s="64">
        <v>0</v>
      </c>
      <c r="F1220" s="65">
        <v>2</v>
      </c>
      <c r="G1220" s="66">
        <v>0</v>
      </c>
    </row>
    <row r="1221" spans="2:7" s="28" customFormat="1" ht="18.75" customHeight="1" x14ac:dyDescent="0.2">
      <c r="B1221" s="63" t="s">
        <v>3058</v>
      </c>
      <c r="C1221" s="64">
        <v>0</v>
      </c>
      <c r="D1221" s="64">
        <v>1</v>
      </c>
      <c r="E1221" s="64">
        <v>0</v>
      </c>
      <c r="F1221" s="65">
        <v>0</v>
      </c>
      <c r="G1221" s="66">
        <v>1</v>
      </c>
    </row>
    <row r="1222" spans="2:7" s="28" customFormat="1" ht="18.75" customHeight="1" x14ac:dyDescent="0.2">
      <c r="B1222" s="63" t="s">
        <v>2202</v>
      </c>
      <c r="C1222" s="64">
        <v>0</v>
      </c>
      <c r="D1222" s="64">
        <v>2</v>
      </c>
      <c r="E1222" s="64">
        <v>0</v>
      </c>
      <c r="F1222" s="65">
        <v>0</v>
      </c>
      <c r="G1222" s="66">
        <v>0</v>
      </c>
    </row>
    <row r="1223" spans="2:7" s="28" customFormat="1" ht="18.75" customHeight="1" x14ac:dyDescent="0.2">
      <c r="B1223" s="63" t="s">
        <v>1278</v>
      </c>
      <c r="C1223" s="64">
        <v>0</v>
      </c>
      <c r="D1223" s="64">
        <v>2</v>
      </c>
      <c r="E1223" s="64">
        <v>0</v>
      </c>
      <c r="F1223" s="65">
        <v>0</v>
      </c>
      <c r="G1223" s="66">
        <v>0</v>
      </c>
    </row>
    <row r="1224" spans="2:7" s="28" customFormat="1" ht="18.75" customHeight="1" x14ac:dyDescent="0.2">
      <c r="B1224" s="63" t="s">
        <v>1316</v>
      </c>
      <c r="C1224" s="64">
        <v>0</v>
      </c>
      <c r="D1224" s="64">
        <v>2</v>
      </c>
      <c r="E1224" s="64">
        <v>0</v>
      </c>
      <c r="F1224" s="65">
        <v>0</v>
      </c>
      <c r="G1224" s="66">
        <v>0</v>
      </c>
    </row>
    <row r="1225" spans="2:7" s="28" customFormat="1" ht="18.75" customHeight="1" x14ac:dyDescent="0.2">
      <c r="B1225" s="63" t="s">
        <v>1018</v>
      </c>
      <c r="C1225" s="64">
        <v>1</v>
      </c>
      <c r="D1225" s="64">
        <v>0</v>
      </c>
      <c r="E1225" s="64">
        <v>0</v>
      </c>
      <c r="F1225" s="65">
        <v>0</v>
      </c>
      <c r="G1225" s="66">
        <v>1</v>
      </c>
    </row>
    <row r="1226" spans="2:7" s="28" customFormat="1" ht="18.75" customHeight="1" x14ac:dyDescent="0.2">
      <c r="B1226" s="63" t="s">
        <v>2384</v>
      </c>
      <c r="C1226" s="64">
        <v>0</v>
      </c>
      <c r="D1226" s="64">
        <v>0</v>
      </c>
      <c r="E1226" s="64">
        <v>1</v>
      </c>
      <c r="F1226" s="65">
        <v>1</v>
      </c>
      <c r="G1226" s="66">
        <v>0</v>
      </c>
    </row>
    <row r="1227" spans="2:7" s="28" customFormat="1" ht="18.75" customHeight="1" x14ac:dyDescent="0.2">
      <c r="B1227" s="63" t="s">
        <v>1995</v>
      </c>
      <c r="C1227" s="64">
        <v>2</v>
      </c>
      <c r="D1227" s="64">
        <v>0</v>
      </c>
      <c r="E1227" s="64">
        <v>0</v>
      </c>
      <c r="F1227" s="65">
        <v>0</v>
      </c>
      <c r="G1227" s="66">
        <v>0</v>
      </c>
    </row>
    <row r="1228" spans="2:7" s="28" customFormat="1" ht="18.75" customHeight="1" x14ac:dyDescent="0.2">
      <c r="B1228" s="63" t="s">
        <v>1932</v>
      </c>
      <c r="C1228" s="64">
        <v>1</v>
      </c>
      <c r="D1228" s="64">
        <v>1</v>
      </c>
      <c r="E1228" s="64">
        <v>0</v>
      </c>
      <c r="F1228" s="65">
        <v>0</v>
      </c>
      <c r="G1228" s="66">
        <v>0</v>
      </c>
    </row>
    <row r="1229" spans="2:7" s="28" customFormat="1" ht="18.75" customHeight="1" x14ac:dyDescent="0.2">
      <c r="B1229" s="63" t="s">
        <v>2849</v>
      </c>
      <c r="C1229" s="64">
        <v>0</v>
      </c>
      <c r="D1229" s="64">
        <v>1</v>
      </c>
      <c r="E1229" s="64">
        <v>0</v>
      </c>
      <c r="F1229" s="65">
        <v>1</v>
      </c>
      <c r="G1229" s="66">
        <v>0</v>
      </c>
    </row>
    <row r="1230" spans="2:7" s="28" customFormat="1" ht="18.75" customHeight="1" x14ac:dyDescent="0.2">
      <c r="B1230" s="63" t="s">
        <v>1729</v>
      </c>
      <c r="C1230" s="64">
        <v>1</v>
      </c>
      <c r="D1230" s="64">
        <v>0</v>
      </c>
      <c r="E1230" s="64">
        <v>1</v>
      </c>
      <c r="F1230" s="65">
        <v>0</v>
      </c>
      <c r="G1230" s="66">
        <v>0</v>
      </c>
    </row>
    <row r="1231" spans="2:7" s="28" customFormat="1" ht="18.75" customHeight="1" x14ac:dyDescent="0.2">
      <c r="B1231" s="63" t="s">
        <v>99</v>
      </c>
      <c r="C1231" s="64">
        <v>1</v>
      </c>
      <c r="D1231" s="64">
        <v>0</v>
      </c>
      <c r="E1231" s="64">
        <v>0</v>
      </c>
      <c r="F1231" s="65">
        <v>0</v>
      </c>
      <c r="G1231" s="66">
        <v>1</v>
      </c>
    </row>
    <row r="1232" spans="2:7" s="28" customFormat="1" ht="18.75" customHeight="1" x14ac:dyDescent="0.2">
      <c r="B1232" s="63" t="s">
        <v>2894</v>
      </c>
      <c r="C1232" s="64">
        <v>0</v>
      </c>
      <c r="D1232" s="64">
        <v>1</v>
      </c>
      <c r="E1232" s="64">
        <v>0</v>
      </c>
      <c r="F1232" s="65">
        <v>0</v>
      </c>
      <c r="G1232" s="66">
        <v>1</v>
      </c>
    </row>
    <row r="1233" spans="2:7" s="28" customFormat="1" ht="18.75" customHeight="1" x14ac:dyDescent="0.2">
      <c r="B1233" s="63" t="s">
        <v>1038</v>
      </c>
      <c r="C1233" s="64">
        <v>0</v>
      </c>
      <c r="D1233" s="64">
        <v>0</v>
      </c>
      <c r="E1233" s="64">
        <v>2</v>
      </c>
      <c r="F1233" s="65">
        <v>0</v>
      </c>
      <c r="G1233" s="66">
        <v>0</v>
      </c>
    </row>
    <row r="1234" spans="2:7" s="28" customFormat="1" ht="18.75" customHeight="1" x14ac:dyDescent="0.2">
      <c r="B1234" s="63" t="s">
        <v>854</v>
      </c>
      <c r="C1234" s="64">
        <v>0</v>
      </c>
      <c r="D1234" s="64">
        <v>0</v>
      </c>
      <c r="E1234" s="64">
        <v>2</v>
      </c>
      <c r="F1234" s="65">
        <v>0</v>
      </c>
      <c r="G1234" s="66">
        <v>0</v>
      </c>
    </row>
    <row r="1235" spans="2:7" s="28" customFormat="1" ht="18.75" customHeight="1" x14ac:dyDescent="0.2">
      <c r="B1235" s="63" t="s">
        <v>3103</v>
      </c>
      <c r="C1235" s="64">
        <v>0</v>
      </c>
      <c r="D1235" s="64">
        <v>1</v>
      </c>
      <c r="E1235" s="64">
        <v>0</v>
      </c>
      <c r="F1235" s="65">
        <v>0</v>
      </c>
      <c r="G1235" s="66">
        <v>1</v>
      </c>
    </row>
    <row r="1236" spans="2:7" s="28" customFormat="1" ht="18.75" customHeight="1" x14ac:dyDescent="0.2">
      <c r="B1236" s="63" t="s">
        <v>1894</v>
      </c>
      <c r="C1236" s="64">
        <v>0</v>
      </c>
      <c r="D1236" s="64">
        <v>0</v>
      </c>
      <c r="E1236" s="64">
        <v>0</v>
      </c>
      <c r="F1236" s="65">
        <v>0</v>
      </c>
      <c r="G1236" s="66">
        <v>2</v>
      </c>
    </row>
    <row r="1237" spans="2:7" s="28" customFormat="1" ht="18.75" customHeight="1" x14ac:dyDescent="0.2">
      <c r="B1237" s="63" t="s">
        <v>2151</v>
      </c>
      <c r="C1237" s="64">
        <v>0</v>
      </c>
      <c r="D1237" s="64">
        <v>2</v>
      </c>
      <c r="E1237" s="64">
        <v>0</v>
      </c>
      <c r="F1237" s="65">
        <v>0</v>
      </c>
      <c r="G1237" s="66">
        <v>0</v>
      </c>
    </row>
    <row r="1238" spans="2:7" s="28" customFormat="1" ht="18.75" customHeight="1" x14ac:dyDescent="0.2">
      <c r="B1238" s="63" t="s">
        <v>2241</v>
      </c>
      <c r="C1238" s="64">
        <v>2</v>
      </c>
      <c r="D1238" s="64">
        <v>0</v>
      </c>
      <c r="E1238" s="64">
        <v>0</v>
      </c>
      <c r="F1238" s="65">
        <v>0</v>
      </c>
      <c r="G1238" s="66">
        <v>0</v>
      </c>
    </row>
    <row r="1239" spans="2:7" s="28" customFormat="1" ht="18.75" customHeight="1" x14ac:dyDescent="0.2">
      <c r="B1239" s="63" t="s">
        <v>3125</v>
      </c>
      <c r="C1239" s="64">
        <v>0</v>
      </c>
      <c r="D1239" s="64">
        <v>0</v>
      </c>
      <c r="E1239" s="64">
        <v>1</v>
      </c>
      <c r="F1239" s="65">
        <v>0</v>
      </c>
      <c r="G1239" s="66">
        <v>1</v>
      </c>
    </row>
    <row r="1240" spans="2:7" s="28" customFormat="1" ht="18.75" customHeight="1" x14ac:dyDescent="0.2">
      <c r="B1240" s="63" t="s">
        <v>3059</v>
      </c>
      <c r="C1240" s="64">
        <v>0</v>
      </c>
      <c r="D1240" s="64">
        <v>0</v>
      </c>
      <c r="E1240" s="64">
        <v>2</v>
      </c>
      <c r="F1240" s="65">
        <v>0</v>
      </c>
      <c r="G1240" s="66">
        <v>0</v>
      </c>
    </row>
    <row r="1241" spans="2:7" s="28" customFormat="1" ht="18.75" customHeight="1" x14ac:dyDescent="0.2">
      <c r="B1241" s="63" t="s">
        <v>3139</v>
      </c>
      <c r="C1241" s="64">
        <v>0</v>
      </c>
      <c r="D1241" s="64">
        <v>0</v>
      </c>
      <c r="E1241" s="64">
        <v>2</v>
      </c>
      <c r="F1241" s="65">
        <v>0</v>
      </c>
      <c r="G1241" s="66">
        <v>0</v>
      </c>
    </row>
    <row r="1242" spans="2:7" s="28" customFormat="1" ht="18.75" customHeight="1" x14ac:dyDescent="0.2">
      <c r="B1242" s="63" t="s">
        <v>3655</v>
      </c>
      <c r="C1242" s="64">
        <v>0</v>
      </c>
      <c r="D1242" s="64">
        <v>0</v>
      </c>
      <c r="E1242" s="64">
        <v>0</v>
      </c>
      <c r="F1242" s="65">
        <v>0</v>
      </c>
      <c r="G1242" s="66">
        <v>2</v>
      </c>
    </row>
    <row r="1243" spans="2:7" s="28" customFormat="1" ht="18.75" customHeight="1" x14ac:dyDescent="0.2">
      <c r="B1243" s="63" t="s">
        <v>2610</v>
      </c>
      <c r="C1243" s="64">
        <v>0</v>
      </c>
      <c r="D1243" s="64">
        <v>2</v>
      </c>
      <c r="E1243" s="64">
        <v>0</v>
      </c>
      <c r="F1243" s="65">
        <v>0</v>
      </c>
      <c r="G1243" s="66">
        <v>0</v>
      </c>
    </row>
    <row r="1244" spans="2:7" s="28" customFormat="1" ht="18.75" customHeight="1" x14ac:dyDescent="0.2">
      <c r="B1244" s="63" t="s">
        <v>1959</v>
      </c>
      <c r="C1244" s="64">
        <v>0</v>
      </c>
      <c r="D1244" s="64">
        <v>2</v>
      </c>
      <c r="E1244" s="64">
        <v>0</v>
      </c>
      <c r="F1244" s="65">
        <v>0</v>
      </c>
      <c r="G1244" s="66">
        <v>0</v>
      </c>
    </row>
    <row r="1245" spans="2:7" s="28" customFormat="1" ht="18.75" customHeight="1" x14ac:dyDescent="0.2">
      <c r="B1245" s="63" t="s">
        <v>3395</v>
      </c>
      <c r="C1245" s="64">
        <v>0</v>
      </c>
      <c r="D1245" s="64">
        <v>0</v>
      </c>
      <c r="E1245" s="64">
        <v>0</v>
      </c>
      <c r="F1245" s="65">
        <v>2</v>
      </c>
      <c r="G1245" s="66">
        <v>0</v>
      </c>
    </row>
    <row r="1246" spans="2:7" s="28" customFormat="1" ht="18.75" customHeight="1" x14ac:dyDescent="0.2">
      <c r="B1246" s="63" t="s">
        <v>3306</v>
      </c>
      <c r="C1246" s="64">
        <v>0</v>
      </c>
      <c r="D1246" s="64">
        <v>0</v>
      </c>
      <c r="E1246" s="64">
        <v>0</v>
      </c>
      <c r="F1246" s="65">
        <v>2</v>
      </c>
      <c r="G1246" s="66">
        <v>0</v>
      </c>
    </row>
    <row r="1247" spans="2:7" s="28" customFormat="1" ht="18.75" customHeight="1" x14ac:dyDescent="0.2">
      <c r="B1247" s="63" t="s">
        <v>3057</v>
      </c>
      <c r="C1247" s="64">
        <v>0</v>
      </c>
      <c r="D1247" s="64">
        <v>0</v>
      </c>
      <c r="E1247" s="64">
        <v>1</v>
      </c>
      <c r="F1247" s="65">
        <v>0</v>
      </c>
      <c r="G1247" s="66">
        <v>1</v>
      </c>
    </row>
    <row r="1248" spans="2:7" s="28" customFormat="1" ht="18.75" customHeight="1" x14ac:dyDescent="0.2">
      <c r="B1248" s="63" t="s">
        <v>2427</v>
      </c>
      <c r="C1248" s="64">
        <v>2</v>
      </c>
      <c r="D1248" s="64">
        <v>0</v>
      </c>
      <c r="E1248" s="64">
        <v>0</v>
      </c>
      <c r="F1248" s="65">
        <v>0</v>
      </c>
      <c r="G1248" s="66">
        <v>0</v>
      </c>
    </row>
    <row r="1249" spans="2:7" s="28" customFormat="1" ht="18.75" customHeight="1" x14ac:dyDescent="0.2">
      <c r="B1249" s="63" t="s">
        <v>2826</v>
      </c>
      <c r="C1249" s="64">
        <v>1</v>
      </c>
      <c r="D1249" s="64">
        <v>0</v>
      </c>
      <c r="E1249" s="64">
        <v>1</v>
      </c>
      <c r="F1249" s="65">
        <v>0</v>
      </c>
      <c r="G1249" s="66">
        <v>0</v>
      </c>
    </row>
    <row r="1250" spans="2:7" s="28" customFormat="1" ht="18.75" customHeight="1" x14ac:dyDescent="0.2">
      <c r="B1250" s="63" t="s">
        <v>2553</v>
      </c>
      <c r="C1250" s="64">
        <v>0</v>
      </c>
      <c r="D1250" s="64">
        <v>1</v>
      </c>
      <c r="E1250" s="64">
        <v>1</v>
      </c>
      <c r="F1250" s="65">
        <v>0</v>
      </c>
      <c r="G1250" s="66">
        <v>0</v>
      </c>
    </row>
    <row r="1251" spans="2:7" s="28" customFormat="1" ht="18.75" customHeight="1" x14ac:dyDescent="0.2">
      <c r="B1251" s="63" t="s">
        <v>3407</v>
      </c>
      <c r="C1251" s="64">
        <v>0</v>
      </c>
      <c r="D1251" s="64">
        <v>0</v>
      </c>
      <c r="E1251" s="64">
        <v>0</v>
      </c>
      <c r="F1251" s="65">
        <v>2</v>
      </c>
      <c r="G1251" s="66">
        <v>0</v>
      </c>
    </row>
    <row r="1252" spans="2:7" s="28" customFormat="1" ht="18.75" customHeight="1" x14ac:dyDescent="0.2">
      <c r="B1252" s="63" t="s">
        <v>3342</v>
      </c>
      <c r="C1252" s="64">
        <v>0</v>
      </c>
      <c r="D1252" s="64">
        <v>0</v>
      </c>
      <c r="E1252" s="64">
        <v>0</v>
      </c>
      <c r="F1252" s="65">
        <v>2</v>
      </c>
      <c r="G1252" s="66">
        <v>0</v>
      </c>
    </row>
    <row r="1253" spans="2:7" s="28" customFormat="1" ht="18.75" customHeight="1" x14ac:dyDescent="0.2">
      <c r="B1253" s="63" t="s">
        <v>1958</v>
      </c>
      <c r="C1253" s="64">
        <v>0</v>
      </c>
      <c r="D1253" s="64">
        <v>0</v>
      </c>
      <c r="E1253" s="64">
        <v>0</v>
      </c>
      <c r="F1253" s="65">
        <v>0</v>
      </c>
      <c r="G1253" s="66">
        <v>2</v>
      </c>
    </row>
    <row r="1254" spans="2:7" s="28" customFormat="1" ht="18.75" customHeight="1" x14ac:dyDescent="0.2">
      <c r="B1254" s="63" t="s">
        <v>3684</v>
      </c>
      <c r="C1254" s="64">
        <v>0</v>
      </c>
      <c r="D1254" s="64">
        <v>0</v>
      </c>
      <c r="E1254" s="64">
        <v>0</v>
      </c>
      <c r="F1254" s="65">
        <v>0</v>
      </c>
      <c r="G1254" s="66">
        <v>1</v>
      </c>
    </row>
    <row r="1255" spans="2:7" s="28" customFormat="1" ht="18.75" customHeight="1" x14ac:dyDescent="0.2">
      <c r="B1255" s="63" t="s">
        <v>2648</v>
      </c>
      <c r="C1255" s="64">
        <v>0</v>
      </c>
      <c r="D1255" s="64">
        <v>1</v>
      </c>
      <c r="E1255" s="64">
        <v>0</v>
      </c>
      <c r="F1255" s="65">
        <v>0</v>
      </c>
      <c r="G1255" s="66">
        <v>0</v>
      </c>
    </row>
    <row r="1256" spans="2:7" s="28" customFormat="1" ht="18.75" customHeight="1" x14ac:dyDescent="0.2">
      <c r="B1256" s="63" t="s">
        <v>2683</v>
      </c>
      <c r="C1256" s="64">
        <v>1</v>
      </c>
      <c r="D1256" s="64">
        <v>0</v>
      </c>
      <c r="E1256" s="64">
        <v>0</v>
      </c>
      <c r="F1256" s="65">
        <v>0</v>
      </c>
      <c r="G1256" s="66">
        <v>0</v>
      </c>
    </row>
    <row r="1257" spans="2:7" s="28" customFormat="1" ht="18.75" customHeight="1" x14ac:dyDescent="0.2">
      <c r="B1257" s="63" t="s">
        <v>2637</v>
      </c>
      <c r="C1257" s="64">
        <v>1</v>
      </c>
      <c r="D1257" s="64">
        <v>0</v>
      </c>
      <c r="E1257" s="64">
        <v>0</v>
      </c>
      <c r="F1257" s="65">
        <v>0</v>
      </c>
      <c r="G1257" s="66">
        <v>0</v>
      </c>
    </row>
    <row r="1258" spans="2:7" s="28" customFormat="1" ht="18.75" customHeight="1" x14ac:dyDescent="0.2">
      <c r="B1258" s="63" t="s">
        <v>3345</v>
      </c>
      <c r="C1258" s="64">
        <v>0</v>
      </c>
      <c r="D1258" s="64">
        <v>0</v>
      </c>
      <c r="E1258" s="64">
        <v>0</v>
      </c>
      <c r="F1258" s="65">
        <v>1</v>
      </c>
      <c r="G1258" s="66">
        <v>0</v>
      </c>
    </row>
    <row r="1259" spans="2:7" s="28" customFormat="1" ht="18.75" customHeight="1" x14ac:dyDescent="0.2">
      <c r="B1259" s="63" t="s">
        <v>1634</v>
      </c>
      <c r="C1259" s="64">
        <v>1</v>
      </c>
      <c r="D1259" s="64">
        <v>0</v>
      </c>
      <c r="E1259" s="64">
        <v>0</v>
      </c>
      <c r="F1259" s="65">
        <v>0</v>
      </c>
      <c r="G1259" s="66">
        <v>0</v>
      </c>
    </row>
    <row r="1260" spans="2:7" s="28" customFormat="1" ht="18.75" customHeight="1" x14ac:dyDescent="0.2">
      <c r="B1260" s="63" t="s">
        <v>1110</v>
      </c>
      <c r="C1260" s="64">
        <v>0</v>
      </c>
      <c r="D1260" s="64">
        <v>0</v>
      </c>
      <c r="E1260" s="64">
        <v>0</v>
      </c>
      <c r="F1260" s="65">
        <v>0</v>
      </c>
      <c r="G1260" s="66">
        <v>1</v>
      </c>
    </row>
    <row r="1261" spans="2:7" s="28" customFormat="1" ht="18.75" customHeight="1" x14ac:dyDescent="0.2">
      <c r="B1261" s="63" t="s">
        <v>2017</v>
      </c>
      <c r="C1261" s="64">
        <v>0</v>
      </c>
      <c r="D1261" s="64">
        <v>0</v>
      </c>
      <c r="E1261" s="64">
        <v>1</v>
      </c>
      <c r="F1261" s="65">
        <v>0</v>
      </c>
      <c r="G1261" s="66">
        <v>0</v>
      </c>
    </row>
    <row r="1262" spans="2:7" s="28" customFormat="1" ht="18.75" customHeight="1" x14ac:dyDescent="0.2">
      <c r="B1262" s="63" t="s">
        <v>2685</v>
      </c>
      <c r="C1262" s="64">
        <v>0</v>
      </c>
      <c r="D1262" s="64">
        <v>1</v>
      </c>
      <c r="E1262" s="64">
        <v>0</v>
      </c>
      <c r="F1262" s="65">
        <v>0</v>
      </c>
      <c r="G1262" s="66">
        <v>0</v>
      </c>
    </row>
    <row r="1263" spans="2:7" s="28" customFormat="1" ht="18.75" customHeight="1" x14ac:dyDescent="0.2">
      <c r="B1263" s="63" t="s">
        <v>3242</v>
      </c>
      <c r="C1263" s="64">
        <v>0</v>
      </c>
      <c r="D1263" s="64">
        <v>0</v>
      </c>
      <c r="E1263" s="64">
        <v>1</v>
      </c>
      <c r="F1263" s="65">
        <v>0</v>
      </c>
      <c r="G1263" s="66">
        <v>0</v>
      </c>
    </row>
    <row r="1264" spans="2:7" s="28" customFormat="1" ht="18.75" customHeight="1" x14ac:dyDescent="0.2">
      <c r="B1264" s="63" t="s">
        <v>1461</v>
      </c>
      <c r="C1264" s="64">
        <v>0</v>
      </c>
      <c r="D1264" s="64">
        <v>0</v>
      </c>
      <c r="E1264" s="64">
        <v>0</v>
      </c>
      <c r="F1264" s="65">
        <v>0</v>
      </c>
      <c r="G1264" s="66">
        <v>1</v>
      </c>
    </row>
    <row r="1265" spans="2:7" s="28" customFormat="1" ht="18.75" customHeight="1" x14ac:dyDescent="0.2">
      <c r="B1265" s="63" t="s">
        <v>3324</v>
      </c>
      <c r="C1265" s="64">
        <v>0</v>
      </c>
      <c r="D1265" s="64">
        <v>0</v>
      </c>
      <c r="E1265" s="64">
        <v>0</v>
      </c>
      <c r="F1265" s="65">
        <v>1</v>
      </c>
      <c r="G1265" s="66">
        <v>0</v>
      </c>
    </row>
    <row r="1266" spans="2:7" s="28" customFormat="1" ht="18.75" customHeight="1" x14ac:dyDescent="0.2">
      <c r="B1266" s="63" t="s">
        <v>1148</v>
      </c>
      <c r="C1266" s="64">
        <v>0</v>
      </c>
      <c r="D1266" s="64">
        <v>0</v>
      </c>
      <c r="E1266" s="64">
        <v>1</v>
      </c>
      <c r="F1266" s="65">
        <v>0</v>
      </c>
      <c r="G1266" s="66">
        <v>0</v>
      </c>
    </row>
    <row r="1267" spans="2:7" s="28" customFormat="1" ht="18.75" customHeight="1" x14ac:dyDescent="0.2">
      <c r="B1267" s="63" t="s">
        <v>2161</v>
      </c>
      <c r="C1267" s="64">
        <v>0</v>
      </c>
      <c r="D1267" s="64">
        <v>0</v>
      </c>
      <c r="E1267" s="64">
        <v>0</v>
      </c>
      <c r="F1267" s="65">
        <v>0</v>
      </c>
      <c r="G1267" s="66">
        <v>1</v>
      </c>
    </row>
    <row r="1268" spans="2:7" s="28" customFormat="1" ht="18.75" customHeight="1" x14ac:dyDescent="0.2">
      <c r="B1268" s="63" t="s">
        <v>3585</v>
      </c>
      <c r="C1268" s="64">
        <v>0</v>
      </c>
      <c r="D1268" s="64">
        <v>0</v>
      </c>
      <c r="E1268" s="64">
        <v>0</v>
      </c>
      <c r="F1268" s="65">
        <v>0</v>
      </c>
      <c r="G1268" s="66">
        <v>1</v>
      </c>
    </row>
    <row r="1269" spans="2:7" s="28" customFormat="1" ht="18.75" customHeight="1" x14ac:dyDescent="0.2">
      <c r="B1269" s="63" t="s">
        <v>1672</v>
      </c>
      <c r="C1269" s="64">
        <v>0</v>
      </c>
      <c r="D1269" s="64">
        <v>1</v>
      </c>
      <c r="E1269" s="64">
        <v>0</v>
      </c>
      <c r="F1269" s="65">
        <v>0</v>
      </c>
      <c r="G1269" s="66">
        <v>0</v>
      </c>
    </row>
    <row r="1270" spans="2:7" s="28" customFormat="1" ht="18.75" customHeight="1" x14ac:dyDescent="0.2">
      <c r="B1270" s="63" t="s">
        <v>3559</v>
      </c>
      <c r="C1270" s="64">
        <v>0</v>
      </c>
      <c r="D1270" s="64">
        <v>0</v>
      </c>
      <c r="E1270" s="64">
        <v>0</v>
      </c>
      <c r="F1270" s="65">
        <v>0</v>
      </c>
      <c r="G1270" s="66">
        <v>1</v>
      </c>
    </row>
    <row r="1271" spans="2:7" s="28" customFormat="1" ht="18.75" customHeight="1" x14ac:dyDescent="0.2">
      <c r="B1271" s="63" t="s">
        <v>2638</v>
      </c>
      <c r="C1271" s="64">
        <v>1</v>
      </c>
      <c r="D1271" s="64">
        <v>0</v>
      </c>
      <c r="E1271" s="64">
        <v>0</v>
      </c>
      <c r="F1271" s="65">
        <v>0</v>
      </c>
      <c r="G1271" s="66">
        <v>0</v>
      </c>
    </row>
    <row r="1272" spans="2:7" s="28" customFormat="1" ht="18.75" customHeight="1" x14ac:dyDescent="0.2">
      <c r="B1272" s="63" t="s">
        <v>874</v>
      </c>
      <c r="C1272" s="64">
        <v>0</v>
      </c>
      <c r="D1272" s="64">
        <v>0</v>
      </c>
      <c r="E1272" s="64">
        <v>0</v>
      </c>
      <c r="F1272" s="65">
        <v>1</v>
      </c>
      <c r="G1272" s="66">
        <v>0</v>
      </c>
    </row>
    <row r="1273" spans="2:7" s="28" customFormat="1" ht="18.75" customHeight="1" x14ac:dyDescent="0.2">
      <c r="B1273" s="63" t="s">
        <v>2037</v>
      </c>
      <c r="C1273" s="64">
        <v>0</v>
      </c>
      <c r="D1273" s="64">
        <v>0</v>
      </c>
      <c r="E1273" s="64">
        <v>1</v>
      </c>
      <c r="F1273" s="65">
        <v>0</v>
      </c>
      <c r="G1273" s="66">
        <v>0</v>
      </c>
    </row>
    <row r="1274" spans="2:7" s="28" customFormat="1" ht="18.75" customHeight="1" x14ac:dyDescent="0.2">
      <c r="B1274" s="63" t="s">
        <v>2334</v>
      </c>
      <c r="C1274" s="64">
        <v>0</v>
      </c>
      <c r="D1274" s="64">
        <v>0</v>
      </c>
      <c r="E1274" s="64">
        <v>0</v>
      </c>
      <c r="F1274" s="65">
        <v>0</v>
      </c>
      <c r="G1274" s="66">
        <v>1</v>
      </c>
    </row>
    <row r="1275" spans="2:7" s="28" customFormat="1" ht="18.75" customHeight="1" x14ac:dyDescent="0.2">
      <c r="B1275" s="63" t="s">
        <v>3021</v>
      </c>
      <c r="C1275" s="64">
        <v>0</v>
      </c>
      <c r="D1275" s="64">
        <v>0</v>
      </c>
      <c r="E1275" s="64">
        <v>1</v>
      </c>
      <c r="F1275" s="65">
        <v>0</v>
      </c>
      <c r="G1275" s="66">
        <v>0</v>
      </c>
    </row>
    <row r="1276" spans="2:7" s="28" customFormat="1" ht="18.75" customHeight="1" x14ac:dyDescent="0.2">
      <c r="B1276" s="63" t="s">
        <v>3305</v>
      </c>
      <c r="C1276" s="64">
        <v>0</v>
      </c>
      <c r="D1276" s="64">
        <v>0</v>
      </c>
      <c r="E1276" s="64">
        <v>0</v>
      </c>
      <c r="F1276" s="65">
        <v>1</v>
      </c>
      <c r="G1276" s="66">
        <v>0</v>
      </c>
    </row>
    <row r="1277" spans="2:7" s="28" customFormat="1" ht="18.75" customHeight="1" x14ac:dyDescent="0.2">
      <c r="B1277" s="63" t="s">
        <v>1397</v>
      </c>
      <c r="C1277" s="64">
        <v>0</v>
      </c>
      <c r="D1277" s="64">
        <v>1</v>
      </c>
      <c r="E1277" s="64">
        <v>0</v>
      </c>
      <c r="F1277" s="65">
        <v>0</v>
      </c>
      <c r="G1277" s="66">
        <v>0</v>
      </c>
    </row>
    <row r="1278" spans="2:7" s="28" customFormat="1" ht="18.75" customHeight="1" x14ac:dyDescent="0.2">
      <c r="B1278" s="63" t="s">
        <v>3466</v>
      </c>
      <c r="C1278" s="64">
        <v>0</v>
      </c>
      <c r="D1278" s="64">
        <v>0</v>
      </c>
      <c r="E1278" s="64">
        <v>0</v>
      </c>
      <c r="F1278" s="65">
        <v>1</v>
      </c>
      <c r="G1278" s="66">
        <v>0</v>
      </c>
    </row>
    <row r="1279" spans="2:7" s="28" customFormat="1" ht="18.75" customHeight="1" x14ac:dyDescent="0.2">
      <c r="B1279" s="63" t="s">
        <v>3417</v>
      </c>
      <c r="C1279" s="64">
        <v>0</v>
      </c>
      <c r="D1279" s="64">
        <v>0</v>
      </c>
      <c r="E1279" s="64">
        <v>0</v>
      </c>
      <c r="F1279" s="65">
        <v>1</v>
      </c>
      <c r="G1279" s="66">
        <v>0</v>
      </c>
    </row>
    <row r="1280" spans="2:7" s="28" customFormat="1" ht="18.75" customHeight="1" x14ac:dyDescent="0.2">
      <c r="B1280" s="63" t="s">
        <v>2657</v>
      </c>
      <c r="C1280" s="64">
        <v>0</v>
      </c>
      <c r="D1280" s="64">
        <v>1</v>
      </c>
      <c r="E1280" s="64">
        <v>0</v>
      </c>
      <c r="F1280" s="65">
        <v>0</v>
      </c>
      <c r="G1280" s="66">
        <v>0</v>
      </c>
    </row>
    <row r="1281" spans="2:7" s="28" customFormat="1" ht="18.75" customHeight="1" x14ac:dyDescent="0.2">
      <c r="B1281" s="63" t="s">
        <v>2255</v>
      </c>
      <c r="C1281" s="64">
        <v>0</v>
      </c>
      <c r="D1281" s="64">
        <v>0</v>
      </c>
      <c r="E1281" s="64">
        <v>0</v>
      </c>
      <c r="F1281" s="65">
        <v>0</v>
      </c>
      <c r="G1281" s="66">
        <v>1</v>
      </c>
    </row>
    <row r="1282" spans="2:7" s="28" customFormat="1" ht="18.75" customHeight="1" x14ac:dyDescent="0.2">
      <c r="B1282" s="63" t="s">
        <v>2678</v>
      </c>
      <c r="C1282" s="64">
        <v>1</v>
      </c>
      <c r="D1282" s="64">
        <v>0</v>
      </c>
      <c r="E1282" s="64">
        <v>0</v>
      </c>
      <c r="F1282" s="65">
        <v>0</v>
      </c>
      <c r="G1282" s="66">
        <v>0</v>
      </c>
    </row>
    <row r="1283" spans="2:7" s="28" customFormat="1" ht="18.75" customHeight="1" x14ac:dyDescent="0.2">
      <c r="B1283" s="63" t="s">
        <v>2643</v>
      </c>
      <c r="C1283" s="64">
        <v>0</v>
      </c>
      <c r="D1283" s="64">
        <v>1</v>
      </c>
      <c r="E1283" s="64">
        <v>0</v>
      </c>
      <c r="F1283" s="65">
        <v>0</v>
      </c>
      <c r="G1283" s="66">
        <v>0</v>
      </c>
    </row>
    <row r="1284" spans="2:7" s="28" customFormat="1" ht="18.75" customHeight="1" x14ac:dyDescent="0.2">
      <c r="B1284" s="63" t="s">
        <v>1242</v>
      </c>
      <c r="C1284" s="64">
        <v>0</v>
      </c>
      <c r="D1284" s="64">
        <v>0</v>
      </c>
      <c r="E1284" s="64">
        <v>0</v>
      </c>
      <c r="F1284" s="65">
        <v>0</v>
      </c>
      <c r="G1284" s="66">
        <v>1</v>
      </c>
    </row>
    <row r="1285" spans="2:7" s="28" customFormat="1" ht="18.75" customHeight="1" x14ac:dyDescent="0.2">
      <c r="B1285" s="63" t="s">
        <v>3012</v>
      </c>
      <c r="C1285" s="64">
        <v>0</v>
      </c>
      <c r="D1285" s="64">
        <v>0</v>
      </c>
      <c r="E1285" s="64">
        <v>1</v>
      </c>
      <c r="F1285" s="65">
        <v>0</v>
      </c>
      <c r="G1285" s="66">
        <v>0</v>
      </c>
    </row>
    <row r="1286" spans="2:7" s="28" customFormat="1" ht="18.75" customHeight="1" x14ac:dyDescent="0.2">
      <c r="B1286" s="63" t="s">
        <v>3461</v>
      </c>
      <c r="C1286" s="64">
        <v>0</v>
      </c>
      <c r="D1286" s="64">
        <v>0</v>
      </c>
      <c r="E1286" s="64">
        <v>0</v>
      </c>
      <c r="F1286" s="65">
        <v>1</v>
      </c>
      <c r="G1286" s="66">
        <v>0</v>
      </c>
    </row>
    <row r="1287" spans="2:7" s="28" customFormat="1" ht="18.75" customHeight="1" x14ac:dyDescent="0.2">
      <c r="B1287" s="63" t="s">
        <v>2687</v>
      </c>
      <c r="C1287" s="64">
        <v>0</v>
      </c>
      <c r="D1287" s="64">
        <v>0</v>
      </c>
      <c r="E1287" s="64">
        <v>1</v>
      </c>
      <c r="F1287" s="65">
        <v>0</v>
      </c>
      <c r="G1287" s="66">
        <v>0</v>
      </c>
    </row>
    <row r="1288" spans="2:7" s="28" customFormat="1" ht="18.75" customHeight="1" x14ac:dyDescent="0.2">
      <c r="B1288" s="63" t="s">
        <v>2630</v>
      </c>
      <c r="C1288" s="64">
        <v>0</v>
      </c>
      <c r="D1288" s="64">
        <v>1</v>
      </c>
      <c r="E1288" s="64">
        <v>0</v>
      </c>
      <c r="F1288" s="65">
        <v>0</v>
      </c>
      <c r="G1288" s="66">
        <v>0</v>
      </c>
    </row>
    <row r="1289" spans="2:7" s="28" customFormat="1" ht="18.75" customHeight="1" x14ac:dyDescent="0.2">
      <c r="B1289" s="63" t="s">
        <v>2345</v>
      </c>
      <c r="C1289" s="64">
        <v>0</v>
      </c>
      <c r="D1289" s="64">
        <v>0</v>
      </c>
      <c r="E1289" s="64">
        <v>1</v>
      </c>
      <c r="F1289" s="65">
        <v>0</v>
      </c>
      <c r="G1289" s="66">
        <v>0</v>
      </c>
    </row>
    <row r="1290" spans="2:7" s="28" customFormat="1" ht="18.75" customHeight="1" x14ac:dyDescent="0.2">
      <c r="B1290" s="63" t="s">
        <v>3149</v>
      </c>
      <c r="C1290" s="64">
        <v>0</v>
      </c>
      <c r="D1290" s="64">
        <v>0</v>
      </c>
      <c r="E1290" s="64">
        <v>1</v>
      </c>
      <c r="F1290" s="65">
        <v>0</v>
      </c>
      <c r="G1290" s="66">
        <v>0</v>
      </c>
    </row>
    <row r="1291" spans="2:7" s="28" customFormat="1" ht="18.75" customHeight="1" x14ac:dyDescent="0.2">
      <c r="B1291" s="63" t="s">
        <v>3399</v>
      </c>
      <c r="C1291" s="64">
        <v>0</v>
      </c>
      <c r="D1291" s="64">
        <v>0</v>
      </c>
      <c r="E1291" s="64">
        <v>0</v>
      </c>
      <c r="F1291" s="65">
        <v>1</v>
      </c>
      <c r="G1291" s="66">
        <v>0</v>
      </c>
    </row>
    <row r="1292" spans="2:7" s="28" customFormat="1" ht="18.75" customHeight="1" x14ac:dyDescent="0.2">
      <c r="B1292" s="63" t="s">
        <v>2207</v>
      </c>
      <c r="C1292" s="64">
        <v>0</v>
      </c>
      <c r="D1292" s="64">
        <v>1</v>
      </c>
      <c r="E1292" s="64">
        <v>0</v>
      </c>
      <c r="F1292" s="65">
        <v>0</v>
      </c>
      <c r="G1292" s="66">
        <v>0</v>
      </c>
    </row>
    <row r="1293" spans="2:7" s="28" customFormat="1" ht="18.75" customHeight="1" x14ac:dyDescent="0.2">
      <c r="B1293" s="63" t="s">
        <v>3151</v>
      </c>
      <c r="C1293" s="64">
        <v>0</v>
      </c>
      <c r="D1293" s="64">
        <v>0</v>
      </c>
      <c r="E1293" s="64">
        <v>1</v>
      </c>
      <c r="F1293" s="65">
        <v>0</v>
      </c>
      <c r="G1293" s="66">
        <v>0</v>
      </c>
    </row>
    <row r="1294" spans="2:7" s="28" customFormat="1" ht="18.75" customHeight="1" x14ac:dyDescent="0.2">
      <c r="B1294" s="63" t="s">
        <v>3558</v>
      </c>
      <c r="C1294" s="64">
        <v>0</v>
      </c>
      <c r="D1294" s="64">
        <v>0</v>
      </c>
      <c r="E1294" s="64">
        <v>0</v>
      </c>
      <c r="F1294" s="65">
        <v>0</v>
      </c>
      <c r="G1294" s="66">
        <v>1</v>
      </c>
    </row>
    <row r="1295" spans="2:7" s="28" customFormat="1" ht="18.75" customHeight="1" x14ac:dyDescent="0.2">
      <c r="B1295" s="63" t="s">
        <v>2653</v>
      </c>
      <c r="C1295" s="64">
        <v>0</v>
      </c>
      <c r="D1295" s="64">
        <v>1</v>
      </c>
      <c r="E1295" s="64">
        <v>0</v>
      </c>
      <c r="F1295" s="65">
        <v>0</v>
      </c>
      <c r="G1295" s="66">
        <v>0</v>
      </c>
    </row>
    <row r="1296" spans="2:7" s="28" customFormat="1" ht="18.75" customHeight="1" x14ac:dyDescent="0.2">
      <c r="B1296" s="63" t="s">
        <v>2206</v>
      </c>
      <c r="C1296" s="64">
        <v>0</v>
      </c>
      <c r="D1296" s="64">
        <v>1</v>
      </c>
      <c r="E1296" s="64">
        <v>0</v>
      </c>
      <c r="F1296" s="65">
        <v>0</v>
      </c>
      <c r="G1296" s="66">
        <v>0</v>
      </c>
    </row>
    <row r="1297" spans="2:7" s="28" customFormat="1" ht="18.75" customHeight="1" x14ac:dyDescent="0.2">
      <c r="B1297" s="63" t="s">
        <v>3434</v>
      </c>
      <c r="C1297" s="64">
        <v>0</v>
      </c>
      <c r="D1297" s="64">
        <v>0</v>
      </c>
      <c r="E1297" s="64">
        <v>0</v>
      </c>
      <c r="F1297" s="65">
        <v>1</v>
      </c>
      <c r="G1297" s="66">
        <v>0</v>
      </c>
    </row>
    <row r="1298" spans="2:7" s="28" customFormat="1" ht="18.75" customHeight="1" x14ac:dyDescent="0.2">
      <c r="B1298" s="63" t="s">
        <v>3725</v>
      </c>
      <c r="C1298" s="64">
        <v>0</v>
      </c>
      <c r="D1298" s="64">
        <v>0</v>
      </c>
      <c r="E1298" s="64">
        <v>0</v>
      </c>
      <c r="F1298" s="65">
        <v>0</v>
      </c>
      <c r="G1298" s="66">
        <v>1</v>
      </c>
    </row>
    <row r="1299" spans="2:7" s="28" customFormat="1" ht="18.75" customHeight="1" x14ac:dyDescent="0.2">
      <c r="B1299" s="63" t="s">
        <v>3314</v>
      </c>
      <c r="C1299" s="64">
        <v>0</v>
      </c>
      <c r="D1299" s="64">
        <v>0</v>
      </c>
      <c r="E1299" s="64">
        <v>0</v>
      </c>
      <c r="F1299" s="65">
        <v>1</v>
      </c>
      <c r="G1299" s="66">
        <v>0</v>
      </c>
    </row>
    <row r="1300" spans="2:7" s="28" customFormat="1" ht="18.75" customHeight="1" x14ac:dyDescent="0.2">
      <c r="B1300" s="63" t="s">
        <v>2106</v>
      </c>
      <c r="C1300" s="64">
        <v>0</v>
      </c>
      <c r="D1300" s="64">
        <v>0</v>
      </c>
      <c r="E1300" s="64">
        <v>0</v>
      </c>
      <c r="F1300" s="65">
        <v>1</v>
      </c>
      <c r="G1300" s="66">
        <v>0</v>
      </c>
    </row>
    <row r="1301" spans="2:7" s="28" customFormat="1" ht="18.75" customHeight="1" x14ac:dyDescent="0.2">
      <c r="B1301" s="63" t="s">
        <v>1497</v>
      </c>
      <c r="C1301" s="64">
        <v>0</v>
      </c>
      <c r="D1301" s="64">
        <v>1</v>
      </c>
      <c r="E1301" s="64">
        <v>0</v>
      </c>
      <c r="F1301" s="65">
        <v>0</v>
      </c>
      <c r="G1301" s="66">
        <v>0</v>
      </c>
    </row>
    <row r="1302" spans="2:7" s="28" customFormat="1" ht="18.75" customHeight="1" x14ac:dyDescent="0.2">
      <c r="B1302" s="63" t="s">
        <v>2204</v>
      </c>
      <c r="C1302" s="64">
        <v>1</v>
      </c>
      <c r="D1302" s="64">
        <v>0</v>
      </c>
      <c r="E1302" s="64">
        <v>0</v>
      </c>
      <c r="F1302" s="65">
        <v>0</v>
      </c>
      <c r="G1302" s="66">
        <v>0</v>
      </c>
    </row>
    <row r="1303" spans="2:7" s="28" customFormat="1" ht="18.75" customHeight="1" x14ac:dyDescent="0.2">
      <c r="B1303" s="63" t="s">
        <v>1476</v>
      </c>
      <c r="C1303" s="64">
        <v>1</v>
      </c>
      <c r="D1303" s="64">
        <v>0</v>
      </c>
      <c r="E1303" s="64">
        <v>0</v>
      </c>
      <c r="F1303" s="65">
        <v>0</v>
      </c>
      <c r="G1303" s="66">
        <v>0</v>
      </c>
    </row>
    <row r="1304" spans="2:7" s="28" customFormat="1" ht="18.75" customHeight="1" x14ac:dyDescent="0.2">
      <c r="B1304" s="63" t="s">
        <v>2616</v>
      </c>
      <c r="C1304" s="64">
        <v>0</v>
      </c>
      <c r="D1304" s="64">
        <v>1</v>
      </c>
      <c r="E1304" s="64">
        <v>0</v>
      </c>
      <c r="F1304" s="65">
        <v>0</v>
      </c>
      <c r="G1304" s="66">
        <v>0</v>
      </c>
    </row>
    <row r="1305" spans="2:7" s="28" customFormat="1" ht="18.75" customHeight="1" x14ac:dyDescent="0.2">
      <c r="B1305" s="63" t="s">
        <v>3315</v>
      </c>
      <c r="C1305" s="64">
        <v>0</v>
      </c>
      <c r="D1305" s="64">
        <v>0</v>
      </c>
      <c r="E1305" s="64">
        <v>0</v>
      </c>
      <c r="F1305" s="65">
        <v>1</v>
      </c>
      <c r="G1305" s="66">
        <v>0</v>
      </c>
    </row>
    <row r="1306" spans="2:7" s="28" customFormat="1" ht="18.75" customHeight="1" x14ac:dyDescent="0.2">
      <c r="B1306" s="63" t="s">
        <v>1887</v>
      </c>
      <c r="C1306" s="64">
        <v>0</v>
      </c>
      <c r="D1306" s="64">
        <v>1</v>
      </c>
      <c r="E1306" s="64">
        <v>0</v>
      </c>
      <c r="F1306" s="65">
        <v>0</v>
      </c>
      <c r="G1306" s="66">
        <v>0</v>
      </c>
    </row>
    <row r="1307" spans="2:7" s="28" customFormat="1" ht="18.75" customHeight="1" x14ac:dyDescent="0.2">
      <c r="B1307" s="63" t="s">
        <v>1585</v>
      </c>
      <c r="C1307" s="64">
        <v>1</v>
      </c>
      <c r="D1307" s="64">
        <v>0</v>
      </c>
      <c r="E1307" s="64">
        <v>0</v>
      </c>
      <c r="F1307" s="65">
        <v>0</v>
      </c>
      <c r="G1307" s="66">
        <v>0</v>
      </c>
    </row>
    <row r="1308" spans="2:7" s="28" customFormat="1" ht="18.75" customHeight="1" x14ac:dyDescent="0.2">
      <c r="B1308" s="63" t="s">
        <v>3743</v>
      </c>
      <c r="C1308" s="64">
        <v>0</v>
      </c>
      <c r="D1308" s="64">
        <v>0</v>
      </c>
      <c r="E1308" s="64">
        <v>0</v>
      </c>
      <c r="F1308" s="65">
        <v>0</v>
      </c>
      <c r="G1308" s="66">
        <v>1</v>
      </c>
    </row>
    <row r="1309" spans="2:7" s="28" customFormat="1" ht="18.75" customHeight="1" x14ac:dyDescent="0.2">
      <c r="B1309" s="63" t="s">
        <v>3148</v>
      </c>
      <c r="C1309" s="64">
        <v>0</v>
      </c>
      <c r="D1309" s="64">
        <v>1</v>
      </c>
      <c r="E1309" s="64">
        <v>0</v>
      </c>
      <c r="F1309" s="65">
        <v>0</v>
      </c>
      <c r="G1309" s="66">
        <v>0</v>
      </c>
    </row>
    <row r="1310" spans="2:7" s="28" customFormat="1" ht="18.75" customHeight="1" x14ac:dyDescent="0.2">
      <c r="B1310" s="63" t="s">
        <v>2248</v>
      </c>
      <c r="C1310" s="64">
        <v>0</v>
      </c>
      <c r="D1310" s="64">
        <v>0</v>
      </c>
      <c r="E1310" s="64">
        <v>0</v>
      </c>
      <c r="F1310" s="65">
        <v>1</v>
      </c>
      <c r="G1310" s="66">
        <v>0</v>
      </c>
    </row>
    <row r="1311" spans="2:7" s="28" customFormat="1" ht="18.75" customHeight="1" x14ac:dyDescent="0.2">
      <c r="B1311" s="63" t="s">
        <v>3001</v>
      </c>
      <c r="C1311" s="64">
        <v>0</v>
      </c>
      <c r="D1311" s="64">
        <v>0</v>
      </c>
      <c r="E1311" s="64">
        <v>1</v>
      </c>
      <c r="F1311" s="65">
        <v>0</v>
      </c>
      <c r="G1311" s="66">
        <v>0</v>
      </c>
    </row>
    <row r="1312" spans="2:7" s="28" customFormat="1" ht="18.75" customHeight="1" x14ac:dyDescent="0.2">
      <c r="B1312" s="63" t="s">
        <v>2677</v>
      </c>
      <c r="C1312" s="64">
        <v>0</v>
      </c>
      <c r="D1312" s="64">
        <v>1</v>
      </c>
      <c r="E1312" s="64">
        <v>0</v>
      </c>
      <c r="F1312" s="65">
        <v>0</v>
      </c>
      <c r="G1312" s="66">
        <v>0</v>
      </c>
    </row>
    <row r="1313" spans="2:7" s="28" customFormat="1" ht="18.75" customHeight="1" x14ac:dyDescent="0.2">
      <c r="B1313" s="63" t="s">
        <v>3018</v>
      </c>
      <c r="C1313" s="64">
        <v>0</v>
      </c>
      <c r="D1313" s="64">
        <v>0</v>
      </c>
      <c r="E1313" s="64">
        <v>1</v>
      </c>
      <c r="F1313" s="65">
        <v>0</v>
      </c>
      <c r="G1313" s="66">
        <v>0</v>
      </c>
    </row>
    <row r="1314" spans="2:7" s="28" customFormat="1" ht="18.75" customHeight="1" x14ac:dyDescent="0.2">
      <c r="B1314" s="63" t="s">
        <v>2682</v>
      </c>
      <c r="C1314" s="64">
        <v>1</v>
      </c>
      <c r="D1314" s="64">
        <v>0</v>
      </c>
      <c r="E1314" s="64">
        <v>0</v>
      </c>
      <c r="F1314" s="65">
        <v>0</v>
      </c>
      <c r="G1314" s="66">
        <v>0</v>
      </c>
    </row>
    <row r="1315" spans="2:7" s="28" customFormat="1" ht="18.75" customHeight="1" x14ac:dyDescent="0.2">
      <c r="B1315" s="63" t="s">
        <v>3019</v>
      </c>
      <c r="C1315" s="64">
        <v>0</v>
      </c>
      <c r="D1315" s="64">
        <v>0</v>
      </c>
      <c r="E1315" s="64">
        <v>0</v>
      </c>
      <c r="F1315" s="65">
        <v>0</v>
      </c>
      <c r="G1315" s="66">
        <v>1</v>
      </c>
    </row>
    <row r="1316" spans="2:7" s="28" customFormat="1" ht="18.75" customHeight="1" x14ac:dyDescent="0.2">
      <c r="B1316" s="63" t="s">
        <v>3640</v>
      </c>
      <c r="C1316" s="64">
        <v>0</v>
      </c>
      <c r="D1316" s="64">
        <v>0</v>
      </c>
      <c r="E1316" s="64">
        <v>0</v>
      </c>
      <c r="F1316" s="65">
        <v>0</v>
      </c>
      <c r="G1316" s="66">
        <v>1</v>
      </c>
    </row>
    <row r="1317" spans="2:7" s="28" customFormat="1" ht="18.75" customHeight="1" x14ac:dyDescent="0.2">
      <c r="B1317" s="63" t="s">
        <v>3722</v>
      </c>
      <c r="C1317" s="64">
        <v>0</v>
      </c>
      <c r="D1317" s="64">
        <v>0</v>
      </c>
      <c r="E1317" s="64">
        <v>0</v>
      </c>
      <c r="F1317" s="65">
        <v>0</v>
      </c>
      <c r="G1317" s="66">
        <v>1</v>
      </c>
    </row>
    <row r="1318" spans="2:7" s="28" customFormat="1" ht="18.75" customHeight="1" x14ac:dyDescent="0.2">
      <c r="B1318" s="63" t="s">
        <v>3418</v>
      </c>
      <c r="C1318" s="64">
        <v>0</v>
      </c>
      <c r="D1318" s="64">
        <v>0</v>
      </c>
      <c r="E1318" s="64">
        <v>0</v>
      </c>
      <c r="F1318" s="65">
        <v>1</v>
      </c>
      <c r="G1318" s="66">
        <v>0</v>
      </c>
    </row>
    <row r="1319" spans="2:7" s="28" customFormat="1" ht="18.75" customHeight="1" x14ac:dyDescent="0.2">
      <c r="B1319" s="63" t="s">
        <v>1852</v>
      </c>
      <c r="C1319" s="64">
        <v>1</v>
      </c>
      <c r="D1319" s="64">
        <v>0</v>
      </c>
      <c r="E1319" s="64">
        <v>0</v>
      </c>
      <c r="F1319" s="65">
        <v>0</v>
      </c>
      <c r="G1319" s="66">
        <v>0</v>
      </c>
    </row>
    <row r="1320" spans="2:7" s="28" customFormat="1" ht="18.75" customHeight="1" x14ac:dyDescent="0.2">
      <c r="B1320" s="63" t="s">
        <v>2658</v>
      </c>
      <c r="C1320" s="64">
        <v>0</v>
      </c>
      <c r="D1320" s="64">
        <v>0</v>
      </c>
      <c r="E1320" s="64">
        <v>0</v>
      </c>
      <c r="F1320" s="65">
        <v>1</v>
      </c>
      <c r="G1320" s="66">
        <v>0</v>
      </c>
    </row>
    <row r="1321" spans="2:7" s="28" customFormat="1" ht="18.75" customHeight="1" x14ac:dyDescent="0.2">
      <c r="B1321" s="63" t="s">
        <v>2577</v>
      </c>
      <c r="C1321" s="64">
        <v>0</v>
      </c>
      <c r="D1321" s="64">
        <v>1</v>
      </c>
      <c r="E1321" s="64">
        <v>0</v>
      </c>
      <c r="F1321" s="65">
        <v>0</v>
      </c>
      <c r="G1321" s="66">
        <v>0</v>
      </c>
    </row>
    <row r="1322" spans="2:7" s="28" customFormat="1" ht="18.75" customHeight="1" x14ac:dyDescent="0.2">
      <c r="B1322" s="63" t="s">
        <v>2336</v>
      </c>
      <c r="C1322" s="64">
        <v>0</v>
      </c>
      <c r="D1322" s="64">
        <v>1</v>
      </c>
      <c r="E1322" s="64">
        <v>0</v>
      </c>
      <c r="F1322" s="65">
        <v>0</v>
      </c>
      <c r="G1322" s="66">
        <v>0</v>
      </c>
    </row>
    <row r="1323" spans="2:7" s="28" customFormat="1" ht="18.75" customHeight="1" x14ac:dyDescent="0.2">
      <c r="B1323" s="63" t="s">
        <v>1339</v>
      </c>
      <c r="C1323" s="64">
        <v>0</v>
      </c>
      <c r="D1323" s="64">
        <v>1</v>
      </c>
      <c r="E1323" s="64">
        <v>0</v>
      </c>
      <c r="F1323" s="65">
        <v>0</v>
      </c>
      <c r="G1323" s="66">
        <v>0</v>
      </c>
    </row>
    <row r="1324" spans="2:7" s="28" customFormat="1" ht="18.75" customHeight="1" x14ac:dyDescent="0.2">
      <c r="B1324" s="63" t="s">
        <v>3724</v>
      </c>
      <c r="C1324" s="64">
        <v>0</v>
      </c>
      <c r="D1324" s="64">
        <v>0</v>
      </c>
      <c r="E1324" s="64">
        <v>0</v>
      </c>
      <c r="F1324" s="65">
        <v>0</v>
      </c>
      <c r="G1324" s="66">
        <v>1</v>
      </c>
    </row>
    <row r="1325" spans="2:7" s="28" customFormat="1" ht="18.75" customHeight="1" x14ac:dyDescent="0.2">
      <c r="B1325" s="63" t="s">
        <v>2401</v>
      </c>
      <c r="C1325" s="64">
        <v>0</v>
      </c>
      <c r="D1325" s="64">
        <v>0</v>
      </c>
      <c r="E1325" s="64">
        <v>1</v>
      </c>
      <c r="F1325" s="65">
        <v>0</v>
      </c>
      <c r="G1325" s="66">
        <v>0</v>
      </c>
    </row>
    <row r="1326" spans="2:7" s="28" customFormat="1" ht="18.75" customHeight="1" x14ac:dyDescent="0.2">
      <c r="B1326" s="63" t="s">
        <v>2011</v>
      </c>
      <c r="C1326" s="64">
        <v>1</v>
      </c>
      <c r="D1326" s="64">
        <v>0</v>
      </c>
      <c r="E1326" s="64">
        <v>0</v>
      </c>
      <c r="F1326" s="65">
        <v>0</v>
      </c>
      <c r="G1326" s="66">
        <v>0</v>
      </c>
    </row>
    <row r="1327" spans="2:7" s="28" customFormat="1" ht="18.75" customHeight="1" x14ac:dyDescent="0.2">
      <c r="B1327" s="63" t="s">
        <v>3020</v>
      </c>
      <c r="C1327" s="64">
        <v>0</v>
      </c>
      <c r="D1327" s="64">
        <v>0</v>
      </c>
      <c r="E1327" s="64">
        <v>1</v>
      </c>
      <c r="F1327" s="65">
        <v>0</v>
      </c>
      <c r="G1327" s="66">
        <v>0</v>
      </c>
    </row>
    <row r="1328" spans="2:7" s="28" customFormat="1" ht="18.75" customHeight="1" x14ac:dyDescent="0.2">
      <c r="B1328" s="63" t="s">
        <v>2679</v>
      </c>
      <c r="C1328" s="64">
        <v>0</v>
      </c>
      <c r="D1328" s="64">
        <v>1</v>
      </c>
      <c r="E1328" s="64">
        <v>0</v>
      </c>
      <c r="F1328" s="65">
        <v>0</v>
      </c>
      <c r="G1328" s="66">
        <v>0</v>
      </c>
    </row>
    <row r="1329" spans="2:7" s="28" customFormat="1" ht="18.75" customHeight="1" x14ac:dyDescent="0.2">
      <c r="B1329" s="63" t="s">
        <v>1096</v>
      </c>
      <c r="C1329" s="64">
        <v>0</v>
      </c>
      <c r="D1329" s="64">
        <v>0</v>
      </c>
      <c r="E1329" s="64">
        <v>1</v>
      </c>
      <c r="F1329" s="65">
        <v>0</v>
      </c>
      <c r="G1329" s="66">
        <v>0</v>
      </c>
    </row>
    <row r="1330" spans="2:7" s="28" customFormat="1" ht="18.75" customHeight="1" x14ac:dyDescent="0.2">
      <c r="B1330" s="63" t="s">
        <v>2634</v>
      </c>
      <c r="C1330" s="64">
        <v>1</v>
      </c>
      <c r="D1330" s="64">
        <v>0</v>
      </c>
      <c r="E1330" s="64">
        <v>0</v>
      </c>
      <c r="F1330" s="65">
        <v>0</v>
      </c>
      <c r="G1330" s="66">
        <v>0</v>
      </c>
    </row>
    <row r="1331" spans="2:7" s="28" customFormat="1" ht="18.75" customHeight="1" x14ac:dyDescent="0.2">
      <c r="B1331" s="63" t="s">
        <v>2626</v>
      </c>
      <c r="C1331" s="64">
        <v>0</v>
      </c>
      <c r="D1331" s="64">
        <v>1</v>
      </c>
      <c r="E1331" s="64">
        <v>0</v>
      </c>
      <c r="F1331" s="65">
        <v>0</v>
      </c>
      <c r="G1331" s="66">
        <v>0</v>
      </c>
    </row>
    <row r="1332" spans="2:7" s="28" customFormat="1" ht="18.75" customHeight="1" x14ac:dyDescent="0.2">
      <c r="B1332" s="63" t="s">
        <v>3015</v>
      </c>
      <c r="C1332" s="64">
        <v>0</v>
      </c>
      <c r="D1332" s="64">
        <v>0</v>
      </c>
      <c r="E1332" s="64">
        <v>1</v>
      </c>
      <c r="F1332" s="65">
        <v>0</v>
      </c>
      <c r="G1332" s="66">
        <v>0</v>
      </c>
    </row>
    <row r="1333" spans="2:7" s="28" customFormat="1" ht="18.75" customHeight="1" x14ac:dyDescent="0.2">
      <c r="B1333" s="63" t="s">
        <v>3794</v>
      </c>
      <c r="C1333" s="64">
        <v>0</v>
      </c>
      <c r="D1333" s="64">
        <v>0</v>
      </c>
      <c r="E1333" s="64">
        <v>0</v>
      </c>
      <c r="F1333" s="65">
        <v>0</v>
      </c>
      <c r="G1333" s="66">
        <v>1</v>
      </c>
    </row>
    <row r="1334" spans="2:7" s="28" customFormat="1" ht="18.75" customHeight="1" x14ac:dyDescent="0.2">
      <c r="B1334" s="63" t="s">
        <v>2103</v>
      </c>
      <c r="C1334" s="64">
        <v>1</v>
      </c>
      <c r="D1334" s="64">
        <v>0</v>
      </c>
      <c r="E1334" s="64">
        <v>0</v>
      </c>
      <c r="F1334" s="65">
        <v>0</v>
      </c>
      <c r="G1334" s="66">
        <v>0</v>
      </c>
    </row>
    <row r="1335" spans="2:7" s="28" customFormat="1" ht="18.75" customHeight="1" x14ac:dyDescent="0.2">
      <c r="B1335" s="63" t="s">
        <v>3241</v>
      </c>
      <c r="C1335" s="64">
        <v>0</v>
      </c>
      <c r="D1335" s="64">
        <v>0</v>
      </c>
      <c r="E1335" s="64">
        <v>1</v>
      </c>
      <c r="F1335" s="65">
        <v>0</v>
      </c>
      <c r="G1335" s="66">
        <v>0</v>
      </c>
    </row>
    <row r="1336" spans="2:7" s="28" customFormat="1" ht="18.75" customHeight="1" x14ac:dyDescent="0.2">
      <c r="B1336" s="63" t="s">
        <v>2636</v>
      </c>
      <c r="C1336" s="64">
        <v>0</v>
      </c>
      <c r="D1336" s="64">
        <v>1</v>
      </c>
      <c r="E1336" s="64">
        <v>0</v>
      </c>
      <c r="F1336" s="65">
        <v>0</v>
      </c>
      <c r="G1336" s="66">
        <v>0</v>
      </c>
    </row>
    <row r="1337" spans="2:7" s="28" customFormat="1" ht="18.75" customHeight="1" x14ac:dyDescent="0.2">
      <c r="B1337" s="63" t="s">
        <v>3013</v>
      </c>
      <c r="C1337" s="64">
        <v>0</v>
      </c>
      <c r="D1337" s="64">
        <v>0</v>
      </c>
      <c r="E1337" s="64">
        <v>1</v>
      </c>
      <c r="F1337" s="65">
        <v>0</v>
      </c>
      <c r="G1337" s="66">
        <v>0</v>
      </c>
    </row>
    <row r="1338" spans="2:7" s="28" customFormat="1" ht="18.75" customHeight="1" x14ac:dyDescent="0.2">
      <c r="B1338" s="63" t="s">
        <v>1759</v>
      </c>
      <c r="C1338" s="64">
        <v>0</v>
      </c>
      <c r="D1338" s="64">
        <v>1</v>
      </c>
      <c r="E1338" s="64">
        <v>0</v>
      </c>
      <c r="F1338" s="65">
        <v>0</v>
      </c>
      <c r="G1338" s="66">
        <v>0</v>
      </c>
    </row>
    <row r="1339" spans="2:7" s="28" customFormat="1" ht="18.75" customHeight="1" x14ac:dyDescent="0.2">
      <c r="B1339" s="63" t="s">
        <v>2567</v>
      </c>
      <c r="C1339" s="64">
        <v>1</v>
      </c>
      <c r="D1339" s="64">
        <v>0</v>
      </c>
      <c r="E1339" s="64">
        <v>0</v>
      </c>
      <c r="F1339" s="65">
        <v>0</v>
      </c>
      <c r="G1339" s="66">
        <v>0</v>
      </c>
    </row>
    <row r="1340" spans="2:7" s="28" customFormat="1" ht="18.75" customHeight="1" x14ac:dyDescent="0.2">
      <c r="B1340" s="63" t="s">
        <v>3723</v>
      </c>
      <c r="C1340" s="64">
        <v>0</v>
      </c>
      <c r="D1340" s="64">
        <v>0</v>
      </c>
      <c r="E1340" s="64">
        <v>0</v>
      </c>
      <c r="F1340" s="65">
        <v>0</v>
      </c>
      <c r="G1340" s="66">
        <v>1</v>
      </c>
    </row>
    <row r="1341" spans="2:7" s="28" customFormat="1" ht="18.75" customHeight="1" x14ac:dyDescent="0.2">
      <c r="B1341" s="63" t="s">
        <v>2669</v>
      </c>
      <c r="C1341" s="64">
        <v>0</v>
      </c>
      <c r="D1341" s="64">
        <v>1</v>
      </c>
      <c r="E1341" s="64">
        <v>0</v>
      </c>
      <c r="F1341" s="65">
        <v>0</v>
      </c>
      <c r="G1341" s="66">
        <v>0</v>
      </c>
    </row>
    <row r="1342" spans="2:7" s="28" customFormat="1" ht="18.75" customHeight="1" x14ac:dyDescent="0.2">
      <c r="B1342" s="63" t="s">
        <v>1432</v>
      </c>
      <c r="C1342" s="64">
        <v>0</v>
      </c>
      <c r="D1342" s="64">
        <v>1</v>
      </c>
      <c r="E1342" s="64">
        <v>0</v>
      </c>
      <c r="F1342" s="65">
        <v>0</v>
      </c>
      <c r="G1342" s="66">
        <v>0</v>
      </c>
    </row>
    <row r="1343" spans="2:7" s="28" customFormat="1" ht="18.75" customHeight="1" x14ac:dyDescent="0.2">
      <c r="B1343" s="63" t="s">
        <v>2341</v>
      </c>
      <c r="C1343" s="64">
        <v>0</v>
      </c>
      <c r="D1343" s="64">
        <v>1</v>
      </c>
      <c r="E1343" s="64">
        <v>0</v>
      </c>
      <c r="F1343" s="65">
        <v>0</v>
      </c>
      <c r="G1343" s="66">
        <v>0</v>
      </c>
    </row>
    <row r="1344" spans="2:7" s="28" customFormat="1" ht="18.75" customHeight="1" x14ac:dyDescent="0.2">
      <c r="B1344" s="63" t="s">
        <v>1866</v>
      </c>
      <c r="C1344" s="64">
        <v>1</v>
      </c>
      <c r="D1344" s="64">
        <v>0</v>
      </c>
      <c r="E1344" s="64">
        <v>0</v>
      </c>
      <c r="F1344" s="65">
        <v>0</v>
      </c>
      <c r="G1344" s="66">
        <v>0</v>
      </c>
    </row>
    <row r="1345" spans="2:7" s="28" customFormat="1" ht="18.75" customHeight="1" x14ac:dyDescent="0.2">
      <c r="B1345" s="63" t="s">
        <v>1030</v>
      </c>
      <c r="C1345" s="64">
        <v>0</v>
      </c>
      <c r="D1345" s="64">
        <v>0</v>
      </c>
      <c r="E1345" s="64">
        <v>1</v>
      </c>
      <c r="F1345" s="65">
        <v>0</v>
      </c>
      <c r="G1345" s="66">
        <v>0</v>
      </c>
    </row>
    <row r="1346" spans="2:7" s="28" customFormat="1" ht="18.75" customHeight="1" x14ac:dyDescent="0.2">
      <c r="B1346" s="63" t="s">
        <v>2621</v>
      </c>
      <c r="C1346" s="64">
        <v>0</v>
      </c>
      <c r="D1346" s="64">
        <v>0</v>
      </c>
      <c r="E1346" s="64">
        <v>1</v>
      </c>
      <c r="F1346" s="65">
        <v>0</v>
      </c>
      <c r="G1346" s="66">
        <v>0</v>
      </c>
    </row>
    <row r="1347" spans="2:7" s="28" customFormat="1" ht="18.75" customHeight="1" x14ac:dyDescent="0.2">
      <c r="B1347" s="63" t="s">
        <v>1200</v>
      </c>
      <c r="C1347" s="64">
        <v>0</v>
      </c>
      <c r="D1347" s="64">
        <v>1</v>
      </c>
      <c r="E1347" s="64">
        <v>0</v>
      </c>
      <c r="F1347" s="65">
        <v>0</v>
      </c>
      <c r="G1347" s="66">
        <v>0</v>
      </c>
    </row>
    <row r="1348" spans="2:7" s="28" customFormat="1" ht="18.75" customHeight="1" x14ac:dyDescent="0.2">
      <c r="B1348" s="63" t="s">
        <v>2033</v>
      </c>
      <c r="C1348" s="64">
        <v>0</v>
      </c>
      <c r="D1348" s="64">
        <v>0</v>
      </c>
      <c r="E1348" s="64">
        <v>1</v>
      </c>
      <c r="F1348" s="65">
        <v>0</v>
      </c>
      <c r="G1348" s="66">
        <v>0</v>
      </c>
    </row>
    <row r="1349" spans="2:7" s="28" customFormat="1" ht="18.75" customHeight="1" x14ac:dyDescent="0.2">
      <c r="B1349" s="63" t="s">
        <v>1913</v>
      </c>
      <c r="C1349" s="64">
        <v>0</v>
      </c>
      <c r="D1349" s="64">
        <v>0</v>
      </c>
      <c r="E1349" s="64">
        <v>0</v>
      </c>
      <c r="F1349" s="65">
        <v>1</v>
      </c>
      <c r="G1349" s="66">
        <v>0</v>
      </c>
    </row>
    <row r="1350" spans="2:7" s="28" customFormat="1" ht="18.75" customHeight="1" x14ac:dyDescent="0.2">
      <c r="B1350" s="63" t="s">
        <v>3016</v>
      </c>
      <c r="C1350" s="64">
        <v>0</v>
      </c>
      <c r="D1350" s="64">
        <v>0</v>
      </c>
      <c r="E1350" s="64">
        <v>1</v>
      </c>
      <c r="F1350" s="65">
        <v>0</v>
      </c>
      <c r="G1350" s="66">
        <v>0</v>
      </c>
    </row>
    <row r="1351" spans="2:7" s="28" customFormat="1" ht="18.75" customHeight="1" x14ac:dyDescent="0.2">
      <c r="B1351" s="63" t="s">
        <v>3348</v>
      </c>
      <c r="C1351" s="64">
        <v>0</v>
      </c>
      <c r="D1351" s="64">
        <v>0</v>
      </c>
      <c r="E1351" s="64">
        <v>0</v>
      </c>
      <c r="F1351" s="65">
        <v>1</v>
      </c>
      <c r="G1351" s="66">
        <v>0</v>
      </c>
    </row>
    <row r="1352" spans="2:7" s="28" customFormat="1" ht="18.75" customHeight="1" x14ac:dyDescent="0.2">
      <c r="B1352" s="63" t="s">
        <v>2639</v>
      </c>
      <c r="C1352" s="64">
        <v>0</v>
      </c>
      <c r="D1352" s="64">
        <v>1</v>
      </c>
      <c r="E1352" s="64">
        <v>0</v>
      </c>
      <c r="F1352" s="65">
        <v>0</v>
      </c>
      <c r="G1352" s="66">
        <v>0</v>
      </c>
    </row>
    <row r="1353" spans="2:7" s="28" customFormat="1" ht="18.75" customHeight="1" x14ac:dyDescent="0.2">
      <c r="B1353" s="63" t="s">
        <v>2671</v>
      </c>
      <c r="C1353" s="64">
        <v>0</v>
      </c>
      <c r="D1353" s="64">
        <v>1</v>
      </c>
      <c r="E1353" s="64">
        <v>0</v>
      </c>
      <c r="F1353" s="65">
        <v>0</v>
      </c>
      <c r="G1353" s="66">
        <v>0</v>
      </c>
    </row>
    <row r="1354" spans="2:7" s="28" customFormat="1" ht="18.75" customHeight="1" x14ac:dyDescent="0.2">
      <c r="B1354" s="63" t="s">
        <v>2631</v>
      </c>
      <c r="C1354" s="64">
        <v>0</v>
      </c>
      <c r="D1354" s="64">
        <v>0</v>
      </c>
      <c r="E1354" s="64">
        <v>0</v>
      </c>
      <c r="F1354" s="65">
        <v>0</v>
      </c>
      <c r="G1354" s="66">
        <v>1</v>
      </c>
    </row>
    <row r="1355" spans="2:7" s="28" customFormat="1" ht="18.75" customHeight="1" x14ac:dyDescent="0.2">
      <c r="B1355" s="63" t="s">
        <v>3118</v>
      </c>
      <c r="C1355" s="64">
        <v>0</v>
      </c>
      <c r="D1355" s="64">
        <v>0</v>
      </c>
      <c r="E1355" s="64">
        <v>1</v>
      </c>
      <c r="F1355" s="65">
        <v>0</v>
      </c>
      <c r="G1355" s="66">
        <v>0</v>
      </c>
    </row>
    <row r="1356" spans="2:7" s="28" customFormat="1" ht="18.75" customHeight="1" x14ac:dyDescent="0.2">
      <c r="B1356" s="63" t="s">
        <v>3798</v>
      </c>
      <c r="C1356" s="64">
        <v>0</v>
      </c>
      <c r="D1356" s="64">
        <v>0</v>
      </c>
      <c r="E1356" s="64">
        <v>0</v>
      </c>
      <c r="F1356" s="65">
        <v>0</v>
      </c>
      <c r="G1356" s="66">
        <v>1</v>
      </c>
    </row>
    <row r="1357" spans="2:7" s="28" customFormat="1" ht="18.75" customHeight="1" x14ac:dyDescent="0.2">
      <c r="B1357" s="63" t="s">
        <v>909</v>
      </c>
      <c r="C1357" s="64">
        <v>0</v>
      </c>
      <c r="D1357" s="64">
        <v>0</v>
      </c>
      <c r="E1357" s="64">
        <v>0</v>
      </c>
      <c r="F1357" s="65">
        <v>1</v>
      </c>
      <c r="G1357" s="66">
        <v>0</v>
      </c>
    </row>
    <row r="1358" spans="2:7" s="28" customFormat="1" ht="18.75" customHeight="1" x14ac:dyDescent="0.2">
      <c r="B1358" s="63" t="s">
        <v>1387</v>
      </c>
      <c r="C1358" s="64">
        <v>1</v>
      </c>
      <c r="D1358" s="64">
        <v>0</v>
      </c>
      <c r="E1358" s="64">
        <v>0</v>
      </c>
      <c r="F1358" s="65">
        <v>0</v>
      </c>
      <c r="G1358" s="66">
        <v>0</v>
      </c>
    </row>
    <row r="1359" spans="2:7" s="28" customFormat="1" ht="18.75" customHeight="1" x14ac:dyDescent="0.2">
      <c r="B1359" s="63" t="s">
        <v>3610</v>
      </c>
      <c r="C1359" s="64">
        <v>0</v>
      </c>
      <c r="D1359" s="64">
        <v>0</v>
      </c>
      <c r="E1359" s="64">
        <v>0</v>
      </c>
      <c r="F1359" s="65">
        <v>0</v>
      </c>
      <c r="G1359" s="66">
        <v>1</v>
      </c>
    </row>
    <row r="1360" spans="2:7" s="28" customFormat="1" ht="18.75" customHeight="1" x14ac:dyDescent="0.2">
      <c r="B1360" s="63" t="s">
        <v>3409</v>
      </c>
      <c r="C1360" s="64">
        <v>0</v>
      </c>
      <c r="D1360" s="64">
        <v>0</v>
      </c>
      <c r="E1360" s="64">
        <v>0</v>
      </c>
      <c r="F1360" s="65">
        <v>1</v>
      </c>
      <c r="G1360" s="66">
        <v>0</v>
      </c>
    </row>
    <row r="1361" spans="2:7" s="28" customFormat="1" ht="18.75" customHeight="1" x14ac:dyDescent="0.2">
      <c r="B1361" s="63" t="s">
        <v>3791</v>
      </c>
      <c r="C1361" s="64">
        <v>0</v>
      </c>
      <c r="D1361" s="64">
        <v>0</v>
      </c>
      <c r="E1361" s="64">
        <v>0</v>
      </c>
      <c r="F1361" s="65">
        <v>0</v>
      </c>
      <c r="G1361" s="66">
        <v>1</v>
      </c>
    </row>
    <row r="1362" spans="2:7" s="28" customFormat="1" ht="18.75" customHeight="1" x14ac:dyDescent="0.2">
      <c r="B1362" s="63" t="s">
        <v>2015</v>
      </c>
      <c r="C1362" s="64">
        <v>0</v>
      </c>
      <c r="D1362" s="64">
        <v>1</v>
      </c>
      <c r="E1362" s="64">
        <v>0</v>
      </c>
      <c r="F1362" s="65">
        <v>0</v>
      </c>
      <c r="G1362" s="66">
        <v>0</v>
      </c>
    </row>
    <row r="1363" spans="2:7" s="28" customFormat="1" ht="18.75" customHeight="1" x14ac:dyDescent="0.2">
      <c r="B1363" s="63" t="s">
        <v>2623</v>
      </c>
      <c r="C1363" s="64">
        <v>0</v>
      </c>
      <c r="D1363" s="64">
        <v>1</v>
      </c>
      <c r="E1363" s="64">
        <v>0</v>
      </c>
      <c r="F1363" s="65">
        <v>0</v>
      </c>
      <c r="G1363" s="66">
        <v>0</v>
      </c>
    </row>
    <row r="1364" spans="2:7" s="28" customFormat="1" ht="18.75" customHeight="1" x14ac:dyDescent="0.2">
      <c r="B1364" s="63" t="s">
        <v>2571</v>
      </c>
      <c r="C1364" s="64">
        <v>0</v>
      </c>
      <c r="D1364" s="64">
        <v>0</v>
      </c>
      <c r="E1364" s="64">
        <v>0</v>
      </c>
      <c r="F1364" s="65">
        <v>0</v>
      </c>
      <c r="G1364" s="66">
        <v>1</v>
      </c>
    </row>
    <row r="1365" spans="2:7" s="28" customFormat="1" ht="18.75" customHeight="1" x14ac:dyDescent="0.2">
      <c r="B1365" s="63" t="s">
        <v>3227</v>
      </c>
      <c r="C1365" s="64">
        <v>0</v>
      </c>
      <c r="D1365" s="64">
        <v>0</v>
      </c>
      <c r="E1365" s="64">
        <v>1</v>
      </c>
      <c r="F1365" s="65">
        <v>0</v>
      </c>
      <c r="G1365" s="66">
        <v>0</v>
      </c>
    </row>
    <row r="1366" spans="2:7" s="28" customFormat="1" ht="18.75" customHeight="1" x14ac:dyDescent="0.2">
      <c r="B1366" s="63" t="s">
        <v>2293</v>
      </c>
      <c r="C1366" s="64">
        <v>1</v>
      </c>
      <c r="D1366" s="64">
        <v>0</v>
      </c>
      <c r="E1366" s="64">
        <v>0</v>
      </c>
      <c r="F1366" s="65">
        <v>0</v>
      </c>
      <c r="G1366" s="66">
        <v>0</v>
      </c>
    </row>
    <row r="1367" spans="2:7" s="28" customFormat="1" ht="18.75" customHeight="1" x14ac:dyDescent="0.2">
      <c r="B1367" s="63" t="s">
        <v>3240</v>
      </c>
      <c r="C1367" s="64">
        <v>0</v>
      </c>
      <c r="D1367" s="64">
        <v>0</v>
      </c>
      <c r="E1367" s="64">
        <v>1</v>
      </c>
      <c r="F1367" s="65">
        <v>0</v>
      </c>
      <c r="G1367" s="66">
        <v>0</v>
      </c>
    </row>
    <row r="1368" spans="2:7" s="28" customFormat="1" ht="18.75" customHeight="1" x14ac:dyDescent="0.2">
      <c r="B1368" s="63" t="s">
        <v>2674</v>
      </c>
      <c r="C1368" s="64">
        <v>0</v>
      </c>
      <c r="D1368" s="64">
        <v>1</v>
      </c>
      <c r="E1368" s="64">
        <v>0</v>
      </c>
      <c r="F1368" s="65">
        <v>0</v>
      </c>
      <c r="G1368" s="66">
        <v>0</v>
      </c>
    </row>
    <row r="1369" spans="2:7" s="28" customFormat="1" ht="18.75" customHeight="1" x14ac:dyDescent="0.2">
      <c r="B1369" s="63" t="s">
        <v>2337</v>
      </c>
      <c r="C1369" s="64">
        <v>0</v>
      </c>
      <c r="D1369" s="64">
        <v>0</v>
      </c>
      <c r="E1369" s="64">
        <v>1</v>
      </c>
      <c r="F1369" s="65">
        <v>0</v>
      </c>
      <c r="G1369" s="66">
        <v>0</v>
      </c>
    </row>
    <row r="1370" spans="2:7" s="28" customFormat="1" ht="18.75" customHeight="1" x14ac:dyDescent="0.2">
      <c r="B1370" s="63" t="s">
        <v>1388</v>
      </c>
      <c r="C1370" s="64">
        <v>1</v>
      </c>
      <c r="D1370" s="64">
        <v>0</v>
      </c>
      <c r="E1370" s="64">
        <v>0</v>
      </c>
      <c r="F1370" s="65">
        <v>0</v>
      </c>
      <c r="G1370" s="66">
        <v>0</v>
      </c>
    </row>
    <row r="1371" spans="2:7" s="28" customFormat="1" ht="18.75" customHeight="1" x14ac:dyDescent="0.2">
      <c r="B1371" s="63" t="s">
        <v>2400</v>
      </c>
      <c r="C1371" s="64">
        <v>1</v>
      </c>
      <c r="D1371" s="64">
        <v>0</v>
      </c>
      <c r="E1371" s="64">
        <v>0</v>
      </c>
      <c r="F1371" s="65">
        <v>0</v>
      </c>
      <c r="G1371" s="66">
        <v>0</v>
      </c>
    </row>
    <row r="1372" spans="2:7" s="28" customFormat="1" ht="18.75" customHeight="1" x14ac:dyDescent="0.2">
      <c r="B1372" s="63" t="s">
        <v>1988</v>
      </c>
      <c r="C1372" s="64">
        <v>0</v>
      </c>
      <c r="D1372" s="64">
        <v>1</v>
      </c>
      <c r="E1372" s="64">
        <v>0</v>
      </c>
      <c r="F1372" s="65">
        <v>0</v>
      </c>
      <c r="G1372" s="66">
        <v>0</v>
      </c>
    </row>
    <row r="1373" spans="2:7" s="28" customFormat="1" ht="18.75" customHeight="1" x14ac:dyDescent="0.2">
      <c r="B1373" s="63" t="s">
        <v>1480</v>
      </c>
      <c r="C1373" s="64">
        <v>0</v>
      </c>
      <c r="D1373" s="64">
        <v>0</v>
      </c>
      <c r="E1373" s="64">
        <v>0</v>
      </c>
      <c r="F1373" s="65">
        <v>1</v>
      </c>
      <c r="G1373" s="66">
        <v>0</v>
      </c>
    </row>
    <row r="1374" spans="2:7" s="28" customFormat="1" ht="18.75" customHeight="1" x14ac:dyDescent="0.2">
      <c r="B1374" s="63" t="s">
        <v>3030</v>
      </c>
      <c r="C1374" s="64">
        <v>0</v>
      </c>
      <c r="D1374" s="64">
        <v>0</v>
      </c>
      <c r="E1374" s="64">
        <v>1</v>
      </c>
      <c r="F1374" s="65">
        <v>0</v>
      </c>
      <c r="G1374" s="66">
        <v>0</v>
      </c>
    </row>
    <row r="1375" spans="2:7" s="28" customFormat="1" ht="18.75" customHeight="1" x14ac:dyDescent="0.2">
      <c r="B1375" s="63" t="s">
        <v>2397</v>
      </c>
      <c r="C1375" s="64">
        <v>0</v>
      </c>
      <c r="D1375" s="64">
        <v>1</v>
      </c>
      <c r="E1375" s="64">
        <v>0</v>
      </c>
      <c r="F1375" s="65">
        <v>0</v>
      </c>
      <c r="G1375" s="66">
        <v>0</v>
      </c>
    </row>
    <row r="1376" spans="2:7" s="28" customFormat="1" ht="18.75" customHeight="1" x14ac:dyDescent="0.2">
      <c r="B1376" s="63" t="s">
        <v>2250</v>
      </c>
      <c r="C1376" s="64">
        <v>0</v>
      </c>
      <c r="D1376" s="64">
        <v>0</v>
      </c>
      <c r="E1376" s="64">
        <v>1</v>
      </c>
      <c r="F1376" s="65">
        <v>0</v>
      </c>
      <c r="G1376" s="66">
        <v>0</v>
      </c>
    </row>
    <row r="1377" spans="2:7" s="28" customFormat="1" ht="18.75" customHeight="1" x14ac:dyDescent="0.2">
      <c r="B1377" s="63" t="s">
        <v>3392</v>
      </c>
      <c r="C1377" s="64">
        <v>0</v>
      </c>
      <c r="D1377" s="64">
        <v>0</v>
      </c>
      <c r="E1377" s="64">
        <v>0</v>
      </c>
      <c r="F1377" s="65">
        <v>1</v>
      </c>
      <c r="G1377" s="66">
        <v>0</v>
      </c>
    </row>
    <row r="1378" spans="2:7" s="28" customFormat="1" ht="18.75" customHeight="1" x14ac:dyDescent="0.2">
      <c r="B1378" s="63" t="s">
        <v>3343</v>
      </c>
      <c r="C1378" s="64">
        <v>0</v>
      </c>
      <c r="D1378" s="64">
        <v>0</v>
      </c>
      <c r="E1378" s="64">
        <v>0</v>
      </c>
      <c r="F1378" s="65">
        <v>1</v>
      </c>
      <c r="G1378" s="66">
        <v>0</v>
      </c>
    </row>
    <row r="1379" spans="2:7" s="28" customFormat="1" ht="18.75" customHeight="1" x14ac:dyDescent="0.2">
      <c r="B1379" s="63" t="s">
        <v>2290</v>
      </c>
      <c r="C1379" s="64">
        <v>1</v>
      </c>
      <c r="D1379" s="64">
        <v>0</v>
      </c>
      <c r="E1379" s="64">
        <v>0</v>
      </c>
      <c r="F1379" s="65">
        <v>0</v>
      </c>
      <c r="G1379" s="66">
        <v>0</v>
      </c>
    </row>
    <row r="1380" spans="2:7" s="28" customFormat="1" ht="18.75" customHeight="1" x14ac:dyDescent="0.2">
      <c r="B1380" s="63" t="s">
        <v>2680</v>
      </c>
      <c r="C1380" s="64">
        <v>0</v>
      </c>
      <c r="D1380" s="64">
        <v>0</v>
      </c>
      <c r="E1380" s="64">
        <v>0</v>
      </c>
      <c r="F1380" s="65">
        <v>0</v>
      </c>
      <c r="G1380" s="66">
        <v>1</v>
      </c>
    </row>
    <row r="1381" spans="2:7" s="28" customFormat="1" ht="18.75" customHeight="1" x14ac:dyDescent="0.2">
      <c r="B1381" s="63" t="s">
        <v>1328</v>
      </c>
      <c r="C1381" s="64">
        <v>0</v>
      </c>
      <c r="D1381" s="64">
        <v>0</v>
      </c>
      <c r="E1381" s="64">
        <v>0</v>
      </c>
      <c r="F1381" s="65">
        <v>1</v>
      </c>
      <c r="G1381" s="66">
        <v>0</v>
      </c>
    </row>
    <row r="1382" spans="2:7" s="28" customFormat="1" ht="18.75" customHeight="1" x14ac:dyDescent="0.2">
      <c r="B1382" s="63" t="s">
        <v>3023</v>
      </c>
      <c r="C1382" s="64">
        <v>0</v>
      </c>
      <c r="D1382" s="64">
        <v>0</v>
      </c>
      <c r="E1382" s="64">
        <v>1</v>
      </c>
      <c r="F1382" s="65">
        <v>0</v>
      </c>
      <c r="G1382" s="66">
        <v>0</v>
      </c>
    </row>
    <row r="1383" spans="2:7" s="28" customFormat="1" ht="18.75" customHeight="1" x14ac:dyDescent="0.2">
      <c r="B1383" s="63" t="s">
        <v>3767</v>
      </c>
      <c r="C1383" s="64">
        <v>0</v>
      </c>
      <c r="D1383" s="64">
        <v>0</v>
      </c>
      <c r="E1383" s="64">
        <v>0</v>
      </c>
      <c r="F1383" s="65">
        <v>0</v>
      </c>
      <c r="G1383" s="66">
        <v>1</v>
      </c>
    </row>
    <row r="1384" spans="2:7" s="28" customFormat="1" ht="18.75" customHeight="1" x14ac:dyDescent="0.2">
      <c r="B1384" s="63" t="s">
        <v>3799</v>
      </c>
      <c r="C1384" s="64">
        <v>0</v>
      </c>
      <c r="D1384" s="64">
        <v>0</v>
      </c>
      <c r="E1384" s="64">
        <v>0</v>
      </c>
      <c r="F1384" s="65">
        <v>0</v>
      </c>
      <c r="G1384" s="66">
        <v>1</v>
      </c>
    </row>
    <row r="1385" spans="2:7" s="28" customFormat="1" ht="18.75" customHeight="1" x14ac:dyDescent="0.2">
      <c r="B1385" s="63" t="s">
        <v>3560</v>
      </c>
      <c r="C1385" s="64">
        <v>0</v>
      </c>
      <c r="D1385" s="64">
        <v>0</v>
      </c>
      <c r="E1385" s="64">
        <v>0</v>
      </c>
      <c r="F1385" s="65">
        <v>0</v>
      </c>
      <c r="G1385" s="66">
        <v>1</v>
      </c>
    </row>
    <row r="1386" spans="2:7" s="28" customFormat="1" ht="18.75" customHeight="1" x14ac:dyDescent="0.2">
      <c r="B1386" s="63" t="s">
        <v>2574</v>
      </c>
      <c r="C1386" s="64">
        <v>0</v>
      </c>
      <c r="D1386" s="64">
        <v>0</v>
      </c>
      <c r="E1386" s="64">
        <v>0</v>
      </c>
      <c r="F1386" s="65">
        <v>0</v>
      </c>
      <c r="G1386" s="66">
        <v>1</v>
      </c>
    </row>
    <row r="1387" spans="2:7" s="28" customFormat="1" ht="18.75" customHeight="1" x14ac:dyDescent="0.2">
      <c r="B1387" s="63" t="s">
        <v>2544</v>
      </c>
      <c r="C1387" s="64">
        <v>0</v>
      </c>
      <c r="D1387" s="64">
        <v>1</v>
      </c>
      <c r="E1387" s="64">
        <v>0</v>
      </c>
      <c r="F1387" s="65">
        <v>0</v>
      </c>
      <c r="G1387" s="66">
        <v>0</v>
      </c>
    </row>
    <row r="1388" spans="2:7" s="28" customFormat="1" ht="18.75" customHeight="1" x14ac:dyDescent="0.2">
      <c r="B1388" s="63" t="s">
        <v>1864</v>
      </c>
      <c r="C1388" s="64">
        <v>0</v>
      </c>
      <c r="D1388" s="64">
        <v>1</v>
      </c>
      <c r="E1388" s="64">
        <v>0</v>
      </c>
      <c r="F1388" s="65">
        <v>0</v>
      </c>
      <c r="G1388" s="66">
        <v>0</v>
      </c>
    </row>
    <row r="1389" spans="2:7" s="28" customFormat="1" ht="18.75" customHeight="1" x14ac:dyDescent="0.2">
      <c r="B1389" s="63" t="s">
        <v>3022</v>
      </c>
      <c r="C1389" s="64">
        <v>0</v>
      </c>
      <c r="D1389" s="64">
        <v>0</v>
      </c>
      <c r="E1389" s="64">
        <v>1</v>
      </c>
      <c r="F1389" s="65">
        <v>0</v>
      </c>
      <c r="G1389" s="66">
        <v>0</v>
      </c>
    </row>
    <row r="1390" spans="2:7" s="28" customFormat="1" ht="18.75" customHeight="1" x14ac:dyDescent="0.2">
      <c r="B1390" s="63" t="s">
        <v>2344</v>
      </c>
      <c r="C1390" s="64">
        <v>1</v>
      </c>
      <c r="D1390" s="64">
        <v>0</v>
      </c>
      <c r="E1390" s="64">
        <v>0</v>
      </c>
      <c r="F1390" s="65">
        <v>0</v>
      </c>
      <c r="G1390" s="66">
        <v>0</v>
      </c>
    </row>
    <row r="1391" spans="2:7" s="28" customFormat="1" ht="18.75" customHeight="1" x14ac:dyDescent="0.2">
      <c r="B1391" s="63" t="s">
        <v>2212</v>
      </c>
      <c r="C1391" s="64">
        <v>0</v>
      </c>
      <c r="D1391" s="64">
        <v>1</v>
      </c>
      <c r="E1391" s="64">
        <v>0</v>
      </c>
      <c r="F1391" s="65">
        <v>0</v>
      </c>
      <c r="G1391" s="66">
        <v>0</v>
      </c>
    </row>
    <row r="1392" spans="2:7" s="28" customFormat="1" ht="18.75" customHeight="1" x14ac:dyDescent="0.2">
      <c r="B1392" s="63" t="s">
        <v>2347</v>
      </c>
      <c r="C1392" s="64">
        <v>1</v>
      </c>
      <c r="D1392" s="64">
        <v>0</v>
      </c>
      <c r="E1392" s="64">
        <v>0</v>
      </c>
      <c r="F1392" s="65">
        <v>0</v>
      </c>
      <c r="G1392" s="66">
        <v>0</v>
      </c>
    </row>
    <row r="1393" spans="2:7" s="28" customFormat="1" ht="18.75" customHeight="1" x14ac:dyDescent="0.2">
      <c r="B1393" s="63" t="s">
        <v>3680</v>
      </c>
      <c r="C1393" s="64">
        <v>0</v>
      </c>
      <c r="D1393" s="64">
        <v>0</v>
      </c>
      <c r="E1393" s="64">
        <v>0</v>
      </c>
      <c r="F1393" s="65">
        <v>0</v>
      </c>
      <c r="G1393" s="66">
        <v>1</v>
      </c>
    </row>
    <row r="1394" spans="2:7" s="28" customFormat="1" ht="18.75" customHeight="1" x14ac:dyDescent="0.2">
      <c r="B1394" s="63" t="s">
        <v>1581</v>
      </c>
      <c r="C1394" s="64">
        <v>0</v>
      </c>
      <c r="D1394" s="64">
        <v>0</v>
      </c>
      <c r="E1394" s="64">
        <v>0</v>
      </c>
      <c r="F1394" s="65">
        <v>1</v>
      </c>
      <c r="G1394" s="66">
        <v>0</v>
      </c>
    </row>
    <row r="1395" spans="2:7" s="28" customFormat="1" ht="18.75" customHeight="1" x14ac:dyDescent="0.2">
      <c r="B1395" s="63" t="s">
        <v>3574</v>
      </c>
      <c r="C1395" s="64">
        <v>0</v>
      </c>
      <c r="D1395" s="64">
        <v>0</v>
      </c>
      <c r="E1395" s="64">
        <v>0</v>
      </c>
      <c r="F1395" s="65">
        <v>0</v>
      </c>
      <c r="G1395" s="66">
        <v>1</v>
      </c>
    </row>
    <row r="1396" spans="2:7" s="28" customFormat="1" ht="18.75" customHeight="1" x14ac:dyDescent="0.2">
      <c r="B1396" s="63" t="s">
        <v>2153</v>
      </c>
      <c r="C1396" s="64">
        <v>0</v>
      </c>
      <c r="D1396" s="64">
        <v>0</v>
      </c>
      <c r="E1396" s="64">
        <v>1</v>
      </c>
      <c r="F1396" s="65">
        <v>0</v>
      </c>
      <c r="G1396" s="66">
        <v>0</v>
      </c>
    </row>
    <row r="1397" spans="2:7" s="28" customFormat="1" ht="18.75" customHeight="1" x14ac:dyDescent="0.2">
      <c r="B1397" s="63" t="s">
        <v>3436</v>
      </c>
      <c r="C1397" s="64">
        <v>0</v>
      </c>
      <c r="D1397" s="64">
        <v>0</v>
      </c>
      <c r="E1397" s="64">
        <v>0</v>
      </c>
      <c r="F1397" s="65">
        <v>1</v>
      </c>
      <c r="G1397" s="66">
        <v>0</v>
      </c>
    </row>
    <row r="1398" spans="2:7" s="28" customFormat="1" ht="18.75" customHeight="1" x14ac:dyDescent="0.2">
      <c r="B1398" s="63" t="s">
        <v>3026</v>
      </c>
      <c r="C1398" s="64">
        <v>0</v>
      </c>
      <c r="D1398" s="64">
        <v>0</v>
      </c>
      <c r="E1398" s="64">
        <v>1</v>
      </c>
      <c r="F1398" s="65">
        <v>0</v>
      </c>
      <c r="G1398" s="66">
        <v>0</v>
      </c>
    </row>
    <row r="1399" spans="2:7" s="28" customFormat="1" ht="18.75" customHeight="1" x14ac:dyDescent="0.2">
      <c r="B1399" s="63" t="s">
        <v>2127</v>
      </c>
      <c r="C1399" s="64">
        <v>0</v>
      </c>
      <c r="D1399" s="64">
        <v>0</v>
      </c>
      <c r="E1399" s="64">
        <v>0</v>
      </c>
      <c r="F1399" s="65">
        <v>0</v>
      </c>
      <c r="G1399" s="66">
        <v>1</v>
      </c>
    </row>
    <row r="1400" spans="2:7" s="28" customFormat="1" ht="18.75" customHeight="1" x14ac:dyDescent="0.2">
      <c r="B1400" s="63" t="s">
        <v>1611</v>
      </c>
      <c r="C1400" s="64">
        <v>0</v>
      </c>
      <c r="D1400" s="64">
        <v>0</v>
      </c>
      <c r="E1400" s="64">
        <v>1</v>
      </c>
      <c r="F1400" s="65">
        <v>0</v>
      </c>
      <c r="G1400" s="66">
        <v>0</v>
      </c>
    </row>
    <row r="1401" spans="2:7" s="28" customFormat="1" ht="18.75" customHeight="1" x14ac:dyDescent="0.2">
      <c r="B1401" s="63" t="s">
        <v>3612</v>
      </c>
      <c r="C1401" s="64">
        <v>0</v>
      </c>
      <c r="D1401" s="64">
        <v>0</v>
      </c>
      <c r="E1401" s="64">
        <v>0</v>
      </c>
      <c r="F1401" s="65">
        <v>0</v>
      </c>
      <c r="G1401" s="66">
        <v>1</v>
      </c>
    </row>
    <row r="1402" spans="2:7" s="28" customFormat="1" ht="18.75" customHeight="1" x14ac:dyDescent="0.2">
      <c r="B1402" s="63" t="s">
        <v>2158</v>
      </c>
      <c r="C1402" s="64">
        <v>0</v>
      </c>
      <c r="D1402" s="64">
        <v>0</v>
      </c>
      <c r="E1402" s="64">
        <v>0</v>
      </c>
      <c r="F1402" s="65">
        <v>0</v>
      </c>
      <c r="G1402" s="66">
        <v>1</v>
      </c>
    </row>
    <row r="1403" spans="2:7" s="28" customFormat="1" ht="18.75" customHeight="1" x14ac:dyDescent="0.2">
      <c r="B1403" s="63" t="s">
        <v>2566</v>
      </c>
      <c r="C1403" s="64">
        <v>1</v>
      </c>
      <c r="D1403" s="64">
        <v>0</v>
      </c>
      <c r="E1403" s="64">
        <v>0</v>
      </c>
      <c r="F1403" s="65">
        <v>0</v>
      </c>
      <c r="G1403" s="66">
        <v>0</v>
      </c>
    </row>
    <row r="1404" spans="2:7" s="28" customFormat="1" ht="18.75" customHeight="1" x14ac:dyDescent="0.2">
      <c r="B1404" s="63" t="s">
        <v>1354</v>
      </c>
      <c r="C1404" s="64">
        <v>1</v>
      </c>
      <c r="D1404" s="64">
        <v>0</v>
      </c>
      <c r="E1404" s="64">
        <v>0</v>
      </c>
      <c r="F1404" s="65">
        <v>0</v>
      </c>
      <c r="G1404" s="66">
        <v>0</v>
      </c>
    </row>
    <row r="1405" spans="2:7" s="28" customFormat="1" ht="18.75" customHeight="1" x14ac:dyDescent="0.2">
      <c r="B1405" s="63" t="s">
        <v>2057</v>
      </c>
      <c r="C1405" s="64">
        <v>0</v>
      </c>
      <c r="D1405" s="64">
        <v>1</v>
      </c>
      <c r="E1405" s="64">
        <v>0</v>
      </c>
      <c r="F1405" s="65">
        <v>0</v>
      </c>
      <c r="G1405" s="66">
        <v>0</v>
      </c>
    </row>
    <row r="1406" spans="2:7" s="28" customFormat="1" ht="18.75" customHeight="1" x14ac:dyDescent="0.2">
      <c r="B1406" s="63" t="s">
        <v>3302</v>
      </c>
      <c r="C1406" s="64">
        <v>0</v>
      </c>
      <c r="D1406" s="64">
        <v>0</v>
      </c>
      <c r="E1406" s="64">
        <v>0</v>
      </c>
      <c r="F1406" s="65">
        <v>1</v>
      </c>
      <c r="G1406" s="66">
        <v>0</v>
      </c>
    </row>
    <row r="1407" spans="2:7" s="28" customFormat="1" ht="18.75" customHeight="1" x14ac:dyDescent="0.2">
      <c r="B1407" s="63" t="s">
        <v>2650</v>
      </c>
      <c r="C1407" s="64">
        <v>0</v>
      </c>
      <c r="D1407" s="64">
        <v>1</v>
      </c>
      <c r="E1407" s="64">
        <v>0</v>
      </c>
      <c r="F1407" s="65">
        <v>0</v>
      </c>
      <c r="G1407" s="66">
        <v>0</v>
      </c>
    </row>
    <row r="1408" spans="2:7" s="28" customFormat="1" ht="18.75" customHeight="1" x14ac:dyDescent="0.2">
      <c r="B1408" s="63" t="s">
        <v>3328</v>
      </c>
      <c r="C1408" s="64">
        <v>0</v>
      </c>
      <c r="D1408" s="64">
        <v>0</v>
      </c>
      <c r="E1408" s="64">
        <v>0</v>
      </c>
      <c r="F1408" s="65">
        <v>1</v>
      </c>
      <c r="G1408" s="66">
        <v>0</v>
      </c>
    </row>
    <row r="1409" spans="2:7" s="28" customFormat="1" ht="18.75" customHeight="1" x14ac:dyDescent="0.2">
      <c r="B1409" s="63" t="s">
        <v>3416</v>
      </c>
      <c r="C1409" s="64">
        <v>0</v>
      </c>
      <c r="D1409" s="64">
        <v>0</v>
      </c>
      <c r="E1409" s="64">
        <v>0</v>
      </c>
      <c r="F1409" s="65">
        <v>1</v>
      </c>
      <c r="G1409" s="66">
        <v>0</v>
      </c>
    </row>
    <row r="1410" spans="2:7" s="28" customFormat="1" ht="18.75" customHeight="1" x14ac:dyDescent="0.2">
      <c r="B1410" s="63" t="s">
        <v>1671</v>
      </c>
      <c r="C1410" s="64">
        <v>1</v>
      </c>
      <c r="D1410" s="64">
        <v>0</v>
      </c>
      <c r="E1410" s="64">
        <v>0</v>
      </c>
      <c r="F1410" s="65">
        <v>0</v>
      </c>
      <c r="G1410" s="66">
        <v>0</v>
      </c>
    </row>
    <row r="1411" spans="2:7" s="28" customFormat="1" ht="18.75" customHeight="1" x14ac:dyDescent="0.2">
      <c r="B1411" s="63" t="s">
        <v>2032</v>
      </c>
      <c r="C1411" s="64">
        <v>1</v>
      </c>
      <c r="D1411" s="64">
        <v>0</v>
      </c>
      <c r="E1411" s="64">
        <v>0</v>
      </c>
      <c r="F1411" s="65">
        <v>0</v>
      </c>
      <c r="G1411" s="66">
        <v>0</v>
      </c>
    </row>
    <row r="1412" spans="2:7" s="28" customFormat="1" ht="18.75" customHeight="1" x14ac:dyDescent="0.2">
      <c r="B1412" s="63" t="s">
        <v>1574</v>
      </c>
      <c r="C1412" s="64">
        <v>0</v>
      </c>
      <c r="D1412" s="64">
        <v>0</v>
      </c>
      <c r="E1412" s="64">
        <v>1</v>
      </c>
      <c r="F1412" s="65">
        <v>0</v>
      </c>
      <c r="G1412" s="66">
        <v>0</v>
      </c>
    </row>
    <row r="1413" spans="2:7" s="28" customFormat="1" ht="18.75" customHeight="1" x14ac:dyDescent="0.2">
      <c r="B1413" s="63" t="s">
        <v>2652</v>
      </c>
      <c r="C1413" s="64">
        <v>1</v>
      </c>
      <c r="D1413" s="64">
        <v>0</v>
      </c>
      <c r="E1413" s="64">
        <v>0</v>
      </c>
      <c r="F1413" s="65">
        <v>0</v>
      </c>
      <c r="G1413" s="66">
        <v>0</v>
      </c>
    </row>
    <row r="1414" spans="2:7" s="28" customFormat="1" ht="18.75" customHeight="1" x14ac:dyDescent="0.2">
      <c r="B1414" s="63" t="s">
        <v>3413</v>
      </c>
      <c r="C1414" s="64">
        <v>0</v>
      </c>
      <c r="D1414" s="64">
        <v>0</v>
      </c>
      <c r="E1414" s="64">
        <v>0</v>
      </c>
      <c r="F1414" s="65">
        <v>1</v>
      </c>
      <c r="G1414" s="66">
        <v>0</v>
      </c>
    </row>
    <row r="1415" spans="2:7" s="28" customFormat="1" ht="18.75" customHeight="1" x14ac:dyDescent="0.2">
      <c r="B1415" s="63" t="s">
        <v>1219</v>
      </c>
      <c r="C1415" s="64">
        <v>1</v>
      </c>
      <c r="D1415" s="64">
        <v>0</v>
      </c>
      <c r="E1415" s="64">
        <v>0</v>
      </c>
      <c r="F1415" s="65">
        <v>0</v>
      </c>
      <c r="G1415" s="66">
        <v>0</v>
      </c>
    </row>
    <row r="1416" spans="2:7" s="28" customFormat="1" ht="18.75" customHeight="1" x14ac:dyDescent="0.2">
      <c r="B1416" s="63" t="s">
        <v>3771</v>
      </c>
      <c r="C1416" s="64">
        <v>0</v>
      </c>
      <c r="D1416" s="64">
        <v>0</v>
      </c>
      <c r="E1416" s="64">
        <v>0</v>
      </c>
      <c r="F1416" s="65">
        <v>0</v>
      </c>
      <c r="G1416" s="66">
        <v>1</v>
      </c>
    </row>
    <row r="1417" spans="2:7" s="28" customFormat="1" ht="18.75" customHeight="1" x14ac:dyDescent="0.2">
      <c r="B1417" s="63" t="s">
        <v>3147</v>
      </c>
      <c r="C1417" s="64">
        <v>0</v>
      </c>
      <c r="D1417" s="64">
        <v>0</v>
      </c>
      <c r="E1417" s="64">
        <v>1</v>
      </c>
      <c r="F1417" s="65">
        <v>0</v>
      </c>
      <c r="G1417" s="66">
        <v>0</v>
      </c>
    </row>
    <row r="1418" spans="2:7" s="28" customFormat="1" ht="18.75" customHeight="1" x14ac:dyDescent="0.2">
      <c r="B1418" s="63" t="s">
        <v>2298</v>
      </c>
      <c r="C1418" s="64">
        <v>0</v>
      </c>
      <c r="D1418" s="64">
        <v>0</v>
      </c>
      <c r="E1418" s="64">
        <v>1</v>
      </c>
      <c r="F1418" s="65">
        <v>0</v>
      </c>
      <c r="G1418" s="66">
        <v>0</v>
      </c>
    </row>
    <row r="1419" spans="2:7" s="28" customFormat="1" ht="18.75" customHeight="1" x14ac:dyDescent="0.2">
      <c r="B1419" s="63" t="s">
        <v>3124</v>
      </c>
      <c r="C1419" s="64">
        <v>0</v>
      </c>
      <c r="D1419" s="64">
        <v>0</v>
      </c>
      <c r="E1419" s="64">
        <v>1</v>
      </c>
      <c r="F1419" s="65">
        <v>0</v>
      </c>
      <c r="G1419" s="66">
        <v>0</v>
      </c>
    </row>
    <row r="1420" spans="2:7" s="28" customFormat="1" ht="18.75" customHeight="1" x14ac:dyDescent="0.2">
      <c r="B1420" s="63" t="s">
        <v>1925</v>
      </c>
      <c r="C1420" s="64">
        <v>0</v>
      </c>
      <c r="D1420" s="64">
        <v>0</v>
      </c>
      <c r="E1420" s="64">
        <v>1</v>
      </c>
      <c r="F1420" s="65">
        <v>0</v>
      </c>
      <c r="G1420" s="66">
        <v>0</v>
      </c>
    </row>
    <row r="1421" spans="2:7" s="28" customFormat="1" ht="18.75" customHeight="1" x14ac:dyDescent="0.2">
      <c r="B1421" s="63" t="s">
        <v>1120</v>
      </c>
      <c r="C1421" s="64">
        <v>0</v>
      </c>
      <c r="D1421" s="64">
        <v>1</v>
      </c>
      <c r="E1421" s="64">
        <v>0</v>
      </c>
      <c r="F1421" s="65">
        <v>0</v>
      </c>
      <c r="G1421" s="66">
        <v>0</v>
      </c>
    </row>
    <row r="1422" spans="2:7" s="28" customFormat="1" ht="18.75" customHeight="1" x14ac:dyDescent="0.2">
      <c r="B1422" s="63" t="s">
        <v>3344</v>
      </c>
      <c r="C1422" s="64">
        <v>0</v>
      </c>
      <c r="D1422" s="64">
        <v>0</v>
      </c>
      <c r="E1422" s="64">
        <v>0</v>
      </c>
      <c r="F1422" s="65">
        <v>1</v>
      </c>
      <c r="G1422" s="66">
        <v>0</v>
      </c>
    </row>
    <row r="1423" spans="2:7" s="28" customFormat="1" ht="18.75" customHeight="1" x14ac:dyDescent="0.2">
      <c r="B1423" s="63" t="s">
        <v>3309</v>
      </c>
      <c r="C1423" s="64">
        <v>0</v>
      </c>
      <c r="D1423" s="64">
        <v>0</v>
      </c>
      <c r="E1423" s="64">
        <v>0</v>
      </c>
      <c r="F1423" s="65">
        <v>1</v>
      </c>
      <c r="G1423" s="66">
        <v>0</v>
      </c>
    </row>
    <row r="1424" spans="2:7" s="28" customFormat="1" ht="18.75" customHeight="1" x14ac:dyDescent="0.2">
      <c r="B1424" s="63" t="s">
        <v>3153</v>
      </c>
      <c r="C1424" s="64">
        <v>0</v>
      </c>
      <c r="D1424" s="64">
        <v>0</v>
      </c>
      <c r="E1424" s="64">
        <v>1</v>
      </c>
      <c r="F1424" s="65">
        <v>0</v>
      </c>
      <c r="G1424" s="66">
        <v>0</v>
      </c>
    </row>
    <row r="1425" spans="2:7" s="28" customFormat="1" ht="18.75" customHeight="1" x14ac:dyDescent="0.2">
      <c r="B1425" s="63" t="s">
        <v>2709</v>
      </c>
      <c r="C1425" s="64">
        <v>0</v>
      </c>
      <c r="D1425" s="64">
        <v>0</v>
      </c>
      <c r="E1425" s="64">
        <v>1</v>
      </c>
      <c r="F1425" s="65">
        <v>0</v>
      </c>
      <c r="G1425" s="66">
        <v>0</v>
      </c>
    </row>
    <row r="1426" spans="2:7" s="28" customFormat="1" ht="18.75" customHeight="1" x14ac:dyDescent="0.2">
      <c r="B1426" s="63" t="s">
        <v>2729</v>
      </c>
      <c r="C1426" s="64">
        <v>0</v>
      </c>
      <c r="D1426" s="64">
        <v>1</v>
      </c>
      <c r="E1426" s="64">
        <v>0</v>
      </c>
      <c r="F1426" s="65">
        <v>0</v>
      </c>
      <c r="G1426" s="66">
        <v>0</v>
      </c>
    </row>
    <row r="1427" spans="2:7" s="28" customFormat="1" ht="18.75" customHeight="1" x14ac:dyDescent="0.2">
      <c r="B1427" s="63" t="s">
        <v>2165</v>
      </c>
      <c r="C1427" s="64">
        <v>0</v>
      </c>
      <c r="D1427" s="64">
        <v>1</v>
      </c>
      <c r="E1427" s="64">
        <v>0</v>
      </c>
      <c r="F1427" s="65">
        <v>0</v>
      </c>
      <c r="G1427" s="66">
        <v>0</v>
      </c>
    </row>
    <row r="1428" spans="2:7" s="28" customFormat="1" ht="18.75" customHeight="1" x14ac:dyDescent="0.2">
      <c r="B1428" s="63" t="s">
        <v>3552</v>
      </c>
      <c r="C1428" s="64">
        <v>0</v>
      </c>
      <c r="D1428" s="64">
        <v>0</v>
      </c>
      <c r="E1428" s="64">
        <v>0</v>
      </c>
      <c r="F1428" s="65">
        <v>0</v>
      </c>
      <c r="G1428" s="66">
        <v>1</v>
      </c>
    </row>
    <row r="1429" spans="2:7" s="28" customFormat="1" ht="18.75" customHeight="1" x14ac:dyDescent="0.2">
      <c r="B1429" s="63" t="s">
        <v>3130</v>
      </c>
      <c r="C1429" s="64">
        <v>0</v>
      </c>
      <c r="D1429" s="64">
        <v>0</v>
      </c>
      <c r="E1429" s="64">
        <v>1</v>
      </c>
      <c r="F1429" s="65">
        <v>0</v>
      </c>
      <c r="G1429" s="66">
        <v>0</v>
      </c>
    </row>
    <row r="1430" spans="2:7" s="28" customFormat="1" ht="18.75" customHeight="1" x14ac:dyDescent="0.2">
      <c r="B1430" s="63" t="s">
        <v>3717</v>
      </c>
      <c r="C1430" s="64">
        <v>0</v>
      </c>
      <c r="D1430" s="64">
        <v>0</v>
      </c>
      <c r="E1430" s="64">
        <v>0</v>
      </c>
      <c r="F1430" s="65">
        <v>0</v>
      </c>
      <c r="G1430" s="66">
        <v>1</v>
      </c>
    </row>
    <row r="1431" spans="2:7" s="28" customFormat="1" ht="18.75" customHeight="1" x14ac:dyDescent="0.2">
      <c r="B1431" s="63" t="s">
        <v>2694</v>
      </c>
      <c r="C1431" s="64">
        <v>0</v>
      </c>
      <c r="D1431" s="64">
        <v>1</v>
      </c>
      <c r="E1431" s="64">
        <v>0</v>
      </c>
      <c r="F1431" s="65">
        <v>0</v>
      </c>
      <c r="G1431" s="66">
        <v>0</v>
      </c>
    </row>
    <row r="1432" spans="2:7" s="28" customFormat="1" ht="18.75" customHeight="1" x14ac:dyDescent="0.2">
      <c r="B1432" s="63" t="s">
        <v>3618</v>
      </c>
      <c r="C1432" s="64">
        <v>0</v>
      </c>
      <c r="D1432" s="64">
        <v>0</v>
      </c>
      <c r="E1432" s="64">
        <v>0</v>
      </c>
      <c r="F1432" s="65">
        <v>0</v>
      </c>
      <c r="G1432" s="66">
        <v>1</v>
      </c>
    </row>
    <row r="1433" spans="2:7" s="28" customFormat="1" ht="18.75" customHeight="1" x14ac:dyDescent="0.2">
      <c r="B1433" s="63" t="s">
        <v>277</v>
      </c>
      <c r="C1433" s="64">
        <v>0</v>
      </c>
      <c r="D1433" s="64">
        <v>0</v>
      </c>
      <c r="E1433" s="64">
        <v>0</v>
      </c>
      <c r="F1433" s="65">
        <v>1</v>
      </c>
      <c r="G1433" s="66">
        <v>0</v>
      </c>
    </row>
    <row r="1434" spans="2:7" s="28" customFormat="1" ht="18.75" customHeight="1" x14ac:dyDescent="0.2">
      <c r="B1434" s="63" t="s">
        <v>3223</v>
      </c>
      <c r="C1434" s="64">
        <v>0</v>
      </c>
      <c r="D1434" s="64">
        <v>0</v>
      </c>
      <c r="E1434" s="64">
        <v>1</v>
      </c>
      <c r="F1434" s="65">
        <v>0</v>
      </c>
      <c r="G1434" s="66">
        <v>0</v>
      </c>
    </row>
    <row r="1435" spans="2:7" s="28" customFormat="1" ht="18.75" customHeight="1" x14ac:dyDescent="0.2">
      <c r="B1435" s="63" t="s">
        <v>3447</v>
      </c>
      <c r="C1435" s="64">
        <v>0</v>
      </c>
      <c r="D1435" s="64">
        <v>0</v>
      </c>
      <c r="E1435" s="64">
        <v>0</v>
      </c>
      <c r="F1435" s="65">
        <v>1</v>
      </c>
      <c r="G1435" s="66">
        <v>0</v>
      </c>
    </row>
    <row r="1436" spans="2:7" s="28" customFormat="1" ht="18.75" customHeight="1" x14ac:dyDescent="0.2">
      <c r="B1436" s="63" t="s">
        <v>2548</v>
      </c>
      <c r="C1436" s="64">
        <v>1</v>
      </c>
      <c r="D1436" s="64">
        <v>0</v>
      </c>
      <c r="E1436" s="64">
        <v>0</v>
      </c>
      <c r="F1436" s="65">
        <v>0</v>
      </c>
      <c r="G1436" s="66">
        <v>0</v>
      </c>
    </row>
    <row r="1437" spans="2:7" s="28" customFormat="1" ht="18.75" customHeight="1" x14ac:dyDescent="0.2">
      <c r="B1437" s="63" t="s">
        <v>2691</v>
      </c>
      <c r="C1437" s="64">
        <v>0</v>
      </c>
      <c r="D1437" s="64">
        <v>1</v>
      </c>
      <c r="E1437" s="64">
        <v>0</v>
      </c>
      <c r="F1437" s="65">
        <v>0</v>
      </c>
      <c r="G1437" s="66">
        <v>0</v>
      </c>
    </row>
    <row r="1438" spans="2:7" s="28" customFormat="1" ht="18.75" customHeight="1" x14ac:dyDescent="0.2">
      <c r="B1438" s="63" t="s">
        <v>3300</v>
      </c>
      <c r="C1438" s="64">
        <v>0</v>
      </c>
      <c r="D1438" s="64">
        <v>0</v>
      </c>
      <c r="E1438" s="64">
        <v>0</v>
      </c>
      <c r="F1438" s="65">
        <v>1</v>
      </c>
      <c r="G1438" s="66">
        <v>0</v>
      </c>
    </row>
    <row r="1439" spans="2:7" s="28" customFormat="1" ht="18.75" customHeight="1" x14ac:dyDescent="0.2">
      <c r="B1439" s="63" t="s">
        <v>3414</v>
      </c>
      <c r="C1439" s="64">
        <v>0</v>
      </c>
      <c r="D1439" s="64">
        <v>0</v>
      </c>
      <c r="E1439" s="64">
        <v>0</v>
      </c>
      <c r="F1439" s="65">
        <v>1</v>
      </c>
      <c r="G1439" s="66">
        <v>0</v>
      </c>
    </row>
    <row r="1440" spans="2:7" s="28" customFormat="1" ht="18.75" customHeight="1" x14ac:dyDescent="0.2">
      <c r="B1440" s="63" t="s">
        <v>3686</v>
      </c>
      <c r="C1440" s="64">
        <v>0</v>
      </c>
      <c r="D1440" s="64">
        <v>0</v>
      </c>
      <c r="E1440" s="64">
        <v>0</v>
      </c>
      <c r="F1440" s="65">
        <v>0</v>
      </c>
      <c r="G1440" s="66">
        <v>1</v>
      </c>
    </row>
    <row r="1441" spans="2:7" s="28" customFormat="1" ht="18.75" customHeight="1" x14ac:dyDescent="0.2">
      <c r="B1441" s="63" t="s">
        <v>3744</v>
      </c>
      <c r="C1441" s="64">
        <v>0</v>
      </c>
      <c r="D1441" s="64">
        <v>0</v>
      </c>
      <c r="E1441" s="64">
        <v>0</v>
      </c>
      <c r="F1441" s="65">
        <v>0</v>
      </c>
      <c r="G1441" s="66">
        <v>1</v>
      </c>
    </row>
    <row r="1442" spans="2:7" s="28" customFormat="1" ht="18.75" customHeight="1" x14ac:dyDescent="0.2">
      <c r="B1442" s="63" t="s">
        <v>3496</v>
      </c>
      <c r="C1442" s="64">
        <v>0</v>
      </c>
      <c r="D1442" s="64">
        <v>0</v>
      </c>
      <c r="E1442" s="64">
        <v>0</v>
      </c>
      <c r="F1442" s="65">
        <v>1</v>
      </c>
      <c r="G1442" s="66">
        <v>0</v>
      </c>
    </row>
    <row r="1443" spans="2:7" s="28" customFormat="1" ht="18.75" customHeight="1" x14ac:dyDescent="0.2">
      <c r="B1443" s="63" t="s">
        <v>2363</v>
      </c>
      <c r="C1443" s="64">
        <v>1</v>
      </c>
      <c r="D1443" s="64">
        <v>0</v>
      </c>
      <c r="E1443" s="64">
        <v>0</v>
      </c>
      <c r="F1443" s="65">
        <v>0</v>
      </c>
      <c r="G1443" s="66">
        <v>0</v>
      </c>
    </row>
    <row r="1444" spans="2:7" s="28" customFormat="1" ht="18.75" customHeight="1" x14ac:dyDescent="0.2">
      <c r="B1444" s="63" t="s">
        <v>3514</v>
      </c>
      <c r="C1444" s="64">
        <v>0</v>
      </c>
      <c r="D1444" s="64">
        <v>0</v>
      </c>
      <c r="E1444" s="64">
        <v>0</v>
      </c>
      <c r="F1444" s="65">
        <v>1</v>
      </c>
      <c r="G1444" s="66">
        <v>0</v>
      </c>
    </row>
    <row r="1445" spans="2:7" s="28" customFormat="1" ht="18.75" customHeight="1" x14ac:dyDescent="0.2">
      <c r="B1445" s="63" t="s">
        <v>3332</v>
      </c>
      <c r="C1445" s="64">
        <v>0</v>
      </c>
      <c r="D1445" s="64">
        <v>0</v>
      </c>
      <c r="E1445" s="64">
        <v>0</v>
      </c>
      <c r="F1445" s="65">
        <v>1</v>
      </c>
      <c r="G1445" s="66">
        <v>0</v>
      </c>
    </row>
    <row r="1446" spans="2:7" s="28" customFormat="1" ht="18.75" customHeight="1" x14ac:dyDescent="0.2">
      <c r="B1446" s="63" t="s">
        <v>3572</v>
      </c>
      <c r="C1446" s="64">
        <v>0</v>
      </c>
      <c r="D1446" s="64">
        <v>0</v>
      </c>
      <c r="E1446" s="64">
        <v>0</v>
      </c>
      <c r="F1446" s="65">
        <v>0</v>
      </c>
      <c r="G1446" s="66">
        <v>1</v>
      </c>
    </row>
    <row r="1447" spans="2:7" s="28" customFormat="1" ht="18.75" customHeight="1" x14ac:dyDescent="0.2">
      <c r="B1447" s="63" t="s">
        <v>1952</v>
      </c>
      <c r="C1447" s="64">
        <v>1</v>
      </c>
      <c r="D1447" s="64">
        <v>0</v>
      </c>
      <c r="E1447" s="64">
        <v>0</v>
      </c>
      <c r="F1447" s="65">
        <v>0</v>
      </c>
      <c r="G1447" s="66">
        <v>0</v>
      </c>
    </row>
    <row r="1448" spans="2:7" s="28" customFormat="1" ht="18.75" customHeight="1" x14ac:dyDescent="0.2">
      <c r="B1448" s="63" t="s">
        <v>2733</v>
      </c>
      <c r="C1448" s="64">
        <v>1</v>
      </c>
      <c r="D1448" s="64">
        <v>0</v>
      </c>
      <c r="E1448" s="64">
        <v>0</v>
      </c>
      <c r="F1448" s="65">
        <v>0</v>
      </c>
      <c r="G1448" s="66">
        <v>0</v>
      </c>
    </row>
    <row r="1449" spans="2:7" s="28" customFormat="1" ht="18.75" customHeight="1" x14ac:dyDescent="0.2">
      <c r="B1449" s="63" t="s">
        <v>2726</v>
      </c>
      <c r="C1449" s="64">
        <v>0</v>
      </c>
      <c r="D1449" s="64">
        <v>1</v>
      </c>
      <c r="E1449" s="64">
        <v>0</v>
      </c>
      <c r="F1449" s="65">
        <v>0</v>
      </c>
      <c r="G1449" s="66">
        <v>0</v>
      </c>
    </row>
    <row r="1450" spans="2:7" s="28" customFormat="1" ht="18.75" customHeight="1" x14ac:dyDescent="0.2">
      <c r="B1450" s="63" t="s">
        <v>2406</v>
      </c>
      <c r="C1450" s="64">
        <v>0</v>
      </c>
      <c r="D1450" s="64">
        <v>0</v>
      </c>
      <c r="E1450" s="64">
        <v>0</v>
      </c>
      <c r="F1450" s="65">
        <v>0</v>
      </c>
      <c r="G1450" s="66">
        <v>1</v>
      </c>
    </row>
    <row r="1451" spans="2:7" s="28" customFormat="1" ht="18.75" customHeight="1" x14ac:dyDescent="0.2">
      <c r="B1451" s="63" t="s">
        <v>3469</v>
      </c>
      <c r="C1451" s="64">
        <v>0</v>
      </c>
      <c r="D1451" s="64">
        <v>0</v>
      </c>
      <c r="E1451" s="64">
        <v>0</v>
      </c>
      <c r="F1451" s="65">
        <v>1</v>
      </c>
      <c r="G1451" s="66">
        <v>0</v>
      </c>
    </row>
    <row r="1452" spans="2:7" s="28" customFormat="1" ht="18.75" customHeight="1" x14ac:dyDescent="0.2">
      <c r="B1452" s="63" t="s">
        <v>1390</v>
      </c>
      <c r="C1452" s="64">
        <v>0</v>
      </c>
      <c r="D1452" s="64">
        <v>0</v>
      </c>
      <c r="E1452" s="64">
        <v>0</v>
      </c>
      <c r="F1452" s="65">
        <v>0</v>
      </c>
      <c r="G1452" s="66">
        <v>1</v>
      </c>
    </row>
    <row r="1453" spans="2:7" s="28" customFormat="1" ht="18.75" customHeight="1" x14ac:dyDescent="0.2">
      <c r="B1453" s="63" t="s">
        <v>2304</v>
      </c>
      <c r="C1453" s="64">
        <v>0</v>
      </c>
      <c r="D1453" s="64">
        <v>0</v>
      </c>
      <c r="E1453" s="64">
        <v>1</v>
      </c>
      <c r="F1453" s="65">
        <v>0</v>
      </c>
      <c r="G1453" s="66">
        <v>0</v>
      </c>
    </row>
    <row r="1454" spans="2:7" s="28" customFormat="1" ht="18.75" customHeight="1" x14ac:dyDescent="0.2">
      <c r="B1454" s="63" t="s">
        <v>1606</v>
      </c>
      <c r="C1454" s="64">
        <v>0</v>
      </c>
      <c r="D1454" s="64">
        <v>1</v>
      </c>
      <c r="E1454" s="64">
        <v>0</v>
      </c>
      <c r="F1454" s="65">
        <v>0</v>
      </c>
      <c r="G1454" s="66">
        <v>0</v>
      </c>
    </row>
    <row r="1455" spans="2:7" s="28" customFormat="1" ht="18.75" customHeight="1" x14ac:dyDescent="0.2">
      <c r="B1455" s="63" t="s">
        <v>3529</v>
      </c>
      <c r="C1455" s="64">
        <v>0</v>
      </c>
      <c r="D1455" s="64">
        <v>0</v>
      </c>
      <c r="E1455" s="64">
        <v>0</v>
      </c>
      <c r="F1455" s="65">
        <v>1</v>
      </c>
      <c r="G1455" s="66">
        <v>0</v>
      </c>
    </row>
    <row r="1456" spans="2:7" s="28" customFormat="1" ht="18.75" customHeight="1" x14ac:dyDescent="0.2">
      <c r="B1456" s="63" t="s">
        <v>3715</v>
      </c>
      <c r="C1456" s="64">
        <v>0</v>
      </c>
      <c r="D1456" s="64">
        <v>0</v>
      </c>
      <c r="E1456" s="64">
        <v>0</v>
      </c>
      <c r="F1456" s="65">
        <v>0</v>
      </c>
      <c r="G1456" s="66">
        <v>1</v>
      </c>
    </row>
    <row r="1457" spans="2:7" s="28" customFormat="1" ht="18.75" customHeight="1" x14ac:dyDescent="0.2">
      <c r="B1457" s="63" t="s">
        <v>3152</v>
      </c>
      <c r="C1457" s="64">
        <v>0</v>
      </c>
      <c r="D1457" s="64">
        <v>0</v>
      </c>
      <c r="E1457" s="64">
        <v>1</v>
      </c>
      <c r="F1457" s="65">
        <v>0</v>
      </c>
      <c r="G1457" s="66">
        <v>0</v>
      </c>
    </row>
    <row r="1458" spans="2:7" s="28" customFormat="1" ht="18.75" customHeight="1" x14ac:dyDescent="0.2">
      <c r="B1458" s="63" t="s">
        <v>3678</v>
      </c>
      <c r="C1458" s="64">
        <v>0</v>
      </c>
      <c r="D1458" s="64">
        <v>0</v>
      </c>
      <c r="E1458" s="64">
        <v>0</v>
      </c>
      <c r="F1458" s="65">
        <v>0</v>
      </c>
      <c r="G1458" s="66">
        <v>1</v>
      </c>
    </row>
    <row r="1459" spans="2:7" s="28" customFormat="1" ht="18.75" customHeight="1" x14ac:dyDescent="0.2">
      <c r="B1459" s="63" t="s">
        <v>3545</v>
      </c>
      <c r="C1459" s="64">
        <v>0</v>
      </c>
      <c r="D1459" s="64">
        <v>0</v>
      </c>
      <c r="E1459" s="64">
        <v>0</v>
      </c>
      <c r="F1459" s="65">
        <v>0</v>
      </c>
      <c r="G1459" s="66">
        <v>1</v>
      </c>
    </row>
    <row r="1460" spans="2:7" s="28" customFormat="1" ht="18.75" customHeight="1" x14ac:dyDescent="0.2">
      <c r="B1460" s="63" t="s">
        <v>1758</v>
      </c>
      <c r="C1460" s="64">
        <v>0</v>
      </c>
      <c r="D1460" s="64">
        <v>1</v>
      </c>
      <c r="E1460" s="64">
        <v>0</v>
      </c>
      <c r="F1460" s="65">
        <v>0</v>
      </c>
      <c r="G1460" s="66">
        <v>0</v>
      </c>
    </row>
    <row r="1461" spans="2:7" s="28" customFormat="1" ht="18.75" customHeight="1" x14ac:dyDescent="0.2">
      <c r="B1461" s="63" t="s">
        <v>1177</v>
      </c>
      <c r="C1461" s="64">
        <v>0</v>
      </c>
      <c r="D1461" s="64">
        <v>0</v>
      </c>
      <c r="E1461" s="64">
        <v>0</v>
      </c>
      <c r="F1461" s="65">
        <v>0</v>
      </c>
      <c r="G1461" s="66">
        <v>1</v>
      </c>
    </row>
    <row r="1462" spans="2:7" s="28" customFormat="1" ht="18.75" customHeight="1" x14ac:dyDescent="0.2">
      <c r="B1462" s="63" t="s">
        <v>1747</v>
      </c>
      <c r="C1462" s="64">
        <v>0</v>
      </c>
      <c r="D1462" s="64">
        <v>0</v>
      </c>
      <c r="E1462" s="64">
        <v>0</v>
      </c>
      <c r="F1462" s="65">
        <v>0</v>
      </c>
      <c r="G1462" s="66">
        <v>1</v>
      </c>
    </row>
    <row r="1463" spans="2:7" s="28" customFormat="1" ht="18.75" customHeight="1" x14ac:dyDescent="0.2">
      <c r="B1463" s="63" t="s">
        <v>2163</v>
      </c>
      <c r="C1463" s="64">
        <v>0</v>
      </c>
      <c r="D1463" s="64">
        <v>0</v>
      </c>
      <c r="E1463" s="64">
        <v>0</v>
      </c>
      <c r="F1463" s="65">
        <v>1</v>
      </c>
      <c r="G1463" s="66">
        <v>0</v>
      </c>
    </row>
    <row r="1464" spans="2:7" s="28" customFormat="1" ht="18.75" customHeight="1" x14ac:dyDescent="0.2">
      <c r="B1464" s="63" t="s">
        <v>3561</v>
      </c>
      <c r="C1464" s="64">
        <v>0</v>
      </c>
      <c r="D1464" s="64">
        <v>0</v>
      </c>
      <c r="E1464" s="64">
        <v>0</v>
      </c>
      <c r="F1464" s="65">
        <v>0</v>
      </c>
      <c r="G1464" s="66">
        <v>1</v>
      </c>
    </row>
    <row r="1465" spans="2:7" s="28" customFormat="1" ht="18.75" customHeight="1" x14ac:dyDescent="0.2">
      <c r="B1465" s="63" t="s">
        <v>3746</v>
      </c>
      <c r="C1465" s="64">
        <v>0</v>
      </c>
      <c r="D1465" s="64">
        <v>0</v>
      </c>
      <c r="E1465" s="64">
        <v>0</v>
      </c>
      <c r="F1465" s="65">
        <v>0</v>
      </c>
      <c r="G1465" s="66">
        <v>1</v>
      </c>
    </row>
    <row r="1466" spans="2:7" s="28" customFormat="1" ht="18.75" customHeight="1" x14ac:dyDescent="0.2">
      <c r="B1466" s="63" t="s">
        <v>3301</v>
      </c>
      <c r="C1466" s="64">
        <v>0</v>
      </c>
      <c r="D1466" s="64">
        <v>0</v>
      </c>
      <c r="E1466" s="64">
        <v>0</v>
      </c>
      <c r="F1466" s="65">
        <v>1</v>
      </c>
      <c r="G1466" s="66">
        <v>0</v>
      </c>
    </row>
    <row r="1467" spans="2:7" s="28" customFormat="1" ht="18.75" customHeight="1" x14ac:dyDescent="0.2">
      <c r="B1467" s="63" t="s">
        <v>3208</v>
      </c>
      <c r="C1467" s="64">
        <v>0</v>
      </c>
      <c r="D1467" s="64">
        <v>0</v>
      </c>
      <c r="E1467" s="64">
        <v>1</v>
      </c>
      <c r="F1467" s="65">
        <v>0</v>
      </c>
      <c r="G1467" s="66">
        <v>0</v>
      </c>
    </row>
    <row r="1468" spans="2:7" s="28" customFormat="1" ht="18.75" customHeight="1" x14ac:dyDescent="0.2">
      <c r="B1468" s="63" t="s">
        <v>2413</v>
      </c>
      <c r="C1468" s="64">
        <v>0</v>
      </c>
      <c r="D1468" s="64">
        <v>1</v>
      </c>
      <c r="E1468" s="64">
        <v>0</v>
      </c>
      <c r="F1468" s="65">
        <v>0</v>
      </c>
      <c r="G1468" s="66">
        <v>0</v>
      </c>
    </row>
    <row r="1469" spans="2:7" s="28" customFormat="1" ht="18.75" customHeight="1" x14ac:dyDescent="0.2">
      <c r="B1469" s="63" t="s">
        <v>1524</v>
      </c>
      <c r="C1469" s="64">
        <v>1</v>
      </c>
      <c r="D1469" s="64">
        <v>0</v>
      </c>
      <c r="E1469" s="64">
        <v>0</v>
      </c>
      <c r="F1469" s="65">
        <v>0</v>
      </c>
      <c r="G1469" s="66">
        <v>0</v>
      </c>
    </row>
    <row r="1470" spans="2:7" s="28" customFormat="1" ht="18.75" customHeight="1" x14ac:dyDescent="0.2">
      <c r="B1470" s="63" t="s">
        <v>1594</v>
      </c>
      <c r="C1470" s="64">
        <v>1</v>
      </c>
      <c r="D1470" s="64">
        <v>0</v>
      </c>
      <c r="E1470" s="64">
        <v>0</v>
      </c>
      <c r="F1470" s="65">
        <v>0</v>
      </c>
      <c r="G1470" s="66">
        <v>0</v>
      </c>
    </row>
    <row r="1471" spans="2:7" s="28" customFormat="1" ht="18.75" customHeight="1" x14ac:dyDescent="0.2">
      <c r="B1471" s="63" t="s">
        <v>3694</v>
      </c>
      <c r="C1471" s="64">
        <v>0</v>
      </c>
      <c r="D1471" s="64">
        <v>0</v>
      </c>
      <c r="E1471" s="64">
        <v>0</v>
      </c>
      <c r="F1471" s="65">
        <v>0</v>
      </c>
      <c r="G1471" s="66">
        <v>1</v>
      </c>
    </row>
    <row r="1472" spans="2:7" s="28" customFormat="1" ht="18.75" customHeight="1" x14ac:dyDescent="0.2">
      <c r="B1472" s="63" t="s">
        <v>3247</v>
      </c>
      <c r="C1472" s="64">
        <v>0</v>
      </c>
      <c r="D1472" s="64">
        <v>0</v>
      </c>
      <c r="E1472" s="64">
        <v>1</v>
      </c>
      <c r="F1472" s="65">
        <v>0</v>
      </c>
      <c r="G1472" s="66">
        <v>0</v>
      </c>
    </row>
    <row r="1473" spans="2:7" s="28" customFormat="1" ht="18.75" customHeight="1" x14ac:dyDescent="0.2">
      <c r="B1473" s="63" t="s">
        <v>3512</v>
      </c>
      <c r="C1473" s="64">
        <v>0</v>
      </c>
      <c r="D1473" s="64">
        <v>0</v>
      </c>
      <c r="E1473" s="64">
        <v>0</v>
      </c>
      <c r="F1473" s="65">
        <v>1</v>
      </c>
      <c r="G1473" s="66">
        <v>0</v>
      </c>
    </row>
    <row r="1474" spans="2:7" s="28" customFormat="1" ht="18.75" customHeight="1" x14ac:dyDescent="0.2">
      <c r="B1474" s="63" t="s">
        <v>3420</v>
      </c>
      <c r="C1474" s="64">
        <v>0</v>
      </c>
      <c r="D1474" s="64">
        <v>0</v>
      </c>
      <c r="E1474" s="64">
        <v>0</v>
      </c>
      <c r="F1474" s="65">
        <v>1</v>
      </c>
      <c r="G1474" s="66">
        <v>0</v>
      </c>
    </row>
    <row r="1475" spans="2:7" s="28" customFormat="1" ht="18.75" customHeight="1" x14ac:dyDescent="0.2">
      <c r="B1475" s="63" t="s">
        <v>1391</v>
      </c>
      <c r="C1475" s="64">
        <v>0</v>
      </c>
      <c r="D1475" s="64">
        <v>1</v>
      </c>
      <c r="E1475" s="64">
        <v>0</v>
      </c>
      <c r="F1475" s="65">
        <v>0</v>
      </c>
      <c r="G1475" s="66">
        <v>0</v>
      </c>
    </row>
    <row r="1476" spans="2:7" s="28" customFormat="1" ht="18.75" customHeight="1" x14ac:dyDescent="0.2">
      <c r="B1476" s="63" t="s">
        <v>3198</v>
      </c>
      <c r="C1476" s="64">
        <v>0</v>
      </c>
      <c r="D1476" s="64">
        <v>0</v>
      </c>
      <c r="E1476" s="64">
        <v>1</v>
      </c>
      <c r="F1476" s="65">
        <v>0</v>
      </c>
      <c r="G1476" s="66">
        <v>0</v>
      </c>
    </row>
    <row r="1477" spans="2:7" s="28" customFormat="1" ht="18.75" customHeight="1" x14ac:dyDescent="0.2">
      <c r="B1477" s="63" t="s">
        <v>3201</v>
      </c>
      <c r="C1477" s="64">
        <v>0</v>
      </c>
      <c r="D1477" s="64">
        <v>0</v>
      </c>
      <c r="E1477" s="64">
        <v>1</v>
      </c>
      <c r="F1477" s="65">
        <v>0</v>
      </c>
      <c r="G1477" s="66">
        <v>0</v>
      </c>
    </row>
    <row r="1478" spans="2:7" s="28" customFormat="1" ht="18.75" customHeight="1" x14ac:dyDescent="0.2">
      <c r="B1478" s="63" t="s">
        <v>2260</v>
      </c>
      <c r="C1478" s="64">
        <v>0</v>
      </c>
      <c r="D1478" s="64">
        <v>1</v>
      </c>
      <c r="E1478" s="64">
        <v>0</v>
      </c>
      <c r="F1478" s="65">
        <v>0</v>
      </c>
      <c r="G1478" s="66">
        <v>0</v>
      </c>
    </row>
    <row r="1479" spans="2:7" s="28" customFormat="1" ht="18.75" customHeight="1" x14ac:dyDescent="0.2">
      <c r="B1479" s="63" t="s">
        <v>1131</v>
      </c>
      <c r="C1479" s="64">
        <v>0</v>
      </c>
      <c r="D1479" s="64">
        <v>0</v>
      </c>
      <c r="E1479" s="64">
        <v>0</v>
      </c>
      <c r="F1479" s="65">
        <v>0</v>
      </c>
      <c r="G1479" s="66">
        <v>1</v>
      </c>
    </row>
    <row r="1480" spans="2:7" s="28" customFormat="1" ht="18.75" customHeight="1" x14ac:dyDescent="0.2">
      <c r="B1480" s="63" t="s">
        <v>2532</v>
      </c>
      <c r="C1480" s="64">
        <v>0</v>
      </c>
      <c r="D1480" s="64">
        <v>0</v>
      </c>
      <c r="E1480" s="64">
        <v>1</v>
      </c>
      <c r="F1480" s="65">
        <v>0</v>
      </c>
      <c r="G1480" s="66">
        <v>0</v>
      </c>
    </row>
    <row r="1481" spans="2:7" s="28" customFormat="1" ht="18.75" customHeight="1" x14ac:dyDescent="0.2">
      <c r="B1481" s="63" t="s">
        <v>2736</v>
      </c>
      <c r="C1481" s="64">
        <v>0</v>
      </c>
      <c r="D1481" s="64">
        <v>0</v>
      </c>
      <c r="E1481" s="64">
        <v>1</v>
      </c>
      <c r="F1481" s="65">
        <v>0</v>
      </c>
      <c r="G1481" s="66">
        <v>0</v>
      </c>
    </row>
    <row r="1482" spans="2:7" s="28" customFormat="1" ht="18.75" customHeight="1" x14ac:dyDescent="0.2">
      <c r="B1482" s="63" t="s">
        <v>1063</v>
      </c>
      <c r="C1482" s="64">
        <v>1</v>
      </c>
      <c r="D1482" s="64">
        <v>0</v>
      </c>
      <c r="E1482" s="64">
        <v>0</v>
      </c>
      <c r="F1482" s="65">
        <v>0</v>
      </c>
      <c r="G1482" s="66">
        <v>0</v>
      </c>
    </row>
    <row r="1483" spans="2:7" s="28" customFormat="1" ht="18.75" customHeight="1" x14ac:dyDescent="0.2">
      <c r="B1483" s="63" t="s">
        <v>3795</v>
      </c>
      <c r="C1483" s="64">
        <v>0</v>
      </c>
      <c r="D1483" s="64">
        <v>0</v>
      </c>
      <c r="E1483" s="64">
        <v>0</v>
      </c>
      <c r="F1483" s="65">
        <v>0</v>
      </c>
      <c r="G1483" s="66">
        <v>1</v>
      </c>
    </row>
    <row r="1484" spans="2:7" s="28" customFormat="1" ht="18.75" customHeight="1" x14ac:dyDescent="0.2">
      <c r="B1484" s="63" t="s">
        <v>3446</v>
      </c>
      <c r="C1484" s="64">
        <v>0</v>
      </c>
      <c r="D1484" s="64">
        <v>0</v>
      </c>
      <c r="E1484" s="64">
        <v>0</v>
      </c>
      <c r="F1484" s="65">
        <v>1</v>
      </c>
      <c r="G1484" s="66">
        <v>0</v>
      </c>
    </row>
    <row r="1485" spans="2:7" s="28" customFormat="1" ht="18.75" customHeight="1" x14ac:dyDescent="0.2">
      <c r="B1485" s="63" t="s">
        <v>1297</v>
      </c>
      <c r="C1485" s="64">
        <v>0</v>
      </c>
      <c r="D1485" s="64">
        <v>1</v>
      </c>
      <c r="E1485" s="64">
        <v>0</v>
      </c>
      <c r="F1485" s="65">
        <v>0</v>
      </c>
      <c r="G1485" s="66">
        <v>0</v>
      </c>
    </row>
    <row r="1486" spans="2:7" s="28" customFormat="1" ht="18.75" customHeight="1" x14ac:dyDescent="0.2">
      <c r="B1486" s="63" t="s">
        <v>1720</v>
      </c>
      <c r="C1486" s="64">
        <v>0</v>
      </c>
      <c r="D1486" s="64">
        <v>0</v>
      </c>
      <c r="E1486" s="64">
        <v>0</v>
      </c>
      <c r="F1486" s="65">
        <v>1</v>
      </c>
      <c r="G1486" s="66">
        <v>0</v>
      </c>
    </row>
    <row r="1487" spans="2:7" s="28" customFormat="1" ht="18.75" customHeight="1" x14ac:dyDescent="0.2">
      <c r="B1487" s="63" t="s">
        <v>2700</v>
      </c>
      <c r="C1487" s="64">
        <v>1</v>
      </c>
      <c r="D1487" s="64">
        <v>0</v>
      </c>
      <c r="E1487" s="64">
        <v>0</v>
      </c>
      <c r="F1487" s="65">
        <v>0</v>
      </c>
      <c r="G1487" s="66">
        <v>0</v>
      </c>
    </row>
    <row r="1488" spans="2:7" s="28" customFormat="1" ht="18.75" customHeight="1" x14ac:dyDescent="0.2">
      <c r="B1488" s="63" t="s">
        <v>2164</v>
      </c>
      <c r="C1488" s="64">
        <v>0</v>
      </c>
      <c r="D1488" s="64">
        <v>0</v>
      </c>
      <c r="E1488" s="64">
        <v>0</v>
      </c>
      <c r="F1488" s="65">
        <v>1</v>
      </c>
      <c r="G1488" s="66">
        <v>0</v>
      </c>
    </row>
    <row r="1489" spans="2:7" s="28" customFormat="1" ht="18.75" customHeight="1" x14ac:dyDescent="0.2">
      <c r="B1489" s="63" t="s">
        <v>2305</v>
      </c>
      <c r="C1489" s="64">
        <v>0</v>
      </c>
      <c r="D1489" s="64">
        <v>1</v>
      </c>
      <c r="E1489" s="64">
        <v>0</v>
      </c>
      <c r="F1489" s="65">
        <v>0</v>
      </c>
      <c r="G1489" s="66">
        <v>0</v>
      </c>
    </row>
    <row r="1490" spans="2:7" s="28" customFormat="1" ht="18.75" customHeight="1" x14ac:dyDescent="0.2">
      <c r="B1490" s="63" t="s">
        <v>3789</v>
      </c>
      <c r="C1490" s="64">
        <v>0</v>
      </c>
      <c r="D1490" s="64">
        <v>0</v>
      </c>
      <c r="E1490" s="64">
        <v>0</v>
      </c>
      <c r="F1490" s="65">
        <v>0</v>
      </c>
      <c r="G1490" s="66">
        <v>1</v>
      </c>
    </row>
    <row r="1491" spans="2:7" s="28" customFormat="1" ht="18.75" customHeight="1" x14ac:dyDescent="0.2">
      <c r="B1491" s="63" t="s">
        <v>3033</v>
      </c>
      <c r="C1491" s="64">
        <v>0</v>
      </c>
      <c r="D1491" s="64">
        <v>0</v>
      </c>
      <c r="E1491" s="64">
        <v>1</v>
      </c>
      <c r="F1491" s="65">
        <v>0</v>
      </c>
      <c r="G1491" s="66">
        <v>0</v>
      </c>
    </row>
    <row r="1492" spans="2:7" s="28" customFormat="1" ht="18.75" customHeight="1" x14ac:dyDescent="0.2">
      <c r="B1492" s="63" t="s">
        <v>3311</v>
      </c>
      <c r="C1492" s="64">
        <v>0</v>
      </c>
      <c r="D1492" s="64">
        <v>0</v>
      </c>
      <c r="E1492" s="64">
        <v>0</v>
      </c>
      <c r="F1492" s="65">
        <v>1</v>
      </c>
      <c r="G1492" s="66">
        <v>0</v>
      </c>
    </row>
    <row r="1493" spans="2:7" s="28" customFormat="1" ht="18.75" customHeight="1" x14ac:dyDescent="0.2">
      <c r="B1493" s="63" t="s">
        <v>1976</v>
      </c>
      <c r="C1493" s="64">
        <v>1</v>
      </c>
      <c r="D1493" s="64">
        <v>0</v>
      </c>
      <c r="E1493" s="64">
        <v>0</v>
      </c>
      <c r="F1493" s="65">
        <v>0</v>
      </c>
      <c r="G1493" s="66">
        <v>0</v>
      </c>
    </row>
    <row r="1494" spans="2:7" s="28" customFormat="1" ht="18.75" customHeight="1" x14ac:dyDescent="0.2">
      <c r="B1494" s="63" t="s">
        <v>2584</v>
      </c>
      <c r="C1494" s="64">
        <v>1</v>
      </c>
      <c r="D1494" s="64">
        <v>0</v>
      </c>
      <c r="E1494" s="64">
        <v>0</v>
      </c>
      <c r="F1494" s="65">
        <v>0</v>
      </c>
      <c r="G1494" s="66">
        <v>0</v>
      </c>
    </row>
    <row r="1495" spans="2:7" s="28" customFormat="1" ht="18.75" customHeight="1" x14ac:dyDescent="0.2">
      <c r="B1495" s="63" t="s">
        <v>3243</v>
      </c>
      <c r="C1495" s="64">
        <v>0</v>
      </c>
      <c r="D1495" s="64">
        <v>0</v>
      </c>
      <c r="E1495" s="64">
        <v>1</v>
      </c>
      <c r="F1495" s="65">
        <v>0</v>
      </c>
      <c r="G1495" s="66">
        <v>0</v>
      </c>
    </row>
    <row r="1496" spans="2:7" s="28" customFormat="1" ht="18.75" customHeight="1" x14ac:dyDescent="0.2">
      <c r="B1496" s="63" t="s">
        <v>3035</v>
      </c>
      <c r="C1496" s="64">
        <v>0</v>
      </c>
      <c r="D1496" s="64">
        <v>0</v>
      </c>
      <c r="E1496" s="64">
        <v>1</v>
      </c>
      <c r="F1496" s="65">
        <v>0</v>
      </c>
      <c r="G1496" s="66">
        <v>0</v>
      </c>
    </row>
    <row r="1497" spans="2:7" s="28" customFormat="1" ht="18.75" customHeight="1" x14ac:dyDescent="0.2">
      <c r="B1497" s="63" t="s">
        <v>2134</v>
      </c>
      <c r="C1497" s="64">
        <v>1</v>
      </c>
      <c r="D1497" s="64">
        <v>0</v>
      </c>
      <c r="E1497" s="64">
        <v>0</v>
      </c>
      <c r="F1497" s="65">
        <v>0</v>
      </c>
      <c r="G1497" s="66">
        <v>0</v>
      </c>
    </row>
    <row r="1498" spans="2:7" s="28" customFormat="1" ht="18.75" customHeight="1" x14ac:dyDescent="0.2">
      <c r="B1498" s="63" t="s">
        <v>899</v>
      </c>
      <c r="C1498" s="64">
        <v>0</v>
      </c>
      <c r="D1498" s="64">
        <v>0</v>
      </c>
      <c r="E1498" s="64">
        <v>0</v>
      </c>
      <c r="F1498" s="65">
        <v>1</v>
      </c>
      <c r="G1498" s="66">
        <v>0</v>
      </c>
    </row>
    <row r="1499" spans="2:7" s="28" customFormat="1" ht="18.75" customHeight="1" x14ac:dyDescent="0.2">
      <c r="B1499" s="63" t="s">
        <v>3325</v>
      </c>
      <c r="C1499" s="64">
        <v>0</v>
      </c>
      <c r="D1499" s="64">
        <v>0</v>
      </c>
      <c r="E1499" s="64">
        <v>0</v>
      </c>
      <c r="F1499" s="65">
        <v>1</v>
      </c>
      <c r="G1499" s="66">
        <v>0</v>
      </c>
    </row>
    <row r="1500" spans="2:7" s="28" customFormat="1" ht="18.75" customHeight="1" x14ac:dyDescent="0.2">
      <c r="B1500" s="63" t="s">
        <v>999</v>
      </c>
      <c r="C1500" s="64">
        <v>0</v>
      </c>
      <c r="D1500" s="64">
        <v>0</v>
      </c>
      <c r="E1500" s="64">
        <v>0</v>
      </c>
      <c r="F1500" s="65">
        <v>0</v>
      </c>
      <c r="G1500" s="66">
        <v>1</v>
      </c>
    </row>
    <row r="1501" spans="2:7" s="28" customFormat="1" ht="18.75" customHeight="1" x14ac:dyDescent="0.2">
      <c r="B1501" s="63" t="s">
        <v>2060</v>
      </c>
      <c r="C1501" s="64">
        <v>0</v>
      </c>
      <c r="D1501" s="64">
        <v>0</v>
      </c>
      <c r="E1501" s="64">
        <v>1</v>
      </c>
      <c r="F1501" s="65">
        <v>0</v>
      </c>
      <c r="G1501" s="66">
        <v>0</v>
      </c>
    </row>
    <row r="1502" spans="2:7" s="28" customFormat="1" ht="18.75" customHeight="1" x14ac:dyDescent="0.2">
      <c r="B1502" s="63" t="s">
        <v>2059</v>
      </c>
      <c r="C1502" s="64">
        <v>0</v>
      </c>
      <c r="D1502" s="64">
        <v>1</v>
      </c>
      <c r="E1502" s="64">
        <v>0</v>
      </c>
      <c r="F1502" s="65">
        <v>0</v>
      </c>
      <c r="G1502" s="66">
        <v>0</v>
      </c>
    </row>
    <row r="1503" spans="2:7" s="28" customFormat="1" ht="18.75" customHeight="1" x14ac:dyDescent="0.2">
      <c r="B1503" s="63" t="s">
        <v>2408</v>
      </c>
      <c r="C1503" s="64">
        <v>0</v>
      </c>
      <c r="D1503" s="64">
        <v>1</v>
      </c>
      <c r="E1503" s="64">
        <v>0</v>
      </c>
      <c r="F1503" s="65">
        <v>0</v>
      </c>
      <c r="G1503" s="66">
        <v>0</v>
      </c>
    </row>
    <row r="1504" spans="2:7" s="28" customFormat="1" ht="18.75" customHeight="1" x14ac:dyDescent="0.2">
      <c r="B1504" s="63" t="s">
        <v>3200</v>
      </c>
      <c r="C1504" s="64">
        <v>0</v>
      </c>
      <c r="D1504" s="64">
        <v>0</v>
      </c>
      <c r="E1504" s="64">
        <v>1</v>
      </c>
      <c r="F1504" s="65">
        <v>0</v>
      </c>
      <c r="G1504" s="66">
        <v>0</v>
      </c>
    </row>
    <row r="1505" spans="2:7" s="28" customFormat="1" ht="18.75" customHeight="1" x14ac:dyDescent="0.2">
      <c r="B1505" s="63" t="s">
        <v>1413</v>
      </c>
      <c r="C1505" s="64">
        <v>0</v>
      </c>
      <c r="D1505" s="64">
        <v>1</v>
      </c>
      <c r="E1505" s="64">
        <v>0</v>
      </c>
      <c r="F1505" s="65">
        <v>0</v>
      </c>
      <c r="G1505" s="66">
        <v>0</v>
      </c>
    </row>
    <row r="1506" spans="2:7" s="28" customFormat="1" ht="18.75" customHeight="1" x14ac:dyDescent="0.2">
      <c r="B1506" s="63" t="s">
        <v>2169</v>
      </c>
      <c r="C1506" s="64">
        <v>0</v>
      </c>
      <c r="D1506" s="64">
        <v>1</v>
      </c>
      <c r="E1506" s="64">
        <v>0</v>
      </c>
      <c r="F1506" s="65">
        <v>0</v>
      </c>
      <c r="G1506" s="66">
        <v>0</v>
      </c>
    </row>
    <row r="1507" spans="2:7" s="28" customFormat="1" ht="18.75" customHeight="1" x14ac:dyDescent="0.2">
      <c r="B1507" s="63" t="s">
        <v>3136</v>
      </c>
      <c r="C1507" s="64">
        <v>0</v>
      </c>
      <c r="D1507" s="64">
        <v>0</v>
      </c>
      <c r="E1507" s="64">
        <v>1</v>
      </c>
      <c r="F1507" s="65">
        <v>0</v>
      </c>
      <c r="G1507" s="66">
        <v>0</v>
      </c>
    </row>
    <row r="1508" spans="2:7" s="28" customFormat="1" ht="18.75" customHeight="1" x14ac:dyDescent="0.2">
      <c r="B1508" s="63" t="s">
        <v>3419</v>
      </c>
      <c r="C1508" s="64">
        <v>0</v>
      </c>
      <c r="D1508" s="64">
        <v>0</v>
      </c>
      <c r="E1508" s="64">
        <v>0</v>
      </c>
      <c r="F1508" s="65">
        <v>1</v>
      </c>
      <c r="G1508" s="66">
        <v>0</v>
      </c>
    </row>
    <row r="1509" spans="2:7" s="28" customFormat="1" ht="18.75" customHeight="1" x14ac:dyDescent="0.2">
      <c r="B1509" s="63" t="s">
        <v>2005</v>
      </c>
      <c r="C1509" s="64">
        <v>0</v>
      </c>
      <c r="D1509" s="64">
        <v>0</v>
      </c>
      <c r="E1509" s="64">
        <v>1</v>
      </c>
      <c r="F1509" s="65">
        <v>0</v>
      </c>
      <c r="G1509" s="66">
        <v>0</v>
      </c>
    </row>
    <row r="1510" spans="2:7" s="28" customFormat="1" ht="18.75" customHeight="1" x14ac:dyDescent="0.2">
      <c r="B1510" s="63" t="s">
        <v>3586</v>
      </c>
      <c r="C1510" s="64">
        <v>0</v>
      </c>
      <c r="D1510" s="64">
        <v>0</v>
      </c>
      <c r="E1510" s="64">
        <v>0</v>
      </c>
      <c r="F1510" s="65">
        <v>0</v>
      </c>
      <c r="G1510" s="66">
        <v>1</v>
      </c>
    </row>
    <row r="1511" spans="2:7" s="28" customFormat="1" ht="18.75" customHeight="1" x14ac:dyDescent="0.2">
      <c r="B1511" s="63" t="s">
        <v>1381</v>
      </c>
      <c r="C1511" s="64">
        <v>1</v>
      </c>
      <c r="D1511" s="64">
        <v>0</v>
      </c>
      <c r="E1511" s="64">
        <v>0</v>
      </c>
      <c r="F1511" s="65">
        <v>0</v>
      </c>
      <c r="G1511" s="66">
        <v>0</v>
      </c>
    </row>
    <row r="1512" spans="2:7" s="28" customFormat="1" ht="18.75" customHeight="1" x14ac:dyDescent="0.2">
      <c r="B1512" s="63" t="s">
        <v>2705</v>
      </c>
      <c r="C1512" s="64">
        <v>0</v>
      </c>
      <c r="D1512" s="64">
        <v>0</v>
      </c>
      <c r="E1512" s="64">
        <v>1</v>
      </c>
      <c r="F1512" s="65">
        <v>0</v>
      </c>
      <c r="G1512" s="66">
        <v>0</v>
      </c>
    </row>
    <row r="1513" spans="2:7" s="28" customFormat="1" ht="18.75" customHeight="1" x14ac:dyDescent="0.2">
      <c r="B1513" s="63" t="s">
        <v>2217</v>
      </c>
      <c r="C1513" s="64">
        <v>0</v>
      </c>
      <c r="D1513" s="64">
        <v>0</v>
      </c>
      <c r="E1513" s="64">
        <v>1</v>
      </c>
      <c r="F1513" s="65">
        <v>0</v>
      </c>
      <c r="G1513" s="66">
        <v>0</v>
      </c>
    </row>
    <row r="1514" spans="2:7" s="28" customFormat="1" ht="18.75" customHeight="1" x14ac:dyDescent="0.2">
      <c r="B1514" s="63" t="s">
        <v>3393</v>
      </c>
      <c r="C1514" s="64">
        <v>0</v>
      </c>
      <c r="D1514" s="64">
        <v>0</v>
      </c>
      <c r="E1514" s="64">
        <v>0</v>
      </c>
      <c r="F1514" s="65">
        <v>1</v>
      </c>
      <c r="G1514" s="66">
        <v>0</v>
      </c>
    </row>
    <row r="1515" spans="2:7" s="28" customFormat="1" ht="18.75" customHeight="1" x14ac:dyDescent="0.2">
      <c r="B1515" s="63" t="s">
        <v>3405</v>
      </c>
      <c r="C1515" s="64">
        <v>0</v>
      </c>
      <c r="D1515" s="64">
        <v>0</v>
      </c>
      <c r="E1515" s="64">
        <v>0</v>
      </c>
      <c r="F1515" s="65">
        <v>1</v>
      </c>
      <c r="G1515" s="66">
        <v>0</v>
      </c>
    </row>
    <row r="1516" spans="2:7" s="28" customFormat="1" ht="18.75" customHeight="1" x14ac:dyDescent="0.2">
      <c r="B1516" s="63" t="s">
        <v>1734</v>
      </c>
      <c r="C1516" s="64">
        <v>0</v>
      </c>
      <c r="D1516" s="64">
        <v>1</v>
      </c>
      <c r="E1516" s="64">
        <v>0</v>
      </c>
      <c r="F1516" s="65">
        <v>0</v>
      </c>
      <c r="G1516" s="66">
        <v>0</v>
      </c>
    </row>
    <row r="1517" spans="2:7" s="28" customFormat="1" ht="18.75" customHeight="1" x14ac:dyDescent="0.2">
      <c r="B1517" s="63" t="s">
        <v>1669</v>
      </c>
      <c r="C1517" s="64">
        <v>0</v>
      </c>
      <c r="D1517" s="64">
        <v>1</v>
      </c>
      <c r="E1517" s="64">
        <v>0</v>
      </c>
      <c r="F1517" s="65">
        <v>0</v>
      </c>
      <c r="G1517" s="66">
        <v>0</v>
      </c>
    </row>
    <row r="1518" spans="2:7" s="28" customFormat="1" ht="18.75" customHeight="1" x14ac:dyDescent="0.2">
      <c r="B1518" s="63" t="s">
        <v>3197</v>
      </c>
      <c r="C1518" s="64">
        <v>0</v>
      </c>
      <c r="D1518" s="64">
        <v>0</v>
      </c>
      <c r="E1518" s="64">
        <v>1</v>
      </c>
      <c r="F1518" s="65">
        <v>0</v>
      </c>
      <c r="G1518" s="66">
        <v>0</v>
      </c>
    </row>
    <row r="1519" spans="2:7" s="28" customFormat="1" ht="18.75" customHeight="1" x14ac:dyDescent="0.2">
      <c r="B1519" s="63" t="s">
        <v>3209</v>
      </c>
      <c r="C1519" s="64">
        <v>0</v>
      </c>
      <c r="D1519" s="64">
        <v>0</v>
      </c>
      <c r="E1519" s="64">
        <v>1</v>
      </c>
      <c r="F1519" s="65">
        <v>0</v>
      </c>
      <c r="G1519" s="66">
        <v>0</v>
      </c>
    </row>
    <row r="1520" spans="2:7" s="28" customFormat="1" ht="18.75" customHeight="1" x14ac:dyDescent="0.2">
      <c r="B1520" s="63" t="s">
        <v>1635</v>
      </c>
      <c r="C1520" s="64">
        <v>0</v>
      </c>
      <c r="D1520" s="64">
        <v>0</v>
      </c>
      <c r="E1520" s="64">
        <v>0</v>
      </c>
      <c r="F1520" s="65">
        <v>1</v>
      </c>
      <c r="G1520" s="66">
        <v>0</v>
      </c>
    </row>
    <row r="1521" spans="2:7" s="28" customFormat="1" ht="18.75" customHeight="1" x14ac:dyDescent="0.2">
      <c r="B1521" s="63" t="s">
        <v>3517</v>
      </c>
      <c r="C1521" s="64">
        <v>0</v>
      </c>
      <c r="D1521" s="64">
        <v>0</v>
      </c>
      <c r="E1521" s="64">
        <v>0</v>
      </c>
      <c r="F1521" s="65">
        <v>1</v>
      </c>
      <c r="G1521" s="66">
        <v>0</v>
      </c>
    </row>
    <row r="1522" spans="2:7" s="28" customFormat="1" ht="18.75" customHeight="1" x14ac:dyDescent="0.2">
      <c r="B1522" s="63" t="s">
        <v>1249</v>
      </c>
      <c r="C1522" s="64">
        <v>1</v>
      </c>
      <c r="D1522" s="64">
        <v>0</v>
      </c>
      <c r="E1522" s="64">
        <v>0</v>
      </c>
      <c r="F1522" s="65">
        <v>0</v>
      </c>
      <c r="G1522" s="66">
        <v>0</v>
      </c>
    </row>
    <row r="1523" spans="2:7" s="28" customFormat="1" ht="18.75" customHeight="1" x14ac:dyDescent="0.2">
      <c r="B1523" s="63" t="s">
        <v>2365</v>
      </c>
      <c r="C1523" s="64">
        <v>1</v>
      </c>
      <c r="D1523" s="64">
        <v>0</v>
      </c>
      <c r="E1523" s="64">
        <v>0</v>
      </c>
      <c r="F1523" s="65">
        <v>0</v>
      </c>
      <c r="G1523" s="66">
        <v>0</v>
      </c>
    </row>
    <row r="1524" spans="2:7" s="28" customFormat="1" ht="18.75" customHeight="1" x14ac:dyDescent="0.2">
      <c r="B1524" s="63" t="s">
        <v>851</v>
      </c>
      <c r="C1524" s="64">
        <v>0</v>
      </c>
      <c r="D1524" s="64">
        <v>0</v>
      </c>
      <c r="E1524" s="64">
        <v>0</v>
      </c>
      <c r="F1524" s="65">
        <v>1</v>
      </c>
      <c r="G1524" s="66">
        <v>0</v>
      </c>
    </row>
    <row r="1525" spans="2:7" s="28" customFormat="1" ht="18.75" customHeight="1" x14ac:dyDescent="0.2">
      <c r="B1525" s="63" t="s">
        <v>3796</v>
      </c>
      <c r="C1525" s="64">
        <v>0</v>
      </c>
      <c r="D1525" s="64">
        <v>0</v>
      </c>
      <c r="E1525" s="64">
        <v>0</v>
      </c>
      <c r="F1525" s="65">
        <v>0</v>
      </c>
      <c r="G1525" s="66">
        <v>1</v>
      </c>
    </row>
    <row r="1526" spans="2:7" s="28" customFormat="1" ht="18.75" customHeight="1" x14ac:dyDescent="0.2">
      <c r="B1526" s="63" t="s">
        <v>1375</v>
      </c>
      <c r="C1526" s="64">
        <v>0</v>
      </c>
      <c r="D1526" s="64">
        <v>1</v>
      </c>
      <c r="E1526" s="64">
        <v>0</v>
      </c>
      <c r="F1526" s="65">
        <v>0</v>
      </c>
      <c r="G1526" s="66">
        <v>0</v>
      </c>
    </row>
    <row r="1527" spans="2:7" s="28" customFormat="1" ht="18.75" customHeight="1" x14ac:dyDescent="0.2">
      <c r="B1527" s="63" t="s">
        <v>3320</v>
      </c>
      <c r="C1527" s="64">
        <v>0</v>
      </c>
      <c r="D1527" s="64">
        <v>0</v>
      </c>
      <c r="E1527" s="64">
        <v>0</v>
      </c>
      <c r="F1527" s="65">
        <v>1</v>
      </c>
      <c r="G1527" s="66">
        <v>0</v>
      </c>
    </row>
    <row r="1528" spans="2:7" s="28" customFormat="1" ht="18.75" customHeight="1" x14ac:dyDescent="0.2">
      <c r="B1528" s="63" t="s">
        <v>3619</v>
      </c>
      <c r="C1528" s="64">
        <v>0</v>
      </c>
      <c r="D1528" s="64">
        <v>0</v>
      </c>
      <c r="E1528" s="64">
        <v>0</v>
      </c>
      <c r="F1528" s="65">
        <v>0</v>
      </c>
      <c r="G1528" s="66">
        <v>1</v>
      </c>
    </row>
    <row r="1529" spans="2:7" s="28" customFormat="1" ht="18.75" customHeight="1" x14ac:dyDescent="0.2">
      <c r="B1529" s="63" t="s">
        <v>3761</v>
      </c>
      <c r="C1529" s="64">
        <v>0</v>
      </c>
      <c r="D1529" s="64">
        <v>0</v>
      </c>
      <c r="E1529" s="64">
        <v>0</v>
      </c>
      <c r="F1529" s="65">
        <v>0</v>
      </c>
      <c r="G1529" s="66">
        <v>1</v>
      </c>
    </row>
    <row r="1530" spans="2:7" s="28" customFormat="1" ht="18.75" customHeight="1" x14ac:dyDescent="0.2">
      <c r="B1530" s="63" t="s">
        <v>1977</v>
      </c>
      <c r="C1530" s="64">
        <v>0</v>
      </c>
      <c r="D1530" s="64">
        <v>1</v>
      </c>
      <c r="E1530" s="64">
        <v>0</v>
      </c>
      <c r="F1530" s="65">
        <v>0</v>
      </c>
      <c r="G1530" s="66">
        <v>0</v>
      </c>
    </row>
    <row r="1531" spans="2:7" s="28" customFormat="1" ht="18.75" customHeight="1" x14ac:dyDescent="0.2">
      <c r="B1531" s="63" t="s">
        <v>2722</v>
      </c>
      <c r="C1531" s="64">
        <v>1</v>
      </c>
      <c r="D1531" s="64">
        <v>0</v>
      </c>
      <c r="E1531" s="64">
        <v>0</v>
      </c>
      <c r="F1531" s="65">
        <v>0</v>
      </c>
      <c r="G1531" s="66">
        <v>0</v>
      </c>
    </row>
    <row r="1532" spans="2:7" s="28" customFormat="1" ht="18.75" customHeight="1" x14ac:dyDescent="0.2">
      <c r="B1532" s="63" t="s">
        <v>1551</v>
      </c>
      <c r="C1532" s="64">
        <v>0</v>
      </c>
      <c r="D1532" s="64">
        <v>1</v>
      </c>
      <c r="E1532" s="64">
        <v>0</v>
      </c>
      <c r="F1532" s="65">
        <v>0</v>
      </c>
      <c r="G1532" s="66">
        <v>0</v>
      </c>
    </row>
    <row r="1533" spans="2:7" s="28" customFormat="1" ht="18.75" customHeight="1" x14ac:dyDescent="0.2">
      <c r="B1533" s="63" t="s">
        <v>2723</v>
      </c>
      <c r="C1533" s="64">
        <v>0</v>
      </c>
      <c r="D1533" s="64">
        <v>1</v>
      </c>
      <c r="E1533" s="64">
        <v>0</v>
      </c>
      <c r="F1533" s="65">
        <v>0</v>
      </c>
      <c r="G1533" s="66">
        <v>0</v>
      </c>
    </row>
    <row r="1534" spans="2:7" s="28" customFormat="1" ht="18.75" customHeight="1" x14ac:dyDescent="0.2">
      <c r="B1534" s="63" t="s">
        <v>1621</v>
      </c>
      <c r="C1534" s="64">
        <v>0</v>
      </c>
      <c r="D1534" s="64">
        <v>1</v>
      </c>
      <c r="E1534" s="64">
        <v>0</v>
      </c>
      <c r="F1534" s="65">
        <v>0</v>
      </c>
      <c r="G1534" s="66">
        <v>0</v>
      </c>
    </row>
    <row r="1535" spans="2:7" s="28" customFormat="1" ht="18.75" customHeight="1" x14ac:dyDescent="0.2">
      <c r="B1535" s="63" t="s">
        <v>2724</v>
      </c>
      <c r="C1535" s="64">
        <v>1</v>
      </c>
      <c r="D1535" s="64">
        <v>0</v>
      </c>
      <c r="E1535" s="64">
        <v>0</v>
      </c>
      <c r="F1535" s="65">
        <v>0</v>
      </c>
      <c r="G1535" s="66">
        <v>0</v>
      </c>
    </row>
    <row r="1536" spans="2:7" s="28" customFormat="1" ht="18.75" customHeight="1" x14ac:dyDescent="0.2">
      <c r="B1536" s="63" t="s">
        <v>3510</v>
      </c>
      <c r="C1536" s="64">
        <v>0</v>
      </c>
      <c r="D1536" s="64">
        <v>0</v>
      </c>
      <c r="E1536" s="64">
        <v>0</v>
      </c>
      <c r="F1536" s="65">
        <v>1</v>
      </c>
      <c r="G1536" s="66">
        <v>0</v>
      </c>
    </row>
    <row r="1537" spans="2:7" s="28" customFormat="1" ht="18.75" customHeight="1" x14ac:dyDescent="0.2">
      <c r="B1537" s="63" t="s">
        <v>3525</v>
      </c>
      <c r="C1537" s="64">
        <v>0</v>
      </c>
      <c r="D1537" s="64">
        <v>0</v>
      </c>
      <c r="E1537" s="64">
        <v>0</v>
      </c>
      <c r="F1537" s="65">
        <v>1</v>
      </c>
      <c r="G1537" s="66">
        <v>0</v>
      </c>
    </row>
    <row r="1538" spans="2:7" s="28" customFormat="1" ht="18.75" customHeight="1" x14ac:dyDescent="0.2">
      <c r="B1538" s="63" t="s">
        <v>1164</v>
      </c>
      <c r="C1538" s="64">
        <v>1</v>
      </c>
      <c r="D1538" s="64">
        <v>0</v>
      </c>
      <c r="E1538" s="64">
        <v>0</v>
      </c>
      <c r="F1538" s="65">
        <v>0</v>
      </c>
      <c r="G1538" s="66">
        <v>0</v>
      </c>
    </row>
    <row r="1539" spans="2:7" s="28" customFormat="1" ht="18.75" customHeight="1" x14ac:dyDescent="0.2">
      <c r="B1539" s="63" t="s">
        <v>3647</v>
      </c>
      <c r="C1539" s="64">
        <v>0</v>
      </c>
      <c r="D1539" s="64">
        <v>0</v>
      </c>
      <c r="E1539" s="64">
        <v>0</v>
      </c>
      <c r="F1539" s="65">
        <v>0</v>
      </c>
      <c r="G1539" s="66">
        <v>1</v>
      </c>
    </row>
    <row r="1540" spans="2:7" s="28" customFormat="1" ht="18.75" customHeight="1" x14ac:dyDescent="0.2">
      <c r="B1540" s="63" t="s">
        <v>2740</v>
      </c>
      <c r="C1540" s="64">
        <v>1</v>
      </c>
      <c r="D1540" s="64">
        <v>0</v>
      </c>
      <c r="E1540" s="64">
        <v>0</v>
      </c>
      <c r="F1540" s="65">
        <v>0</v>
      </c>
      <c r="G1540" s="66">
        <v>0</v>
      </c>
    </row>
    <row r="1541" spans="2:7" s="28" customFormat="1" ht="18.75" customHeight="1" x14ac:dyDescent="0.2">
      <c r="B1541" s="63" t="s">
        <v>3122</v>
      </c>
      <c r="C1541" s="64">
        <v>0</v>
      </c>
      <c r="D1541" s="64">
        <v>0</v>
      </c>
      <c r="E1541" s="64">
        <v>1</v>
      </c>
      <c r="F1541" s="65">
        <v>0</v>
      </c>
      <c r="G1541" s="66">
        <v>0</v>
      </c>
    </row>
    <row r="1542" spans="2:7" s="28" customFormat="1" ht="18.75" customHeight="1" x14ac:dyDescent="0.2">
      <c r="B1542" s="63" t="s">
        <v>3765</v>
      </c>
      <c r="C1542" s="64">
        <v>0</v>
      </c>
      <c r="D1542" s="64">
        <v>0</v>
      </c>
      <c r="E1542" s="64">
        <v>0</v>
      </c>
      <c r="F1542" s="65">
        <v>0</v>
      </c>
      <c r="G1542" s="66">
        <v>1</v>
      </c>
    </row>
    <row r="1543" spans="2:7" s="28" customFormat="1" ht="18.75" customHeight="1" x14ac:dyDescent="0.2">
      <c r="B1543" s="63" t="s">
        <v>3465</v>
      </c>
      <c r="C1543" s="64">
        <v>0</v>
      </c>
      <c r="D1543" s="64">
        <v>0</v>
      </c>
      <c r="E1543" s="64">
        <v>0</v>
      </c>
      <c r="F1543" s="65">
        <v>1</v>
      </c>
      <c r="G1543" s="66">
        <v>0</v>
      </c>
    </row>
    <row r="1544" spans="2:7" s="28" customFormat="1" ht="18.75" customHeight="1" x14ac:dyDescent="0.2">
      <c r="B1544" s="63" t="s">
        <v>3422</v>
      </c>
      <c r="C1544" s="64">
        <v>0</v>
      </c>
      <c r="D1544" s="64">
        <v>0</v>
      </c>
      <c r="E1544" s="64">
        <v>0</v>
      </c>
      <c r="F1544" s="65">
        <v>1</v>
      </c>
      <c r="G1544" s="66">
        <v>0</v>
      </c>
    </row>
    <row r="1545" spans="2:7" s="28" customFormat="1" ht="18.75" customHeight="1" x14ac:dyDescent="0.2">
      <c r="B1545" s="63" t="s">
        <v>3522</v>
      </c>
      <c r="C1545" s="64">
        <v>0</v>
      </c>
      <c r="D1545" s="64">
        <v>0</v>
      </c>
      <c r="E1545" s="64">
        <v>0</v>
      </c>
      <c r="F1545" s="65">
        <v>1</v>
      </c>
      <c r="G1545" s="66">
        <v>0</v>
      </c>
    </row>
    <row r="1546" spans="2:7" s="28" customFormat="1" ht="18.75" customHeight="1" x14ac:dyDescent="0.2">
      <c r="B1546" s="63" t="s">
        <v>3350</v>
      </c>
      <c r="C1546" s="64">
        <v>0</v>
      </c>
      <c r="D1546" s="64">
        <v>0</v>
      </c>
      <c r="E1546" s="64">
        <v>0</v>
      </c>
      <c r="F1546" s="65">
        <v>1</v>
      </c>
      <c r="G1546" s="66">
        <v>0</v>
      </c>
    </row>
    <row r="1547" spans="2:7" s="28" customFormat="1" ht="18.75" customHeight="1" x14ac:dyDescent="0.2">
      <c r="B1547" s="63" t="s">
        <v>1047</v>
      </c>
      <c r="C1547" s="64">
        <v>0</v>
      </c>
      <c r="D1547" s="64">
        <v>0</v>
      </c>
      <c r="E1547" s="64">
        <v>1</v>
      </c>
      <c r="F1547" s="65">
        <v>0</v>
      </c>
      <c r="G1547" s="66">
        <v>0</v>
      </c>
    </row>
    <row r="1548" spans="2:7" s="28" customFormat="1" ht="18.75" customHeight="1" x14ac:dyDescent="0.2">
      <c r="B1548" s="63" t="s">
        <v>2739</v>
      </c>
      <c r="C1548" s="64">
        <v>0</v>
      </c>
      <c r="D1548" s="64">
        <v>0</v>
      </c>
      <c r="E1548" s="64">
        <v>0</v>
      </c>
      <c r="F1548" s="65">
        <v>0</v>
      </c>
      <c r="G1548" s="66">
        <v>1</v>
      </c>
    </row>
    <row r="1549" spans="2:7" s="28" customFormat="1" ht="18.75" customHeight="1" x14ac:dyDescent="0.2">
      <c r="B1549" s="63" t="s">
        <v>2263</v>
      </c>
      <c r="C1549" s="64">
        <v>0</v>
      </c>
      <c r="D1549" s="64">
        <v>0</v>
      </c>
      <c r="E1549" s="64">
        <v>1</v>
      </c>
      <c r="F1549" s="65">
        <v>0</v>
      </c>
      <c r="G1549" s="66">
        <v>0</v>
      </c>
    </row>
    <row r="1550" spans="2:7" s="28" customFormat="1" ht="18.75" customHeight="1" x14ac:dyDescent="0.2">
      <c r="B1550" s="63" t="s">
        <v>3768</v>
      </c>
      <c r="C1550" s="64">
        <v>0</v>
      </c>
      <c r="D1550" s="64">
        <v>0</v>
      </c>
      <c r="E1550" s="64">
        <v>0</v>
      </c>
      <c r="F1550" s="65">
        <v>0</v>
      </c>
      <c r="G1550" s="66">
        <v>1</v>
      </c>
    </row>
    <row r="1551" spans="2:7" s="28" customFormat="1" ht="18.75" customHeight="1" x14ac:dyDescent="0.2">
      <c r="B1551" s="63" t="s">
        <v>1409</v>
      </c>
      <c r="C1551" s="64">
        <v>0</v>
      </c>
      <c r="D1551" s="64">
        <v>1</v>
      </c>
      <c r="E1551" s="64">
        <v>0</v>
      </c>
      <c r="F1551" s="65">
        <v>0</v>
      </c>
      <c r="G1551" s="66">
        <v>0</v>
      </c>
    </row>
    <row r="1552" spans="2:7" s="28" customFormat="1" ht="18.75" customHeight="1" x14ac:dyDescent="0.2">
      <c r="B1552" s="63" t="s">
        <v>3499</v>
      </c>
      <c r="C1552" s="64">
        <v>0</v>
      </c>
      <c r="D1552" s="64">
        <v>0</v>
      </c>
      <c r="E1552" s="64">
        <v>0</v>
      </c>
      <c r="F1552" s="65">
        <v>1</v>
      </c>
      <c r="G1552" s="66">
        <v>0</v>
      </c>
    </row>
    <row r="1553" spans="2:7" s="28" customFormat="1" ht="18.75" customHeight="1" x14ac:dyDescent="0.2">
      <c r="B1553" s="63" t="s">
        <v>3244</v>
      </c>
      <c r="C1553" s="64">
        <v>0</v>
      </c>
      <c r="D1553" s="64">
        <v>0</v>
      </c>
      <c r="E1553" s="64">
        <v>1</v>
      </c>
      <c r="F1553" s="65">
        <v>0</v>
      </c>
      <c r="G1553" s="66">
        <v>0</v>
      </c>
    </row>
    <row r="1554" spans="2:7" s="28" customFormat="1" ht="18.75" customHeight="1" x14ac:dyDescent="0.2">
      <c r="B1554" s="63" t="s">
        <v>3695</v>
      </c>
      <c r="C1554" s="64">
        <v>0</v>
      </c>
      <c r="D1554" s="64">
        <v>0</v>
      </c>
      <c r="E1554" s="64">
        <v>0</v>
      </c>
      <c r="F1554" s="65">
        <v>0</v>
      </c>
      <c r="G1554" s="66">
        <v>1</v>
      </c>
    </row>
    <row r="1555" spans="2:7" s="28" customFormat="1" ht="18.75" customHeight="1" x14ac:dyDescent="0.2">
      <c r="B1555" s="63" t="s">
        <v>2764</v>
      </c>
      <c r="C1555" s="64">
        <v>0</v>
      </c>
      <c r="D1555" s="64">
        <v>0</v>
      </c>
      <c r="E1555" s="64">
        <v>0</v>
      </c>
      <c r="F1555" s="65">
        <v>1</v>
      </c>
      <c r="G1555" s="66">
        <v>0</v>
      </c>
    </row>
    <row r="1556" spans="2:7" s="28" customFormat="1" ht="18.75" customHeight="1" x14ac:dyDescent="0.2">
      <c r="B1556" s="63" t="s">
        <v>3502</v>
      </c>
      <c r="C1556" s="64">
        <v>0</v>
      </c>
      <c r="D1556" s="64">
        <v>0</v>
      </c>
      <c r="E1556" s="64">
        <v>0</v>
      </c>
      <c r="F1556" s="65">
        <v>1</v>
      </c>
      <c r="G1556" s="66">
        <v>0</v>
      </c>
    </row>
    <row r="1557" spans="2:7" s="28" customFormat="1" ht="18.75" customHeight="1" x14ac:dyDescent="0.2">
      <c r="B1557" s="63" t="s">
        <v>3421</v>
      </c>
      <c r="C1557" s="64">
        <v>0</v>
      </c>
      <c r="D1557" s="64">
        <v>0</v>
      </c>
      <c r="E1557" s="64">
        <v>0</v>
      </c>
      <c r="F1557" s="65">
        <v>1</v>
      </c>
      <c r="G1557" s="66">
        <v>0</v>
      </c>
    </row>
    <row r="1558" spans="2:7" s="28" customFormat="1" ht="18.75" customHeight="1" x14ac:dyDescent="0.2">
      <c r="B1558" s="63" t="s">
        <v>3131</v>
      </c>
      <c r="C1558" s="64">
        <v>0</v>
      </c>
      <c r="D1558" s="64">
        <v>0</v>
      </c>
      <c r="E1558" s="64">
        <v>1</v>
      </c>
      <c r="F1558" s="65">
        <v>0</v>
      </c>
      <c r="G1558" s="66">
        <v>0</v>
      </c>
    </row>
    <row r="1559" spans="2:7" s="28" customFormat="1" ht="18.75" customHeight="1" x14ac:dyDescent="0.2">
      <c r="B1559" s="63" t="s">
        <v>3049</v>
      </c>
      <c r="C1559" s="64">
        <v>0</v>
      </c>
      <c r="D1559" s="64">
        <v>0</v>
      </c>
      <c r="E1559" s="64">
        <v>1</v>
      </c>
      <c r="F1559" s="65">
        <v>0</v>
      </c>
      <c r="G1559" s="66">
        <v>0</v>
      </c>
    </row>
    <row r="1560" spans="2:7" s="28" customFormat="1" ht="18.75" customHeight="1" x14ac:dyDescent="0.2">
      <c r="B1560" s="63" t="s">
        <v>3653</v>
      </c>
      <c r="C1560" s="64">
        <v>0</v>
      </c>
      <c r="D1560" s="64">
        <v>0</v>
      </c>
      <c r="E1560" s="64">
        <v>0</v>
      </c>
      <c r="F1560" s="65">
        <v>0</v>
      </c>
      <c r="G1560" s="66">
        <v>1</v>
      </c>
    </row>
    <row r="1561" spans="2:7" s="28" customFormat="1" ht="18.75" customHeight="1" x14ac:dyDescent="0.2">
      <c r="B1561" s="63" t="s">
        <v>928</v>
      </c>
      <c r="C1561" s="64">
        <v>1</v>
      </c>
      <c r="D1561" s="64">
        <v>0</v>
      </c>
      <c r="E1561" s="64">
        <v>0</v>
      </c>
      <c r="F1561" s="65">
        <v>0</v>
      </c>
      <c r="G1561" s="66">
        <v>0</v>
      </c>
    </row>
    <row r="1562" spans="2:7" s="28" customFormat="1" ht="18.75" customHeight="1" x14ac:dyDescent="0.2">
      <c r="B1562" s="63" t="s">
        <v>3321</v>
      </c>
      <c r="C1562" s="64">
        <v>0</v>
      </c>
      <c r="D1562" s="64">
        <v>0</v>
      </c>
      <c r="E1562" s="64">
        <v>0</v>
      </c>
      <c r="F1562" s="65">
        <v>1</v>
      </c>
      <c r="G1562" s="66">
        <v>0</v>
      </c>
    </row>
    <row r="1563" spans="2:7" s="28" customFormat="1" ht="18.75" customHeight="1" x14ac:dyDescent="0.2">
      <c r="B1563" s="63" t="s">
        <v>1129</v>
      </c>
      <c r="C1563" s="64">
        <v>0</v>
      </c>
      <c r="D1563" s="64">
        <v>1</v>
      </c>
      <c r="E1563" s="64">
        <v>0</v>
      </c>
      <c r="F1563" s="65">
        <v>0</v>
      </c>
      <c r="G1563" s="66">
        <v>0</v>
      </c>
    </row>
    <row r="1564" spans="2:7" s="28" customFormat="1" ht="18.75" customHeight="1" x14ac:dyDescent="0.2">
      <c r="B1564" s="63" t="s">
        <v>3329</v>
      </c>
      <c r="C1564" s="64">
        <v>0</v>
      </c>
      <c r="D1564" s="64">
        <v>0</v>
      </c>
      <c r="E1564" s="64">
        <v>0</v>
      </c>
      <c r="F1564" s="65">
        <v>1</v>
      </c>
      <c r="G1564" s="66">
        <v>0</v>
      </c>
    </row>
    <row r="1565" spans="2:7" s="28" customFormat="1" ht="18.75" customHeight="1" x14ac:dyDescent="0.2">
      <c r="B1565" s="63" t="s">
        <v>3411</v>
      </c>
      <c r="C1565" s="64">
        <v>0</v>
      </c>
      <c r="D1565" s="64">
        <v>0</v>
      </c>
      <c r="E1565" s="64">
        <v>0</v>
      </c>
      <c r="F1565" s="65">
        <v>1</v>
      </c>
      <c r="G1565" s="66">
        <v>0</v>
      </c>
    </row>
    <row r="1566" spans="2:7" s="28" customFormat="1" ht="18.75" customHeight="1" x14ac:dyDescent="0.2">
      <c r="B1566" s="63" t="s">
        <v>2689</v>
      </c>
      <c r="C1566" s="64">
        <v>0</v>
      </c>
      <c r="D1566" s="64">
        <v>1</v>
      </c>
      <c r="E1566" s="64">
        <v>0</v>
      </c>
      <c r="F1566" s="65">
        <v>0</v>
      </c>
      <c r="G1566" s="66">
        <v>0</v>
      </c>
    </row>
    <row r="1567" spans="2:7" s="28" customFormat="1" ht="18.75" customHeight="1" x14ac:dyDescent="0.2">
      <c r="B1567" s="63" t="s">
        <v>2349</v>
      </c>
      <c r="C1567" s="64">
        <v>0</v>
      </c>
      <c r="D1567" s="64">
        <v>0</v>
      </c>
      <c r="E1567" s="64">
        <v>1</v>
      </c>
      <c r="F1567" s="65">
        <v>0</v>
      </c>
      <c r="G1567" s="66">
        <v>0</v>
      </c>
    </row>
    <row r="1568" spans="2:7" s="28" customFormat="1" ht="18.75" customHeight="1" x14ac:dyDescent="0.2">
      <c r="B1568" s="63" t="s">
        <v>3036</v>
      </c>
      <c r="C1568" s="64">
        <v>0</v>
      </c>
      <c r="D1568" s="64">
        <v>0</v>
      </c>
      <c r="E1568" s="64">
        <v>1</v>
      </c>
      <c r="F1568" s="65">
        <v>0</v>
      </c>
      <c r="G1568" s="66">
        <v>0</v>
      </c>
    </row>
    <row r="1569" spans="2:7" s="28" customFormat="1" ht="18.75" customHeight="1" x14ac:dyDescent="0.2">
      <c r="B1569" s="63" t="s">
        <v>2692</v>
      </c>
      <c r="C1569" s="64">
        <v>0</v>
      </c>
      <c r="D1569" s="64">
        <v>1</v>
      </c>
      <c r="E1569" s="64">
        <v>0</v>
      </c>
      <c r="F1569" s="65">
        <v>0</v>
      </c>
      <c r="G1569" s="66">
        <v>0</v>
      </c>
    </row>
    <row r="1570" spans="2:7" s="28" customFormat="1" ht="18.75" customHeight="1" x14ac:dyDescent="0.2">
      <c r="B1570" s="63" t="s">
        <v>2358</v>
      </c>
      <c r="C1570" s="64">
        <v>1</v>
      </c>
      <c r="D1570" s="64">
        <v>0</v>
      </c>
      <c r="E1570" s="64">
        <v>0</v>
      </c>
      <c r="F1570" s="65">
        <v>0</v>
      </c>
      <c r="G1570" s="66">
        <v>0</v>
      </c>
    </row>
    <row r="1571" spans="2:7" s="28" customFormat="1" ht="18.75" customHeight="1" x14ac:dyDescent="0.2">
      <c r="B1571" s="63" t="s">
        <v>2730</v>
      </c>
      <c r="C1571" s="64">
        <v>0</v>
      </c>
      <c r="D1571" s="64">
        <v>1</v>
      </c>
      <c r="E1571" s="64">
        <v>0</v>
      </c>
      <c r="F1571" s="65">
        <v>0</v>
      </c>
      <c r="G1571" s="66">
        <v>0</v>
      </c>
    </row>
    <row r="1572" spans="2:7" s="28" customFormat="1" ht="18.75" customHeight="1" x14ac:dyDescent="0.2">
      <c r="B1572" s="63" t="s">
        <v>2412</v>
      </c>
      <c r="C1572" s="64">
        <v>0</v>
      </c>
      <c r="D1572" s="64">
        <v>1</v>
      </c>
      <c r="E1572" s="64">
        <v>0</v>
      </c>
      <c r="F1572" s="65">
        <v>0</v>
      </c>
      <c r="G1572" s="66">
        <v>0</v>
      </c>
    </row>
    <row r="1573" spans="2:7" s="28" customFormat="1" ht="18.75" customHeight="1" x14ac:dyDescent="0.2">
      <c r="B1573" s="63" t="s">
        <v>1398</v>
      </c>
      <c r="C1573" s="64">
        <v>0</v>
      </c>
      <c r="D1573" s="64">
        <v>0</v>
      </c>
      <c r="E1573" s="64">
        <v>1</v>
      </c>
      <c r="F1573" s="65">
        <v>0</v>
      </c>
      <c r="G1573" s="66">
        <v>0</v>
      </c>
    </row>
    <row r="1574" spans="2:7" s="28" customFormat="1" ht="18.75" customHeight="1" x14ac:dyDescent="0.2">
      <c r="B1574" s="63" t="s">
        <v>3155</v>
      </c>
      <c r="C1574" s="64">
        <v>0</v>
      </c>
      <c r="D1574" s="64">
        <v>0</v>
      </c>
      <c r="E1574" s="64">
        <v>1</v>
      </c>
      <c r="F1574" s="65">
        <v>0</v>
      </c>
      <c r="G1574" s="66">
        <v>0</v>
      </c>
    </row>
    <row r="1575" spans="2:7" s="28" customFormat="1" ht="18.75" customHeight="1" x14ac:dyDescent="0.2">
      <c r="B1575" s="63" t="s">
        <v>3652</v>
      </c>
      <c r="C1575" s="64">
        <v>0</v>
      </c>
      <c r="D1575" s="64">
        <v>0</v>
      </c>
      <c r="E1575" s="64">
        <v>0</v>
      </c>
      <c r="F1575" s="65">
        <v>0</v>
      </c>
      <c r="G1575" s="66">
        <v>1</v>
      </c>
    </row>
    <row r="1576" spans="2:7" s="28" customFormat="1" ht="18.75" customHeight="1" x14ac:dyDescent="0.2">
      <c r="B1576" s="63" t="s">
        <v>3790</v>
      </c>
      <c r="C1576" s="64">
        <v>0</v>
      </c>
      <c r="D1576" s="64">
        <v>0</v>
      </c>
      <c r="E1576" s="64">
        <v>0</v>
      </c>
      <c r="F1576" s="65">
        <v>0</v>
      </c>
      <c r="G1576" s="66">
        <v>1</v>
      </c>
    </row>
    <row r="1577" spans="2:7" s="28" customFormat="1" ht="18.75" customHeight="1" x14ac:dyDescent="0.2">
      <c r="B1577" s="63" t="s">
        <v>3523</v>
      </c>
      <c r="C1577" s="64">
        <v>0</v>
      </c>
      <c r="D1577" s="64">
        <v>0</v>
      </c>
      <c r="E1577" s="64">
        <v>0</v>
      </c>
      <c r="F1577" s="65">
        <v>1</v>
      </c>
      <c r="G1577" s="66">
        <v>0</v>
      </c>
    </row>
    <row r="1578" spans="2:7" s="28" customFormat="1" ht="18.75" customHeight="1" x14ac:dyDescent="0.2">
      <c r="B1578" s="63" t="s">
        <v>3248</v>
      </c>
      <c r="C1578" s="64">
        <v>0</v>
      </c>
      <c r="D1578" s="64">
        <v>0</v>
      </c>
      <c r="E1578" s="64">
        <v>1</v>
      </c>
      <c r="F1578" s="65">
        <v>0</v>
      </c>
      <c r="G1578" s="66">
        <v>0</v>
      </c>
    </row>
    <row r="1579" spans="2:7" s="28" customFormat="1" ht="18.75" customHeight="1" x14ac:dyDescent="0.2">
      <c r="B1579" s="63" t="s">
        <v>1546</v>
      </c>
      <c r="C1579" s="64">
        <v>0</v>
      </c>
      <c r="D1579" s="64">
        <v>1</v>
      </c>
      <c r="E1579" s="64">
        <v>0</v>
      </c>
      <c r="F1579" s="65">
        <v>0</v>
      </c>
      <c r="G1579" s="66">
        <v>0</v>
      </c>
    </row>
    <row r="1580" spans="2:7" s="28" customFormat="1" ht="18.75" customHeight="1" x14ac:dyDescent="0.2">
      <c r="B1580" s="63" t="s">
        <v>3513</v>
      </c>
      <c r="C1580" s="64">
        <v>0</v>
      </c>
      <c r="D1580" s="64">
        <v>0</v>
      </c>
      <c r="E1580" s="64">
        <v>0</v>
      </c>
      <c r="F1580" s="65">
        <v>1</v>
      </c>
      <c r="G1580" s="66">
        <v>0</v>
      </c>
    </row>
    <row r="1581" spans="2:7" s="28" customFormat="1" ht="18.75" customHeight="1" x14ac:dyDescent="0.2">
      <c r="B1581" s="63" t="s">
        <v>2039</v>
      </c>
      <c r="C1581" s="64">
        <v>0</v>
      </c>
      <c r="D1581" s="64">
        <v>0</v>
      </c>
      <c r="E1581" s="64">
        <v>0</v>
      </c>
      <c r="F1581" s="65">
        <v>1</v>
      </c>
      <c r="G1581" s="66">
        <v>0</v>
      </c>
    </row>
    <row r="1582" spans="2:7" s="28" customFormat="1" ht="18.75" customHeight="1" x14ac:dyDescent="0.2">
      <c r="B1582" s="63" t="s">
        <v>3553</v>
      </c>
      <c r="C1582" s="64">
        <v>0</v>
      </c>
      <c r="D1582" s="64">
        <v>0</v>
      </c>
      <c r="E1582" s="64">
        <v>0</v>
      </c>
      <c r="F1582" s="65">
        <v>0</v>
      </c>
      <c r="G1582" s="66">
        <v>1</v>
      </c>
    </row>
    <row r="1583" spans="2:7" s="28" customFormat="1" ht="18.75" customHeight="1" x14ac:dyDescent="0.2">
      <c r="B1583" s="63" t="s">
        <v>3712</v>
      </c>
      <c r="C1583" s="64">
        <v>0</v>
      </c>
      <c r="D1583" s="64">
        <v>0</v>
      </c>
      <c r="E1583" s="64">
        <v>0</v>
      </c>
      <c r="F1583" s="65">
        <v>0</v>
      </c>
      <c r="G1583" s="66">
        <v>1</v>
      </c>
    </row>
    <row r="1584" spans="2:7" s="28" customFormat="1" ht="18.75" customHeight="1" x14ac:dyDescent="0.2">
      <c r="B1584" s="63" t="s">
        <v>2695</v>
      </c>
      <c r="C1584" s="64">
        <v>0</v>
      </c>
      <c r="D1584" s="64">
        <v>0</v>
      </c>
      <c r="E1584" s="64">
        <v>0</v>
      </c>
      <c r="F1584" s="65">
        <v>0</v>
      </c>
      <c r="G1584" s="66">
        <v>1</v>
      </c>
    </row>
    <row r="1585" spans="2:7" ht="18.75" customHeight="1" x14ac:dyDescent="0.2">
      <c r="B1585" s="63" t="s">
        <v>3650</v>
      </c>
      <c r="C1585" s="64">
        <v>0</v>
      </c>
      <c r="D1585" s="64">
        <v>0</v>
      </c>
      <c r="E1585" s="64">
        <v>0</v>
      </c>
      <c r="F1585" s="65">
        <v>0</v>
      </c>
      <c r="G1585" s="66">
        <v>1</v>
      </c>
    </row>
    <row r="1586" spans="2:7" ht="18.75" customHeight="1" x14ac:dyDescent="0.2">
      <c r="B1586" s="63" t="s">
        <v>2699</v>
      </c>
      <c r="C1586" s="64">
        <v>0</v>
      </c>
      <c r="D1586" s="64">
        <v>1</v>
      </c>
      <c r="E1586" s="64">
        <v>0</v>
      </c>
      <c r="F1586" s="65">
        <v>0</v>
      </c>
      <c r="G1586" s="66">
        <v>0</v>
      </c>
    </row>
    <row r="1587" spans="2:7" ht="18.75" customHeight="1" x14ac:dyDescent="0.2">
      <c r="B1587" s="63" t="s">
        <v>3038</v>
      </c>
      <c r="C1587" s="64">
        <v>0</v>
      </c>
      <c r="D1587" s="64">
        <v>0</v>
      </c>
      <c r="E1587" s="64">
        <v>1</v>
      </c>
      <c r="F1587" s="65">
        <v>0</v>
      </c>
      <c r="G1587" s="66">
        <v>0</v>
      </c>
    </row>
    <row r="1588" spans="2:7" ht="18.75" customHeight="1" x14ac:dyDescent="0.2">
      <c r="B1588" s="63" t="s">
        <v>3651</v>
      </c>
      <c r="C1588" s="64">
        <v>0</v>
      </c>
      <c r="D1588" s="64">
        <v>0</v>
      </c>
      <c r="E1588" s="64">
        <v>0</v>
      </c>
      <c r="F1588" s="65">
        <v>0</v>
      </c>
      <c r="G1588" s="66">
        <v>1</v>
      </c>
    </row>
    <row r="1589" spans="2:7" ht="18.75" customHeight="1" x14ac:dyDescent="0.2">
      <c r="B1589" s="63" t="s">
        <v>2362</v>
      </c>
      <c r="C1589" s="64">
        <v>1</v>
      </c>
      <c r="D1589" s="64">
        <v>0</v>
      </c>
      <c r="E1589" s="64">
        <v>0</v>
      </c>
      <c r="F1589" s="65">
        <v>0</v>
      </c>
      <c r="G1589" s="66">
        <v>0</v>
      </c>
    </row>
    <row r="1590" spans="2:7" ht="18.75" customHeight="1" x14ac:dyDescent="0.2">
      <c r="B1590" s="63" t="s">
        <v>2718</v>
      </c>
      <c r="C1590" s="64">
        <v>0</v>
      </c>
      <c r="D1590" s="64">
        <v>0</v>
      </c>
      <c r="E1590" s="64">
        <v>1</v>
      </c>
      <c r="F1590" s="65">
        <v>0</v>
      </c>
      <c r="G1590" s="66">
        <v>0</v>
      </c>
    </row>
    <row r="1591" spans="2:7" ht="18.75" customHeight="1" x14ac:dyDescent="0.2">
      <c r="B1591" s="63" t="s">
        <v>2001</v>
      </c>
      <c r="C1591" s="64">
        <v>0</v>
      </c>
      <c r="D1591" s="64">
        <v>1</v>
      </c>
      <c r="E1591" s="64">
        <v>0</v>
      </c>
      <c r="F1591" s="65">
        <v>0</v>
      </c>
      <c r="G1591" s="66">
        <v>0</v>
      </c>
    </row>
    <row r="1592" spans="2:7" ht="18.75" customHeight="1" x14ac:dyDescent="0.2">
      <c r="B1592" s="63" t="s">
        <v>2586</v>
      </c>
      <c r="C1592" s="64">
        <v>0</v>
      </c>
      <c r="D1592" s="64">
        <v>1</v>
      </c>
      <c r="E1592" s="64">
        <v>0</v>
      </c>
      <c r="F1592" s="65">
        <v>0</v>
      </c>
      <c r="G1592" s="66">
        <v>0</v>
      </c>
    </row>
    <row r="1593" spans="2:7" ht="18.75" customHeight="1" x14ac:dyDescent="0.2">
      <c r="B1593" s="63" t="s">
        <v>1293</v>
      </c>
      <c r="C1593" s="64">
        <v>0</v>
      </c>
      <c r="D1593" s="64">
        <v>1</v>
      </c>
      <c r="E1593" s="64">
        <v>0</v>
      </c>
      <c r="F1593" s="65">
        <v>0</v>
      </c>
      <c r="G1593" s="66">
        <v>0</v>
      </c>
    </row>
    <row r="1594" spans="2:7" ht="18.75" customHeight="1" x14ac:dyDescent="0.2">
      <c r="B1594" s="63" t="s">
        <v>3524</v>
      </c>
      <c r="C1594" s="64">
        <v>0</v>
      </c>
      <c r="D1594" s="64">
        <v>0</v>
      </c>
      <c r="E1594" s="64">
        <v>0</v>
      </c>
      <c r="F1594" s="65">
        <v>1</v>
      </c>
      <c r="G1594" s="66">
        <v>0</v>
      </c>
    </row>
    <row r="1595" spans="2:7" ht="18.75" customHeight="1" x14ac:dyDescent="0.2">
      <c r="B1595" s="63" t="s">
        <v>1700</v>
      </c>
      <c r="C1595" s="64">
        <v>0</v>
      </c>
      <c r="D1595" s="64">
        <v>1</v>
      </c>
      <c r="E1595" s="64">
        <v>0</v>
      </c>
      <c r="F1595" s="65">
        <v>0</v>
      </c>
      <c r="G1595" s="66">
        <v>0</v>
      </c>
    </row>
    <row r="1596" spans="2:7" ht="18.75" customHeight="1" x14ac:dyDescent="0.2">
      <c r="B1596" s="63" t="s">
        <v>3576</v>
      </c>
      <c r="C1596" s="64">
        <v>0</v>
      </c>
      <c r="D1596" s="64">
        <v>0</v>
      </c>
      <c r="E1596" s="64">
        <v>0</v>
      </c>
      <c r="F1596" s="65">
        <v>0</v>
      </c>
      <c r="G1596" s="66">
        <v>1</v>
      </c>
    </row>
    <row r="1597" spans="2:7" ht="18.75" customHeight="1" x14ac:dyDescent="0.2">
      <c r="B1597" s="63" t="s">
        <v>3043</v>
      </c>
      <c r="C1597" s="64">
        <v>0</v>
      </c>
      <c r="D1597" s="64">
        <v>0</v>
      </c>
      <c r="E1597" s="64">
        <v>1</v>
      </c>
      <c r="F1597" s="65">
        <v>0</v>
      </c>
      <c r="G1597" s="66">
        <v>0</v>
      </c>
    </row>
    <row r="1598" spans="2:7" ht="18.75" customHeight="1" x14ac:dyDescent="0.2">
      <c r="B1598" s="63" t="s">
        <v>3696</v>
      </c>
      <c r="C1598" s="64">
        <v>0</v>
      </c>
      <c r="D1598" s="64">
        <v>0</v>
      </c>
      <c r="E1598" s="64">
        <v>0</v>
      </c>
      <c r="F1598" s="65">
        <v>0</v>
      </c>
      <c r="G1598" s="66">
        <v>1</v>
      </c>
    </row>
    <row r="1599" spans="2:7" ht="18.75" customHeight="1" x14ac:dyDescent="0.2">
      <c r="B1599" s="63" t="s">
        <v>1979</v>
      </c>
      <c r="C1599" s="64">
        <v>1</v>
      </c>
      <c r="D1599" s="64">
        <v>0</v>
      </c>
      <c r="E1599" s="64">
        <v>0</v>
      </c>
      <c r="F1599" s="65">
        <v>0</v>
      </c>
      <c r="G1599" s="66">
        <v>0</v>
      </c>
    </row>
    <row r="1600" spans="2:7" ht="18.75" customHeight="1" x14ac:dyDescent="0.2">
      <c r="B1600" s="63" t="s">
        <v>2854</v>
      </c>
      <c r="C1600" s="64">
        <v>1</v>
      </c>
      <c r="D1600" s="64">
        <v>0</v>
      </c>
      <c r="E1600" s="64">
        <v>0</v>
      </c>
      <c r="F1600" s="65">
        <v>0</v>
      </c>
      <c r="G1600" s="66">
        <v>0</v>
      </c>
    </row>
    <row r="1601" spans="2:7" ht="18.75" customHeight="1" x14ac:dyDescent="0.2">
      <c r="B1601" s="63" t="s">
        <v>3547</v>
      </c>
      <c r="C1601" s="64">
        <v>0</v>
      </c>
      <c r="D1601" s="64">
        <v>0</v>
      </c>
      <c r="E1601" s="64">
        <v>0</v>
      </c>
      <c r="F1601" s="65">
        <v>0</v>
      </c>
      <c r="G1601" s="66">
        <v>1</v>
      </c>
    </row>
    <row r="1602" spans="2:7" ht="18.75" customHeight="1" x14ac:dyDescent="0.2">
      <c r="B1602" s="63" t="s">
        <v>3772</v>
      </c>
      <c r="C1602" s="64">
        <v>0</v>
      </c>
      <c r="D1602" s="64">
        <v>0</v>
      </c>
      <c r="E1602" s="64">
        <v>0</v>
      </c>
      <c r="F1602" s="65">
        <v>0</v>
      </c>
      <c r="G1602" s="66">
        <v>1</v>
      </c>
    </row>
    <row r="1603" spans="2:7" ht="18.75" customHeight="1" x14ac:dyDescent="0.2">
      <c r="B1603" s="63" t="s">
        <v>2769</v>
      </c>
      <c r="C1603" s="64">
        <v>0</v>
      </c>
      <c r="D1603" s="64">
        <v>1</v>
      </c>
      <c r="E1603" s="64">
        <v>0</v>
      </c>
      <c r="F1603" s="65">
        <v>0</v>
      </c>
      <c r="G1603" s="66">
        <v>0</v>
      </c>
    </row>
    <row r="1604" spans="2:7" ht="18.75" customHeight="1" x14ac:dyDescent="0.2">
      <c r="B1604" s="63" t="s">
        <v>2178</v>
      </c>
      <c r="C1604" s="64">
        <v>0</v>
      </c>
      <c r="D1604" s="64">
        <v>0</v>
      </c>
      <c r="E1604" s="64">
        <v>0</v>
      </c>
      <c r="F1604" s="65">
        <v>1</v>
      </c>
      <c r="G1604" s="66">
        <v>0</v>
      </c>
    </row>
    <row r="1605" spans="2:7" ht="18.75" customHeight="1" x14ac:dyDescent="0.2">
      <c r="B1605" s="63" t="s">
        <v>1548</v>
      </c>
      <c r="C1605" s="64">
        <v>0</v>
      </c>
      <c r="D1605" s="64">
        <v>1</v>
      </c>
      <c r="E1605" s="64">
        <v>0</v>
      </c>
      <c r="F1605" s="65">
        <v>0</v>
      </c>
      <c r="G1605" s="66">
        <v>0</v>
      </c>
    </row>
    <row r="1606" spans="2:7" ht="18.75" customHeight="1" x14ac:dyDescent="0.2">
      <c r="B1606" s="63" t="s">
        <v>2806</v>
      </c>
      <c r="C1606" s="64">
        <v>0</v>
      </c>
      <c r="D1606" s="64">
        <v>1</v>
      </c>
      <c r="E1606" s="64">
        <v>0</v>
      </c>
      <c r="F1606" s="65">
        <v>0</v>
      </c>
      <c r="G1606" s="66">
        <v>0</v>
      </c>
    </row>
    <row r="1607" spans="2:7" ht="18.75" customHeight="1" x14ac:dyDescent="0.2">
      <c r="B1607" s="63" t="s">
        <v>2799</v>
      </c>
      <c r="C1607" s="64">
        <v>0</v>
      </c>
      <c r="D1607" s="64">
        <v>1</v>
      </c>
      <c r="E1607" s="64">
        <v>0</v>
      </c>
      <c r="F1607" s="65">
        <v>0</v>
      </c>
      <c r="G1607" s="66">
        <v>0</v>
      </c>
    </row>
    <row r="1608" spans="2:7" ht="18.75" customHeight="1" x14ac:dyDescent="0.2">
      <c r="B1608" s="63" t="s">
        <v>3356</v>
      </c>
      <c r="C1608" s="64">
        <v>0</v>
      </c>
      <c r="D1608" s="64">
        <v>0</v>
      </c>
      <c r="E1608" s="64">
        <v>0</v>
      </c>
      <c r="F1608" s="65">
        <v>1</v>
      </c>
      <c r="G1608" s="66">
        <v>0</v>
      </c>
    </row>
    <row r="1609" spans="2:7" ht="18.75" customHeight="1" x14ac:dyDescent="0.2">
      <c r="B1609" s="63" t="s">
        <v>2226</v>
      </c>
      <c r="C1609" s="64">
        <v>1</v>
      </c>
      <c r="D1609" s="64">
        <v>0</v>
      </c>
      <c r="E1609" s="64">
        <v>0</v>
      </c>
      <c r="F1609" s="65">
        <v>0</v>
      </c>
      <c r="G1609" s="66">
        <v>0</v>
      </c>
    </row>
    <row r="1610" spans="2:7" ht="18.75" customHeight="1" x14ac:dyDescent="0.2">
      <c r="B1610" s="63" t="s">
        <v>2759</v>
      </c>
      <c r="C1610" s="64">
        <v>0</v>
      </c>
      <c r="D1610" s="64">
        <v>1</v>
      </c>
      <c r="E1610" s="64">
        <v>0</v>
      </c>
      <c r="F1610" s="65">
        <v>0</v>
      </c>
      <c r="G1610" s="66">
        <v>0</v>
      </c>
    </row>
    <row r="1611" spans="2:7" ht="18.75" customHeight="1" x14ac:dyDescent="0.2">
      <c r="B1611" s="63" t="s">
        <v>3549</v>
      </c>
      <c r="C1611" s="64">
        <v>0</v>
      </c>
      <c r="D1611" s="64">
        <v>0</v>
      </c>
      <c r="E1611" s="64">
        <v>0</v>
      </c>
      <c r="F1611" s="65">
        <v>0</v>
      </c>
      <c r="G1611" s="66">
        <v>1</v>
      </c>
    </row>
    <row r="1612" spans="2:7" ht="18.75" customHeight="1" x14ac:dyDescent="0.2">
      <c r="B1612" s="63" t="s">
        <v>3357</v>
      </c>
      <c r="C1612" s="64">
        <v>0</v>
      </c>
      <c r="D1612" s="64">
        <v>0</v>
      </c>
      <c r="E1612" s="64">
        <v>0</v>
      </c>
      <c r="F1612" s="65">
        <v>1</v>
      </c>
      <c r="G1612" s="66">
        <v>0</v>
      </c>
    </row>
    <row r="1613" spans="2:7" ht="18.75" customHeight="1" x14ac:dyDescent="0.2">
      <c r="B1613" s="63" t="s">
        <v>2798</v>
      </c>
      <c r="C1613" s="64">
        <v>1</v>
      </c>
      <c r="D1613" s="64">
        <v>0</v>
      </c>
      <c r="E1613" s="64">
        <v>0</v>
      </c>
      <c r="F1613" s="65">
        <v>0</v>
      </c>
      <c r="G1613" s="66">
        <v>0</v>
      </c>
    </row>
    <row r="1614" spans="2:7" ht="18.75" customHeight="1" x14ac:dyDescent="0.2">
      <c r="B1614" s="63" t="s">
        <v>3526</v>
      </c>
      <c r="C1614" s="64">
        <v>0</v>
      </c>
      <c r="D1614" s="64">
        <v>0</v>
      </c>
      <c r="E1614" s="64">
        <v>0</v>
      </c>
      <c r="F1614" s="65">
        <v>1</v>
      </c>
      <c r="G1614" s="66">
        <v>0</v>
      </c>
    </row>
    <row r="1615" spans="2:7" ht="18.75" customHeight="1" x14ac:dyDescent="0.2">
      <c r="B1615" s="63" t="s">
        <v>2750</v>
      </c>
      <c r="C1615" s="64">
        <v>0</v>
      </c>
      <c r="D1615" s="64">
        <v>1</v>
      </c>
      <c r="E1615" s="64">
        <v>0</v>
      </c>
      <c r="F1615" s="65">
        <v>0</v>
      </c>
      <c r="G1615" s="66">
        <v>0</v>
      </c>
    </row>
    <row r="1616" spans="2:7" ht="18.75" customHeight="1" x14ac:dyDescent="0.2">
      <c r="B1616" s="63" t="s">
        <v>3212</v>
      </c>
      <c r="C1616" s="64">
        <v>0</v>
      </c>
      <c r="D1616" s="64">
        <v>0</v>
      </c>
      <c r="E1616" s="64">
        <v>1</v>
      </c>
      <c r="F1616" s="65">
        <v>0</v>
      </c>
      <c r="G1616" s="66">
        <v>0</v>
      </c>
    </row>
    <row r="1617" spans="2:7" ht="18.75" customHeight="1" x14ac:dyDescent="0.2">
      <c r="B1617" s="63" t="s">
        <v>987</v>
      </c>
      <c r="C1617" s="64">
        <v>0</v>
      </c>
      <c r="D1617" s="64">
        <v>0</v>
      </c>
      <c r="E1617" s="64">
        <v>1</v>
      </c>
      <c r="F1617" s="65">
        <v>0</v>
      </c>
      <c r="G1617" s="66">
        <v>0</v>
      </c>
    </row>
    <row r="1618" spans="2:7" ht="18.75" customHeight="1" x14ac:dyDescent="0.2">
      <c r="B1618" s="63" t="s">
        <v>3751</v>
      </c>
      <c r="C1618" s="64">
        <v>0</v>
      </c>
      <c r="D1618" s="64">
        <v>0</v>
      </c>
      <c r="E1618" s="64">
        <v>0</v>
      </c>
      <c r="F1618" s="65">
        <v>0</v>
      </c>
      <c r="G1618" s="66">
        <v>1</v>
      </c>
    </row>
    <row r="1619" spans="2:7" ht="18.75" customHeight="1" x14ac:dyDescent="0.2">
      <c r="B1619" s="63" t="s">
        <v>2065</v>
      </c>
      <c r="C1619" s="64">
        <v>0</v>
      </c>
      <c r="D1619" s="64">
        <v>0</v>
      </c>
      <c r="E1619" s="64">
        <v>1</v>
      </c>
      <c r="F1619" s="65">
        <v>0</v>
      </c>
      <c r="G1619" s="66">
        <v>0</v>
      </c>
    </row>
    <row r="1620" spans="2:7" ht="18.75" customHeight="1" x14ac:dyDescent="0.2">
      <c r="B1620" s="63" t="s">
        <v>3766</v>
      </c>
      <c r="C1620" s="64">
        <v>0</v>
      </c>
      <c r="D1620" s="64">
        <v>0</v>
      </c>
      <c r="E1620" s="64">
        <v>0</v>
      </c>
      <c r="F1620" s="65">
        <v>0</v>
      </c>
      <c r="G1620" s="66">
        <v>1</v>
      </c>
    </row>
    <row r="1621" spans="2:7" ht="18.75" customHeight="1" x14ac:dyDescent="0.2">
      <c r="B1621" s="63" t="s">
        <v>1562</v>
      </c>
      <c r="C1621" s="64">
        <v>0</v>
      </c>
      <c r="D1621" s="64">
        <v>1</v>
      </c>
      <c r="E1621" s="64">
        <v>0</v>
      </c>
      <c r="F1621" s="65">
        <v>0</v>
      </c>
      <c r="G1621" s="66">
        <v>0</v>
      </c>
    </row>
    <row r="1622" spans="2:7" ht="18.75" customHeight="1" x14ac:dyDescent="0.2">
      <c r="B1622" s="63" t="s">
        <v>2749</v>
      </c>
      <c r="C1622" s="64">
        <v>1</v>
      </c>
      <c r="D1622" s="64">
        <v>0</v>
      </c>
      <c r="E1622" s="64">
        <v>0</v>
      </c>
      <c r="F1622" s="65">
        <v>0</v>
      </c>
      <c r="G1622" s="66">
        <v>0</v>
      </c>
    </row>
    <row r="1623" spans="2:7" ht="18.75" customHeight="1" x14ac:dyDescent="0.2">
      <c r="B1623" s="63" t="s">
        <v>2176</v>
      </c>
      <c r="C1623" s="64">
        <v>0</v>
      </c>
      <c r="D1623" s="64">
        <v>0</v>
      </c>
      <c r="E1623" s="64">
        <v>1</v>
      </c>
      <c r="F1623" s="65">
        <v>0</v>
      </c>
      <c r="G1623" s="66">
        <v>0</v>
      </c>
    </row>
    <row r="1624" spans="2:7" ht="18.75" customHeight="1" x14ac:dyDescent="0.2">
      <c r="B1624" s="63" t="s">
        <v>1478</v>
      </c>
      <c r="C1624" s="64">
        <v>0</v>
      </c>
      <c r="D1624" s="64">
        <v>0</v>
      </c>
      <c r="E1624" s="64">
        <v>0</v>
      </c>
      <c r="F1624" s="65">
        <v>0</v>
      </c>
      <c r="G1624" s="66">
        <v>1</v>
      </c>
    </row>
    <row r="1625" spans="2:7" ht="18.75" customHeight="1" x14ac:dyDescent="0.2">
      <c r="B1625" s="63" t="s">
        <v>3505</v>
      </c>
      <c r="C1625" s="64">
        <v>0</v>
      </c>
      <c r="D1625" s="64">
        <v>0</v>
      </c>
      <c r="E1625" s="64">
        <v>0</v>
      </c>
      <c r="F1625" s="65">
        <v>1</v>
      </c>
      <c r="G1625" s="66">
        <v>0</v>
      </c>
    </row>
    <row r="1626" spans="2:7" ht="18.75" customHeight="1" x14ac:dyDescent="0.2">
      <c r="B1626" s="63" t="s">
        <v>1868</v>
      </c>
      <c r="C1626" s="64">
        <v>0</v>
      </c>
      <c r="D1626" s="64">
        <v>0</v>
      </c>
      <c r="E1626" s="64">
        <v>0</v>
      </c>
      <c r="F1626" s="65">
        <v>0</v>
      </c>
      <c r="G1626" s="66">
        <v>1</v>
      </c>
    </row>
    <row r="1627" spans="2:7" ht="18.75" customHeight="1" x14ac:dyDescent="0.2">
      <c r="B1627" s="63" t="s">
        <v>1121</v>
      </c>
      <c r="C1627" s="64">
        <v>0</v>
      </c>
      <c r="D1627" s="64">
        <v>0</v>
      </c>
      <c r="E1627" s="64">
        <v>0</v>
      </c>
      <c r="F1627" s="65">
        <v>1</v>
      </c>
      <c r="G1627" s="66">
        <v>0</v>
      </c>
    </row>
    <row r="1628" spans="2:7" ht="18.75" customHeight="1" x14ac:dyDescent="0.2">
      <c r="B1628" s="63" t="s">
        <v>3358</v>
      </c>
      <c r="C1628" s="64">
        <v>0</v>
      </c>
      <c r="D1628" s="64">
        <v>0</v>
      </c>
      <c r="E1628" s="64">
        <v>0</v>
      </c>
      <c r="F1628" s="65">
        <v>1</v>
      </c>
      <c r="G1628" s="66">
        <v>0</v>
      </c>
    </row>
    <row r="1629" spans="2:7" ht="18.75" customHeight="1" x14ac:dyDescent="0.2">
      <c r="B1629" s="63" t="s">
        <v>2762</v>
      </c>
      <c r="C1629" s="64">
        <v>0</v>
      </c>
      <c r="D1629" s="64">
        <v>1</v>
      </c>
      <c r="E1629" s="64">
        <v>0</v>
      </c>
      <c r="F1629" s="65">
        <v>0</v>
      </c>
      <c r="G1629" s="66">
        <v>0</v>
      </c>
    </row>
    <row r="1630" spans="2:7" ht="18.75" customHeight="1" x14ac:dyDescent="0.2">
      <c r="B1630" s="63" t="s">
        <v>2766</v>
      </c>
      <c r="C1630" s="64">
        <v>0</v>
      </c>
      <c r="D1630" s="64">
        <v>0</v>
      </c>
      <c r="E1630" s="64">
        <v>1</v>
      </c>
      <c r="F1630" s="65">
        <v>0</v>
      </c>
      <c r="G1630" s="66">
        <v>0</v>
      </c>
    </row>
    <row r="1631" spans="2:7" ht="18.75" customHeight="1" x14ac:dyDescent="0.2">
      <c r="B1631" s="63" t="s">
        <v>2757</v>
      </c>
      <c r="C1631" s="64">
        <v>1</v>
      </c>
      <c r="D1631" s="64">
        <v>0</v>
      </c>
      <c r="E1631" s="64">
        <v>0</v>
      </c>
      <c r="F1631" s="65">
        <v>0</v>
      </c>
      <c r="G1631" s="66">
        <v>0</v>
      </c>
    </row>
    <row r="1632" spans="2:7" ht="18.75" customHeight="1" x14ac:dyDescent="0.2">
      <c r="B1632" s="63" t="s">
        <v>2754</v>
      </c>
      <c r="C1632" s="64">
        <v>1</v>
      </c>
      <c r="D1632" s="64">
        <v>0</v>
      </c>
      <c r="E1632" s="64">
        <v>0</v>
      </c>
      <c r="F1632" s="65">
        <v>0</v>
      </c>
      <c r="G1632" s="66">
        <v>0</v>
      </c>
    </row>
    <row r="1633" spans="2:7" ht="18.75" customHeight="1" x14ac:dyDescent="0.2">
      <c r="B1633" s="63" t="s">
        <v>3726</v>
      </c>
      <c r="C1633" s="64">
        <v>0</v>
      </c>
      <c r="D1633" s="64">
        <v>0</v>
      </c>
      <c r="E1633" s="64">
        <v>0</v>
      </c>
      <c r="F1633" s="65">
        <v>0</v>
      </c>
      <c r="G1633" s="66">
        <v>1</v>
      </c>
    </row>
    <row r="1634" spans="2:7" ht="18.75" customHeight="1" x14ac:dyDescent="0.2">
      <c r="B1634" s="63" t="s">
        <v>3645</v>
      </c>
      <c r="C1634" s="64">
        <v>0</v>
      </c>
      <c r="D1634" s="64">
        <v>0</v>
      </c>
      <c r="E1634" s="64">
        <v>0</v>
      </c>
      <c r="F1634" s="65">
        <v>0</v>
      </c>
      <c r="G1634" s="66">
        <v>1</v>
      </c>
    </row>
    <row r="1635" spans="2:7" ht="18.75" customHeight="1" x14ac:dyDescent="0.2">
      <c r="B1635" s="63" t="s">
        <v>3448</v>
      </c>
      <c r="C1635" s="64">
        <v>0</v>
      </c>
      <c r="D1635" s="64">
        <v>0</v>
      </c>
      <c r="E1635" s="64">
        <v>0</v>
      </c>
      <c r="F1635" s="65">
        <v>1</v>
      </c>
      <c r="G1635" s="66">
        <v>0</v>
      </c>
    </row>
    <row r="1636" spans="2:7" ht="18.75" customHeight="1" x14ac:dyDescent="0.2">
      <c r="B1636" s="63" t="s">
        <v>2377</v>
      </c>
      <c r="C1636" s="64">
        <v>1</v>
      </c>
      <c r="D1636" s="64">
        <v>0</v>
      </c>
      <c r="E1636" s="64">
        <v>0</v>
      </c>
      <c r="F1636" s="65">
        <v>0</v>
      </c>
      <c r="G1636" s="66">
        <v>0</v>
      </c>
    </row>
    <row r="1637" spans="2:7" ht="18.75" customHeight="1" x14ac:dyDescent="0.2">
      <c r="B1637" s="63" t="s">
        <v>3039</v>
      </c>
      <c r="C1637" s="64">
        <v>0</v>
      </c>
      <c r="D1637" s="64">
        <v>1</v>
      </c>
      <c r="E1637" s="64">
        <v>0</v>
      </c>
      <c r="F1637" s="65">
        <v>0</v>
      </c>
      <c r="G1637" s="66">
        <v>0</v>
      </c>
    </row>
    <row r="1638" spans="2:7" ht="18.75" customHeight="1" x14ac:dyDescent="0.2">
      <c r="B1638" s="63" t="s">
        <v>2803</v>
      </c>
      <c r="C1638" s="64">
        <v>1</v>
      </c>
      <c r="D1638" s="64">
        <v>0</v>
      </c>
      <c r="E1638" s="64">
        <v>0</v>
      </c>
      <c r="F1638" s="65">
        <v>0</v>
      </c>
      <c r="G1638" s="66">
        <v>0</v>
      </c>
    </row>
    <row r="1639" spans="2:7" ht="18.75" customHeight="1" x14ac:dyDescent="0.2">
      <c r="B1639" s="63" t="s">
        <v>3408</v>
      </c>
      <c r="C1639" s="64">
        <v>0</v>
      </c>
      <c r="D1639" s="64">
        <v>0</v>
      </c>
      <c r="E1639" s="64">
        <v>0</v>
      </c>
      <c r="F1639" s="65">
        <v>1</v>
      </c>
      <c r="G1639" s="66">
        <v>0</v>
      </c>
    </row>
    <row r="1640" spans="2:7" ht="18.75" customHeight="1" x14ac:dyDescent="0.2">
      <c r="B1640" s="63" t="s">
        <v>3221</v>
      </c>
      <c r="C1640" s="64">
        <v>0</v>
      </c>
      <c r="D1640" s="64">
        <v>0</v>
      </c>
      <c r="E1640" s="64">
        <v>1</v>
      </c>
      <c r="F1640" s="65">
        <v>0</v>
      </c>
      <c r="G1640" s="66">
        <v>0</v>
      </c>
    </row>
    <row r="1641" spans="2:7" ht="18.75" customHeight="1" x14ac:dyDescent="0.2">
      <c r="B1641" s="63" t="s">
        <v>2817</v>
      </c>
      <c r="C1641" s="64">
        <v>0</v>
      </c>
      <c r="D1641" s="64">
        <v>0</v>
      </c>
      <c r="E1641" s="64">
        <v>1</v>
      </c>
      <c r="F1641" s="65">
        <v>0</v>
      </c>
      <c r="G1641" s="66">
        <v>0</v>
      </c>
    </row>
    <row r="1642" spans="2:7" ht="18.75" customHeight="1" x14ac:dyDescent="0.2">
      <c r="B1642" s="63" t="s">
        <v>1767</v>
      </c>
      <c r="C1642" s="64">
        <v>1</v>
      </c>
      <c r="D1642" s="64">
        <v>0</v>
      </c>
      <c r="E1642" s="64">
        <v>0</v>
      </c>
      <c r="F1642" s="65">
        <v>0</v>
      </c>
      <c r="G1642" s="66">
        <v>0</v>
      </c>
    </row>
    <row r="1643" spans="2:7" ht="18.75" customHeight="1" x14ac:dyDescent="0.2">
      <c r="B1643" s="63" t="s">
        <v>3800</v>
      </c>
      <c r="C1643" s="64">
        <v>0</v>
      </c>
      <c r="D1643" s="64">
        <v>0</v>
      </c>
      <c r="E1643" s="64">
        <v>0</v>
      </c>
      <c r="F1643" s="65">
        <v>0</v>
      </c>
      <c r="G1643" s="66">
        <v>1</v>
      </c>
    </row>
    <row r="1644" spans="2:7" ht="18.75" customHeight="1" x14ac:dyDescent="0.2">
      <c r="B1644" s="63" t="s">
        <v>2760</v>
      </c>
      <c r="C1644" s="64">
        <v>0</v>
      </c>
      <c r="D1644" s="64">
        <v>1</v>
      </c>
      <c r="E1644" s="64">
        <v>0</v>
      </c>
      <c r="F1644" s="65">
        <v>0</v>
      </c>
      <c r="G1644" s="66">
        <v>0</v>
      </c>
    </row>
    <row r="1645" spans="2:7" ht="18.75" customHeight="1" x14ac:dyDescent="0.2">
      <c r="B1645" s="63" t="s">
        <v>2422</v>
      </c>
      <c r="C1645" s="64">
        <v>0</v>
      </c>
      <c r="D1645" s="64">
        <v>1</v>
      </c>
      <c r="E1645" s="64">
        <v>0</v>
      </c>
      <c r="F1645" s="65">
        <v>0</v>
      </c>
      <c r="G1645" s="66">
        <v>0</v>
      </c>
    </row>
    <row r="1646" spans="2:7" ht="18.75" customHeight="1" x14ac:dyDescent="0.2">
      <c r="B1646" s="63" t="s">
        <v>3204</v>
      </c>
      <c r="C1646" s="64">
        <v>0</v>
      </c>
      <c r="D1646" s="64">
        <v>0</v>
      </c>
      <c r="E1646" s="64">
        <v>1</v>
      </c>
      <c r="F1646" s="65">
        <v>0</v>
      </c>
      <c r="G1646" s="66">
        <v>0</v>
      </c>
    </row>
    <row r="1647" spans="2:7" ht="18.75" customHeight="1" x14ac:dyDescent="0.2">
      <c r="B1647" s="63" t="s">
        <v>1566</v>
      </c>
      <c r="C1647" s="64">
        <v>0</v>
      </c>
      <c r="D1647" s="64">
        <v>1</v>
      </c>
      <c r="E1647" s="64">
        <v>0</v>
      </c>
      <c r="F1647" s="65">
        <v>0</v>
      </c>
      <c r="G1647" s="66">
        <v>0</v>
      </c>
    </row>
    <row r="1648" spans="2:7" ht="18.75" customHeight="1" x14ac:dyDescent="0.2">
      <c r="B1648" s="63" t="s">
        <v>3501</v>
      </c>
      <c r="C1648" s="64">
        <v>0</v>
      </c>
      <c r="D1648" s="64">
        <v>0</v>
      </c>
      <c r="E1648" s="64">
        <v>0</v>
      </c>
      <c r="F1648" s="65">
        <v>1</v>
      </c>
      <c r="G1648" s="66">
        <v>0</v>
      </c>
    </row>
    <row r="1649" spans="2:7" ht="18.75" customHeight="1" x14ac:dyDescent="0.2">
      <c r="B1649" s="63" t="s">
        <v>2142</v>
      </c>
      <c r="C1649" s="64">
        <v>0</v>
      </c>
      <c r="D1649" s="64">
        <v>0</v>
      </c>
      <c r="E1649" s="64">
        <v>1</v>
      </c>
      <c r="F1649" s="65">
        <v>0</v>
      </c>
      <c r="G1649" s="66">
        <v>0</v>
      </c>
    </row>
    <row r="1650" spans="2:7" ht="18.75" customHeight="1" x14ac:dyDescent="0.2">
      <c r="B1650" s="63" t="s">
        <v>3157</v>
      </c>
      <c r="C1650" s="64">
        <v>0</v>
      </c>
      <c r="D1650" s="64">
        <v>0</v>
      </c>
      <c r="E1650" s="64">
        <v>1</v>
      </c>
      <c r="F1650" s="65">
        <v>0</v>
      </c>
      <c r="G1650" s="66">
        <v>0</v>
      </c>
    </row>
    <row r="1651" spans="2:7" ht="18.75" customHeight="1" x14ac:dyDescent="0.2">
      <c r="B1651" s="63" t="s">
        <v>1175</v>
      </c>
      <c r="C1651" s="64">
        <v>0</v>
      </c>
      <c r="D1651" s="64">
        <v>0</v>
      </c>
      <c r="E1651" s="64">
        <v>0</v>
      </c>
      <c r="F1651" s="65">
        <v>1</v>
      </c>
      <c r="G1651" s="66">
        <v>0</v>
      </c>
    </row>
    <row r="1652" spans="2:7" ht="18.75" customHeight="1" x14ac:dyDescent="0.2">
      <c r="B1652" s="63" t="s">
        <v>3041</v>
      </c>
      <c r="C1652" s="64">
        <v>0</v>
      </c>
      <c r="D1652" s="64">
        <v>0</v>
      </c>
      <c r="E1652" s="64">
        <v>1</v>
      </c>
      <c r="F1652" s="65">
        <v>0</v>
      </c>
      <c r="G1652" s="66">
        <v>0</v>
      </c>
    </row>
    <row r="1653" spans="2:7" ht="18.75" customHeight="1" x14ac:dyDescent="0.2">
      <c r="B1653" s="63" t="s">
        <v>2761</v>
      </c>
      <c r="C1653" s="64">
        <v>0</v>
      </c>
      <c r="D1653" s="64">
        <v>0</v>
      </c>
      <c r="E1653" s="64">
        <v>1</v>
      </c>
      <c r="F1653" s="65">
        <v>0</v>
      </c>
      <c r="G1653" s="66">
        <v>0</v>
      </c>
    </row>
    <row r="1654" spans="2:7" ht="18.75" customHeight="1" x14ac:dyDescent="0.2">
      <c r="B1654" s="63" t="s">
        <v>3698</v>
      </c>
      <c r="C1654" s="64">
        <v>0</v>
      </c>
      <c r="D1654" s="64">
        <v>0</v>
      </c>
      <c r="E1654" s="64">
        <v>0</v>
      </c>
      <c r="F1654" s="65">
        <v>0</v>
      </c>
      <c r="G1654" s="66">
        <v>1</v>
      </c>
    </row>
    <row r="1655" spans="2:7" ht="18.75" customHeight="1" x14ac:dyDescent="0.2">
      <c r="B1655" s="63" t="s">
        <v>1584</v>
      </c>
      <c r="C1655" s="64">
        <v>0</v>
      </c>
      <c r="D1655" s="64">
        <v>1</v>
      </c>
      <c r="E1655" s="64">
        <v>0</v>
      </c>
      <c r="F1655" s="65">
        <v>0</v>
      </c>
      <c r="G1655" s="66">
        <v>0</v>
      </c>
    </row>
    <row r="1656" spans="2:7" ht="18.75" customHeight="1" x14ac:dyDescent="0.2">
      <c r="B1656" s="63" t="s">
        <v>2594</v>
      </c>
      <c r="C1656" s="64">
        <v>0</v>
      </c>
      <c r="D1656" s="64">
        <v>1</v>
      </c>
      <c r="E1656" s="64">
        <v>0</v>
      </c>
      <c r="F1656" s="65">
        <v>0</v>
      </c>
      <c r="G1656" s="66">
        <v>0</v>
      </c>
    </row>
    <row r="1657" spans="2:7" ht="18.75" customHeight="1" x14ac:dyDescent="0.2">
      <c r="B1657" s="63" t="s">
        <v>1024</v>
      </c>
      <c r="C1657" s="64">
        <v>0</v>
      </c>
      <c r="D1657" s="64">
        <v>0</v>
      </c>
      <c r="E1657" s="64">
        <v>0</v>
      </c>
      <c r="F1657" s="65">
        <v>1</v>
      </c>
      <c r="G1657" s="66">
        <v>0</v>
      </c>
    </row>
    <row r="1658" spans="2:7" ht="18.75" customHeight="1" x14ac:dyDescent="0.2">
      <c r="B1658" s="63" t="s">
        <v>1116</v>
      </c>
      <c r="C1658" s="64">
        <v>1</v>
      </c>
      <c r="D1658" s="64">
        <v>0</v>
      </c>
      <c r="E1658" s="64">
        <v>0</v>
      </c>
      <c r="F1658" s="65">
        <v>0</v>
      </c>
      <c r="G1658" s="66">
        <v>0</v>
      </c>
    </row>
    <row r="1659" spans="2:7" ht="18.75" customHeight="1" x14ac:dyDescent="0.2">
      <c r="B1659" s="63" t="s">
        <v>2276</v>
      </c>
      <c r="C1659" s="64">
        <v>0</v>
      </c>
      <c r="D1659" s="64">
        <v>1</v>
      </c>
      <c r="E1659" s="64">
        <v>0</v>
      </c>
      <c r="F1659" s="65">
        <v>0</v>
      </c>
      <c r="G1659" s="66">
        <v>0</v>
      </c>
    </row>
    <row r="1660" spans="2:7" ht="18.75" customHeight="1" x14ac:dyDescent="0.2">
      <c r="B1660" s="63" t="s">
        <v>2139</v>
      </c>
      <c r="C1660" s="64">
        <v>0</v>
      </c>
      <c r="D1660" s="64">
        <v>1</v>
      </c>
      <c r="E1660" s="64">
        <v>0</v>
      </c>
      <c r="F1660" s="65">
        <v>0</v>
      </c>
      <c r="G1660" s="66">
        <v>0</v>
      </c>
    </row>
    <row r="1661" spans="2:7" ht="18.75" customHeight="1" x14ac:dyDescent="0.2">
      <c r="B1661" s="63" t="s">
        <v>2822</v>
      </c>
      <c r="C1661" s="64">
        <v>0</v>
      </c>
      <c r="D1661" s="64">
        <v>1</v>
      </c>
      <c r="E1661" s="64">
        <v>0</v>
      </c>
      <c r="F1661" s="65">
        <v>0</v>
      </c>
      <c r="G1661" s="66">
        <v>0</v>
      </c>
    </row>
    <row r="1662" spans="2:7" ht="18.75" customHeight="1" x14ac:dyDescent="0.2">
      <c r="B1662" s="63" t="s">
        <v>2839</v>
      </c>
      <c r="C1662" s="64">
        <v>0</v>
      </c>
      <c r="D1662" s="64">
        <v>0</v>
      </c>
      <c r="E1662" s="64">
        <v>1</v>
      </c>
      <c r="F1662" s="65">
        <v>0</v>
      </c>
      <c r="G1662" s="66">
        <v>0</v>
      </c>
    </row>
    <row r="1663" spans="2:7" ht="18.75" customHeight="1" x14ac:dyDescent="0.2">
      <c r="B1663" s="63" t="s">
        <v>3322</v>
      </c>
      <c r="C1663" s="64">
        <v>0</v>
      </c>
      <c r="D1663" s="64">
        <v>0</v>
      </c>
      <c r="E1663" s="64">
        <v>0</v>
      </c>
      <c r="F1663" s="65">
        <v>1</v>
      </c>
      <c r="G1663" s="66">
        <v>0</v>
      </c>
    </row>
    <row r="1664" spans="2:7" ht="18.75" customHeight="1" x14ac:dyDescent="0.2">
      <c r="B1664" s="63" t="s">
        <v>3359</v>
      </c>
      <c r="C1664" s="64">
        <v>0</v>
      </c>
      <c r="D1664" s="64">
        <v>0</v>
      </c>
      <c r="E1664" s="64">
        <v>0</v>
      </c>
      <c r="F1664" s="65">
        <v>1</v>
      </c>
      <c r="G1664" s="66">
        <v>0</v>
      </c>
    </row>
    <row r="1665" spans="2:7" ht="18.75" customHeight="1" x14ac:dyDescent="0.2">
      <c r="B1665" s="63" t="s">
        <v>3563</v>
      </c>
      <c r="C1665" s="64">
        <v>0</v>
      </c>
      <c r="D1665" s="64">
        <v>0</v>
      </c>
      <c r="E1665" s="64">
        <v>0</v>
      </c>
      <c r="F1665" s="65">
        <v>0</v>
      </c>
      <c r="G1665" s="66">
        <v>1</v>
      </c>
    </row>
    <row r="1666" spans="2:7" ht="18.75" customHeight="1" x14ac:dyDescent="0.2">
      <c r="B1666" s="63" t="s">
        <v>3251</v>
      </c>
      <c r="C1666" s="64">
        <v>0</v>
      </c>
      <c r="D1666" s="64">
        <v>0</v>
      </c>
      <c r="E1666" s="64">
        <v>1</v>
      </c>
      <c r="F1666" s="65">
        <v>0</v>
      </c>
      <c r="G1666" s="66">
        <v>0</v>
      </c>
    </row>
    <row r="1667" spans="2:7" ht="18.75" customHeight="1" x14ac:dyDescent="0.2">
      <c r="B1667" s="63" t="s">
        <v>1521</v>
      </c>
      <c r="C1667" s="64">
        <v>0</v>
      </c>
      <c r="D1667" s="64">
        <v>1</v>
      </c>
      <c r="E1667" s="64">
        <v>0</v>
      </c>
      <c r="F1667" s="65">
        <v>0</v>
      </c>
      <c r="G1667" s="66">
        <v>0</v>
      </c>
    </row>
    <row r="1668" spans="2:7" ht="18.75" customHeight="1" x14ac:dyDescent="0.2">
      <c r="B1668" s="63" t="s">
        <v>1898</v>
      </c>
      <c r="C1668" s="64">
        <v>0</v>
      </c>
      <c r="D1668" s="64">
        <v>0</v>
      </c>
      <c r="E1668" s="64">
        <v>0</v>
      </c>
      <c r="F1668" s="65">
        <v>1</v>
      </c>
      <c r="G1668" s="66">
        <v>0</v>
      </c>
    </row>
    <row r="1669" spans="2:7" ht="18.75" customHeight="1" x14ac:dyDescent="0.2">
      <c r="B1669" s="63" t="s">
        <v>3546</v>
      </c>
      <c r="C1669" s="64">
        <v>0</v>
      </c>
      <c r="D1669" s="64">
        <v>0</v>
      </c>
      <c r="E1669" s="64">
        <v>0</v>
      </c>
      <c r="F1669" s="65">
        <v>0</v>
      </c>
      <c r="G1669" s="66">
        <v>1</v>
      </c>
    </row>
    <row r="1670" spans="2:7" ht="18.75" customHeight="1" x14ac:dyDescent="0.2">
      <c r="B1670" s="63" t="s">
        <v>1118</v>
      </c>
      <c r="C1670" s="64">
        <v>0</v>
      </c>
      <c r="D1670" s="64">
        <v>0</v>
      </c>
      <c r="E1670" s="64">
        <v>1</v>
      </c>
      <c r="F1670" s="65">
        <v>0</v>
      </c>
      <c r="G1670" s="66">
        <v>0</v>
      </c>
    </row>
    <row r="1671" spans="2:7" ht="18.75" customHeight="1" x14ac:dyDescent="0.2">
      <c r="B1671" s="63" t="s">
        <v>3048</v>
      </c>
      <c r="C1671" s="64">
        <v>0</v>
      </c>
      <c r="D1671" s="64">
        <v>0</v>
      </c>
      <c r="E1671" s="64">
        <v>1</v>
      </c>
      <c r="F1671" s="65">
        <v>0</v>
      </c>
      <c r="G1671" s="66">
        <v>0</v>
      </c>
    </row>
    <row r="1672" spans="2:7" ht="18.75" customHeight="1" x14ac:dyDescent="0.2">
      <c r="B1672" s="63" t="s">
        <v>2229</v>
      </c>
      <c r="C1672" s="64">
        <v>1</v>
      </c>
      <c r="D1672" s="64">
        <v>0</v>
      </c>
      <c r="E1672" s="64">
        <v>0</v>
      </c>
      <c r="F1672" s="65">
        <v>0</v>
      </c>
      <c r="G1672" s="66">
        <v>0</v>
      </c>
    </row>
    <row r="1673" spans="2:7" ht="18.75" customHeight="1" x14ac:dyDescent="0.2">
      <c r="B1673" s="63" t="s">
        <v>3044</v>
      </c>
      <c r="C1673" s="64">
        <v>0</v>
      </c>
      <c r="D1673" s="64">
        <v>0</v>
      </c>
      <c r="E1673" s="64">
        <v>1</v>
      </c>
      <c r="F1673" s="65">
        <v>0</v>
      </c>
      <c r="G1673" s="66">
        <v>0</v>
      </c>
    </row>
    <row r="1674" spans="2:7" ht="18.75" customHeight="1" x14ac:dyDescent="0.2">
      <c r="B1674" s="63" t="s">
        <v>2187</v>
      </c>
      <c r="C1674" s="64">
        <v>0</v>
      </c>
      <c r="D1674" s="64">
        <v>1</v>
      </c>
      <c r="E1674" s="64">
        <v>0</v>
      </c>
      <c r="F1674" s="65">
        <v>0</v>
      </c>
      <c r="G1674" s="66">
        <v>0</v>
      </c>
    </row>
    <row r="1675" spans="2:7" ht="18.75" customHeight="1" x14ac:dyDescent="0.2">
      <c r="B1675" s="63" t="s">
        <v>2185</v>
      </c>
      <c r="C1675" s="64">
        <v>1</v>
      </c>
      <c r="D1675" s="64">
        <v>0</v>
      </c>
      <c r="E1675" s="64">
        <v>0</v>
      </c>
      <c r="F1675" s="65">
        <v>0</v>
      </c>
      <c r="G1675" s="66">
        <v>0</v>
      </c>
    </row>
    <row r="1676" spans="2:7" ht="18.75" customHeight="1" x14ac:dyDescent="0.2">
      <c r="B1676" s="63" t="s">
        <v>1761</v>
      </c>
      <c r="C1676" s="64">
        <v>0</v>
      </c>
      <c r="D1676" s="64">
        <v>0</v>
      </c>
      <c r="E1676" s="64">
        <v>1</v>
      </c>
      <c r="F1676" s="65">
        <v>0</v>
      </c>
      <c r="G1676" s="66">
        <v>0</v>
      </c>
    </row>
    <row r="1677" spans="2:7" ht="18.75" customHeight="1" x14ac:dyDescent="0.2">
      <c r="B1677" s="63" t="s">
        <v>3753</v>
      </c>
      <c r="C1677" s="64">
        <v>0</v>
      </c>
      <c r="D1677" s="64">
        <v>0</v>
      </c>
      <c r="E1677" s="64">
        <v>0</v>
      </c>
      <c r="F1677" s="65">
        <v>0</v>
      </c>
      <c r="G1677" s="66">
        <v>1</v>
      </c>
    </row>
    <row r="1678" spans="2:7" ht="18.75" customHeight="1" x14ac:dyDescent="0.2">
      <c r="B1678" s="63" t="s">
        <v>2794</v>
      </c>
      <c r="C1678" s="64">
        <v>1</v>
      </c>
      <c r="D1678" s="64">
        <v>0</v>
      </c>
      <c r="E1678" s="64">
        <v>0</v>
      </c>
      <c r="F1678" s="65">
        <v>0</v>
      </c>
      <c r="G1678" s="66">
        <v>0</v>
      </c>
    </row>
    <row r="1679" spans="2:7" ht="18.75" customHeight="1" x14ac:dyDescent="0.2">
      <c r="B1679" s="63" t="s">
        <v>3646</v>
      </c>
      <c r="C1679" s="64">
        <v>0</v>
      </c>
      <c r="D1679" s="64">
        <v>0</v>
      </c>
      <c r="E1679" s="64">
        <v>0</v>
      </c>
      <c r="F1679" s="65">
        <v>0</v>
      </c>
      <c r="G1679" s="66">
        <v>1</v>
      </c>
    </row>
    <row r="1680" spans="2:7" ht="18.75" customHeight="1" x14ac:dyDescent="0.2">
      <c r="B1680" s="63" t="s">
        <v>3580</v>
      </c>
      <c r="C1680" s="64">
        <v>0</v>
      </c>
      <c r="D1680" s="64">
        <v>0</v>
      </c>
      <c r="E1680" s="64">
        <v>0</v>
      </c>
      <c r="F1680" s="65">
        <v>0</v>
      </c>
      <c r="G1680" s="66">
        <v>1</v>
      </c>
    </row>
    <row r="1681" spans="2:7" ht="18.75" customHeight="1" x14ac:dyDescent="0.2">
      <c r="B1681" s="63" t="s">
        <v>2783</v>
      </c>
      <c r="C1681" s="64">
        <v>1</v>
      </c>
      <c r="D1681" s="64">
        <v>0</v>
      </c>
      <c r="E1681" s="64">
        <v>0</v>
      </c>
      <c r="F1681" s="65">
        <v>0</v>
      </c>
      <c r="G1681" s="66">
        <v>0</v>
      </c>
    </row>
    <row r="1682" spans="2:7" ht="18.75" customHeight="1" x14ac:dyDescent="0.2">
      <c r="B1682" s="63" t="s">
        <v>1538</v>
      </c>
      <c r="C1682" s="64">
        <v>0</v>
      </c>
      <c r="D1682" s="64">
        <v>0</v>
      </c>
      <c r="E1682" s="64">
        <v>1</v>
      </c>
      <c r="F1682" s="65">
        <v>0</v>
      </c>
      <c r="G1682" s="66">
        <v>0</v>
      </c>
    </row>
    <row r="1683" spans="2:7" ht="18.75" customHeight="1" x14ac:dyDescent="0.2">
      <c r="B1683" s="63" t="s">
        <v>3620</v>
      </c>
      <c r="C1683" s="64">
        <v>0</v>
      </c>
      <c r="D1683" s="64">
        <v>0</v>
      </c>
      <c r="E1683" s="64">
        <v>0</v>
      </c>
      <c r="F1683" s="65">
        <v>0</v>
      </c>
      <c r="G1683" s="66">
        <v>1</v>
      </c>
    </row>
    <row r="1684" spans="2:7" ht="18.75" customHeight="1" x14ac:dyDescent="0.2">
      <c r="B1684" s="63" t="s">
        <v>2179</v>
      </c>
      <c r="C1684" s="64">
        <v>0</v>
      </c>
      <c r="D1684" s="64">
        <v>1</v>
      </c>
      <c r="E1684" s="64">
        <v>0</v>
      </c>
      <c r="F1684" s="65">
        <v>0</v>
      </c>
      <c r="G1684" s="66">
        <v>0</v>
      </c>
    </row>
    <row r="1685" spans="2:7" ht="18.75" customHeight="1" x14ac:dyDescent="0.2">
      <c r="B1685" s="63" t="s">
        <v>3500</v>
      </c>
      <c r="C1685" s="64">
        <v>0</v>
      </c>
      <c r="D1685" s="64">
        <v>0</v>
      </c>
      <c r="E1685" s="64">
        <v>0</v>
      </c>
      <c r="F1685" s="65">
        <v>1</v>
      </c>
      <c r="G1685" s="66">
        <v>0</v>
      </c>
    </row>
    <row r="1686" spans="2:7" ht="18.75" customHeight="1" x14ac:dyDescent="0.2">
      <c r="B1686" s="63" t="s">
        <v>3047</v>
      </c>
      <c r="C1686" s="64">
        <v>0</v>
      </c>
      <c r="D1686" s="64">
        <v>0</v>
      </c>
      <c r="E1686" s="64">
        <v>1</v>
      </c>
      <c r="F1686" s="65">
        <v>0</v>
      </c>
      <c r="G1686" s="66">
        <v>0</v>
      </c>
    </row>
    <row r="1687" spans="2:7" ht="18.75" customHeight="1" x14ac:dyDescent="0.2">
      <c r="B1687" s="63" t="s">
        <v>1658</v>
      </c>
      <c r="C1687" s="64">
        <v>0</v>
      </c>
      <c r="D1687" s="64">
        <v>0</v>
      </c>
      <c r="E1687" s="64">
        <v>1</v>
      </c>
      <c r="F1687" s="65">
        <v>0</v>
      </c>
      <c r="G1687" s="66">
        <v>0</v>
      </c>
    </row>
    <row r="1688" spans="2:7" ht="18.75" customHeight="1" x14ac:dyDescent="0.2">
      <c r="B1688" s="63" t="s">
        <v>2421</v>
      </c>
      <c r="C1688" s="64">
        <v>1</v>
      </c>
      <c r="D1688" s="64">
        <v>0</v>
      </c>
      <c r="E1688" s="64">
        <v>0</v>
      </c>
      <c r="F1688" s="65">
        <v>0</v>
      </c>
      <c r="G1688" s="66">
        <v>0</v>
      </c>
    </row>
    <row r="1689" spans="2:7" ht="18.75" customHeight="1" x14ac:dyDescent="0.2">
      <c r="B1689" s="63" t="s">
        <v>2008</v>
      </c>
      <c r="C1689" s="64">
        <v>0</v>
      </c>
      <c r="D1689" s="64">
        <v>1</v>
      </c>
      <c r="E1689" s="64">
        <v>0</v>
      </c>
      <c r="F1689" s="65">
        <v>0</v>
      </c>
      <c r="G1689" s="66">
        <v>0</v>
      </c>
    </row>
    <row r="1690" spans="2:7" ht="18.75" customHeight="1" x14ac:dyDescent="0.2">
      <c r="B1690" s="63" t="s">
        <v>2224</v>
      </c>
      <c r="C1690" s="64">
        <v>0</v>
      </c>
      <c r="D1690" s="64">
        <v>1</v>
      </c>
      <c r="E1690" s="64">
        <v>0</v>
      </c>
      <c r="F1690" s="65">
        <v>0</v>
      </c>
      <c r="G1690" s="66">
        <v>0</v>
      </c>
    </row>
    <row r="1691" spans="2:7" ht="18.75" customHeight="1" x14ac:dyDescent="0.2">
      <c r="B1691" s="63" t="s">
        <v>2823</v>
      </c>
      <c r="C1691" s="64">
        <v>1</v>
      </c>
      <c r="D1691" s="64">
        <v>0</v>
      </c>
      <c r="E1691" s="64">
        <v>0</v>
      </c>
      <c r="F1691" s="65">
        <v>0</v>
      </c>
      <c r="G1691" s="66">
        <v>0</v>
      </c>
    </row>
    <row r="1692" spans="2:7" ht="18.75" customHeight="1" x14ac:dyDescent="0.2">
      <c r="B1692" s="63" t="s">
        <v>3518</v>
      </c>
      <c r="C1692" s="64">
        <v>0</v>
      </c>
      <c r="D1692" s="64">
        <v>0</v>
      </c>
      <c r="E1692" s="64">
        <v>0</v>
      </c>
      <c r="F1692" s="65">
        <v>1</v>
      </c>
      <c r="G1692" s="66">
        <v>0</v>
      </c>
    </row>
    <row r="1693" spans="2:7" ht="18.75" customHeight="1" x14ac:dyDescent="0.2">
      <c r="B1693" s="63" t="s">
        <v>2884</v>
      </c>
      <c r="C1693" s="64">
        <v>0</v>
      </c>
      <c r="D1693" s="64">
        <v>1</v>
      </c>
      <c r="E1693" s="64">
        <v>0</v>
      </c>
      <c r="F1693" s="65">
        <v>0</v>
      </c>
      <c r="G1693" s="66">
        <v>0</v>
      </c>
    </row>
    <row r="1694" spans="2:7" ht="18.75" customHeight="1" x14ac:dyDescent="0.2">
      <c r="B1694" s="63" t="s">
        <v>3412</v>
      </c>
      <c r="C1694" s="64">
        <v>0</v>
      </c>
      <c r="D1694" s="64">
        <v>0</v>
      </c>
      <c r="E1694" s="64">
        <v>0</v>
      </c>
      <c r="F1694" s="65">
        <v>1</v>
      </c>
      <c r="G1694" s="66">
        <v>0</v>
      </c>
    </row>
    <row r="1695" spans="2:7" ht="18.75" customHeight="1" x14ac:dyDescent="0.2">
      <c r="B1695" s="63" t="s">
        <v>2318</v>
      </c>
      <c r="C1695" s="64">
        <v>0</v>
      </c>
      <c r="D1695" s="64">
        <v>1</v>
      </c>
      <c r="E1695" s="64">
        <v>0</v>
      </c>
      <c r="F1695" s="65">
        <v>0</v>
      </c>
      <c r="G1695" s="66">
        <v>0</v>
      </c>
    </row>
    <row r="1696" spans="2:7" ht="18.75" customHeight="1" x14ac:dyDescent="0.2">
      <c r="B1696" s="63" t="s">
        <v>3611</v>
      </c>
      <c r="C1696" s="64">
        <v>0</v>
      </c>
      <c r="D1696" s="64">
        <v>0</v>
      </c>
      <c r="E1696" s="64">
        <v>0</v>
      </c>
      <c r="F1696" s="65">
        <v>0</v>
      </c>
      <c r="G1696" s="66">
        <v>1</v>
      </c>
    </row>
    <row r="1697" spans="2:7" ht="18.75" customHeight="1" x14ac:dyDescent="0.2">
      <c r="B1697" s="63" t="s">
        <v>3550</v>
      </c>
      <c r="C1697" s="64">
        <v>0</v>
      </c>
      <c r="D1697" s="64">
        <v>0</v>
      </c>
      <c r="E1697" s="64">
        <v>0</v>
      </c>
      <c r="F1697" s="65">
        <v>0</v>
      </c>
      <c r="G1697" s="66">
        <v>1</v>
      </c>
    </row>
    <row r="1698" spans="2:7" ht="18.75" customHeight="1" x14ac:dyDescent="0.2">
      <c r="B1698" s="63" t="s">
        <v>3764</v>
      </c>
      <c r="C1698" s="64">
        <v>0</v>
      </c>
      <c r="D1698" s="64">
        <v>0</v>
      </c>
      <c r="E1698" s="64">
        <v>0</v>
      </c>
      <c r="F1698" s="65">
        <v>0</v>
      </c>
      <c r="G1698" s="66">
        <v>1</v>
      </c>
    </row>
    <row r="1699" spans="2:7" ht="18.75" customHeight="1" x14ac:dyDescent="0.2">
      <c r="B1699" s="63" t="s">
        <v>3009</v>
      </c>
      <c r="C1699" s="64">
        <v>0</v>
      </c>
      <c r="D1699" s="64">
        <v>0</v>
      </c>
      <c r="E1699" s="64">
        <v>0</v>
      </c>
      <c r="F1699" s="65">
        <v>0</v>
      </c>
      <c r="G1699" s="66">
        <v>1</v>
      </c>
    </row>
    <row r="1700" spans="2:7" ht="18.75" customHeight="1" x14ac:dyDescent="0.2">
      <c r="B1700" s="63" t="s">
        <v>3312</v>
      </c>
      <c r="C1700" s="64">
        <v>0</v>
      </c>
      <c r="D1700" s="64">
        <v>0</v>
      </c>
      <c r="E1700" s="64">
        <v>0</v>
      </c>
      <c r="F1700" s="65">
        <v>1</v>
      </c>
      <c r="G1700" s="66">
        <v>0</v>
      </c>
    </row>
    <row r="1701" spans="2:7" ht="18.75" customHeight="1" x14ac:dyDescent="0.2">
      <c r="B1701" s="63" t="s">
        <v>2316</v>
      </c>
      <c r="C1701" s="64">
        <v>0</v>
      </c>
      <c r="D1701" s="64">
        <v>0</v>
      </c>
      <c r="E1701" s="64">
        <v>0</v>
      </c>
      <c r="F1701" s="65">
        <v>0</v>
      </c>
      <c r="G1701" s="66">
        <v>1</v>
      </c>
    </row>
    <row r="1702" spans="2:7" ht="18.75" customHeight="1" x14ac:dyDescent="0.2">
      <c r="B1702" s="63" t="s">
        <v>3699</v>
      </c>
      <c r="C1702" s="64">
        <v>0</v>
      </c>
      <c r="D1702" s="64">
        <v>0</v>
      </c>
      <c r="E1702" s="64">
        <v>0</v>
      </c>
      <c r="F1702" s="65">
        <v>0</v>
      </c>
      <c r="G1702" s="66">
        <v>1</v>
      </c>
    </row>
    <row r="1703" spans="2:7" ht="18.75" customHeight="1" x14ac:dyDescent="0.2">
      <c r="B1703" s="63" t="s">
        <v>953</v>
      </c>
      <c r="C1703" s="64">
        <v>0</v>
      </c>
      <c r="D1703" s="64">
        <v>1</v>
      </c>
      <c r="E1703" s="64">
        <v>0</v>
      </c>
      <c r="F1703" s="65">
        <v>0</v>
      </c>
      <c r="G1703" s="66">
        <v>0</v>
      </c>
    </row>
    <row r="1704" spans="2:7" ht="18.75" customHeight="1" x14ac:dyDescent="0.2">
      <c r="B1704" s="63" t="s">
        <v>1614</v>
      </c>
      <c r="C1704" s="64">
        <v>0</v>
      </c>
      <c r="D1704" s="64">
        <v>0</v>
      </c>
      <c r="E1704" s="64">
        <v>1</v>
      </c>
      <c r="F1704" s="65">
        <v>0</v>
      </c>
      <c r="G1704" s="66">
        <v>0</v>
      </c>
    </row>
    <row r="1705" spans="2:7" ht="18.75" customHeight="1" x14ac:dyDescent="0.2">
      <c r="B1705" s="63" t="s">
        <v>2418</v>
      </c>
      <c r="C1705" s="64">
        <v>1</v>
      </c>
      <c r="D1705" s="64">
        <v>0</v>
      </c>
      <c r="E1705" s="64">
        <v>0</v>
      </c>
      <c r="F1705" s="65">
        <v>0</v>
      </c>
      <c r="G1705" s="66">
        <v>0</v>
      </c>
    </row>
    <row r="1706" spans="2:7" ht="18.75" customHeight="1" x14ac:dyDescent="0.2">
      <c r="B1706" s="63" t="s">
        <v>2117</v>
      </c>
      <c r="C1706" s="64">
        <v>1</v>
      </c>
      <c r="D1706" s="64">
        <v>0</v>
      </c>
      <c r="E1706" s="64">
        <v>0</v>
      </c>
      <c r="F1706" s="65">
        <v>0</v>
      </c>
      <c r="G1706" s="66">
        <v>0</v>
      </c>
    </row>
    <row r="1707" spans="2:7" ht="18.75" customHeight="1" x14ac:dyDescent="0.2">
      <c r="B1707" s="63" t="s">
        <v>2184</v>
      </c>
      <c r="C1707" s="64">
        <v>0</v>
      </c>
      <c r="D1707" s="64">
        <v>1</v>
      </c>
      <c r="E1707" s="64">
        <v>0</v>
      </c>
      <c r="F1707" s="65">
        <v>0</v>
      </c>
      <c r="G1707" s="66">
        <v>0</v>
      </c>
    </row>
    <row r="1708" spans="2:7" ht="18.75" customHeight="1" x14ac:dyDescent="0.2">
      <c r="B1708" s="63" t="s">
        <v>3123</v>
      </c>
      <c r="C1708" s="64">
        <v>0</v>
      </c>
      <c r="D1708" s="64">
        <v>1</v>
      </c>
      <c r="E1708" s="64">
        <v>0</v>
      </c>
      <c r="F1708" s="65">
        <v>0</v>
      </c>
      <c r="G1708" s="66">
        <v>0</v>
      </c>
    </row>
    <row r="1709" spans="2:7" ht="18.75" customHeight="1" x14ac:dyDescent="0.2">
      <c r="B1709" s="63" t="s">
        <v>2748</v>
      </c>
      <c r="C1709" s="64">
        <v>0</v>
      </c>
      <c r="D1709" s="64">
        <v>1</v>
      </c>
      <c r="E1709" s="64">
        <v>0</v>
      </c>
      <c r="F1709" s="65">
        <v>0</v>
      </c>
      <c r="G1709" s="66">
        <v>0</v>
      </c>
    </row>
    <row r="1710" spans="2:7" ht="18.75" customHeight="1" x14ac:dyDescent="0.2">
      <c r="B1710" s="63" t="s">
        <v>3438</v>
      </c>
      <c r="C1710" s="64">
        <v>0</v>
      </c>
      <c r="D1710" s="64">
        <v>0</v>
      </c>
      <c r="E1710" s="64">
        <v>0</v>
      </c>
      <c r="F1710" s="65">
        <v>1</v>
      </c>
      <c r="G1710" s="66">
        <v>0</v>
      </c>
    </row>
    <row r="1711" spans="2:7" ht="18.75" customHeight="1" x14ac:dyDescent="0.2">
      <c r="B1711" s="63" t="s">
        <v>3718</v>
      </c>
      <c r="C1711" s="64">
        <v>0</v>
      </c>
      <c r="D1711" s="64">
        <v>0</v>
      </c>
      <c r="E1711" s="64">
        <v>0</v>
      </c>
      <c r="F1711" s="65">
        <v>0</v>
      </c>
      <c r="G1711" s="66">
        <v>1</v>
      </c>
    </row>
    <row r="1712" spans="2:7" ht="18.75" customHeight="1" x14ac:dyDescent="0.2">
      <c r="B1712" s="63" t="s">
        <v>3353</v>
      </c>
      <c r="C1712" s="64">
        <v>0</v>
      </c>
      <c r="D1712" s="64">
        <v>0</v>
      </c>
      <c r="E1712" s="64">
        <v>0</v>
      </c>
      <c r="F1712" s="65">
        <v>1</v>
      </c>
      <c r="G1712" s="66">
        <v>0</v>
      </c>
    </row>
    <row r="1713" spans="2:7" ht="18.75" customHeight="1" x14ac:dyDescent="0.2">
      <c r="B1713" s="63" t="s">
        <v>3310</v>
      </c>
      <c r="C1713" s="64">
        <v>0</v>
      </c>
      <c r="D1713" s="64">
        <v>0</v>
      </c>
      <c r="E1713" s="64">
        <v>0</v>
      </c>
      <c r="F1713" s="65">
        <v>1</v>
      </c>
      <c r="G1713" s="66">
        <v>0</v>
      </c>
    </row>
    <row r="1714" spans="2:7" ht="18.75" customHeight="1" x14ac:dyDescent="0.2">
      <c r="B1714" s="63" t="s">
        <v>2119</v>
      </c>
      <c r="C1714" s="64">
        <v>1</v>
      </c>
      <c r="D1714" s="64">
        <v>0</v>
      </c>
      <c r="E1714" s="64">
        <v>0</v>
      </c>
      <c r="F1714" s="65">
        <v>0</v>
      </c>
      <c r="G1714" s="66">
        <v>0</v>
      </c>
    </row>
    <row r="1715" spans="2:7" ht="18.75" customHeight="1" x14ac:dyDescent="0.2">
      <c r="B1715" s="63" t="s">
        <v>3697</v>
      </c>
      <c r="C1715" s="64">
        <v>0</v>
      </c>
      <c r="D1715" s="64">
        <v>0</v>
      </c>
      <c r="E1715" s="64">
        <v>0</v>
      </c>
      <c r="F1715" s="65">
        <v>0</v>
      </c>
      <c r="G1715" s="66">
        <v>1</v>
      </c>
    </row>
    <row r="1716" spans="2:7" ht="18.75" customHeight="1" x14ac:dyDescent="0.2">
      <c r="B1716" s="63" t="s">
        <v>2271</v>
      </c>
      <c r="C1716" s="64">
        <v>1</v>
      </c>
      <c r="D1716" s="64">
        <v>0</v>
      </c>
      <c r="E1716" s="64">
        <v>0</v>
      </c>
      <c r="F1716" s="65">
        <v>0</v>
      </c>
      <c r="G1716" s="66">
        <v>0</v>
      </c>
    </row>
    <row r="1717" spans="2:7" ht="18.75" customHeight="1" x14ac:dyDescent="0.2">
      <c r="B1717" s="63" t="s">
        <v>2192</v>
      </c>
      <c r="C1717" s="64">
        <v>0</v>
      </c>
      <c r="D1717" s="64">
        <v>1</v>
      </c>
      <c r="E1717" s="64">
        <v>0</v>
      </c>
      <c r="F1717" s="65">
        <v>0</v>
      </c>
      <c r="G1717" s="66">
        <v>0</v>
      </c>
    </row>
    <row r="1718" spans="2:7" ht="18.75" customHeight="1" x14ac:dyDescent="0.2">
      <c r="B1718" s="63" t="s">
        <v>1495</v>
      </c>
      <c r="C1718" s="64">
        <v>0</v>
      </c>
      <c r="D1718" s="64">
        <v>1</v>
      </c>
      <c r="E1718" s="64">
        <v>0</v>
      </c>
      <c r="F1718" s="65">
        <v>0</v>
      </c>
      <c r="G1718" s="66">
        <v>0</v>
      </c>
    </row>
    <row r="1719" spans="2:7" ht="18.75" customHeight="1" x14ac:dyDescent="0.2">
      <c r="B1719" s="63" t="s">
        <v>3679</v>
      </c>
      <c r="C1719" s="64">
        <v>0</v>
      </c>
      <c r="D1719" s="64">
        <v>0</v>
      </c>
      <c r="E1719" s="64">
        <v>0</v>
      </c>
      <c r="F1719" s="65">
        <v>0</v>
      </c>
      <c r="G1719" s="66">
        <v>1</v>
      </c>
    </row>
    <row r="1720" spans="2:7" ht="18.75" customHeight="1" x14ac:dyDescent="0.2">
      <c r="B1720" s="63" t="s">
        <v>3156</v>
      </c>
      <c r="C1720" s="64">
        <v>0</v>
      </c>
      <c r="D1720" s="64">
        <v>0</v>
      </c>
      <c r="E1720" s="64">
        <v>1</v>
      </c>
      <c r="F1720" s="65">
        <v>0</v>
      </c>
      <c r="G1720" s="66">
        <v>0</v>
      </c>
    </row>
    <row r="1721" spans="2:7" ht="18.75" customHeight="1" x14ac:dyDescent="0.2">
      <c r="B1721" s="63" t="s">
        <v>3110</v>
      </c>
      <c r="C1721" s="64">
        <v>0</v>
      </c>
      <c r="D1721" s="64">
        <v>0</v>
      </c>
      <c r="E1721" s="64">
        <v>1</v>
      </c>
      <c r="F1721" s="65">
        <v>0</v>
      </c>
      <c r="G1721" s="66">
        <v>0</v>
      </c>
    </row>
    <row r="1722" spans="2:7" ht="18.75" customHeight="1" x14ac:dyDescent="0.2">
      <c r="B1722" s="63" t="s">
        <v>2181</v>
      </c>
      <c r="C1722" s="64">
        <v>1</v>
      </c>
      <c r="D1722" s="64">
        <v>0</v>
      </c>
      <c r="E1722" s="64">
        <v>0</v>
      </c>
      <c r="F1722" s="65">
        <v>0</v>
      </c>
      <c r="G1722" s="66">
        <v>0</v>
      </c>
    </row>
    <row r="1723" spans="2:7" ht="18.75" customHeight="1" x14ac:dyDescent="0.2">
      <c r="B1723" s="63" t="s">
        <v>3040</v>
      </c>
      <c r="C1723" s="64">
        <v>0</v>
      </c>
      <c r="D1723" s="64">
        <v>0</v>
      </c>
      <c r="E1723" s="64">
        <v>1</v>
      </c>
      <c r="F1723" s="65">
        <v>0</v>
      </c>
      <c r="G1723" s="66">
        <v>0</v>
      </c>
    </row>
    <row r="1724" spans="2:7" ht="18.75" customHeight="1" x14ac:dyDescent="0.2">
      <c r="B1724" s="63" t="s">
        <v>2027</v>
      </c>
      <c r="C1724" s="64">
        <v>1</v>
      </c>
      <c r="D1724" s="64">
        <v>0</v>
      </c>
      <c r="E1724" s="64">
        <v>0</v>
      </c>
      <c r="F1724" s="65">
        <v>0</v>
      </c>
      <c r="G1724" s="66">
        <v>0</v>
      </c>
    </row>
    <row r="1725" spans="2:7" ht="18.75" customHeight="1" x14ac:dyDescent="0.2">
      <c r="B1725" s="63" t="s">
        <v>2745</v>
      </c>
      <c r="C1725" s="64">
        <v>1</v>
      </c>
      <c r="D1725" s="64">
        <v>0</v>
      </c>
      <c r="E1725" s="64">
        <v>0</v>
      </c>
      <c r="F1725" s="65">
        <v>0</v>
      </c>
      <c r="G1725" s="66">
        <v>0</v>
      </c>
    </row>
    <row r="1726" spans="2:7" ht="18.75" customHeight="1" x14ac:dyDescent="0.2">
      <c r="B1726" s="63" t="s">
        <v>2272</v>
      </c>
      <c r="C1726" s="64">
        <v>0</v>
      </c>
      <c r="D1726" s="64">
        <v>1</v>
      </c>
      <c r="E1726" s="64">
        <v>0</v>
      </c>
      <c r="F1726" s="65">
        <v>0</v>
      </c>
      <c r="G1726" s="66">
        <v>0</v>
      </c>
    </row>
    <row r="1727" spans="2:7" ht="18.75" customHeight="1" x14ac:dyDescent="0.2">
      <c r="B1727" s="63" t="s">
        <v>2753</v>
      </c>
      <c r="C1727" s="64">
        <v>0</v>
      </c>
      <c r="D1727" s="64">
        <v>1</v>
      </c>
      <c r="E1727" s="64">
        <v>0</v>
      </c>
      <c r="F1727" s="65">
        <v>0</v>
      </c>
      <c r="G1727" s="66">
        <v>0</v>
      </c>
    </row>
    <row r="1728" spans="2:7" ht="18.75" customHeight="1" x14ac:dyDescent="0.2">
      <c r="B1728" s="63" t="s">
        <v>3354</v>
      </c>
      <c r="C1728" s="64">
        <v>0</v>
      </c>
      <c r="D1728" s="64">
        <v>0</v>
      </c>
      <c r="E1728" s="64">
        <v>0</v>
      </c>
      <c r="F1728" s="65">
        <v>1</v>
      </c>
      <c r="G1728" s="66">
        <v>0</v>
      </c>
    </row>
    <row r="1729" spans="2:7" ht="18.75" customHeight="1" x14ac:dyDescent="0.2">
      <c r="B1729" s="63" t="s">
        <v>3763</v>
      </c>
      <c r="C1729" s="64">
        <v>0</v>
      </c>
      <c r="D1729" s="64">
        <v>0</v>
      </c>
      <c r="E1729" s="64">
        <v>0</v>
      </c>
      <c r="F1729" s="65">
        <v>0</v>
      </c>
      <c r="G1729" s="66">
        <v>1</v>
      </c>
    </row>
    <row r="1730" spans="2:7" ht="18.75" customHeight="1" x14ac:dyDescent="0.2">
      <c r="B1730" s="63" t="s">
        <v>1192</v>
      </c>
      <c r="C1730" s="64">
        <v>0</v>
      </c>
      <c r="D1730" s="64">
        <v>0</v>
      </c>
      <c r="E1730" s="64">
        <v>0</v>
      </c>
      <c r="F1730" s="65">
        <v>1</v>
      </c>
      <c r="G1730" s="66">
        <v>0</v>
      </c>
    </row>
    <row r="1731" spans="2:7" ht="18.75" customHeight="1" x14ac:dyDescent="0.2">
      <c r="B1731" s="63" t="s">
        <v>2270</v>
      </c>
      <c r="C1731" s="64">
        <v>1</v>
      </c>
      <c r="D1731" s="64">
        <v>0</v>
      </c>
      <c r="E1731" s="64">
        <v>0</v>
      </c>
      <c r="F1731" s="65">
        <v>0</v>
      </c>
      <c r="G1731" s="66">
        <v>0</v>
      </c>
    </row>
    <row r="1732" spans="2:7" ht="18.75" customHeight="1" x14ac:dyDescent="0.2">
      <c r="B1732" s="63" t="s">
        <v>3303</v>
      </c>
      <c r="C1732" s="64">
        <v>0</v>
      </c>
      <c r="D1732" s="64">
        <v>0</v>
      </c>
      <c r="E1732" s="64">
        <v>0</v>
      </c>
      <c r="F1732" s="65">
        <v>1</v>
      </c>
      <c r="G1732" s="66">
        <v>0</v>
      </c>
    </row>
    <row r="1733" spans="2:7" ht="18.75" customHeight="1" x14ac:dyDescent="0.2">
      <c r="B1733" s="63" t="s">
        <v>3250</v>
      </c>
      <c r="C1733" s="64">
        <v>0</v>
      </c>
      <c r="D1733" s="64">
        <v>0</v>
      </c>
      <c r="E1733" s="64">
        <v>1</v>
      </c>
      <c r="F1733" s="65">
        <v>0</v>
      </c>
      <c r="G1733" s="66">
        <v>0</v>
      </c>
    </row>
    <row r="1734" spans="2:7" ht="18.75" customHeight="1" x14ac:dyDescent="0.2">
      <c r="B1734" s="63" t="s">
        <v>3508</v>
      </c>
      <c r="C1734" s="64">
        <v>0</v>
      </c>
      <c r="D1734" s="64">
        <v>0</v>
      </c>
      <c r="E1734" s="64">
        <v>0</v>
      </c>
      <c r="F1734" s="65">
        <v>1</v>
      </c>
      <c r="G1734" s="66">
        <v>0</v>
      </c>
    </row>
    <row r="1735" spans="2:7" ht="18.75" customHeight="1" x14ac:dyDescent="0.2">
      <c r="B1735" s="63" t="s">
        <v>3719</v>
      </c>
      <c r="C1735" s="64">
        <v>0</v>
      </c>
      <c r="D1735" s="64">
        <v>0</v>
      </c>
      <c r="E1735" s="64">
        <v>0</v>
      </c>
      <c r="F1735" s="65">
        <v>0</v>
      </c>
      <c r="G1735" s="66">
        <v>1</v>
      </c>
    </row>
    <row r="1736" spans="2:7" ht="18.75" customHeight="1" x14ac:dyDescent="0.2">
      <c r="B1736" s="63" t="s">
        <v>1232</v>
      </c>
      <c r="C1736" s="64">
        <v>0</v>
      </c>
      <c r="D1736" s="64">
        <v>1</v>
      </c>
      <c r="E1736" s="64">
        <v>0</v>
      </c>
      <c r="F1736" s="65">
        <v>0</v>
      </c>
      <c r="G1736" s="66">
        <v>0</v>
      </c>
    </row>
    <row r="1737" spans="2:7" ht="18.75" customHeight="1" x14ac:dyDescent="0.2">
      <c r="B1737" s="63" t="s">
        <v>2792</v>
      </c>
      <c r="C1737" s="64">
        <v>0</v>
      </c>
      <c r="D1737" s="64">
        <v>1</v>
      </c>
      <c r="E1737" s="64">
        <v>0</v>
      </c>
      <c r="F1737" s="65">
        <v>0</v>
      </c>
      <c r="G1737" s="66">
        <v>0</v>
      </c>
    </row>
    <row r="1738" spans="2:7" ht="18.75" customHeight="1" x14ac:dyDescent="0.2">
      <c r="B1738" s="63" t="s">
        <v>3685</v>
      </c>
      <c r="C1738" s="64">
        <v>0</v>
      </c>
      <c r="D1738" s="64">
        <v>0</v>
      </c>
      <c r="E1738" s="64">
        <v>0</v>
      </c>
      <c r="F1738" s="65">
        <v>0</v>
      </c>
      <c r="G1738" s="66">
        <v>1</v>
      </c>
    </row>
    <row r="1739" spans="2:7" ht="18.75" customHeight="1" x14ac:dyDescent="0.2">
      <c r="B1739" s="63" t="s">
        <v>3639</v>
      </c>
      <c r="C1739" s="64">
        <v>0</v>
      </c>
      <c r="D1739" s="64">
        <v>0</v>
      </c>
      <c r="E1739" s="64">
        <v>0</v>
      </c>
      <c r="F1739" s="65">
        <v>0</v>
      </c>
      <c r="G1739" s="66">
        <v>1</v>
      </c>
    </row>
    <row r="1740" spans="2:7" ht="18.75" customHeight="1" x14ac:dyDescent="0.2">
      <c r="B1740" s="63" t="s">
        <v>2381</v>
      </c>
      <c r="C1740" s="64">
        <v>0</v>
      </c>
      <c r="D1740" s="64">
        <v>1</v>
      </c>
      <c r="E1740" s="64">
        <v>0</v>
      </c>
      <c r="F1740" s="65">
        <v>0</v>
      </c>
      <c r="G1740" s="66">
        <v>0</v>
      </c>
    </row>
    <row r="1741" spans="2:7" ht="18.75" customHeight="1" x14ac:dyDescent="0.2">
      <c r="B1741" s="63" t="s">
        <v>3754</v>
      </c>
      <c r="C1741" s="64">
        <v>0</v>
      </c>
      <c r="D1741" s="64">
        <v>0</v>
      </c>
      <c r="E1741" s="64">
        <v>0</v>
      </c>
      <c r="F1741" s="65">
        <v>0</v>
      </c>
      <c r="G1741" s="66">
        <v>1</v>
      </c>
    </row>
    <row r="1742" spans="2:7" ht="18.75" customHeight="1" x14ac:dyDescent="0.2">
      <c r="B1742" s="63" t="s">
        <v>969</v>
      </c>
      <c r="C1742" s="64">
        <v>0</v>
      </c>
      <c r="D1742" s="64">
        <v>0</v>
      </c>
      <c r="E1742" s="64">
        <v>0</v>
      </c>
      <c r="F1742" s="65">
        <v>0</v>
      </c>
      <c r="G1742" s="66">
        <v>1</v>
      </c>
    </row>
    <row r="1743" spans="2:7" ht="18.75" customHeight="1" x14ac:dyDescent="0.2">
      <c r="B1743" s="63" t="s">
        <v>3217</v>
      </c>
      <c r="C1743" s="64">
        <v>0</v>
      </c>
      <c r="D1743" s="64">
        <v>0</v>
      </c>
      <c r="E1743" s="64">
        <v>1</v>
      </c>
      <c r="F1743" s="65">
        <v>0</v>
      </c>
      <c r="G1743" s="66">
        <v>0</v>
      </c>
    </row>
    <row r="1744" spans="2:7" ht="18.75" customHeight="1" x14ac:dyDescent="0.2">
      <c r="B1744" s="63" t="s">
        <v>1576</v>
      </c>
      <c r="C1744" s="64">
        <v>0</v>
      </c>
      <c r="D1744" s="64">
        <v>1</v>
      </c>
      <c r="E1744" s="64">
        <v>0</v>
      </c>
      <c r="F1744" s="65">
        <v>0</v>
      </c>
      <c r="G1744" s="66">
        <v>0</v>
      </c>
    </row>
    <row r="1745" spans="2:7" ht="18.75" customHeight="1" x14ac:dyDescent="0.2">
      <c r="B1745" s="63" t="s">
        <v>3355</v>
      </c>
      <c r="C1745" s="64">
        <v>0</v>
      </c>
      <c r="D1745" s="64">
        <v>0</v>
      </c>
      <c r="E1745" s="64">
        <v>0</v>
      </c>
      <c r="F1745" s="65">
        <v>1</v>
      </c>
      <c r="G1745" s="66">
        <v>0</v>
      </c>
    </row>
    <row r="1746" spans="2:7" ht="18.75" customHeight="1" x14ac:dyDescent="0.2">
      <c r="B1746" s="63" t="s">
        <v>1916</v>
      </c>
      <c r="C1746" s="64">
        <v>0</v>
      </c>
      <c r="D1746" s="64">
        <v>0</v>
      </c>
      <c r="E1746" s="64">
        <v>1</v>
      </c>
      <c r="F1746" s="65">
        <v>0</v>
      </c>
      <c r="G1746" s="66">
        <v>0</v>
      </c>
    </row>
    <row r="1747" spans="2:7" ht="18.75" customHeight="1" x14ac:dyDescent="0.2">
      <c r="B1747" s="63" t="s">
        <v>3752</v>
      </c>
      <c r="C1747" s="64">
        <v>0</v>
      </c>
      <c r="D1747" s="64">
        <v>0</v>
      </c>
      <c r="E1747" s="64">
        <v>0</v>
      </c>
      <c r="F1747" s="65">
        <v>0</v>
      </c>
      <c r="G1747" s="66">
        <v>1</v>
      </c>
    </row>
    <row r="1748" spans="2:7" ht="18.75" customHeight="1" x14ac:dyDescent="0.2">
      <c r="B1748" s="63" t="s">
        <v>1595</v>
      </c>
      <c r="C1748" s="64">
        <v>0</v>
      </c>
      <c r="D1748" s="64">
        <v>0</v>
      </c>
      <c r="E1748" s="64">
        <v>0</v>
      </c>
      <c r="F1748" s="65">
        <v>0</v>
      </c>
      <c r="G1748" s="66">
        <v>1</v>
      </c>
    </row>
    <row r="1749" spans="2:7" ht="18.75" customHeight="1" x14ac:dyDescent="0.2">
      <c r="B1749" s="63" t="s">
        <v>3681</v>
      </c>
      <c r="C1749" s="64">
        <v>0</v>
      </c>
      <c r="D1749" s="64">
        <v>0</v>
      </c>
      <c r="E1749" s="64">
        <v>0</v>
      </c>
      <c r="F1749" s="65">
        <v>0</v>
      </c>
      <c r="G1749" s="66">
        <v>1</v>
      </c>
    </row>
    <row r="1750" spans="2:7" ht="18.75" customHeight="1" x14ac:dyDescent="0.2">
      <c r="B1750" s="63" t="s">
        <v>2781</v>
      </c>
      <c r="C1750" s="64">
        <v>0</v>
      </c>
      <c r="D1750" s="64">
        <v>0</v>
      </c>
      <c r="E1750" s="64">
        <v>0</v>
      </c>
      <c r="F1750" s="65">
        <v>0</v>
      </c>
      <c r="G1750" s="66">
        <v>1</v>
      </c>
    </row>
    <row r="1751" spans="2:7" ht="18.75" customHeight="1" x14ac:dyDescent="0.2">
      <c r="B1751" s="63" t="s">
        <v>1259</v>
      </c>
      <c r="C1751" s="64">
        <v>0</v>
      </c>
      <c r="D1751" s="64">
        <v>0</v>
      </c>
      <c r="E1751" s="64">
        <v>1</v>
      </c>
      <c r="F1751" s="65">
        <v>0</v>
      </c>
      <c r="G1751" s="66">
        <v>0</v>
      </c>
    </row>
    <row r="1752" spans="2:7" ht="18.75" customHeight="1" x14ac:dyDescent="0.2">
      <c r="B1752" s="63" t="s">
        <v>1673</v>
      </c>
      <c r="C1752" s="64">
        <v>0</v>
      </c>
      <c r="D1752" s="64">
        <v>0</v>
      </c>
      <c r="E1752" s="64">
        <v>1</v>
      </c>
      <c r="F1752" s="65">
        <v>0</v>
      </c>
      <c r="G1752" s="66">
        <v>0</v>
      </c>
    </row>
    <row r="1753" spans="2:7" ht="18.75" customHeight="1" x14ac:dyDescent="0.2">
      <c r="B1753" s="63" t="s">
        <v>3504</v>
      </c>
      <c r="C1753" s="64">
        <v>0</v>
      </c>
      <c r="D1753" s="64">
        <v>0</v>
      </c>
      <c r="E1753" s="64">
        <v>0</v>
      </c>
      <c r="F1753" s="65">
        <v>1</v>
      </c>
      <c r="G1753" s="66">
        <v>0</v>
      </c>
    </row>
    <row r="1754" spans="2:7" ht="18.75" customHeight="1" x14ac:dyDescent="0.2">
      <c r="B1754" s="63" t="s">
        <v>2419</v>
      </c>
      <c r="C1754" s="64">
        <v>0</v>
      </c>
      <c r="D1754" s="64">
        <v>0</v>
      </c>
      <c r="E1754" s="64">
        <v>0</v>
      </c>
      <c r="F1754" s="65">
        <v>0</v>
      </c>
      <c r="G1754" s="66">
        <v>1</v>
      </c>
    </row>
    <row r="1755" spans="2:7" ht="18.75" customHeight="1" x14ac:dyDescent="0.2">
      <c r="B1755" s="63" t="s">
        <v>3527</v>
      </c>
      <c r="C1755" s="64">
        <v>0</v>
      </c>
      <c r="D1755" s="64">
        <v>0</v>
      </c>
      <c r="E1755" s="64">
        <v>0</v>
      </c>
      <c r="F1755" s="65">
        <v>1</v>
      </c>
      <c r="G1755" s="66">
        <v>0</v>
      </c>
    </row>
    <row r="1756" spans="2:7" ht="18.75" customHeight="1" x14ac:dyDescent="0.2">
      <c r="B1756" s="63" t="s">
        <v>2787</v>
      </c>
      <c r="C1756" s="64">
        <v>1</v>
      </c>
      <c r="D1756" s="64">
        <v>0</v>
      </c>
      <c r="E1756" s="64">
        <v>0</v>
      </c>
      <c r="F1756" s="65">
        <v>0</v>
      </c>
      <c r="G1756" s="66">
        <v>0</v>
      </c>
    </row>
    <row r="1757" spans="2:7" ht="18.75" customHeight="1" x14ac:dyDescent="0.2">
      <c r="B1757" s="63" t="s">
        <v>2177</v>
      </c>
      <c r="C1757" s="64">
        <v>0</v>
      </c>
      <c r="D1757" s="64">
        <v>1</v>
      </c>
      <c r="E1757" s="64">
        <v>0</v>
      </c>
      <c r="F1757" s="65">
        <v>0</v>
      </c>
      <c r="G1757" s="66">
        <v>0</v>
      </c>
    </row>
    <row r="1758" spans="2:7" ht="18.75" customHeight="1" x14ac:dyDescent="0.2">
      <c r="B1758" s="63" t="s">
        <v>3216</v>
      </c>
      <c r="C1758" s="64">
        <v>0</v>
      </c>
      <c r="D1758" s="64">
        <v>0</v>
      </c>
      <c r="E1758" s="64">
        <v>1</v>
      </c>
      <c r="F1758" s="65">
        <v>0</v>
      </c>
      <c r="G1758" s="66">
        <v>0</v>
      </c>
    </row>
    <row r="1759" spans="2:7" ht="18.75" customHeight="1" x14ac:dyDescent="0.2">
      <c r="B1759" s="63" t="s">
        <v>3728</v>
      </c>
      <c r="C1759" s="64">
        <v>0</v>
      </c>
      <c r="D1759" s="64">
        <v>0</v>
      </c>
      <c r="E1759" s="64">
        <v>0</v>
      </c>
      <c r="F1759" s="65">
        <v>0</v>
      </c>
      <c r="G1759" s="66">
        <v>1</v>
      </c>
    </row>
    <row r="1760" spans="2:7" ht="18.75" customHeight="1" x14ac:dyDescent="0.2">
      <c r="B1760" s="63" t="s">
        <v>3423</v>
      </c>
      <c r="C1760" s="64">
        <v>0</v>
      </c>
      <c r="D1760" s="64">
        <v>0</v>
      </c>
      <c r="E1760" s="64">
        <v>0</v>
      </c>
      <c r="F1760" s="65">
        <v>1</v>
      </c>
      <c r="G1760" s="66">
        <v>0</v>
      </c>
    </row>
    <row r="1761" spans="2:7" ht="18.75" customHeight="1" x14ac:dyDescent="0.2">
      <c r="B1761" s="63" t="s">
        <v>3437</v>
      </c>
      <c r="C1761" s="64">
        <v>0</v>
      </c>
      <c r="D1761" s="64">
        <v>0</v>
      </c>
      <c r="E1761" s="64">
        <v>0</v>
      </c>
      <c r="F1761" s="65">
        <v>1</v>
      </c>
      <c r="G1761" s="66">
        <v>0</v>
      </c>
    </row>
    <row r="1762" spans="2:7" ht="18.75" customHeight="1" x14ac:dyDescent="0.2">
      <c r="B1762" s="63" t="s">
        <v>3727</v>
      </c>
      <c r="C1762" s="64">
        <v>0</v>
      </c>
      <c r="D1762" s="64">
        <v>0</v>
      </c>
      <c r="E1762" s="64">
        <v>0</v>
      </c>
      <c r="F1762" s="65">
        <v>0</v>
      </c>
      <c r="G1762" s="66">
        <v>1</v>
      </c>
    </row>
    <row r="1763" spans="2:7" ht="18.75" customHeight="1" x14ac:dyDescent="0.2">
      <c r="B1763" s="63" t="s">
        <v>3573</v>
      </c>
      <c r="C1763" s="64">
        <v>0</v>
      </c>
      <c r="D1763" s="64">
        <v>0</v>
      </c>
      <c r="E1763" s="64">
        <v>0</v>
      </c>
      <c r="F1763" s="65">
        <v>0</v>
      </c>
      <c r="G1763" s="66">
        <v>1</v>
      </c>
    </row>
    <row r="1764" spans="2:7" ht="18.75" customHeight="1" x14ac:dyDescent="0.2">
      <c r="B1764" s="63" t="s">
        <v>2376</v>
      </c>
      <c r="C1764" s="64">
        <v>0</v>
      </c>
      <c r="D1764" s="64">
        <v>1</v>
      </c>
      <c r="E1764" s="64">
        <v>0</v>
      </c>
      <c r="F1764" s="65">
        <v>0</v>
      </c>
      <c r="G1764" s="66">
        <v>0</v>
      </c>
    </row>
    <row r="1765" spans="2:7" ht="18.75" customHeight="1" x14ac:dyDescent="0.2">
      <c r="B1765" s="63" t="s">
        <v>1073</v>
      </c>
      <c r="C1765" s="64">
        <v>0</v>
      </c>
      <c r="D1765" s="64">
        <v>1</v>
      </c>
      <c r="E1765" s="64">
        <v>0</v>
      </c>
      <c r="F1765" s="65">
        <v>0</v>
      </c>
      <c r="G1765" s="66">
        <v>0</v>
      </c>
    </row>
    <row r="1766" spans="2:7" ht="18.75" customHeight="1" x14ac:dyDescent="0.2">
      <c r="B1766" s="63" t="s">
        <v>3621</v>
      </c>
      <c r="C1766" s="64">
        <v>0</v>
      </c>
      <c r="D1766" s="64">
        <v>0</v>
      </c>
      <c r="E1766" s="64">
        <v>0</v>
      </c>
      <c r="F1766" s="65">
        <v>0</v>
      </c>
      <c r="G1766" s="66">
        <v>1</v>
      </c>
    </row>
    <row r="1767" spans="2:7" ht="18.75" customHeight="1" x14ac:dyDescent="0.2">
      <c r="B1767" s="63" t="s">
        <v>2311</v>
      </c>
      <c r="C1767" s="64">
        <v>0</v>
      </c>
      <c r="D1767" s="64">
        <v>0</v>
      </c>
      <c r="E1767" s="64">
        <v>0</v>
      </c>
      <c r="F1767" s="65">
        <v>1</v>
      </c>
      <c r="G1767" s="66">
        <v>0</v>
      </c>
    </row>
    <row r="1768" spans="2:7" ht="18.75" customHeight="1" x14ac:dyDescent="0.2">
      <c r="B1768" s="63" t="s">
        <v>3219</v>
      </c>
      <c r="C1768" s="64">
        <v>0</v>
      </c>
      <c r="D1768" s="64">
        <v>0</v>
      </c>
      <c r="E1768" s="64">
        <v>1</v>
      </c>
      <c r="F1768" s="65">
        <v>0</v>
      </c>
      <c r="G1768" s="66">
        <v>0</v>
      </c>
    </row>
    <row r="1769" spans="2:7" ht="18.75" customHeight="1" x14ac:dyDescent="0.2">
      <c r="B1769" s="63" t="s">
        <v>3218</v>
      </c>
      <c r="C1769" s="64">
        <v>0</v>
      </c>
      <c r="D1769" s="64">
        <v>0</v>
      </c>
      <c r="E1769" s="64">
        <v>1</v>
      </c>
      <c r="F1769" s="65">
        <v>0</v>
      </c>
      <c r="G1769" s="66">
        <v>0</v>
      </c>
    </row>
    <row r="1770" spans="2:7" ht="18.75" customHeight="1" x14ac:dyDescent="0.2">
      <c r="B1770" s="63" t="s">
        <v>2046</v>
      </c>
      <c r="C1770" s="64">
        <v>0</v>
      </c>
      <c r="D1770" s="64">
        <v>0</v>
      </c>
      <c r="E1770" s="64">
        <v>0</v>
      </c>
      <c r="F1770" s="65">
        <v>1</v>
      </c>
      <c r="G1770" s="66">
        <v>0</v>
      </c>
    </row>
    <row r="1771" spans="2:7" ht="18.75" customHeight="1" x14ac:dyDescent="0.2">
      <c r="B1771" s="63" t="s">
        <v>3709</v>
      </c>
      <c r="C1771" s="64">
        <v>0</v>
      </c>
      <c r="D1771" s="64">
        <v>0</v>
      </c>
      <c r="E1771" s="64">
        <v>0</v>
      </c>
      <c r="F1771" s="65">
        <v>0</v>
      </c>
      <c r="G1771" s="66">
        <v>1</v>
      </c>
    </row>
    <row r="1772" spans="2:7" ht="18.75" customHeight="1" x14ac:dyDescent="0.2">
      <c r="B1772" s="63" t="s">
        <v>2886</v>
      </c>
      <c r="C1772" s="64">
        <v>0</v>
      </c>
      <c r="D1772" s="64">
        <v>1</v>
      </c>
      <c r="E1772" s="64">
        <v>0</v>
      </c>
      <c r="F1772" s="65">
        <v>0</v>
      </c>
      <c r="G1772" s="66">
        <v>0</v>
      </c>
    </row>
    <row r="1773" spans="2:7" ht="18.75" customHeight="1" x14ac:dyDescent="0.2">
      <c r="B1773" s="63" t="s">
        <v>3330</v>
      </c>
      <c r="C1773" s="64">
        <v>0</v>
      </c>
      <c r="D1773" s="64">
        <v>0</v>
      </c>
      <c r="E1773" s="64">
        <v>0</v>
      </c>
      <c r="F1773" s="65">
        <v>1</v>
      </c>
      <c r="G1773" s="66">
        <v>0</v>
      </c>
    </row>
    <row r="1774" spans="2:7" ht="18.75" customHeight="1" x14ac:dyDescent="0.2">
      <c r="B1774" s="63" t="s">
        <v>1904</v>
      </c>
      <c r="C1774" s="64">
        <v>0</v>
      </c>
      <c r="D1774" s="64">
        <v>1</v>
      </c>
      <c r="E1774" s="64">
        <v>0</v>
      </c>
      <c r="F1774" s="65">
        <v>0</v>
      </c>
      <c r="G1774" s="66">
        <v>0</v>
      </c>
    </row>
    <row r="1775" spans="2:7" ht="18.75" customHeight="1" x14ac:dyDescent="0.2">
      <c r="B1775" s="63" t="s">
        <v>1369</v>
      </c>
      <c r="C1775" s="64">
        <v>1</v>
      </c>
      <c r="D1775" s="64">
        <v>0</v>
      </c>
      <c r="E1775" s="64">
        <v>0</v>
      </c>
      <c r="F1775" s="65">
        <v>0</v>
      </c>
      <c r="G1775" s="66">
        <v>0</v>
      </c>
    </row>
    <row r="1776" spans="2:7" ht="18.75" customHeight="1" x14ac:dyDescent="0.2">
      <c r="B1776" s="63" t="s">
        <v>2199</v>
      </c>
      <c r="C1776" s="64">
        <v>1</v>
      </c>
      <c r="D1776" s="64">
        <v>0</v>
      </c>
      <c r="E1776" s="64">
        <v>0</v>
      </c>
      <c r="F1776" s="65">
        <v>0</v>
      </c>
      <c r="G1776" s="66">
        <v>0</v>
      </c>
    </row>
    <row r="1777" spans="2:7" ht="18.75" customHeight="1" x14ac:dyDescent="0.2">
      <c r="B1777" s="63" t="s">
        <v>2395</v>
      </c>
      <c r="C1777" s="64">
        <v>1</v>
      </c>
      <c r="D1777" s="64">
        <v>0</v>
      </c>
      <c r="E1777" s="64">
        <v>0</v>
      </c>
      <c r="F1777" s="65">
        <v>0</v>
      </c>
      <c r="G1777" s="66">
        <v>0</v>
      </c>
    </row>
    <row r="1778" spans="2:7" ht="18.75" customHeight="1" x14ac:dyDescent="0.2">
      <c r="B1778" s="63" t="s">
        <v>2150</v>
      </c>
      <c r="C1778" s="64">
        <v>0</v>
      </c>
      <c r="D1778" s="64">
        <v>0</v>
      </c>
      <c r="E1778" s="64">
        <v>0</v>
      </c>
      <c r="F1778" s="65">
        <v>1</v>
      </c>
      <c r="G1778" s="66">
        <v>0</v>
      </c>
    </row>
    <row r="1779" spans="2:7" ht="18.75" customHeight="1" x14ac:dyDescent="0.2">
      <c r="B1779" s="63" t="s">
        <v>3683</v>
      </c>
      <c r="C1779" s="64">
        <v>0</v>
      </c>
      <c r="D1779" s="64">
        <v>0</v>
      </c>
      <c r="E1779" s="64">
        <v>0</v>
      </c>
      <c r="F1779" s="65">
        <v>0</v>
      </c>
      <c r="G1779" s="66">
        <v>1</v>
      </c>
    </row>
    <row r="1780" spans="2:7" ht="18.75" customHeight="1" x14ac:dyDescent="0.2">
      <c r="B1780" s="63" t="s">
        <v>2876</v>
      </c>
      <c r="C1780" s="64">
        <v>0</v>
      </c>
      <c r="D1780" s="64">
        <v>1</v>
      </c>
      <c r="E1780" s="64">
        <v>0</v>
      </c>
      <c r="F1780" s="65">
        <v>0</v>
      </c>
      <c r="G1780" s="66">
        <v>0</v>
      </c>
    </row>
    <row r="1781" spans="2:7" ht="18.75" customHeight="1" x14ac:dyDescent="0.2">
      <c r="B1781" s="63" t="s">
        <v>3196</v>
      </c>
      <c r="C1781" s="64">
        <v>0</v>
      </c>
      <c r="D1781" s="64">
        <v>0</v>
      </c>
      <c r="E1781" s="64">
        <v>1</v>
      </c>
      <c r="F1781" s="65">
        <v>0</v>
      </c>
      <c r="G1781" s="66">
        <v>0</v>
      </c>
    </row>
    <row r="1782" spans="2:7" ht="18.75" customHeight="1" x14ac:dyDescent="0.2">
      <c r="B1782" s="63" t="s">
        <v>2853</v>
      </c>
      <c r="C1782" s="64">
        <v>1</v>
      </c>
      <c r="D1782" s="64">
        <v>0</v>
      </c>
      <c r="E1782" s="64">
        <v>0</v>
      </c>
      <c r="F1782" s="65">
        <v>0</v>
      </c>
      <c r="G1782" s="66">
        <v>0</v>
      </c>
    </row>
    <row r="1783" spans="2:7" ht="18.75" customHeight="1" x14ac:dyDescent="0.2">
      <c r="B1783" s="63" t="s">
        <v>3199</v>
      </c>
      <c r="C1783" s="64">
        <v>0</v>
      </c>
      <c r="D1783" s="64">
        <v>0</v>
      </c>
      <c r="E1783" s="64">
        <v>1</v>
      </c>
      <c r="F1783" s="65">
        <v>0</v>
      </c>
      <c r="G1783" s="66">
        <v>0</v>
      </c>
    </row>
    <row r="1784" spans="2:7" ht="18.75" customHeight="1" x14ac:dyDescent="0.2">
      <c r="B1784" s="63" t="s">
        <v>1763</v>
      </c>
      <c r="C1784" s="64">
        <v>0</v>
      </c>
      <c r="D1784" s="64">
        <v>1</v>
      </c>
      <c r="E1784" s="64">
        <v>0</v>
      </c>
      <c r="F1784" s="65">
        <v>0</v>
      </c>
      <c r="G1784" s="66">
        <v>0</v>
      </c>
    </row>
    <row r="1785" spans="2:7" ht="18.75" customHeight="1" x14ac:dyDescent="0.2">
      <c r="B1785" s="63" t="s">
        <v>3745</v>
      </c>
      <c r="C1785" s="64">
        <v>0</v>
      </c>
      <c r="D1785" s="64">
        <v>0</v>
      </c>
      <c r="E1785" s="64">
        <v>0</v>
      </c>
      <c r="F1785" s="65">
        <v>0</v>
      </c>
      <c r="G1785" s="66">
        <v>1</v>
      </c>
    </row>
    <row r="1786" spans="2:7" ht="18.75" customHeight="1" x14ac:dyDescent="0.2">
      <c r="B1786" s="63" t="s">
        <v>1424</v>
      </c>
      <c r="C1786" s="64">
        <v>0</v>
      </c>
      <c r="D1786" s="64">
        <v>0</v>
      </c>
      <c r="E1786" s="64">
        <v>0</v>
      </c>
      <c r="F1786" s="65">
        <v>0</v>
      </c>
      <c r="G1786" s="66">
        <v>1</v>
      </c>
    </row>
    <row r="1787" spans="2:7" ht="18.75" customHeight="1" x14ac:dyDescent="0.2">
      <c r="B1787" s="63" t="s">
        <v>2521</v>
      </c>
      <c r="C1787" s="64">
        <v>0</v>
      </c>
      <c r="D1787" s="64">
        <v>1</v>
      </c>
      <c r="E1787" s="64">
        <v>0</v>
      </c>
      <c r="F1787" s="65">
        <v>0</v>
      </c>
      <c r="G1787" s="66">
        <v>0</v>
      </c>
    </row>
    <row r="1788" spans="2:7" ht="18.75" customHeight="1" x14ac:dyDescent="0.2">
      <c r="B1788" s="63" t="s">
        <v>1560</v>
      </c>
      <c r="C1788" s="64">
        <v>1</v>
      </c>
      <c r="D1788" s="64">
        <v>0</v>
      </c>
      <c r="E1788" s="64">
        <v>0</v>
      </c>
      <c r="F1788" s="65">
        <v>0</v>
      </c>
      <c r="G1788" s="66">
        <v>0</v>
      </c>
    </row>
    <row r="1789" spans="2:7" ht="18.75" customHeight="1" x14ac:dyDescent="0.2">
      <c r="B1789" s="63" t="s">
        <v>3433</v>
      </c>
      <c r="C1789" s="64">
        <v>0</v>
      </c>
      <c r="D1789" s="64">
        <v>0</v>
      </c>
      <c r="E1789" s="64">
        <v>0</v>
      </c>
      <c r="F1789" s="65">
        <v>1</v>
      </c>
      <c r="G1789" s="66">
        <v>0</v>
      </c>
    </row>
    <row r="1790" spans="2:7" ht="18.75" customHeight="1" x14ac:dyDescent="0.2">
      <c r="B1790" s="63" t="s">
        <v>3051</v>
      </c>
      <c r="C1790" s="64">
        <v>0</v>
      </c>
      <c r="D1790" s="64">
        <v>0</v>
      </c>
      <c r="E1790" s="64">
        <v>1</v>
      </c>
      <c r="F1790" s="65">
        <v>0</v>
      </c>
      <c r="G1790" s="66">
        <v>0</v>
      </c>
    </row>
    <row r="1791" spans="2:7" ht="18.75" customHeight="1" x14ac:dyDescent="0.2">
      <c r="B1791" s="63" t="s">
        <v>3687</v>
      </c>
      <c r="C1791" s="64">
        <v>0</v>
      </c>
      <c r="D1791" s="64">
        <v>0</v>
      </c>
      <c r="E1791" s="64">
        <v>0</v>
      </c>
      <c r="F1791" s="65">
        <v>0</v>
      </c>
      <c r="G1791" s="66">
        <v>1</v>
      </c>
    </row>
    <row r="1792" spans="2:7" ht="18.75" customHeight="1" x14ac:dyDescent="0.2">
      <c r="B1792" s="63" t="s">
        <v>3648</v>
      </c>
      <c r="C1792" s="64">
        <v>0</v>
      </c>
      <c r="D1792" s="64">
        <v>0</v>
      </c>
      <c r="E1792" s="64">
        <v>0</v>
      </c>
      <c r="F1792" s="65">
        <v>0</v>
      </c>
      <c r="G1792" s="66">
        <v>1</v>
      </c>
    </row>
    <row r="1793" spans="2:7" ht="18.75" customHeight="1" x14ac:dyDescent="0.2">
      <c r="B1793" s="63" t="s">
        <v>3530</v>
      </c>
      <c r="C1793" s="64">
        <v>0</v>
      </c>
      <c r="D1793" s="64">
        <v>0</v>
      </c>
      <c r="E1793" s="64">
        <v>0</v>
      </c>
      <c r="F1793" s="65">
        <v>1</v>
      </c>
      <c r="G1793" s="66">
        <v>0</v>
      </c>
    </row>
    <row r="1794" spans="2:7" ht="18.75" customHeight="1" x14ac:dyDescent="0.2">
      <c r="B1794" s="63" t="s">
        <v>3406</v>
      </c>
      <c r="C1794" s="64">
        <v>0</v>
      </c>
      <c r="D1794" s="64">
        <v>0</v>
      </c>
      <c r="E1794" s="64">
        <v>0</v>
      </c>
      <c r="F1794" s="65">
        <v>1</v>
      </c>
      <c r="G1794" s="66">
        <v>0</v>
      </c>
    </row>
    <row r="1795" spans="2:7" ht="18.75" customHeight="1" x14ac:dyDescent="0.2">
      <c r="B1795" s="63" t="s">
        <v>3677</v>
      </c>
      <c r="C1795" s="64">
        <v>0</v>
      </c>
      <c r="D1795" s="64">
        <v>0</v>
      </c>
      <c r="E1795" s="64">
        <v>0</v>
      </c>
      <c r="F1795" s="65">
        <v>0</v>
      </c>
      <c r="G1795" s="66">
        <v>1</v>
      </c>
    </row>
    <row r="1796" spans="2:7" ht="18.75" customHeight="1" x14ac:dyDescent="0.2">
      <c r="B1796" s="63" t="s">
        <v>2096</v>
      </c>
      <c r="C1796" s="64">
        <v>0</v>
      </c>
      <c r="D1796" s="64">
        <v>0</v>
      </c>
      <c r="E1796" s="64">
        <v>0</v>
      </c>
      <c r="F1796" s="65">
        <v>1</v>
      </c>
      <c r="G1796" s="66">
        <v>0</v>
      </c>
    </row>
    <row r="1797" spans="2:7" ht="18.75" customHeight="1" x14ac:dyDescent="0.2">
      <c r="B1797" s="63" t="s">
        <v>3428</v>
      </c>
      <c r="C1797" s="64">
        <v>0</v>
      </c>
      <c r="D1797" s="64">
        <v>0</v>
      </c>
      <c r="E1797" s="64">
        <v>0</v>
      </c>
      <c r="F1797" s="65">
        <v>1</v>
      </c>
      <c r="G1797" s="66">
        <v>0</v>
      </c>
    </row>
    <row r="1798" spans="2:7" ht="18.75" customHeight="1" x14ac:dyDescent="0.2">
      <c r="B1798" s="63" t="s">
        <v>3363</v>
      </c>
      <c r="C1798" s="64">
        <v>0</v>
      </c>
      <c r="D1798" s="64">
        <v>0</v>
      </c>
      <c r="E1798" s="64">
        <v>0</v>
      </c>
      <c r="F1798" s="65">
        <v>1</v>
      </c>
      <c r="G1798" s="66">
        <v>0</v>
      </c>
    </row>
    <row r="1799" spans="2:7" ht="18.75" customHeight="1" x14ac:dyDescent="0.2">
      <c r="B1799" s="63" t="s">
        <v>3730</v>
      </c>
      <c r="C1799" s="64">
        <v>0</v>
      </c>
      <c r="D1799" s="64">
        <v>0</v>
      </c>
      <c r="E1799" s="64">
        <v>0</v>
      </c>
      <c r="F1799" s="65">
        <v>0</v>
      </c>
      <c r="G1799" s="66">
        <v>1</v>
      </c>
    </row>
    <row r="1800" spans="2:7" ht="18.75" customHeight="1" x14ac:dyDescent="0.2">
      <c r="B1800" s="63" t="s">
        <v>2240</v>
      </c>
      <c r="C1800" s="64">
        <v>1</v>
      </c>
      <c r="D1800" s="64">
        <v>0</v>
      </c>
      <c r="E1800" s="64">
        <v>0</v>
      </c>
      <c r="F1800" s="65">
        <v>0</v>
      </c>
      <c r="G1800" s="66">
        <v>0</v>
      </c>
    </row>
    <row r="1801" spans="2:7" ht="18.75" customHeight="1" x14ac:dyDescent="0.2">
      <c r="B1801" s="63" t="s">
        <v>1661</v>
      </c>
      <c r="C1801" s="64">
        <v>1</v>
      </c>
      <c r="D1801" s="64">
        <v>0</v>
      </c>
      <c r="E1801" s="64">
        <v>0</v>
      </c>
      <c r="F1801" s="65">
        <v>0</v>
      </c>
      <c r="G1801" s="66">
        <v>0</v>
      </c>
    </row>
    <row r="1802" spans="2:7" ht="18.75" customHeight="1" x14ac:dyDescent="0.2">
      <c r="B1802" s="63" t="s">
        <v>2893</v>
      </c>
      <c r="C1802" s="64">
        <v>0</v>
      </c>
      <c r="D1802" s="64">
        <v>0</v>
      </c>
      <c r="E1802" s="64">
        <v>1</v>
      </c>
      <c r="F1802" s="65">
        <v>0</v>
      </c>
      <c r="G1802" s="66">
        <v>0</v>
      </c>
    </row>
    <row r="1803" spans="2:7" ht="18.75" customHeight="1" x14ac:dyDescent="0.2">
      <c r="B1803" s="63" t="s">
        <v>2831</v>
      </c>
      <c r="C1803" s="64">
        <v>0</v>
      </c>
      <c r="D1803" s="64">
        <v>1</v>
      </c>
      <c r="E1803" s="64">
        <v>0</v>
      </c>
      <c r="F1803" s="65">
        <v>0</v>
      </c>
      <c r="G1803" s="66">
        <v>0</v>
      </c>
    </row>
    <row r="1804" spans="2:7" ht="18.75" customHeight="1" x14ac:dyDescent="0.2">
      <c r="B1804" s="63" t="s">
        <v>2864</v>
      </c>
      <c r="C1804" s="64">
        <v>1</v>
      </c>
      <c r="D1804" s="64">
        <v>0</v>
      </c>
      <c r="E1804" s="64">
        <v>0</v>
      </c>
      <c r="F1804" s="65">
        <v>0</v>
      </c>
      <c r="G1804" s="66">
        <v>0</v>
      </c>
    </row>
    <row r="1805" spans="2:7" ht="18.75" customHeight="1" x14ac:dyDescent="0.2">
      <c r="B1805" s="63" t="s">
        <v>3711</v>
      </c>
      <c r="C1805" s="64">
        <v>0</v>
      </c>
      <c r="D1805" s="64">
        <v>0</v>
      </c>
      <c r="E1805" s="64">
        <v>0</v>
      </c>
      <c r="F1805" s="65">
        <v>0</v>
      </c>
      <c r="G1805" s="66">
        <v>1</v>
      </c>
    </row>
    <row r="1806" spans="2:7" ht="18.75" customHeight="1" x14ac:dyDescent="0.2">
      <c r="B1806" s="63" t="s">
        <v>3606</v>
      </c>
      <c r="C1806" s="64">
        <v>0</v>
      </c>
      <c r="D1806" s="64">
        <v>0</v>
      </c>
      <c r="E1806" s="64">
        <v>0</v>
      </c>
      <c r="F1806" s="65">
        <v>0</v>
      </c>
      <c r="G1806" s="66">
        <v>1</v>
      </c>
    </row>
    <row r="1807" spans="2:7" ht="18.75" customHeight="1" x14ac:dyDescent="0.2">
      <c r="B1807" s="63" t="s">
        <v>3361</v>
      </c>
      <c r="C1807" s="64">
        <v>0</v>
      </c>
      <c r="D1807" s="64">
        <v>0</v>
      </c>
      <c r="E1807" s="64">
        <v>0</v>
      </c>
      <c r="F1807" s="65">
        <v>1</v>
      </c>
      <c r="G1807" s="66">
        <v>0</v>
      </c>
    </row>
    <row r="1808" spans="2:7" ht="18.75" customHeight="1" x14ac:dyDescent="0.2">
      <c r="B1808" s="63" t="s">
        <v>3555</v>
      </c>
      <c r="C1808" s="64">
        <v>0</v>
      </c>
      <c r="D1808" s="64">
        <v>0</v>
      </c>
      <c r="E1808" s="64">
        <v>0</v>
      </c>
      <c r="F1808" s="65">
        <v>0</v>
      </c>
      <c r="G1808" s="66">
        <v>1</v>
      </c>
    </row>
    <row r="1809" spans="2:7" ht="18.75" customHeight="1" x14ac:dyDescent="0.2">
      <c r="B1809" s="63" t="s">
        <v>3793</v>
      </c>
      <c r="C1809" s="64">
        <v>0</v>
      </c>
      <c r="D1809" s="64">
        <v>0</v>
      </c>
      <c r="E1809" s="64">
        <v>0</v>
      </c>
      <c r="F1809" s="65">
        <v>0</v>
      </c>
      <c r="G1809" s="66">
        <v>1</v>
      </c>
    </row>
    <row r="1810" spans="2:7" ht="18.75" customHeight="1" x14ac:dyDescent="0.2">
      <c r="B1810" s="63" t="s">
        <v>3615</v>
      </c>
      <c r="C1810" s="64">
        <v>0</v>
      </c>
      <c r="D1810" s="64">
        <v>0</v>
      </c>
      <c r="E1810" s="64">
        <v>0</v>
      </c>
      <c r="F1810" s="65">
        <v>0</v>
      </c>
      <c r="G1810" s="66">
        <v>1</v>
      </c>
    </row>
    <row r="1811" spans="2:7" ht="18.75" customHeight="1" x14ac:dyDescent="0.2">
      <c r="B1811" s="63" t="s">
        <v>2396</v>
      </c>
      <c r="C1811" s="64">
        <v>1</v>
      </c>
      <c r="D1811" s="64">
        <v>0</v>
      </c>
      <c r="E1811" s="64">
        <v>0</v>
      </c>
      <c r="F1811" s="65">
        <v>0</v>
      </c>
      <c r="G1811" s="66">
        <v>0</v>
      </c>
    </row>
    <row r="1812" spans="2:7" ht="18.75" customHeight="1" x14ac:dyDescent="0.2">
      <c r="B1812" s="63" t="s">
        <v>2891</v>
      </c>
      <c r="C1812" s="64">
        <v>0</v>
      </c>
      <c r="D1812" s="64">
        <v>0</v>
      </c>
      <c r="E1812" s="64">
        <v>1</v>
      </c>
      <c r="F1812" s="65">
        <v>0</v>
      </c>
      <c r="G1812" s="66">
        <v>0</v>
      </c>
    </row>
    <row r="1813" spans="2:7" ht="18.75" customHeight="1" x14ac:dyDescent="0.2">
      <c r="B1813" s="63" t="s">
        <v>1615</v>
      </c>
      <c r="C1813" s="64">
        <v>0</v>
      </c>
      <c r="D1813" s="64">
        <v>1</v>
      </c>
      <c r="E1813" s="64">
        <v>0</v>
      </c>
      <c r="F1813" s="65">
        <v>0</v>
      </c>
      <c r="G1813" s="66">
        <v>0</v>
      </c>
    </row>
    <row r="1814" spans="2:7" ht="18.75" customHeight="1" x14ac:dyDescent="0.2">
      <c r="B1814" s="63" t="s">
        <v>3308</v>
      </c>
      <c r="C1814" s="64">
        <v>0</v>
      </c>
      <c r="D1814" s="64">
        <v>0</v>
      </c>
      <c r="E1814" s="64">
        <v>0</v>
      </c>
      <c r="F1814" s="65">
        <v>1</v>
      </c>
      <c r="G1814" s="66">
        <v>0</v>
      </c>
    </row>
    <row r="1815" spans="2:7" ht="18.75" customHeight="1" x14ac:dyDescent="0.2">
      <c r="B1815" s="63" t="s">
        <v>3729</v>
      </c>
      <c r="C1815" s="64">
        <v>0</v>
      </c>
      <c r="D1815" s="64">
        <v>0</v>
      </c>
      <c r="E1815" s="64">
        <v>0</v>
      </c>
      <c r="F1815" s="65">
        <v>0</v>
      </c>
      <c r="G1815" s="66">
        <v>1</v>
      </c>
    </row>
    <row r="1816" spans="2:7" ht="18.75" customHeight="1" x14ac:dyDescent="0.2">
      <c r="B1816" s="63" t="s">
        <v>2889</v>
      </c>
      <c r="C1816" s="64">
        <v>0</v>
      </c>
      <c r="D1816" s="64">
        <v>1</v>
      </c>
      <c r="E1816" s="64">
        <v>0</v>
      </c>
      <c r="F1816" s="65">
        <v>0</v>
      </c>
      <c r="G1816" s="66">
        <v>0</v>
      </c>
    </row>
    <row r="1817" spans="2:7" ht="18.75" customHeight="1" x14ac:dyDescent="0.2">
      <c r="B1817" s="63" t="s">
        <v>3701</v>
      </c>
      <c r="C1817" s="64">
        <v>0</v>
      </c>
      <c r="D1817" s="64">
        <v>0</v>
      </c>
      <c r="E1817" s="64">
        <v>0</v>
      </c>
      <c r="F1817" s="65">
        <v>0</v>
      </c>
      <c r="G1817" s="66">
        <v>1</v>
      </c>
    </row>
    <row r="1818" spans="2:7" ht="18.75" customHeight="1" x14ac:dyDescent="0.2">
      <c r="B1818" s="63" t="s">
        <v>2195</v>
      </c>
      <c r="C1818" s="64">
        <v>1</v>
      </c>
      <c r="D1818" s="64">
        <v>0</v>
      </c>
      <c r="E1818" s="64">
        <v>0</v>
      </c>
      <c r="F1818" s="65">
        <v>0</v>
      </c>
      <c r="G1818" s="66">
        <v>0</v>
      </c>
    </row>
    <row r="1819" spans="2:7" ht="18.75" customHeight="1" x14ac:dyDescent="0.2">
      <c r="B1819" s="63" t="s">
        <v>2874</v>
      </c>
      <c r="C1819" s="64">
        <v>0</v>
      </c>
      <c r="D1819" s="64">
        <v>1</v>
      </c>
      <c r="E1819" s="64">
        <v>0</v>
      </c>
      <c r="F1819" s="65">
        <v>0</v>
      </c>
      <c r="G1819" s="66">
        <v>0</v>
      </c>
    </row>
    <row r="1820" spans="2:7" ht="18.75" customHeight="1" x14ac:dyDescent="0.2">
      <c r="B1820" s="63" t="s">
        <v>3656</v>
      </c>
      <c r="C1820" s="64">
        <v>0</v>
      </c>
      <c r="D1820" s="64">
        <v>0</v>
      </c>
      <c r="E1820" s="64">
        <v>0</v>
      </c>
      <c r="F1820" s="65">
        <v>0</v>
      </c>
      <c r="G1820" s="66">
        <v>1</v>
      </c>
    </row>
    <row r="1821" spans="2:7" ht="18.75" customHeight="1" x14ac:dyDescent="0.2">
      <c r="B1821" s="63" t="s">
        <v>1714</v>
      </c>
      <c r="C1821" s="64">
        <v>1</v>
      </c>
      <c r="D1821" s="64">
        <v>0</v>
      </c>
      <c r="E1821" s="64">
        <v>0</v>
      </c>
      <c r="F1821" s="65">
        <v>0</v>
      </c>
      <c r="G1821" s="66">
        <v>0</v>
      </c>
    </row>
    <row r="1822" spans="2:7" ht="18.75" customHeight="1" x14ac:dyDescent="0.2">
      <c r="B1822" s="63" t="s">
        <v>3607</v>
      </c>
      <c r="C1822" s="64">
        <v>0</v>
      </c>
      <c r="D1822" s="64">
        <v>0</v>
      </c>
      <c r="E1822" s="64">
        <v>0</v>
      </c>
      <c r="F1822" s="65">
        <v>0</v>
      </c>
      <c r="G1822" s="66">
        <v>1</v>
      </c>
    </row>
    <row r="1823" spans="2:7" ht="18.75" customHeight="1" x14ac:dyDescent="0.2">
      <c r="B1823" s="63" t="s">
        <v>3161</v>
      </c>
      <c r="C1823" s="64">
        <v>0</v>
      </c>
      <c r="D1823" s="64">
        <v>0</v>
      </c>
      <c r="E1823" s="64">
        <v>1</v>
      </c>
      <c r="F1823" s="65">
        <v>0</v>
      </c>
      <c r="G1823" s="66">
        <v>0</v>
      </c>
    </row>
    <row r="1824" spans="2:7" ht="18.75" customHeight="1" x14ac:dyDescent="0.2">
      <c r="B1824" s="63" t="s">
        <v>2844</v>
      </c>
      <c r="C1824" s="64">
        <v>0</v>
      </c>
      <c r="D1824" s="64">
        <v>0</v>
      </c>
      <c r="E1824" s="64">
        <v>0</v>
      </c>
      <c r="F1824" s="65">
        <v>1</v>
      </c>
      <c r="G1824" s="66">
        <v>0</v>
      </c>
    </row>
    <row r="1825" spans="2:7" ht="18.75" customHeight="1" x14ac:dyDescent="0.2">
      <c r="B1825" s="63" t="s">
        <v>2873</v>
      </c>
      <c r="C1825" s="64">
        <v>1</v>
      </c>
      <c r="D1825" s="64">
        <v>0</v>
      </c>
      <c r="E1825" s="64">
        <v>0</v>
      </c>
      <c r="F1825" s="65">
        <v>0</v>
      </c>
      <c r="G1825" s="66">
        <v>0</v>
      </c>
    </row>
    <row r="1826" spans="2:7" ht="18.75" customHeight="1" x14ac:dyDescent="0.2">
      <c r="B1826" s="63" t="s">
        <v>3748</v>
      </c>
      <c r="C1826" s="64">
        <v>0</v>
      </c>
      <c r="D1826" s="64">
        <v>0</v>
      </c>
      <c r="E1826" s="64">
        <v>0</v>
      </c>
      <c r="F1826" s="65">
        <v>0</v>
      </c>
      <c r="G1826" s="66">
        <v>1</v>
      </c>
    </row>
    <row r="1827" spans="2:7" ht="18.75" customHeight="1" x14ac:dyDescent="0.2">
      <c r="B1827" s="63" t="s">
        <v>3578</v>
      </c>
      <c r="C1827" s="64">
        <v>0</v>
      </c>
      <c r="D1827" s="64">
        <v>0</v>
      </c>
      <c r="E1827" s="64">
        <v>0</v>
      </c>
      <c r="F1827" s="65">
        <v>0</v>
      </c>
      <c r="G1827" s="66">
        <v>1</v>
      </c>
    </row>
    <row r="1828" spans="2:7" ht="18.75" customHeight="1" x14ac:dyDescent="0.2">
      <c r="B1828" s="63" t="s">
        <v>3429</v>
      </c>
      <c r="C1828" s="64">
        <v>0</v>
      </c>
      <c r="D1828" s="64">
        <v>0</v>
      </c>
      <c r="E1828" s="64">
        <v>0</v>
      </c>
      <c r="F1828" s="65">
        <v>1</v>
      </c>
      <c r="G1828" s="66">
        <v>0</v>
      </c>
    </row>
    <row r="1829" spans="2:7" ht="18.75" customHeight="1" x14ac:dyDescent="0.2">
      <c r="B1829" s="63" t="s">
        <v>3742</v>
      </c>
      <c r="C1829" s="64">
        <v>0</v>
      </c>
      <c r="D1829" s="64">
        <v>0</v>
      </c>
      <c r="E1829" s="64">
        <v>0</v>
      </c>
      <c r="F1829" s="65">
        <v>0</v>
      </c>
      <c r="G1829" s="66">
        <v>1</v>
      </c>
    </row>
    <row r="1830" spans="2:7" ht="18.75" customHeight="1" x14ac:dyDescent="0.2">
      <c r="B1830" s="63" t="s">
        <v>3133</v>
      </c>
      <c r="C1830" s="64">
        <v>0</v>
      </c>
      <c r="D1830" s="64">
        <v>0</v>
      </c>
      <c r="E1830" s="64">
        <v>1</v>
      </c>
      <c r="F1830" s="65">
        <v>0</v>
      </c>
      <c r="G1830" s="66">
        <v>0</v>
      </c>
    </row>
    <row r="1831" spans="2:7" ht="18.75" customHeight="1" x14ac:dyDescent="0.2">
      <c r="B1831" s="63" t="s">
        <v>2009</v>
      </c>
      <c r="C1831" s="64">
        <v>0</v>
      </c>
      <c r="D1831" s="64">
        <v>0</v>
      </c>
      <c r="E1831" s="64">
        <v>0</v>
      </c>
      <c r="F1831" s="65">
        <v>0</v>
      </c>
      <c r="G1831" s="66">
        <v>1</v>
      </c>
    </row>
    <row r="1832" spans="2:7" ht="18.75" customHeight="1" x14ac:dyDescent="0.2">
      <c r="B1832" s="63" t="s">
        <v>3360</v>
      </c>
      <c r="C1832" s="64">
        <v>0</v>
      </c>
      <c r="D1832" s="64">
        <v>0</v>
      </c>
      <c r="E1832" s="64">
        <v>0</v>
      </c>
      <c r="F1832" s="65">
        <v>1</v>
      </c>
      <c r="G1832" s="66">
        <v>0</v>
      </c>
    </row>
    <row r="1833" spans="2:7" ht="18.75" customHeight="1" x14ac:dyDescent="0.2">
      <c r="B1833" s="63" t="s">
        <v>3689</v>
      </c>
      <c r="C1833" s="64">
        <v>0</v>
      </c>
      <c r="D1833" s="64">
        <v>0</v>
      </c>
      <c r="E1833" s="64">
        <v>0</v>
      </c>
      <c r="F1833" s="65">
        <v>0</v>
      </c>
      <c r="G1833" s="66">
        <v>1</v>
      </c>
    </row>
    <row r="1834" spans="2:7" ht="18.75" customHeight="1" x14ac:dyDescent="0.2">
      <c r="B1834" s="63" t="s">
        <v>1789</v>
      </c>
      <c r="C1834" s="64">
        <v>0</v>
      </c>
      <c r="D1834" s="64">
        <v>0</v>
      </c>
      <c r="E1834" s="64">
        <v>0</v>
      </c>
      <c r="F1834" s="65">
        <v>1</v>
      </c>
      <c r="G1834" s="66">
        <v>0</v>
      </c>
    </row>
    <row r="1835" spans="2:7" ht="18.75" customHeight="1" x14ac:dyDescent="0.2">
      <c r="B1835" s="63" t="s">
        <v>1254</v>
      </c>
      <c r="C1835" s="64">
        <v>0</v>
      </c>
      <c r="D1835" s="64">
        <v>0</v>
      </c>
      <c r="E1835" s="64">
        <v>1</v>
      </c>
      <c r="F1835" s="65">
        <v>0</v>
      </c>
      <c r="G1835" s="66">
        <v>0</v>
      </c>
    </row>
    <row r="1836" spans="2:7" ht="18.75" customHeight="1" x14ac:dyDescent="0.2">
      <c r="B1836" s="63" t="s">
        <v>1902</v>
      </c>
      <c r="C1836" s="64">
        <v>0</v>
      </c>
      <c r="D1836" s="64">
        <v>0</v>
      </c>
      <c r="E1836" s="64">
        <v>1</v>
      </c>
      <c r="F1836" s="65">
        <v>0</v>
      </c>
      <c r="G1836" s="66">
        <v>0</v>
      </c>
    </row>
    <row r="1837" spans="2:7" ht="18.75" customHeight="1" x14ac:dyDescent="0.2">
      <c r="B1837" s="63" t="s">
        <v>3253</v>
      </c>
      <c r="C1837" s="64">
        <v>0</v>
      </c>
      <c r="D1837" s="64">
        <v>0</v>
      </c>
      <c r="E1837" s="64">
        <v>1</v>
      </c>
      <c r="F1837" s="65">
        <v>0</v>
      </c>
      <c r="G1837" s="66">
        <v>0</v>
      </c>
    </row>
    <row r="1838" spans="2:7" ht="18.75" customHeight="1" x14ac:dyDescent="0.2">
      <c r="B1838" s="63" t="s">
        <v>2862</v>
      </c>
      <c r="C1838" s="64">
        <v>1</v>
      </c>
      <c r="D1838" s="64">
        <v>0</v>
      </c>
      <c r="E1838" s="64">
        <v>0</v>
      </c>
      <c r="F1838" s="65">
        <v>0</v>
      </c>
      <c r="G1838" s="66">
        <v>0</v>
      </c>
    </row>
    <row r="1839" spans="2:7" ht="18.75" customHeight="1" x14ac:dyDescent="0.2">
      <c r="B1839" s="63" t="s">
        <v>3158</v>
      </c>
      <c r="C1839" s="64">
        <v>0</v>
      </c>
      <c r="D1839" s="64">
        <v>0</v>
      </c>
      <c r="E1839" s="64">
        <v>1</v>
      </c>
      <c r="F1839" s="65">
        <v>0</v>
      </c>
      <c r="G1839" s="66">
        <v>0</v>
      </c>
    </row>
    <row r="1840" spans="2:7" ht="18.75" customHeight="1" x14ac:dyDescent="0.2">
      <c r="B1840" s="63" t="s">
        <v>2285</v>
      </c>
      <c r="C1840" s="64">
        <v>0</v>
      </c>
      <c r="D1840" s="64">
        <v>0</v>
      </c>
      <c r="E1840" s="64">
        <v>1</v>
      </c>
      <c r="F1840" s="65">
        <v>0</v>
      </c>
      <c r="G1840" s="66">
        <v>0</v>
      </c>
    </row>
    <row r="1841" spans="2:7" ht="18.75" customHeight="1" x14ac:dyDescent="0.2">
      <c r="B1841" s="63" t="s">
        <v>1691</v>
      </c>
      <c r="C1841" s="64">
        <v>0</v>
      </c>
      <c r="D1841" s="64">
        <v>1</v>
      </c>
      <c r="E1841" s="64">
        <v>0</v>
      </c>
      <c r="F1841" s="65">
        <v>0</v>
      </c>
      <c r="G1841" s="66">
        <v>0</v>
      </c>
    </row>
    <row r="1842" spans="2:7" ht="18.75" customHeight="1" x14ac:dyDescent="0.2">
      <c r="B1842" s="63" t="s">
        <v>3551</v>
      </c>
      <c r="C1842" s="64">
        <v>0</v>
      </c>
      <c r="D1842" s="64">
        <v>0</v>
      </c>
      <c r="E1842" s="64">
        <v>0</v>
      </c>
      <c r="F1842" s="65">
        <v>0</v>
      </c>
      <c r="G1842" s="66">
        <v>1</v>
      </c>
    </row>
    <row r="1843" spans="2:7" ht="18.75" customHeight="1" x14ac:dyDescent="0.2">
      <c r="B1843" s="63" t="s">
        <v>3403</v>
      </c>
      <c r="C1843" s="64">
        <v>0</v>
      </c>
      <c r="D1843" s="64">
        <v>0</v>
      </c>
      <c r="E1843" s="64">
        <v>0</v>
      </c>
      <c r="F1843" s="65">
        <v>1</v>
      </c>
      <c r="G1843" s="66">
        <v>0</v>
      </c>
    </row>
    <row r="1844" spans="2:7" ht="18.75" customHeight="1" x14ac:dyDescent="0.2">
      <c r="B1844" s="63" t="s">
        <v>3577</v>
      </c>
      <c r="C1844" s="64">
        <v>0</v>
      </c>
      <c r="D1844" s="64">
        <v>0</v>
      </c>
      <c r="E1844" s="64">
        <v>0</v>
      </c>
      <c r="F1844" s="65">
        <v>0</v>
      </c>
      <c r="G1844" s="66">
        <v>1</v>
      </c>
    </row>
    <row r="1845" spans="2:7" ht="18.75" customHeight="1" x14ac:dyDescent="0.2">
      <c r="B1845" s="63" t="s">
        <v>1583</v>
      </c>
      <c r="C1845" s="64">
        <v>1</v>
      </c>
      <c r="D1845" s="64">
        <v>0</v>
      </c>
      <c r="E1845" s="64">
        <v>0</v>
      </c>
      <c r="F1845" s="65">
        <v>0</v>
      </c>
      <c r="G1845" s="66">
        <v>0</v>
      </c>
    </row>
    <row r="1846" spans="2:7" ht="18.75" customHeight="1" x14ac:dyDescent="0.2">
      <c r="B1846" s="63" t="s">
        <v>2842</v>
      </c>
      <c r="C1846" s="64">
        <v>0</v>
      </c>
      <c r="D1846" s="64">
        <v>0</v>
      </c>
      <c r="E1846" s="64">
        <v>0</v>
      </c>
      <c r="F1846" s="65">
        <v>0</v>
      </c>
      <c r="G1846" s="66">
        <v>1</v>
      </c>
    </row>
    <row r="1847" spans="2:7" ht="18.75" customHeight="1" x14ac:dyDescent="0.2">
      <c r="B1847" s="63" t="s">
        <v>3713</v>
      </c>
      <c r="C1847" s="64">
        <v>0</v>
      </c>
      <c r="D1847" s="64">
        <v>0</v>
      </c>
      <c r="E1847" s="64">
        <v>0</v>
      </c>
      <c r="F1847" s="65">
        <v>0</v>
      </c>
      <c r="G1847" s="66">
        <v>1</v>
      </c>
    </row>
    <row r="1848" spans="2:7" ht="18.75" customHeight="1" x14ac:dyDescent="0.2">
      <c r="B1848" s="63" t="s">
        <v>3435</v>
      </c>
      <c r="C1848" s="64">
        <v>0</v>
      </c>
      <c r="D1848" s="64">
        <v>0</v>
      </c>
      <c r="E1848" s="64">
        <v>0</v>
      </c>
      <c r="F1848" s="65">
        <v>1</v>
      </c>
      <c r="G1848" s="66">
        <v>0</v>
      </c>
    </row>
    <row r="1849" spans="2:7" ht="18.75" customHeight="1" x14ac:dyDescent="0.2">
      <c r="B1849" s="63" t="s">
        <v>3327</v>
      </c>
      <c r="C1849" s="64">
        <v>0</v>
      </c>
      <c r="D1849" s="64">
        <v>0</v>
      </c>
      <c r="E1849" s="64">
        <v>0</v>
      </c>
      <c r="F1849" s="65">
        <v>1</v>
      </c>
      <c r="G1849" s="66">
        <v>0</v>
      </c>
    </row>
    <row r="1850" spans="2:7" ht="18.75" customHeight="1" x14ac:dyDescent="0.2">
      <c r="B1850" s="63" t="s">
        <v>3638</v>
      </c>
      <c r="C1850" s="64">
        <v>0</v>
      </c>
      <c r="D1850" s="64">
        <v>0</v>
      </c>
      <c r="E1850" s="64">
        <v>0</v>
      </c>
      <c r="F1850" s="65">
        <v>0</v>
      </c>
      <c r="G1850" s="66">
        <v>1</v>
      </c>
    </row>
    <row r="1851" spans="2:7" ht="18.75" customHeight="1" x14ac:dyDescent="0.2">
      <c r="B1851" s="63" t="s">
        <v>2288</v>
      </c>
      <c r="C1851" s="64">
        <v>0</v>
      </c>
      <c r="D1851" s="64">
        <v>1</v>
      </c>
      <c r="E1851" s="64">
        <v>0</v>
      </c>
      <c r="F1851" s="65">
        <v>0</v>
      </c>
      <c r="G1851" s="66">
        <v>0</v>
      </c>
    </row>
    <row r="1852" spans="2:7" ht="18.75" customHeight="1" x14ac:dyDescent="0.2">
      <c r="B1852" s="63" t="s">
        <v>3431</v>
      </c>
      <c r="C1852" s="64">
        <v>0</v>
      </c>
      <c r="D1852" s="64">
        <v>0</v>
      </c>
      <c r="E1852" s="64">
        <v>0</v>
      </c>
      <c r="F1852" s="65">
        <v>1</v>
      </c>
      <c r="G1852" s="66">
        <v>0</v>
      </c>
    </row>
    <row r="1853" spans="2:7" ht="18.75" customHeight="1" x14ac:dyDescent="0.2">
      <c r="B1853" s="63" t="s">
        <v>3643</v>
      </c>
      <c r="C1853" s="64">
        <v>0</v>
      </c>
      <c r="D1853" s="64">
        <v>0</v>
      </c>
      <c r="E1853" s="64">
        <v>0</v>
      </c>
      <c r="F1853" s="65">
        <v>0</v>
      </c>
      <c r="G1853" s="66">
        <v>1</v>
      </c>
    </row>
    <row r="1854" spans="2:7" ht="18.75" customHeight="1" x14ac:dyDescent="0.2">
      <c r="B1854" s="63" t="s">
        <v>2836</v>
      </c>
      <c r="C1854" s="64">
        <v>0</v>
      </c>
      <c r="D1854" s="64">
        <v>1</v>
      </c>
      <c r="E1854" s="64">
        <v>0</v>
      </c>
      <c r="F1854" s="65">
        <v>0</v>
      </c>
      <c r="G1854" s="66">
        <v>0</v>
      </c>
    </row>
    <row r="1855" spans="2:7" ht="18.75" customHeight="1" x14ac:dyDescent="0.2">
      <c r="B1855" s="63" t="s">
        <v>2029</v>
      </c>
      <c r="C1855" s="64">
        <v>0</v>
      </c>
      <c r="D1855" s="64">
        <v>0</v>
      </c>
      <c r="E1855" s="64">
        <v>0</v>
      </c>
      <c r="F1855" s="65">
        <v>0</v>
      </c>
      <c r="G1855" s="66">
        <v>1</v>
      </c>
    </row>
    <row r="1856" spans="2:7" ht="18.75" customHeight="1" x14ac:dyDescent="0.2">
      <c r="B1856" s="63" t="s">
        <v>1449</v>
      </c>
      <c r="C1856" s="64">
        <v>0</v>
      </c>
      <c r="D1856" s="64">
        <v>1</v>
      </c>
      <c r="E1856" s="64">
        <v>0</v>
      </c>
      <c r="F1856" s="65">
        <v>0</v>
      </c>
      <c r="G1856" s="66">
        <v>0</v>
      </c>
    </row>
    <row r="1857" spans="2:7" ht="18.75" customHeight="1" x14ac:dyDescent="0.2">
      <c r="B1857" s="63" t="s">
        <v>3427</v>
      </c>
      <c r="C1857" s="64">
        <v>0</v>
      </c>
      <c r="D1857" s="64">
        <v>0</v>
      </c>
      <c r="E1857" s="64">
        <v>0</v>
      </c>
      <c r="F1857" s="65">
        <v>1</v>
      </c>
      <c r="G1857" s="66">
        <v>0</v>
      </c>
    </row>
    <row r="1858" spans="2:7" ht="18.75" customHeight="1" x14ac:dyDescent="0.2">
      <c r="B1858" s="63" t="s">
        <v>2201</v>
      </c>
      <c r="C1858" s="64">
        <v>0</v>
      </c>
      <c r="D1858" s="64">
        <v>0</v>
      </c>
      <c r="E1858" s="64">
        <v>1</v>
      </c>
      <c r="F1858" s="65">
        <v>0</v>
      </c>
      <c r="G1858" s="66">
        <v>0</v>
      </c>
    </row>
    <row r="1859" spans="2:7" ht="18.75" customHeight="1" x14ac:dyDescent="0.2">
      <c r="B1859" s="63" t="s">
        <v>3210</v>
      </c>
      <c r="C1859" s="64">
        <v>0</v>
      </c>
      <c r="D1859" s="64">
        <v>0</v>
      </c>
      <c r="E1859" s="64">
        <v>1</v>
      </c>
      <c r="F1859" s="65">
        <v>0</v>
      </c>
      <c r="G1859" s="66">
        <v>0</v>
      </c>
    </row>
    <row r="1860" spans="2:7" ht="18.75" customHeight="1" x14ac:dyDescent="0.2">
      <c r="B1860" s="63" t="s">
        <v>3140</v>
      </c>
      <c r="C1860" s="64">
        <v>0</v>
      </c>
      <c r="D1860" s="64">
        <v>0</v>
      </c>
      <c r="E1860" s="64">
        <v>1</v>
      </c>
      <c r="F1860" s="65">
        <v>0</v>
      </c>
      <c r="G1860" s="66">
        <v>0</v>
      </c>
    </row>
    <row r="1861" spans="2:7" ht="18.75" customHeight="1" x14ac:dyDescent="0.2">
      <c r="B1861" s="63" t="s">
        <v>3225</v>
      </c>
      <c r="C1861" s="64">
        <v>0</v>
      </c>
      <c r="D1861" s="64">
        <v>0</v>
      </c>
      <c r="E1861" s="64">
        <v>1</v>
      </c>
      <c r="F1861" s="65">
        <v>0</v>
      </c>
      <c r="G1861" s="66">
        <v>0</v>
      </c>
    </row>
    <row r="1862" spans="2:7" ht="18.75" customHeight="1" x14ac:dyDescent="0.2">
      <c r="B1862" s="63" t="s">
        <v>3220</v>
      </c>
      <c r="C1862" s="64">
        <v>0</v>
      </c>
      <c r="D1862" s="64">
        <v>0</v>
      </c>
      <c r="E1862" s="64">
        <v>1</v>
      </c>
      <c r="F1862" s="65">
        <v>0</v>
      </c>
      <c r="G1862" s="66">
        <v>0</v>
      </c>
    </row>
    <row r="1863" spans="2:7" ht="18.75" customHeight="1" x14ac:dyDescent="0.2">
      <c r="B1863" s="63" t="s">
        <v>2857</v>
      </c>
      <c r="C1863" s="64">
        <v>0</v>
      </c>
      <c r="D1863" s="64">
        <v>1</v>
      </c>
      <c r="E1863" s="64">
        <v>0</v>
      </c>
      <c r="F1863" s="65">
        <v>0</v>
      </c>
      <c r="G1863" s="66">
        <v>0</v>
      </c>
    </row>
    <row r="1864" spans="2:7" ht="18.75" customHeight="1" x14ac:dyDescent="0.2">
      <c r="B1864" s="63" t="s">
        <v>2834</v>
      </c>
      <c r="C1864" s="64">
        <v>1</v>
      </c>
      <c r="D1864" s="64">
        <v>0</v>
      </c>
      <c r="E1864" s="64">
        <v>0</v>
      </c>
      <c r="F1864" s="65">
        <v>0</v>
      </c>
      <c r="G1864" s="66">
        <v>0</v>
      </c>
    </row>
    <row r="1865" spans="2:7" ht="18.75" customHeight="1" x14ac:dyDescent="0.2">
      <c r="B1865" s="63" t="s">
        <v>3642</v>
      </c>
      <c r="C1865" s="64">
        <v>0</v>
      </c>
      <c r="D1865" s="64">
        <v>0</v>
      </c>
      <c r="E1865" s="64">
        <v>0</v>
      </c>
      <c r="F1865" s="65">
        <v>0</v>
      </c>
      <c r="G1865" s="66">
        <v>1</v>
      </c>
    </row>
    <row r="1866" spans="2:7" ht="18.75" customHeight="1" x14ac:dyDescent="0.2">
      <c r="B1866" s="63" t="s">
        <v>2863</v>
      </c>
      <c r="C1866" s="64">
        <v>1</v>
      </c>
      <c r="D1866" s="64">
        <v>0</v>
      </c>
      <c r="E1866" s="64">
        <v>0</v>
      </c>
      <c r="F1866" s="65">
        <v>0</v>
      </c>
      <c r="G1866" s="66">
        <v>0</v>
      </c>
    </row>
    <row r="1867" spans="2:7" ht="18.75" customHeight="1" x14ac:dyDescent="0.2">
      <c r="B1867" s="63" t="s">
        <v>2328</v>
      </c>
      <c r="C1867" s="64">
        <v>0</v>
      </c>
      <c r="D1867" s="64">
        <v>0</v>
      </c>
      <c r="E1867" s="64">
        <v>1</v>
      </c>
      <c r="F1867" s="65">
        <v>0</v>
      </c>
      <c r="G1867" s="66">
        <v>0</v>
      </c>
    </row>
    <row r="1868" spans="2:7" ht="18.75" customHeight="1" x14ac:dyDescent="0.2">
      <c r="B1868" s="63" t="s">
        <v>1756</v>
      </c>
      <c r="C1868" s="64">
        <v>0</v>
      </c>
      <c r="D1868" s="64">
        <v>1</v>
      </c>
      <c r="E1868" s="64">
        <v>0</v>
      </c>
      <c r="F1868" s="65">
        <v>0</v>
      </c>
      <c r="G1868" s="66">
        <v>0</v>
      </c>
    </row>
    <row r="1869" spans="2:7" ht="18.75" customHeight="1" x14ac:dyDescent="0.2">
      <c r="B1869" s="63" t="s">
        <v>2872</v>
      </c>
      <c r="C1869" s="64">
        <v>1</v>
      </c>
      <c r="D1869" s="64">
        <v>0</v>
      </c>
      <c r="E1869" s="64">
        <v>0</v>
      </c>
      <c r="F1869" s="65">
        <v>0</v>
      </c>
      <c r="G1869" s="66">
        <v>0</v>
      </c>
    </row>
    <row r="1870" spans="2:7" ht="18.75" customHeight="1" x14ac:dyDescent="0.2">
      <c r="B1870" s="63" t="s">
        <v>3120</v>
      </c>
      <c r="C1870" s="64">
        <v>0</v>
      </c>
      <c r="D1870" s="64">
        <v>0</v>
      </c>
      <c r="E1870" s="64">
        <v>1</v>
      </c>
      <c r="F1870" s="65">
        <v>0</v>
      </c>
      <c r="G1870" s="66">
        <v>0</v>
      </c>
    </row>
    <row r="1871" spans="2:7" ht="18.75" customHeight="1" x14ac:dyDescent="0.2">
      <c r="B1871" s="63" t="s">
        <v>1662</v>
      </c>
      <c r="C1871" s="64">
        <v>1</v>
      </c>
      <c r="D1871" s="64">
        <v>0</v>
      </c>
      <c r="E1871" s="64">
        <v>0</v>
      </c>
      <c r="F1871" s="65">
        <v>0</v>
      </c>
      <c r="G1871" s="66">
        <v>0</v>
      </c>
    </row>
    <row r="1872" spans="2:7" ht="18.75" customHeight="1" x14ac:dyDescent="0.2">
      <c r="B1872" s="63" t="s">
        <v>3682</v>
      </c>
      <c r="C1872" s="64">
        <v>0</v>
      </c>
      <c r="D1872" s="64">
        <v>0</v>
      </c>
      <c r="E1872" s="64">
        <v>0</v>
      </c>
      <c r="F1872" s="65">
        <v>0</v>
      </c>
      <c r="G1872" s="66">
        <v>1</v>
      </c>
    </row>
    <row r="1873" spans="2:7" ht="18.75" customHeight="1" x14ac:dyDescent="0.2">
      <c r="B1873" s="63" t="s">
        <v>2147</v>
      </c>
      <c r="C1873" s="64">
        <v>1</v>
      </c>
      <c r="D1873" s="64">
        <v>0</v>
      </c>
      <c r="E1873" s="64">
        <v>0</v>
      </c>
      <c r="F1873" s="65">
        <v>0</v>
      </c>
      <c r="G1873" s="66">
        <v>0</v>
      </c>
    </row>
    <row r="1874" spans="2:7" ht="18.75" customHeight="1" x14ac:dyDescent="0.2">
      <c r="B1874" s="63" t="s">
        <v>2870</v>
      </c>
      <c r="C1874" s="64">
        <v>0</v>
      </c>
      <c r="D1874" s="64">
        <v>0</v>
      </c>
      <c r="E1874" s="64">
        <v>1</v>
      </c>
      <c r="F1874" s="65">
        <v>0</v>
      </c>
      <c r="G1874" s="66">
        <v>0</v>
      </c>
    </row>
    <row r="1875" spans="2:7" ht="18.75" customHeight="1" x14ac:dyDescent="0.2">
      <c r="B1875" s="63" t="s">
        <v>2827</v>
      </c>
      <c r="C1875" s="64">
        <v>1</v>
      </c>
      <c r="D1875" s="64">
        <v>0</v>
      </c>
      <c r="E1875" s="64">
        <v>0</v>
      </c>
      <c r="F1875" s="65">
        <v>0</v>
      </c>
      <c r="G1875" s="66">
        <v>0</v>
      </c>
    </row>
    <row r="1876" spans="2:7" ht="18.75" customHeight="1" x14ac:dyDescent="0.2">
      <c r="B1876" s="63" t="s">
        <v>2611</v>
      </c>
      <c r="C1876" s="64">
        <v>0</v>
      </c>
      <c r="D1876" s="64">
        <v>1</v>
      </c>
      <c r="E1876" s="64">
        <v>0</v>
      </c>
      <c r="F1876" s="65">
        <v>0</v>
      </c>
      <c r="G1876" s="66">
        <v>0</v>
      </c>
    </row>
    <row r="1877" spans="2:7" ht="18.75" customHeight="1" x14ac:dyDescent="0.2">
      <c r="B1877" s="63" t="s">
        <v>3159</v>
      </c>
      <c r="C1877" s="64">
        <v>0</v>
      </c>
      <c r="D1877" s="64">
        <v>0</v>
      </c>
      <c r="E1877" s="64">
        <v>1</v>
      </c>
      <c r="F1877" s="65">
        <v>0</v>
      </c>
      <c r="G1877" s="66">
        <v>0</v>
      </c>
    </row>
    <row r="1878" spans="2:7" ht="18.75" customHeight="1" x14ac:dyDescent="0.2">
      <c r="B1878" s="63" t="s">
        <v>3519</v>
      </c>
      <c r="C1878" s="64">
        <v>0</v>
      </c>
      <c r="D1878" s="64">
        <v>0</v>
      </c>
      <c r="E1878" s="64">
        <v>0</v>
      </c>
      <c r="F1878" s="65">
        <v>1</v>
      </c>
      <c r="G1878" s="66">
        <v>0</v>
      </c>
    </row>
    <row r="1879" spans="2:7" ht="18.75" customHeight="1" x14ac:dyDescent="0.2">
      <c r="B1879" s="63" t="s">
        <v>852</v>
      </c>
      <c r="C1879" s="64">
        <v>0</v>
      </c>
      <c r="D1879" s="64">
        <v>0</v>
      </c>
      <c r="E1879" s="64">
        <v>0</v>
      </c>
      <c r="F1879" s="65">
        <v>0</v>
      </c>
      <c r="G1879" s="66">
        <v>1</v>
      </c>
    </row>
    <row r="1880" spans="2:7" ht="18.75" customHeight="1" x14ac:dyDescent="0.2">
      <c r="B1880" s="63" t="s">
        <v>3214</v>
      </c>
      <c r="C1880" s="64">
        <v>0</v>
      </c>
      <c r="D1880" s="64">
        <v>0</v>
      </c>
      <c r="E1880" s="64">
        <v>1</v>
      </c>
      <c r="F1880" s="65">
        <v>0</v>
      </c>
      <c r="G1880" s="66">
        <v>0</v>
      </c>
    </row>
    <row r="1881" spans="2:7" ht="18.75" customHeight="1" x14ac:dyDescent="0.2">
      <c r="B1881" s="63" t="s">
        <v>3202</v>
      </c>
      <c r="C1881" s="64">
        <v>0</v>
      </c>
      <c r="D1881" s="64">
        <v>0</v>
      </c>
      <c r="E1881" s="64">
        <v>1</v>
      </c>
      <c r="F1881" s="65">
        <v>0</v>
      </c>
      <c r="G1881" s="66">
        <v>0</v>
      </c>
    </row>
    <row r="1882" spans="2:7" ht="18.75" customHeight="1" x14ac:dyDescent="0.2">
      <c r="B1882" s="63" t="s">
        <v>1304</v>
      </c>
      <c r="C1882" s="64">
        <v>0</v>
      </c>
      <c r="D1882" s="64">
        <v>1</v>
      </c>
      <c r="E1882" s="64">
        <v>0</v>
      </c>
      <c r="F1882" s="65">
        <v>0</v>
      </c>
      <c r="G1882" s="66">
        <v>0</v>
      </c>
    </row>
    <row r="1883" spans="2:7" ht="18.75" customHeight="1" x14ac:dyDescent="0.2">
      <c r="B1883" s="63" t="s">
        <v>3604</v>
      </c>
      <c r="C1883" s="64">
        <v>0</v>
      </c>
      <c r="D1883" s="64">
        <v>0</v>
      </c>
      <c r="E1883" s="64">
        <v>0</v>
      </c>
      <c r="F1883" s="65">
        <v>0</v>
      </c>
      <c r="G1883" s="66">
        <v>1</v>
      </c>
    </row>
    <row r="1884" spans="2:7" ht="18.75" customHeight="1" x14ac:dyDescent="0.2">
      <c r="B1884" s="63" t="s">
        <v>2892</v>
      </c>
      <c r="C1884" s="64">
        <v>1</v>
      </c>
      <c r="D1884" s="64">
        <v>0</v>
      </c>
      <c r="E1884" s="64">
        <v>0</v>
      </c>
      <c r="F1884" s="65">
        <v>0</v>
      </c>
      <c r="G1884" s="66">
        <v>0</v>
      </c>
    </row>
    <row r="1885" spans="2:7" ht="18.75" customHeight="1" x14ac:dyDescent="0.2">
      <c r="B1885" s="63" t="s">
        <v>2861</v>
      </c>
      <c r="C1885" s="64">
        <v>0</v>
      </c>
      <c r="D1885" s="64">
        <v>1</v>
      </c>
      <c r="E1885" s="64">
        <v>0</v>
      </c>
      <c r="F1885" s="65">
        <v>0</v>
      </c>
      <c r="G1885" s="66">
        <v>0</v>
      </c>
    </row>
    <row r="1886" spans="2:7" ht="18.75" customHeight="1" x14ac:dyDescent="0.2">
      <c r="B1886" s="63" t="s">
        <v>2125</v>
      </c>
      <c r="C1886" s="64">
        <v>0</v>
      </c>
      <c r="D1886" s="64">
        <v>0</v>
      </c>
      <c r="E1886" s="64">
        <v>1</v>
      </c>
      <c r="F1886" s="65">
        <v>0</v>
      </c>
      <c r="G1886" s="66">
        <v>0</v>
      </c>
    </row>
    <row r="1887" spans="2:7" ht="18.75" customHeight="1" x14ac:dyDescent="0.2">
      <c r="B1887" s="63" t="s">
        <v>2555</v>
      </c>
      <c r="C1887" s="64">
        <v>0</v>
      </c>
      <c r="D1887" s="64">
        <v>0</v>
      </c>
      <c r="E1887" s="64">
        <v>0</v>
      </c>
      <c r="F1887" s="65">
        <v>0</v>
      </c>
      <c r="G1887" s="66">
        <v>1</v>
      </c>
    </row>
    <row r="1888" spans="2:7" ht="18.75" customHeight="1" x14ac:dyDescent="0.2">
      <c r="B1888" s="63" t="s">
        <v>3503</v>
      </c>
      <c r="C1888" s="64">
        <v>0</v>
      </c>
      <c r="D1888" s="64">
        <v>0</v>
      </c>
      <c r="E1888" s="64">
        <v>0</v>
      </c>
      <c r="F1888" s="65">
        <v>1</v>
      </c>
      <c r="G1888" s="66">
        <v>0</v>
      </c>
    </row>
    <row r="1889" spans="2:7" ht="18.75" customHeight="1" x14ac:dyDescent="0.2">
      <c r="B1889" s="63" t="s">
        <v>2193</v>
      </c>
      <c r="C1889" s="64">
        <v>0</v>
      </c>
      <c r="D1889" s="64">
        <v>0</v>
      </c>
      <c r="E1889" s="64">
        <v>1</v>
      </c>
      <c r="F1889" s="65">
        <v>0</v>
      </c>
      <c r="G1889" s="66">
        <v>0</v>
      </c>
    </row>
    <row r="1890" spans="2:7" ht="18.75" customHeight="1" x14ac:dyDescent="0.2">
      <c r="B1890" s="63" t="s">
        <v>3134</v>
      </c>
      <c r="C1890" s="64">
        <v>0</v>
      </c>
      <c r="D1890" s="64">
        <v>1</v>
      </c>
      <c r="E1890" s="64">
        <v>0</v>
      </c>
      <c r="F1890" s="65">
        <v>0</v>
      </c>
      <c r="G1890" s="66">
        <v>0</v>
      </c>
    </row>
    <row r="1891" spans="2:7" ht="18.75" customHeight="1" x14ac:dyDescent="0.2">
      <c r="B1891" s="63" t="s">
        <v>2388</v>
      </c>
      <c r="C1891" s="64">
        <v>0</v>
      </c>
      <c r="D1891" s="64">
        <v>1</v>
      </c>
      <c r="E1891" s="64">
        <v>0</v>
      </c>
      <c r="F1891" s="65">
        <v>0</v>
      </c>
      <c r="G1891" s="66">
        <v>0</v>
      </c>
    </row>
    <row r="1892" spans="2:7" ht="18.75" customHeight="1" x14ac:dyDescent="0.2">
      <c r="B1892" s="63" t="s">
        <v>3439</v>
      </c>
      <c r="C1892" s="64">
        <v>0</v>
      </c>
      <c r="D1892" s="64">
        <v>0</v>
      </c>
      <c r="E1892" s="64">
        <v>0</v>
      </c>
      <c r="F1892" s="65">
        <v>1</v>
      </c>
      <c r="G1892" s="66">
        <v>0</v>
      </c>
    </row>
    <row r="1893" spans="2:7" ht="18.75" customHeight="1" x14ac:dyDescent="0.2">
      <c r="B1893" s="63" t="s">
        <v>1549</v>
      </c>
      <c r="C1893" s="64">
        <v>1</v>
      </c>
      <c r="D1893" s="64">
        <v>0</v>
      </c>
      <c r="E1893" s="64">
        <v>0</v>
      </c>
      <c r="F1893" s="65">
        <v>0</v>
      </c>
      <c r="G1893" s="66">
        <v>0</v>
      </c>
    </row>
    <row r="1894" spans="2:7" ht="18.75" customHeight="1" x14ac:dyDescent="0.2">
      <c r="B1894" s="63" t="s">
        <v>3415</v>
      </c>
      <c r="C1894" s="64">
        <v>0</v>
      </c>
      <c r="D1894" s="64">
        <v>0</v>
      </c>
      <c r="E1894" s="64">
        <v>0</v>
      </c>
      <c r="F1894" s="65">
        <v>1</v>
      </c>
      <c r="G1894" s="66">
        <v>0</v>
      </c>
    </row>
    <row r="1895" spans="2:7" ht="18.75" customHeight="1" x14ac:dyDescent="0.2">
      <c r="B1895" s="63" t="s">
        <v>1808</v>
      </c>
      <c r="C1895" s="64">
        <v>1</v>
      </c>
      <c r="D1895" s="64">
        <v>0</v>
      </c>
      <c r="E1895" s="64">
        <v>0</v>
      </c>
      <c r="F1895" s="65">
        <v>0</v>
      </c>
      <c r="G1895" s="66">
        <v>0</v>
      </c>
    </row>
    <row r="1896" spans="2:7" ht="18.75" customHeight="1" x14ac:dyDescent="0.2">
      <c r="B1896" s="63" t="s">
        <v>3657</v>
      </c>
      <c r="C1896" s="64">
        <v>0</v>
      </c>
      <c r="D1896" s="64">
        <v>0</v>
      </c>
      <c r="E1896" s="64">
        <v>0</v>
      </c>
      <c r="F1896" s="65">
        <v>0</v>
      </c>
      <c r="G1896" s="66">
        <v>1</v>
      </c>
    </row>
    <row r="1897" spans="2:7" ht="18.75" customHeight="1" x14ac:dyDescent="0.2">
      <c r="B1897" s="63" t="s">
        <v>2072</v>
      </c>
      <c r="C1897" s="64">
        <v>0</v>
      </c>
      <c r="D1897" s="64">
        <v>1</v>
      </c>
      <c r="E1897" s="64">
        <v>0</v>
      </c>
      <c r="F1897" s="65">
        <v>0</v>
      </c>
      <c r="G1897" s="66">
        <v>0</v>
      </c>
    </row>
    <row r="1898" spans="2:7" ht="18.75" customHeight="1" x14ac:dyDescent="0.2">
      <c r="B1898" s="63" t="s">
        <v>2612</v>
      </c>
      <c r="C1898" s="64">
        <v>0</v>
      </c>
      <c r="D1898" s="64">
        <v>1</v>
      </c>
      <c r="E1898" s="64">
        <v>0</v>
      </c>
      <c r="F1898" s="65">
        <v>0</v>
      </c>
      <c r="G1898" s="66">
        <v>0</v>
      </c>
    </row>
    <row r="1899" spans="2:7" ht="18.75" customHeight="1" x14ac:dyDescent="0.2">
      <c r="B1899" s="63" t="s">
        <v>3391</v>
      </c>
      <c r="C1899" s="64">
        <v>0</v>
      </c>
      <c r="D1899" s="64">
        <v>0</v>
      </c>
      <c r="E1899" s="64">
        <v>0</v>
      </c>
      <c r="F1899" s="65">
        <v>1</v>
      </c>
      <c r="G1899" s="66">
        <v>0</v>
      </c>
    </row>
    <row r="1900" spans="2:7" ht="18.75" customHeight="1" x14ac:dyDescent="0.2">
      <c r="B1900" s="63" t="s">
        <v>2277</v>
      </c>
      <c r="C1900" s="64">
        <v>0</v>
      </c>
      <c r="D1900" s="64">
        <v>1</v>
      </c>
      <c r="E1900" s="64">
        <v>0</v>
      </c>
      <c r="F1900" s="65">
        <v>0</v>
      </c>
      <c r="G1900" s="66">
        <v>0</v>
      </c>
    </row>
    <row r="1901" spans="2:7" ht="18.75" customHeight="1" x14ac:dyDescent="0.2">
      <c r="B1901" s="63" t="s">
        <v>2858</v>
      </c>
      <c r="C1901" s="64">
        <v>0</v>
      </c>
      <c r="D1901" s="64">
        <v>1</v>
      </c>
      <c r="E1901" s="64">
        <v>0</v>
      </c>
      <c r="F1901" s="65">
        <v>0</v>
      </c>
      <c r="G1901" s="66">
        <v>0</v>
      </c>
    </row>
    <row r="1902" spans="2:7" ht="18.75" customHeight="1" x14ac:dyDescent="0.2">
      <c r="B1902" s="63" t="s">
        <v>3462</v>
      </c>
      <c r="C1902" s="64">
        <v>0</v>
      </c>
      <c r="D1902" s="64">
        <v>0</v>
      </c>
      <c r="E1902" s="64">
        <v>0</v>
      </c>
      <c r="F1902" s="65">
        <v>1</v>
      </c>
      <c r="G1902" s="66">
        <v>0</v>
      </c>
    </row>
    <row r="1903" spans="2:7" ht="18.75" customHeight="1" x14ac:dyDescent="0.2">
      <c r="B1903" s="63" t="s">
        <v>3052</v>
      </c>
      <c r="C1903" s="64">
        <v>0</v>
      </c>
      <c r="D1903" s="64">
        <v>0</v>
      </c>
      <c r="E1903" s="64">
        <v>1</v>
      </c>
      <c r="F1903" s="65">
        <v>0</v>
      </c>
      <c r="G1903" s="66">
        <v>0</v>
      </c>
    </row>
    <row r="1904" spans="2:7" ht="18.75" customHeight="1" x14ac:dyDescent="0.2">
      <c r="B1904" s="63" t="s">
        <v>3622</v>
      </c>
      <c r="C1904" s="64">
        <v>0</v>
      </c>
      <c r="D1904" s="64">
        <v>0</v>
      </c>
      <c r="E1904" s="64">
        <v>0</v>
      </c>
      <c r="F1904" s="64">
        <v>0</v>
      </c>
      <c r="G1904" s="66">
        <v>1</v>
      </c>
    </row>
    <row r="1905" spans="2:7" ht="18.75" customHeight="1" x14ac:dyDescent="0.2">
      <c r="B1905" s="63" t="s">
        <v>3641</v>
      </c>
      <c r="C1905" s="64">
        <v>0</v>
      </c>
      <c r="D1905" s="64">
        <v>0</v>
      </c>
      <c r="E1905" s="64">
        <v>0</v>
      </c>
      <c r="F1905" s="65">
        <v>0</v>
      </c>
      <c r="G1905" s="66">
        <v>1</v>
      </c>
    </row>
    <row r="1906" spans="2:7" ht="18.75" customHeight="1" x14ac:dyDescent="0.2">
      <c r="B1906" s="63" t="s">
        <v>3050</v>
      </c>
      <c r="C1906" s="64">
        <v>0</v>
      </c>
      <c r="D1906" s="64">
        <v>0</v>
      </c>
      <c r="E1906" s="64">
        <v>1</v>
      </c>
      <c r="F1906" s="65">
        <v>0</v>
      </c>
      <c r="G1906" s="66">
        <v>0</v>
      </c>
    </row>
    <row r="1907" spans="2:7" ht="18.75" customHeight="1" x14ac:dyDescent="0.2">
      <c r="B1907" s="63" t="s">
        <v>1489</v>
      </c>
      <c r="C1907" s="64">
        <v>0</v>
      </c>
      <c r="D1907" s="64">
        <v>0</v>
      </c>
      <c r="E1907" s="64">
        <v>1</v>
      </c>
      <c r="F1907" s="65">
        <v>0</v>
      </c>
      <c r="G1907" s="66">
        <v>0</v>
      </c>
    </row>
    <row r="1908" spans="2:7" ht="18.75" customHeight="1" x14ac:dyDescent="0.2">
      <c r="B1908" s="63" t="s">
        <v>3450</v>
      </c>
      <c r="C1908" s="64">
        <v>0</v>
      </c>
      <c r="D1908" s="64">
        <v>0</v>
      </c>
      <c r="E1908" s="64">
        <v>0</v>
      </c>
      <c r="F1908" s="65">
        <v>1</v>
      </c>
      <c r="G1908" s="66">
        <v>0</v>
      </c>
    </row>
    <row r="1909" spans="2:7" ht="18.75" customHeight="1" x14ac:dyDescent="0.2">
      <c r="B1909" s="63" t="s">
        <v>3516</v>
      </c>
      <c r="C1909" s="64">
        <v>0</v>
      </c>
      <c r="D1909" s="64">
        <v>0</v>
      </c>
      <c r="E1909" s="64">
        <v>0</v>
      </c>
      <c r="F1909" s="65">
        <v>1</v>
      </c>
      <c r="G1909" s="66">
        <v>0</v>
      </c>
    </row>
    <row r="1910" spans="2:7" ht="18.75" customHeight="1" x14ac:dyDescent="0.2">
      <c r="B1910" s="63" t="s">
        <v>3056</v>
      </c>
      <c r="C1910" s="64">
        <v>0</v>
      </c>
      <c r="D1910" s="64">
        <v>0</v>
      </c>
      <c r="E1910" s="64">
        <v>1</v>
      </c>
      <c r="F1910" s="65">
        <v>0</v>
      </c>
      <c r="G1910" s="66">
        <v>0</v>
      </c>
    </row>
    <row r="1911" spans="2:7" ht="18.75" customHeight="1" x14ac:dyDescent="0.2">
      <c r="B1911" s="63" t="s">
        <v>2845</v>
      </c>
      <c r="C1911" s="64">
        <v>1</v>
      </c>
      <c r="D1911" s="64">
        <v>0</v>
      </c>
      <c r="E1911" s="64">
        <v>0</v>
      </c>
      <c r="F1911" s="65">
        <v>0</v>
      </c>
      <c r="G1911" s="66">
        <v>0</v>
      </c>
    </row>
    <row r="1912" spans="2:7" ht="18.75" customHeight="1" x14ac:dyDescent="0.2">
      <c r="B1912" s="63" t="s">
        <v>3113</v>
      </c>
      <c r="C1912" s="64">
        <v>0</v>
      </c>
      <c r="D1912" s="64">
        <v>0</v>
      </c>
      <c r="E1912" s="64">
        <v>1</v>
      </c>
      <c r="F1912" s="65">
        <v>0</v>
      </c>
      <c r="G1912" s="66">
        <v>0</v>
      </c>
    </row>
    <row r="1913" spans="2:7" ht="18.75" customHeight="1" x14ac:dyDescent="0.2">
      <c r="B1913" s="63" t="s">
        <v>3531</v>
      </c>
      <c r="C1913" s="64">
        <v>0</v>
      </c>
      <c r="D1913" s="64">
        <v>0</v>
      </c>
      <c r="E1913" s="64">
        <v>0</v>
      </c>
      <c r="F1913" s="65">
        <v>1</v>
      </c>
      <c r="G1913" s="66">
        <v>0</v>
      </c>
    </row>
    <row r="1914" spans="2:7" ht="18.75" customHeight="1" x14ac:dyDescent="0.2">
      <c r="B1914" s="63" t="s">
        <v>1711</v>
      </c>
      <c r="C1914" s="64">
        <v>0</v>
      </c>
      <c r="D1914" s="64">
        <v>0</v>
      </c>
      <c r="E1914" s="64">
        <v>1</v>
      </c>
      <c r="F1914" s="65">
        <v>0</v>
      </c>
      <c r="G1914" s="66">
        <v>0</v>
      </c>
    </row>
    <row r="1915" spans="2:7" ht="18.75" customHeight="1" x14ac:dyDescent="0.2">
      <c r="B1915" s="63" t="s">
        <v>3714</v>
      </c>
      <c r="C1915" s="64">
        <v>0</v>
      </c>
      <c r="D1915" s="64">
        <v>0</v>
      </c>
      <c r="E1915" s="64">
        <v>0</v>
      </c>
      <c r="F1915" s="65">
        <v>0</v>
      </c>
      <c r="G1915" s="66">
        <v>1</v>
      </c>
    </row>
    <row r="1916" spans="2:7" ht="18.75" customHeight="1" x14ac:dyDescent="0.2">
      <c r="B1916" s="63" t="s">
        <v>1049</v>
      </c>
      <c r="C1916" s="64">
        <v>0</v>
      </c>
      <c r="D1916" s="64">
        <v>0</v>
      </c>
      <c r="E1916" s="64">
        <v>0</v>
      </c>
      <c r="F1916" s="65">
        <v>1</v>
      </c>
      <c r="G1916" s="66">
        <v>0</v>
      </c>
    </row>
    <row r="1917" spans="2:7" ht="18.75" customHeight="1" x14ac:dyDescent="0.2">
      <c r="B1917" s="63" t="s">
        <v>2526</v>
      </c>
      <c r="C1917" s="64">
        <v>0</v>
      </c>
      <c r="D1917" s="64">
        <v>1</v>
      </c>
      <c r="E1917" s="64">
        <v>0</v>
      </c>
      <c r="F1917" s="65">
        <v>0</v>
      </c>
      <c r="G1917" s="66">
        <v>0</v>
      </c>
    </row>
    <row r="1918" spans="2:7" ht="18.75" customHeight="1" x14ac:dyDescent="0.2">
      <c r="B1918" s="63" t="s">
        <v>3128</v>
      </c>
      <c r="C1918" s="64">
        <v>0</v>
      </c>
      <c r="D1918" s="64">
        <v>1</v>
      </c>
      <c r="E1918" s="64">
        <v>0</v>
      </c>
      <c r="F1918" s="65">
        <v>0</v>
      </c>
      <c r="G1918" s="66">
        <v>0</v>
      </c>
    </row>
    <row r="1919" spans="2:7" ht="18.75" customHeight="1" x14ac:dyDescent="0.2">
      <c r="B1919" s="63" t="s">
        <v>3773</v>
      </c>
      <c r="C1919" s="64">
        <v>0</v>
      </c>
      <c r="D1919" s="64">
        <v>0</v>
      </c>
      <c r="E1919" s="64">
        <v>0</v>
      </c>
      <c r="F1919" s="65">
        <v>0</v>
      </c>
      <c r="G1919" s="66">
        <v>1</v>
      </c>
    </row>
    <row r="1920" spans="2:7" ht="18.75" customHeight="1" x14ac:dyDescent="0.2">
      <c r="B1920" s="63" t="s">
        <v>1882</v>
      </c>
      <c r="C1920" s="64">
        <v>1</v>
      </c>
      <c r="D1920" s="64">
        <v>0</v>
      </c>
      <c r="E1920" s="64">
        <v>0</v>
      </c>
      <c r="F1920" s="65">
        <v>0</v>
      </c>
      <c r="G1920" s="66">
        <v>0</v>
      </c>
    </row>
    <row r="1921" spans="2:7" ht="18.75" customHeight="1" x14ac:dyDescent="0.2">
      <c r="B1921" s="63" t="s">
        <v>3132</v>
      </c>
      <c r="C1921" s="64">
        <v>0</v>
      </c>
      <c r="D1921" s="64">
        <v>0</v>
      </c>
      <c r="E1921" s="64">
        <v>1</v>
      </c>
      <c r="F1921" s="65">
        <v>0</v>
      </c>
      <c r="G1921" s="66">
        <v>0</v>
      </c>
    </row>
    <row r="1922" spans="2:7" ht="18.75" customHeight="1" x14ac:dyDescent="0.2">
      <c r="B1922" s="63" t="s">
        <v>3720</v>
      </c>
      <c r="C1922" s="64">
        <v>0</v>
      </c>
      <c r="D1922" s="64">
        <v>0</v>
      </c>
      <c r="E1922" s="64">
        <v>0</v>
      </c>
      <c r="F1922" s="65">
        <v>0</v>
      </c>
      <c r="G1922" s="66">
        <v>1</v>
      </c>
    </row>
    <row r="1923" spans="2:7" ht="18.75" customHeight="1" x14ac:dyDescent="0.2">
      <c r="B1923" s="63" t="s">
        <v>3623</v>
      </c>
      <c r="C1923" s="64">
        <v>0</v>
      </c>
      <c r="D1923" s="64">
        <v>0</v>
      </c>
      <c r="E1923" s="64">
        <v>0</v>
      </c>
      <c r="F1923" s="65">
        <v>0</v>
      </c>
      <c r="G1923" s="66">
        <v>1</v>
      </c>
    </row>
    <row r="1924" spans="2:7" ht="18.75" customHeight="1" x14ac:dyDescent="0.2">
      <c r="B1924" s="63" t="s">
        <v>3362</v>
      </c>
      <c r="C1924" s="64">
        <v>0</v>
      </c>
      <c r="D1924" s="64">
        <v>0</v>
      </c>
      <c r="E1924" s="64">
        <v>0</v>
      </c>
      <c r="F1924" s="65">
        <v>1</v>
      </c>
      <c r="G1924" s="66">
        <v>0</v>
      </c>
    </row>
    <row r="1925" spans="2:7" ht="18.75" customHeight="1" x14ac:dyDescent="0.2">
      <c r="B1925" s="63" t="s">
        <v>3605</v>
      </c>
      <c r="C1925" s="64">
        <v>0</v>
      </c>
      <c r="D1925" s="64">
        <v>0</v>
      </c>
      <c r="E1925" s="64">
        <v>0</v>
      </c>
      <c r="F1925" s="65">
        <v>0</v>
      </c>
      <c r="G1925" s="66">
        <v>1</v>
      </c>
    </row>
    <row r="1926" spans="2:7" ht="18.75" customHeight="1" x14ac:dyDescent="0.2">
      <c r="B1926" s="63" t="s">
        <v>3397</v>
      </c>
      <c r="C1926" s="64">
        <v>0</v>
      </c>
      <c r="D1926" s="64">
        <v>0</v>
      </c>
      <c r="E1926" s="64">
        <v>0</v>
      </c>
      <c r="F1926" s="65">
        <v>1</v>
      </c>
      <c r="G1926" s="66">
        <v>0</v>
      </c>
    </row>
    <row r="1927" spans="2:7" ht="18.75" customHeight="1" x14ac:dyDescent="0.2">
      <c r="B1927" s="63" t="s">
        <v>1429</v>
      </c>
      <c r="C1927" s="64">
        <v>1</v>
      </c>
      <c r="D1927" s="64">
        <v>0</v>
      </c>
      <c r="E1927" s="64">
        <v>0</v>
      </c>
      <c r="F1927" s="65">
        <v>0</v>
      </c>
      <c r="G1927" s="66">
        <v>0</v>
      </c>
    </row>
    <row r="1928" spans="2:7" ht="18.75" customHeight="1" x14ac:dyDescent="0.2">
      <c r="B1928" s="63" t="s">
        <v>3213</v>
      </c>
      <c r="C1928" s="64">
        <v>0</v>
      </c>
      <c r="D1928" s="64">
        <v>0</v>
      </c>
      <c r="E1928" s="64">
        <v>1</v>
      </c>
      <c r="F1928" s="65">
        <v>0</v>
      </c>
      <c r="G1928" s="66">
        <v>0</v>
      </c>
    </row>
    <row r="1929" spans="2:7" ht="18.75" customHeight="1" x14ac:dyDescent="0.2">
      <c r="B1929" s="63" t="s">
        <v>3054</v>
      </c>
      <c r="C1929" s="64">
        <v>0</v>
      </c>
      <c r="D1929" s="64">
        <v>1</v>
      </c>
      <c r="E1929" s="64">
        <v>0</v>
      </c>
      <c r="F1929" s="65">
        <v>0</v>
      </c>
      <c r="G1929" s="66">
        <v>0</v>
      </c>
    </row>
    <row r="1930" spans="2:7" ht="18.75" customHeight="1" x14ac:dyDescent="0.2">
      <c r="B1930" s="63" t="s">
        <v>3702</v>
      </c>
      <c r="C1930" s="64">
        <v>0</v>
      </c>
      <c r="D1930" s="64">
        <v>0</v>
      </c>
      <c r="E1930" s="64">
        <v>0</v>
      </c>
      <c r="F1930" s="65">
        <v>0</v>
      </c>
      <c r="G1930" s="66">
        <v>1</v>
      </c>
    </row>
    <row r="1931" spans="2:7" ht="18.75" customHeight="1" x14ac:dyDescent="0.2">
      <c r="B1931" s="63" t="s">
        <v>1803</v>
      </c>
      <c r="C1931" s="64">
        <v>1</v>
      </c>
      <c r="D1931" s="64">
        <v>0</v>
      </c>
      <c r="E1931" s="64">
        <v>0</v>
      </c>
      <c r="F1931" s="65">
        <v>0</v>
      </c>
      <c r="G1931" s="66">
        <v>0</v>
      </c>
    </row>
    <row r="1932" spans="2:7" ht="18.75" customHeight="1" x14ac:dyDescent="0.2">
      <c r="B1932" s="63" t="s">
        <v>3774</v>
      </c>
      <c r="C1932" s="64">
        <v>0</v>
      </c>
      <c r="D1932" s="64">
        <v>0</v>
      </c>
      <c r="E1932" s="64">
        <v>0</v>
      </c>
      <c r="F1932" s="65">
        <v>0</v>
      </c>
      <c r="G1932" s="66">
        <v>1</v>
      </c>
    </row>
    <row r="1933" spans="2:7" ht="18.75" customHeight="1" x14ac:dyDescent="0.2">
      <c r="B1933" s="63" t="s">
        <v>2880</v>
      </c>
      <c r="C1933" s="64">
        <v>1</v>
      </c>
      <c r="D1933" s="64">
        <v>0</v>
      </c>
      <c r="E1933" s="64">
        <v>0</v>
      </c>
      <c r="F1933" s="65">
        <v>0</v>
      </c>
      <c r="G1933" s="66">
        <v>0</v>
      </c>
    </row>
    <row r="1934" spans="2:7" ht="18.75" customHeight="1" x14ac:dyDescent="0.2">
      <c r="B1934" s="63" t="s">
        <v>3313</v>
      </c>
      <c r="C1934" s="64">
        <v>0</v>
      </c>
      <c r="D1934" s="64">
        <v>0</v>
      </c>
      <c r="E1934" s="64">
        <v>0</v>
      </c>
      <c r="F1934" s="65">
        <v>1</v>
      </c>
      <c r="G1934" s="66">
        <v>0</v>
      </c>
    </row>
    <row r="1935" spans="2:7" ht="18.75" customHeight="1" x14ac:dyDescent="0.2">
      <c r="B1935" s="63" t="s">
        <v>1488</v>
      </c>
      <c r="C1935" s="64">
        <v>0</v>
      </c>
      <c r="D1935" s="64">
        <v>0</v>
      </c>
      <c r="E1935" s="64">
        <v>1</v>
      </c>
      <c r="F1935" s="65">
        <v>0</v>
      </c>
      <c r="G1935" s="66">
        <v>0</v>
      </c>
    </row>
    <row r="1936" spans="2:7" ht="18.75" customHeight="1" x14ac:dyDescent="0.2">
      <c r="B1936" s="63" t="s">
        <v>2123</v>
      </c>
      <c r="C1936" s="64">
        <v>1</v>
      </c>
      <c r="D1936" s="64">
        <v>0</v>
      </c>
      <c r="E1936" s="64">
        <v>0</v>
      </c>
      <c r="F1936" s="65">
        <v>0</v>
      </c>
      <c r="G1936" s="66">
        <v>0</v>
      </c>
    </row>
    <row r="1937" spans="2:7" ht="18.75" customHeight="1" x14ac:dyDescent="0.2">
      <c r="B1937" s="63" t="s">
        <v>3304</v>
      </c>
      <c r="C1937" s="64">
        <v>0</v>
      </c>
      <c r="D1937" s="64">
        <v>0</v>
      </c>
      <c r="E1937" s="64">
        <v>0</v>
      </c>
      <c r="F1937" s="65">
        <v>1</v>
      </c>
      <c r="G1937" s="66">
        <v>0</v>
      </c>
    </row>
    <row r="1938" spans="2:7" ht="18.75" customHeight="1" x14ac:dyDescent="0.2">
      <c r="B1938" s="63" t="s">
        <v>3792</v>
      </c>
      <c r="C1938" s="64">
        <v>0</v>
      </c>
      <c r="D1938" s="64">
        <v>0</v>
      </c>
      <c r="E1938" s="64">
        <v>0</v>
      </c>
      <c r="F1938" s="65">
        <v>0</v>
      </c>
      <c r="G1938" s="66">
        <v>1</v>
      </c>
    </row>
    <row r="1939" spans="2:7" ht="18.75" customHeight="1" x14ac:dyDescent="0.2">
      <c r="B1939" s="63" t="s">
        <v>3426</v>
      </c>
      <c r="C1939" s="64">
        <v>0</v>
      </c>
      <c r="D1939" s="64">
        <v>0</v>
      </c>
      <c r="E1939" s="64">
        <v>0</v>
      </c>
      <c r="F1939" s="65">
        <v>1</v>
      </c>
      <c r="G1939" s="66">
        <v>0</v>
      </c>
    </row>
    <row r="1940" spans="2:7" ht="18.75" customHeight="1" x14ac:dyDescent="0.2">
      <c r="B1940" s="63" t="s">
        <v>3710</v>
      </c>
      <c r="C1940" s="64">
        <v>0</v>
      </c>
      <c r="D1940" s="64">
        <v>0</v>
      </c>
      <c r="E1940" s="64">
        <v>0</v>
      </c>
      <c r="F1940" s="65">
        <v>0</v>
      </c>
      <c r="G1940" s="66">
        <v>1</v>
      </c>
    </row>
    <row r="1941" spans="2:7" ht="18.75" customHeight="1" x14ac:dyDescent="0.2">
      <c r="B1941" s="63" t="s">
        <v>3497</v>
      </c>
      <c r="C1941" s="64">
        <v>0</v>
      </c>
      <c r="D1941" s="64">
        <v>0</v>
      </c>
      <c r="E1941" s="64">
        <v>0</v>
      </c>
      <c r="F1941" s="65">
        <v>1</v>
      </c>
      <c r="G1941" s="66">
        <v>0</v>
      </c>
    </row>
    <row r="1942" spans="2:7" ht="18.75" customHeight="1" x14ac:dyDescent="0.2">
      <c r="B1942" s="63" t="s">
        <v>1427</v>
      </c>
      <c r="C1942" s="64">
        <v>0</v>
      </c>
      <c r="D1942" s="64">
        <v>1</v>
      </c>
      <c r="E1942" s="64">
        <v>0</v>
      </c>
      <c r="F1942" s="65">
        <v>0</v>
      </c>
      <c r="G1942" s="66">
        <v>0</v>
      </c>
    </row>
    <row r="1943" spans="2:7" ht="18.75" customHeight="1" x14ac:dyDescent="0.2">
      <c r="B1943" s="63" t="s">
        <v>3575</v>
      </c>
      <c r="C1943" s="64">
        <v>0</v>
      </c>
      <c r="D1943" s="64">
        <v>0</v>
      </c>
      <c r="E1943" s="64">
        <v>0</v>
      </c>
      <c r="F1943" s="65">
        <v>0</v>
      </c>
      <c r="G1943" s="66">
        <v>1</v>
      </c>
    </row>
    <row r="1944" spans="2:7" ht="18.75" customHeight="1" x14ac:dyDescent="0.2">
      <c r="B1944" s="63" t="s">
        <v>3398</v>
      </c>
      <c r="C1944" s="64">
        <v>0</v>
      </c>
      <c r="D1944" s="64">
        <v>0</v>
      </c>
      <c r="E1944" s="64">
        <v>0</v>
      </c>
      <c r="F1944" s="65">
        <v>1</v>
      </c>
      <c r="G1944" s="66">
        <v>0</v>
      </c>
    </row>
    <row r="1945" spans="2:7" ht="18.75" customHeight="1" x14ac:dyDescent="0.2">
      <c r="B1945" s="63" t="s">
        <v>1810</v>
      </c>
      <c r="C1945" s="64">
        <v>0</v>
      </c>
      <c r="D1945" s="64">
        <v>1</v>
      </c>
      <c r="E1945" s="64">
        <v>0</v>
      </c>
      <c r="F1945" s="65">
        <v>0</v>
      </c>
      <c r="G1945" s="66">
        <v>0</v>
      </c>
    </row>
    <row r="1946" spans="2:7" ht="18.75" customHeight="1" x14ac:dyDescent="0.2">
      <c r="B1946" s="63" t="s">
        <v>3121</v>
      </c>
      <c r="C1946" s="64">
        <v>0</v>
      </c>
      <c r="D1946" s="64">
        <v>0</v>
      </c>
      <c r="E1946" s="64">
        <v>1</v>
      </c>
      <c r="F1946" s="65">
        <v>0</v>
      </c>
      <c r="G1946" s="66">
        <v>0</v>
      </c>
    </row>
    <row r="1947" spans="2:7" ht="18.75" customHeight="1" x14ac:dyDescent="0.2">
      <c r="B1947" s="63" t="s">
        <v>3554</v>
      </c>
      <c r="C1947" s="64">
        <v>0</v>
      </c>
      <c r="D1947" s="64">
        <v>0</v>
      </c>
      <c r="E1947" s="64">
        <v>0</v>
      </c>
      <c r="F1947" s="65">
        <v>0</v>
      </c>
      <c r="G1947" s="66">
        <v>1</v>
      </c>
    </row>
    <row r="1948" spans="2:7" ht="18.75" customHeight="1" x14ac:dyDescent="0.2">
      <c r="B1948" s="63" t="s">
        <v>2875</v>
      </c>
      <c r="C1948" s="64">
        <v>0</v>
      </c>
      <c r="D1948" s="64">
        <v>0</v>
      </c>
      <c r="E1948" s="64">
        <v>0</v>
      </c>
      <c r="F1948" s="65">
        <v>0</v>
      </c>
      <c r="G1948" s="66">
        <v>1</v>
      </c>
    </row>
    <row r="1949" spans="2:7" ht="18.75" customHeight="1" x14ac:dyDescent="0.2">
      <c r="B1949" s="63" t="s">
        <v>3532</v>
      </c>
      <c r="C1949" s="64">
        <v>0</v>
      </c>
      <c r="D1949" s="64">
        <v>0</v>
      </c>
      <c r="E1949" s="64">
        <v>0</v>
      </c>
      <c r="F1949" s="65">
        <v>1</v>
      </c>
      <c r="G1949" s="66">
        <v>0</v>
      </c>
    </row>
    <row r="1950" spans="2:7" ht="18.75" customHeight="1" x14ac:dyDescent="0.2">
      <c r="B1950" s="63" t="s">
        <v>1668</v>
      </c>
      <c r="C1950" s="64">
        <v>1</v>
      </c>
      <c r="D1950" s="64">
        <v>0</v>
      </c>
      <c r="E1950" s="64">
        <v>0</v>
      </c>
      <c r="F1950" s="65">
        <v>0</v>
      </c>
      <c r="G1950" s="66">
        <v>0</v>
      </c>
    </row>
    <row r="1951" spans="2:7" ht="18.75" customHeight="1" x14ac:dyDescent="0.2">
      <c r="B1951" s="63" t="s">
        <v>3195</v>
      </c>
      <c r="C1951" s="64">
        <v>0</v>
      </c>
      <c r="D1951" s="64">
        <v>0</v>
      </c>
      <c r="E1951" s="64">
        <v>1</v>
      </c>
      <c r="F1951" s="65">
        <v>0</v>
      </c>
      <c r="G1951" s="66">
        <v>0</v>
      </c>
    </row>
    <row r="1952" spans="2:7" ht="18.75" customHeight="1" thickBot="1" x14ac:dyDescent="0.25">
      <c r="B1952" s="67" t="s">
        <v>40</v>
      </c>
      <c r="C1952" s="68">
        <v>98441</v>
      </c>
      <c r="D1952" s="68">
        <v>102303</v>
      </c>
      <c r="E1952" s="68">
        <v>102373</v>
      </c>
      <c r="F1952" s="68">
        <v>107001</v>
      </c>
      <c r="G1952" s="69">
        <v>116391</v>
      </c>
    </row>
    <row r="1954" spans="2:2" ht="18.75" customHeight="1" x14ac:dyDescent="0.2">
      <c r="B1954" s="187" t="s">
        <v>4577</v>
      </c>
    </row>
    <row r="1955" spans="2:2" ht="18.75" customHeight="1" x14ac:dyDescent="0.2">
      <c r="B1955" s="43"/>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6"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B2:L2253"/>
  <sheetViews>
    <sheetView showGridLines="0" zoomScale="70" zoomScaleNormal="70" workbookViewId="0">
      <selection activeCell="I1" sqref="I1"/>
    </sheetView>
  </sheetViews>
  <sheetFormatPr baseColWidth="10" defaultColWidth="11.42578125" defaultRowHeight="18.75" customHeight="1" x14ac:dyDescent="0.2"/>
  <cols>
    <col min="1" max="1" width="2.7109375" style="26" customWidth="1"/>
    <col min="2" max="2" width="55.5703125" style="26" customWidth="1"/>
    <col min="3" max="7" width="19" style="28" customWidth="1"/>
    <col min="8" max="8" width="19" style="26" customWidth="1"/>
    <col min="9" max="16384" width="11.42578125" style="26"/>
  </cols>
  <sheetData>
    <row r="2" spans="2:12" s="4" customFormat="1" ht="18" customHeight="1" x14ac:dyDescent="0.2">
      <c r="B2" s="176"/>
      <c r="C2" s="247" t="s">
        <v>6453</v>
      </c>
      <c r="D2" s="247"/>
      <c r="E2" s="247"/>
      <c r="F2" s="247"/>
      <c r="G2" s="247"/>
      <c r="H2" s="247"/>
    </row>
    <row r="3" spans="2:12" s="4" customFormat="1" ht="17.25" thickBot="1" x14ac:dyDescent="0.25">
      <c r="B3" s="170"/>
      <c r="C3" s="171"/>
      <c r="D3" s="171"/>
      <c r="E3" s="171"/>
      <c r="F3" s="171"/>
      <c r="G3" s="171"/>
      <c r="H3" s="171"/>
    </row>
    <row r="4" spans="2:12" s="31" customFormat="1" ht="18.75" customHeight="1" x14ac:dyDescent="0.25">
      <c r="B4" s="252" t="s">
        <v>3440</v>
      </c>
      <c r="C4" s="248" t="s">
        <v>3803</v>
      </c>
      <c r="D4" s="248" t="s">
        <v>3955</v>
      </c>
      <c r="E4" s="248" t="s">
        <v>4051</v>
      </c>
      <c r="F4" s="248" t="s">
        <v>4190</v>
      </c>
      <c r="G4" s="248" t="s">
        <v>4403</v>
      </c>
      <c r="H4" s="278" t="s">
        <v>6436</v>
      </c>
    </row>
    <row r="5" spans="2:12" s="31" customFormat="1" ht="18.75" customHeight="1" x14ac:dyDescent="0.25">
      <c r="B5" s="259"/>
      <c r="C5" s="260"/>
      <c r="D5" s="260"/>
      <c r="E5" s="260"/>
      <c r="F5" s="260"/>
      <c r="G5" s="260"/>
      <c r="H5" s="279"/>
    </row>
    <row r="6" spans="2:12" ht="18.75" customHeight="1" x14ac:dyDescent="0.25">
      <c r="B6" s="50" t="s">
        <v>4607</v>
      </c>
      <c r="C6" s="51">
        <v>4477</v>
      </c>
      <c r="D6" s="51">
        <v>6832</v>
      </c>
      <c r="E6" s="145">
        <v>5796</v>
      </c>
      <c r="F6" s="145">
        <v>6630</v>
      </c>
      <c r="G6" s="145">
        <v>6714</v>
      </c>
      <c r="H6" s="52">
        <v>6200</v>
      </c>
      <c r="J6"/>
    </row>
    <row r="7" spans="2:12" ht="18.75" customHeight="1" x14ac:dyDescent="0.2">
      <c r="B7" s="53" t="s">
        <v>4608</v>
      </c>
      <c r="C7" s="54">
        <v>4128</v>
      </c>
      <c r="D7" s="54">
        <v>6425</v>
      </c>
      <c r="E7" s="147">
        <v>5837</v>
      </c>
      <c r="F7" s="147">
        <v>6240</v>
      </c>
      <c r="G7" s="147">
        <v>6067</v>
      </c>
      <c r="H7" s="55">
        <v>5639</v>
      </c>
    </row>
    <row r="8" spans="2:12" ht="18.75" customHeight="1" x14ac:dyDescent="0.25">
      <c r="B8" s="53" t="s">
        <v>4609</v>
      </c>
      <c r="C8" s="54">
        <v>889</v>
      </c>
      <c r="D8" s="54">
        <v>2259</v>
      </c>
      <c r="E8" s="147">
        <v>4318</v>
      </c>
      <c r="F8" s="147">
        <v>4737</v>
      </c>
      <c r="G8" s="147">
        <v>5012</v>
      </c>
      <c r="H8" s="55">
        <v>5231</v>
      </c>
      <c r="L8"/>
    </row>
    <row r="9" spans="2:12" ht="18.75" customHeight="1" x14ac:dyDescent="0.2">
      <c r="B9" s="53" t="s">
        <v>4606</v>
      </c>
      <c r="C9" s="54">
        <v>1044</v>
      </c>
      <c r="D9" s="54">
        <v>982</v>
      </c>
      <c r="E9" s="147">
        <v>3502</v>
      </c>
      <c r="F9" s="147">
        <v>4435</v>
      </c>
      <c r="G9" s="147">
        <v>5121</v>
      </c>
      <c r="H9" s="55">
        <v>4462</v>
      </c>
    </row>
    <row r="10" spans="2:12" ht="18.75" customHeight="1" x14ac:dyDescent="0.2">
      <c r="B10" s="53" t="s">
        <v>182</v>
      </c>
      <c r="C10" s="54">
        <v>883</v>
      </c>
      <c r="D10" s="54">
        <v>2674</v>
      </c>
      <c r="E10" s="147">
        <v>3270</v>
      </c>
      <c r="F10" s="147">
        <v>3886</v>
      </c>
      <c r="G10" s="147">
        <v>4106</v>
      </c>
      <c r="H10" s="55">
        <v>4159</v>
      </c>
    </row>
    <row r="11" spans="2:12" ht="18.75" customHeight="1" x14ac:dyDescent="0.2">
      <c r="B11" s="53" t="s">
        <v>4611</v>
      </c>
      <c r="C11" s="54">
        <v>2267</v>
      </c>
      <c r="D11" s="54">
        <v>5494</v>
      </c>
      <c r="E11" s="147">
        <v>5964</v>
      </c>
      <c r="F11" s="147">
        <v>5252</v>
      </c>
      <c r="G11" s="147">
        <v>4535</v>
      </c>
      <c r="H11" s="55">
        <v>3940</v>
      </c>
    </row>
    <row r="12" spans="2:12" ht="18.75" customHeight="1" x14ac:dyDescent="0.2">
      <c r="B12" s="53" t="s">
        <v>4613</v>
      </c>
      <c r="C12" s="54">
        <v>417</v>
      </c>
      <c r="D12" s="54">
        <v>553</v>
      </c>
      <c r="E12" s="147">
        <v>1462</v>
      </c>
      <c r="F12" s="147">
        <v>1865</v>
      </c>
      <c r="G12" s="147">
        <v>2325</v>
      </c>
      <c r="H12" s="55">
        <v>3102</v>
      </c>
    </row>
    <row r="13" spans="2:12" ht="18.75" customHeight="1" x14ac:dyDescent="0.2">
      <c r="B13" s="53" t="s">
        <v>4616</v>
      </c>
      <c r="C13" s="54">
        <v>1024</v>
      </c>
      <c r="D13" s="54">
        <v>3043</v>
      </c>
      <c r="E13" s="147">
        <v>3227</v>
      </c>
      <c r="F13" s="147">
        <v>3066</v>
      </c>
      <c r="G13" s="147">
        <v>3105</v>
      </c>
      <c r="H13" s="55">
        <v>3027</v>
      </c>
    </row>
    <row r="14" spans="2:12" ht="18.75" customHeight="1" x14ac:dyDescent="0.2">
      <c r="B14" s="53" t="s">
        <v>4617</v>
      </c>
      <c r="C14" s="54">
        <v>1023</v>
      </c>
      <c r="D14" s="54">
        <v>1504</v>
      </c>
      <c r="E14" s="147">
        <v>2339</v>
      </c>
      <c r="F14" s="147">
        <v>3187</v>
      </c>
      <c r="G14" s="147">
        <v>3110</v>
      </c>
      <c r="H14" s="55">
        <v>2892</v>
      </c>
    </row>
    <row r="15" spans="2:12" ht="18.75" customHeight="1" x14ac:dyDescent="0.2">
      <c r="B15" s="53" t="s">
        <v>4623</v>
      </c>
      <c r="C15" s="54">
        <v>487</v>
      </c>
      <c r="D15" s="54">
        <v>1497</v>
      </c>
      <c r="E15" s="147">
        <v>1771</v>
      </c>
      <c r="F15" s="147">
        <v>2670</v>
      </c>
      <c r="G15" s="147">
        <v>3028</v>
      </c>
      <c r="H15" s="55">
        <v>2887</v>
      </c>
    </row>
    <row r="16" spans="2:12" ht="18.75" customHeight="1" x14ac:dyDescent="0.2">
      <c r="B16" s="53" t="s">
        <v>4615</v>
      </c>
      <c r="C16" s="54">
        <v>2192</v>
      </c>
      <c r="D16" s="54">
        <v>3921</v>
      </c>
      <c r="E16" s="147">
        <v>2481</v>
      </c>
      <c r="F16" s="147">
        <v>2920</v>
      </c>
      <c r="G16" s="147">
        <v>3057</v>
      </c>
      <c r="H16" s="55">
        <v>2874</v>
      </c>
    </row>
    <row r="17" spans="2:8" ht="18.75" customHeight="1" x14ac:dyDescent="0.2">
      <c r="B17" s="53" t="s">
        <v>4610</v>
      </c>
      <c r="C17" s="54">
        <v>756</v>
      </c>
      <c r="D17" s="54">
        <v>659</v>
      </c>
      <c r="E17" s="147">
        <v>2181</v>
      </c>
      <c r="F17" s="147">
        <v>2773</v>
      </c>
      <c r="G17" s="147">
        <v>3034</v>
      </c>
      <c r="H17" s="55">
        <v>2845</v>
      </c>
    </row>
    <row r="18" spans="2:8" ht="18.75" customHeight="1" x14ac:dyDescent="0.2">
      <c r="B18" s="53" t="s">
        <v>4630</v>
      </c>
      <c r="C18" s="54">
        <v>1643</v>
      </c>
      <c r="D18" s="54">
        <v>2335</v>
      </c>
      <c r="E18" s="147">
        <v>2084</v>
      </c>
      <c r="F18" s="147">
        <v>2428</v>
      </c>
      <c r="G18" s="147">
        <v>2371</v>
      </c>
      <c r="H18" s="55">
        <v>2610</v>
      </c>
    </row>
    <row r="19" spans="2:8" ht="18.75" customHeight="1" x14ac:dyDescent="0.2">
      <c r="B19" s="53" t="s">
        <v>4620</v>
      </c>
      <c r="C19" s="54">
        <v>2087</v>
      </c>
      <c r="D19" s="54">
        <v>3771</v>
      </c>
      <c r="E19" s="147">
        <v>2441</v>
      </c>
      <c r="F19" s="147">
        <v>2861</v>
      </c>
      <c r="G19" s="147">
        <v>2917</v>
      </c>
      <c r="H19" s="55">
        <v>2598</v>
      </c>
    </row>
    <row r="20" spans="2:8" ht="18.75" customHeight="1" x14ac:dyDescent="0.2">
      <c r="B20" s="53" t="s">
        <v>4619</v>
      </c>
      <c r="C20" s="54">
        <v>545</v>
      </c>
      <c r="D20" s="54">
        <v>1192</v>
      </c>
      <c r="E20" s="147">
        <v>2134</v>
      </c>
      <c r="F20" s="147">
        <v>2014</v>
      </c>
      <c r="G20" s="147">
        <v>2328</v>
      </c>
      <c r="H20" s="55">
        <v>2457</v>
      </c>
    </row>
    <row r="21" spans="2:8" ht="18.75" customHeight="1" x14ac:dyDescent="0.2">
      <c r="B21" s="53" t="s">
        <v>4614</v>
      </c>
      <c r="C21" s="54">
        <v>848</v>
      </c>
      <c r="D21" s="54">
        <v>1509</v>
      </c>
      <c r="E21" s="147">
        <v>1868</v>
      </c>
      <c r="F21" s="147">
        <v>2262</v>
      </c>
      <c r="G21" s="147">
        <v>2499</v>
      </c>
      <c r="H21" s="55">
        <v>2289</v>
      </c>
    </row>
    <row r="22" spans="2:8" ht="18.75" customHeight="1" x14ac:dyDescent="0.2">
      <c r="B22" s="53" t="s">
        <v>4622</v>
      </c>
      <c r="C22" s="54">
        <v>730</v>
      </c>
      <c r="D22" s="54">
        <v>1710</v>
      </c>
      <c r="E22" s="147">
        <v>2054</v>
      </c>
      <c r="F22" s="147">
        <v>2229</v>
      </c>
      <c r="G22" s="147">
        <v>2293</v>
      </c>
      <c r="H22" s="55">
        <v>2041</v>
      </c>
    </row>
    <row r="23" spans="2:8" ht="18.75" customHeight="1" x14ac:dyDescent="0.2">
      <c r="B23" s="53" t="s">
        <v>4618</v>
      </c>
      <c r="C23" s="54">
        <v>648</v>
      </c>
      <c r="D23" s="54">
        <v>1511</v>
      </c>
      <c r="E23" s="147">
        <v>1586</v>
      </c>
      <c r="F23" s="147">
        <v>1989</v>
      </c>
      <c r="G23" s="147">
        <v>2174</v>
      </c>
      <c r="H23" s="55">
        <v>2016</v>
      </c>
    </row>
    <row r="24" spans="2:8" ht="18.75" customHeight="1" x14ac:dyDescent="0.2">
      <c r="B24" s="53" t="s">
        <v>4625</v>
      </c>
      <c r="C24" s="54">
        <v>225</v>
      </c>
      <c r="D24" s="54">
        <v>477</v>
      </c>
      <c r="E24" s="147">
        <v>984</v>
      </c>
      <c r="F24" s="147">
        <v>1338</v>
      </c>
      <c r="G24" s="147">
        <v>2016</v>
      </c>
      <c r="H24" s="55">
        <v>1960</v>
      </c>
    </row>
    <row r="25" spans="2:8" ht="18.75" customHeight="1" x14ac:dyDescent="0.2">
      <c r="B25" s="53" t="s">
        <v>4629</v>
      </c>
      <c r="C25" s="54">
        <v>367</v>
      </c>
      <c r="D25" s="54">
        <v>734</v>
      </c>
      <c r="E25" s="147">
        <v>1410</v>
      </c>
      <c r="F25" s="147">
        <v>1826</v>
      </c>
      <c r="G25" s="147">
        <v>1927</v>
      </c>
      <c r="H25" s="55">
        <v>1872</v>
      </c>
    </row>
    <row r="26" spans="2:8" ht="18.75" customHeight="1" x14ac:dyDescent="0.2">
      <c r="B26" s="53" t="s">
        <v>4624</v>
      </c>
      <c r="C26" s="54">
        <v>280</v>
      </c>
      <c r="D26" s="54">
        <v>711</v>
      </c>
      <c r="E26" s="147">
        <v>1042</v>
      </c>
      <c r="F26" s="147">
        <v>1396</v>
      </c>
      <c r="G26" s="147">
        <v>1632</v>
      </c>
      <c r="H26" s="55">
        <v>1828</v>
      </c>
    </row>
    <row r="27" spans="2:8" ht="18.75" customHeight="1" x14ac:dyDescent="0.2">
      <c r="B27" s="53" t="s">
        <v>4627</v>
      </c>
      <c r="C27" s="54">
        <v>583</v>
      </c>
      <c r="D27" s="54">
        <v>1499</v>
      </c>
      <c r="E27" s="147">
        <v>2099</v>
      </c>
      <c r="F27" s="147">
        <v>2463</v>
      </c>
      <c r="G27" s="147">
        <v>2395</v>
      </c>
      <c r="H27" s="55">
        <v>1800</v>
      </c>
    </row>
    <row r="28" spans="2:8" ht="18.75" customHeight="1" x14ac:dyDescent="0.2">
      <c r="B28" s="53" t="s">
        <v>4621</v>
      </c>
      <c r="C28" s="54">
        <v>493</v>
      </c>
      <c r="D28" s="54">
        <v>1223</v>
      </c>
      <c r="E28" s="147">
        <v>1332</v>
      </c>
      <c r="F28" s="147">
        <v>1773</v>
      </c>
      <c r="G28" s="147">
        <v>1847</v>
      </c>
      <c r="H28" s="55">
        <v>1739</v>
      </c>
    </row>
    <row r="29" spans="2:8" ht="18.75" customHeight="1" x14ac:dyDescent="0.2">
      <c r="B29" s="53" t="s">
        <v>4612</v>
      </c>
      <c r="C29" s="54">
        <v>741</v>
      </c>
      <c r="D29" s="54">
        <v>1654</v>
      </c>
      <c r="E29" s="147">
        <v>1919</v>
      </c>
      <c r="F29" s="147">
        <v>1702</v>
      </c>
      <c r="G29" s="147">
        <v>1776</v>
      </c>
      <c r="H29" s="55">
        <v>1684</v>
      </c>
    </row>
    <row r="30" spans="2:8" ht="18.75" customHeight="1" x14ac:dyDescent="0.2">
      <c r="B30" s="53" t="s">
        <v>4626</v>
      </c>
      <c r="C30" s="54">
        <v>132</v>
      </c>
      <c r="D30" s="54">
        <v>155</v>
      </c>
      <c r="E30" s="147">
        <v>632</v>
      </c>
      <c r="F30" s="147">
        <v>920</v>
      </c>
      <c r="G30" s="147">
        <v>1115</v>
      </c>
      <c r="H30" s="55">
        <v>1412</v>
      </c>
    </row>
    <row r="31" spans="2:8" ht="18.75" customHeight="1" x14ac:dyDescent="0.2">
      <c r="B31" s="53" t="s">
        <v>4633</v>
      </c>
      <c r="C31" s="54">
        <v>28</v>
      </c>
      <c r="D31" s="54">
        <v>69</v>
      </c>
      <c r="E31" s="147">
        <v>515</v>
      </c>
      <c r="F31" s="147">
        <v>469</v>
      </c>
      <c r="G31" s="147">
        <v>565</v>
      </c>
      <c r="H31" s="55">
        <v>1385</v>
      </c>
    </row>
    <row r="32" spans="2:8" ht="18.75" customHeight="1" x14ac:dyDescent="0.2">
      <c r="B32" s="53" t="s">
        <v>4634</v>
      </c>
      <c r="C32" s="54">
        <v>1063</v>
      </c>
      <c r="D32" s="54">
        <v>2136</v>
      </c>
      <c r="E32" s="147">
        <v>1656</v>
      </c>
      <c r="F32" s="147">
        <v>2116</v>
      </c>
      <c r="G32" s="147">
        <v>1841</v>
      </c>
      <c r="H32" s="55">
        <v>1381</v>
      </c>
    </row>
    <row r="33" spans="2:8" ht="18.75" customHeight="1" x14ac:dyDescent="0.2">
      <c r="B33" s="53" t="s">
        <v>4641</v>
      </c>
      <c r="C33" s="54">
        <v>465</v>
      </c>
      <c r="D33" s="54">
        <v>1263</v>
      </c>
      <c r="E33" s="147">
        <v>1792</v>
      </c>
      <c r="F33" s="147">
        <v>2532</v>
      </c>
      <c r="G33" s="147">
        <v>1531</v>
      </c>
      <c r="H33" s="55">
        <v>1357</v>
      </c>
    </row>
    <row r="34" spans="2:8" ht="18.75" customHeight="1" x14ac:dyDescent="0.2">
      <c r="B34" s="53" t="s">
        <v>4632</v>
      </c>
      <c r="C34" s="54">
        <v>795</v>
      </c>
      <c r="D34" s="54">
        <v>1295</v>
      </c>
      <c r="E34" s="147">
        <v>859</v>
      </c>
      <c r="F34" s="147">
        <v>1190</v>
      </c>
      <c r="G34" s="147">
        <v>1307</v>
      </c>
      <c r="H34" s="55">
        <v>1274</v>
      </c>
    </row>
    <row r="35" spans="2:8" ht="18.75" customHeight="1" x14ac:dyDescent="0.2">
      <c r="B35" s="53" t="s">
        <v>4639</v>
      </c>
      <c r="C35" s="54">
        <v>2</v>
      </c>
      <c r="D35" s="54">
        <v>330</v>
      </c>
      <c r="E35" s="147">
        <v>1489</v>
      </c>
      <c r="F35" s="147">
        <v>1245</v>
      </c>
      <c r="G35" s="147">
        <v>1186</v>
      </c>
      <c r="H35" s="55">
        <v>1271</v>
      </c>
    </row>
    <row r="36" spans="2:8" ht="18.75" customHeight="1" x14ac:dyDescent="0.2">
      <c r="B36" s="53" t="s">
        <v>4636</v>
      </c>
      <c r="C36" s="54">
        <v>301</v>
      </c>
      <c r="D36" s="54">
        <v>939</v>
      </c>
      <c r="E36" s="147">
        <v>785</v>
      </c>
      <c r="F36" s="147">
        <v>851</v>
      </c>
      <c r="G36" s="147">
        <v>1008</v>
      </c>
      <c r="H36" s="55">
        <v>1253</v>
      </c>
    </row>
    <row r="37" spans="2:8" ht="18.75" customHeight="1" x14ac:dyDescent="0.2">
      <c r="B37" s="53" t="s">
        <v>4638</v>
      </c>
      <c r="C37" s="54">
        <v>120</v>
      </c>
      <c r="D37" s="54">
        <v>512</v>
      </c>
      <c r="E37" s="147">
        <v>716</v>
      </c>
      <c r="F37" s="147">
        <v>872</v>
      </c>
      <c r="G37" s="147">
        <v>1140</v>
      </c>
      <c r="H37" s="55">
        <v>1014</v>
      </c>
    </row>
    <row r="38" spans="2:8" ht="18.75" customHeight="1" x14ac:dyDescent="0.2">
      <c r="B38" s="53" t="s">
        <v>4700</v>
      </c>
      <c r="C38" s="54">
        <v>391</v>
      </c>
      <c r="D38" s="54">
        <v>683</v>
      </c>
      <c r="E38" s="147">
        <v>805</v>
      </c>
      <c r="F38" s="147">
        <v>984</v>
      </c>
      <c r="G38" s="147">
        <v>1032</v>
      </c>
      <c r="H38" s="55">
        <v>1010</v>
      </c>
    </row>
    <row r="39" spans="2:8" ht="18.75" customHeight="1" x14ac:dyDescent="0.2">
      <c r="B39" s="53" t="s">
        <v>4643</v>
      </c>
      <c r="C39" s="54">
        <v>635</v>
      </c>
      <c r="D39" s="54">
        <v>1234</v>
      </c>
      <c r="E39" s="147">
        <v>770</v>
      </c>
      <c r="F39" s="147">
        <v>1100</v>
      </c>
      <c r="G39" s="147">
        <v>1065</v>
      </c>
      <c r="H39" s="55">
        <v>996</v>
      </c>
    </row>
    <row r="40" spans="2:8" ht="18.75" customHeight="1" x14ac:dyDescent="0.2">
      <c r="B40" s="53" t="s">
        <v>4649</v>
      </c>
      <c r="C40" s="54">
        <v>592</v>
      </c>
      <c r="D40" s="54">
        <v>1550</v>
      </c>
      <c r="E40" s="147">
        <v>1315</v>
      </c>
      <c r="F40" s="147">
        <v>1175</v>
      </c>
      <c r="G40" s="147">
        <v>1424</v>
      </c>
      <c r="H40" s="55">
        <v>930</v>
      </c>
    </row>
    <row r="41" spans="2:8" ht="18.75" customHeight="1" x14ac:dyDescent="0.2">
      <c r="B41" s="53" t="s">
        <v>215</v>
      </c>
      <c r="C41" s="54">
        <v>104</v>
      </c>
      <c r="D41" s="54">
        <v>45</v>
      </c>
      <c r="E41" s="147">
        <v>377</v>
      </c>
      <c r="F41" s="147">
        <v>283</v>
      </c>
      <c r="G41" s="147">
        <v>438</v>
      </c>
      <c r="H41" s="55">
        <v>928</v>
      </c>
    </row>
    <row r="42" spans="2:8" ht="18.75" customHeight="1" x14ac:dyDescent="0.2">
      <c r="B42" s="53" t="s">
        <v>4648</v>
      </c>
      <c r="C42" s="54">
        <v>500</v>
      </c>
      <c r="D42" s="54">
        <v>735</v>
      </c>
      <c r="E42" s="147">
        <v>770</v>
      </c>
      <c r="F42" s="147">
        <v>887</v>
      </c>
      <c r="G42" s="147">
        <v>1248</v>
      </c>
      <c r="H42" s="55">
        <v>924</v>
      </c>
    </row>
    <row r="43" spans="2:8" ht="18.75" customHeight="1" x14ac:dyDescent="0.2">
      <c r="B43" s="53" t="s">
        <v>4646</v>
      </c>
      <c r="C43" s="54">
        <v>24</v>
      </c>
      <c r="D43" s="54">
        <v>8</v>
      </c>
      <c r="E43" s="147">
        <v>229</v>
      </c>
      <c r="F43" s="147">
        <v>622</v>
      </c>
      <c r="G43" s="147">
        <v>791</v>
      </c>
      <c r="H43" s="55">
        <v>913</v>
      </c>
    </row>
    <row r="44" spans="2:8" ht="18.75" customHeight="1" x14ac:dyDescent="0.2">
      <c r="B44" s="53" t="s">
        <v>4654</v>
      </c>
      <c r="C44" s="54">
        <v>331</v>
      </c>
      <c r="D44" s="54">
        <v>654</v>
      </c>
      <c r="E44" s="147">
        <v>529</v>
      </c>
      <c r="F44" s="147">
        <v>702</v>
      </c>
      <c r="G44" s="147">
        <v>869</v>
      </c>
      <c r="H44" s="55">
        <v>874</v>
      </c>
    </row>
    <row r="45" spans="2:8" ht="18.75" customHeight="1" x14ac:dyDescent="0.2">
      <c r="B45" s="53" t="s">
        <v>4628</v>
      </c>
      <c r="C45" s="54">
        <v>180</v>
      </c>
      <c r="D45" s="54">
        <v>533</v>
      </c>
      <c r="E45" s="147">
        <v>859</v>
      </c>
      <c r="F45" s="147">
        <v>867</v>
      </c>
      <c r="G45" s="147">
        <v>905</v>
      </c>
      <c r="H45" s="55">
        <v>858</v>
      </c>
    </row>
    <row r="46" spans="2:8" ht="18.75" customHeight="1" x14ac:dyDescent="0.2">
      <c r="B46" s="53" t="s">
        <v>181</v>
      </c>
      <c r="C46" s="54">
        <v>456</v>
      </c>
      <c r="D46" s="54">
        <v>706</v>
      </c>
      <c r="E46" s="147">
        <v>704</v>
      </c>
      <c r="F46" s="147">
        <v>897</v>
      </c>
      <c r="G46" s="147">
        <v>1010</v>
      </c>
      <c r="H46" s="55">
        <v>852</v>
      </c>
    </row>
    <row r="47" spans="2:8" ht="18.75" customHeight="1" x14ac:dyDescent="0.2">
      <c r="B47" s="53" t="s">
        <v>4651</v>
      </c>
      <c r="C47" s="54">
        <v>3</v>
      </c>
      <c r="D47" s="54">
        <v>7</v>
      </c>
      <c r="E47" s="147">
        <v>4</v>
      </c>
      <c r="F47" s="147">
        <v>121</v>
      </c>
      <c r="G47" s="147">
        <v>709</v>
      </c>
      <c r="H47" s="55">
        <v>830</v>
      </c>
    </row>
    <row r="48" spans="2:8" ht="18.75" customHeight="1" x14ac:dyDescent="0.2">
      <c r="B48" s="53" t="s">
        <v>4631</v>
      </c>
      <c r="C48" s="54">
        <v>191</v>
      </c>
      <c r="D48" s="54">
        <v>1002</v>
      </c>
      <c r="E48" s="147">
        <v>1158</v>
      </c>
      <c r="F48" s="147">
        <v>989</v>
      </c>
      <c r="G48" s="147">
        <v>1017</v>
      </c>
      <c r="H48" s="55">
        <v>801</v>
      </c>
    </row>
    <row r="49" spans="2:8" ht="18.75" customHeight="1" x14ac:dyDescent="0.2">
      <c r="B49" s="53" t="s">
        <v>4647</v>
      </c>
      <c r="C49" s="54">
        <v>358</v>
      </c>
      <c r="D49" s="54">
        <v>729</v>
      </c>
      <c r="E49" s="147">
        <v>641</v>
      </c>
      <c r="F49" s="147">
        <v>762</v>
      </c>
      <c r="G49" s="147">
        <v>724</v>
      </c>
      <c r="H49" s="55">
        <v>754</v>
      </c>
    </row>
    <row r="50" spans="2:8" ht="18.75" customHeight="1" x14ac:dyDescent="0.2">
      <c r="B50" s="53" t="s">
        <v>4690</v>
      </c>
      <c r="C50" s="54">
        <v>391</v>
      </c>
      <c r="D50" s="54">
        <v>732</v>
      </c>
      <c r="E50" s="147">
        <v>865</v>
      </c>
      <c r="F50" s="147">
        <v>904</v>
      </c>
      <c r="G50" s="147">
        <v>804</v>
      </c>
      <c r="H50" s="55">
        <v>715</v>
      </c>
    </row>
    <row r="51" spans="2:8" ht="18.75" customHeight="1" x14ac:dyDescent="0.2">
      <c r="B51" s="53" t="s">
        <v>4637</v>
      </c>
      <c r="C51" s="54">
        <v>431</v>
      </c>
      <c r="D51" s="54">
        <v>166</v>
      </c>
      <c r="E51" s="147">
        <v>738</v>
      </c>
      <c r="F51" s="147">
        <v>875</v>
      </c>
      <c r="G51" s="147">
        <v>942</v>
      </c>
      <c r="H51" s="55">
        <v>712</v>
      </c>
    </row>
    <row r="52" spans="2:8" ht="18.75" customHeight="1" x14ac:dyDescent="0.2">
      <c r="B52" s="53" t="s">
        <v>4699</v>
      </c>
      <c r="C52" s="54">
        <v>330</v>
      </c>
      <c r="D52" s="54">
        <v>505</v>
      </c>
      <c r="E52" s="147">
        <v>861</v>
      </c>
      <c r="F52" s="147">
        <v>862</v>
      </c>
      <c r="G52" s="147">
        <v>745</v>
      </c>
      <c r="H52" s="55">
        <v>682</v>
      </c>
    </row>
    <row r="53" spans="2:8" ht="18.75" customHeight="1" x14ac:dyDescent="0.2">
      <c r="B53" s="53" t="s">
        <v>4645</v>
      </c>
      <c r="C53" s="54">
        <v>44</v>
      </c>
      <c r="D53" s="54">
        <v>338</v>
      </c>
      <c r="E53" s="147">
        <v>358</v>
      </c>
      <c r="F53" s="147">
        <v>458</v>
      </c>
      <c r="G53" s="147">
        <v>643</v>
      </c>
      <c r="H53" s="55">
        <v>676</v>
      </c>
    </row>
    <row r="54" spans="2:8" ht="18.75" customHeight="1" x14ac:dyDescent="0.2">
      <c r="B54" s="53" t="s">
        <v>4655</v>
      </c>
      <c r="C54" s="54">
        <v>366</v>
      </c>
      <c r="D54" s="54">
        <v>725</v>
      </c>
      <c r="E54" s="147">
        <v>719</v>
      </c>
      <c r="F54" s="147">
        <v>730</v>
      </c>
      <c r="G54" s="147">
        <v>732</v>
      </c>
      <c r="H54" s="55">
        <v>667</v>
      </c>
    </row>
    <row r="55" spans="2:8" ht="18.75" customHeight="1" x14ac:dyDescent="0.2">
      <c r="B55" s="53" t="s">
        <v>108</v>
      </c>
      <c r="C55" s="54">
        <v>11</v>
      </c>
      <c r="D55" s="54">
        <v>29</v>
      </c>
      <c r="E55" s="147">
        <v>11</v>
      </c>
      <c r="F55" s="147">
        <v>11</v>
      </c>
      <c r="G55" s="147">
        <v>138</v>
      </c>
      <c r="H55" s="55">
        <v>663</v>
      </c>
    </row>
    <row r="56" spans="2:8" ht="18.75" customHeight="1" x14ac:dyDescent="0.2">
      <c r="B56" s="53" t="s">
        <v>4657</v>
      </c>
      <c r="C56" s="54">
        <v>13</v>
      </c>
      <c r="D56" s="54">
        <v>72</v>
      </c>
      <c r="E56" s="147">
        <v>22</v>
      </c>
      <c r="F56" s="147">
        <v>894</v>
      </c>
      <c r="G56" s="147">
        <v>587</v>
      </c>
      <c r="H56" s="55">
        <v>634</v>
      </c>
    </row>
    <row r="57" spans="2:8" ht="18.75" customHeight="1" x14ac:dyDescent="0.2">
      <c r="B57" s="53" t="s">
        <v>4635</v>
      </c>
      <c r="C57" s="54">
        <v>162</v>
      </c>
      <c r="D57" s="54">
        <v>59</v>
      </c>
      <c r="E57" s="147">
        <v>474</v>
      </c>
      <c r="F57" s="147">
        <v>613</v>
      </c>
      <c r="G57" s="147">
        <v>649</v>
      </c>
      <c r="H57" s="55">
        <v>631</v>
      </c>
    </row>
    <row r="58" spans="2:8" ht="18.75" customHeight="1" x14ac:dyDescent="0.2">
      <c r="B58" s="53" t="s">
        <v>207</v>
      </c>
      <c r="C58" s="54">
        <v>185</v>
      </c>
      <c r="D58" s="54">
        <v>93</v>
      </c>
      <c r="E58" s="147">
        <v>388</v>
      </c>
      <c r="F58" s="147">
        <v>655</v>
      </c>
      <c r="G58" s="147">
        <v>606</v>
      </c>
      <c r="H58" s="55">
        <v>630</v>
      </c>
    </row>
    <row r="59" spans="2:8" ht="18.75" customHeight="1" x14ac:dyDescent="0.2">
      <c r="B59" s="53" t="s">
        <v>4640</v>
      </c>
      <c r="C59" s="54">
        <v>312</v>
      </c>
      <c r="D59" s="54">
        <v>412</v>
      </c>
      <c r="E59" s="147">
        <v>506</v>
      </c>
      <c r="F59" s="147">
        <v>473</v>
      </c>
      <c r="G59" s="147">
        <v>613</v>
      </c>
      <c r="H59" s="55">
        <v>625</v>
      </c>
    </row>
    <row r="60" spans="2:8" ht="18.75" customHeight="1" x14ac:dyDescent="0.2">
      <c r="B60" s="53" t="s">
        <v>4660</v>
      </c>
      <c r="C60" s="54">
        <v>433</v>
      </c>
      <c r="D60" s="54">
        <v>642</v>
      </c>
      <c r="E60" s="147">
        <v>745</v>
      </c>
      <c r="F60" s="147">
        <v>735</v>
      </c>
      <c r="G60" s="147">
        <v>536</v>
      </c>
      <c r="H60" s="55">
        <v>538</v>
      </c>
    </row>
    <row r="61" spans="2:8" ht="18.75" customHeight="1" x14ac:dyDescent="0.2">
      <c r="B61" s="53" t="s">
        <v>4644</v>
      </c>
      <c r="C61" s="54">
        <v>340</v>
      </c>
      <c r="D61" s="54">
        <v>120</v>
      </c>
      <c r="E61" s="147">
        <v>417</v>
      </c>
      <c r="F61" s="147">
        <v>551</v>
      </c>
      <c r="G61" s="147">
        <v>645</v>
      </c>
      <c r="H61" s="55">
        <v>525</v>
      </c>
    </row>
    <row r="62" spans="2:8" ht="18.75" customHeight="1" x14ac:dyDescent="0.2">
      <c r="B62" s="53" t="s">
        <v>4661</v>
      </c>
      <c r="C62" s="54">
        <v>0</v>
      </c>
      <c r="D62" s="54">
        <v>0</v>
      </c>
      <c r="E62" s="147">
        <v>0</v>
      </c>
      <c r="F62" s="147">
        <v>4</v>
      </c>
      <c r="G62" s="147">
        <v>98</v>
      </c>
      <c r="H62" s="55">
        <v>507</v>
      </c>
    </row>
    <row r="63" spans="2:8" ht="18.75" customHeight="1" x14ac:dyDescent="0.2">
      <c r="B63" s="53" t="s">
        <v>214</v>
      </c>
      <c r="C63" s="54">
        <v>41</v>
      </c>
      <c r="D63" s="54">
        <v>28</v>
      </c>
      <c r="E63" s="147">
        <v>120</v>
      </c>
      <c r="F63" s="147">
        <v>104</v>
      </c>
      <c r="G63" s="147">
        <v>185</v>
      </c>
      <c r="H63" s="55">
        <v>465</v>
      </c>
    </row>
    <row r="64" spans="2:8" ht="18.75" customHeight="1" x14ac:dyDescent="0.2">
      <c r="B64" s="53" t="s">
        <v>4653</v>
      </c>
      <c r="C64" s="54">
        <v>194</v>
      </c>
      <c r="D64" s="54">
        <v>348</v>
      </c>
      <c r="E64" s="147">
        <v>426</v>
      </c>
      <c r="F64" s="147">
        <v>489</v>
      </c>
      <c r="G64" s="147">
        <v>490</v>
      </c>
      <c r="H64" s="55">
        <v>455</v>
      </c>
    </row>
    <row r="65" spans="2:8" ht="18.75" customHeight="1" x14ac:dyDescent="0.2">
      <c r="B65" s="53" t="s">
        <v>4671</v>
      </c>
      <c r="C65" s="54">
        <v>82</v>
      </c>
      <c r="D65" s="54">
        <v>360</v>
      </c>
      <c r="E65" s="147">
        <v>446</v>
      </c>
      <c r="F65" s="147">
        <v>303</v>
      </c>
      <c r="G65" s="147">
        <v>328</v>
      </c>
      <c r="H65" s="55">
        <v>452</v>
      </c>
    </row>
    <row r="66" spans="2:8" ht="18.75" customHeight="1" x14ac:dyDescent="0.2">
      <c r="B66" s="53" t="s">
        <v>4652</v>
      </c>
      <c r="C66" s="54">
        <v>47</v>
      </c>
      <c r="D66" s="54">
        <v>101</v>
      </c>
      <c r="E66" s="147">
        <v>231</v>
      </c>
      <c r="F66" s="147">
        <v>240</v>
      </c>
      <c r="G66" s="147">
        <v>317</v>
      </c>
      <c r="H66" s="55">
        <v>433</v>
      </c>
    </row>
    <row r="67" spans="2:8" ht="18.75" customHeight="1" x14ac:dyDescent="0.2">
      <c r="B67" s="53" t="s">
        <v>4714</v>
      </c>
      <c r="C67" s="54">
        <v>166</v>
      </c>
      <c r="D67" s="54">
        <v>61</v>
      </c>
      <c r="E67" s="147">
        <v>645</v>
      </c>
      <c r="F67" s="147">
        <v>549</v>
      </c>
      <c r="G67" s="147">
        <v>451</v>
      </c>
      <c r="H67" s="55">
        <v>419</v>
      </c>
    </row>
    <row r="68" spans="2:8" ht="18.75" customHeight="1" x14ac:dyDescent="0.2">
      <c r="B68" s="53" t="s">
        <v>4747</v>
      </c>
      <c r="C68" s="54">
        <v>0</v>
      </c>
      <c r="D68" s="54">
        <v>0</v>
      </c>
      <c r="E68" s="147">
        <v>6</v>
      </c>
      <c r="F68" s="147">
        <v>23</v>
      </c>
      <c r="G68" s="147">
        <v>371</v>
      </c>
      <c r="H68" s="55">
        <v>401</v>
      </c>
    </row>
    <row r="69" spans="2:8" ht="18.75" customHeight="1" x14ac:dyDescent="0.2">
      <c r="B69" s="53" t="s">
        <v>4642</v>
      </c>
      <c r="C69" s="54">
        <v>118</v>
      </c>
      <c r="D69" s="54">
        <v>203</v>
      </c>
      <c r="E69" s="147">
        <v>589</v>
      </c>
      <c r="F69" s="147">
        <v>396</v>
      </c>
      <c r="G69" s="147">
        <v>461</v>
      </c>
      <c r="H69" s="55">
        <v>389</v>
      </c>
    </row>
    <row r="70" spans="2:8" ht="18.75" customHeight="1" x14ac:dyDescent="0.2">
      <c r="B70" s="53" t="s">
        <v>4681</v>
      </c>
      <c r="C70" s="54">
        <v>4</v>
      </c>
      <c r="D70" s="54">
        <v>8</v>
      </c>
      <c r="E70" s="147">
        <v>69</v>
      </c>
      <c r="F70" s="147">
        <v>27</v>
      </c>
      <c r="G70" s="147">
        <v>153</v>
      </c>
      <c r="H70" s="55">
        <v>383</v>
      </c>
    </row>
    <row r="71" spans="2:8" ht="18.75" customHeight="1" x14ac:dyDescent="0.2">
      <c r="B71" s="53" t="s">
        <v>190</v>
      </c>
      <c r="C71" s="54">
        <v>210</v>
      </c>
      <c r="D71" s="54">
        <v>63</v>
      </c>
      <c r="E71" s="147">
        <v>192</v>
      </c>
      <c r="F71" s="147">
        <v>381</v>
      </c>
      <c r="G71" s="147">
        <v>486</v>
      </c>
      <c r="H71" s="55">
        <v>373</v>
      </c>
    </row>
    <row r="72" spans="2:8" ht="18.75" customHeight="1" x14ac:dyDescent="0.2">
      <c r="B72" s="53" t="s">
        <v>5075</v>
      </c>
      <c r="C72" s="54">
        <v>122</v>
      </c>
      <c r="D72" s="54">
        <v>67</v>
      </c>
      <c r="E72" s="147">
        <v>267</v>
      </c>
      <c r="F72" s="147">
        <v>307</v>
      </c>
      <c r="G72" s="147">
        <v>353</v>
      </c>
      <c r="H72" s="55">
        <v>371</v>
      </c>
    </row>
    <row r="73" spans="2:8" ht="18.75" customHeight="1" x14ac:dyDescent="0.2">
      <c r="B73" s="53" t="s">
        <v>4668</v>
      </c>
      <c r="C73" s="54">
        <v>0</v>
      </c>
      <c r="D73" s="54">
        <v>0</v>
      </c>
      <c r="E73" s="147">
        <v>105</v>
      </c>
      <c r="F73" s="147">
        <v>542</v>
      </c>
      <c r="G73" s="147">
        <v>677</v>
      </c>
      <c r="H73" s="55">
        <v>363</v>
      </c>
    </row>
    <row r="74" spans="2:8" ht="18.75" customHeight="1" x14ac:dyDescent="0.2">
      <c r="B74" s="53" t="s">
        <v>4665</v>
      </c>
      <c r="C74" s="54">
        <v>4</v>
      </c>
      <c r="D74" s="54">
        <v>0</v>
      </c>
      <c r="E74" s="147">
        <v>88</v>
      </c>
      <c r="F74" s="147">
        <v>411</v>
      </c>
      <c r="G74" s="147">
        <v>437</v>
      </c>
      <c r="H74" s="55">
        <v>357</v>
      </c>
    </row>
    <row r="75" spans="2:8" ht="18.75" customHeight="1" x14ac:dyDescent="0.2">
      <c r="B75" s="53" t="s">
        <v>4713</v>
      </c>
      <c r="C75" s="54">
        <v>155</v>
      </c>
      <c r="D75" s="54">
        <v>155</v>
      </c>
      <c r="E75" s="147">
        <v>100</v>
      </c>
      <c r="F75" s="147">
        <v>424</v>
      </c>
      <c r="G75" s="147">
        <v>413</v>
      </c>
      <c r="H75" s="55">
        <v>347</v>
      </c>
    </row>
    <row r="76" spans="2:8" ht="18.75" customHeight="1" x14ac:dyDescent="0.2">
      <c r="B76" s="53" t="s">
        <v>4650</v>
      </c>
      <c r="C76" s="54">
        <v>47</v>
      </c>
      <c r="D76" s="54">
        <v>35</v>
      </c>
      <c r="E76" s="147">
        <v>393</v>
      </c>
      <c r="F76" s="147">
        <v>344</v>
      </c>
      <c r="G76" s="147">
        <v>378</v>
      </c>
      <c r="H76" s="55">
        <v>345</v>
      </c>
    </row>
    <row r="77" spans="2:8" ht="18.75" customHeight="1" x14ac:dyDescent="0.2">
      <c r="B77" s="53" t="s">
        <v>4656</v>
      </c>
      <c r="C77" s="54">
        <v>275</v>
      </c>
      <c r="D77" s="54">
        <v>574</v>
      </c>
      <c r="E77" s="147">
        <v>665</v>
      </c>
      <c r="F77" s="147">
        <v>206</v>
      </c>
      <c r="G77" s="147">
        <v>367</v>
      </c>
      <c r="H77" s="55">
        <v>333</v>
      </c>
    </row>
    <row r="78" spans="2:8" ht="18.75" customHeight="1" x14ac:dyDescent="0.2">
      <c r="B78" s="53" t="s">
        <v>4696</v>
      </c>
      <c r="C78" s="54">
        <v>168</v>
      </c>
      <c r="D78" s="54">
        <v>418</v>
      </c>
      <c r="E78" s="147">
        <v>942</v>
      </c>
      <c r="F78" s="147">
        <v>735</v>
      </c>
      <c r="G78" s="147">
        <v>381</v>
      </c>
      <c r="H78" s="55">
        <v>312</v>
      </c>
    </row>
    <row r="79" spans="2:8" ht="18.75" customHeight="1" x14ac:dyDescent="0.2">
      <c r="B79" s="53" t="s">
        <v>4658</v>
      </c>
      <c r="C79" s="54">
        <v>104</v>
      </c>
      <c r="D79" s="54">
        <v>155</v>
      </c>
      <c r="E79" s="147">
        <v>305</v>
      </c>
      <c r="F79" s="147">
        <v>339</v>
      </c>
      <c r="G79" s="147">
        <v>332</v>
      </c>
      <c r="H79" s="55">
        <v>306</v>
      </c>
    </row>
    <row r="80" spans="2:8" ht="18.75" customHeight="1" x14ac:dyDescent="0.2">
      <c r="B80" s="53" t="s">
        <v>4659</v>
      </c>
      <c r="C80" s="54">
        <v>126</v>
      </c>
      <c r="D80" s="54">
        <v>52</v>
      </c>
      <c r="E80" s="147">
        <v>244</v>
      </c>
      <c r="F80" s="147">
        <v>457</v>
      </c>
      <c r="G80" s="147">
        <v>420</v>
      </c>
      <c r="H80" s="55">
        <v>306</v>
      </c>
    </row>
    <row r="81" spans="2:8" ht="18.75" customHeight="1" x14ac:dyDescent="0.2">
      <c r="B81" s="53" t="s">
        <v>4694</v>
      </c>
      <c r="C81" s="54">
        <v>12</v>
      </c>
      <c r="D81" s="54">
        <v>116</v>
      </c>
      <c r="E81" s="147">
        <v>258</v>
      </c>
      <c r="F81" s="147">
        <v>309</v>
      </c>
      <c r="G81" s="147">
        <v>387</v>
      </c>
      <c r="H81" s="55">
        <v>300</v>
      </c>
    </row>
    <row r="82" spans="2:8" ht="18.75" customHeight="1" x14ac:dyDescent="0.2">
      <c r="B82" s="53" t="s">
        <v>4746</v>
      </c>
      <c r="C82" s="54">
        <v>3</v>
      </c>
      <c r="D82" s="54">
        <v>6</v>
      </c>
      <c r="E82" s="147">
        <v>9</v>
      </c>
      <c r="F82" s="147">
        <v>0</v>
      </c>
      <c r="G82" s="147">
        <v>0</v>
      </c>
      <c r="H82" s="55">
        <v>298</v>
      </c>
    </row>
    <row r="83" spans="2:8" ht="18.75" customHeight="1" x14ac:dyDescent="0.2">
      <c r="B83" s="53" t="s">
        <v>147</v>
      </c>
      <c r="C83" s="54">
        <v>12</v>
      </c>
      <c r="D83" s="54">
        <v>12</v>
      </c>
      <c r="E83" s="147">
        <v>170</v>
      </c>
      <c r="F83" s="147">
        <v>125</v>
      </c>
      <c r="G83" s="147">
        <v>262</v>
      </c>
      <c r="H83" s="55">
        <v>296</v>
      </c>
    </row>
    <row r="84" spans="2:8" ht="18.75" customHeight="1" x14ac:dyDescent="0.2">
      <c r="B84" s="53" t="s">
        <v>4683</v>
      </c>
      <c r="C84" s="54">
        <v>231</v>
      </c>
      <c r="D84" s="54">
        <v>351</v>
      </c>
      <c r="E84" s="147">
        <v>496</v>
      </c>
      <c r="F84" s="147">
        <v>506</v>
      </c>
      <c r="G84" s="147">
        <v>350</v>
      </c>
      <c r="H84" s="55">
        <v>294</v>
      </c>
    </row>
    <row r="85" spans="2:8" ht="18.75" customHeight="1" x14ac:dyDescent="0.2">
      <c r="B85" s="53" t="s">
        <v>4735</v>
      </c>
      <c r="C85" s="54">
        <v>224</v>
      </c>
      <c r="D85" s="54">
        <v>391</v>
      </c>
      <c r="E85" s="147">
        <v>329</v>
      </c>
      <c r="F85" s="147">
        <v>309</v>
      </c>
      <c r="G85" s="147">
        <v>311</v>
      </c>
      <c r="H85" s="55">
        <v>286</v>
      </c>
    </row>
    <row r="86" spans="2:8" ht="18.75" customHeight="1" x14ac:dyDescent="0.2">
      <c r="B86" s="53" t="s">
        <v>136</v>
      </c>
      <c r="C86" s="54">
        <v>109</v>
      </c>
      <c r="D86" s="54">
        <v>9</v>
      </c>
      <c r="E86" s="147">
        <v>86</v>
      </c>
      <c r="F86" s="147">
        <v>264</v>
      </c>
      <c r="G86" s="147">
        <v>361</v>
      </c>
      <c r="H86" s="55">
        <v>284</v>
      </c>
    </row>
    <row r="87" spans="2:8" ht="18.75" customHeight="1" x14ac:dyDescent="0.2">
      <c r="B87" s="53" t="s">
        <v>4672</v>
      </c>
      <c r="C87" s="54">
        <v>52</v>
      </c>
      <c r="D87" s="54">
        <v>14</v>
      </c>
      <c r="E87" s="147">
        <v>118</v>
      </c>
      <c r="F87" s="147">
        <v>414</v>
      </c>
      <c r="G87" s="147">
        <v>419</v>
      </c>
      <c r="H87" s="55">
        <v>260</v>
      </c>
    </row>
    <row r="88" spans="2:8" ht="18.75" customHeight="1" x14ac:dyDescent="0.2">
      <c r="B88" s="53" t="s">
        <v>4669</v>
      </c>
      <c r="C88" s="54">
        <v>15</v>
      </c>
      <c r="D88" s="54">
        <v>0</v>
      </c>
      <c r="E88" s="147">
        <v>1</v>
      </c>
      <c r="F88" s="147">
        <v>0</v>
      </c>
      <c r="G88" s="147">
        <v>64</v>
      </c>
      <c r="H88" s="55">
        <v>260</v>
      </c>
    </row>
    <row r="89" spans="2:8" ht="18.75" customHeight="1" x14ac:dyDescent="0.2">
      <c r="B89" s="53" t="s">
        <v>4674</v>
      </c>
      <c r="C89" s="54">
        <v>0</v>
      </c>
      <c r="D89" s="54">
        <v>3</v>
      </c>
      <c r="E89" s="147">
        <v>89</v>
      </c>
      <c r="F89" s="147">
        <v>540</v>
      </c>
      <c r="G89" s="147">
        <v>606</v>
      </c>
      <c r="H89" s="55">
        <v>252</v>
      </c>
    </row>
    <row r="90" spans="2:8" ht="18.75" customHeight="1" x14ac:dyDescent="0.2">
      <c r="B90" s="53" t="s">
        <v>4695</v>
      </c>
      <c r="C90" s="54">
        <v>4</v>
      </c>
      <c r="D90" s="54">
        <v>4</v>
      </c>
      <c r="E90" s="147">
        <v>11</v>
      </c>
      <c r="F90" s="147">
        <v>1</v>
      </c>
      <c r="G90" s="147">
        <v>42</v>
      </c>
      <c r="H90" s="55">
        <v>238</v>
      </c>
    </row>
    <row r="91" spans="2:8" ht="18.75" customHeight="1" x14ac:dyDescent="0.2">
      <c r="B91" s="53" t="s">
        <v>4734</v>
      </c>
      <c r="C91" s="54">
        <v>134</v>
      </c>
      <c r="D91" s="54">
        <v>191</v>
      </c>
      <c r="E91" s="147">
        <v>236</v>
      </c>
      <c r="F91" s="147">
        <v>265</v>
      </c>
      <c r="G91" s="147">
        <v>312</v>
      </c>
      <c r="H91" s="55">
        <v>236</v>
      </c>
    </row>
    <row r="92" spans="2:8" ht="18.75" customHeight="1" x14ac:dyDescent="0.2">
      <c r="B92" s="53" t="s">
        <v>4677</v>
      </c>
      <c r="C92" s="54">
        <v>0</v>
      </c>
      <c r="D92" s="54">
        <v>0</v>
      </c>
      <c r="E92" s="147">
        <v>61</v>
      </c>
      <c r="F92" s="147">
        <v>311</v>
      </c>
      <c r="G92" s="147">
        <v>486</v>
      </c>
      <c r="H92" s="55">
        <v>235</v>
      </c>
    </row>
    <row r="93" spans="2:8" ht="18.75" customHeight="1" x14ac:dyDescent="0.2">
      <c r="B93" s="53" t="s">
        <v>4682</v>
      </c>
      <c r="C93" s="54">
        <v>6</v>
      </c>
      <c r="D93" s="54">
        <v>5</v>
      </c>
      <c r="E93" s="147">
        <v>61</v>
      </c>
      <c r="F93" s="147">
        <v>212</v>
      </c>
      <c r="G93" s="147">
        <v>298</v>
      </c>
      <c r="H93" s="55">
        <v>233</v>
      </c>
    </row>
    <row r="94" spans="2:8" ht="18.75" customHeight="1" x14ac:dyDescent="0.2">
      <c r="B94" s="53" t="s">
        <v>106</v>
      </c>
      <c r="C94" s="54">
        <v>36</v>
      </c>
      <c r="D94" s="54">
        <v>16</v>
      </c>
      <c r="E94" s="147">
        <v>66</v>
      </c>
      <c r="F94" s="147">
        <v>115</v>
      </c>
      <c r="G94" s="147">
        <v>249</v>
      </c>
      <c r="H94" s="55">
        <v>228</v>
      </c>
    </row>
    <row r="95" spans="2:8" ht="18.75" customHeight="1" x14ac:dyDescent="0.2">
      <c r="B95" s="53" t="s">
        <v>4666</v>
      </c>
      <c r="C95" s="54">
        <v>62</v>
      </c>
      <c r="D95" s="54">
        <v>1</v>
      </c>
      <c r="E95" s="147">
        <v>86</v>
      </c>
      <c r="F95" s="147">
        <v>290</v>
      </c>
      <c r="G95" s="147">
        <v>281</v>
      </c>
      <c r="H95" s="55">
        <v>228</v>
      </c>
    </row>
    <row r="96" spans="2:8" ht="18.75" customHeight="1" x14ac:dyDescent="0.2">
      <c r="B96" s="53" t="s">
        <v>4765</v>
      </c>
      <c r="C96" s="54">
        <v>260</v>
      </c>
      <c r="D96" s="54">
        <v>303</v>
      </c>
      <c r="E96" s="147">
        <v>212</v>
      </c>
      <c r="F96" s="147">
        <v>253</v>
      </c>
      <c r="G96" s="147">
        <v>189</v>
      </c>
      <c r="H96" s="55">
        <v>226</v>
      </c>
    </row>
    <row r="97" spans="2:8" ht="18.75" customHeight="1" x14ac:dyDescent="0.2">
      <c r="B97" s="53" t="s">
        <v>4721</v>
      </c>
      <c r="C97" s="54">
        <v>19</v>
      </c>
      <c r="D97" s="54">
        <v>10</v>
      </c>
      <c r="E97" s="147">
        <v>44</v>
      </c>
      <c r="F97" s="147">
        <v>124</v>
      </c>
      <c r="G97" s="147">
        <v>246</v>
      </c>
      <c r="H97" s="55">
        <v>226</v>
      </c>
    </row>
    <row r="98" spans="2:8" ht="18.75" customHeight="1" x14ac:dyDescent="0.2">
      <c r="B98" s="53" t="s">
        <v>4730</v>
      </c>
      <c r="C98" s="54">
        <v>119</v>
      </c>
      <c r="D98" s="54">
        <v>184</v>
      </c>
      <c r="E98" s="147">
        <v>240</v>
      </c>
      <c r="F98" s="147">
        <v>232</v>
      </c>
      <c r="G98" s="147">
        <v>256</v>
      </c>
      <c r="H98" s="55">
        <v>221</v>
      </c>
    </row>
    <row r="99" spans="2:8" ht="18.75" customHeight="1" x14ac:dyDescent="0.2">
      <c r="B99" s="53" t="s">
        <v>4664</v>
      </c>
      <c r="C99" s="54">
        <v>0</v>
      </c>
      <c r="D99" s="54">
        <v>0</v>
      </c>
      <c r="E99" s="147">
        <v>1</v>
      </c>
      <c r="F99" s="147">
        <v>0</v>
      </c>
      <c r="G99" s="147">
        <v>77</v>
      </c>
      <c r="H99" s="55">
        <v>219</v>
      </c>
    </row>
    <row r="100" spans="2:8" ht="18.75" customHeight="1" x14ac:dyDescent="0.2">
      <c r="B100" s="53" t="s">
        <v>134</v>
      </c>
      <c r="C100" s="54">
        <v>1</v>
      </c>
      <c r="D100" s="54">
        <v>16</v>
      </c>
      <c r="E100" s="147">
        <v>62</v>
      </c>
      <c r="F100" s="147">
        <v>31</v>
      </c>
      <c r="G100" s="147">
        <v>112</v>
      </c>
      <c r="H100" s="55">
        <v>215</v>
      </c>
    </row>
    <row r="101" spans="2:8" ht="18.75" customHeight="1" x14ac:dyDescent="0.2">
      <c r="B101" s="53" t="s">
        <v>2075</v>
      </c>
      <c r="C101" s="54">
        <v>1</v>
      </c>
      <c r="D101" s="54">
        <v>1</v>
      </c>
      <c r="E101" s="147">
        <v>4</v>
      </c>
      <c r="F101" s="147">
        <v>10</v>
      </c>
      <c r="G101" s="147">
        <v>132</v>
      </c>
      <c r="H101" s="55">
        <v>215</v>
      </c>
    </row>
    <row r="102" spans="2:8" ht="18.75" customHeight="1" x14ac:dyDescent="0.2">
      <c r="B102" s="53" t="s">
        <v>4662</v>
      </c>
      <c r="C102" s="54">
        <v>34</v>
      </c>
      <c r="D102" s="54">
        <v>99</v>
      </c>
      <c r="E102" s="147">
        <v>86</v>
      </c>
      <c r="F102" s="147">
        <v>126</v>
      </c>
      <c r="G102" s="147">
        <v>292</v>
      </c>
      <c r="H102" s="55">
        <v>214</v>
      </c>
    </row>
    <row r="103" spans="2:8" ht="18.75" customHeight="1" x14ac:dyDescent="0.2">
      <c r="B103" s="53" t="s">
        <v>4663</v>
      </c>
      <c r="C103" s="54">
        <v>60</v>
      </c>
      <c r="D103" s="54">
        <v>14</v>
      </c>
      <c r="E103" s="147">
        <v>223</v>
      </c>
      <c r="F103" s="147">
        <v>237</v>
      </c>
      <c r="G103" s="147">
        <v>232</v>
      </c>
      <c r="H103" s="55">
        <v>210</v>
      </c>
    </row>
    <row r="104" spans="2:8" ht="18.75" customHeight="1" x14ac:dyDescent="0.2">
      <c r="B104" s="53" t="s">
        <v>4693</v>
      </c>
      <c r="C104" s="54">
        <v>159</v>
      </c>
      <c r="D104" s="54">
        <v>44</v>
      </c>
      <c r="E104" s="147">
        <v>341</v>
      </c>
      <c r="F104" s="147">
        <v>341</v>
      </c>
      <c r="G104" s="147">
        <v>445</v>
      </c>
      <c r="H104" s="55">
        <v>208</v>
      </c>
    </row>
    <row r="105" spans="2:8" ht="18.75" customHeight="1" x14ac:dyDescent="0.2">
      <c r="B105" s="53" t="s">
        <v>4675</v>
      </c>
      <c r="C105" s="54">
        <v>13</v>
      </c>
      <c r="D105" s="54">
        <v>24</v>
      </c>
      <c r="E105" s="147">
        <v>125</v>
      </c>
      <c r="F105" s="147">
        <v>30</v>
      </c>
      <c r="G105" s="147">
        <v>189</v>
      </c>
      <c r="H105" s="55">
        <v>207</v>
      </c>
    </row>
    <row r="106" spans="2:8" ht="18.75" customHeight="1" x14ac:dyDescent="0.2">
      <c r="B106" s="53" t="s">
        <v>4786</v>
      </c>
      <c r="C106" s="54">
        <v>103</v>
      </c>
      <c r="D106" s="54">
        <v>227</v>
      </c>
      <c r="E106" s="147">
        <v>169</v>
      </c>
      <c r="F106" s="147">
        <v>241</v>
      </c>
      <c r="G106" s="147">
        <v>278</v>
      </c>
      <c r="H106" s="55">
        <v>202</v>
      </c>
    </row>
    <row r="107" spans="2:8" ht="18.75" customHeight="1" x14ac:dyDescent="0.2">
      <c r="B107" s="53" t="s">
        <v>4778</v>
      </c>
      <c r="C107" s="54">
        <v>67</v>
      </c>
      <c r="D107" s="54">
        <v>209</v>
      </c>
      <c r="E107" s="147">
        <v>153</v>
      </c>
      <c r="F107" s="147">
        <v>206</v>
      </c>
      <c r="G107" s="147">
        <v>295</v>
      </c>
      <c r="H107" s="55">
        <v>195</v>
      </c>
    </row>
    <row r="108" spans="2:8" ht="18.75" customHeight="1" x14ac:dyDescent="0.2">
      <c r="B108" s="53" t="s">
        <v>235</v>
      </c>
      <c r="C108" s="54">
        <v>150</v>
      </c>
      <c r="D108" s="54">
        <v>269</v>
      </c>
      <c r="E108" s="147">
        <v>215</v>
      </c>
      <c r="F108" s="147">
        <v>227</v>
      </c>
      <c r="G108" s="147">
        <v>201</v>
      </c>
      <c r="H108" s="55">
        <v>194</v>
      </c>
    </row>
    <row r="109" spans="2:8" ht="18.75" customHeight="1" x14ac:dyDescent="0.2">
      <c r="B109" s="53" t="s">
        <v>4701</v>
      </c>
      <c r="C109" s="54">
        <v>66</v>
      </c>
      <c r="D109" s="54">
        <v>183</v>
      </c>
      <c r="E109" s="147">
        <v>317</v>
      </c>
      <c r="F109" s="147">
        <v>275</v>
      </c>
      <c r="G109" s="147">
        <v>269</v>
      </c>
      <c r="H109" s="55">
        <v>178</v>
      </c>
    </row>
    <row r="110" spans="2:8" ht="18.75" customHeight="1" x14ac:dyDescent="0.2">
      <c r="B110" s="53" t="s">
        <v>105</v>
      </c>
      <c r="C110" s="54">
        <v>61</v>
      </c>
      <c r="D110" s="54">
        <v>66</v>
      </c>
      <c r="E110" s="147">
        <v>347</v>
      </c>
      <c r="F110" s="147">
        <v>249</v>
      </c>
      <c r="G110" s="147">
        <v>242</v>
      </c>
      <c r="H110" s="55">
        <v>172</v>
      </c>
    </row>
    <row r="111" spans="2:8" ht="18.75" customHeight="1" x14ac:dyDescent="0.2">
      <c r="B111" s="53" t="s">
        <v>4667</v>
      </c>
      <c r="C111" s="54">
        <v>16</v>
      </c>
      <c r="D111" s="54">
        <v>92</v>
      </c>
      <c r="E111" s="147">
        <v>385</v>
      </c>
      <c r="F111" s="147">
        <v>158</v>
      </c>
      <c r="G111" s="147">
        <v>186</v>
      </c>
      <c r="H111" s="55">
        <v>168</v>
      </c>
    </row>
    <row r="112" spans="2:8" ht="18.75" customHeight="1" x14ac:dyDescent="0.2">
      <c r="B112" s="53" t="s">
        <v>4770</v>
      </c>
      <c r="C112" s="54">
        <v>330</v>
      </c>
      <c r="D112" s="54">
        <v>350</v>
      </c>
      <c r="E112" s="147">
        <v>191</v>
      </c>
      <c r="F112" s="147">
        <v>249</v>
      </c>
      <c r="G112" s="147">
        <v>219</v>
      </c>
      <c r="H112" s="55">
        <v>159</v>
      </c>
    </row>
    <row r="113" spans="2:8" ht="18.75" customHeight="1" x14ac:dyDescent="0.2">
      <c r="B113" s="53" t="s">
        <v>4670</v>
      </c>
      <c r="C113" s="54">
        <v>55</v>
      </c>
      <c r="D113" s="54">
        <v>41</v>
      </c>
      <c r="E113" s="147">
        <v>122</v>
      </c>
      <c r="F113" s="147">
        <v>173</v>
      </c>
      <c r="G113" s="147">
        <v>163</v>
      </c>
      <c r="H113" s="55">
        <v>156</v>
      </c>
    </row>
    <row r="114" spans="2:8" ht="18.75" customHeight="1" x14ac:dyDescent="0.2">
      <c r="B114" s="53" t="s">
        <v>206</v>
      </c>
      <c r="C114" s="54">
        <v>48</v>
      </c>
      <c r="D114" s="54">
        <v>6</v>
      </c>
      <c r="E114" s="147">
        <v>49</v>
      </c>
      <c r="F114" s="147">
        <v>107</v>
      </c>
      <c r="G114" s="147">
        <v>155</v>
      </c>
      <c r="H114" s="55">
        <v>151</v>
      </c>
    </row>
    <row r="115" spans="2:8" ht="18.75" customHeight="1" x14ac:dyDescent="0.2">
      <c r="B115" s="53" t="s">
        <v>4673</v>
      </c>
      <c r="C115" s="54">
        <v>26</v>
      </c>
      <c r="D115" s="54">
        <v>203</v>
      </c>
      <c r="E115" s="147">
        <v>269</v>
      </c>
      <c r="F115" s="147">
        <v>16</v>
      </c>
      <c r="G115" s="147">
        <v>150</v>
      </c>
      <c r="H115" s="55">
        <v>150</v>
      </c>
    </row>
    <row r="116" spans="2:8" ht="18.75" customHeight="1" x14ac:dyDescent="0.2">
      <c r="B116" s="53" t="s">
        <v>4785</v>
      </c>
      <c r="C116" s="54">
        <v>111</v>
      </c>
      <c r="D116" s="54">
        <v>18</v>
      </c>
      <c r="E116" s="147">
        <v>221</v>
      </c>
      <c r="F116" s="147">
        <v>400</v>
      </c>
      <c r="G116" s="147">
        <v>93</v>
      </c>
      <c r="H116" s="55">
        <v>136</v>
      </c>
    </row>
    <row r="117" spans="2:8" ht="18.75" customHeight="1" x14ac:dyDescent="0.2">
      <c r="B117" s="53" t="s">
        <v>4685</v>
      </c>
      <c r="C117" s="54">
        <v>7</v>
      </c>
      <c r="D117" s="54">
        <v>45</v>
      </c>
      <c r="E117" s="147">
        <v>82</v>
      </c>
      <c r="F117" s="147">
        <v>86</v>
      </c>
      <c r="G117" s="147">
        <v>110</v>
      </c>
      <c r="H117" s="55">
        <v>134</v>
      </c>
    </row>
    <row r="118" spans="2:8" ht="18.75" customHeight="1" x14ac:dyDescent="0.2">
      <c r="B118" s="53" t="s">
        <v>4732</v>
      </c>
      <c r="C118" s="54">
        <v>64</v>
      </c>
      <c r="D118" s="54">
        <v>56</v>
      </c>
      <c r="E118" s="147">
        <v>146</v>
      </c>
      <c r="F118" s="147">
        <v>194</v>
      </c>
      <c r="G118" s="147">
        <v>139</v>
      </c>
      <c r="H118" s="55">
        <v>126</v>
      </c>
    </row>
    <row r="119" spans="2:8" ht="18.75" customHeight="1" x14ac:dyDescent="0.2">
      <c r="B119" s="53" t="s">
        <v>4726</v>
      </c>
      <c r="C119" s="54">
        <v>9</v>
      </c>
      <c r="D119" s="54">
        <v>37</v>
      </c>
      <c r="E119" s="147">
        <v>101</v>
      </c>
      <c r="F119" s="147">
        <v>66</v>
      </c>
      <c r="G119" s="147">
        <v>41</v>
      </c>
      <c r="H119" s="55">
        <v>125</v>
      </c>
    </row>
    <row r="120" spans="2:8" ht="18.75" customHeight="1" x14ac:dyDescent="0.2">
      <c r="B120" s="53" t="s">
        <v>4684</v>
      </c>
      <c r="C120" s="54">
        <v>0</v>
      </c>
      <c r="D120" s="54">
        <v>0</v>
      </c>
      <c r="E120" s="147">
        <v>2</v>
      </c>
      <c r="F120" s="147">
        <v>27</v>
      </c>
      <c r="G120" s="147">
        <v>98</v>
      </c>
      <c r="H120" s="55">
        <v>124</v>
      </c>
    </row>
    <row r="121" spans="2:8" ht="18.75" customHeight="1" x14ac:dyDescent="0.2">
      <c r="B121" s="53" t="s">
        <v>4688</v>
      </c>
      <c r="C121" s="54">
        <v>0</v>
      </c>
      <c r="D121" s="54">
        <v>2</v>
      </c>
      <c r="E121" s="147">
        <v>1</v>
      </c>
      <c r="F121" s="147">
        <v>3</v>
      </c>
      <c r="G121" s="147">
        <v>0</v>
      </c>
      <c r="H121" s="55">
        <v>119</v>
      </c>
    </row>
    <row r="122" spans="2:8" ht="18.75" customHeight="1" x14ac:dyDescent="0.2">
      <c r="B122" s="53" t="s">
        <v>4697</v>
      </c>
      <c r="C122" s="54">
        <v>0</v>
      </c>
      <c r="D122" s="54">
        <v>3</v>
      </c>
      <c r="E122" s="147">
        <v>8</v>
      </c>
      <c r="F122" s="147">
        <v>1</v>
      </c>
      <c r="G122" s="147">
        <v>4</v>
      </c>
      <c r="H122" s="55">
        <v>117</v>
      </c>
    </row>
    <row r="123" spans="2:8" ht="18.75" customHeight="1" x14ac:dyDescent="0.2">
      <c r="B123" s="53" t="s">
        <v>4724</v>
      </c>
      <c r="C123" s="54">
        <v>1</v>
      </c>
      <c r="D123" s="54">
        <v>18</v>
      </c>
      <c r="E123" s="147">
        <v>6</v>
      </c>
      <c r="F123" s="147">
        <v>171</v>
      </c>
      <c r="G123" s="147">
        <v>150</v>
      </c>
      <c r="H123" s="55">
        <v>115</v>
      </c>
    </row>
    <row r="124" spans="2:8" ht="18.75" customHeight="1" x14ac:dyDescent="0.2">
      <c r="B124" s="53" t="s">
        <v>4711</v>
      </c>
      <c r="C124" s="54">
        <v>12</v>
      </c>
      <c r="D124" s="54">
        <v>11</v>
      </c>
      <c r="E124" s="147">
        <v>27</v>
      </c>
      <c r="F124" s="147">
        <v>109</v>
      </c>
      <c r="G124" s="147">
        <v>94</v>
      </c>
      <c r="H124" s="55">
        <v>112</v>
      </c>
    </row>
    <row r="125" spans="2:8" ht="18.75" customHeight="1" x14ac:dyDescent="0.2">
      <c r="B125" s="53" t="s">
        <v>4680</v>
      </c>
      <c r="C125" s="54">
        <v>98</v>
      </c>
      <c r="D125" s="54">
        <v>24</v>
      </c>
      <c r="E125" s="147">
        <v>98</v>
      </c>
      <c r="F125" s="147">
        <v>241</v>
      </c>
      <c r="G125" s="147">
        <v>203</v>
      </c>
      <c r="H125" s="55">
        <v>111</v>
      </c>
    </row>
    <row r="126" spans="2:8" ht="18.75" customHeight="1" x14ac:dyDescent="0.2">
      <c r="B126" s="53" t="s">
        <v>4756</v>
      </c>
      <c r="C126" s="54">
        <v>44</v>
      </c>
      <c r="D126" s="54">
        <v>142</v>
      </c>
      <c r="E126" s="147">
        <v>83</v>
      </c>
      <c r="F126" s="147">
        <v>30</v>
      </c>
      <c r="G126" s="147">
        <v>16</v>
      </c>
      <c r="H126" s="55">
        <v>110</v>
      </c>
    </row>
    <row r="127" spans="2:8" ht="18.75" customHeight="1" x14ac:dyDescent="0.2">
      <c r="B127" s="53" t="s">
        <v>4736</v>
      </c>
      <c r="C127" s="54">
        <v>66</v>
      </c>
      <c r="D127" s="54">
        <v>82</v>
      </c>
      <c r="E127" s="147">
        <v>151</v>
      </c>
      <c r="F127" s="147">
        <v>177</v>
      </c>
      <c r="G127" s="147">
        <v>119</v>
      </c>
      <c r="H127" s="55">
        <v>108</v>
      </c>
    </row>
    <row r="128" spans="2:8" ht="18.75" customHeight="1" x14ac:dyDescent="0.2">
      <c r="B128" s="53" t="s">
        <v>4679</v>
      </c>
      <c r="C128" s="54">
        <v>71</v>
      </c>
      <c r="D128" s="54">
        <v>15</v>
      </c>
      <c r="E128" s="147">
        <v>31</v>
      </c>
      <c r="F128" s="147">
        <v>80</v>
      </c>
      <c r="G128" s="147">
        <v>87</v>
      </c>
      <c r="H128" s="55">
        <v>104</v>
      </c>
    </row>
    <row r="129" spans="2:8" ht="18.75" customHeight="1" x14ac:dyDescent="0.2">
      <c r="B129" s="53" t="s">
        <v>4687</v>
      </c>
      <c r="C129" s="54">
        <v>3</v>
      </c>
      <c r="D129" s="54">
        <v>0</v>
      </c>
      <c r="E129" s="147">
        <v>112</v>
      </c>
      <c r="F129" s="147">
        <v>103</v>
      </c>
      <c r="G129" s="147">
        <v>106</v>
      </c>
      <c r="H129" s="55">
        <v>104</v>
      </c>
    </row>
    <row r="130" spans="2:8" ht="18.75" customHeight="1" x14ac:dyDescent="0.2">
      <c r="B130" s="53" t="s">
        <v>4689</v>
      </c>
      <c r="C130" s="54">
        <v>26</v>
      </c>
      <c r="D130" s="54">
        <v>80</v>
      </c>
      <c r="E130" s="147">
        <v>91</v>
      </c>
      <c r="F130" s="147">
        <v>106</v>
      </c>
      <c r="G130" s="147">
        <v>154</v>
      </c>
      <c r="H130" s="55">
        <v>102</v>
      </c>
    </row>
    <row r="131" spans="2:8" ht="18.75" customHeight="1" x14ac:dyDescent="0.2">
      <c r="B131" s="53" t="s">
        <v>4698</v>
      </c>
      <c r="C131" s="54">
        <v>30</v>
      </c>
      <c r="D131" s="54">
        <v>19</v>
      </c>
      <c r="E131" s="147">
        <v>107</v>
      </c>
      <c r="F131" s="147">
        <v>105</v>
      </c>
      <c r="G131" s="147">
        <v>106</v>
      </c>
      <c r="H131" s="55">
        <v>100</v>
      </c>
    </row>
    <row r="132" spans="2:8" ht="18.75" customHeight="1" x14ac:dyDescent="0.2">
      <c r="B132" s="53" t="s">
        <v>4678</v>
      </c>
      <c r="C132" s="54">
        <v>60</v>
      </c>
      <c r="D132" s="54">
        <v>53</v>
      </c>
      <c r="E132" s="147">
        <v>55</v>
      </c>
      <c r="F132" s="147">
        <v>74</v>
      </c>
      <c r="G132" s="147">
        <v>100</v>
      </c>
      <c r="H132" s="55">
        <v>99</v>
      </c>
    </row>
    <row r="133" spans="2:8" ht="18.75" customHeight="1" x14ac:dyDescent="0.2">
      <c r="B133" s="53" t="s">
        <v>858</v>
      </c>
      <c r="C133" s="54">
        <v>46</v>
      </c>
      <c r="D133" s="54">
        <v>221</v>
      </c>
      <c r="E133" s="147">
        <v>190</v>
      </c>
      <c r="F133" s="147">
        <v>111</v>
      </c>
      <c r="G133" s="147">
        <v>135</v>
      </c>
      <c r="H133" s="55">
        <v>96</v>
      </c>
    </row>
    <row r="134" spans="2:8" ht="18.75" customHeight="1" x14ac:dyDescent="0.2">
      <c r="B134" s="53" t="s">
        <v>4691</v>
      </c>
      <c r="C134" s="54">
        <v>26</v>
      </c>
      <c r="D134" s="54">
        <v>88</v>
      </c>
      <c r="E134" s="147">
        <v>174</v>
      </c>
      <c r="F134" s="147">
        <v>102</v>
      </c>
      <c r="G134" s="147">
        <v>105</v>
      </c>
      <c r="H134" s="55">
        <v>96</v>
      </c>
    </row>
    <row r="135" spans="2:8" ht="18.75" customHeight="1" x14ac:dyDescent="0.2">
      <c r="B135" s="53" t="s">
        <v>4738</v>
      </c>
      <c r="C135" s="54">
        <v>28</v>
      </c>
      <c r="D135" s="54">
        <v>57</v>
      </c>
      <c r="E135" s="147">
        <v>102</v>
      </c>
      <c r="F135" s="147">
        <v>116</v>
      </c>
      <c r="G135" s="147">
        <v>103</v>
      </c>
      <c r="H135" s="55">
        <v>96</v>
      </c>
    </row>
    <row r="136" spans="2:8" ht="18.75" customHeight="1" x14ac:dyDescent="0.2">
      <c r="B136" s="53" t="s">
        <v>4676</v>
      </c>
      <c r="C136" s="54">
        <v>18</v>
      </c>
      <c r="D136" s="54">
        <v>25</v>
      </c>
      <c r="E136" s="147">
        <v>123</v>
      </c>
      <c r="F136" s="147">
        <v>132</v>
      </c>
      <c r="G136" s="147">
        <v>103</v>
      </c>
      <c r="H136" s="55">
        <v>95</v>
      </c>
    </row>
    <row r="137" spans="2:8" ht="18.75" customHeight="1" x14ac:dyDescent="0.2">
      <c r="B137" s="53" t="s">
        <v>4708</v>
      </c>
      <c r="C137" s="54">
        <v>55</v>
      </c>
      <c r="D137" s="54">
        <v>30</v>
      </c>
      <c r="E137" s="147">
        <v>104</v>
      </c>
      <c r="F137" s="147">
        <v>103</v>
      </c>
      <c r="G137" s="147">
        <v>105</v>
      </c>
      <c r="H137" s="55">
        <v>95</v>
      </c>
    </row>
    <row r="138" spans="2:8" ht="18.75" customHeight="1" x14ac:dyDescent="0.2">
      <c r="B138" s="53" t="s">
        <v>5076</v>
      </c>
      <c r="C138" s="54">
        <v>56</v>
      </c>
      <c r="D138" s="54">
        <v>38</v>
      </c>
      <c r="E138" s="147">
        <v>108</v>
      </c>
      <c r="F138" s="147">
        <v>112</v>
      </c>
      <c r="G138" s="147">
        <v>100</v>
      </c>
      <c r="H138" s="55">
        <v>93</v>
      </c>
    </row>
    <row r="139" spans="2:8" ht="18.75" customHeight="1" x14ac:dyDescent="0.2">
      <c r="B139" s="53" t="s">
        <v>4702</v>
      </c>
      <c r="C139" s="54">
        <v>11</v>
      </c>
      <c r="D139" s="54">
        <v>0</v>
      </c>
      <c r="E139" s="147">
        <v>2</v>
      </c>
      <c r="F139" s="147">
        <v>0</v>
      </c>
      <c r="G139" s="147">
        <v>0</v>
      </c>
      <c r="H139" s="55">
        <v>90</v>
      </c>
    </row>
    <row r="140" spans="2:8" ht="18.75" customHeight="1" x14ac:dyDescent="0.2">
      <c r="B140" s="53" t="s">
        <v>135</v>
      </c>
      <c r="C140" s="54">
        <v>31</v>
      </c>
      <c r="D140" s="54">
        <v>0</v>
      </c>
      <c r="E140" s="147">
        <v>6</v>
      </c>
      <c r="F140" s="147">
        <v>57</v>
      </c>
      <c r="G140" s="147">
        <v>64</v>
      </c>
      <c r="H140" s="55">
        <v>89</v>
      </c>
    </row>
    <row r="141" spans="2:8" ht="18.75" customHeight="1" x14ac:dyDescent="0.2">
      <c r="B141" s="53" t="s">
        <v>4703</v>
      </c>
      <c r="C141" s="54">
        <v>31</v>
      </c>
      <c r="D141" s="54">
        <v>30</v>
      </c>
      <c r="E141" s="147">
        <v>84</v>
      </c>
      <c r="F141" s="147">
        <v>87</v>
      </c>
      <c r="G141" s="147">
        <v>89</v>
      </c>
      <c r="H141" s="55">
        <v>89</v>
      </c>
    </row>
    <row r="142" spans="2:8" ht="18.75" customHeight="1" x14ac:dyDescent="0.2">
      <c r="B142" s="53" t="s">
        <v>4715</v>
      </c>
      <c r="C142" s="54">
        <v>6</v>
      </c>
      <c r="D142" s="54">
        <v>2</v>
      </c>
      <c r="E142" s="147">
        <v>5</v>
      </c>
      <c r="F142" s="147">
        <v>115</v>
      </c>
      <c r="G142" s="147">
        <v>147</v>
      </c>
      <c r="H142" s="55">
        <v>84</v>
      </c>
    </row>
    <row r="143" spans="2:8" ht="18.75" customHeight="1" x14ac:dyDescent="0.2">
      <c r="B143" s="53" t="s">
        <v>4744</v>
      </c>
      <c r="C143" s="54">
        <v>33</v>
      </c>
      <c r="D143" s="54">
        <v>70</v>
      </c>
      <c r="E143" s="147">
        <v>154</v>
      </c>
      <c r="F143" s="147">
        <v>118</v>
      </c>
      <c r="G143" s="147">
        <v>98</v>
      </c>
      <c r="H143" s="55">
        <v>81</v>
      </c>
    </row>
    <row r="144" spans="2:8" ht="18.75" customHeight="1" x14ac:dyDescent="0.2">
      <c r="B144" s="53" t="s">
        <v>4728</v>
      </c>
      <c r="C144" s="54">
        <v>3</v>
      </c>
      <c r="D144" s="54">
        <v>26</v>
      </c>
      <c r="E144" s="147">
        <v>79</v>
      </c>
      <c r="F144" s="147">
        <v>81</v>
      </c>
      <c r="G144" s="147">
        <v>98</v>
      </c>
      <c r="H144" s="55">
        <v>81</v>
      </c>
    </row>
    <row r="145" spans="2:8" ht="18.75" customHeight="1" x14ac:dyDescent="0.2">
      <c r="B145" s="53" t="s">
        <v>4706</v>
      </c>
      <c r="C145" s="54">
        <v>11</v>
      </c>
      <c r="D145" s="54">
        <v>0</v>
      </c>
      <c r="E145" s="147">
        <v>0</v>
      </c>
      <c r="F145" s="147">
        <v>21</v>
      </c>
      <c r="G145" s="147">
        <v>105</v>
      </c>
      <c r="H145" s="55">
        <v>75</v>
      </c>
    </row>
    <row r="146" spans="2:8" ht="18.75" customHeight="1" x14ac:dyDescent="0.2">
      <c r="B146" s="53" t="s">
        <v>4781</v>
      </c>
      <c r="C146" s="54">
        <v>64</v>
      </c>
      <c r="D146" s="54">
        <v>144</v>
      </c>
      <c r="E146" s="147">
        <v>85</v>
      </c>
      <c r="F146" s="147">
        <v>97</v>
      </c>
      <c r="G146" s="147">
        <v>44</v>
      </c>
      <c r="H146" s="55">
        <v>74</v>
      </c>
    </row>
    <row r="147" spans="2:8" ht="18.75" customHeight="1" x14ac:dyDescent="0.2">
      <c r="B147" s="53" t="s">
        <v>122</v>
      </c>
      <c r="C147" s="54">
        <v>11</v>
      </c>
      <c r="D147" s="54">
        <v>6</v>
      </c>
      <c r="E147" s="147">
        <v>51</v>
      </c>
      <c r="F147" s="147">
        <v>60</v>
      </c>
      <c r="G147" s="147">
        <v>92</v>
      </c>
      <c r="H147" s="55">
        <v>73</v>
      </c>
    </row>
    <row r="148" spans="2:8" ht="18.75" customHeight="1" x14ac:dyDescent="0.2">
      <c r="B148" s="53" t="s">
        <v>6143</v>
      </c>
      <c r="C148" s="54">
        <v>0</v>
      </c>
      <c r="D148" s="54">
        <v>0</v>
      </c>
      <c r="E148" s="147">
        <v>0</v>
      </c>
      <c r="F148" s="147">
        <v>1</v>
      </c>
      <c r="G148" s="147">
        <v>1</v>
      </c>
      <c r="H148" s="55">
        <v>72</v>
      </c>
    </row>
    <row r="149" spans="2:8" ht="18.75" customHeight="1" x14ac:dyDescent="0.2">
      <c r="B149" s="53" t="s">
        <v>234</v>
      </c>
      <c r="C149" s="54">
        <v>48</v>
      </c>
      <c r="D149" s="54">
        <v>8</v>
      </c>
      <c r="E149" s="147">
        <v>12</v>
      </c>
      <c r="F149" s="147">
        <v>78</v>
      </c>
      <c r="G149" s="147">
        <v>87</v>
      </c>
      <c r="H149" s="55">
        <v>71</v>
      </c>
    </row>
    <row r="150" spans="2:8" ht="18.75" customHeight="1" x14ac:dyDescent="0.2">
      <c r="B150" s="53" t="s">
        <v>4686</v>
      </c>
      <c r="C150" s="54">
        <v>44</v>
      </c>
      <c r="D150" s="54">
        <v>0</v>
      </c>
      <c r="E150" s="147">
        <v>7</v>
      </c>
      <c r="F150" s="147">
        <v>94</v>
      </c>
      <c r="G150" s="147">
        <v>131</v>
      </c>
      <c r="H150" s="55">
        <v>71</v>
      </c>
    </row>
    <row r="151" spans="2:8" ht="18.75" customHeight="1" x14ac:dyDescent="0.2">
      <c r="B151" s="53" t="s">
        <v>4709</v>
      </c>
      <c r="C151" s="54">
        <v>4</v>
      </c>
      <c r="D151" s="54">
        <v>1</v>
      </c>
      <c r="E151" s="147">
        <v>74</v>
      </c>
      <c r="F151" s="147">
        <v>444</v>
      </c>
      <c r="G151" s="147">
        <v>655</v>
      </c>
      <c r="H151" s="55">
        <v>71</v>
      </c>
    </row>
    <row r="152" spans="2:8" ht="18.75" customHeight="1" x14ac:dyDescent="0.2">
      <c r="B152" s="53" t="s">
        <v>959</v>
      </c>
      <c r="C152" s="54">
        <v>0</v>
      </c>
      <c r="D152" s="54">
        <v>26</v>
      </c>
      <c r="E152" s="147">
        <v>67</v>
      </c>
      <c r="F152" s="147">
        <v>66</v>
      </c>
      <c r="G152" s="147">
        <v>105</v>
      </c>
      <c r="H152" s="55">
        <v>69</v>
      </c>
    </row>
    <row r="153" spans="2:8" ht="18.75" customHeight="1" x14ac:dyDescent="0.2">
      <c r="B153" s="53" t="s">
        <v>168</v>
      </c>
      <c r="C153" s="54">
        <v>35</v>
      </c>
      <c r="D153" s="54">
        <v>0</v>
      </c>
      <c r="E153" s="147">
        <v>0</v>
      </c>
      <c r="F153" s="147">
        <v>55</v>
      </c>
      <c r="G153" s="147">
        <v>70</v>
      </c>
      <c r="H153" s="55">
        <v>65</v>
      </c>
    </row>
    <row r="154" spans="2:8" ht="18.75" customHeight="1" x14ac:dyDescent="0.2">
      <c r="B154" s="53" t="s">
        <v>4777</v>
      </c>
      <c r="C154" s="54">
        <v>39</v>
      </c>
      <c r="D154" s="54">
        <v>111</v>
      </c>
      <c r="E154" s="147">
        <v>96</v>
      </c>
      <c r="F154" s="147">
        <v>82</v>
      </c>
      <c r="G154" s="147">
        <v>57</v>
      </c>
      <c r="H154" s="55">
        <v>64</v>
      </c>
    </row>
    <row r="155" spans="2:8" ht="18.75" customHeight="1" x14ac:dyDescent="0.2">
      <c r="B155" s="53" t="s">
        <v>4710</v>
      </c>
      <c r="C155" s="54">
        <v>0</v>
      </c>
      <c r="D155" s="54">
        <v>1</v>
      </c>
      <c r="E155" s="147">
        <v>26</v>
      </c>
      <c r="F155" s="147">
        <v>26</v>
      </c>
      <c r="G155" s="147">
        <v>23</v>
      </c>
      <c r="H155" s="55">
        <v>64</v>
      </c>
    </row>
    <row r="156" spans="2:8" ht="18.75" customHeight="1" x14ac:dyDescent="0.2">
      <c r="B156" s="53" t="s">
        <v>4717</v>
      </c>
      <c r="C156" s="54">
        <v>0</v>
      </c>
      <c r="D156" s="54">
        <v>0</v>
      </c>
      <c r="E156" s="147">
        <v>1</v>
      </c>
      <c r="F156" s="147">
        <v>0</v>
      </c>
      <c r="G156" s="147">
        <v>24</v>
      </c>
      <c r="H156" s="55">
        <v>63</v>
      </c>
    </row>
    <row r="157" spans="2:8" ht="18.75" customHeight="1" x14ac:dyDescent="0.2">
      <c r="B157" s="53" t="s">
        <v>189</v>
      </c>
      <c r="C157" s="54">
        <v>46</v>
      </c>
      <c r="D157" s="54">
        <v>0</v>
      </c>
      <c r="E157" s="147">
        <v>24</v>
      </c>
      <c r="F157" s="147">
        <v>73</v>
      </c>
      <c r="G157" s="147">
        <v>89</v>
      </c>
      <c r="H157" s="55">
        <v>62</v>
      </c>
    </row>
    <row r="158" spans="2:8" ht="18.75" customHeight="1" x14ac:dyDescent="0.2">
      <c r="B158" s="53" t="s">
        <v>4753</v>
      </c>
      <c r="C158" s="54">
        <v>44</v>
      </c>
      <c r="D158" s="54">
        <v>76</v>
      </c>
      <c r="E158" s="147">
        <v>169</v>
      </c>
      <c r="F158" s="147">
        <v>72</v>
      </c>
      <c r="G158" s="147">
        <v>50</v>
      </c>
      <c r="H158" s="55">
        <v>62</v>
      </c>
    </row>
    <row r="159" spans="2:8" ht="18.75" customHeight="1" x14ac:dyDescent="0.2">
      <c r="B159" s="53" t="s">
        <v>4797</v>
      </c>
      <c r="C159" s="54">
        <v>24</v>
      </c>
      <c r="D159" s="54">
        <v>21</v>
      </c>
      <c r="E159" s="147">
        <v>36</v>
      </c>
      <c r="F159" s="147">
        <v>53</v>
      </c>
      <c r="G159" s="147">
        <v>45</v>
      </c>
      <c r="H159" s="55">
        <v>60</v>
      </c>
    </row>
    <row r="160" spans="2:8" ht="18.75" customHeight="1" x14ac:dyDescent="0.2">
      <c r="B160" s="53" t="s">
        <v>4793</v>
      </c>
      <c r="C160" s="54">
        <v>70</v>
      </c>
      <c r="D160" s="54">
        <v>57</v>
      </c>
      <c r="E160" s="147">
        <v>65</v>
      </c>
      <c r="F160" s="147">
        <v>96</v>
      </c>
      <c r="G160" s="147">
        <v>81</v>
      </c>
      <c r="H160" s="55">
        <v>58</v>
      </c>
    </row>
    <row r="161" spans="2:8" ht="18.75" customHeight="1" x14ac:dyDescent="0.2">
      <c r="B161" s="53" t="s">
        <v>4766</v>
      </c>
      <c r="C161" s="54">
        <v>57</v>
      </c>
      <c r="D161" s="54">
        <v>177</v>
      </c>
      <c r="E161" s="147">
        <v>76</v>
      </c>
      <c r="F161" s="147">
        <v>56</v>
      </c>
      <c r="G161" s="147">
        <v>78</v>
      </c>
      <c r="H161" s="55">
        <v>57</v>
      </c>
    </row>
    <row r="162" spans="2:8" ht="18.75" customHeight="1" x14ac:dyDescent="0.2">
      <c r="B162" s="53" t="s">
        <v>4692</v>
      </c>
      <c r="C162" s="54">
        <v>24</v>
      </c>
      <c r="D162" s="54">
        <v>3</v>
      </c>
      <c r="E162" s="147">
        <v>23</v>
      </c>
      <c r="F162" s="147">
        <v>101</v>
      </c>
      <c r="G162" s="147">
        <v>62</v>
      </c>
      <c r="H162" s="55">
        <v>56</v>
      </c>
    </row>
    <row r="163" spans="2:8" ht="18.75" customHeight="1" x14ac:dyDescent="0.2">
      <c r="B163" s="53" t="s">
        <v>4704</v>
      </c>
      <c r="C163" s="54">
        <v>57</v>
      </c>
      <c r="D163" s="54">
        <v>6</v>
      </c>
      <c r="E163" s="147">
        <v>16</v>
      </c>
      <c r="F163" s="147">
        <v>100</v>
      </c>
      <c r="G163" s="147">
        <v>70</v>
      </c>
      <c r="H163" s="55">
        <v>55</v>
      </c>
    </row>
    <row r="164" spans="2:8" ht="18.75" customHeight="1" x14ac:dyDescent="0.2">
      <c r="B164" s="53" t="s">
        <v>4835</v>
      </c>
      <c r="C164" s="54">
        <v>25</v>
      </c>
      <c r="D164" s="54">
        <v>37</v>
      </c>
      <c r="E164" s="147">
        <v>69</v>
      </c>
      <c r="F164" s="147">
        <v>39</v>
      </c>
      <c r="G164" s="147">
        <v>54</v>
      </c>
      <c r="H164" s="55">
        <v>53</v>
      </c>
    </row>
    <row r="165" spans="2:8" ht="18.75" customHeight="1" x14ac:dyDescent="0.2">
      <c r="B165" s="53" t="s">
        <v>4820</v>
      </c>
      <c r="C165" s="54">
        <v>76</v>
      </c>
      <c r="D165" s="54">
        <v>53</v>
      </c>
      <c r="E165" s="147">
        <v>153</v>
      </c>
      <c r="F165" s="147">
        <v>66</v>
      </c>
      <c r="G165" s="147">
        <v>74</v>
      </c>
      <c r="H165" s="55">
        <v>52</v>
      </c>
    </row>
    <row r="166" spans="2:8" ht="18.75" customHeight="1" x14ac:dyDescent="0.2">
      <c r="B166" s="53" t="s">
        <v>4920</v>
      </c>
      <c r="C166" s="54">
        <v>77</v>
      </c>
      <c r="D166" s="54">
        <v>68</v>
      </c>
      <c r="E166" s="147">
        <v>93</v>
      </c>
      <c r="F166" s="147">
        <v>110</v>
      </c>
      <c r="G166" s="147">
        <v>115</v>
      </c>
      <c r="H166" s="55">
        <v>50</v>
      </c>
    </row>
    <row r="167" spans="2:8" ht="18.75" customHeight="1" x14ac:dyDescent="0.2">
      <c r="B167" s="53" t="s">
        <v>4779</v>
      </c>
      <c r="C167" s="54">
        <v>15</v>
      </c>
      <c r="D167" s="54">
        <v>13</v>
      </c>
      <c r="E167" s="147">
        <v>12</v>
      </c>
      <c r="F167" s="147">
        <v>15</v>
      </c>
      <c r="G167" s="147">
        <v>10</v>
      </c>
      <c r="H167" s="55">
        <v>47</v>
      </c>
    </row>
    <row r="168" spans="2:8" ht="18.75" customHeight="1" x14ac:dyDescent="0.2">
      <c r="B168" s="53" t="s">
        <v>4751</v>
      </c>
      <c r="C168" s="54">
        <v>4</v>
      </c>
      <c r="D168" s="54">
        <v>20</v>
      </c>
      <c r="E168" s="147">
        <v>21</v>
      </c>
      <c r="F168" s="147">
        <v>25</v>
      </c>
      <c r="G168" s="147">
        <v>73</v>
      </c>
      <c r="H168" s="55">
        <v>46</v>
      </c>
    </row>
    <row r="169" spans="2:8" ht="18.75" customHeight="1" x14ac:dyDescent="0.2">
      <c r="B169" s="53" t="s">
        <v>897</v>
      </c>
      <c r="C169" s="54">
        <v>4</v>
      </c>
      <c r="D169" s="54">
        <v>5</v>
      </c>
      <c r="E169" s="147">
        <v>27</v>
      </c>
      <c r="F169" s="147">
        <v>36</v>
      </c>
      <c r="G169" s="147">
        <v>43</v>
      </c>
      <c r="H169" s="55">
        <v>46</v>
      </c>
    </row>
    <row r="170" spans="2:8" ht="18.75" customHeight="1" x14ac:dyDescent="0.2">
      <c r="B170" s="53" t="s">
        <v>4731</v>
      </c>
      <c r="C170" s="54">
        <v>6</v>
      </c>
      <c r="D170" s="54">
        <v>3</v>
      </c>
      <c r="E170" s="147">
        <v>5</v>
      </c>
      <c r="F170" s="147">
        <v>33</v>
      </c>
      <c r="G170" s="147">
        <v>62</v>
      </c>
      <c r="H170" s="55">
        <v>46</v>
      </c>
    </row>
    <row r="171" spans="2:8" ht="18.75" customHeight="1" x14ac:dyDescent="0.2">
      <c r="B171" s="53" t="s">
        <v>4707</v>
      </c>
      <c r="C171" s="54">
        <v>36</v>
      </c>
      <c r="D171" s="54">
        <v>0</v>
      </c>
      <c r="E171" s="147">
        <v>39</v>
      </c>
      <c r="F171" s="147">
        <v>42</v>
      </c>
      <c r="G171" s="147">
        <v>42</v>
      </c>
      <c r="H171" s="55">
        <v>45</v>
      </c>
    </row>
    <row r="172" spans="2:8" ht="18.75" customHeight="1" x14ac:dyDescent="0.2">
      <c r="B172" s="53" t="s">
        <v>4789</v>
      </c>
      <c r="C172" s="54">
        <v>47</v>
      </c>
      <c r="D172" s="54">
        <v>75</v>
      </c>
      <c r="E172" s="147">
        <v>47</v>
      </c>
      <c r="F172" s="147">
        <v>54</v>
      </c>
      <c r="G172" s="147">
        <v>34</v>
      </c>
      <c r="H172" s="55">
        <v>44</v>
      </c>
    </row>
    <row r="173" spans="2:8" ht="18.75" customHeight="1" x14ac:dyDescent="0.2">
      <c r="B173" s="53" t="s">
        <v>4813</v>
      </c>
      <c r="C173" s="54">
        <v>19</v>
      </c>
      <c r="D173" s="54">
        <v>17</v>
      </c>
      <c r="E173" s="147">
        <v>28</v>
      </c>
      <c r="F173" s="147">
        <v>29</v>
      </c>
      <c r="G173" s="147">
        <v>47</v>
      </c>
      <c r="H173" s="55">
        <v>42</v>
      </c>
    </row>
    <row r="174" spans="2:8" ht="18.75" customHeight="1" x14ac:dyDescent="0.2">
      <c r="B174" s="53" t="s">
        <v>4716</v>
      </c>
      <c r="C174" s="54">
        <v>118</v>
      </c>
      <c r="D174" s="54">
        <v>5</v>
      </c>
      <c r="E174" s="147">
        <v>40</v>
      </c>
      <c r="F174" s="147">
        <v>173</v>
      </c>
      <c r="G174" s="147">
        <v>182</v>
      </c>
      <c r="H174" s="55">
        <v>41</v>
      </c>
    </row>
    <row r="175" spans="2:8" ht="18.75" customHeight="1" x14ac:dyDescent="0.2">
      <c r="B175" s="53" t="s">
        <v>4720</v>
      </c>
      <c r="C175" s="54">
        <v>13</v>
      </c>
      <c r="D175" s="54">
        <v>23</v>
      </c>
      <c r="E175" s="147">
        <v>61</v>
      </c>
      <c r="F175" s="147">
        <v>43</v>
      </c>
      <c r="G175" s="147">
        <v>42</v>
      </c>
      <c r="H175" s="55">
        <v>40</v>
      </c>
    </row>
    <row r="176" spans="2:8" ht="18.75" customHeight="1" x14ac:dyDescent="0.2">
      <c r="B176" s="53" t="s">
        <v>5010</v>
      </c>
      <c r="C176" s="54">
        <v>6</v>
      </c>
      <c r="D176" s="54">
        <v>2</v>
      </c>
      <c r="E176" s="147">
        <v>6</v>
      </c>
      <c r="F176" s="147">
        <v>36</v>
      </c>
      <c r="G176" s="147">
        <v>42</v>
      </c>
      <c r="H176" s="55">
        <v>40</v>
      </c>
    </row>
    <row r="177" spans="2:8" ht="18.75" customHeight="1" x14ac:dyDescent="0.2">
      <c r="B177" s="53" t="s">
        <v>4790</v>
      </c>
      <c r="C177" s="54">
        <v>1836</v>
      </c>
      <c r="D177" s="54">
        <v>2606</v>
      </c>
      <c r="E177" s="147">
        <v>2817</v>
      </c>
      <c r="F177" s="147">
        <v>2432</v>
      </c>
      <c r="G177" s="147">
        <v>465</v>
      </c>
      <c r="H177" s="55">
        <v>39</v>
      </c>
    </row>
    <row r="178" spans="2:8" ht="18.75" customHeight="1" x14ac:dyDescent="0.2">
      <c r="B178" s="53" t="s">
        <v>4719</v>
      </c>
      <c r="C178" s="54">
        <v>21</v>
      </c>
      <c r="D178" s="54">
        <v>0</v>
      </c>
      <c r="E178" s="147">
        <v>0</v>
      </c>
      <c r="F178" s="147">
        <v>2</v>
      </c>
      <c r="G178" s="147">
        <v>0</v>
      </c>
      <c r="H178" s="55">
        <v>38</v>
      </c>
    </row>
    <row r="179" spans="2:8" ht="18.75" customHeight="1" x14ac:dyDescent="0.2">
      <c r="B179" s="53" t="s">
        <v>4792</v>
      </c>
      <c r="C179" s="54">
        <v>9</v>
      </c>
      <c r="D179" s="54">
        <v>26</v>
      </c>
      <c r="E179" s="147">
        <v>31</v>
      </c>
      <c r="F179" s="147">
        <v>34</v>
      </c>
      <c r="G179" s="147">
        <v>30</v>
      </c>
      <c r="H179" s="55">
        <v>35</v>
      </c>
    </row>
    <row r="180" spans="2:8" ht="18.75" customHeight="1" x14ac:dyDescent="0.2">
      <c r="B180" s="53" t="s">
        <v>4712</v>
      </c>
      <c r="C180" s="54">
        <v>22</v>
      </c>
      <c r="D180" s="54">
        <v>0</v>
      </c>
      <c r="E180" s="147">
        <v>4</v>
      </c>
      <c r="F180" s="147">
        <v>40</v>
      </c>
      <c r="G180" s="147">
        <v>38</v>
      </c>
      <c r="H180" s="55">
        <v>34</v>
      </c>
    </row>
    <row r="181" spans="2:8" ht="18.75" customHeight="1" x14ac:dyDescent="0.2">
      <c r="B181" s="53" t="s">
        <v>4828</v>
      </c>
      <c r="C181" s="54">
        <v>51</v>
      </c>
      <c r="D181" s="54">
        <v>90</v>
      </c>
      <c r="E181" s="147">
        <v>50</v>
      </c>
      <c r="F181" s="147">
        <v>36</v>
      </c>
      <c r="G181" s="147">
        <v>38</v>
      </c>
      <c r="H181" s="55">
        <v>34</v>
      </c>
    </row>
    <row r="182" spans="2:8" ht="18.75" customHeight="1" x14ac:dyDescent="0.2">
      <c r="B182" s="53" t="s">
        <v>4737</v>
      </c>
      <c r="C182" s="54">
        <v>0</v>
      </c>
      <c r="D182" s="54">
        <v>0</v>
      </c>
      <c r="E182" s="147">
        <v>0</v>
      </c>
      <c r="F182" s="147">
        <v>11</v>
      </c>
      <c r="G182" s="147">
        <v>44</v>
      </c>
      <c r="H182" s="55">
        <v>33</v>
      </c>
    </row>
    <row r="183" spans="2:8" ht="18.75" customHeight="1" x14ac:dyDescent="0.2">
      <c r="B183" s="53" t="s">
        <v>4814</v>
      </c>
      <c r="C183" s="54">
        <v>39</v>
      </c>
      <c r="D183" s="54">
        <v>56</v>
      </c>
      <c r="E183" s="147">
        <v>44</v>
      </c>
      <c r="F183" s="147">
        <v>60</v>
      </c>
      <c r="G183" s="147">
        <v>42</v>
      </c>
      <c r="H183" s="55">
        <v>33</v>
      </c>
    </row>
    <row r="184" spans="2:8" ht="18.75" customHeight="1" x14ac:dyDescent="0.2">
      <c r="B184" s="53" t="s">
        <v>4733</v>
      </c>
      <c r="C184" s="54">
        <v>0</v>
      </c>
      <c r="D184" s="54">
        <v>0</v>
      </c>
      <c r="E184" s="147">
        <v>0</v>
      </c>
      <c r="F184" s="147">
        <v>0</v>
      </c>
      <c r="G184" s="147">
        <v>0</v>
      </c>
      <c r="H184" s="55">
        <v>32</v>
      </c>
    </row>
    <row r="185" spans="2:8" ht="18.75" customHeight="1" x14ac:dyDescent="0.2">
      <c r="B185" s="53" t="s">
        <v>4743</v>
      </c>
      <c r="C185" s="54">
        <v>6</v>
      </c>
      <c r="D185" s="54">
        <v>0</v>
      </c>
      <c r="E185" s="147">
        <v>0</v>
      </c>
      <c r="F185" s="147">
        <v>1</v>
      </c>
      <c r="G185" s="147">
        <v>7</v>
      </c>
      <c r="H185" s="55">
        <v>32</v>
      </c>
    </row>
    <row r="186" spans="2:8" ht="18.75" customHeight="1" x14ac:dyDescent="0.2">
      <c r="B186" s="53" t="s">
        <v>4725</v>
      </c>
      <c r="C186" s="54">
        <v>0</v>
      </c>
      <c r="D186" s="54">
        <v>1</v>
      </c>
      <c r="E186" s="147">
        <v>0</v>
      </c>
      <c r="F186" s="147">
        <v>0</v>
      </c>
      <c r="G186" s="147">
        <v>2</v>
      </c>
      <c r="H186" s="55">
        <v>32</v>
      </c>
    </row>
    <row r="187" spans="2:8" ht="18.75" customHeight="1" x14ac:dyDescent="0.2">
      <c r="B187" s="53" t="s">
        <v>924</v>
      </c>
      <c r="C187" s="54">
        <v>0</v>
      </c>
      <c r="D187" s="54">
        <v>28</v>
      </c>
      <c r="E187" s="147">
        <v>32</v>
      </c>
      <c r="F187" s="147">
        <v>22</v>
      </c>
      <c r="G187" s="147">
        <v>15</v>
      </c>
      <c r="H187" s="55">
        <v>32</v>
      </c>
    </row>
    <row r="188" spans="2:8" ht="18.75" customHeight="1" x14ac:dyDescent="0.2">
      <c r="B188" s="53" t="s">
        <v>4852</v>
      </c>
      <c r="C188" s="54">
        <v>32</v>
      </c>
      <c r="D188" s="54">
        <v>41</v>
      </c>
      <c r="E188" s="147">
        <v>60</v>
      </c>
      <c r="F188" s="147">
        <v>59</v>
      </c>
      <c r="G188" s="147">
        <v>56</v>
      </c>
      <c r="H188" s="55">
        <v>31</v>
      </c>
    </row>
    <row r="189" spans="2:8" ht="18.75" customHeight="1" x14ac:dyDescent="0.2">
      <c r="B189" s="53" t="s">
        <v>5326</v>
      </c>
      <c r="C189" s="54">
        <v>2</v>
      </c>
      <c r="D189" s="54">
        <v>2</v>
      </c>
      <c r="E189" s="147">
        <v>6</v>
      </c>
      <c r="F189" s="147">
        <v>104</v>
      </c>
      <c r="G189" s="147">
        <v>146</v>
      </c>
      <c r="H189" s="55">
        <v>31</v>
      </c>
    </row>
    <row r="190" spans="2:8" ht="18.75" customHeight="1" x14ac:dyDescent="0.2">
      <c r="B190" s="53" t="s">
        <v>198</v>
      </c>
      <c r="C190" s="54">
        <v>9</v>
      </c>
      <c r="D190" s="54">
        <v>16</v>
      </c>
      <c r="E190" s="147">
        <v>38</v>
      </c>
      <c r="F190" s="147">
        <v>46</v>
      </c>
      <c r="G190" s="147">
        <v>30</v>
      </c>
      <c r="H190" s="55">
        <v>31</v>
      </c>
    </row>
    <row r="191" spans="2:8" ht="18.75" customHeight="1" x14ac:dyDescent="0.2">
      <c r="B191" s="53" t="s">
        <v>4787</v>
      </c>
      <c r="C191" s="54">
        <v>32</v>
      </c>
      <c r="D191" s="54">
        <v>27</v>
      </c>
      <c r="E191" s="147">
        <v>29</v>
      </c>
      <c r="F191" s="147">
        <v>50</v>
      </c>
      <c r="G191" s="147">
        <v>22</v>
      </c>
      <c r="H191" s="55">
        <v>31</v>
      </c>
    </row>
    <row r="192" spans="2:8" ht="18.75" customHeight="1" x14ac:dyDescent="0.2">
      <c r="B192" s="53" t="s">
        <v>4741</v>
      </c>
      <c r="C192" s="54">
        <v>4</v>
      </c>
      <c r="D192" s="54">
        <v>11</v>
      </c>
      <c r="E192" s="147">
        <v>4</v>
      </c>
      <c r="F192" s="147">
        <v>3</v>
      </c>
      <c r="G192" s="147">
        <v>3</v>
      </c>
      <c r="H192" s="55">
        <v>31</v>
      </c>
    </row>
    <row r="193" spans="2:8" ht="18.75" customHeight="1" x14ac:dyDescent="0.2">
      <c r="B193" s="53" t="s">
        <v>4857</v>
      </c>
      <c r="C193" s="54">
        <v>7</v>
      </c>
      <c r="D193" s="54">
        <v>19</v>
      </c>
      <c r="E193" s="147">
        <v>10</v>
      </c>
      <c r="F193" s="147">
        <v>38</v>
      </c>
      <c r="G193" s="147">
        <v>26</v>
      </c>
      <c r="H193" s="55">
        <v>31</v>
      </c>
    </row>
    <row r="194" spans="2:8" ht="18.75" customHeight="1" x14ac:dyDescent="0.2">
      <c r="B194" s="53" t="s">
        <v>5347</v>
      </c>
      <c r="C194" s="54">
        <v>0</v>
      </c>
      <c r="D194" s="54">
        <v>3</v>
      </c>
      <c r="E194" s="147">
        <v>2</v>
      </c>
      <c r="F194" s="147">
        <v>0</v>
      </c>
      <c r="G194" s="147">
        <v>1</v>
      </c>
      <c r="H194" s="55">
        <v>30</v>
      </c>
    </row>
    <row r="195" spans="2:8" ht="18.75" customHeight="1" x14ac:dyDescent="0.2">
      <c r="B195" s="53" t="s">
        <v>865</v>
      </c>
      <c r="C195" s="54">
        <v>22</v>
      </c>
      <c r="D195" s="54">
        <v>0</v>
      </c>
      <c r="E195" s="147">
        <v>6</v>
      </c>
      <c r="F195" s="147">
        <v>38</v>
      </c>
      <c r="G195" s="147">
        <v>36</v>
      </c>
      <c r="H195" s="55">
        <v>29</v>
      </c>
    </row>
    <row r="196" spans="2:8" ht="18.75" customHeight="1" x14ac:dyDescent="0.2">
      <c r="B196" s="53" t="s">
        <v>4903</v>
      </c>
      <c r="C196" s="54">
        <v>1</v>
      </c>
      <c r="D196" s="54">
        <v>11</v>
      </c>
      <c r="E196" s="147">
        <v>14</v>
      </c>
      <c r="F196" s="147">
        <v>21</v>
      </c>
      <c r="G196" s="147">
        <v>27</v>
      </c>
      <c r="H196" s="55">
        <v>29</v>
      </c>
    </row>
    <row r="197" spans="2:8" ht="18.75" customHeight="1" x14ac:dyDescent="0.2">
      <c r="B197" s="53" t="s">
        <v>4727</v>
      </c>
      <c r="C197" s="54">
        <v>6</v>
      </c>
      <c r="D197" s="54">
        <v>11</v>
      </c>
      <c r="E197" s="147">
        <v>116</v>
      </c>
      <c r="F197" s="147">
        <v>12</v>
      </c>
      <c r="G197" s="147">
        <v>13</v>
      </c>
      <c r="H197" s="55">
        <v>29</v>
      </c>
    </row>
    <row r="198" spans="2:8" ht="18.75" customHeight="1" x14ac:dyDescent="0.2">
      <c r="B198" s="53" t="s">
        <v>3935</v>
      </c>
      <c r="C198" s="54">
        <v>0</v>
      </c>
      <c r="D198" s="54">
        <v>91</v>
      </c>
      <c r="E198" s="147">
        <v>44</v>
      </c>
      <c r="F198" s="147">
        <v>39</v>
      </c>
      <c r="G198" s="147">
        <v>36</v>
      </c>
      <c r="H198" s="55">
        <v>29</v>
      </c>
    </row>
    <row r="199" spans="2:8" ht="18.75" customHeight="1" x14ac:dyDescent="0.2">
      <c r="B199" s="53" t="s">
        <v>4739</v>
      </c>
      <c r="C199" s="54">
        <v>0</v>
      </c>
      <c r="D199" s="54">
        <v>0</v>
      </c>
      <c r="E199" s="147">
        <v>0</v>
      </c>
      <c r="F199" s="147">
        <v>0</v>
      </c>
      <c r="G199" s="147">
        <v>4</v>
      </c>
      <c r="H199" s="55">
        <v>29</v>
      </c>
    </row>
    <row r="200" spans="2:8" ht="18.75" customHeight="1" x14ac:dyDescent="0.2">
      <c r="B200" s="53" t="s">
        <v>233</v>
      </c>
      <c r="C200" s="54">
        <v>24</v>
      </c>
      <c r="D200" s="54">
        <v>0</v>
      </c>
      <c r="E200" s="147">
        <v>8</v>
      </c>
      <c r="F200" s="147">
        <v>36</v>
      </c>
      <c r="G200" s="147">
        <v>36</v>
      </c>
      <c r="H200" s="55">
        <v>28</v>
      </c>
    </row>
    <row r="201" spans="2:8" ht="18.75" customHeight="1" x14ac:dyDescent="0.2">
      <c r="B201" s="53" t="s">
        <v>869</v>
      </c>
      <c r="C201" s="54">
        <v>12</v>
      </c>
      <c r="D201" s="54">
        <v>3</v>
      </c>
      <c r="E201" s="147">
        <v>5</v>
      </c>
      <c r="F201" s="147">
        <v>15</v>
      </c>
      <c r="G201" s="147">
        <v>36</v>
      </c>
      <c r="H201" s="55">
        <v>28</v>
      </c>
    </row>
    <row r="202" spans="2:8" ht="18.75" customHeight="1" x14ac:dyDescent="0.2">
      <c r="B202" s="53" t="s">
        <v>920</v>
      </c>
      <c r="C202" s="54">
        <v>9</v>
      </c>
      <c r="D202" s="54">
        <v>0</v>
      </c>
      <c r="E202" s="147">
        <v>0</v>
      </c>
      <c r="F202" s="147">
        <v>8</v>
      </c>
      <c r="G202" s="147">
        <v>34</v>
      </c>
      <c r="H202" s="55">
        <v>28</v>
      </c>
    </row>
    <row r="203" spans="2:8" ht="18.75" customHeight="1" x14ac:dyDescent="0.2">
      <c r="B203" s="53" t="s">
        <v>208</v>
      </c>
      <c r="C203" s="54">
        <v>13</v>
      </c>
      <c r="D203" s="54">
        <v>5</v>
      </c>
      <c r="E203" s="147">
        <v>25</v>
      </c>
      <c r="F203" s="147">
        <v>6</v>
      </c>
      <c r="G203" s="147">
        <v>36</v>
      </c>
      <c r="H203" s="55">
        <v>28</v>
      </c>
    </row>
    <row r="204" spans="2:8" ht="18.75" customHeight="1" x14ac:dyDescent="0.2">
      <c r="B204" s="53" t="s">
        <v>1006</v>
      </c>
      <c r="C204" s="54">
        <v>12</v>
      </c>
      <c r="D204" s="54">
        <v>0</v>
      </c>
      <c r="E204" s="147">
        <v>0</v>
      </c>
      <c r="F204" s="147">
        <v>26</v>
      </c>
      <c r="G204" s="147">
        <v>28</v>
      </c>
      <c r="H204" s="55">
        <v>28</v>
      </c>
    </row>
    <row r="205" spans="2:8" ht="18.75" customHeight="1" x14ac:dyDescent="0.2">
      <c r="B205" s="53" t="s">
        <v>4740</v>
      </c>
      <c r="C205" s="54">
        <v>1</v>
      </c>
      <c r="D205" s="54">
        <v>0</v>
      </c>
      <c r="E205" s="147">
        <v>0</v>
      </c>
      <c r="F205" s="147">
        <v>1</v>
      </c>
      <c r="G205" s="147">
        <v>5</v>
      </c>
      <c r="H205" s="55">
        <v>27</v>
      </c>
    </row>
    <row r="206" spans="2:8" ht="18.75" customHeight="1" x14ac:dyDescent="0.2">
      <c r="B206" s="53" t="s">
        <v>4757</v>
      </c>
      <c r="C206" s="54">
        <v>1</v>
      </c>
      <c r="D206" s="54">
        <v>12</v>
      </c>
      <c r="E206" s="147">
        <v>72</v>
      </c>
      <c r="F206" s="147">
        <v>26</v>
      </c>
      <c r="G206" s="147">
        <v>24</v>
      </c>
      <c r="H206" s="55">
        <v>27</v>
      </c>
    </row>
    <row r="207" spans="2:8" ht="18.75" customHeight="1" x14ac:dyDescent="0.2">
      <c r="B207" s="53" t="s">
        <v>1239</v>
      </c>
      <c r="C207" s="54">
        <v>41</v>
      </c>
      <c r="D207" s="54">
        <v>38</v>
      </c>
      <c r="E207" s="147">
        <v>38</v>
      </c>
      <c r="F207" s="147">
        <v>27</v>
      </c>
      <c r="G207" s="147">
        <v>20</v>
      </c>
      <c r="H207" s="55">
        <v>26</v>
      </c>
    </row>
    <row r="208" spans="2:8" ht="18.75" customHeight="1" x14ac:dyDescent="0.2">
      <c r="B208" s="53" t="s">
        <v>1050</v>
      </c>
      <c r="C208" s="54">
        <v>3</v>
      </c>
      <c r="D208" s="54">
        <v>46</v>
      </c>
      <c r="E208" s="147">
        <v>19</v>
      </c>
      <c r="F208" s="147">
        <v>19</v>
      </c>
      <c r="G208" s="147">
        <v>31</v>
      </c>
      <c r="H208" s="55">
        <v>26</v>
      </c>
    </row>
    <row r="209" spans="2:8" ht="18.75" customHeight="1" x14ac:dyDescent="0.2">
      <c r="B209" s="53" t="s">
        <v>4742</v>
      </c>
      <c r="C209" s="54">
        <v>0</v>
      </c>
      <c r="D209" s="54">
        <v>1</v>
      </c>
      <c r="E209" s="147">
        <v>4</v>
      </c>
      <c r="F209" s="147">
        <v>95</v>
      </c>
      <c r="G209" s="147">
        <v>215</v>
      </c>
      <c r="H209" s="55">
        <v>26</v>
      </c>
    </row>
    <row r="210" spans="2:8" ht="18.75" customHeight="1" x14ac:dyDescent="0.2">
      <c r="B210" s="53" t="s">
        <v>943</v>
      </c>
      <c r="C210" s="54">
        <v>10</v>
      </c>
      <c r="D210" s="54">
        <v>0</v>
      </c>
      <c r="E210" s="147">
        <v>0</v>
      </c>
      <c r="F210" s="147">
        <v>25</v>
      </c>
      <c r="G210" s="147">
        <v>24</v>
      </c>
      <c r="H210" s="55">
        <v>25</v>
      </c>
    </row>
    <row r="211" spans="2:8" ht="18.75" customHeight="1" x14ac:dyDescent="0.2">
      <c r="B211" s="53" t="s">
        <v>4831</v>
      </c>
      <c r="C211" s="54">
        <v>0</v>
      </c>
      <c r="D211" s="54">
        <v>2</v>
      </c>
      <c r="E211" s="147">
        <v>5</v>
      </c>
      <c r="F211" s="147">
        <v>5</v>
      </c>
      <c r="G211" s="147">
        <v>15</v>
      </c>
      <c r="H211" s="55">
        <v>25</v>
      </c>
    </row>
    <row r="212" spans="2:8" ht="18.75" customHeight="1" x14ac:dyDescent="0.2">
      <c r="B212" s="53" t="s">
        <v>1212</v>
      </c>
      <c r="C212" s="54">
        <v>18</v>
      </c>
      <c r="D212" s="54">
        <v>50</v>
      </c>
      <c r="E212" s="147">
        <v>37</v>
      </c>
      <c r="F212" s="147">
        <v>21</v>
      </c>
      <c r="G212" s="147">
        <v>31</v>
      </c>
      <c r="H212" s="55">
        <v>24</v>
      </c>
    </row>
    <row r="213" spans="2:8" ht="18.75" customHeight="1" x14ac:dyDescent="0.2">
      <c r="B213" s="53" t="s">
        <v>874</v>
      </c>
      <c r="C213" s="54">
        <v>0</v>
      </c>
      <c r="D213" s="54">
        <v>30</v>
      </c>
      <c r="E213" s="147">
        <v>46</v>
      </c>
      <c r="F213" s="147">
        <v>55</v>
      </c>
      <c r="G213" s="147">
        <v>45</v>
      </c>
      <c r="H213" s="55">
        <v>24</v>
      </c>
    </row>
    <row r="214" spans="2:8" ht="18.75" customHeight="1" x14ac:dyDescent="0.2">
      <c r="B214" s="53" t="s">
        <v>900</v>
      </c>
      <c r="C214" s="54">
        <v>8</v>
      </c>
      <c r="D214" s="54">
        <v>1</v>
      </c>
      <c r="E214" s="147">
        <v>0</v>
      </c>
      <c r="F214" s="147">
        <v>8</v>
      </c>
      <c r="G214" s="147">
        <v>36</v>
      </c>
      <c r="H214" s="55">
        <v>24</v>
      </c>
    </row>
    <row r="215" spans="2:8" ht="18.75" customHeight="1" x14ac:dyDescent="0.2">
      <c r="B215" s="53" t="s">
        <v>4705</v>
      </c>
      <c r="C215" s="54">
        <v>0</v>
      </c>
      <c r="D215" s="54">
        <v>2</v>
      </c>
      <c r="E215" s="147">
        <v>0</v>
      </c>
      <c r="F215" s="147">
        <v>1</v>
      </c>
      <c r="G215" s="147">
        <v>20</v>
      </c>
      <c r="H215" s="55">
        <v>24</v>
      </c>
    </row>
    <row r="216" spans="2:8" ht="18.75" customHeight="1" x14ac:dyDescent="0.2">
      <c r="B216" s="53" t="s">
        <v>4748</v>
      </c>
      <c r="C216" s="54">
        <v>15</v>
      </c>
      <c r="D216" s="54">
        <v>5</v>
      </c>
      <c r="E216" s="147">
        <v>8</v>
      </c>
      <c r="F216" s="147">
        <v>20</v>
      </c>
      <c r="G216" s="147">
        <v>4</v>
      </c>
      <c r="H216" s="55">
        <v>24</v>
      </c>
    </row>
    <row r="217" spans="2:8" ht="18.75" customHeight="1" x14ac:dyDescent="0.2">
      <c r="B217" s="53" t="s">
        <v>212</v>
      </c>
      <c r="C217" s="54">
        <v>17</v>
      </c>
      <c r="D217" s="54">
        <v>22</v>
      </c>
      <c r="E217" s="147">
        <v>21</v>
      </c>
      <c r="F217" s="147">
        <v>32</v>
      </c>
      <c r="G217" s="147">
        <v>54</v>
      </c>
      <c r="H217" s="55">
        <v>23</v>
      </c>
    </row>
    <row r="218" spans="2:8" ht="18.75" customHeight="1" x14ac:dyDescent="0.2">
      <c r="B218" s="53" t="s">
        <v>4729</v>
      </c>
      <c r="C218" s="54">
        <v>2</v>
      </c>
      <c r="D218" s="54">
        <v>25</v>
      </c>
      <c r="E218" s="147">
        <v>112</v>
      </c>
      <c r="F218" s="147">
        <v>27</v>
      </c>
      <c r="G218" s="147">
        <v>30</v>
      </c>
      <c r="H218" s="55">
        <v>23</v>
      </c>
    </row>
    <row r="219" spans="2:8" ht="18.75" customHeight="1" x14ac:dyDescent="0.2">
      <c r="B219" s="53" t="s">
        <v>4502</v>
      </c>
      <c r="C219" s="54">
        <v>0</v>
      </c>
      <c r="D219" s="54">
        <v>0</v>
      </c>
      <c r="E219" s="147">
        <v>0</v>
      </c>
      <c r="F219" s="147">
        <v>0</v>
      </c>
      <c r="G219" s="147">
        <v>2</v>
      </c>
      <c r="H219" s="55">
        <v>23</v>
      </c>
    </row>
    <row r="220" spans="2:8" ht="18.75" customHeight="1" x14ac:dyDescent="0.2">
      <c r="B220" s="53" t="s">
        <v>4916</v>
      </c>
      <c r="C220" s="54">
        <v>21</v>
      </c>
      <c r="D220" s="54">
        <v>16</v>
      </c>
      <c r="E220" s="147">
        <v>1</v>
      </c>
      <c r="F220" s="147">
        <v>5</v>
      </c>
      <c r="G220" s="147">
        <v>10</v>
      </c>
      <c r="H220" s="55">
        <v>23</v>
      </c>
    </row>
    <row r="221" spans="2:8" ht="18.75" customHeight="1" x14ac:dyDescent="0.2">
      <c r="B221" s="53" t="s">
        <v>970</v>
      </c>
      <c r="C221" s="54">
        <v>18</v>
      </c>
      <c r="D221" s="54">
        <v>103</v>
      </c>
      <c r="E221" s="147">
        <v>53</v>
      </c>
      <c r="F221" s="147">
        <v>50</v>
      </c>
      <c r="G221" s="147">
        <v>46</v>
      </c>
      <c r="H221" s="55">
        <v>22</v>
      </c>
    </row>
    <row r="222" spans="2:8" ht="18.75" customHeight="1" x14ac:dyDescent="0.2">
      <c r="B222" s="53" t="s">
        <v>914</v>
      </c>
      <c r="C222" s="54">
        <v>0</v>
      </c>
      <c r="D222" s="54">
        <v>0</v>
      </c>
      <c r="E222" s="147">
        <v>0</v>
      </c>
      <c r="F222" s="147">
        <v>0</v>
      </c>
      <c r="G222" s="147">
        <v>1</v>
      </c>
      <c r="H222" s="55">
        <v>22</v>
      </c>
    </row>
    <row r="223" spans="2:8" ht="18.75" customHeight="1" x14ac:dyDescent="0.2">
      <c r="B223" s="53" t="s">
        <v>4848</v>
      </c>
      <c r="C223" s="54">
        <v>8</v>
      </c>
      <c r="D223" s="54">
        <v>5</v>
      </c>
      <c r="E223" s="147">
        <v>10</v>
      </c>
      <c r="F223" s="147">
        <v>20</v>
      </c>
      <c r="G223" s="147">
        <v>35</v>
      </c>
      <c r="H223" s="55">
        <v>22</v>
      </c>
    </row>
    <row r="224" spans="2:8" ht="18.75" customHeight="1" x14ac:dyDescent="0.2">
      <c r="B224" s="53" t="s">
        <v>4759</v>
      </c>
      <c r="C224" s="54">
        <v>0</v>
      </c>
      <c r="D224" s="54">
        <v>0</v>
      </c>
      <c r="E224" s="147">
        <v>0</v>
      </c>
      <c r="F224" s="147">
        <v>22</v>
      </c>
      <c r="G224" s="147">
        <v>23</v>
      </c>
      <c r="H224" s="55">
        <v>22</v>
      </c>
    </row>
    <row r="225" spans="2:8" ht="18.75" customHeight="1" x14ac:dyDescent="0.2">
      <c r="B225" s="53" t="s">
        <v>4754</v>
      </c>
      <c r="C225" s="54">
        <v>21</v>
      </c>
      <c r="D225" s="54">
        <v>8</v>
      </c>
      <c r="E225" s="147">
        <v>3</v>
      </c>
      <c r="F225" s="147">
        <v>3</v>
      </c>
      <c r="G225" s="147">
        <v>115</v>
      </c>
      <c r="H225" s="55">
        <v>22</v>
      </c>
    </row>
    <row r="226" spans="2:8" ht="18.75" customHeight="1" x14ac:dyDescent="0.2">
      <c r="B226" s="53" t="s">
        <v>918</v>
      </c>
      <c r="C226" s="54">
        <v>5</v>
      </c>
      <c r="D226" s="54">
        <v>10</v>
      </c>
      <c r="E226" s="147">
        <v>10</v>
      </c>
      <c r="F226" s="147">
        <v>10</v>
      </c>
      <c r="G226" s="147">
        <v>17</v>
      </c>
      <c r="H226" s="55">
        <v>21</v>
      </c>
    </row>
    <row r="227" spans="2:8" ht="18.75" customHeight="1" x14ac:dyDescent="0.2">
      <c r="B227" s="53" t="s">
        <v>4799</v>
      </c>
      <c r="C227" s="54">
        <v>15</v>
      </c>
      <c r="D227" s="54">
        <v>41</v>
      </c>
      <c r="E227" s="147">
        <v>20</v>
      </c>
      <c r="F227" s="147">
        <v>20</v>
      </c>
      <c r="G227" s="147">
        <v>12</v>
      </c>
      <c r="H227" s="55">
        <v>21</v>
      </c>
    </row>
    <row r="228" spans="2:8" ht="18.75" customHeight="1" x14ac:dyDescent="0.2">
      <c r="B228" s="53" t="s">
        <v>6330</v>
      </c>
      <c r="C228" s="54">
        <v>5</v>
      </c>
      <c r="D228" s="54">
        <v>1</v>
      </c>
      <c r="E228" s="147">
        <v>9</v>
      </c>
      <c r="F228" s="147">
        <v>10</v>
      </c>
      <c r="G228" s="147">
        <v>15</v>
      </c>
      <c r="H228" s="55">
        <v>21</v>
      </c>
    </row>
    <row r="229" spans="2:8" ht="18.75" customHeight="1" x14ac:dyDescent="0.2">
      <c r="B229" s="53" t="s">
        <v>5685</v>
      </c>
      <c r="C229" s="54">
        <v>78</v>
      </c>
      <c r="D229" s="54">
        <v>35</v>
      </c>
      <c r="E229" s="147">
        <v>191</v>
      </c>
      <c r="F229" s="147">
        <v>1</v>
      </c>
      <c r="G229" s="147">
        <v>0</v>
      </c>
      <c r="H229" s="55">
        <v>20</v>
      </c>
    </row>
    <row r="230" spans="2:8" ht="18.75" customHeight="1" x14ac:dyDescent="0.2">
      <c r="B230" s="53" t="s">
        <v>4976</v>
      </c>
      <c r="C230" s="54">
        <v>11</v>
      </c>
      <c r="D230" s="54">
        <v>58</v>
      </c>
      <c r="E230" s="147">
        <v>26</v>
      </c>
      <c r="F230" s="147">
        <v>29</v>
      </c>
      <c r="G230" s="147">
        <v>26</v>
      </c>
      <c r="H230" s="55">
        <v>20</v>
      </c>
    </row>
    <row r="231" spans="2:8" ht="18.75" customHeight="1" x14ac:dyDescent="0.2">
      <c r="B231" s="53" t="s">
        <v>4772</v>
      </c>
      <c r="C231" s="54">
        <v>41</v>
      </c>
      <c r="D231" s="54">
        <v>2</v>
      </c>
      <c r="E231" s="147">
        <v>0</v>
      </c>
      <c r="F231" s="147">
        <v>0</v>
      </c>
      <c r="G231" s="147">
        <v>2</v>
      </c>
      <c r="H231" s="55">
        <v>20</v>
      </c>
    </row>
    <row r="232" spans="2:8" ht="18.75" customHeight="1" x14ac:dyDescent="0.2">
      <c r="B232" s="53" t="s">
        <v>4718</v>
      </c>
      <c r="C232" s="54">
        <v>11</v>
      </c>
      <c r="D232" s="54">
        <v>0</v>
      </c>
      <c r="E232" s="147">
        <v>3</v>
      </c>
      <c r="F232" s="147">
        <v>18</v>
      </c>
      <c r="G232" s="147">
        <v>17</v>
      </c>
      <c r="H232" s="55">
        <v>19</v>
      </c>
    </row>
    <row r="233" spans="2:8" ht="18.75" customHeight="1" x14ac:dyDescent="0.2">
      <c r="B233" s="53" t="s">
        <v>4723</v>
      </c>
      <c r="C233" s="54">
        <v>217</v>
      </c>
      <c r="D233" s="54">
        <v>306</v>
      </c>
      <c r="E233" s="147">
        <v>571</v>
      </c>
      <c r="F233" s="147">
        <v>133</v>
      </c>
      <c r="G233" s="147">
        <v>2</v>
      </c>
      <c r="H233" s="55">
        <v>19</v>
      </c>
    </row>
    <row r="234" spans="2:8" ht="18.75" customHeight="1" x14ac:dyDescent="0.2">
      <c r="B234" s="53" t="s">
        <v>4859</v>
      </c>
      <c r="C234" s="54">
        <v>7</v>
      </c>
      <c r="D234" s="54">
        <v>10</v>
      </c>
      <c r="E234" s="147">
        <v>4</v>
      </c>
      <c r="F234" s="147">
        <v>21</v>
      </c>
      <c r="G234" s="147">
        <v>15</v>
      </c>
      <c r="H234" s="55">
        <v>19</v>
      </c>
    </row>
    <row r="235" spans="2:8" ht="18.75" customHeight="1" x14ac:dyDescent="0.2">
      <c r="B235" s="53" t="s">
        <v>4795</v>
      </c>
      <c r="C235" s="54">
        <v>27</v>
      </c>
      <c r="D235" s="54">
        <v>10</v>
      </c>
      <c r="E235" s="147">
        <v>18</v>
      </c>
      <c r="F235" s="147">
        <v>22</v>
      </c>
      <c r="G235" s="147">
        <v>39</v>
      </c>
      <c r="H235" s="55">
        <v>19</v>
      </c>
    </row>
    <row r="236" spans="2:8" ht="18.75" customHeight="1" x14ac:dyDescent="0.2">
      <c r="B236" s="53" t="s">
        <v>4815</v>
      </c>
      <c r="C236" s="54">
        <v>2</v>
      </c>
      <c r="D236" s="54">
        <v>23</v>
      </c>
      <c r="E236" s="147">
        <v>14</v>
      </c>
      <c r="F236" s="147">
        <v>15</v>
      </c>
      <c r="G236" s="147">
        <v>15</v>
      </c>
      <c r="H236" s="55">
        <v>19</v>
      </c>
    </row>
    <row r="237" spans="2:8" ht="18.75" customHeight="1" x14ac:dyDescent="0.2">
      <c r="B237" s="53" t="s">
        <v>4839</v>
      </c>
      <c r="C237" s="54">
        <v>17</v>
      </c>
      <c r="D237" s="54">
        <v>9</v>
      </c>
      <c r="E237" s="147">
        <v>15</v>
      </c>
      <c r="F237" s="147">
        <v>16</v>
      </c>
      <c r="G237" s="147">
        <v>22</v>
      </c>
      <c r="H237" s="55">
        <v>19</v>
      </c>
    </row>
    <row r="238" spans="2:8" ht="18.75" customHeight="1" x14ac:dyDescent="0.2">
      <c r="B238" s="53" t="s">
        <v>4833</v>
      </c>
      <c r="C238" s="54">
        <v>13</v>
      </c>
      <c r="D238" s="54">
        <v>6</v>
      </c>
      <c r="E238" s="147">
        <v>14</v>
      </c>
      <c r="F238" s="147">
        <v>27</v>
      </c>
      <c r="G238" s="147">
        <v>25</v>
      </c>
      <c r="H238" s="55">
        <v>18</v>
      </c>
    </row>
    <row r="239" spans="2:8" ht="18.75" customHeight="1" x14ac:dyDescent="0.2">
      <c r="B239" s="53" t="s">
        <v>4807</v>
      </c>
      <c r="C239" s="54">
        <v>14</v>
      </c>
      <c r="D239" s="54">
        <v>42</v>
      </c>
      <c r="E239" s="147">
        <v>29</v>
      </c>
      <c r="F239" s="147">
        <v>15</v>
      </c>
      <c r="G239" s="147">
        <v>33</v>
      </c>
      <c r="H239" s="55">
        <v>18</v>
      </c>
    </row>
    <row r="240" spans="2:8" ht="18.75" customHeight="1" x14ac:dyDescent="0.2">
      <c r="B240" s="53" t="s">
        <v>4804</v>
      </c>
      <c r="C240" s="54">
        <v>15</v>
      </c>
      <c r="D240" s="54">
        <v>27</v>
      </c>
      <c r="E240" s="147">
        <v>26</v>
      </c>
      <c r="F240" s="147">
        <v>28</v>
      </c>
      <c r="G240" s="147">
        <v>22</v>
      </c>
      <c r="H240" s="55">
        <v>17</v>
      </c>
    </row>
    <row r="241" spans="2:8" ht="18.75" customHeight="1" x14ac:dyDescent="0.2">
      <c r="B241" s="53" t="s">
        <v>4907</v>
      </c>
      <c r="C241" s="54">
        <v>26</v>
      </c>
      <c r="D241" s="54">
        <v>42</v>
      </c>
      <c r="E241" s="147">
        <v>7</v>
      </c>
      <c r="F241" s="147">
        <v>18</v>
      </c>
      <c r="G241" s="147">
        <v>11</v>
      </c>
      <c r="H241" s="55">
        <v>17</v>
      </c>
    </row>
    <row r="242" spans="2:8" ht="18.75" customHeight="1" x14ac:dyDescent="0.2">
      <c r="B242" s="53" t="s">
        <v>4861</v>
      </c>
      <c r="C242" s="54">
        <v>3</v>
      </c>
      <c r="D242" s="54">
        <v>13</v>
      </c>
      <c r="E242" s="147">
        <v>6</v>
      </c>
      <c r="F242" s="147">
        <v>10</v>
      </c>
      <c r="G242" s="147">
        <v>15</v>
      </c>
      <c r="H242" s="55">
        <v>17</v>
      </c>
    </row>
    <row r="243" spans="2:8" ht="18.75" customHeight="1" x14ac:dyDescent="0.2">
      <c r="B243" s="53" t="s">
        <v>4818</v>
      </c>
      <c r="C243" s="54">
        <v>7</v>
      </c>
      <c r="D243" s="54">
        <v>8</v>
      </c>
      <c r="E243" s="147">
        <v>11</v>
      </c>
      <c r="F243" s="147">
        <v>10</v>
      </c>
      <c r="G243" s="147">
        <v>13</v>
      </c>
      <c r="H243" s="55">
        <v>16</v>
      </c>
    </row>
    <row r="244" spans="2:8" ht="18.75" customHeight="1" x14ac:dyDescent="0.2">
      <c r="B244" s="53" t="s">
        <v>4822</v>
      </c>
      <c r="C244" s="54">
        <v>5</v>
      </c>
      <c r="D244" s="54">
        <v>10</v>
      </c>
      <c r="E244" s="147">
        <v>22</v>
      </c>
      <c r="F244" s="147">
        <v>18</v>
      </c>
      <c r="G244" s="147">
        <v>27</v>
      </c>
      <c r="H244" s="55">
        <v>16</v>
      </c>
    </row>
    <row r="245" spans="2:8" ht="18.75" customHeight="1" x14ac:dyDescent="0.2">
      <c r="B245" s="53" t="s">
        <v>219</v>
      </c>
      <c r="C245" s="54">
        <v>7</v>
      </c>
      <c r="D245" s="54">
        <v>3</v>
      </c>
      <c r="E245" s="147">
        <v>2</v>
      </c>
      <c r="F245" s="147">
        <v>19</v>
      </c>
      <c r="G245" s="147">
        <v>17</v>
      </c>
      <c r="H245" s="55">
        <v>16</v>
      </c>
    </row>
    <row r="246" spans="2:8" ht="18.75" customHeight="1" x14ac:dyDescent="0.2">
      <c r="B246" s="53" t="s">
        <v>4846</v>
      </c>
      <c r="C246" s="54">
        <v>12</v>
      </c>
      <c r="D246" s="54">
        <v>13</v>
      </c>
      <c r="E246" s="147">
        <v>23</v>
      </c>
      <c r="F246" s="147">
        <v>19</v>
      </c>
      <c r="G246" s="147">
        <v>18</v>
      </c>
      <c r="H246" s="55">
        <v>16</v>
      </c>
    </row>
    <row r="247" spans="2:8" ht="18.75" customHeight="1" x14ac:dyDescent="0.2">
      <c r="B247" s="53" t="s">
        <v>4941</v>
      </c>
      <c r="C247" s="54">
        <v>13</v>
      </c>
      <c r="D247" s="54">
        <v>20</v>
      </c>
      <c r="E247" s="147">
        <v>17</v>
      </c>
      <c r="F247" s="147">
        <v>7</v>
      </c>
      <c r="G247" s="147">
        <v>9</v>
      </c>
      <c r="H247" s="55">
        <v>15</v>
      </c>
    </row>
    <row r="248" spans="2:8" ht="18.75" customHeight="1" x14ac:dyDescent="0.2">
      <c r="B248" s="53" t="s">
        <v>1696</v>
      </c>
      <c r="C248" s="54">
        <v>13</v>
      </c>
      <c r="D248" s="54">
        <v>27</v>
      </c>
      <c r="E248" s="147">
        <v>18</v>
      </c>
      <c r="F248" s="147">
        <v>12</v>
      </c>
      <c r="G248" s="147">
        <v>21</v>
      </c>
      <c r="H248" s="55">
        <v>15</v>
      </c>
    </row>
    <row r="249" spans="2:8" ht="18.75" customHeight="1" x14ac:dyDescent="0.2">
      <c r="B249" s="53" t="s">
        <v>4791</v>
      </c>
      <c r="C249" s="54">
        <v>10</v>
      </c>
      <c r="D249" s="54">
        <v>17</v>
      </c>
      <c r="E249" s="147">
        <v>23</v>
      </c>
      <c r="F249" s="147">
        <v>23</v>
      </c>
      <c r="G249" s="147">
        <v>24</v>
      </c>
      <c r="H249" s="55">
        <v>15</v>
      </c>
    </row>
    <row r="250" spans="2:8" ht="18.75" customHeight="1" x14ac:dyDescent="0.2">
      <c r="B250" s="53" t="s">
        <v>4862</v>
      </c>
      <c r="C250" s="54">
        <v>22</v>
      </c>
      <c r="D250" s="54">
        <v>8</v>
      </c>
      <c r="E250" s="147">
        <v>13</v>
      </c>
      <c r="F250" s="147">
        <v>18</v>
      </c>
      <c r="G250" s="147">
        <v>19</v>
      </c>
      <c r="H250" s="55">
        <v>14</v>
      </c>
    </row>
    <row r="251" spans="2:8" ht="18.75" customHeight="1" x14ac:dyDescent="0.2">
      <c r="B251" s="53" t="s">
        <v>4871</v>
      </c>
      <c r="C251" s="54">
        <v>12</v>
      </c>
      <c r="D251" s="54">
        <v>44</v>
      </c>
      <c r="E251" s="147">
        <v>47</v>
      </c>
      <c r="F251" s="147">
        <v>42</v>
      </c>
      <c r="G251" s="147">
        <v>19</v>
      </c>
      <c r="H251" s="55">
        <v>14</v>
      </c>
    </row>
    <row r="252" spans="2:8" ht="18.75" customHeight="1" x14ac:dyDescent="0.2">
      <c r="B252" s="53" t="s">
        <v>4764</v>
      </c>
      <c r="C252" s="54">
        <v>5</v>
      </c>
      <c r="D252" s="54">
        <v>7</v>
      </c>
      <c r="E252" s="147">
        <v>8</v>
      </c>
      <c r="F252" s="147">
        <v>55</v>
      </c>
      <c r="G252" s="147">
        <v>111</v>
      </c>
      <c r="H252" s="55">
        <v>14</v>
      </c>
    </row>
    <row r="253" spans="2:8" ht="18.75" customHeight="1" x14ac:dyDescent="0.2">
      <c r="B253" s="53" t="s">
        <v>4801</v>
      </c>
      <c r="C253" s="54">
        <v>14</v>
      </c>
      <c r="D253" s="54">
        <v>16</v>
      </c>
      <c r="E253" s="147">
        <v>14</v>
      </c>
      <c r="F253" s="147">
        <v>9</v>
      </c>
      <c r="G253" s="147">
        <v>10</v>
      </c>
      <c r="H253" s="55">
        <v>14</v>
      </c>
    </row>
    <row r="254" spans="2:8" ht="18.75" customHeight="1" x14ac:dyDescent="0.2">
      <c r="B254" s="53" t="s">
        <v>4829</v>
      </c>
      <c r="C254" s="54">
        <v>21</v>
      </c>
      <c r="D254" s="54">
        <v>43</v>
      </c>
      <c r="E254" s="147">
        <v>30</v>
      </c>
      <c r="F254" s="147">
        <v>18</v>
      </c>
      <c r="G254" s="147">
        <v>27</v>
      </c>
      <c r="H254" s="55">
        <v>14</v>
      </c>
    </row>
    <row r="255" spans="2:8" ht="18.75" customHeight="1" x14ac:dyDescent="0.2">
      <c r="B255" s="53" t="s">
        <v>4842</v>
      </c>
      <c r="C255" s="54">
        <v>0</v>
      </c>
      <c r="D255" s="54">
        <v>2</v>
      </c>
      <c r="E255" s="147">
        <v>4</v>
      </c>
      <c r="F255" s="147">
        <v>9</v>
      </c>
      <c r="G255" s="147">
        <v>9</v>
      </c>
      <c r="H255" s="55">
        <v>14</v>
      </c>
    </row>
    <row r="256" spans="2:8" ht="18.75" customHeight="1" x14ac:dyDescent="0.2">
      <c r="B256" s="53" t="s">
        <v>4722</v>
      </c>
      <c r="C256" s="54">
        <v>15</v>
      </c>
      <c r="D256" s="54">
        <v>1</v>
      </c>
      <c r="E256" s="147">
        <v>4</v>
      </c>
      <c r="F256" s="147">
        <v>4</v>
      </c>
      <c r="G256" s="147">
        <v>1</v>
      </c>
      <c r="H256" s="55">
        <v>14</v>
      </c>
    </row>
    <row r="257" spans="2:8" ht="18.75" customHeight="1" x14ac:dyDescent="0.2">
      <c r="B257" s="53" t="s">
        <v>4851</v>
      </c>
      <c r="C257" s="54">
        <v>15</v>
      </c>
      <c r="D257" s="54">
        <v>18</v>
      </c>
      <c r="E257" s="147">
        <v>28</v>
      </c>
      <c r="F257" s="147">
        <v>17</v>
      </c>
      <c r="G257" s="147">
        <v>15</v>
      </c>
      <c r="H257" s="55">
        <v>14</v>
      </c>
    </row>
    <row r="258" spans="2:8" ht="18.75" customHeight="1" x14ac:dyDescent="0.2">
      <c r="B258" s="53" t="s">
        <v>4870</v>
      </c>
      <c r="C258" s="54">
        <v>8</v>
      </c>
      <c r="D258" s="54">
        <v>16</v>
      </c>
      <c r="E258" s="147">
        <v>17</v>
      </c>
      <c r="F258" s="147">
        <v>23</v>
      </c>
      <c r="G258" s="147">
        <v>12</v>
      </c>
      <c r="H258" s="55">
        <v>14</v>
      </c>
    </row>
    <row r="259" spans="2:8" ht="18.75" customHeight="1" x14ac:dyDescent="0.2">
      <c r="B259" s="53" t="s">
        <v>226</v>
      </c>
      <c r="C259" s="54">
        <v>34</v>
      </c>
      <c r="D259" s="54">
        <v>5</v>
      </c>
      <c r="E259" s="147">
        <v>8</v>
      </c>
      <c r="F259" s="147">
        <v>42</v>
      </c>
      <c r="G259" s="147">
        <v>42</v>
      </c>
      <c r="H259" s="55">
        <v>13</v>
      </c>
    </row>
    <row r="260" spans="2:8" ht="18.75" customHeight="1" x14ac:dyDescent="0.2">
      <c r="B260" s="53" t="s">
        <v>5328</v>
      </c>
      <c r="C260" s="54">
        <v>5</v>
      </c>
      <c r="D260" s="54">
        <v>11</v>
      </c>
      <c r="E260" s="147">
        <v>7</v>
      </c>
      <c r="F260" s="147">
        <v>27</v>
      </c>
      <c r="G260" s="147">
        <v>12</v>
      </c>
      <c r="H260" s="55">
        <v>13</v>
      </c>
    </row>
    <row r="261" spans="2:8" ht="18.75" customHeight="1" x14ac:dyDescent="0.2">
      <c r="B261" s="53" t="s">
        <v>4866</v>
      </c>
      <c r="C261" s="54">
        <v>30</v>
      </c>
      <c r="D261" s="54">
        <v>28</v>
      </c>
      <c r="E261" s="147">
        <v>34</v>
      </c>
      <c r="F261" s="147">
        <v>40</v>
      </c>
      <c r="G261" s="147">
        <v>19</v>
      </c>
      <c r="H261" s="55">
        <v>13</v>
      </c>
    </row>
    <row r="262" spans="2:8" ht="18.75" customHeight="1" x14ac:dyDescent="0.2">
      <c r="B262" s="53" t="s">
        <v>5044</v>
      </c>
      <c r="C262" s="54">
        <v>5</v>
      </c>
      <c r="D262" s="54">
        <v>8</v>
      </c>
      <c r="E262" s="147">
        <v>16</v>
      </c>
      <c r="F262" s="147">
        <v>40</v>
      </c>
      <c r="G262" s="147">
        <v>24</v>
      </c>
      <c r="H262" s="55">
        <v>13</v>
      </c>
    </row>
    <row r="263" spans="2:8" ht="18.75" customHeight="1" x14ac:dyDescent="0.2">
      <c r="B263" s="53" t="s">
        <v>4930</v>
      </c>
      <c r="C263" s="54">
        <v>58</v>
      </c>
      <c r="D263" s="54">
        <v>127</v>
      </c>
      <c r="E263" s="147">
        <v>168</v>
      </c>
      <c r="F263" s="147">
        <v>109</v>
      </c>
      <c r="G263" s="147">
        <v>92</v>
      </c>
      <c r="H263" s="55">
        <v>13</v>
      </c>
    </row>
    <row r="264" spans="2:8" ht="18.75" customHeight="1" x14ac:dyDescent="0.2">
      <c r="B264" s="53" t="s">
        <v>4917</v>
      </c>
      <c r="C264" s="54">
        <v>13</v>
      </c>
      <c r="D264" s="54">
        <v>13</v>
      </c>
      <c r="E264" s="147">
        <v>9</v>
      </c>
      <c r="F264" s="147">
        <v>6</v>
      </c>
      <c r="G264" s="147">
        <v>14</v>
      </c>
      <c r="H264" s="55">
        <v>13</v>
      </c>
    </row>
    <row r="265" spans="2:8" ht="18.75" customHeight="1" x14ac:dyDescent="0.2">
      <c r="B265" s="53" t="s">
        <v>4798</v>
      </c>
      <c r="C265" s="54">
        <v>10</v>
      </c>
      <c r="D265" s="54">
        <v>10</v>
      </c>
      <c r="E265" s="147">
        <v>57</v>
      </c>
      <c r="F265" s="147">
        <v>49</v>
      </c>
      <c r="G265" s="147">
        <v>34</v>
      </c>
      <c r="H265" s="55">
        <v>13</v>
      </c>
    </row>
    <row r="266" spans="2:8" ht="18.75" customHeight="1" x14ac:dyDescent="0.2">
      <c r="B266" s="53" t="s">
        <v>4885</v>
      </c>
      <c r="C266" s="54">
        <v>6</v>
      </c>
      <c r="D266" s="54">
        <v>0</v>
      </c>
      <c r="E266" s="147">
        <v>0</v>
      </c>
      <c r="F266" s="147">
        <v>7</v>
      </c>
      <c r="G266" s="147">
        <v>13</v>
      </c>
      <c r="H266" s="55">
        <v>13</v>
      </c>
    </row>
    <row r="267" spans="2:8" ht="18.75" customHeight="1" x14ac:dyDescent="0.2">
      <c r="B267" s="53" t="s">
        <v>4892</v>
      </c>
      <c r="C267" s="54">
        <v>3</v>
      </c>
      <c r="D267" s="54">
        <v>10</v>
      </c>
      <c r="E267" s="147">
        <v>16</v>
      </c>
      <c r="F267" s="147">
        <v>20</v>
      </c>
      <c r="G267" s="147">
        <v>5</v>
      </c>
      <c r="H267" s="55">
        <v>12</v>
      </c>
    </row>
    <row r="268" spans="2:8" ht="18.75" customHeight="1" x14ac:dyDescent="0.2">
      <c r="B268" s="53" t="s">
        <v>4876</v>
      </c>
      <c r="C268" s="54">
        <v>2</v>
      </c>
      <c r="D268" s="54">
        <v>7</v>
      </c>
      <c r="E268" s="147">
        <v>2</v>
      </c>
      <c r="F268" s="147">
        <v>12</v>
      </c>
      <c r="G268" s="147">
        <v>12</v>
      </c>
      <c r="H268" s="55">
        <v>12</v>
      </c>
    </row>
    <row r="269" spans="2:8" ht="18.75" customHeight="1" x14ac:dyDescent="0.2">
      <c r="B269" s="53" t="s">
        <v>4898</v>
      </c>
      <c r="C269" s="54">
        <v>4</v>
      </c>
      <c r="D269" s="54">
        <v>1</v>
      </c>
      <c r="E269" s="147">
        <v>6</v>
      </c>
      <c r="F269" s="147">
        <v>6</v>
      </c>
      <c r="G269" s="147">
        <v>11</v>
      </c>
      <c r="H269" s="55">
        <v>12</v>
      </c>
    </row>
    <row r="270" spans="2:8" ht="18.75" customHeight="1" x14ac:dyDescent="0.2">
      <c r="B270" s="53" t="s">
        <v>4826</v>
      </c>
      <c r="C270" s="54">
        <v>14</v>
      </c>
      <c r="D270" s="54">
        <v>48</v>
      </c>
      <c r="E270" s="147">
        <v>31</v>
      </c>
      <c r="F270" s="147">
        <v>37</v>
      </c>
      <c r="G270" s="147">
        <v>33</v>
      </c>
      <c r="H270" s="55">
        <v>12</v>
      </c>
    </row>
    <row r="271" spans="2:8" ht="18.75" customHeight="1" x14ac:dyDescent="0.2">
      <c r="B271" s="53" t="s">
        <v>1401</v>
      </c>
      <c r="C271" s="54">
        <v>7</v>
      </c>
      <c r="D271" s="54">
        <v>28</v>
      </c>
      <c r="E271" s="147">
        <v>20</v>
      </c>
      <c r="F271" s="147">
        <v>28</v>
      </c>
      <c r="G271" s="147">
        <v>31</v>
      </c>
      <c r="H271" s="55">
        <v>12</v>
      </c>
    </row>
    <row r="272" spans="2:8" ht="18.75" customHeight="1" x14ac:dyDescent="0.2">
      <c r="B272" s="53" t="s">
        <v>5067</v>
      </c>
      <c r="C272" s="54">
        <v>1</v>
      </c>
      <c r="D272" s="54">
        <v>9</v>
      </c>
      <c r="E272" s="147">
        <v>4</v>
      </c>
      <c r="F272" s="147">
        <v>5</v>
      </c>
      <c r="G272" s="147">
        <v>1</v>
      </c>
      <c r="H272" s="55">
        <v>12</v>
      </c>
    </row>
    <row r="273" spans="2:8" ht="18.75" customHeight="1" x14ac:dyDescent="0.2">
      <c r="B273" s="53" t="s">
        <v>4427</v>
      </c>
      <c r="C273" s="54">
        <v>0</v>
      </c>
      <c r="D273" s="54">
        <v>0</v>
      </c>
      <c r="E273" s="147">
        <v>0</v>
      </c>
      <c r="F273" s="147">
        <v>0</v>
      </c>
      <c r="G273" s="147">
        <v>1</v>
      </c>
      <c r="H273" s="55">
        <v>11</v>
      </c>
    </row>
    <row r="274" spans="2:8" ht="18.75" customHeight="1" x14ac:dyDescent="0.2">
      <c r="B274" s="53" t="s">
        <v>4894</v>
      </c>
      <c r="C274" s="54">
        <v>4</v>
      </c>
      <c r="D274" s="54">
        <v>17</v>
      </c>
      <c r="E274" s="147">
        <v>4</v>
      </c>
      <c r="F274" s="147">
        <v>5</v>
      </c>
      <c r="G274" s="147">
        <v>13</v>
      </c>
      <c r="H274" s="55">
        <v>11</v>
      </c>
    </row>
    <row r="275" spans="2:8" ht="18.75" customHeight="1" x14ac:dyDescent="0.2">
      <c r="B275" s="53" t="s">
        <v>4794</v>
      </c>
      <c r="C275" s="54">
        <v>5</v>
      </c>
      <c r="D275" s="54">
        <v>11</v>
      </c>
      <c r="E275" s="147">
        <v>2</v>
      </c>
      <c r="F275" s="147">
        <v>4</v>
      </c>
      <c r="G275" s="147">
        <v>12</v>
      </c>
      <c r="H275" s="55">
        <v>11</v>
      </c>
    </row>
    <row r="276" spans="2:8" ht="18.75" customHeight="1" x14ac:dyDescent="0.2">
      <c r="B276" s="53" t="s">
        <v>5985</v>
      </c>
      <c r="C276" s="54">
        <v>4</v>
      </c>
      <c r="D276" s="54">
        <v>8</v>
      </c>
      <c r="E276" s="147">
        <v>6</v>
      </c>
      <c r="F276" s="147">
        <v>3</v>
      </c>
      <c r="G276" s="147">
        <v>1</v>
      </c>
      <c r="H276" s="55">
        <v>11</v>
      </c>
    </row>
    <row r="277" spans="2:8" ht="18.75" customHeight="1" x14ac:dyDescent="0.2">
      <c r="B277" s="53" t="s">
        <v>2073</v>
      </c>
      <c r="C277" s="54">
        <v>1</v>
      </c>
      <c r="D277" s="54">
        <v>11</v>
      </c>
      <c r="E277" s="147">
        <v>16</v>
      </c>
      <c r="F277" s="147">
        <v>10</v>
      </c>
      <c r="G277" s="147">
        <v>6</v>
      </c>
      <c r="H277" s="55">
        <v>11</v>
      </c>
    </row>
    <row r="278" spans="2:8" ht="18.75" customHeight="1" x14ac:dyDescent="0.2">
      <c r="B278" s="53" t="s">
        <v>4788</v>
      </c>
      <c r="C278" s="54">
        <v>6</v>
      </c>
      <c r="D278" s="54">
        <v>21</v>
      </c>
      <c r="E278" s="147">
        <v>13</v>
      </c>
      <c r="F278" s="147">
        <v>15</v>
      </c>
      <c r="G278" s="147">
        <v>28</v>
      </c>
      <c r="H278" s="55">
        <v>10</v>
      </c>
    </row>
    <row r="279" spans="2:8" ht="18.75" customHeight="1" x14ac:dyDescent="0.2">
      <c r="B279" s="53" t="s">
        <v>4902</v>
      </c>
      <c r="C279" s="54">
        <v>3</v>
      </c>
      <c r="D279" s="54">
        <v>11</v>
      </c>
      <c r="E279" s="147">
        <v>10</v>
      </c>
      <c r="F279" s="147">
        <v>17</v>
      </c>
      <c r="G279" s="147">
        <v>18</v>
      </c>
      <c r="H279" s="55">
        <v>10</v>
      </c>
    </row>
    <row r="280" spans="2:8" ht="18.75" customHeight="1" x14ac:dyDescent="0.2">
      <c r="B280" s="53" t="s">
        <v>976</v>
      </c>
      <c r="C280" s="54">
        <v>7</v>
      </c>
      <c r="D280" s="54">
        <v>10</v>
      </c>
      <c r="E280" s="147">
        <v>17</v>
      </c>
      <c r="F280" s="147">
        <v>12</v>
      </c>
      <c r="G280" s="147">
        <v>16</v>
      </c>
      <c r="H280" s="55">
        <v>10</v>
      </c>
    </row>
    <row r="281" spans="2:8" ht="18.75" customHeight="1" x14ac:dyDescent="0.2">
      <c r="B281" s="53" t="s">
        <v>4999</v>
      </c>
      <c r="C281" s="54">
        <v>21</v>
      </c>
      <c r="D281" s="54">
        <v>45</v>
      </c>
      <c r="E281" s="147">
        <v>16</v>
      </c>
      <c r="F281" s="147">
        <v>17</v>
      </c>
      <c r="G281" s="147">
        <v>21</v>
      </c>
      <c r="H281" s="55">
        <v>10</v>
      </c>
    </row>
    <row r="282" spans="2:8" ht="18.75" customHeight="1" x14ac:dyDescent="0.2">
      <c r="B282" s="53" t="s">
        <v>201</v>
      </c>
      <c r="C282" s="54">
        <v>9</v>
      </c>
      <c r="D282" s="54">
        <v>20</v>
      </c>
      <c r="E282" s="147">
        <v>14</v>
      </c>
      <c r="F282" s="147">
        <v>6</v>
      </c>
      <c r="G282" s="147">
        <v>14</v>
      </c>
      <c r="H282" s="55">
        <v>10</v>
      </c>
    </row>
    <row r="283" spans="2:8" ht="18.75" customHeight="1" x14ac:dyDescent="0.2">
      <c r="B283" s="53" t="s">
        <v>5561</v>
      </c>
      <c r="C283" s="54">
        <v>8</v>
      </c>
      <c r="D283" s="54">
        <v>2</v>
      </c>
      <c r="E283" s="147">
        <v>0</v>
      </c>
      <c r="F283" s="147">
        <v>4</v>
      </c>
      <c r="G283" s="147">
        <v>4</v>
      </c>
      <c r="H283" s="55">
        <v>10</v>
      </c>
    </row>
    <row r="284" spans="2:8" ht="18.75" customHeight="1" x14ac:dyDescent="0.2">
      <c r="B284" s="53" t="s">
        <v>4849</v>
      </c>
      <c r="C284" s="54">
        <v>2</v>
      </c>
      <c r="D284" s="54">
        <v>3</v>
      </c>
      <c r="E284" s="147">
        <v>3</v>
      </c>
      <c r="F284" s="147">
        <v>4</v>
      </c>
      <c r="G284" s="147">
        <v>13</v>
      </c>
      <c r="H284" s="55">
        <v>10</v>
      </c>
    </row>
    <row r="285" spans="2:8" ht="18.75" customHeight="1" x14ac:dyDescent="0.2">
      <c r="B285" s="53" t="s">
        <v>4763</v>
      </c>
      <c r="C285" s="54">
        <v>2</v>
      </c>
      <c r="D285" s="54">
        <v>5</v>
      </c>
      <c r="E285" s="147">
        <v>5</v>
      </c>
      <c r="F285" s="147">
        <v>5</v>
      </c>
      <c r="G285" s="147">
        <v>10</v>
      </c>
      <c r="H285" s="55">
        <v>10</v>
      </c>
    </row>
    <row r="286" spans="2:8" ht="18.75" customHeight="1" x14ac:dyDescent="0.2">
      <c r="B286" s="53" t="s">
        <v>4884</v>
      </c>
      <c r="C286" s="54">
        <v>11</v>
      </c>
      <c r="D286" s="54">
        <v>7</v>
      </c>
      <c r="E286" s="147">
        <v>9</v>
      </c>
      <c r="F286" s="147">
        <v>16</v>
      </c>
      <c r="G286" s="147">
        <v>7</v>
      </c>
      <c r="H286" s="55">
        <v>10</v>
      </c>
    </row>
    <row r="287" spans="2:8" ht="18.75" customHeight="1" x14ac:dyDescent="0.2">
      <c r="B287" s="53" t="s">
        <v>4954</v>
      </c>
      <c r="C287" s="54">
        <v>6</v>
      </c>
      <c r="D287" s="54">
        <v>7</v>
      </c>
      <c r="E287" s="147">
        <v>17</v>
      </c>
      <c r="F287" s="147">
        <v>11</v>
      </c>
      <c r="G287" s="147">
        <v>12</v>
      </c>
      <c r="H287" s="55">
        <v>10</v>
      </c>
    </row>
    <row r="288" spans="2:8" ht="18.75" customHeight="1" x14ac:dyDescent="0.2">
      <c r="B288" s="53" t="s">
        <v>6091</v>
      </c>
      <c r="C288" s="54">
        <v>0</v>
      </c>
      <c r="D288" s="54">
        <v>2</v>
      </c>
      <c r="E288" s="147">
        <v>1</v>
      </c>
      <c r="F288" s="147">
        <v>1</v>
      </c>
      <c r="G288" s="147">
        <v>3</v>
      </c>
      <c r="H288" s="55">
        <v>10</v>
      </c>
    </row>
    <row r="289" spans="2:8" ht="18.75" customHeight="1" x14ac:dyDescent="0.2">
      <c r="B289" s="53" t="s">
        <v>5053</v>
      </c>
      <c r="C289" s="54">
        <v>13</v>
      </c>
      <c r="D289" s="54">
        <v>24</v>
      </c>
      <c r="E289" s="147">
        <v>16</v>
      </c>
      <c r="F289" s="147">
        <v>27</v>
      </c>
      <c r="G289" s="147">
        <v>23</v>
      </c>
      <c r="H289" s="55">
        <v>10</v>
      </c>
    </row>
    <row r="290" spans="2:8" ht="18.75" customHeight="1" x14ac:dyDescent="0.2">
      <c r="B290" s="53" t="s">
        <v>4803</v>
      </c>
      <c r="C290" s="54">
        <v>15</v>
      </c>
      <c r="D290" s="54">
        <v>9</v>
      </c>
      <c r="E290" s="147">
        <v>3</v>
      </c>
      <c r="F290" s="147">
        <v>4</v>
      </c>
      <c r="G290" s="147">
        <v>13</v>
      </c>
      <c r="H290" s="55">
        <v>10</v>
      </c>
    </row>
    <row r="291" spans="2:8" ht="18.75" customHeight="1" x14ac:dyDescent="0.2">
      <c r="B291" s="53" t="s">
        <v>6347</v>
      </c>
      <c r="C291" s="54">
        <v>8</v>
      </c>
      <c r="D291" s="54">
        <v>99</v>
      </c>
      <c r="E291" s="147">
        <v>14</v>
      </c>
      <c r="F291" s="147">
        <v>19</v>
      </c>
      <c r="G291" s="147">
        <v>7</v>
      </c>
      <c r="H291" s="55">
        <v>10</v>
      </c>
    </row>
    <row r="292" spans="2:8" ht="18.75" customHeight="1" x14ac:dyDescent="0.2">
      <c r="B292" s="53" t="s">
        <v>4962</v>
      </c>
      <c r="C292" s="54">
        <v>8</v>
      </c>
      <c r="D292" s="54">
        <v>21</v>
      </c>
      <c r="E292" s="147">
        <v>34</v>
      </c>
      <c r="F292" s="147">
        <v>21</v>
      </c>
      <c r="G292" s="147">
        <v>17</v>
      </c>
      <c r="H292" s="55">
        <v>9</v>
      </c>
    </row>
    <row r="293" spans="2:8" ht="18.75" customHeight="1" x14ac:dyDescent="0.2">
      <c r="B293" s="53" t="s">
        <v>4840</v>
      </c>
      <c r="C293" s="54">
        <v>9</v>
      </c>
      <c r="D293" s="54">
        <v>7</v>
      </c>
      <c r="E293" s="147">
        <v>5</v>
      </c>
      <c r="F293" s="147">
        <v>6</v>
      </c>
      <c r="G293" s="147">
        <v>15</v>
      </c>
      <c r="H293" s="55">
        <v>9</v>
      </c>
    </row>
    <row r="294" spans="2:8" ht="18.75" customHeight="1" x14ac:dyDescent="0.2">
      <c r="B294" s="53" t="s">
        <v>5241</v>
      </c>
      <c r="C294" s="54">
        <v>4</v>
      </c>
      <c r="D294" s="54">
        <v>6</v>
      </c>
      <c r="E294" s="147">
        <v>5</v>
      </c>
      <c r="F294" s="147">
        <v>4</v>
      </c>
      <c r="G294" s="147">
        <v>2</v>
      </c>
      <c r="H294" s="55">
        <v>9</v>
      </c>
    </row>
    <row r="295" spans="2:8" ht="18.75" customHeight="1" x14ac:dyDescent="0.2">
      <c r="B295" s="53" t="s">
        <v>4878</v>
      </c>
      <c r="C295" s="54">
        <v>2</v>
      </c>
      <c r="D295" s="54">
        <v>12</v>
      </c>
      <c r="E295" s="147">
        <v>10</v>
      </c>
      <c r="F295" s="147">
        <v>5</v>
      </c>
      <c r="G295" s="147">
        <v>8</v>
      </c>
      <c r="H295" s="55">
        <v>9</v>
      </c>
    </row>
    <row r="296" spans="2:8" ht="18.75" customHeight="1" x14ac:dyDescent="0.2">
      <c r="B296" s="53" t="s">
        <v>5307</v>
      </c>
      <c r="C296" s="54">
        <v>5</v>
      </c>
      <c r="D296" s="54">
        <v>6</v>
      </c>
      <c r="E296" s="147">
        <v>6</v>
      </c>
      <c r="F296" s="147">
        <v>15</v>
      </c>
      <c r="G296" s="147">
        <v>5</v>
      </c>
      <c r="H296" s="55">
        <v>9</v>
      </c>
    </row>
    <row r="297" spans="2:8" ht="18.75" customHeight="1" x14ac:dyDescent="0.2">
      <c r="B297" s="53" t="s">
        <v>4972</v>
      </c>
      <c r="C297" s="54">
        <v>6</v>
      </c>
      <c r="D297" s="54">
        <v>8</v>
      </c>
      <c r="E297" s="147">
        <v>2</v>
      </c>
      <c r="F297" s="147">
        <v>4</v>
      </c>
      <c r="G297" s="147">
        <v>9</v>
      </c>
      <c r="H297" s="55">
        <v>9</v>
      </c>
    </row>
    <row r="298" spans="2:8" ht="18.75" customHeight="1" x14ac:dyDescent="0.2">
      <c r="B298" s="53" t="s">
        <v>4800</v>
      </c>
      <c r="C298" s="54">
        <v>1</v>
      </c>
      <c r="D298" s="54">
        <v>3</v>
      </c>
      <c r="E298" s="147">
        <v>6</v>
      </c>
      <c r="F298" s="147">
        <v>8</v>
      </c>
      <c r="G298" s="147">
        <v>4</v>
      </c>
      <c r="H298" s="55">
        <v>9</v>
      </c>
    </row>
    <row r="299" spans="2:8" ht="18.75" customHeight="1" x14ac:dyDescent="0.2">
      <c r="B299" s="53" t="s">
        <v>984</v>
      </c>
      <c r="C299" s="54">
        <v>0</v>
      </c>
      <c r="D299" s="54">
        <v>0</v>
      </c>
      <c r="E299" s="147">
        <v>7</v>
      </c>
      <c r="F299" s="147">
        <v>6</v>
      </c>
      <c r="G299" s="147">
        <v>13</v>
      </c>
      <c r="H299" s="55">
        <v>9</v>
      </c>
    </row>
    <row r="300" spans="2:8" ht="18.75" customHeight="1" x14ac:dyDescent="0.2">
      <c r="B300" s="53" t="s">
        <v>4749</v>
      </c>
      <c r="C300" s="54">
        <v>92</v>
      </c>
      <c r="D300" s="54">
        <v>0</v>
      </c>
      <c r="E300" s="147">
        <v>0</v>
      </c>
      <c r="F300" s="147">
        <v>0</v>
      </c>
      <c r="G300" s="147">
        <v>234</v>
      </c>
      <c r="H300" s="55">
        <v>8</v>
      </c>
    </row>
    <row r="301" spans="2:8" ht="18.75" customHeight="1" x14ac:dyDescent="0.2">
      <c r="B301" s="53" t="s">
        <v>4942</v>
      </c>
      <c r="C301" s="54">
        <v>28</v>
      </c>
      <c r="D301" s="54">
        <v>49</v>
      </c>
      <c r="E301" s="147">
        <v>28</v>
      </c>
      <c r="F301" s="147">
        <v>33</v>
      </c>
      <c r="G301" s="147">
        <v>12</v>
      </c>
      <c r="H301" s="55">
        <v>8</v>
      </c>
    </row>
    <row r="302" spans="2:8" ht="18.75" customHeight="1" x14ac:dyDescent="0.2">
      <c r="B302" s="53" t="s">
        <v>4819</v>
      </c>
      <c r="C302" s="54">
        <v>0</v>
      </c>
      <c r="D302" s="54">
        <v>5</v>
      </c>
      <c r="E302" s="147">
        <v>5</v>
      </c>
      <c r="F302" s="147">
        <v>9</v>
      </c>
      <c r="G302" s="147">
        <v>4</v>
      </c>
      <c r="H302" s="55">
        <v>8</v>
      </c>
    </row>
    <row r="303" spans="2:8" ht="18.75" customHeight="1" x14ac:dyDescent="0.2">
      <c r="B303" s="53" t="s">
        <v>4752</v>
      </c>
      <c r="C303" s="54">
        <v>0</v>
      </c>
      <c r="D303" s="54">
        <v>1</v>
      </c>
      <c r="E303" s="147">
        <v>0</v>
      </c>
      <c r="F303" s="147">
        <v>2</v>
      </c>
      <c r="G303" s="147">
        <v>10</v>
      </c>
      <c r="H303" s="55">
        <v>8</v>
      </c>
    </row>
    <row r="304" spans="2:8" ht="18.75" customHeight="1" x14ac:dyDescent="0.2">
      <c r="B304" s="53" t="s">
        <v>4809</v>
      </c>
      <c r="C304" s="54">
        <v>3</v>
      </c>
      <c r="D304" s="54">
        <v>9</v>
      </c>
      <c r="E304" s="147">
        <v>10</v>
      </c>
      <c r="F304" s="147">
        <v>10</v>
      </c>
      <c r="G304" s="147">
        <v>9</v>
      </c>
      <c r="H304" s="55">
        <v>8</v>
      </c>
    </row>
    <row r="305" spans="2:8" ht="18.75" customHeight="1" x14ac:dyDescent="0.2">
      <c r="B305" s="53" t="s">
        <v>4811</v>
      </c>
      <c r="C305" s="54">
        <v>3</v>
      </c>
      <c r="D305" s="54">
        <v>4</v>
      </c>
      <c r="E305" s="147">
        <v>8</v>
      </c>
      <c r="F305" s="147">
        <v>6</v>
      </c>
      <c r="G305" s="147">
        <v>14</v>
      </c>
      <c r="H305" s="55">
        <v>8</v>
      </c>
    </row>
    <row r="306" spans="2:8" ht="18.75" customHeight="1" x14ac:dyDescent="0.2">
      <c r="B306" s="53" t="s">
        <v>4908</v>
      </c>
      <c r="C306" s="54">
        <v>6</v>
      </c>
      <c r="D306" s="54">
        <v>5</v>
      </c>
      <c r="E306" s="147">
        <v>11</v>
      </c>
      <c r="F306" s="147">
        <v>12</v>
      </c>
      <c r="G306" s="147">
        <v>17</v>
      </c>
      <c r="H306" s="55">
        <v>8</v>
      </c>
    </row>
    <row r="307" spans="2:8" ht="18.75" customHeight="1" x14ac:dyDescent="0.2">
      <c r="B307" s="53" t="s">
        <v>2268</v>
      </c>
      <c r="C307" s="54">
        <v>0</v>
      </c>
      <c r="D307" s="54">
        <v>0</v>
      </c>
      <c r="E307" s="147">
        <v>3</v>
      </c>
      <c r="F307" s="147">
        <v>6</v>
      </c>
      <c r="G307" s="147">
        <v>6</v>
      </c>
      <c r="H307" s="55">
        <v>8</v>
      </c>
    </row>
    <row r="308" spans="2:8" ht="18.75" customHeight="1" x14ac:dyDescent="0.2">
      <c r="B308" s="53" t="s">
        <v>4805</v>
      </c>
      <c r="C308" s="54">
        <v>0</v>
      </c>
      <c r="D308" s="54">
        <v>2</v>
      </c>
      <c r="E308" s="147">
        <v>4</v>
      </c>
      <c r="F308" s="147">
        <v>2</v>
      </c>
      <c r="G308" s="147">
        <v>6</v>
      </c>
      <c r="H308" s="55">
        <v>8</v>
      </c>
    </row>
    <row r="309" spans="2:8" ht="18.75" customHeight="1" x14ac:dyDescent="0.2">
      <c r="B309" s="53" t="s">
        <v>4838</v>
      </c>
      <c r="C309" s="54">
        <v>1</v>
      </c>
      <c r="D309" s="54">
        <v>11</v>
      </c>
      <c r="E309" s="147">
        <v>28</v>
      </c>
      <c r="F309" s="147">
        <v>3</v>
      </c>
      <c r="G309" s="147">
        <v>14</v>
      </c>
      <c r="H309" s="55">
        <v>8</v>
      </c>
    </row>
    <row r="310" spans="2:8" ht="18.75" customHeight="1" x14ac:dyDescent="0.2">
      <c r="B310" s="53" t="s">
        <v>977</v>
      </c>
      <c r="C310" s="54">
        <v>2</v>
      </c>
      <c r="D310" s="54">
        <v>0</v>
      </c>
      <c r="E310" s="147">
        <v>0</v>
      </c>
      <c r="F310" s="147">
        <v>8</v>
      </c>
      <c r="G310" s="147">
        <v>0</v>
      </c>
      <c r="H310" s="55">
        <v>8</v>
      </c>
    </row>
    <row r="311" spans="2:8" ht="18.75" customHeight="1" x14ac:dyDescent="0.2">
      <c r="B311" s="53" t="s">
        <v>4959</v>
      </c>
      <c r="C311" s="54">
        <v>12</v>
      </c>
      <c r="D311" s="54">
        <v>7</v>
      </c>
      <c r="E311" s="147">
        <v>5</v>
      </c>
      <c r="F311" s="147">
        <v>7</v>
      </c>
      <c r="G311" s="147">
        <v>6</v>
      </c>
      <c r="H311" s="55">
        <v>8</v>
      </c>
    </row>
    <row r="312" spans="2:8" ht="18.75" customHeight="1" x14ac:dyDescent="0.2">
      <c r="B312" s="53" t="s">
        <v>4944</v>
      </c>
      <c r="C312" s="54">
        <v>2</v>
      </c>
      <c r="D312" s="54">
        <v>5</v>
      </c>
      <c r="E312" s="147">
        <v>3</v>
      </c>
      <c r="F312" s="147">
        <v>5</v>
      </c>
      <c r="G312" s="147">
        <v>3</v>
      </c>
      <c r="H312" s="55">
        <v>7</v>
      </c>
    </row>
    <row r="313" spans="2:8" ht="18.75" customHeight="1" x14ac:dyDescent="0.2">
      <c r="B313" s="53" t="s">
        <v>4995</v>
      </c>
      <c r="C313" s="54">
        <v>0</v>
      </c>
      <c r="D313" s="54">
        <v>7</v>
      </c>
      <c r="E313" s="147">
        <v>4</v>
      </c>
      <c r="F313" s="147">
        <v>7</v>
      </c>
      <c r="G313" s="147">
        <v>3</v>
      </c>
      <c r="H313" s="55">
        <v>7</v>
      </c>
    </row>
    <row r="314" spans="2:8" ht="18.75" customHeight="1" x14ac:dyDescent="0.2">
      <c r="B314" s="53" t="s">
        <v>5089</v>
      </c>
      <c r="C314" s="54">
        <v>19</v>
      </c>
      <c r="D314" s="54">
        <v>33</v>
      </c>
      <c r="E314" s="147">
        <v>23</v>
      </c>
      <c r="F314" s="147">
        <v>8</v>
      </c>
      <c r="G314" s="147">
        <v>11</v>
      </c>
      <c r="H314" s="55">
        <v>7</v>
      </c>
    </row>
    <row r="315" spans="2:8" ht="18.75" customHeight="1" x14ac:dyDescent="0.2">
      <c r="B315" s="53" t="s">
        <v>4891</v>
      </c>
      <c r="C315" s="54">
        <v>0</v>
      </c>
      <c r="D315" s="54">
        <v>0</v>
      </c>
      <c r="E315" s="147">
        <v>4</v>
      </c>
      <c r="F315" s="147">
        <v>1</v>
      </c>
      <c r="G315" s="147">
        <v>1</v>
      </c>
      <c r="H315" s="55">
        <v>7</v>
      </c>
    </row>
    <row r="316" spans="2:8" ht="18.75" customHeight="1" x14ac:dyDescent="0.2">
      <c r="B316" s="53" t="s">
        <v>4927</v>
      </c>
      <c r="C316" s="54">
        <v>8</v>
      </c>
      <c r="D316" s="54">
        <v>46</v>
      </c>
      <c r="E316" s="147">
        <v>9</v>
      </c>
      <c r="F316" s="147">
        <v>15</v>
      </c>
      <c r="G316" s="147">
        <v>12</v>
      </c>
      <c r="H316" s="55">
        <v>7</v>
      </c>
    </row>
    <row r="317" spans="2:8" ht="18.75" customHeight="1" x14ac:dyDescent="0.2">
      <c r="B317" s="53" t="s">
        <v>5285</v>
      </c>
      <c r="C317" s="54">
        <v>0</v>
      </c>
      <c r="D317" s="54">
        <v>1</v>
      </c>
      <c r="E317" s="147">
        <v>11</v>
      </c>
      <c r="F317" s="147">
        <v>6</v>
      </c>
      <c r="G317" s="147">
        <v>6</v>
      </c>
      <c r="H317" s="55">
        <v>7</v>
      </c>
    </row>
    <row r="318" spans="2:8" ht="18.75" customHeight="1" x14ac:dyDescent="0.2">
      <c r="B318" s="53" t="s">
        <v>4460</v>
      </c>
      <c r="C318" s="54">
        <v>0</v>
      </c>
      <c r="D318" s="54">
        <v>0</v>
      </c>
      <c r="E318" s="147">
        <v>0</v>
      </c>
      <c r="F318" s="147">
        <v>0</v>
      </c>
      <c r="G318" s="147">
        <v>5</v>
      </c>
      <c r="H318" s="55">
        <v>7</v>
      </c>
    </row>
    <row r="319" spans="2:8" ht="18.75" customHeight="1" x14ac:dyDescent="0.2">
      <c r="B319" s="53" t="s">
        <v>5302</v>
      </c>
      <c r="C319" s="54">
        <v>3</v>
      </c>
      <c r="D319" s="54">
        <v>16</v>
      </c>
      <c r="E319" s="147">
        <v>15</v>
      </c>
      <c r="F319" s="147">
        <v>5</v>
      </c>
      <c r="G319" s="147">
        <v>13</v>
      </c>
      <c r="H319" s="55">
        <v>7</v>
      </c>
    </row>
    <row r="320" spans="2:8" ht="18.75" customHeight="1" x14ac:dyDescent="0.2">
      <c r="B320" s="53" t="s">
        <v>4880</v>
      </c>
      <c r="C320" s="54">
        <v>2</v>
      </c>
      <c r="D320" s="54">
        <v>1</v>
      </c>
      <c r="E320" s="147">
        <v>5</v>
      </c>
      <c r="F320" s="147">
        <v>2</v>
      </c>
      <c r="G320" s="147">
        <v>0</v>
      </c>
      <c r="H320" s="55">
        <v>7</v>
      </c>
    </row>
    <row r="321" spans="2:8" ht="18.75" customHeight="1" x14ac:dyDescent="0.2">
      <c r="B321" s="53" t="s">
        <v>4981</v>
      </c>
      <c r="C321" s="54">
        <v>11</v>
      </c>
      <c r="D321" s="54">
        <v>33</v>
      </c>
      <c r="E321" s="147">
        <v>14</v>
      </c>
      <c r="F321" s="147">
        <v>7</v>
      </c>
      <c r="G321" s="147">
        <v>8</v>
      </c>
      <c r="H321" s="55">
        <v>7</v>
      </c>
    </row>
    <row r="322" spans="2:8" ht="18.75" customHeight="1" x14ac:dyDescent="0.2">
      <c r="B322" s="53" t="s">
        <v>907</v>
      </c>
      <c r="C322" s="54">
        <v>1</v>
      </c>
      <c r="D322" s="54">
        <v>1</v>
      </c>
      <c r="E322" s="147">
        <v>1</v>
      </c>
      <c r="F322" s="147">
        <v>8</v>
      </c>
      <c r="G322" s="147">
        <v>12</v>
      </c>
      <c r="H322" s="55">
        <v>7</v>
      </c>
    </row>
    <row r="323" spans="2:8" ht="18.75" customHeight="1" x14ac:dyDescent="0.2">
      <c r="B323" s="53" t="s">
        <v>4841</v>
      </c>
      <c r="C323" s="54">
        <v>0</v>
      </c>
      <c r="D323" s="54">
        <v>3</v>
      </c>
      <c r="E323" s="147">
        <v>1</v>
      </c>
      <c r="F323" s="147">
        <v>2</v>
      </c>
      <c r="G323" s="147">
        <v>0</v>
      </c>
      <c r="H323" s="55">
        <v>7</v>
      </c>
    </row>
    <row r="324" spans="2:8" ht="18.75" customHeight="1" x14ac:dyDescent="0.2">
      <c r="B324" s="53" t="s">
        <v>6096</v>
      </c>
      <c r="C324" s="54">
        <v>1</v>
      </c>
      <c r="D324" s="54">
        <v>4</v>
      </c>
      <c r="E324" s="147">
        <v>4</v>
      </c>
      <c r="F324" s="147">
        <v>4</v>
      </c>
      <c r="G324" s="147">
        <v>3</v>
      </c>
      <c r="H324" s="55">
        <v>7</v>
      </c>
    </row>
    <row r="325" spans="2:8" ht="18.75" customHeight="1" x14ac:dyDescent="0.2">
      <c r="B325" s="53" t="s">
        <v>4762</v>
      </c>
      <c r="C325" s="54">
        <v>0</v>
      </c>
      <c r="D325" s="54">
        <v>0</v>
      </c>
      <c r="E325" s="147">
        <v>0</v>
      </c>
      <c r="F325" s="147">
        <v>0</v>
      </c>
      <c r="G325" s="147">
        <v>1</v>
      </c>
      <c r="H325" s="55">
        <v>7</v>
      </c>
    </row>
    <row r="326" spans="2:8" ht="18.75" customHeight="1" x14ac:dyDescent="0.2">
      <c r="B326" s="53" t="s">
        <v>4887</v>
      </c>
      <c r="C326" s="54">
        <v>18</v>
      </c>
      <c r="D326" s="54">
        <v>9</v>
      </c>
      <c r="E326" s="147">
        <v>12</v>
      </c>
      <c r="F326" s="147">
        <v>12</v>
      </c>
      <c r="G326" s="147">
        <v>8</v>
      </c>
      <c r="H326" s="55">
        <v>7</v>
      </c>
    </row>
    <row r="327" spans="2:8" ht="18.75" customHeight="1" x14ac:dyDescent="0.2">
      <c r="B327" s="53" t="s">
        <v>4886</v>
      </c>
      <c r="C327" s="54">
        <v>17</v>
      </c>
      <c r="D327" s="54">
        <v>13</v>
      </c>
      <c r="E327" s="147">
        <v>2</v>
      </c>
      <c r="F327" s="147">
        <v>5</v>
      </c>
      <c r="G327" s="147">
        <v>8</v>
      </c>
      <c r="H327" s="55">
        <v>7</v>
      </c>
    </row>
    <row r="328" spans="2:8" ht="18.75" customHeight="1" x14ac:dyDescent="0.2">
      <c r="B328" s="53" t="s">
        <v>1331</v>
      </c>
      <c r="C328" s="54">
        <v>2</v>
      </c>
      <c r="D328" s="54">
        <v>3</v>
      </c>
      <c r="E328" s="147">
        <v>2</v>
      </c>
      <c r="F328" s="147">
        <v>1</v>
      </c>
      <c r="G328" s="147">
        <v>5</v>
      </c>
      <c r="H328" s="55">
        <v>7</v>
      </c>
    </row>
    <row r="329" spans="2:8" ht="18.75" customHeight="1" x14ac:dyDescent="0.2">
      <c r="B329" s="53" t="s">
        <v>4817</v>
      </c>
      <c r="C329" s="54">
        <v>19</v>
      </c>
      <c r="D329" s="54">
        <v>12</v>
      </c>
      <c r="E329" s="147">
        <v>42</v>
      </c>
      <c r="F329" s="147">
        <v>26</v>
      </c>
      <c r="G329" s="147">
        <v>1</v>
      </c>
      <c r="H329" s="55">
        <v>7</v>
      </c>
    </row>
    <row r="330" spans="2:8" ht="18.75" customHeight="1" x14ac:dyDescent="0.2">
      <c r="B330" s="53" t="s">
        <v>4923</v>
      </c>
      <c r="C330" s="54">
        <v>6</v>
      </c>
      <c r="D330" s="54">
        <v>2</v>
      </c>
      <c r="E330" s="147">
        <v>4</v>
      </c>
      <c r="F330" s="147">
        <v>6</v>
      </c>
      <c r="G330" s="147">
        <v>9</v>
      </c>
      <c r="H330" s="55">
        <v>6</v>
      </c>
    </row>
    <row r="331" spans="2:8" ht="18.75" customHeight="1" x14ac:dyDescent="0.2">
      <c r="B331" s="53" t="s">
        <v>4943</v>
      </c>
      <c r="C331" s="54">
        <v>0</v>
      </c>
      <c r="D331" s="54">
        <v>0</v>
      </c>
      <c r="E331" s="147">
        <v>2</v>
      </c>
      <c r="F331" s="147">
        <v>2</v>
      </c>
      <c r="G331" s="147">
        <v>1</v>
      </c>
      <c r="H331" s="55">
        <v>6</v>
      </c>
    </row>
    <row r="332" spans="2:8" ht="18.75" customHeight="1" x14ac:dyDescent="0.2">
      <c r="B332" s="53" t="s">
        <v>4925</v>
      </c>
      <c r="C332" s="54">
        <v>2</v>
      </c>
      <c r="D332" s="54">
        <v>9</v>
      </c>
      <c r="E332" s="147">
        <v>2</v>
      </c>
      <c r="F332" s="147">
        <v>8</v>
      </c>
      <c r="G332" s="147">
        <v>5</v>
      </c>
      <c r="H332" s="55">
        <v>6</v>
      </c>
    </row>
    <row r="333" spans="2:8" ht="18.75" customHeight="1" x14ac:dyDescent="0.2">
      <c r="B333" s="53" t="s">
        <v>4825</v>
      </c>
      <c r="C333" s="54">
        <v>3</v>
      </c>
      <c r="D333" s="54">
        <v>3</v>
      </c>
      <c r="E333" s="147">
        <v>2</v>
      </c>
      <c r="F333" s="147">
        <v>3</v>
      </c>
      <c r="G333" s="147">
        <v>1</v>
      </c>
      <c r="H333" s="55">
        <v>6</v>
      </c>
    </row>
    <row r="334" spans="2:8" ht="18.75" customHeight="1" x14ac:dyDescent="0.2">
      <c r="B334" s="53" t="s">
        <v>5212</v>
      </c>
      <c r="C334" s="54">
        <v>6</v>
      </c>
      <c r="D334" s="54">
        <v>10</v>
      </c>
      <c r="E334" s="147">
        <v>8</v>
      </c>
      <c r="F334" s="147">
        <v>15</v>
      </c>
      <c r="G334" s="147">
        <v>3</v>
      </c>
      <c r="H334" s="55">
        <v>6</v>
      </c>
    </row>
    <row r="335" spans="2:8" ht="18.75" customHeight="1" x14ac:dyDescent="0.2">
      <c r="B335" s="53" t="s">
        <v>5187</v>
      </c>
      <c r="C335" s="54">
        <v>4</v>
      </c>
      <c r="D335" s="54">
        <v>0</v>
      </c>
      <c r="E335" s="147">
        <v>55</v>
      </c>
      <c r="F335" s="147">
        <v>31</v>
      </c>
      <c r="G335" s="147">
        <v>5</v>
      </c>
      <c r="H335" s="55">
        <v>6</v>
      </c>
    </row>
    <row r="336" spans="2:8" ht="18.75" customHeight="1" x14ac:dyDescent="0.2">
      <c r="B336" s="53" t="s">
        <v>5341</v>
      </c>
      <c r="C336" s="54">
        <v>2</v>
      </c>
      <c r="D336" s="54">
        <v>22</v>
      </c>
      <c r="E336" s="147">
        <v>20</v>
      </c>
      <c r="F336" s="147">
        <v>6</v>
      </c>
      <c r="G336" s="147">
        <v>9</v>
      </c>
      <c r="H336" s="55">
        <v>6</v>
      </c>
    </row>
    <row r="337" spans="2:8" ht="18.75" customHeight="1" x14ac:dyDescent="0.2">
      <c r="B337" s="53" t="s">
        <v>5260</v>
      </c>
      <c r="C337" s="54">
        <v>0</v>
      </c>
      <c r="D337" s="54">
        <v>0</v>
      </c>
      <c r="E337" s="147">
        <v>0</v>
      </c>
      <c r="F337" s="147">
        <v>1</v>
      </c>
      <c r="G337" s="147">
        <v>2</v>
      </c>
      <c r="H337" s="55">
        <v>6</v>
      </c>
    </row>
    <row r="338" spans="2:8" ht="18.75" customHeight="1" x14ac:dyDescent="0.2">
      <c r="B338" s="53" t="s">
        <v>4864</v>
      </c>
      <c r="C338" s="54">
        <v>2</v>
      </c>
      <c r="D338" s="54">
        <v>5</v>
      </c>
      <c r="E338" s="147">
        <v>2</v>
      </c>
      <c r="F338" s="147">
        <v>4</v>
      </c>
      <c r="G338" s="147">
        <v>8</v>
      </c>
      <c r="H338" s="55">
        <v>6</v>
      </c>
    </row>
    <row r="339" spans="2:8" ht="18.75" customHeight="1" x14ac:dyDescent="0.2">
      <c r="B339" s="53" t="s">
        <v>4823</v>
      </c>
      <c r="C339" s="54">
        <v>12</v>
      </c>
      <c r="D339" s="54">
        <v>15</v>
      </c>
      <c r="E339" s="147">
        <v>12</v>
      </c>
      <c r="F339" s="147">
        <v>4</v>
      </c>
      <c r="G339" s="147">
        <v>11</v>
      </c>
      <c r="H339" s="55">
        <v>6</v>
      </c>
    </row>
    <row r="340" spans="2:8" ht="18.75" customHeight="1" x14ac:dyDescent="0.2">
      <c r="B340" s="53" t="s">
        <v>4768</v>
      </c>
      <c r="C340" s="54">
        <v>5</v>
      </c>
      <c r="D340" s="54">
        <v>9</v>
      </c>
      <c r="E340" s="147">
        <v>18</v>
      </c>
      <c r="F340" s="147">
        <v>7</v>
      </c>
      <c r="G340" s="147">
        <v>2</v>
      </c>
      <c r="H340" s="55">
        <v>6</v>
      </c>
    </row>
    <row r="341" spans="2:8" ht="18.75" customHeight="1" x14ac:dyDescent="0.2">
      <c r="B341" s="53" t="s">
        <v>5608</v>
      </c>
      <c r="C341" s="54">
        <v>65</v>
      </c>
      <c r="D341" s="54">
        <v>17</v>
      </c>
      <c r="E341" s="147">
        <v>32</v>
      </c>
      <c r="F341" s="147">
        <v>55</v>
      </c>
      <c r="G341" s="147">
        <v>22</v>
      </c>
      <c r="H341" s="55">
        <v>6</v>
      </c>
    </row>
    <row r="342" spans="2:8" ht="18.75" customHeight="1" x14ac:dyDescent="0.2">
      <c r="B342" s="53" t="s">
        <v>5769</v>
      </c>
      <c r="C342" s="54">
        <v>7</v>
      </c>
      <c r="D342" s="54">
        <v>23</v>
      </c>
      <c r="E342" s="147">
        <v>28</v>
      </c>
      <c r="F342" s="147">
        <v>35</v>
      </c>
      <c r="G342" s="147">
        <v>21</v>
      </c>
      <c r="H342" s="55">
        <v>6</v>
      </c>
    </row>
    <row r="343" spans="2:8" ht="18.75" customHeight="1" x14ac:dyDescent="0.2">
      <c r="B343" s="53" t="s">
        <v>4986</v>
      </c>
      <c r="C343" s="54">
        <v>11</v>
      </c>
      <c r="D343" s="54">
        <v>1</v>
      </c>
      <c r="E343" s="147">
        <v>3</v>
      </c>
      <c r="F343" s="147">
        <v>63</v>
      </c>
      <c r="G343" s="147">
        <v>8</v>
      </c>
      <c r="H343" s="55">
        <v>6</v>
      </c>
    </row>
    <row r="344" spans="2:8" ht="18.75" customHeight="1" x14ac:dyDescent="0.2">
      <c r="B344" s="53" t="s">
        <v>4910</v>
      </c>
      <c r="C344" s="54">
        <v>3</v>
      </c>
      <c r="D344" s="54">
        <v>3</v>
      </c>
      <c r="E344" s="147">
        <v>3</v>
      </c>
      <c r="F344" s="147">
        <v>7</v>
      </c>
      <c r="G344" s="147">
        <v>4</v>
      </c>
      <c r="H344" s="55">
        <v>6</v>
      </c>
    </row>
    <row r="345" spans="2:8" ht="18.75" customHeight="1" x14ac:dyDescent="0.2">
      <c r="B345" s="53" t="s">
        <v>5008</v>
      </c>
      <c r="C345" s="54">
        <v>0</v>
      </c>
      <c r="D345" s="54">
        <v>2</v>
      </c>
      <c r="E345" s="147">
        <v>5</v>
      </c>
      <c r="F345" s="147">
        <v>4</v>
      </c>
      <c r="G345" s="147">
        <v>4</v>
      </c>
      <c r="H345" s="55">
        <v>6</v>
      </c>
    </row>
    <row r="346" spans="2:8" ht="18.75" customHeight="1" x14ac:dyDescent="0.2">
      <c r="B346" s="53" t="s">
        <v>4745</v>
      </c>
      <c r="C346" s="54">
        <v>0</v>
      </c>
      <c r="D346" s="54">
        <v>28</v>
      </c>
      <c r="E346" s="147">
        <v>33</v>
      </c>
      <c r="F346" s="147">
        <v>0</v>
      </c>
      <c r="G346" s="147">
        <v>4</v>
      </c>
      <c r="H346" s="55">
        <v>6</v>
      </c>
    </row>
    <row r="347" spans="2:8" ht="18.75" customHeight="1" x14ac:dyDescent="0.2">
      <c r="B347" s="53" t="s">
        <v>4919</v>
      </c>
      <c r="C347" s="54">
        <v>0</v>
      </c>
      <c r="D347" s="54">
        <v>1</v>
      </c>
      <c r="E347" s="147">
        <v>1</v>
      </c>
      <c r="F347" s="147">
        <v>1</v>
      </c>
      <c r="G347" s="147">
        <v>2</v>
      </c>
      <c r="H347" s="55">
        <v>6</v>
      </c>
    </row>
    <row r="348" spans="2:8" ht="18.75" customHeight="1" x14ac:dyDescent="0.2">
      <c r="B348" s="53" t="s">
        <v>4989</v>
      </c>
      <c r="C348" s="54">
        <v>20</v>
      </c>
      <c r="D348" s="54">
        <v>2</v>
      </c>
      <c r="E348" s="147">
        <v>5</v>
      </c>
      <c r="F348" s="147">
        <v>8</v>
      </c>
      <c r="G348" s="147">
        <v>32</v>
      </c>
      <c r="H348" s="55">
        <v>6</v>
      </c>
    </row>
    <row r="349" spans="2:8" ht="18.75" customHeight="1" x14ac:dyDescent="0.2">
      <c r="B349" s="53" t="s">
        <v>5059</v>
      </c>
      <c r="C349" s="54">
        <v>4</v>
      </c>
      <c r="D349" s="54">
        <v>7</v>
      </c>
      <c r="E349" s="147">
        <v>2</v>
      </c>
      <c r="F349" s="147">
        <v>4</v>
      </c>
      <c r="G349" s="147">
        <v>3</v>
      </c>
      <c r="H349" s="55">
        <v>6</v>
      </c>
    </row>
    <row r="350" spans="2:8" ht="18.75" customHeight="1" x14ac:dyDescent="0.2">
      <c r="B350" s="53" t="s">
        <v>4901</v>
      </c>
      <c r="C350" s="54">
        <v>8</v>
      </c>
      <c r="D350" s="54">
        <v>16</v>
      </c>
      <c r="E350" s="147">
        <v>12</v>
      </c>
      <c r="F350" s="147">
        <v>5</v>
      </c>
      <c r="G350" s="147">
        <v>7</v>
      </c>
      <c r="H350" s="55">
        <v>5</v>
      </c>
    </row>
    <row r="351" spans="2:8" ht="18.75" customHeight="1" x14ac:dyDescent="0.2">
      <c r="B351" s="53" t="s">
        <v>4899</v>
      </c>
      <c r="C351" s="54">
        <v>4</v>
      </c>
      <c r="D351" s="54">
        <v>7</v>
      </c>
      <c r="E351" s="147">
        <v>8</v>
      </c>
      <c r="F351" s="147">
        <v>10</v>
      </c>
      <c r="G351" s="147">
        <v>3</v>
      </c>
      <c r="H351" s="55">
        <v>5</v>
      </c>
    </row>
    <row r="352" spans="2:8" ht="18.75" customHeight="1" x14ac:dyDescent="0.2">
      <c r="B352" s="53" t="s">
        <v>4996</v>
      </c>
      <c r="C352" s="54">
        <v>3</v>
      </c>
      <c r="D352" s="54">
        <v>7</v>
      </c>
      <c r="E352" s="147">
        <v>5</v>
      </c>
      <c r="F352" s="147">
        <v>1</v>
      </c>
      <c r="G352" s="147">
        <v>4</v>
      </c>
      <c r="H352" s="55">
        <v>5</v>
      </c>
    </row>
    <row r="353" spans="2:8" ht="18.75" customHeight="1" x14ac:dyDescent="0.2">
      <c r="B353" s="53" t="s">
        <v>4939</v>
      </c>
      <c r="C353" s="54">
        <v>7</v>
      </c>
      <c r="D353" s="54">
        <v>2</v>
      </c>
      <c r="E353" s="147">
        <v>4</v>
      </c>
      <c r="F353" s="147">
        <v>8</v>
      </c>
      <c r="G353" s="147">
        <v>8</v>
      </c>
      <c r="H353" s="55">
        <v>5</v>
      </c>
    </row>
    <row r="354" spans="2:8" ht="18.75" customHeight="1" x14ac:dyDescent="0.2">
      <c r="B354" s="53" t="s">
        <v>5118</v>
      </c>
      <c r="C354" s="54">
        <v>9</v>
      </c>
      <c r="D354" s="54">
        <v>10</v>
      </c>
      <c r="E354" s="147">
        <v>11</v>
      </c>
      <c r="F354" s="147">
        <v>15</v>
      </c>
      <c r="G354" s="147">
        <v>4</v>
      </c>
      <c r="H354" s="55">
        <v>5</v>
      </c>
    </row>
    <row r="355" spans="2:8" ht="18.75" customHeight="1" x14ac:dyDescent="0.2">
      <c r="B355" s="53" t="s">
        <v>983</v>
      </c>
      <c r="C355" s="54">
        <v>1</v>
      </c>
      <c r="D355" s="54">
        <v>5</v>
      </c>
      <c r="E355" s="147">
        <v>6</v>
      </c>
      <c r="F355" s="147">
        <v>4</v>
      </c>
      <c r="G355" s="147">
        <v>3</v>
      </c>
      <c r="H355" s="55">
        <v>5</v>
      </c>
    </row>
    <row r="356" spans="2:8" ht="18.75" customHeight="1" x14ac:dyDescent="0.2">
      <c r="B356" s="53" t="s">
        <v>5065</v>
      </c>
      <c r="C356" s="54">
        <v>1</v>
      </c>
      <c r="D356" s="54">
        <v>0</v>
      </c>
      <c r="E356" s="147">
        <v>0</v>
      </c>
      <c r="F356" s="147">
        <v>0</v>
      </c>
      <c r="G356" s="147">
        <v>0</v>
      </c>
      <c r="H356" s="55">
        <v>5</v>
      </c>
    </row>
    <row r="357" spans="2:8" ht="18.75" customHeight="1" x14ac:dyDescent="0.2">
      <c r="B357" s="53" t="s">
        <v>4782</v>
      </c>
      <c r="C357" s="54">
        <v>1</v>
      </c>
      <c r="D357" s="54">
        <v>0</v>
      </c>
      <c r="E357" s="147">
        <v>25</v>
      </c>
      <c r="F357" s="147">
        <v>9</v>
      </c>
      <c r="G357" s="147">
        <v>7</v>
      </c>
      <c r="H357" s="55">
        <v>5</v>
      </c>
    </row>
    <row r="358" spans="2:8" ht="18.75" customHeight="1" x14ac:dyDescent="0.2">
      <c r="B358" s="53" t="s">
        <v>5000</v>
      </c>
      <c r="C358" s="54">
        <v>4</v>
      </c>
      <c r="D358" s="54">
        <v>11</v>
      </c>
      <c r="E358" s="147">
        <v>10</v>
      </c>
      <c r="F358" s="147">
        <v>9</v>
      </c>
      <c r="G358" s="147">
        <v>18</v>
      </c>
      <c r="H358" s="55">
        <v>5</v>
      </c>
    </row>
    <row r="359" spans="2:8" ht="18.75" customHeight="1" x14ac:dyDescent="0.2">
      <c r="B359" s="53" t="s">
        <v>5042</v>
      </c>
      <c r="C359" s="54">
        <v>4</v>
      </c>
      <c r="D359" s="54">
        <v>8</v>
      </c>
      <c r="E359" s="147">
        <v>8</v>
      </c>
      <c r="F359" s="147">
        <v>8</v>
      </c>
      <c r="G359" s="147">
        <v>5</v>
      </c>
      <c r="H359" s="55">
        <v>5</v>
      </c>
    </row>
    <row r="360" spans="2:8" ht="18.75" customHeight="1" x14ac:dyDescent="0.2">
      <c r="B360" s="53" t="s">
        <v>5746</v>
      </c>
      <c r="C360" s="54">
        <v>1</v>
      </c>
      <c r="D360" s="54">
        <v>2</v>
      </c>
      <c r="E360" s="147">
        <v>2</v>
      </c>
      <c r="F360" s="147">
        <v>1</v>
      </c>
      <c r="G360" s="147">
        <v>4</v>
      </c>
      <c r="H360" s="55">
        <v>5</v>
      </c>
    </row>
    <row r="361" spans="2:8" ht="18.75" customHeight="1" x14ac:dyDescent="0.2">
      <c r="B361" s="53" t="s">
        <v>5050</v>
      </c>
      <c r="C361" s="54">
        <v>13</v>
      </c>
      <c r="D361" s="54">
        <v>5</v>
      </c>
      <c r="E361" s="147">
        <v>2</v>
      </c>
      <c r="F361" s="147">
        <v>2</v>
      </c>
      <c r="G361" s="147">
        <v>2</v>
      </c>
      <c r="H361" s="55">
        <v>5</v>
      </c>
    </row>
    <row r="362" spans="2:8" ht="18.75" customHeight="1" x14ac:dyDescent="0.2">
      <c r="B362" s="53" t="s">
        <v>4955</v>
      </c>
      <c r="C362" s="54">
        <v>6</v>
      </c>
      <c r="D362" s="54">
        <v>0</v>
      </c>
      <c r="E362" s="147">
        <v>5</v>
      </c>
      <c r="F362" s="147">
        <v>8</v>
      </c>
      <c r="G362" s="147">
        <v>6</v>
      </c>
      <c r="H362" s="55">
        <v>5</v>
      </c>
    </row>
    <row r="363" spans="2:8" ht="18.75" customHeight="1" x14ac:dyDescent="0.2">
      <c r="B363" s="53" t="s">
        <v>5049</v>
      </c>
      <c r="C363" s="54">
        <v>9</v>
      </c>
      <c r="D363" s="54">
        <v>18</v>
      </c>
      <c r="E363" s="147">
        <v>16</v>
      </c>
      <c r="F363" s="147">
        <v>4</v>
      </c>
      <c r="G363" s="147">
        <v>3</v>
      </c>
      <c r="H363" s="55">
        <v>5</v>
      </c>
    </row>
    <row r="364" spans="2:8" ht="18.75" customHeight="1" x14ac:dyDescent="0.2">
      <c r="B364" s="53" t="s">
        <v>5947</v>
      </c>
      <c r="C364" s="54">
        <v>7</v>
      </c>
      <c r="D364" s="54">
        <v>3</v>
      </c>
      <c r="E364" s="147">
        <v>13</v>
      </c>
      <c r="F364" s="147">
        <v>3</v>
      </c>
      <c r="G364" s="147">
        <v>3</v>
      </c>
      <c r="H364" s="55">
        <v>5</v>
      </c>
    </row>
    <row r="365" spans="2:8" ht="18.75" customHeight="1" x14ac:dyDescent="0.2">
      <c r="B365" s="53" t="s">
        <v>4974</v>
      </c>
      <c r="C365" s="54">
        <v>4</v>
      </c>
      <c r="D365" s="54">
        <v>5</v>
      </c>
      <c r="E365" s="147">
        <v>4</v>
      </c>
      <c r="F365" s="147">
        <v>4</v>
      </c>
      <c r="G365" s="147">
        <v>5</v>
      </c>
      <c r="H365" s="55">
        <v>5</v>
      </c>
    </row>
    <row r="366" spans="2:8" ht="18.75" customHeight="1" x14ac:dyDescent="0.2">
      <c r="B366" s="53" t="s">
        <v>6114</v>
      </c>
      <c r="C366" s="54">
        <v>2</v>
      </c>
      <c r="D366" s="54">
        <v>10</v>
      </c>
      <c r="E366" s="147">
        <v>1</v>
      </c>
      <c r="F366" s="147">
        <v>1</v>
      </c>
      <c r="G366" s="147">
        <v>6</v>
      </c>
      <c r="H366" s="55">
        <v>5</v>
      </c>
    </row>
    <row r="367" spans="2:8" ht="18.75" customHeight="1" x14ac:dyDescent="0.2">
      <c r="B367" s="53" t="s">
        <v>4821</v>
      </c>
      <c r="C367" s="54">
        <v>3</v>
      </c>
      <c r="D367" s="54">
        <v>6</v>
      </c>
      <c r="E367" s="147">
        <v>8</v>
      </c>
      <c r="F367" s="147">
        <v>3</v>
      </c>
      <c r="G367" s="147">
        <v>1</v>
      </c>
      <c r="H367" s="55">
        <v>5</v>
      </c>
    </row>
    <row r="368" spans="2:8" ht="18.75" customHeight="1" x14ac:dyDescent="0.2">
      <c r="B368" s="53" t="s">
        <v>6274</v>
      </c>
      <c r="C368" s="54">
        <v>1</v>
      </c>
      <c r="D368" s="54">
        <v>1</v>
      </c>
      <c r="E368" s="147">
        <v>2</v>
      </c>
      <c r="F368" s="147">
        <v>3</v>
      </c>
      <c r="G368" s="147">
        <v>2</v>
      </c>
      <c r="H368" s="55">
        <v>5</v>
      </c>
    </row>
    <row r="369" spans="2:8" ht="18.75" customHeight="1" x14ac:dyDescent="0.2">
      <c r="B369" s="53" t="s">
        <v>6346</v>
      </c>
      <c r="C369" s="54">
        <v>1</v>
      </c>
      <c r="D369" s="54">
        <v>3</v>
      </c>
      <c r="E369" s="147">
        <v>2</v>
      </c>
      <c r="F369" s="147">
        <v>7</v>
      </c>
      <c r="G369" s="147">
        <v>2</v>
      </c>
      <c r="H369" s="55">
        <v>5</v>
      </c>
    </row>
    <row r="370" spans="2:8" ht="18.75" customHeight="1" x14ac:dyDescent="0.2">
      <c r="B370" s="53" t="s">
        <v>4808</v>
      </c>
      <c r="C370" s="54">
        <v>5</v>
      </c>
      <c r="D370" s="54">
        <v>7</v>
      </c>
      <c r="E370" s="147">
        <v>6</v>
      </c>
      <c r="F370" s="147">
        <v>20</v>
      </c>
      <c r="G370" s="147">
        <v>18</v>
      </c>
      <c r="H370" s="55">
        <v>4</v>
      </c>
    </row>
    <row r="371" spans="2:8" ht="18.75" customHeight="1" x14ac:dyDescent="0.2">
      <c r="B371" s="53" t="s">
        <v>5165</v>
      </c>
      <c r="C371" s="54">
        <v>0</v>
      </c>
      <c r="D371" s="54">
        <v>0</v>
      </c>
      <c r="E371" s="147">
        <v>1</v>
      </c>
      <c r="F371" s="147">
        <v>0</v>
      </c>
      <c r="G371" s="147">
        <v>2</v>
      </c>
      <c r="H371" s="55">
        <v>4</v>
      </c>
    </row>
    <row r="372" spans="2:8" ht="18.75" customHeight="1" x14ac:dyDescent="0.2">
      <c r="B372" s="53" t="s">
        <v>5015</v>
      </c>
      <c r="C372" s="54">
        <v>13</v>
      </c>
      <c r="D372" s="54">
        <v>20</v>
      </c>
      <c r="E372" s="147">
        <v>3</v>
      </c>
      <c r="F372" s="147">
        <v>12</v>
      </c>
      <c r="G372" s="147">
        <v>4</v>
      </c>
      <c r="H372" s="55">
        <v>4</v>
      </c>
    </row>
    <row r="373" spans="2:8" ht="18.75" customHeight="1" x14ac:dyDescent="0.2">
      <c r="B373" s="53" t="s">
        <v>950</v>
      </c>
      <c r="C373" s="54">
        <v>0</v>
      </c>
      <c r="D373" s="54">
        <v>0</v>
      </c>
      <c r="E373" s="147">
        <v>0</v>
      </c>
      <c r="F373" s="147">
        <v>1</v>
      </c>
      <c r="G373" s="147">
        <v>0</v>
      </c>
      <c r="H373" s="55">
        <v>4</v>
      </c>
    </row>
    <row r="374" spans="2:8" ht="18.75" customHeight="1" x14ac:dyDescent="0.2">
      <c r="B374" s="53" t="s">
        <v>4993</v>
      </c>
      <c r="C374" s="54">
        <v>0</v>
      </c>
      <c r="D374" s="54">
        <v>0</v>
      </c>
      <c r="E374" s="147">
        <v>0</v>
      </c>
      <c r="F374" s="147">
        <v>0</v>
      </c>
      <c r="G374" s="147">
        <v>0</v>
      </c>
      <c r="H374" s="55">
        <v>4</v>
      </c>
    </row>
    <row r="375" spans="2:8" ht="18.75" customHeight="1" x14ac:dyDescent="0.2">
      <c r="B375" s="53" t="s">
        <v>5019</v>
      </c>
      <c r="C375" s="54">
        <v>26</v>
      </c>
      <c r="D375" s="54">
        <v>389</v>
      </c>
      <c r="E375" s="147">
        <v>211</v>
      </c>
      <c r="F375" s="147">
        <v>40</v>
      </c>
      <c r="G375" s="147">
        <v>0</v>
      </c>
      <c r="H375" s="55">
        <v>4</v>
      </c>
    </row>
    <row r="376" spans="2:8" ht="18.75" customHeight="1" x14ac:dyDescent="0.2">
      <c r="B376" s="53" t="s">
        <v>4077</v>
      </c>
      <c r="C376" s="54">
        <v>0</v>
      </c>
      <c r="D376" s="54">
        <v>0</v>
      </c>
      <c r="E376" s="147">
        <v>2</v>
      </c>
      <c r="F376" s="147">
        <v>0</v>
      </c>
      <c r="G376" s="147">
        <v>3</v>
      </c>
      <c r="H376" s="55">
        <v>4</v>
      </c>
    </row>
    <row r="377" spans="2:8" ht="18.75" customHeight="1" x14ac:dyDescent="0.2">
      <c r="B377" s="53" t="s">
        <v>4904</v>
      </c>
      <c r="C377" s="54">
        <v>2</v>
      </c>
      <c r="D377" s="54">
        <v>1</v>
      </c>
      <c r="E377" s="147">
        <v>2</v>
      </c>
      <c r="F377" s="147">
        <v>2</v>
      </c>
      <c r="G377" s="147">
        <v>3</v>
      </c>
      <c r="H377" s="55">
        <v>4</v>
      </c>
    </row>
    <row r="378" spans="2:8" ht="18.75" customHeight="1" x14ac:dyDescent="0.2">
      <c r="B378" s="53" t="s">
        <v>4928</v>
      </c>
      <c r="C378" s="54">
        <v>2</v>
      </c>
      <c r="D378" s="54">
        <v>3</v>
      </c>
      <c r="E378" s="147">
        <v>7</v>
      </c>
      <c r="F378" s="147">
        <v>1</v>
      </c>
      <c r="G378" s="147">
        <v>7</v>
      </c>
      <c r="H378" s="55">
        <v>4</v>
      </c>
    </row>
    <row r="379" spans="2:8" ht="18.75" customHeight="1" x14ac:dyDescent="0.2">
      <c r="B379" s="53" t="s">
        <v>5268</v>
      </c>
      <c r="C379" s="54">
        <v>0</v>
      </c>
      <c r="D379" s="54">
        <v>0</v>
      </c>
      <c r="E379" s="147">
        <v>0</v>
      </c>
      <c r="F379" s="147">
        <v>0</v>
      </c>
      <c r="G379" s="147">
        <v>0</v>
      </c>
      <c r="H379" s="55">
        <v>4</v>
      </c>
    </row>
    <row r="380" spans="2:8" ht="18.75" customHeight="1" x14ac:dyDescent="0.2">
      <c r="B380" s="53" t="s">
        <v>4843</v>
      </c>
      <c r="C380" s="54">
        <v>2</v>
      </c>
      <c r="D380" s="54">
        <v>1</v>
      </c>
      <c r="E380" s="147">
        <v>3</v>
      </c>
      <c r="F380" s="147">
        <v>3</v>
      </c>
      <c r="G380" s="147">
        <v>1</v>
      </c>
      <c r="H380" s="55">
        <v>4</v>
      </c>
    </row>
    <row r="381" spans="2:8" ht="18.75" customHeight="1" x14ac:dyDescent="0.2">
      <c r="B381" s="53" t="s">
        <v>5230</v>
      </c>
      <c r="C381" s="54">
        <v>18</v>
      </c>
      <c r="D381" s="54">
        <v>2</v>
      </c>
      <c r="E381" s="147">
        <v>0</v>
      </c>
      <c r="F381" s="147">
        <v>4</v>
      </c>
      <c r="G381" s="147">
        <v>43</v>
      </c>
      <c r="H381" s="55">
        <v>4</v>
      </c>
    </row>
    <row r="382" spans="2:8" ht="18.75" customHeight="1" x14ac:dyDescent="0.2">
      <c r="B382" s="53" t="s">
        <v>3989</v>
      </c>
      <c r="C382" s="54">
        <v>0</v>
      </c>
      <c r="D382" s="54">
        <v>1</v>
      </c>
      <c r="E382" s="147">
        <v>0</v>
      </c>
      <c r="F382" s="147">
        <v>3</v>
      </c>
      <c r="G382" s="147">
        <v>1</v>
      </c>
      <c r="H382" s="55">
        <v>4</v>
      </c>
    </row>
    <row r="383" spans="2:8" ht="18.75" customHeight="1" x14ac:dyDescent="0.2">
      <c r="B383" s="53" t="s">
        <v>4967</v>
      </c>
      <c r="C383" s="54">
        <v>19</v>
      </c>
      <c r="D383" s="54">
        <v>11</v>
      </c>
      <c r="E383" s="147">
        <v>18</v>
      </c>
      <c r="F383" s="147">
        <v>9</v>
      </c>
      <c r="G383" s="147">
        <v>13</v>
      </c>
      <c r="H383" s="55">
        <v>4</v>
      </c>
    </row>
    <row r="384" spans="2:8" ht="18.75" customHeight="1" x14ac:dyDescent="0.2">
      <c r="B384" s="53" t="s">
        <v>5267</v>
      </c>
      <c r="C384" s="54">
        <v>6</v>
      </c>
      <c r="D384" s="54">
        <v>28</v>
      </c>
      <c r="E384" s="147">
        <v>7</v>
      </c>
      <c r="F384" s="147">
        <v>12</v>
      </c>
      <c r="G384" s="147">
        <v>2</v>
      </c>
      <c r="H384" s="55">
        <v>4</v>
      </c>
    </row>
    <row r="385" spans="2:8" ht="18.75" customHeight="1" x14ac:dyDescent="0.2">
      <c r="B385" s="53" t="s">
        <v>3951</v>
      </c>
      <c r="C385" s="54">
        <v>2</v>
      </c>
      <c r="D385" s="54">
        <v>3</v>
      </c>
      <c r="E385" s="147">
        <v>1</v>
      </c>
      <c r="F385" s="147">
        <v>6</v>
      </c>
      <c r="G385" s="147">
        <v>1</v>
      </c>
      <c r="H385" s="55">
        <v>4</v>
      </c>
    </row>
    <row r="386" spans="2:8" ht="18.75" customHeight="1" x14ac:dyDescent="0.2">
      <c r="B386" s="53" t="s">
        <v>5408</v>
      </c>
      <c r="C386" s="54">
        <v>6</v>
      </c>
      <c r="D386" s="54">
        <v>2</v>
      </c>
      <c r="E386" s="147">
        <v>5</v>
      </c>
      <c r="F386" s="147">
        <v>9</v>
      </c>
      <c r="G386" s="147">
        <v>7</v>
      </c>
      <c r="H386" s="55">
        <v>4</v>
      </c>
    </row>
    <row r="387" spans="2:8" ht="18.75" customHeight="1" x14ac:dyDescent="0.2">
      <c r="B387" s="53" t="s">
        <v>993</v>
      </c>
      <c r="C387" s="54">
        <v>0</v>
      </c>
      <c r="D387" s="54">
        <v>0</v>
      </c>
      <c r="E387" s="147">
        <v>0</v>
      </c>
      <c r="F387" s="147">
        <v>1</v>
      </c>
      <c r="G387" s="147">
        <v>5</v>
      </c>
      <c r="H387" s="55">
        <v>4</v>
      </c>
    </row>
    <row r="388" spans="2:8" ht="18.75" customHeight="1" x14ac:dyDescent="0.2">
      <c r="B388" s="53" t="s">
        <v>204</v>
      </c>
      <c r="C388" s="54">
        <v>5</v>
      </c>
      <c r="D388" s="54">
        <v>23</v>
      </c>
      <c r="E388" s="147">
        <v>21</v>
      </c>
      <c r="F388" s="147">
        <v>6</v>
      </c>
      <c r="G388" s="147">
        <v>3</v>
      </c>
      <c r="H388" s="55">
        <v>4</v>
      </c>
    </row>
    <row r="389" spans="2:8" ht="18.75" customHeight="1" x14ac:dyDescent="0.2">
      <c r="B389" s="53" t="s">
        <v>5430</v>
      </c>
      <c r="C389" s="54">
        <v>0</v>
      </c>
      <c r="D389" s="54">
        <v>1</v>
      </c>
      <c r="E389" s="147">
        <v>1</v>
      </c>
      <c r="F389" s="147">
        <v>0</v>
      </c>
      <c r="G389" s="147">
        <v>1</v>
      </c>
      <c r="H389" s="55">
        <v>4</v>
      </c>
    </row>
    <row r="390" spans="2:8" ht="18.75" customHeight="1" x14ac:dyDescent="0.2">
      <c r="B390" s="53" t="s">
        <v>5540</v>
      </c>
      <c r="C390" s="54">
        <v>0</v>
      </c>
      <c r="D390" s="54">
        <v>0</v>
      </c>
      <c r="E390" s="147">
        <v>0</v>
      </c>
      <c r="F390" s="147">
        <v>0</v>
      </c>
      <c r="G390" s="147">
        <v>3</v>
      </c>
      <c r="H390" s="55">
        <v>4</v>
      </c>
    </row>
    <row r="391" spans="2:8" ht="18.75" customHeight="1" x14ac:dyDescent="0.2">
      <c r="B391" s="53" t="s">
        <v>202</v>
      </c>
      <c r="C391" s="54">
        <v>4</v>
      </c>
      <c r="D391" s="54">
        <v>7</v>
      </c>
      <c r="E391" s="147">
        <v>11</v>
      </c>
      <c r="F391" s="147">
        <v>5</v>
      </c>
      <c r="G391" s="147">
        <v>7</v>
      </c>
      <c r="H391" s="55">
        <v>4</v>
      </c>
    </row>
    <row r="392" spans="2:8" ht="18.75" customHeight="1" x14ac:dyDescent="0.2">
      <c r="B392" s="53" t="s">
        <v>1051</v>
      </c>
      <c r="C392" s="54">
        <v>0</v>
      </c>
      <c r="D392" s="54">
        <v>0</v>
      </c>
      <c r="E392" s="147">
        <v>30</v>
      </c>
      <c r="F392" s="147">
        <v>17</v>
      </c>
      <c r="G392" s="147">
        <v>1</v>
      </c>
      <c r="H392" s="55">
        <v>4</v>
      </c>
    </row>
    <row r="393" spans="2:8" ht="18.75" customHeight="1" x14ac:dyDescent="0.2">
      <c r="B393" s="53" t="s">
        <v>4850</v>
      </c>
      <c r="C393" s="54">
        <v>0</v>
      </c>
      <c r="D393" s="54">
        <v>0</v>
      </c>
      <c r="E393" s="147">
        <v>1</v>
      </c>
      <c r="F393" s="147">
        <v>0</v>
      </c>
      <c r="G393" s="147">
        <v>0</v>
      </c>
      <c r="H393" s="55">
        <v>4</v>
      </c>
    </row>
    <row r="394" spans="2:8" ht="18.75" customHeight="1" x14ac:dyDescent="0.2">
      <c r="B394" s="53" t="s">
        <v>4948</v>
      </c>
      <c r="C394" s="54">
        <v>0</v>
      </c>
      <c r="D394" s="54">
        <v>1</v>
      </c>
      <c r="E394" s="147">
        <v>3</v>
      </c>
      <c r="F394" s="147">
        <v>2</v>
      </c>
      <c r="G394" s="147">
        <v>2</v>
      </c>
      <c r="H394" s="55">
        <v>4</v>
      </c>
    </row>
    <row r="395" spans="2:8" ht="18.75" customHeight="1" x14ac:dyDescent="0.2">
      <c r="B395" s="53" t="s">
        <v>5543</v>
      </c>
      <c r="C395" s="54">
        <v>6</v>
      </c>
      <c r="D395" s="54">
        <v>12</v>
      </c>
      <c r="E395" s="147">
        <v>5</v>
      </c>
      <c r="F395" s="147">
        <v>3</v>
      </c>
      <c r="G395" s="147">
        <v>1</v>
      </c>
      <c r="H395" s="55">
        <v>4</v>
      </c>
    </row>
    <row r="396" spans="2:8" ht="18.75" customHeight="1" x14ac:dyDescent="0.2">
      <c r="B396" s="53" t="s">
        <v>4816</v>
      </c>
      <c r="C396" s="54">
        <v>0</v>
      </c>
      <c r="D396" s="54">
        <v>3</v>
      </c>
      <c r="E396" s="147">
        <v>1</v>
      </c>
      <c r="F396" s="147">
        <v>1</v>
      </c>
      <c r="G396" s="147">
        <v>0</v>
      </c>
      <c r="H396" s="55">
        <v>4</v>
      </c>
    </row>
    <row r="397" spans="2:8" ht="18.75" customHeight="1" x14ac:dyDescent="0.2">
      <c r="B397" s="53" t="s">
        <v>4845</v>
      </c>
      <c r="C397" s="54">
        <v>0</v>
      </c>
      <c r="D397" s="54">
        <v>4</v>
      </c>
      <c r="E397" s="147">
        <v>1</v>
      </c>
      <c r="F397" s="147">
        <v>0</v>
      </c>
      <c r="G397" s="147">
        <v>1</v>
      </c>
      <c r="H397" s="55">
        <v>4</v>
      </c>
    </row>
    <row r="398" spans="2:8" ht="18.75" customHeight="1" x14ac:dyDescent="0.2">
      <c r="B398" s="53" t="s">
        <v>5805</v>
      </c>
      <c r="C398" s="54">
        <v>5</v>
      </c>
      <c r="D398" s="54">
        <v>3</v>
      </c>
      <c r="E398" s="147">
        <v>2</v>
      </c>
      <c r="F398" s="147">
        <v>1</v>
      </c>
      <c r="G398" s="147">
        <v>2</v>
      </c>
      <c r="H398" s="55">
        <v>4</v>
      </c>
    </row>
    <row r="399" spans="2:8" ht="18.75" customHeight="1" x14ac:dyDescent="0.2">
      <c r="B399" s="53" t="s">
        <v>4912</v>
      </c>
      <c r="C399" s="54">
        <v>1</v>
      </c>
      <c r="D399" s="54">
        <v>3</v>
      </c>
      <c r="E399" s="147">
        <v>3</v>
      </c>
      <c r="F399" s="147">
        <v>7</v>
      </c>
      <c r="G399" s="147">
        <v>2</v>
      </c>
      <c r="H399" s="55">
        <v>4</v>
      </c>
    </row>
    <row r="400" spans="2:8" ht="18.75" customHeight="1" x14ac:dyDescent="0.2">
      <c r="B400" s="53" t="s">
        <v>2236</v>
      </c>
      <c r="C400" s="54">
        <v>1</v>
      </c>
      <c r="D400" s="54">
        <v>4</v>
      </c>
      <c r="E400" s="147">
        <v>5</v>
      </c>
      <c r="F400" s="147">
        <v>3</v>
      </c>
      <c r="G400" s="147">
        <v>5</v>
      </c>
      <c r="H400" s="55">
        <v>4</v>
      </c>
    </row>
    <row r="401" spans="2:8" ht="18.75" customHeight="1" x14ac:dyDescent="0.2">
      <c r="B401" s="53" t="s">
        <v>4951</v>
      </c>
      <c r="C401" s="54">
        <v>4</v>
      </c>
      <c r="D401" s="54">
        <v>6</v>
      </c>
      <c r="E401" s="147">
        <v>2</v>
      </c>
      <c r="F401" s="147">
        <v>5</v>
      </c>
      <c r="G401" s="147">
        <v>0</v>
      </c>
      <c r="H401" s="55">
        <v>4</v>
      </c>
    </row>
    <row r="402" spans="2:8" ht="18.75" customHeight="1" x14ac:dyDescent="0.2">
      <c r="B402" s="53" t="s">
        <v>6141</v>
      </c>
      <c r="C402" s="54">
        <v>7</v>
      </c>
      <c r="D402" s="54">
        <v>10</v>
      </c>
      <c r="E402" s="147">
        <v>7</v>
      </c>
      <c r="F402" s="147">
        <v>6</v>
      </c>
      <c r="G402" s="147">
        <v>5</v>
      </c>
      <c r="H402" s="55">
        <v>4</v>
      </c>
    </row>
    <row r="403" spans="2:8" ht="18.75" customHeight="1" x14ac:dyDescent="0.2">
      <c r="B403" s="53" t="s">
        <v>6162</v>
      </c>
      <c r="C403" s="54">
        <v>7</v>
      </c>
      <c r="D403" s="54">
        <v>16</v>
      </c>
      <c r="E403" s="147">
        <v>10</v>
      </c>
      <c r="F403" s="147">
        <v>11</v>
      </c>
      <c r="G403" s="147">
        <v>6</v>
      </c>
      <c r="H403" s="55">
        <v>4</v>
      </c>
    </row>
    <row r="404" spans="2:8" ht="18.75" customHeight="1" x14ac:dyDescent="0.2">
      <c r="B404" s="53" t="s">
        <v>4750</v>
      </c>
      <c r="C404" s="54">
        <v>0</v>
      </c>
      <c r="D404" s="54">
        <v>0</v>
      </c>
      <c r="E404" s="147">
        <v>0</v>
      </c>
      <c r="F404" s="147">
        <v>0</v>
      </c>
      <c r="G404" s="147">
        <v>2</v>
      </c>
      <c r="H404" s="55">
        <v>4</v>
      </c>
    </row>
    <row r="405" spans="2:8" ht="18.75" customHeight="1" x14ac:dyDescent="0.2">
      <c r="B405" s="53" t="s">
        <v>6353</v>
      </c>
      <c r="C405" s="54">
        <v>0</v>
      </c>
      <c r="D405" s="54">
        <v>0</v>
      </c>
      <c r="E405" s="147">
        <v>2</v>
      </c>
      <c r="F405" s="147">
        <v>2</v>
      </c>
      <c r="G405" s="147">
        <v>0</v>
      </c>
      <c r="H405" s="55">
        <v>4</v>
      </c>
    </row>
    <row r="406" spans="2:8" ht="18.75" customHeight="1" x14ac:dyDescent="0.2">
      <c r="B406" s="53" t="s">
        <v>6246</v>
      </c>
      <c r="C406" s="54">
        <v>4</v>
      </c>
      <c r="D406" s="54">
        <v>8</v>
      </c>
      <c r="E406" s="147">
        <v>2</v>
      </c>
      <c r="F406" s="147">
        <v>2</v>
      </c>
      <c r="G406" s="147">
        <v>9</v>
      </c>
      <c r="H406" s="55">
        <v>4</v>
      </c>
    </row>
    <row r="407" spans="2:8" ht="18.75" customHeight="1" x14ac:dyDescent="0.2">
      <c r="B407" s="53" t="s">
        <v>4988</v>
      </c>
      <c r="C407" s="54">
        <v>2</v>
      </c>
      <c r="D407" s="54">
        <v>0</v>
      </c>
      <c r="E407" s="147">
        <v>0</v>
      </c>
      <c r="F407" s="147">
        <v>2</v>
      </c>
      <c r="G407" s="147">
        <v>1</v>
      </c>
      <c r="H407" s="55">
        <v>4</v>
      </c>
    </row>
    <row r="408" spans="2:8" ht="18.75" customHeight="1" x14ac:dyDescent="0.2">
      <c r="B408" s="53" t="s">
        <v>4802</v>
      </c>
      <c r="C408" s="54">
        <v>1</v>
      </c>
      <c r="D408" s="54">
        <v>8</v>
      </c>
      <c r="E408" s="147">
        <v>2</v>
      </c>
      <c r="F408" s="147">
        <v>4</v>
      </c>
      <c r="G408" s="147">
        <v>1</v>
      </c>
      <c r="H408" s="55">
        <v>4</v>
      </c>
    </row>
    <row r="409" spans="2:8" ht="18.75" customHeight="1" x14ac:dyDescent="0.2">
      <c r="B409" s="53" t="s">
        <v>1515</v>
      </c>
      <c r="C409" s="54">
        <v>4</v>
      </c>
      <c r="D409" s="54">
        <v>7</v>
      </c>
      <c r="E409" s="147">
        <v>7</v>
      </c>
      <c r="F409" s="147">
        <v>13</v>
      </c>
      <c r="G409" s="147">
        <v>12</v>
      </c>
      <c r="H409" s="55">
        <v>4</v>
      </c>
    </row>
    <row r="410" spans="2:8" ht="18.75" customHeight="1" x14ac:dyDescent="0.2">
      <c r="B410" s="53" t="s">
        <v>1719</v>
      </c>
      <c r="C410" s="54">
        <v>9</v>
      </c>
      <c r="D410" s="54">
        <v>10</v>
      </c>
      <c r="E410" s="147">
        <v>25</v>
      </c>
      <c r="F410" s="147">
        <v>8</v>
      </c>
      <c r="G410" s="147">
        <v>10</v>
      </c>
      <c r="H410" s="55">
        <v>4</v>
      </c>
    </row>
    <row r="411" spans="2:8" ht="18.75" customHeight="1" x14ac:dyDescent="0.2">
      <c r="B411" s="53" t="s">
        <v>5084</v>
      </c>
      <c r="C411" s="54">
        <v>0</v>
      </c>
      <c r="D411" s="54">
        <v>0</v>
      </c>
      <c r="E411" s="147">
        <v>1</v>
      </c>
      <c r="F411" s="147">
        <v>0</v>
      </c>
      <c r="G411" s="147">
        <v>0</v>
      </c>
      <c r="H411" s="55">
        <v>4</v>
      </c>
    </row>
    <row r="412" spans="2:8" ht="18.75" customHeight="1" x14ac:dyDescent="0.2">
      <c r="B412" s="53" t="s">
        <v>4990</v>
      </c>
      <c r="C412" s="54">
        <v>0</v>
      </c>
      <c r="D412" s="54">
        <v>0</v>
      </c>
      <c r="E412" s="147">
        <v>0</v>
      </c>
      <c r="F412" s="147">
        <v>0</v>
      </c>
      <c r="G412" s="147">
        <v>0</v>
      </c>
      <c r="H412" s="55">
        <v>4</v>
      </c>
    </row>
    <row r="413" spans="2:8" ht="18.75" customHeight="1" x14ac:dyDescent="0.2">
      <c r="B413" s="53" t="s">
        <v>2211</v>
      </c>
      <c r="C413" s="54">
        <v>3</v>
      </c>
      <c r="D413" s="54">
        <v>3</v>
      </c>
      <c r="E413" s="147">
        <v>1</v>
      </c>
      <c r="F413" s="147">
        <v>2</v>
      </c>
      <c r="G413" s="147">
        <v>1</v>
      </c>
      <c r="H413" s="55">
        <v>3</v>
      </c>
    </row>
    <row r="414" spans="2:8" ht="18.75" customHeight="1" x14ac:dyDescent="0.2">
      <c r="B414" s="53" t="s">
        <v>4926</v>
      </c>
      <c r="C414" s="54">
        <v>4</v>
      </c>
      <c r="D414" s="54">
        <v>0</v>
      </c>
      <c r="E414" s="147">
        <v>0</v>
      </c>
      <c r="F414" s="147">
        <v>1</v>
      </c>
      <c r="G414" s="147">
        <v>2</v>
      </c>
      <c r="H414" s="55">
        <v>3</v>
      </c>
    </row>
    <row r="415" spans="2:8" ht="18.75" customHeight="1" x14ac:dyDescent="0.2">
      <c r="B415" s="53" t="s">
        <v>4847</v>
      </c>
      <c r="C415" s="54">
        <v>1</v>
      </c>
      <c r="D415" s="54">
        <v>0</v>
      </c>
      <c r="E415" s="147">
        <v>2</v>
      </c>
      <c r="F415" s="147">
        <v>4</v>
      </c>
      <c r="G415" s="147">
        <v>3</v>
      </c>
      <c r="H415" s="55">
        <v>3</v>
      </c>
    </row>
    <row r="416" spans="2:8" ht="18.75" customHeight="1" x14ac:dyDescent="0.2">
      <c r="B416" s="53" t="s">
        <v>5016</v>
      </c>
      <c r="C416" s="54">
        <v>2</v>
      </c>
      <c r="D416" s="54">
        <v>1</v>
      </c>
      <c r="E416" s="147">
        <v>4</v>
      </c>
      <c r="F416" s="147">
        <v>3</v>
      </c>
      <c r="G416" s="147">
        <v>3</v>
      </c>
      <c r="H416" s="55">
        <v>3</v>
      </c>
    </row>
    <row r="417" spans="2:8" ht="18.75" customHeight="1" x14ac:dyDescent="0.2">
      <c r="B417" s="53" t="s">
        <v>3409</v>
      </c>
      <c r="C417" s="54">
        <v>3</v>
      </c>
      <c r="D417" s="54">
        <v>2</v>
      </c>
      <c r="E417" s="147">
        <v>2</v>
      </c>
      <c r="F417" s="147">
        <v>0</v>
      </c>
      <c r="G417" s="147">
        <v>2</v>
      </c>
      <c r="H417" s="55">
        <v>3</v>
      </c>
    </row>
    <row r="418" spans="2:8" ht="18.75" customHeight="1" x14ac:dyDescent="0.2">
      <c r="B418" s="53" t="s">
        <v>4966</v>
      </c>
      <c r="C418" s="54">
        <v>0</v>
      </c>
      <c r="D418" s="54">
        <v>4</v>
      </c>
      <c r="E418" s="147">
        <v>2</v>
      </c>
      <c r="F418" s="147">
        <v>2</v>
      </c>
      <c r="G418" s="147">
        <v>1</v>
      </c>
      <c r="H418" s="55">
        <v>3</v>
      </c>
    </row>
    <row r="419" spans="2:8" ht="18.75" customHeight="1" x14ac:dyDescent="0.2">
      <c r="B419" s="53" t="s">
        <v>4832</v>
      </c>
      <c r="C419" s="54">
        <v>1</v>
      </c>
      <c r="D419" s="54">
        <v>0</v>
      </c>
      <c r="E419" s="147">
        <v>3</v>
      </c>
      <c r="F419" s="147">
        <v>2</v>
      </c>
      <c r="G419" s="147">
        <v>2</v>
      </c>
      <c r="H419" s="55">
        <v>3</v>
      </c>
    </row>
    <row r="420" spans="2:8" ht="18.75" customHeight="1" x14ac:dyDescent="0.2">
      <c r="B420" s="53" t="s">
        <v>6410</v>
      </c>
      <c r="C420" s="54">
        <v>0</v>
      </c>
      <c r="D420" s="54">
        <v>0</v>
      </c>
      <c r="E420" s="147">
        <v>0</v>
      </c>
      <c r="F420" s="147">
        <v>0</v>
      </c>
      <c r="G420" s="147">
        <v>0</v>
      </c>
      <c r="H420" s="55">
        <v>3</v>
      </c>
    </row>
    <row r="421" spans="2:8" ht="18.75" customHeight="1" x14ac:dyDescent="0.2">
      <c r="B421" s="53" t="s">
        <v>4964</v>
      </c>
      <c r="C421" s="54">
        <v>9</v>
      </c>
      <c r="D421" s="54">
        <v>37</v>
      </c>
      <c r="E421" s="147">
        <v>11</v>
      </c>
      <c r="F421" s="147">
        <v>4</v>
      </c>
      <c r="G421" s="147">
        <v>2</v>
      </c>
      <c r="H421" s="55">
        <v>3</v>
      </c>
    </row>
    <row r="422" spans="2:8" ht="18.75" customHeight="1" x14ac:dyDescent="0.2">
      <c r="B422" s="53" t="s">
        <v>4965</v>
      </c>
      <c r="C422" s="54">
        <v>1</v>
      </c>
      <c r="D422" s="54">
        <v>7</v>
      </c>
      <c r="E422" s="147">
        <v>5</v>
      </c>
      <c r="F422" s="147">
        <v>3</v>
      </c>
      <c r="G422" s="147">
        <v>2</v>
      </c>
      <c r="H422" s="55">
        <v>3</v>
      </c>
    </row>
    <row r="423" spans="2:8" ht="18.75" customHeight="1" x14ac:dyDescent="0.2">
      <c r="B423" s="53" t="s">
        <v>4806</v>
      </c>
      <c r="C423" s="54">
        <v>0</v>
      </c>
      <c r="D423" s="54">
        <v>3</v>
      </c>
      <c r="E423" s="147">
        <v>7</v>
      </c>
      <c r="F423" s="147">
        <v>3</v>
      </c>
      <c r="G423" s="147">
        <v>2</v>
      </c>
      <c r="H423" s="55">
        <v>3</v>
      </c>
    </row>
    <row r="424" spans="2:8" ht="18.75" customHeight="1" x14ac:dyDescent="0.2">
      <c r="B424" s="53" t="s">
        <v>5066</v>
      </c>
      <c r="C424" s="54">
        <v>0</v>
      </c>
      <c r="D424" s="54">
        <v>0</v>
      </c>
      <c r="E424" s="147">
        <v>2</v>
      </c>
      <c r="F424" s="147">
        <v>0</v>
      </c>
      <c r="G424" s="147">
        <v>0</v>
      </c>
      <c r="H424" s="55">
        <v>3</v>
      </c>
    </row>
    <row r="425" spans="2:8" ht="18.75" customHeight="1" x14ac:dyDescent="0.2">
      <c r="B425" s="53" t="s">
        <v>5027</v>
      </c>
      <c r="C425" s="54">
        <v>0</v>
      </c>
      <c r="D425" s="54">
        <v>1</v>
      </c>
      <c r="E425" s="147">
        <v>0</v>
      </c>
      <c r="F425" s="147">
        <v>0</v>
      </c>
      <c r="G425" s="147">
        <v>0</v>
      </c>
      <c r="H425" s="55">
        <v>3</v>
      </c>
    </row>
    <row r="426" spans="2:8" ht="18.75" customHeight="1" x14ac:dyDescent="0.2">
      <c r="B426" s="53" t="s">
        <v>5022</v>
      </c>
      <c r="C426" s="54">
        <v>3</v>
      </c>
      <c r="D426" s="54">
        <v>4</v>
      </c>
      <c r="E426" s="147">
        <v>0</v>
      </c>
      <c r="F426" s="147">
        <v>3</v>
      </c>
      <c r="G426" s="147">
        <v>2</v>
      </c>
      <c r="H426" s="55">
        <v>3</v>
      </c>
    </row>
    <row r="427" spans="2:8" ht="18.75" customHeight="1" x14ac:dyDescent="0.2">
      <c r="B427" s="53" t="s">
        <v>4863</v>
      </c>
      <c r="C427" s="54">
        <v>0</v>
      </c>
      <c r="D427" s="54">
        <v>0</v>
      </c>
      <c r="E427" s="147">
        <v>0</v>
      </c>
      <c r="F427" s="147">
        <v>2</v>
      </c>
      <c r="G427" s="147">
        <v>0</v>
      </c>
      <c r="H427" s="55">
        <v>3</v>
      </c>
    </row>
    <row r="428" spans="2:8" ht="18.75" customHeight="1" x14ac:dyDescent="0.2">
      <c r="B428" s="53" t="s">
        <v>4879</v>
      </c>
      <c r="C428" s="54">
        <v>2</v>
      </c>
      <c r="D428" s="54">
        <v>0</v>
      </c>
      <c r="E428" s="147">
        <v>0</v>
      </c>
      <c r="F428" s="147">
        <v>1</v>
      </c>
      <c r="G428" s="147">
        <v>1</v>
      </c>
      <c r="H428" s="55">
        <v>3</v>
      </c>
    </row>
    <row r="429" spans="2:8" ht="18.75" customHeight="1" x14ac:dyDescent="0.2">
      <c r="B429" s="53" t="s">
        <v>4968</v>
      </c>
      <c r="C429" s="54">
        <v>1</v>
      </c>
      <c r="D429" s="54">
        <v>0</v>
      </c>
      <c r="E429" s="147">
        <v>2</v>
      </c>
      <c r="F429" s="147">
        <v>1</v>
      </c>
      <c r="G429" s="147">
        <v>3</v>
      </c>
      <c r="H429" s="55">
        <v>3</v>
      </c>
    </row>
    <row r="430" spans="2:8" ht="18.75" customHeight="1" x14ac:dyDescent="0.2">
      <c r="B430" s="53" t="s">
        <v>5262</v>
      </c>
      <c r="C430" s="54">
        <v>0</v>
      </c>
      <c r="D430" s="54">
        <v>0</v>
      </c>
      <c r="E430" s="147">
        <v>1</v>
      </c>
      <c r="F430" s="147">
        <v>2</v>
      </c>
      <c r="G430" s="147">
        <v>2</v>
      </c>
      <c r="H430" s="55">
        <v>3</v>
      </c>
    </row>
    <row r="431" spans="2:8" ht="18.75" customHeight="1" x14ac:dyDescent="0.2">
      <c r="B431" s="53" t="s">
        <v>5025</v>
      </c>
      <c r="C431" s="54">
        <v>3</v>
      </c>
      <c r="D431" s="54">
        <v>1</v>
      </c>
      <c r="E431" s="147">
        <v>0</v>
      </c>
      <c r="F431" s="147">
        <v>0</v>
      </c>
      <c r="G431" s="147">
        <v>1</v>
      </c>
      <c r="H431" s="55">
        <v>3</v>
      </c>
    </row>
    <row r="432" spans="2:8" ht="18.75" customHeight="1" x14ac:dyDescent="0.2">
      <c r="B432" s="53" t="s">
        <v>4906</v>
      </c>
      <c r="C432" s="54">
        <v>1</v>
      </c>
      <c r="D432" s="54">
        <v>1</v>
      </c>
      <c r="E432" s="147">
        <v>4</v>
      </c>
      <c r="F432" s="147">
        <v>2</v>
      </c>
      <c r="G432" s="147">
        <v>1</v>
      </c>
      <c r="H432" s="55">
        <v>3</v>
      </c>
    </row>
    <row r="433" spans="2:8" ht="18.75" customHeight="1" x14ac:dyDescent="0.2">
      <c r="B433" s="53" t="s">
        <v>5410</v>
      </c>
      <c r="C433" s="54">
        <v>25</v>
      </c>
      <c r="D433" s="54">
        <v>35</v>
      </c>
      <c r="E433" s="147">
        <v>93</v>
      </c>
      <c r="F433" s="147">
        <v>6</v>
      </c>
      <c r="G433" s="147">
        <v>9</v>
      </c>
      <c r="H433" s="55">
        <v>3</v>
      </c>
    </row>
    <row r="434" spans="2:8" ht="18.75" customHeight="1" x14ac:dyDescent="0.2">
      <c r="B434" s="53" t="s">
        <v>3999</v>
      </c>
      <c r="C434" s="54">
        <v>0</v>
      </c>
      <c r="D434" s="54">
        <v>2</v>
      </c>
      <c r="E434" s="147">
        <v>3</v>
      </c>
      <c r="F434" s="147">
        <v>0</v>
      </c>
      <c r="G434" s="147">
        <v>1</v>
      </c>
      <c r="H434" s="55">
        <v>3</v>
      </c>
    </row>
    <row r="435" spans="2:8" ht="18.75" customHeight="1" x14ac:dyDescent="0.2">
      <c r="B435" s="53" t="s">
        <v>4872</v>
      </c>
      <c r="C435" s="54">
        <v>0</v>
      </c>
      <c r="D435" s="54">
        <v>0</v>
      </c>
      <c r="E435" s="147">
        <v>0</v>
      </c>
      <c r="F435" s="147">
        <v>1</v>
      </c>
      <c r="G435" s="147">
        <v>2</v>
      </c>
      <c r="H435" s="55">
        <v>3</v>
      </c>
    </row>
    <row r="436" spans="2:8" ht="18.75" customHeight="1" x14ac:dyDescent="0.2">
      <c r="B436" s="53" t="s">
        <v>5391</v>
      </c>
      <c r="C436" s="54">
        <v>0</v>
      </c>
      <c r="D436" s="54">
        <v>1</v>
      </c>
      <c r="E436" s="147">
        <v>0</v>
      </c>
      <c r="F436" s="147">
        <v>3</v>
      </c>
      <c r="G436" s="147">
        <v>2</v>
      </c>
      <c r="H436" s="55">
        <v>3</v>
      </c>
    </row>
    <row r="437" spans="2:8" ht="18.75" customHeight="1" x14ac:dyDescent="0.2">
      <c r="B437" s="53" t="s">
        <v>5640</v>
      </c>
      <c r="C437" s="54">
        <v>0</v>
      </c>
      <c r="D437" s="54">
        <v>1</v>
      </c>
      <c r="E437" s="147">
        <v>6</v>
      </c>
      <c r="F437" s="147">
        <v>1</v>
      </c>
      <c r="G437" s="147">
        <v>5</v>
      </c>
      <c r="H437" s="55">
        <v>3</v>
      </c>
    </row>
    <row r="438" spans="2:8" ht="18.75" customHeight="1" x14ac:dyDescent="0.2">
      <c r="B438" s="53" t="s">
        <v>1786</v>
      </c>
      <c r="C438" s="54">
        <v>1</v>
      </c>
      <c r="D438" s="54">
        <v>7</v>
      </c>
      <c r="E438" s="147">
        <v>2</v>
      </c>
      <c r="F438" s="147">
        <v>5</v>
      </c>
      <c r="G438" s="147">
        <v>3</v>
      </c>
      <c r="H438" s="55">
        <v>3</v>
      </c>
    </row>
    <row r="439" spans="2:8" ht="18.75" customHeight="1" x14ac:dyDescent="0.2">
      <c r="B439" s="53" t="s">
        <v>5004</v>
      </c>
      <c r="C439" s="54">
        <v>0</v>
      </c>
      <c r="D439" s="54">
        <v>0</v>
      </c>
      <c r="E439" s="147">
        <v>1</v>
      </c>
      <c r="F439" s="147">
        <v>1</v>
      </c>
      <c r="G439" s="147">
        <v>1</v>
      </c>
      <c r="H439" s="55">
        <v>3</v>
      </c>
    </row>
    <row r="440" spans="2:8" ht="18.75" customHeight="1" x14ac:dyDescent="0.2">
      <c r="B440" s="53" t="s">
        <v>5415</v>
      </c>
      <c r="C440" s="54">
        <v>2</v>
      </c>
      <c r="D440" s="54">
        <v>3</v>
      </c>
      <c r="E440" s="147">
        <v>1</v>
      </c>
      <c r="F440" s="147">
        <v>6</v>
      </c>
      <c r="G440" s="147">
        <v>6</v>
      </c>
      <c r="H440" s="55">
        <v>3</v>
      </c>
    </row>
    <row r="441" spans="2:8" ht="18.75" customHeight="1" x14ac:dyDescent="0.2">
      <c r="B441" s="53" t="s">
        <v>4761</v>
      </c>
      <c r="C441" s="54">
        <v>0</v>
      </c>
      <c r="D441" s="54">
        <v>1</v>
      </c>
      <c r="E441" s="147">
        <v>1</v>
      </c>
      <c r="F441" s="147">
        <v>1</v>
      </c>
      <c r="G441" s="147">
        <v>2</v>
      </c>
      <c r="H441" s="55">
        <v>3</v>
      </c>
    </row>
    <row r="442" spans="2:8" ht="18.75" customHeight="1" x14ac:dyDescent="0.2">
      <c r="B442" s="53" t="s">
        <v>4844</v>
      </c>
      <c r="C442" s="54">
        <v>3</v>
      </c>
      <c r="D442" s="54">
        <v>7</v>
      </c>
      <c r="E442" s="147">
        <v>7</v>
      </c>
      <c r="F442" s="147">
        <v>7</v>
      </c>
      <c r="G442" s="147">
        <v>5</v>
      </c>
      <c r="H442" s="55">
        <v>3</v>
      </c>
    </row>
    <row r="443" spans="2:8" ht="18.75" customHeight="1" x14ac:dyDescent="0.2">
      <c r="B443" s="53" t="s">
        <v>4854</v>
      </c>
      <c r="C443" s="54">
        <v>2</v>
      </c>
      <c r="D443" s="54">
        <v>4</v>
      </c>
      <c r="E443" s="147">
        <v>3</v>
      </c>
      <c r="F443" s="147">
        <v>0</v>
      </c>
      <c r="G443" s="147">
        <v>5</v>
      </c>
      <c r="H443" s="55">
        <v>3</v>
      </c>
    </row>
    <row r="444" spans="2:8" ht="18.75" customHeight="1" x14ac:dyDescent="0.2">
      <c r="B444" s="53" t="s">
        <v>5652</v>
      </c>
      <c r="C444" s="54">
        <v>26</v>
      </c>
      <c r="D444" s="54">
        <v>2</v>
      </c>
      <c r="E444" s="147">
        <v>2</v>
      </c>
      <c r="F444" s="147">
        <v>74</v>
      </c>
      <c r="G444" s="147">
        <v>290</v>
      </c>
      <c r="H444" s="55">
        <v>3</v>
      </c>
    </row>
    <row r="445" spans="2:8" ht="18.75" customHeight="1" x14ac:dyDescent="0.2">
      <c r="B445" s="53" t="s">
        <v>2715</v>
      </c>
      <c r="C445" s="54">
        <v>1</v>
      </c>
      <c r="D445" s="54">
        <v>1</v>
      </c>
      <c r="E445" s="147">
        <v>0</v>
      </c>
      <c r="F445" s="147">
        <v>3</v>
      </c>
      <c r="G445" s="147">
        <v>2</v>
      </c>
      <c r="H445" s="55">
        <v>3</v>
      </c>
    </row>
    <row r="446" spans="2:8" ht="18.75" customHeight="1" x14ac:dyDescent="0.2">
      <c r="B446" s="53" t="s">
        <v>5544</v>
      </c>
      <c r="C446" s="54">
        <v>1</v>
      </c>
      <c r="D446" s="54">
        <v>2</v>
      </c>
      <c r="E446" s="147">
        <v>0</v>
      </c>
      <c r="F446" s="147">
        <v>1</v>
      </c>
      <c r="G446" s="147">
        <v>0</v>
      </c>
      <c r="H446" s="55">
        <v>3</v>
      </c>
    </row>
    <row r="447" spans="2:8" ht="18.75" customHeight="1" x14ac:dyDescent="0.2">
      <c r="B447" s="53" t="s">
        <v>5754</v>
      </c>
      <c r="C447" s="54">
        <v>0</v>
      </c>
      <c r="D447" s="54">
        <v>0</v>
      </c>
      <c r="E447" s="147">
        <v>3</v>
      </c>
      <c r="F447" s="147">
        <v>0</v>
      </c>
      <c r="G447" s="147">
        <v>3</v>
      </c>
      <c r="H447" s="55">
        <v>3</v>
      </c>
    </row>
    <row r="448" spans="2:8" ht="18.75" customHeight="1" x14ac:dyDescent="0.2">
      <c r="B448" s="53" t="s">
        <v>5766</v>
      </c>
      <c r="C448" s="54">
        <v>0</v>
      </c>
      <c r="D448" s="54">
        <v>1</v>
      </c>
      <c r="E448" s="147">
        <v>0</v>
      </c>
      <c r="F448" s="147">
        <v>0</v>
      </c>
      <c r="G448" s="147">
        <v>1</v>
      </c>
      <c r="H448" s="55">
        <v>3</v>
      </c>
    </row>
    <row r="449" spans="2:8" ht="18.75" customHeight="1" x14ac:dyDescent="0.2">
      <c r="B449" s="53" t="s">
        <v>5038</v>
      </c>
      <c r="C449" s="54">
        <v>5</v>
      </c>
      <c r="D449" s="54">
        <v>7</v>
      </c>
      <c r="E449" s="147">
        <v>168</v>
      </c>
      <c r="F449" s="147">
        <v>32</v>
      </c>
      <c r="G449" s="147">
        <v>0</v>
      </c>
      <c r="H449" s="55">
        <v>3</v>
      </c>
    </row>
    <row r="450" spans="2:8" ht="18.75" customHeight="1" x14ac:dyDescent="0.2">
      <c r="B450" s="53" t="s">
        <v>1417</v>
      </c>
      <c r="C450" s="54">
        <v>0</v>
      </c>
      <c r="D450" s="54">
        <v>3</v>
      </c>
      <c r="E450" s="147">
        <v>3</v>
      </c>
      <c r="F450" s="147">
        <v>0</v>
      </c>
      <c r="G450" s="147">
        <v>2</v>
      </c>
      <c r="H450" s="55">
        <v>3</v>
      </c>
    </row>
    <row r="451" spans="2:8" ht="18.75" customHeight="1" x14ac:dyDescent="0.2">
      <c r="B451" s="53" t="s">
        <v>2023</v>
      </c>
      <c r="C451" s="54">
        <v>2</v>
      </c>
      <c r="D451" s="54">
        <v>3</v>
      </c>
      <c r="E451" s="147">
        <v>2</v>
      </c>
      <c r="F451" s="147">
        <v>4</v>
      </c>
      <c r="G451" s="147">
        <v>4</v>
      </c>
      <c r="H451" s="55">
        <v>3</v>
      </c>
    </row>
    <row r="452" spans="2:8" ht="18.75" customHeight="1" x14ac:dyDescent="0.2">
      <c r="B452" s="53" t="s">
        <v>1878</v>
      </c>
      <c r="C452" s="54">
        <v>0</v>
      </c>
      <c r="D452" s="54">
        <v>2</v>
      </c>
      <c r="E452" s="147">
        <v>6</v>
      </c>
      <c r="F452" s="147">
        <v>5</v>
      </c>
      <c r="G452" s="147">
        <v>3</v>
      </c>
      <c r="H452" s="55">
        <v>3</v>
      </c>
    </row>
    <row r="453" spans="2:8" ht="18.75" customHeight="1" x14ac:dyDescent="0.2">
      <c r="B453" s="53" t="s">
        <v>4933</v>
      </c>
      <c r="C453" s="54">
        <v>1</v>
      </c>
      <c r="D453" s="54">
        <v>2</v>
      </c>
      <c r="E453" s="147">
        <v>0</v>
      </c>
      <c r="F453" s="147">
        <v>0</v>
      </c>
      <c r="G453" s="147">
        <v>2</v>
      </c>
      <c r="H453" s="55">
        <v>3</v>
      </c>
    </row>
    <row r="454" spans="2:8" ht="18.75" customHeight="1" x14ac:dyDescent="0.2">
      <c r="B454" s="53" t="s">
        <v>4773</v>
      </c>
      <c r="C454" s="54">
        <v>0</v>
      </c>
      <c r="D454" s="54">
        <v>0</v>
      </c>
      <c r="E454" s="147">
        <v>0</v>
      </c>
      <c r="F454" s="147">
        <v>1</v>
      </c>
      <c r="G454" s="147">
        <v>2</v>
      </c>
      <c r="H454" s="55">
        <v>3</v>
      </c>
    </row>
    <row r="455" spans="2:8" ht="18.75" customHeight="1" x14ac:dyDescent="0.2">
      <c r="B455" s="53" t="s">
        <v>5082</v>
      </c>
      <c r="C455" s="54">
        <v>0</v>
      </c>
      <c r="D455" s="54">
        <v>1</v>
      </c>
      <c r="E455" s="147">
        <v>6</v>
      </c>
      <c r="F455" s="147">
        <v>2</v>
      </c>
      <c r="G455" s="147">
        <v>3</v>
      </c>
      <c r="H455" s="55">
        <v>3</v>
      </c>
    </row>
    <row r="456" spans="2:8" ht="18.75" customHeight="1" x14ac:dyDescent="0.2">
      <c r="B456" s="53" t="s">
        <v>6056</v>
      </c>
      <c r="C456" s="54">
        <v>1</v>
      </c>
      <c r="D456" s="54">
        <v>0</v>
      </c>
      <c r="E456" s="147">
        <v>7</v>
      </c>
      <c r="F456" s="147">
        <v>1</v>
      </c>
      <c r="G456" s="147">
        <v>0</v>
      </c>
      <c r="H456" s="55">
        <v>3</v>
      </c>
    </row>
    <row r="457" spans="2:8" ht="18.75" customHeight="1" x14ac:dyDescent="0.2">
      <c r="B457" s="53" t="s">
        <v>1659</v>
      </c>
      <c r="C457" s="54">
        <v>2</v>
      </c>
      <c r="D457" s="54">
        <v>10</v>
      </c>
      <c r="E457" s="147">
        <v>7</v>
      </c>
      <c r="F457" s="147">
        <v>8</v>
      </c>
      <c r="G457" s="147">
        <v>2</v>
      </c>
      <c r="H457" s="55">
        <v>3</v>
      </c>
    </row>
    <row r="458" spans="2:8" ht="18.75" customHeight="1" x14ac:dyDescent="0.2">
      <c r="B458" s="53" t="s">
        <v>5055</v>
      </c>
      <c r="C458" s="54">
        <v>2</v>
      </c>
      <c r="D458" s="54">
        <v>2</v>
      </c>
      <c r="E458" s="147">
        <v>1</v>
      </c>
      <c r="F458" s="147">
        <v>0</v>
      </c>
      <c r="G458" s="147">
        <v>2</v>
      </c>
      <c r="H458" s="55">
        <v>3</v>
      </c>
    </row>
    <row r="459" spans="2:8" ht="18.75" customHeight="1" x14ac:dyDescent="0.2">
      <c r="B459" s="53" t="s">
        <v>6131</v>
      </c>
      <c r="C459" s="54">
        <v>0</v>
      </c>
      <c r="D459" s="54">
        <v>0</v>
      </c>
      <c r="E459" s="147">
        <v>0</v>
      </c>
      <c r="F459" s="147">
        <v>0</v>
      </c>
      <c r="G459" s="147">
        <v>5</v>
      </c>
      <c r="H459" s="55">
        <v>3</v>
      </c>
    </row>
    <row r="460" spans="2:8" ht="18.75" customHeight="1" x14ac:dyDescent="0.2">
      <c r="B460" s="53" t="s">
        <v>6100</v>
      </c>
      <c r="C460" s="54">
        <v>2</v>
      </c>
      <c r="D460" s="54">
        <v>2</v>
      </c>
      <c r="E460" s="147">
        <v>1</v>
      </c>
      <c r="F460" s="147">
        <v>3</v>
      </c>
      <c r="G460" s="147">
        <v>4</v>
      </c>
      <c r="H460" s="55">
        <v>3</v>
      </c>
    </row>
    <row r="461" spans="2:8" ht="18.75" customHeight="1" x14ac:dyDescent="0.2">
      <c r="B461" s="53" t="s">
        <v>5060</v>
      </c>
      <c r="C461" s="54">
        <v>3</v>
      </c>
      <c r="D461" s="54">
        <v>3</v>
      </c>
      <c r="E461" s="147">
        <v>2</v>
      </c>
      <c r="F461" s="147">
        <v>2</v>
      </c>
      <c r="G461" s="147">
        <v>0</v>
      </c>
      <c r="H461" s="55">
        <v>3</v>
      </c>
    </row>
    <row r="462" spans="2:8" ht="18.75" customHeight="1" x14ac:dyDescent="0.2">
      <c r="B462" s="53" t="s">
        <v>1340</v>
      </c>
      <c r="C462" s="54">
        <v>4</v>
      </c>
      <c r="D462" s="54">
        <v>6</v>
      </c>
      <c r="E462" s="147">
        <v>11</v>
      </c>
      <c r="F462" s="147">
        <v>3</v>
      </c>
      <c r="G462" s="147">
        <v>2</v>
      </c>
      <c r="H462" s="55">
        <v>3</v>
      </c>
    </row>
    <row r="463" spans="2:8" ht="18.75" customHeight="1" x14ac:dyDescent="0.2">
      <c r="B463" s="53" t="s">
        <v>4918</v>
      </c>
      <c r="C463" s="54">
        <v>0</v>
      </c>
      <c r="D463" s="54">
        <v>4</v>
      </c>
      <c r="E463" s="147">
        <v>1</v>
      </c>
      <c r="F463" s="147">
        <v>0</v>
      </c>
      <c r="G463" s="147">
        <v>2</v>
      </c>
      <c r="H463" s="55">
        <v>3</v>
      </c>
    </row>
    <row r="464" spans="2:8" ht="18.75" customHeight="1" x14ac:dyDescent="0.2">
      <c r="B464" s="53" t="s">
        <v>6361</v>
      </c>
      <c r="C464" s="54">
        <v>0</v>
      </c>
      <c r="D464" s="54">
        <v>0</v>
      </c>
      <c r="E464" s="147">
        <v>0</v>
      </c>
      <c r="F464" s="147">
        <v>0</v>
      </c>
      <c r="G464" s="147">
        <v>0</v>
      </c>
      <c r="H464" s="55">
        <v>3</v>
      </c>
    </row>
    <row r="465" spans="2:8" ht="18.75" customHeight="1" x14ac:dyDescent="0.2">
      <c r="B465" s="53" t="s">
        <v>6328</v>
      </c>
      <c r="C465" s="54">
        <v>1</v>
      </c>
      <c r="D465" s="54">
        <v>3</v>
      </c>
      <c r="E465" s="147">
        <v>2</v>
      </c>
      <c r="F465" s="147">
        <v>5</v>
      </c>
      <c r="G465" s="147">
        <v>11</v>
      </c>
      <c r="H465" s="55">
        <v>3</v>
      </c>
    </row>
    <row r="466" spans="2:8" ht="18.75" customHeight="1" x14ac:dyDescent="0.2">
      <c r="B466" s="53" t="s">
        <v>1367</v>
      </c>
      <c r="C466" s="54">
        <v>0</v>
      </c>
      <c r="D466" s="54">
        <v>0</v>
      </c>
      <c r="E466" s="147">
        <v>0</v>
      </c>
      <c r="F466" s="147">
        <v>4</v>
      </c>
      <c r="G466" s="147">
        <v>0</v>
      </c>
      <c r="H466" s="55">
        <v>3</v>
      </c>
    </row>
    <row r="467" spans="2:8" ht="18.75" customHeight="1" x14ac:dyDescent="0.2">
      <c r="B467" s="53" t="s">
        <v>4938</v>
      </c>
      <c r="C467" s="54">
        <v>7</v>
      </c>
      <c r="D467" s="54">
        <v>16</v>
      </c>
      <c r="E467" s="147">
        <v>6</v>
      </c>
      <c r="F467" s="147">
        <v>4</v>
      </c>
      <c r="G467" s="147">
        <v>7</v>
      </c>
      <c r="H467" s="55">
        <v>2</v>
      </c>
    </row>
    <row r="468" spans="2:8" ht="18.75" customHeight="1" x14ac:dyDescent="0.2">
      <c r="B468" s="53" t="s">
        <v>4459</v>
      </c>
      <c r="C468" s="54">
        <v>0</v>
      </c>
      <c r="D468" s="54">
        <v>0</v>
      </c>
      <c r="E468" s="147">
        <v>0</v>
      </c>
      <c r="F468" s="147">
        <v>0</v>
      </c>
      <c r="G468" s="147">
        <v>2</v>
      </c>
      <c r="H468" s="55">
        <v>2</v>
      </c>
    </row>
    <row r="469" spans="2:8" ht="18.75" customHeight="1" x14ac:dyDescent="0.2">
      <c r="B469" s="53" t="s">
        <v>5095</v>
      </c>
      <c r="C469" s="54">
        <v>6</v>
      </c>
      <c r="D469" s="54">
        <v>2</v>
      </c>
      <c r="E469" s="147">
        <v>4</v>
      </c>
      <c r="F469" s="147">
        <v>2</v>
      </c>
      <c r="G469" s="147">
        <v>2</v>
      </c>
      <c r="H469" s="55">
        <v>2</v>
      </c>
    </row>
    <row r="470" spans="2:8" ht="18.75" customHeight="1" x14ac:dyDescent="0.2">
      <c r="B470" s="53" t="s">
        <v>5018</v>
      </c>
      <c r="C470" s="54">
        <v>1</v>
      </c>
      <c r="D470" s="54">
        <v>1</v>
      </c>
      <c r="E470" s="147">
        <v>0</v>
      </c>
      <c r="F470" s="147">
        <v>3</v>
      </c>
      <c r="G470" s="147">
        <v>0</v>
      </c>
      <c r="H470" s="55">
        <v>2</v>
      </c>
    </row>
    <row r="471" spans="2:8" ht="18.75" customHeight="1" x14ac:dyDescent="0.2">
      <c r="B471" s="53" t="s">
        <v>4824</v>
      </c>
      <c r="C471" s="54">
        <v>2</v>
      </c>
      <c r="D471" s="54">
        <v>4</v>
      </c>
      <c r="E471" s="147">
        <v>0</v>
      </c>
      <c r="F471" s="147">
        <v>0</v>
      </c>
      <c r="G471" s="147">
        <v>3</v>
      </c>
      <c r="H471" s="55">
        <v>2</v>
      </c>
    </row>
    <row r="472" spans="2:8" ht="18.75" customHeight="1" x14ac:dyDescent="0.2">
      <c r="B472" s="53" t="s">
        <v>5092</v>
      </c>
      <c r="C472" s="54">
        <v>2</v>
      </c>
      <c r="D472" s="54">
        <v>2</v>
      </c>
      <c r="E472" s="147">
        <v>1</v>
      </c>
      <c r="F472" s="147">
        <v>2</v>
      </c>
      <c r="G472" s="147">
        <v>0</v>
      </c>
      <c r="H472" s="55">
        <v>2</v>
      </c>
    </row>
    <row r="473" spans="2:8" ht="18.75" customHeight="1" x14ac:dyDescent="0.2">
      <c r="B473" s="53" t="s">
        <v>4940</v>
      </c>
      <c r="C473" s="54">
        <v>1</v>
      </c>
      <c r="D473" s="54">
        <v>0</v>
      </c>
      <c r="E473" s="147">
        <v>0</v>
      </c>
      <c r="F473" s="147">
        <v>0</v>
      </c>
      <c r="G473" s="147">
        <v>0</v>
      </c>
      <c r="H473" s="55">
        <v>2</v>
      </c>
    </row>
    <row r="474" spans="2:8" ht="18.75" customHeight="1" x14ac:dyDescent="0.2">
      <c r="B474" s="53" t="s">
        <v>4889</v>
      </c>
      <c r="C474" s="54">
        <v>0</v>
      </c>
      <c r="D474" s="54">
        <v>0</v>
      </c>
      <c r="E474" s="147">
        <v>2</v>
      </c>
      <c r="F474" s="147">
        <v>0</v>
      </c>
      <c r="G474" s="147">
        <v>2</v>
      </c>
      <c r="H474" s="55">
        <v>2</v>
      </c>
    </row>
    <row r="475" spans="2:8" ht="18.75" customHeight="1" x14ac:dyDescent="0.2">
      <c r="B475" s="53" t="s">
        <v>4963</v>
      </c>
      <c r="C475" s="54">
        <v>0</v>
      </c>
      <c r="D475" s="54">
        <v>2</v>
      </c>
      <c r="E475" s="147">
        <v>2</v>
      </c>
      <c r="F475" s="147">
        <v>1</v>
      </c>
      <c r="G475" s="147">
        <v>0</v>
      </c>
      <c r="H475" s="55">
        <v>2</v>
      </c>
    </row>
    <row r="476" spans="2:8" ht="18.75" customHeight="1" x14ac:dyDescent="0.2">
      <c r="B476" s="53" t="s">
        <v>228</v>
      </c>
      <c r="C476" s="54">
        <v>1</v>
      </c>
      <c r="D476" s="54">
        <v>0</v>
      </c>
      <c r="E476" s="147">
        <v>7</v>
      </c>
      <c r="F476" s="147">
        <v>5</v>
      </c>
      <c r="G476" s="147">
        <v>3</v>
      </c>
      <c r="H476" s="55">
        <v>2</v>
      </c>
    </row>
    <row r="477" spans="2:8" ht="18.75" customHeight="1" x14ac:dyDescent="0.2">
      <c r="B477" s="53" t="s">
        <v>5206</v>
      </c>
      <c r="C477" s="54">
        <v>0</v>
      </c>
      <c r="D477" s="54">
        <v>1</v>
      </c>
      <c r="E477" s="147">
        <v>0</v>
      </c>
      <c r="F477" s="147">
        <v>0</v>
      </c>
      <c r="G477" s="147">
        <v>0</v>
      </c>
      <c r="H477" s="55">
        <v>2</v>
      </c>
    </row>
    <row r="478" spans="2:8" ht="18.75" customHeight="1" x14ac:dyDescent="0.2">
      <c r="B478" s="53" t="s">
        <v>5064</v>
      </c>
      <c r="C478" s="54">
        <v>0</v>
      </c>
      <c r="D478" s="54">
        <v>1</v>
      </c>
      <c r="E478" s="147">
        <v>0</v>
      </c>
      <c r="F478" s="147">
        <v>0</v>
      </c>
      <c r="G478" s="147">
        <v>0</v>
      </c>
      <c r="H478" s="55">
        <v>2</v>
      </c>
    </row>
    <row r="479" spans="2:8" ht="18.75" customHeight="1" x14ac:dyDescent="0.2">
      <c r="B479" s="53" t="s">
        <v>4890</v>
      </c>
      <c r="C479" s="54">
        <v>0</v>
      </c>
      <c r="D479" s="54">
        <v>3</v>
      </c>
      <c r="E479" s="147">
        <v>0</v>
      </c>
      <c r="F479" s="147">
        <v>2</v>
      </c>
      <c r="G479" s="147">
        <v>0</v>
      </c>
      <c r="H479" s="55">
        <v>2</v>
      </c>
    </row>
    <row r="480" spans="2:8" ht="18.75" customHeight="1" x14ac:dyDescent="0.2">
      <c r="B480" s="53" t="s">
        <v>4419</v>
      </c>
      <c r="C480" s="54">
        <v>0</v>
      </c>
      <c r="D480" s="54">
        <v>0</v>
      </c>
      <c r="E480" s="147">
        <v>0</v>
      </c>
      <c r="F480" s="147">
        <v>1</v>
      </c>
      <c r="G480" s="147">
        <v>1</v>
      </c>
      <c r="H480" s="55">
        <v>2</v>
      </c>
    </row>
    <row r="481" spans="2:8" ht="18.75" customHeight="1" x14ac:dyDescent="0.2">
      <c r="B481" s="53" t="s">
        <v>4937</v>
      </c>
      <c r="C481" s="54">
        <v>0</v>
      </c>
      <c r="D481" s="54">
        <v>4</v>
      </c>
      <c r="E481" s="147">
        <v>8</v>
      </c>
      <c r="F481" s="147">
        <v>8</v>
      </c>
      <c r="G481" s="147">
        <v>5</v>
      </c>
      <c r="H481" s="55">
        <v>2</v>
      </c>
    </row>
    <row r="482" spans="2:8" ht="18.75" customHeight="1" x14ac:dyDescent="0.2">
      <c r="B482" s="53" t="s">
        <v>5063</v>
      </c>
      <c r="C482" s="54">
        <v>0</v>
      </c>
      <c r="D482" s="54">
        <v>0</v>
      </c>
      <c r="E482" s="147">
        <v>0</v>
      </c>
      <c r="F482" s="147">
        <v>0</v>
      </c>
      <c r="G482" s="147">
        <v>0</v>
      </c>
      <c r="H482" s="55">
        <v>2</v>
      </c>
    </row>
    <row r="483" spans="2:8" ht="18.75" customHeight="1" x14ac:dyDescent="0.2">
      <c r="B483" s="53" t="s">
        <v>5112</v>
      </c>
      <c r="C483" s="54">
        <v>7</v>
      </c>
      <c r="D483" s="54">
        <v>9</v>
      </c>
      <c r="E483" s="147">
        <v>8</v>
      </c>
      <c r="F483" s="147">
        <v>4</v>
      </c>
      <c r="G483" s="147">
        <v>6</v>
      </c>
      <c r="H483" s="55">
        <v>2</v>
      </c>
    </row>
    <row r="484" spans="2:8" ht="18.75" customHeight="1" x14ac:dyDescent="0.2">
      <c r="B484" s="53" t="s">
        <v>5172</v>
      </c>
      <c r="C484" s="54">
        <v>0</v>
      </c>
      <c r="D484" s="54">
        <v>0</v>
      </c>
      <c r="E484" s="147">
        <v>1</v>
      </c>
      <c r="F484" s="147">
        <v>0</v>
      </c>
      <c r="G484" s="147">
        <v>0</v>
      </c>
      <c r="H484" s="55">
        <v>2</v>
      </c>
    </row>
    <row r="485" spans="2:8" ht="18.75" customHeight="1" x14ac:dyDescent="0.2">
      <c r="B485" s="53" t="s">
        <v>5198</v>
      </c>
      <c r="C485" s="54">
        <v>1</v>
      </c>
      <c r="D485" s="54">
        <v>2</v>
      </c>
      <c r="E485" s="147">
        <v>1</v>
      </c>
      <c r="F485" s="147">
        <v>3</v>
      </c>
      <c r="G485" s="147">
        <v>0</v>
      </c>
      <c r="H485" s="55">
        <v>2</v>
      </c>
    </row>
    <row r="486" spans="2:8" ht="18.75" customHeight="1" x14ac:dyDescent="0.2">
      <c r="B486" s="53" t="s">
        <v>5203</v>
      </c>
      <c r="C486" s="54">
        <v>0</v>
      </c>
      <c r="D486" s="54">
        <v>4</v>
      </c>
      <c r="E486" s="147">
        <v>2</v>
      </c>
      <c r="F486" s="147">
        <v>0</v>
      </c>
      <c r="G486" s="147">
        <v>2</v>
      </c>
      <c r="H486" s="55">
        <v>2</v>
      </c>
    </row>
    <row r="487" spans="2:8" ht="18.75" customHeight="1" x14ac:dyDescent="0.2">
      <c r="B487" s="53" t="s">
        <v>5209</v>
      </c>
      <c r="C487" s="54">
        <v>3</v>
      </c>
      <c r="D487" s="54">
        <v>2</v>
      </c>
      <c r="E487" s="147">
        <v>7</v>
      </c>
      <c r="F487" s="147">
        <v>4</v>
      </c>
      <c r="G487" s="147">
        <v>0</v>
      </c>
      <c r="H487" s="55">
        <v>2</v>
      </c>
    </row>
    <row r="488" spans="2:8" ht="18.75" customHeight="1" x14ac:dyDescent="0.2">
      <c r="B488" s="53" t="s">
        <v>945</v>
      </c>
      <c r="C488" s="54">
        <v>1</v>
      </c>
      <c r="D488" s="54">
        <v>0</v>
      </c>
      <c r="E488" s="147">
        <v>1</v>
      </c>
      <c r="F488" s="147">
        <v>1</v>
      </c>
      <c r="G488" s="147">
        <v>6</v>
      </c>
      <c r="H488" s="55">
        <v>2</v>
      </c>
    </row>
    <row r="489" spans="2:8" ht="18.75" customHeight="1" x14ac:dyDescent="0.2">
      <c r="B489" s="53" t="s">
        <v>4837</v>
      </c>
      <c r="C489" s="54">
        <v>0</v>
      </c>
      <c r="D489" s="54">
        <v>0</v>
      </c>
      <c r="E489" s="147">
        <v>0</v>
      </c>
      <c r="F489" s="147">
        <v>0</v>
      </c>
      <c r="G489" s="147">
        <v>0</v>
      </c>
      <c r="H489" s="55">
        <v>2</v>
      </c>
    </row>
    <row r="490" spans="2:8" ht="18.75" customHeight="1" x14ac:dyDescent="0.2">
      <c r="B490" s="53" t="s">
        <v>4771</v>
      </c>
      <c r="C490" s="54">
        <v>0</v>
      </c>
      <c r="D490" s="54">
        <v>0</v>
      </c>
      <c r="E490" s="147">
        <v>2</v>
      </c>
      <c r="F490" s="147">
        <v>0</v>
      </c>
      <c r="G490" s="147">
        <v>0</v>
      </c>
      <c r="H490" s="55">
        <v>2</v>
      </c>
    </row>
    <row r="491" spans="2:8" ht="18.75" customHeight="1" x14ac:dyDescent="0.2">
      <c r="B491" s="53" t="s">
        <v>5360</v>
      </c>
      <c r="C491" s="54">
        <v>0</v>
      </c>
      <c r="D491" s="54">
        <v>0</v>
      </c>
      <c r="E491" s="147">
        <v>0</v>
      </c>
      <c r="F491" s="147">
        <v>1</v>
      </c>
      <c r="G491" s="147">
        <v>1</v>
      </c>
      <c r="H491" s="55">
        <v>2</v>
      </c>
    </row>
    <row r="492" spans="2:8" ht="18.75" customHeight="1" x14ac:dyDescent="0.2">
      <c r="B492" s="53" t="s">
        <v>1348</v>
      </c>
      <c r="C492" s="54">
        <v>0</v>
      </c>
      <c r="D492" s="54">
        <v>1</v>
      </c>
      <c r="E492" s="147">
        <v>0</v>
      </c>
      <c r="F492" s="147">
        <v>0</v>
      </c>
      <c r="G492" s="147">
        <v>2</v>
      </c>
      <c r="H492" s="55">
        <v>2</v>
      </c>
    </row>
    <row r="493" spans="2:8" ht="18.75" customHeight="1" x14ac:dyDescent="0.2">
      <c r="B493" s="53" t="s">
        <v>6409</v>
      </c>
      <c r="C493" s="54">
        <v>0</v>
      </c>
      <c r="D493" s="54">
        <v>0</v>
      </c>
      <c r="E493" s="147">
        <v>0</v>
      </c>
      <c r="F493" s="147">
        <v>0</v>
      </c>
      <c r="G493" s="147">
        <v>0</v>
      </c>
      <c r="H493" s="55">
        <v>2</v>
      </c>
    </row>
    <row r="494" spans="2:8" ht="18.75" customHeight="1" x14ac:dyDescent="0.2">
      <c r="B494" s="53" t="s">
        <v>5361</v>
      </c>
      <c r="C494" s="54">
        <v>0</v>
      </c>
      <c r="D494" s="54">
        <v>1</v>
      </c>
      <c r="E494" s="147">
        <v>1</v>
      </c>
      <c r="F494" s="147">
        <v>2</v>
      </c>
      <c r="G494" s="147">
        <v>1</v>
      </c>
      <c r="H494" s="55">
        <v>2</v>
      </c>
    </row>
    <row r="495" spans="2:8" ht="18.75" customHeight="1" x14ac:dyDescent="0.2">
      <c r="B495" s="53" t="s">
        <v>5231</v>
      </c>
      <c r="C495" s="54">
        <v>0</v>
      </c>
      <c r="D495" s="54">
        <v>1</v>
      </c>
      <c r="E495" s="147">
        <v>1</v>
      </c>
      <c r="F495" s="147">
        <v>1</v>
      </c>
      <c r="G495" s="147">
        <v>0</v>
      </c>
      <c r="H495" s="55">
        <v>2</v>
      </c>
    </row>
    <row r="496" spans="2:8" ht="18.75" customHeight="1" x14ac:dyDescent="0.2">
      <c r="B496" s="53" t="s">
        <v>5389</v>
      </c>
      <c r="C496" s="54">
        <v>15</v>
      </c>
      <c r="D496" s="54">
        <v>0</v>
      </c>
      <c r="E496" s="147">
        <v>10</v>
      </c>
      <c r="F496" s="147">
        <v>33</v>
      </c>
      <c r="G496" s="147">
        <v>0</v>
      </c>
      <c r="H496" s="55">
        <v>2</v>
      </c>
    </row>
    <row r="497" spans="2:8" ht="18.75" customHeight="1" x14ac:dyDescent="0.2">
      <c r="B497" s="53" t="s">
        <v>5026</v>
      </c>
      <c r="C497" s="54">
        <v>0</v>
      </c>
      <c r="D497" s="54">
        <v>1</v>
      </c>
      <c r="E497" s="147">
        <v>0</v>
      </c>
      <c r="F497" s="147">
        <v>5</v>
      </c>
      <c r="G497" s="147">
        <v>4</v>
      </c>
      <c r="H497" s="55">
        <v>2</v>
      </c>
    </row>
    <row r="498" spans="2:8" ht="18.75" customHeight="1" x14ac:dyDescent="0.2">
      <c r="B498" s="53" t="s">
        <v>5258</v>
      </c>
      <c r="C498" s="54">
        <v>0</v>
      </c>
      <c r="D498" s="54">
        <v>1</v>
      </c>
      <c r="E498" s="147">
        <v>3</v>
      </c>
      <c r="F498" s="147">
        <v>0</v>
      </c>
      <c r="G498" s="147">
        <v>1</v>
      </c>
      <c r="H498" s="55">
        <v>2</v>
      </c>
    </row>
    <row r="499" spans="2:8" ht="18.75" customHeight="1" x14ac:dyDescent="0.2">
      <c r="B499" s="53" t="s">
        <v>4877</v>
      </c>
      <c r="C499" s="54">
        <v>0</v>
      </c>
      <c r="D499" s="54">
        <v>2</v>
      </c>
      <c r="E499" s="147">
        <v>1</v>
      </c>
      <c r="F499" s="147">
        <v>2</v>
      </c>
      <c r="G499" s="147">
        <v>0</v>
      </c>
      <c r="H499" s="55">
        <v>2</v>
      </c>
    </row>
    <row r="500" spans="2:8" ht="18.75" customHeight="1" x14ac:dyDescent="0.2">
      <c r="B500" s="53" t="s">
        <v>5239</v>
      </c>
      <c r="C500" s="54">
        <v>1</v>
      </c>
      <c r="D500" s="54">
        <v>2</v>
      </c>
      <c r="E500" s="147">
        <v>0</v>
      </c>
      <c r="F500" s="147">
        <v>0</v>
      </c>
      <c r="G500" s="147">
        <v>0</v>
      </c>
      <c r="H500" s="55">
        <v>2</v>
      </c>
    </row>
    <row r="501" spans="2:8" ht="18.75" customHeight="1" x14ac:dyDescent="0.2">
      <c r="B501" s="53" t="s">
        <v>5322</v>
      </c>
      <c r="C501" s="54">
        <v>2</v>
      </c>
      <c r="D501" s="54">
        <v>3</v>
      </c>
      <c r="E501" s="147">
        <v>0</v>
      </c>
      <c r="F501" s="147">
        <v>0</v>
      </c>
      <c r="G501" s="147">
        <v>0</v>
      </c>
      <c r="H501" s="55">
        <v>2</v>
      </c>
    </row>
    <row r="502" spans="2:8" ht="18.75" customHeight="1" x14ac:dyDescent="0.2">
      <c r="B502" s="53" t="s">
        <v>4755</v>
      </c>
      <c r="C502" s="54">
        <v>1</v>
      </c>
      <c r="D502" s="54">
        <v>1</v>
      </c>
      <c r="E502" s="147">
        <v>0</v>
      </c>
      <c r="F502" s="147">
        <v>0</v>
      </c>
      <c r="G502" s="147">
        <v>0</v>
      </c>
      <c r="H502" s="55">
        <v>2</v>
      </c>
    </row>
    <row r="503" spans="2:8" ht="18.75" customHeight="1" x14ac:dyDescent="0.2">
      <c r="B503" s="53" t="s">
        <v>5323</v>
      </c>
      <c r="C503" s="54">
        <v>1</v>
      </c>
      <c r="D503" s="54">
        <v>0</v>
      </c>
      <c r="E503" s="147">
        <v>1</v>
      </c>
      <c r="F503" s="147">
        <v>0</v>
      </c>
      <c r="G503" s="147">
        <v>4</v>
      </c>
      <c r="H503" s="55">
        <v>2</v>
      </c>
    </row>
    <row r="504" spans="2:8" ht="18.75" customHeight="1" x14ac:dyDescent="0.2">
      <c r="B504" s="53" t="s">
        <v>5293</v>
      </c>
      <c r="C504" s="54">
        <v>2</v>
      </c>
      <c r="D504" s="54">
        <v>1</v>
      </c>
      <c r="E504" s="147">
        <v>0</v>
      </c>
      <c r="F504" s="147">
        <v>4</v>
      </c>
      <c r="G504" s="147">
        <v>0</v>
      </c>
      <c r="H504" s="55">
        <v>2</v>
      </c>
    </row>
    <row r="505" spans="2:8" ht="18.75" customHeight="1" x14ac:dyDescent="0.2">
      <c r="B505" s="53" t="s">
        <v>5024</v>
      </c>
      <c r="C505" s="54">
        <v>0</v>
      </c>
      <c r="D505" s="54">
        <v>0</v>
      </c>
      <c r="E505" s="147">
        <v>0</v>
      </c>
      <c r="F505" s="147">
        <v>0</v>
      </c>
      <c r="G505" s="147">
        <v>0</v>
      </c>
      <c r="H505" s="55">
        <v>2</v>
      </c>
    </row>
    <row r="506" spans="2:8" ht="18.75" customHeight="1" x14ac:dyDescent="0.2">
      <c r="B506" s="53" t="s">
        <v>4853</v>
      </c>
      <c r="C506" s="54">
        <v>1</v>
      </c>
      <c r="D506" s="54">
        <v>0</v>
      </c>
      <c r="E506" s="147">
        <v>0</v>
      </c>
      <c r="F506" s="147">
        <v>0</v>
      </c>
      <c r="G506" s="147">
        <v>0</v>
      </c>
      <c r="H506" s="55">
        <v>2</v>
      </c>
    </row>
    <row r="507" spans="2:8" ht="18.75" customHeight="1" x14ac:dyDescent="0.2">
      <c r="B507" s="53" t="s">
        <v>5335</v>
      </c>
      <c r="C507" s="54">
        <v>2</v>
      </c>
      <c r="D507" s="54">
        <v>9</v>
      </c>
      <c r="E507" s="147">
        <v>11</v>
      </c>
      <c r="F507" s="147">
        <v>1</v>
      </c>
      <c r="G507" s="147">
        <v>7</v>
      </c>
      <c r="H507" s="55">
        <v>2</v>
      </c>
    </row>
    <row r="508" spans="2:8" ht="18.75" customHeight="1" x14ac:dyDescent="0.2">
      <c r="B508" s="53" t="s">
        <v>5477</v>
      </c>
      <c r="C508" s="54">
        <v>1</v>
      </c>
      <c r="D508" s="54">
        <v>3</v>
      </c>
      <c r="E508" s="147">
        <v>1</v>
      </c>
      <c r="F508" s="147">
        <v>3</v>
      </c>
      <c r="G508" s="147">
        <v>3</v>
      </c>
      <c r="H508" s="55">
        <v>2</v>
      </c>
    </row>
    <row r="509" spans="2:8" ht="18.75" customHeight="1" x14ac:dyDescent="0.2">
      <c r="B509" s="53" t="s">
        <v>5484</v>
      </c>
      <c r="C509" s="54">
        <v>5</v>
      </c>
      <c r="D509" s="54">
        <v>40</v>
      </c>
      <c r="E509" s="147">
        <v>5</v>
      </c>
      <c r="F509" s="147">
        <v>12</v>
      </c>
      <c r="G509" s="147">
        <v>15</v>
      </c>
      <c r="H509" s="55">
        <v>2</v>
      </c>
    </row>
    <row r="510" spans="2:8" ht="18.75" customHeight="1" x14ac:dyDescent="0.2">
      <c r="B510" s="53" t="s">
        <v>3309</v>
      </c>
      <c r="C510" s="54">
        <v>0</v>
      </c>
      <c r="D510" s="54">
        <v>0</v>
      </c>
      <c r="E510" s="147">
        <v>0</v>
      </c>
      <c r="F510" s="147">
        <v>0</v>
      </c>
      <c r="G510" s="147">
        <v>1</v>
      </c>
      <c r="H510" s="55">
        <v>2</v>
      </c>
    </row>
    <row r="511" spans="2:8" ht="18.75" customHeight="1" x14ac:dyDescent="0.2">
      <c r="B511" s="53" t="s">
        <v>4873</v>
      </c>
      <c r="C511" s="54">
        <v>4</v>
      </c>
      <c r="D511" s="54">
        <v>7</v>
      </c>
      <c r="E511" s="147">
        <v>3</v>
      </c>
      <c r="F511" s="147">
        <v>6</v>
      </c>
      <c r="G511" s="147">
        <v>4</v>
      </c>
      <c r="H511" s="55">
        <v>2</v>
      </c>
    </row>
    <row r="512" spans="2:8" ht="18.75" customHeight="1" x14ac:dyDescent="0.2">
      <c r="B512" s="53" t="s">
        <v>4834</v>
      </c>
      <c r="C512" s="54">
        <v>4</v>
      </c>
      <c r="D512" s="54">
        <v>1</v>
      </c>
      <c r="E512" s="147">
        <v>0</v>
      </c>
      <c r="F512" s="147">
        <v>0</v>
      </c>
      <c r="G512" s="147">
        <v>0</v>
      </c>
      <c r="H512" s="55">
        <v>2</v>
      </c>
    </row>
    <row r="513" spans="2:8" ht="18.75" customHeight="1" x14ac:dyDescent="0.2">
      <c r="B513" s="53" t="s">
        <v>4827</v>
      </c>
      <c r="C513" s="54">
        <v>0</v>
      </c>
      <c r="D513" s="54">
        <v>0</v>
      </c>
      <c r="E513" s="147">
        <v>0</v>
      </c>
      <c r="F513" s="147">
        <v>1</v>
      </c>
      <c r="G513" s="147">
        <v>0</v>
      </c>
      <c r="H513" s="55">
        <v>2</v>
      </c>
    </row>
    <row r="514" spans="2:8" ht="18.75" customHeight="1" x14ac:dyDescent="0.2">
      <c r="B514" s="53" t="s">
        <v>5446</v>
      </c>
      <c r="C514" s="54">
        <v>2</v>
      </c>
      <c r="D514" s="54">
        <v>1</v>
      </c>
      <c r="E514" s="147">
        <v>2</v>
      </c>
      <c r="F514" s="147">
        <v>2</v>
      </c>
      <c r="G514" s="147">
        <v>2</v>
      </c>
      <c r="H514" s="55">
        <v>2</v>
      </c>
    </row>
    <row r="515" spans="2:8" ht="18.75" customHeight="1" x14ac:dyDescent="0.2">
      <c r="B515" s="53" t="s">
        <v>5001</v>
      </c>
      <c r="C515" s="54">
        <v>1</v>
      </c>
      <c r="D515" s="54">
        <v>0</v>
      </c>
      <c r="E515" s="147">
        <v>1</v>
      </c>
      <c r="F515" s="147">
        <v>2</v>
      </c>
      <c r="G515" s="147">
        <v>0</v>
      </c>
      <c r="H515" s="55">
        <v>2</v>
      </c>
    </row>
    <row r="516" spans="2:8" ht="18.75" customHeight="1" x14ac:dyDescent="0.2">
      <c r="B516" s="53" t="s">
        <v>5031</v>
      </c>
      <c r="C516" s="54">
        <v>8</v>
      </c>
      <c r="D516" s="54">
        <v>2</v>
      </c>
      <c r="E516" s="147">
        <v>3</v>
      </c>
      <c r="F516" s="147">
        <v>0</v>
      </c>
      <c r="G516" s="147">
        <v>7</v>
      </c>
      <c r="H516" s="55">
        <v>2</v>
      </c>
    </row>
    <row r="517" spans="2:8" ht="18.75" customHeight="1" x14ac:dyDescent="0.2">
      <c r="B517" s="53" t="s">
        <v>4810</v>
      </c>
      <c r="C517" s="54">
        <v>0</v>
      </c>
      <c r="D517" s="54">
        <v>0</v>
      </c>
      <c r="E517" s="147">
        <v>2</v>
      </c>
      <c r="F517" s="147">
        <v>1</v>
      </c>
      <c r="G517" s="147">
        <v>2</v>
      </c>
      <c r="H517" s="55">
        <v>2</v>
      </c>
    </row>
    <row r="518" spans="2:8" ht="18.75" customHeight="1" x14ac:dyDescent="0.2">
      <c r="B518" s="53" t="s">
        <v>5002</v>
      </c>
      <c r="C518" s="54">
        <v>0</v>
      </c>
      <c r="D518" s="54">
        <v>1</v>
      </c>
      <c r="E518" s="147">
        <v>1</v>
      </c>
      <c r="F518" s="147">
        <v>1</v>
      </c>
      <c r="G518" s="147">
        <v>3</v>
      </c>
      <c r="H518" s="55">
        <v>2</v>
      </c>
    </row>
    <row r="519" spans="2:8" ht="18.75" customHeight="1" x14ac:dyDescent="0.2">
      <c r="B519" s="53" t="s">
        <v>5475</v>
      </c>
      <c r="C519" s="54">
        <v>1</v>
      </c>
      <c r="D519" s="54">
        <v>3</v>
      </c>
      <c r="E519" s="147">
        <v>0</v>
      </c>
      <c r="F519" s="147">
        <v>5</v>
      </c>
      <c r="G519" s="147">
        <v>9</v>
      </c>
      <c r="H519" s="55">
        <v>2</v>
      </c>
    </row>
    <row r="520" spans="2:8" ht="18.75" customHeight="1" x14ac:dyDescent="0.2">
      <c r="B520" s="53" t="s">
        <v>5034</v>
      </c>
      <c r="C520" s="54">
        <v>0</v>
      </c>
      <c r="D520" s="54">
        <v>1</v>
      </c>
      <c r="E520" s="147">
        <v>0</v>
      </c>
      <c r="F520" s="147">
        <v>0</v>
      </c>
      <c r="G520" s="147">
        <v>0</v>
      </c>
      <c r="H520" s="55">
        <v>2</v>
      </c>
    </row>
    <row r="521" spans="2:8" ht="18.75" customHeight="1" x14ac:dyDescent="0.2">
      <c r="B521" s="53" t="s">
        <v>5414</v>
      </c>
      <c r="C521" s="54">
        <v>0</v>
      </c>
      <c r="D521" s="54">
        <v>0</v>
      </c>
      <c r="E521" s="147">
        <v>0</v>
      </c>
      <c r="F521" s="147">
        <v>0</v>
      </c>
      <c r="G521" s="147">
        <v>0</v>
      </c>
      <c r="H521" s="55">
        <v>2</v>
      </c>
    </row>
    <row r="522" spans="2:8" ht="18.75" customHeight="1" x14ac:dyDescent="0.2">
      <c r="B522" s="53" t="s">
        <v>6438</v>
      </c>
      <c r="C522" s="54">
        <v>0</v>
      </c>
      <c r="D522" s="54">
        <v>0</v>
      </c>
      <c r="E522" s="147">
        <v>0</v>
      </c>
      <c r="F522" s="147">
        <v>0</v>
      </c>
      <c r="G522" s="147">
        <v>0</v>
      </c>
      <c r="H522" s="55">
        <v>2</v>
      </c>
    </row>
    <row r="523" spans="2:8" ht="18.75" customHeight="1" x14ac:dyDescent="0.2">
      <c r="B523" s="53" t="s">
        <v>5036</v>
      </c>
      <c r="C523" s="54">
        <v>0</v>
      </c>
      <c r="D523" s="54">
        <v>0</v>
      </c>
      <c r="E523" s="147">
        <v>0</v>
      </c>
      <c r="F523" s="147">
        <v>1</v>
      </c>
      <c r="G523" s="147">
        <v>1</v>
      </c>
      <c r="H523" s="55">
        <v>2</v>
      </c>
    </row>
    <row r="524" spans="2:8" ht="18.75" customHeight="1" x14ac:dyDescent="0.2">
      <c r="B524" s="53" t="s">
        <v>6420</v>
      </c>
      <c r="C524" s="54">
        <v>0</v>
      </c>
      <c r="D524" s="54">
        <v>0</v>
      </c>
      <c r="E524" s="147">
        <v>0</v>
      </c>
      <c r="F524" s="147">
        <v>0</v>
      </c>
      <c r="G524" s="147">
        <v>0</v>
      </c>
      <c r="H524" s="55">
        <v>2</v>
      </c>
    </row>
    <row r="525" spans="2:8" ht="18.75" customHeight="1" x14ac:dyDescent="0.2">
      <c r="B525" s="53" t="s">
        <v>4865</v>
      </c>
      <c r="C525" s="54">
        <v>7</v>
      </c>
      <c r="D525" s="54">
        <v>1</v>
      </c>
      <c r="E525" s="147">
        <v>3</v>
      </c>
      <c r="F525" s="147">
        <v>0</v>
      </c>
      <c r="G525" s="147">
        <v>5</v>
      </c>
      <c r="H525" s="55">
        <v>2</v>
      </c>
    </row>
    <row r="526" spans="2:8" ht="18.75" customHeight="1" x14ac:dyDescent="0.2">
      <c r="B526" s="53" t="s">
        <v>5039</v>
      </c>
      <c r="C526" s="54">
        <v>2</v>
      </c>
      <c r="D526" s="54">
        <v>0</v>
      </c>
      <c r="E526" s="147">
        <v>0</v>
      </c>
      <c r="F526" s="147">
        <v>2</v>
      </c>
      <c r="G526" s="147">
        <v>0</v>
      </c>
      <c r="H526" s="55">
        <v>2</v>
      </c>
    </row>
    <row r="527" spans="2:8" ht="18.75" customHeight="1" x14ac:dyDescent="0.2">
      <c r="B527" s="53" t="s">
        <v>6377</v>
      </c>
      <c r="C527" s="54">
        <v>0</v>
      </c>
      <c r="D527" s="54">
        <v>0</v>
      </c>
      <c r="E527" s="147">
        <v>0</v>
      </c>
      <c r="F527" s="147">
        <v>0</v>
      </c>
      <c r="G527" s="147">
        <v>0</v>
      </c>
      <c r="H527" s="55">
        <v>2</v>
      </c>
    </row>
    <row r="528" spans="2:8" ht="18.75" customHeight="1" x14ac:dyDescent="0.2">
      <c r="B528" s="53" t="s">
        <v>5040</v>
      </c>
      <c r="C528" s="54">
        <v>2</v>
      </c>
      <c r="D528" s="54">
        <v>3</v>
      </c>
      <c r="E528" s="147">
        <v>0</v>
      </c>
      <c r="F528" s="147">
        <v>0</v>
      </c>
      <c r="G528" s="147">
        <v>1</v>
      </c>
      <c r="H528" s="55">
        <v>2</v>
      </c>
    </row>
    <row r="529" spans="2:8" ht="18.75" customHeight="1" x14ac:dyDescent="0.2">
      <c r="B529" s="53" t="s">
        <v>4945</v>
      </c>
      <c r="C529" s="54">
        <v>4</v>
      </c>
      <c r="D529" s="54">
        <v>1</v>
      </c>
      <c r="E529" s="147">
        <v>3</v>
      </c>
      <c r="F529" s="147">
        <v>3</v>
      </c>
      <c r="G529" s="147">
        <v>3</v>
      </c>
      <c r="H529" s="55">
        <v>2</v>
      </c>
    </row>
    <row r="530" spans="2:8" ht="18.75" customHeight="1" x14ac:dyDescent="0.2">
      <c r="B530" s="53" t="s">
        <v>4982</v>
      </c>
      <c r="C530" s="54">
        <v>7</v>
      </c>
      <c r="D530" s="54">
        <v>0</v>
      </c>
      <c r="E530" s="147">
        <v>0</v>
      </c>
      <c r="F530" s="147">
        <v>1</v>
      </c>
      <c r="G530" s="147">
        <v>2</v>
      </c>
      <c r="H530" s="55">
        <v>2</v>
      </c>
    </row>
    <row r="531" spans="2:8" ht="18.75" customHeight="1" x14ac:dyDescent="0.2">
      <c r="B531" s="53" t="s">
        <v>6411</v>
      </c>
      <c r="C531" s="54">
        <v>0</v>
      </c>
      <c r="D531" s="54">
        <v>0</v>
      </c>
      <c r="E531" s="147">
        <v>0</v>
      </c>
      <c r="F531" s="147">
        <v>0</v>
      </c>
      <c r="G531" s="147">
        <v>0</v>
      </c>
      <c r="H531" s="55">
        <v>2</v>
      </c>
    </row>
    <row r="532" spans="2:8" ht="18.75" customHeight="1" x14ac:dyDescent="0.2">
      <c r="B532" s="53" t="s">
        <v>5069</v>
      </c>
      <c r="C532" s="54">
        <v>0</v>
      </c>
      <c r="D532" s="54">
        <v>2</v>
      </c>
      <c r="E532" s="147">
        <v>66</v>
      </c>
      <c r="F532" s="147">
        <v>70</v>
      </c>
      <c r="G532" s="147">
        <v>8</v>
      </c>
      <c r="H532" s="55">
        <v>2</v>
      </c>
    </row>
    <row r="533" spans="2:8" ht="18.75" customHeight="1" x14ac:dyDescent="0.2">
      <c r="B533" s="53" t="s">
        <v>5037</v>
      </c>
      <c r="C533" s="54">
        <v>1</v>
      </c>
      <c r="D533" s="54">
        <v>2</v>
      </c>
      <c r="E533" s="147">
        <v>0</v>
      </c>
      <c r="F533" s="147">
        <v>0</v>
      </c>
      <c r="G533" s="147">
        <v>2</v>
      </c>
      <c r="H533" s="55">
        <v>2</v>
      </c>
    </row>
    <row r="534" spans="2:8" ht="18.75" customHeight="1" x14ac:dyDescent="0.2">
      <c r="B534" s="53" t="s">
        <v>5557</v>
      </c>
      <c r="C534" s="54">
        <v>4</v>
      </c>
      <c r="D534" s="54">
        <v>6</v>
      </c>
      <c r="E534" s="147">
        <v>3</v>
      </c>
      <c r="F534" s="147">
        <v>3</v>
      </c>
      <c r="G534" s="147">
        <v>4</v>
      </c>
      <c r="H534" s="55">
        <v>2</v>
      </c>
    </row>
    <row r="535" spans="2:8" ht="18.75" customHeight="1" x14ac:dyDescent="0.2">
      <c r="B535" s="53" t="s">
        <v>1783</v>
      </c>
      <c r="C535" s="54">
        <v>4</v>
      </c>
      <c r="D535" s="54">
        <v>0</v>
      </c>
      <c r="E535" s="147">
        <v>1</v>
      </c>
      <c r="F535" s="147">
        <v>8</v>
      </c>
      <c r="G535" s="147">
        <v>5</v>
      </c>
      <c r="H535" s="55">
        <v>2</v>
      </c>
    </row>
    <row r="536" spans="2:8" ht="18.75" customHeight="1" x14ac:dyDescent="0.2">
      <c r="B536" s="53" t="s">
        <v>4980</v>
      </c>
      <c r="C536" s="54">
        <v>1</v>
      </c>
      <c r="D536" s="54">
        <v>0</v>
      </c>
      <c r="E536" s="147">
        <v>0</v>
      </c>
      <c r="F536" s="147">
        <v>0</v>
      </c>
      <c r="G536" s="147">
        <v>0</v>
      </c>
      <c r="H536" s="55">
        <v>2</v>
      </c>
    </row>
    <row r="537" spans="2:8" ht="18.75" customHeight="1" x14ac:dyDescent="0.2">
      <c r="B537" s="53" t="s">
        <v>1737</v>
      </c>
      <c r="C537" s="54">
        <v>3</v>
      </c>
      <c r="D537" s="54">
        <v>2</v>
      </c>
      <c r="E537" s="147">
        <v>4</v>
      </c>
      <c r="F537" s="147">
        <v>3</v>
      </c>
      <c r="G537" s="147">
        <v>6</v>
      </c>
      <c r="H537" s="55">
        <v>2</v>
      </c>
    </row>
    <row r="538" spans="2:8" ht="18.75" customHeight="1" x14ac:dyDescent="0.2">
      <c r="B538" s="53" t="s">
        <v>5858</v>
      </c>
      <c r="C538" s="54">
        <v>932</v>
      </c>
      <c r="D538" s="54">
        <v>2333</v>
      </c>
      <c r="E538" s="147">
        <v>2943</v>
      </c>
      <c r="F538" s="147">
        <v>2320</v>
      </c>
      <c r="G538" s="147">
        <v>974</v>
      </c>
      <c r="H538" s="55">
        <v>2</v>
      </c>
    </row>
    <row r="539" spans="2:8" ht="18.75" customHeight="1" x14ac:dyDescent="0.2">
      <c r="B539" s="53" t="s">
        <v>4882</v>
      </c>
      <c r="C539" s="54">
        <v>0</v>
      </c>
      <c r="D539" s="54">
        <v>0</v>
      </c>
      <c r="E539" s="147">
        <v>0</v>
      </c>
      <c r="F539" s="147">
        <v>0</v>
      </c>
      <c r="G539" s="147">
        <v>0</v>
      </c>
      <c r="H539" s="55">
        <v>2</v>
      </c>
    </row>
    <row r="540" spans="2:8" ht="18.75" customHeight="1" x14ac:dyDescent="0.2">
      <c r="B540" s="53" t="s">
        <v>5070</v>
      </c>
      <c r="C540" s="54">
        <v>1</v>
      </c>
      <c r="D540" s="54">
        <v>3</v>
      </c>
      <c r="E540" s="147">
        <v>0</v>
      </c>
      <c r="F540" s="147">
        <v>6</v>
      </c>
      <c r="G540" s="147">
        <v>1</v>
      </c>
      <c r="H540" s="55">
        <v>2</v>
      </c>
    </row>
    <row r="541" spans="2:8" ht="18.75" customHeight="1" x14ac:dyDescent="0.2">
      <c r="B541" s="53" t="s">
        <v>4970</v>
      </c>
      <c r="C541" s="54">
        <v>0</v>
      </c>
      <c r="D541" s="54">
        <v>1</v>
      </c>
      <c r="E541" s="147">
        <v>1</v>
      </c>
      <c r="F541" s="147">
        <v>1</v>
      </c>
      <c r="G541" s="147">
        <v>1</v>
      </c>
      <c r="H541" s="55">
        <v>2</v>
      </c>
    </row>
    <row r="542" spans="2:8" ht="18.75" customHeight="1" x14ac:dyDescent="0.2">
      <c r="B542" s="53" t="s">
        <v>5774</v>
      </c>
      <c r="C542" s="54">
        <v>0</v>
      </c>
      <c r="D542" s="54">
        <v>20</v>
      </c>
      <c r="E542" s="147">
        <v>26</v>
      </c>
      <c r="F542" s="147">
        <v>20</v>
      </c>
      <c r="G542" s="147">
        <v>0</v>
      </c>
      <c r="H542" s="55">
        <v>2</v>
      </c>
    </row>
    <row r="543" spans="2:8" ht="18.75" customHeight="1" x14ac:dyDescent="0.2">
      <c r="B543" s="53" t="s">
        <v>4950</v>
      </c>
      <c r="C543" s="54">
        <v>0</v>
      </c>
      <c r="D543" s="54">
        <v>0</v>
      </c>
      <c r="E543" s="147">
        <v>0</v>
      </c>
      <c r="F543" s="147">
        <v>3</v>
      </c>
      <c r="G543" s="147">
        <v>1</v>
      </c>
      <c r="H543" s="55">
        <v>2</v>
      </c>
    </row>
    <row r="544" spans="2:8" ht="18.75" customHeight="1" x14ac:dyDescent="0.2">
      <c r="B544" s="53" t="s">
        <v>6419</v>
      </c>
      <c r="C544" s="54">
        <v>0</v>
      </c>
      <c r="D544" s="54">
        <v>0</v>
      </c>
      <c r="E544" s="147">
        <v>0</v>
      </c>
      <c r="F544" s="147">
        <v>0</v>
      </c>
      <c r="G544" s="147">
        <v>0</v>
      </c>
      <c r="H544" s="55">
        <v>2</v>
      </c>
    </row>
    <row r="545" spans="2:8" ht="18.75" customHeight="1" x14ac:dyDescent="0.2">
      <c r="B545" s="53" t="s">
        <v>951</v>
      </c>
      <c r="C545" s="54">
        <v>1</v>
      </c>
      <c r="D545" s="54">
        <v>1</v>
      </c>
      <c r="E545" s="147">
        <v>4</v>
      </c>
      <c r="F545" s="147">
        <v>5</v>
      </c>
      <c r="G545" s="147">
        <v>2</v>
      </c>
      <c r="H545" s="55">
        <v>2</v>
      </c>
    </row>
    <row r="546" spans="2:8" ht="18.75" customHeight="1" x14ac:dyDescent="0.2">
      <c r="B546" s="53" t="s">
        <v>4856</v>
      </c>
      <c r="C546" s="54">
        <v>0</v>
      </c>
      <c r="D546" s="54">
        <v>3</v>
      </c>
      <c r="E546" s="147">
        <v>1</v>
      </c>
      <c r="F546" s="147">
        <v>1</v>
      </c>
      <c r="G546" s="147">
        <v>2</v>
      </c>
      <c r="H546" s="55">
        <v>2</v>
      </c>
    </row>
    <row r="547" spans="2:8" ht="18.75" customHeight="1" x14ac:dyDescent="0.2">
      <c r="B547" s="53" t="s">
        <v>5594</v>
      </c>
      <c r="C547" s="54">
        <v>3</v>
      </c>
      <c r="D547" s="54">
        <v>24</v>
      </c>
      <c r="E547" s="147">
        <v>1196</v>
      </c>
      <c r="F547" s="147">
        <v>901</v>
      </c>
      <c r="G547" s="147">
        <v>3</v>
      </c>
      <c r="H547" s="55">
        <v>2</v>
      </c>
    </row>
    <row r="548" spans="2:8" ht="18.75" customHeight="1" x14ac:dyDescent="0.2">
      <c r="B548" s="53" t="s">
        <v>1794</v>
      </c>
      <c r="C548" s="54">
        <v>1</v>
      </c>
      <c r="D548" s="54">
        <v>5</v>
      </c>
      <c r="E548" s="147">
        <v>4</v>
      </c>
      <c r="F548" s="147">
        <v>0</v>
      </c>
      <c r="G548" s="147">
        <v>0</v>
      </c>
      <c r="H548" s="55">
        <v>2</v>
      </c>
    </row>
    <row r="549" spans="2:8" ht="18.75" customHeight="1" x14ac:dyDescent="0.2">
      <c r="B549" s="53" t="s">
        <v>4911</v>
      </c>
      <c r="C549" s="54">
        <v>0</v>
      </c>
      <c r="D549" s="54">
        <v>0</v>
      </c>
      <c r="E549" s="147">
        <v>0</v>
      </c>
      <c r="F549" s="147">
        <v>0</v>
      </c>
      <c r="G549" s="147">
        <v>0</v>
      </c>
      <c r="H549" s="55">
        <v>2</v>
      </c>
    </row>
    <row r="550" spans="2:8" ht="18.75" customHeight="1" x14ac:dyDescent="0.2">
      <c r="B550" s="53" t="s">
        <v>1055</v>
      </c>
      <c r="C550" s="54">
        <v>20</v>
      </c>
      <c r="D550" s="54">
        <v>225</v>
      </c>
      <c r="E550" s="147">
        <v>204</v>
      </c>
      <c r="F550" s="147">
        <v>963</v>
      </c>
      <c r="G550" s="147">
        <v>565</v>
      </c>
      <c r="H550" s="55">
        <v>2</v>
      </c>
    </row>
    <row r="551" spans="2:8" ht="18.75" customHeight="1" x14ac:dyDescent="0.2">
      <c r="B551" s="53" t="s">
        <v>5852</v>
      </c>
      <c r="C551" s="54">
        <v>0</v>
      </c>
      <c r="D551" s="54">
        <v>0</v>
      </c>
      <c r="E551" s="147">
        <v>0</v>
      </c>
      <c r="F551" s="147">
        <v>2</v>
      </c>
      <c r="G551" s="147">
        <v>2</v>
      </c>
      <c r="H551" s="55">
        <v>2</v>
      </c>
    </row>
    <row r="552" spans="2:8" ht="18.75" customHeight="1" x14ac:dyDescent="0.2">
      <c r="B552" s="53" t="s">
        <v>4855</v>
      </c>
      <c r="C552" s="54">
        <v>0</v>
      </c>
      <c r="D552" s="54">
        <v>0</v>
      </c>
      <c r="E552" s="147">
        <v>0</v>
      </c>
      <c r="F552" s="147">
        <v>1</v>
      </c>
      <c r="G552" s="147">
        <v>0</v>
      </c>
      <c r="H552" s="55">
        <v>2</v>
      </c>
    </row>
    <row r="553" spans="2:8" ht="18.75" customHeight="1" x14ac:dyDescent="0.2">
      <c r="B553" s="53" t="s">
        <v>4758</v>
      </c>
      <c r="C553" s="54">
        <v>0</v>
      </c>
      <c r="D553" s="54">
        <v>1</v>
      </c>
      <c r="E553" s="147">
        <v>54</v>
      </c>
      <c r="F553" s="147">
        <v>10</v>
      </c>
      <c r="G553" s="147">
        <v>3</v>
      </c>
      <c r="H553" s="55">
        <v>2</v>
      </c>
    </row>
    <row r="554" spans="2:8" ht="18.75" customHeight="1" x14ac:dyDescent="0.2">
      <c r="B554" s="53" t="s">
        <v>4812</v>
      </c>
      <c r="C554" s="54">
        <v>0</v>
      </c>
      <c r="D554" s="54">
        <v>0</v>
      </c>
      <c r="E554" s="147">
        <v>0</v>
      </c>
      <c r="F554" s="147">
        <v>0</v>
      </c>
      <c r="G554" s="147">
        <v>0</v>
      </c>
      <c r="H554" s="55">
        <v>2</v>
      </c>
    </row>
    <row r="555" spans="2:8" ht="18.75" customHeight="1" x14ac:dyDescent="0.2">
      <c r="B555" s="53" t="s">
        <v>5993</v>
      </c>
      <c r="C555" s="54">
        <v>0</v>
      </c>
      <c r="D555" s="54">
        <v>1</v>
      </c>
      <c r="E555" s="147">
        <v>0</v>
      </c>
      <c r="F555" s="147">
        <v>5</v>
      </c>
      <c r="G555" s="147">
        <v>0</v>
      </c>
      <c r="H555" s="55">
        <v>2</v>
      </c>
    </row>
    <row r="556" spans="2:8" ht="18.75" customHeight="1" x14ac:dyDescent="0.2">
      <c r="B556" s="53" t="s">
        <v>4915</v>
      </c>
      <c r="C556" s="54">
        <v>10</v>
      </c>
      <c r="D556" s="54">
        <v>5</v>
      </c>
      <c r="E556" s="147">
        <v>6</v>
      </c>
      <c r="F556" s="147">
        <v>2</v>
      </c>
      <c r="G556" s="147">
        <v>0</v>
      </c>
      <c r="H556" s="55">
        <v>2</v>
      </c>
    </row>
    <row r="557" spans="2:8" ht="18.75" customHeight="1" x14ac:dyDescent="0.2">
      <c r="B557" s="53" t="s">
        <v>5903</v>
      </c>
      <c r="C557" s="54">
        <v>2</v>
      </c>
      <c r="D557" s="54">
        <v>4</v>
      </c>
      <c r="E557" s="147">
        <v>1</v>
      </c>
      <c r="F557" s="147">
        <v>1</v>
      </c>
      <c r="G557" s="147">
        <v>2</v>
      </c>
      <c r="H557" s="55">
        <v>2</v>
      </c>
    </row>
    <row r="558" spans="2:8" ht="18.75" customHeight="1" x14ac:dyDescent="0.2">
      <c r="B558" s="53" t="s">
        <v>4985</v>
      </c>
      <c r="C558" s="54">
        <v>0</v>
      </c>
      <c r="D558" s="54">
        <v>0</v>
      </c>
      <c r="E558" s="147">
        <v>0</v>
      </c>
      <c r="F558" s="147">
        <v>0</v>
      </c>
      <c r="G558" s="147">
        <v>0</v>
      </c>
      <c r="H558" s="55">
        <v>2</v>
      </c>
    </row>
    <row r="559" spans="2:8" ht="18.75" customHeight="1" x14ac:dyDescent="0.2">
      <c r="B559" s="53" t="s">
        <v>4973</v>
      </c>
      <c r="C559" s="54">
        <v>1</v>
      </c>
      <c r="D559" s="54">
        <v>1</v>
      </c>
      <c r="E559" s="147">
        <v>0</v>
      </c>
      <c r="F559" s="147">
        <v>0</v>
      </c>
      <c r="G559" s="147">
        <v>4</v>
      </c>
      <c r="H559" s="55">
        <v>2</v>
      </c>
    </row>
    <row r="560" spans="2:8" ht="18.75" customHeight="1" x14ac:dyDescent="0.2">
      <c r="B560" s="53" t="s">
        <v>4984</v>
      </c>
      <c r="C560" s="54">
        <v>2</v>
      </c>
      <c r="D560" s="54">
        <v>5</v>
      </c>
      <c r="E560" s="147">
        <v>5</v>
      </c>
      <c r="F560" s="147">
        <v>2</v>
      </c>
      <c r="G560" s="147">
        <v>3</v>
      </c>
      <c r="H560" s="55">
        <v>2</v>
      </c>
    </row>
    <row r="561" spans="2:8" ht="18.75" customHeight="1" x14ac:dyDescent="0.2">
      <c r="B561" s="53" t="s">
        <v>4953</v>
      </c>
      <c r="C561" s="54">
        <v>3</v>
      </c>
      <c r="D561" s="54">
        <v>1</v>
      </c>
      <c r="E561" s="147">
        <v>0</v>
      </c>
      <c r="F561" s="147">
        <v>1</v>
      </c>
      <c r="G561" s="147">
        <v>3</v>
      </c>
      <c r="H561" s="55">
        <v>2</v>
      </c>
    </row>
    <row r="562" spans="2:8" ht="18.75" customHeight="1" x14ac:dyDescent="0.2">
      <c r="B562" s="53" t="s">
        <v>5009</v>
      </c>
      <c r="C562" s="54">
        <v>2</v>
      </c>
      <c r="D562" s="54">
        <v>7</v>
      </c>
      <c r="E562" s="147">
        <v>3</v>
      </c>
      <c r="F562" s="147">
        <v>4</v>
      </c>
      <c r="G562" s="147">
        <v>11</v>
      </c>
      <c r="H562" s="55">
        <v>2</v>
      </c>
    </row>
    <row r="563" spans="2:8" ht="18.75" customHeight="1" x14ac:dyDescent="0.2">
      <c r="B563" s="53" t="s">
        <v>6017</v>
      </c>
      <c r="C563" s="54">
        <v>0</v>
      </c>
      <c r="D563" s="54">
        <v>0</v>
      </c>
      <c r="E563" s="147">
        <v>0</v>
      </c>
      <c r="F563" s="147">
        <v>0</v>
      </c>
      <c r="G563" s="147">
        <v>2</v>
      </c>
      <c r="H563" s="55">
        <v>2</v>
      </c>
    </row>
    <row r="564" spans="2:8" ht="18.75" customHeight="1" x14ac:dyDescent="0.2">
      <c r="B564" s="53" t="s">
        <v>6063</v>
      </c>
      <c r="C564" s="54">
        <v>2</v>
      </c>
      <c r="D564" s="54">
        <v>3</v>
      </c>
      <c r="E564" s="147">
        <v>3</v>
      </c>
      <c r="F564" s="147">
        <v>0</v>
      </c>
      <c r="G564" s="147">
        <v>3</v>
      </c>
      <c r="H564" s="55">
        <v>2</v>
      </c>
    </row>
    <row r="565" spans="2:8" ht="18.75" customHeight="1" x14ac:dyDescent="0.2">
      <c r="B565" s="53" t="s">
        <v>4957</v>
      </c>
      <c r="C565" s="54">
        <v>1</v>
      </c>
      <c r="D565" s="54">
        <v>0</v>
      </c>
      <c r="E565" s="147">
        <v>1</v>
      </c>
      <c r="F565" s="147">
        <v>4</v>
      </c>
      <c r="G565" s="147">
        <v>1</v>
      </c>
      <c r="H565" s="55">
        <v>2</v>
      </c>
    </row>
    <row r="566" spans="2:8" ht="18.75" customHeight="1" x14ac:dyDescent="0.2">
      <c r="B566" s="53" t="s">
        <v>4868</v>
      </c>
      <c r="C566" s="54">
        <v>2</v>
      </c>
      <c r="D566" s="54">
        <v>4</v>
      </c>
      <c r="E566" s="147">
        <v>2</v>
      </c>
      <c r="F566" s="147">
        <v>6</v>
      </c>
      <c r="G566" s="147">
        <v>2</v>
      </c>
      <c r="H566" s="55">
        <v>2</v>
      </c>
    </row>
    <row r="567" spans="2:8" ht="18.75" customHeight="1" x14ac:dyDescent="0.2">
      <c r="B567" s="53" t="s">
        <v>5077</v>
      </c>
      <c r="C567" s="54">
        <v>0</v>
      </c>
      <c r="D567" s="54">
        <v>0</v>
      </c>
      <c r="E567" s="147">
        <v>0</v>
      </c>
      <c r="F567" s="147">
        <v>0</v>
      </c>
      <c r="G567" s="147">
        <v>0</v>
      </c>
      <c r="H567" s="55">
        <v>2</v>
      </c>
    </row>
    <row r="568" spans="2:8" ht="18.75" customHeight="1" x14ac:dyDescent="0.2">
      <c r="B568" s="53" t="s">
        <v>6048</v>
      </c>
      <c r="C568" s="54">
        <v>0</v>
      </c>
      <c r="D568" s="54">
        <v>0</v>
      </c>
      <c r="E568" s="147">
        <v>0</v>
      </c>
      <c r="F568" s="147">
        <v>0</v>
      </c>
      <c r="G568" s="147">
        <v>1</v>
      </c>
      <c r="H568" s="55">
        <v>2</v>
      </c>
    </row>
    <row r="569" spans="2:8" ht="18.75" customHeight="1" x14ac:dyDescent="0.2">
      <c r="B569" s="53" t="s">
        <v>6204</v>
      </c>
      <c r="C569" s="54">
        <v>0</v>
      </c>
      <c r="D569" s="54">
        <v>0</v>
      </c>
      <c r="E569" s="147">
        <v>0</v>
      </c>
      <c r="F569" s="147">
        <v>1</v>
      </c>
      <c r="G569" s="147">
        <v>0</v>
      </c>
      <c r="H569" s="55">
        <v>2</v>
      </c>
    </row>
    <row r="570" spans="2:8" ht="18.75" customHeight="1" x14ac:dyDescent="0.2">
      <c r="B570" s="53" t="s">
        <v>4760</v>
      </c>
      <c r="C570" s="54">
        <v>0</v>
      </c>
      <c r="D570" s="54">
        <v>0</v>
      </c>
      <c r="E570" s="147">
        <v>0</v>
      </c>
      <c r="F570" s="147">
        <v>0</v>
      </c>
      <c r="G570" s="147">
        <v>0</v>
      </c>
      <c r="H570" s="55">
        <v>2</v>
      </c>
    </row>
    <row r="571" spans="2:8" ht="18.75" customHeight="1" x14ac:dyDescent="0.2">
      <c r="B571" s="53" t="s">
        <v>4987</v>
      </c>
      <c r="C571" s="54">
        <v>0</v>
      </c>
      <c r="D571" s="54">
        <v>0</v>
      </c>
      <c r="E571" s="147">
        <v>1</v>
      </c>
      <c r="F571" s="147">
        <v>2</v>
      </c>
      <c r="G571" s="147">
        <v>0</v>
      </c>
      <c r="H571" s="55">
        <v>2</v>
      </c>
    </row>
    <row r="572" spans="2:8" ht="18.75" customHeight="1" x14ac:dyDescent="0.2">
      <c r="B572" s="53" t="s">
        <v>929</v>
      </c>
      <c r="C572" s="54">
        <v>2</v>
      </c>
      <c r="D572" s="54">
        <v>0</v>
      </c>
      <c r="E572" s="147">
        <v>0</v>
      </c>
      <c r="F572" s="147">
        <v>0</v>
      </c>
      <c r="G572" s="147">
        <v>2</v>
      </c>
      <c r="H572" s="55">
        <v>2</v>
      </c>
    </row>
    <row r="573" spans="2:8" ht="18.75" customHeight="1" x14ac:dyDescent="0.2">
      <c r="B573" s="53" t="s">
        <v>4875</v>
      </c>
      <c r="C573" s="54">
        <v>2</v>
      </c>
      <c r="D573" s="54">
        <v>0</v>
      </c>
      <c r="E573" s="147">
        <v>2</v>
      </c>
      <c r="F573" s="147">
        <v>0</v>
      </c>
      <c r="G573" s="147">
        <v>0</v>
      </c>
      <c r="H573" s="55">
        <v>2</v>
      </c>
    </row>
    <row r="574" spans="2:8" ht="18.75" customHeight="1" x14ac:dyDescent="0.2">
      <c r="B574" s="53" t="s">
        <v>6373</v>
      </c>
      <c r="C574" s="54">
        <v>0</v>
      </c>
      <c r="D574" s="54">
        <v>0</v>
      </c>
      <c r="E574" s="147">
        <v>0</v>
      </c>
      <c r="F574" s="147">
        <v>0</v>
      </c>
      <c r="G574" s="147">
        <v>0</v>
      </c>
      <c r="H574" s="55">
        <v>2</v>
      </c>
    </row>
    <row r="575" spans="2:8" ht="18.75" customHeight="1" x14ac:dyDescent="0.2">
      <c r="B575" s="53" t="s">
        <v>5080</v>
      </c>
      <c r="C575" s="54">
        <v>9</v>
      </c>
      <c r="D575" s="54">
        <v>7</v>
      </c>
      <c r="E575" s="147">
        <v>0</v>
      </c>
      <c r="F575" s="147">
        <v>0</v>
      </c>
      <c r="G575" s="147">
        <v>1</v>
      </c>
      <c r="H575" s="55">
        <v>2</v>
      </c>
    </row>
    <row r="576" spans="2:8" ht="18.75" customHeight="1" x14ac:dyDescent="0.2">
      <c r="B576" s="53" t="s">
        <v>6103</v>
      </c>
      <c r="C576" s="54">
        <v>0</v>
      </c>
      <c r="D576" s="54">
        <v>0</v>
      </c>
      <c r="E576" s="147">
        <v>0</v>
      </c>
      <c r="F576" s="147">
        <v>0</v>
      </c>
      <c r="G576" s="147">
        <v>2</v>
      </c>
      <c r="H576" s="55">
        <v>2</v>
      </c>
    </row>
    <row r="577" spans="2:8" ht="18.75" customHeight="1" x14ac:dyDescent="0.2">
      <c r="B577" s="53" t="s">
        <v>6113</v>
      </c>
      <c r="C577" s="54">
        <v>0</v>
      </c>
      <c r="D577" s="54">
        <v>8</v>
      </c>
      <c r="E577" s="147">
        <v>3</v>
      </c>
      <c r="F577" s="147">
        <v>1</v>
      </c>
      <c r="G577" s="147">
        <v>2</v>
      </c>
      <c r="H577" s="55">
        <v>2</v>
      </c>
    </row>
    <row r="578" spans="2:8" ht="18.75" customHeight="1" x14ac:dyDescent="0.2">
      <c r="B578" s="53" t="s">
        <v>4780</v>
      </c>
      <c r="C578" s="54">
        <v>0</v>
      </c>
      <c r="D578" s="54">
        <v>3</v>
      </c>
      <c r="E578" s="147">
        <v>0</v>
      </c>
      <c r="F578" s="147">
        <v>0</v>
      </c>
      <c r="G578" s="147">
        <v>0</v>
      </c>
      <c r="H578" s="55">
        <v>2</v>
      </c>
    </row>
    <row r="579" spans="2:8" ht="18.75" customHeight="1" x14ac:dyDescent="0.2">
      <c r="B579" s="53" t="s">
        <v>6345</v>
      </c>
      <c r="C579" s="54">
        <v>0</v>
      </c>
      <c r="D579" s="54">
        <v>1</v>
      </c>
      <c r="E579" s="147">
        <v>0</v>
      </c>
      <c r="F579" s="147">
        <v>1</v>
      </c>
      <c r="G579" s="147">
        <v>0</v>
      </c>
      <c r="H579" s="55">
        <v>2</v>
      </c>
    </row>
    <row r="580" spans="2:8" ht="18.75" customHeight="1" x14ac:dyDescent="0.2">
      <c r="B580" s="53" t="s">
        <v>1042</v>
      </c>
      <c r="C580" s="54">
        <v>0</v>
      </c>
      <c r="D580" s="54">
        <v>0</v>
      </c>
      <c r="E580" s="147">
        <v>0</v>
      </c>
      <c r="F580" s="147">
        <v>2</v>
      </c>
      <c r="G580" s="147">
        <v>2</v>
      </c>
      <c r="H580" s="55">
        <v>2</v>
      </c>
    </row>
    <row r="581" spans="2:8" ht="18.75" customHeight="1" x14ac:dyDescent="0.2">
      <c r="B581" s="53" t="s">
        <v>4586</v>
      </c>
      <c r="C581" s="54">
        <v>0</v>
      </c>
      <c r="D581" s="54">
        <v>0</v>
      </c>
      <c r="E581" s="147">
        <v>0</v>
      </c>
      <c r="F581" s="147">
        <v>0</v>
      </c>
      <c r="G581" s="147">
        <v>0</v>
      </c>
      <c r="H581" s="55">
        <v>2</v>
      </c>
    </row>
    <row r="582" spans="2:8" ht="18.75" customHeight="1" x14ac:dyDescent="0.2">
      <c r="B582" s="53" t="s">
        <v>5014</v>
      </c>
      <c r="C582" s="54">
        <v>0</v>
      </c>
      <c r="D582" s="54">
        <v>5</v>
      </c>
      <c r="E582" s="147">
        <v>7</v>
      </c>
      <c r="F582" s="147">
        <v>2</v>
      </c>
      <c r="G582" s="147">
        <v>7</v>
      </c>
      <c r="H582" s="55">
        <v>2</v>
      </c>
    </row>
    <row r="583" spans="2:8" ht="18.75" customHeight="1" x14ac:dyDescent="0.2">
      <c r="B583" s="53" t="s">
        <v>4836</v>
      </c>
      <c r="C583" s="54">
        <v>4</v>
      </c>
      <c r="D583" s="54">
        <v>14</v>
      </c>
      <c r="E583" s="147">
        <v>7</v>
      </c>
      <c r="F583" s="147">
        <v>5</v>
      </c>
      <c r="G583" s="147">
        <v>3</v>
      </c>
      <c r="H583" s="55">
        <v>2</v>
      </c>
    </row>
    <row r="584" spans="2:8" ht="18.75" customHeight="1" x14ac:dyDescent="0.2">
      <c r="B584" s="53" t="s">
        <v>4888</v>
      </c>
      <c r="C584" s="54">
        <v>0</v>
      </c>
      <c r="D584" s="54">
        <v>1</v>
      </c>
      <c r="E584" s="147">
        <v>0</v>
      </c>
      <c r="F584" s="147">
        <v>2</v>
      </c>
      <c r="G584" s="147">
        <v>3</v>
      </c>
      <c r="H584" s="55">
        <v>2</v>
      </c>
    </row>
    <row r="585" spans="2:8" ht="18.75" customHeight="1" x14ac:dyDescent="0.2">
      <c r="B585" s="53" t="s">
        <v>6314</v>
      </c>
      <c r="C585" s="54">
        <v>0</v>
      </c>
      <c r="D585" s="54">
        <v>1</v>
      </c>
      <c r="E585" s="147">
        <v>1</v>
      </c>
      <c r="F585" s="147">
        <v>0</v>
      </c>
      <c r="G585" s="147">
        <v>0</v>
      </c>
      <c r="H585" s="55">
        <v>2</v>
      </c>
    </row>
    <row r="586" spans="2:8" ht="18.75" customHeight="1" x14ac:dyDescent="0.2">
      <c r="B586" s="53" t="s">
        <v>4991</v>
      </c>
      <c r="C586" s="54">
        <v>0</v>
      </c>
      <c r="D586" s="54">
        <v>1</v>
      </c>
      <c r="E586" s="147">
        <v>0</v>
      </c>
      <c r="F586" s="147">
        <v>0</v>
      </c>
      <c r="G586" s="147">
        <v>0</v>
      </c>
      <c r="H586" s="55">
        <v>2</v>
      </c>
    </row>
    <row r="587" spans="2:8" ht="18.75" customHeight="1" x14ac:dyDescent="0.2">
      <c r="B587" s="53" t="s">
        <v>5083</v>
      </c>
      <c r="C587" s="54">
        <v>1</v>
      </c>
      <c r="D587" s="54">
        <v>3</v>
      </c>
      <c r="E587" s="147">
        <v>0</v>
      </c>
      <c r="F587" s="147">
        <v>7</v>
      </c>
      <c r="G587" s="147">
        <v>0</v>
      </c>
      <c r="H587" s="55">
        <v>2</v>
      </c>
    </row>
    <row r="588" spans="2:8" ht="18.75" customHeight="1" x14ac:dyDescent="0.2">
      <c r="B588" s="53" t="s">
        <v>1102</v>
      </c>
      <c r="C588" s="54">
        <v>0</v>
      </c>
      <c r="D588" s="54">
        <v>2</v>
      </c>
      <c r="E588" s="147">
        <v>4</v>
      </c>
      <c r="F588" s="147">
        <v>0</v>
      </c>
      <c r="G588" s="147">
        <v>0</v>
      </c>
      <c r="H588" s="55">
        <v>2</v>
      </c>
    </row>
    <row r="589" spans="2:8" ht="18.75" customHeight="1" x14ac:dyDescent="0.2">
      <c r="B589" s="53" t="s">
        <v>6265</v>
      </c>
      <c r="C589" s="54">
        <v>1</v>
      </c>
      <c r="D589" s="54">
        <v>4</v>
      </c>
      <c r="E589" s="147">
        <v>1</v>
      </c>
      <c r="F589" s="147">
        <v>5</v>
      </c>
      <c r="G589" s="147">
        <v>0</v>
      </c>
      <c r="H589" s="55">
        <v>2</v>
      </c>
    </row>
    <row r="590" spans="2:8" ht="18.75" customHeight="1" x14ac:dyDescent="0.2">
      <c r="B590" s="53" t="s">
        <v>4858</v>
      </c>
      <c r="C590" s="54">
        <v>0</v>
      </c>
      <c r="D590" s="54">
        <v>0</v>
      </c>
      <c r="E590" s="147">
        <v>0</v>
      </c>
      <c r="F590" s="147">
        <v>1</v>
      </c>
      <c r="G590" s="147">
        <v>0</v>
      </c>
      <c r="H590" s="55">
        <v>2</v>
      </c>
    </row>
    <row r="591" spans="2:8" ht="18.75" customHeight="1" x14ac:dyDescent="0.2">
      <c r="B591" s="53" t="s">
        <v>4769</v>
      </c>
      <c r="C591" s="54">
        <v>2</v>
      </c>
      <c r="D591" s="54">
        <v>2</v>
      </c>
      <c r="E591" s="147">
        <v>5</v>
      </c>
      <c r="F591" s="147">
        <v>2</v>
      </c>
      <c r="G591" s="147">
        <v>0</v>
      </c>
      <c r="H591" s="55">
        <v>2</v>
      </c>
    </row>
    <row r="592" spans="2:8" ht="18.75" customHeight="1" x14ac:dyDescent="0.2">
      <c r="B592" s="53" t="s">
        <v>5062</v>
      </c>
      <c r="C592" s="54">
        <v>0</v>
      </c>
      <c r="D592" s="54">
        <v>0</v>
      </c>
      <c r="E592" s="147">
        <v>0</v>
      </c>
      <c r="F592" s="147">
        <v>0</v>
      </c>
      <c r="G592" s="147">
        <v>0</v>
      </c>
      <c r="H592" s="55">
        <v>2</v>
      </c>
    </row>
    <row r="593" spans="2:8" ht="18.75" customHeight="1" x14ac:dyDescent="0.2">
      <c r="B593" s="53" t="s">
        <v>6374</v>
      </c>
      <c r="C593" s="54">
        <v>0</v>
      </c>
      <c r="D593" s="54">
        <v>0</v>
      </c>
      <c r="E593" s="147">
        <v>0</v>
      </c>
      <c r="F593" s="147">
        <v>0</v>
      </c>
      <c r="G593" s="147">
        <v>0</v>
      </c>
      <c r="H593" s="55">
        <v>1</v>
      </c>
    </row>
    <row r="594" spans="2:8" ht="18.75" customHeight="1" x14ac:dyDescent="0.2">
      <c r="B594" s="53" t="s">
        <v>6392</v>
      </c>
      <c r="C594" s="54">
        <v>0</v>
      </c>
      <c r="D594" s="54">
        <v>0</v>
      </c>
      <c r="E594" s="147">
        <v>0</v>
      </c>
      <c r="F594" s="147">
        <v>0</v>
      </c>
      <c r="G594" s="147">
        <v>0</v>
      </c>
      <c r="H594" s="55">
        <v>1</v>
      </c>
    </row>
    <row r="595" spans="2:8" ht="18.75" customHeight="1" x14ac:dyDescent="0.2">
      <c r="B595" s="53" t="s">
        <v>4994</v>
      </c>
      <c r="C595" s="54">
        <v>7</v>
      </c>
      <c r="D595" s="54">
        <v>9</v>
      </c>
      <c r="E595" s="147">
        <v>8</v>
      </c>
      <c r="F595" s="147">
        <v>1</v>
      </c>
      <c r="G595" s="147">
        <v>1</v>
      </c>
      <c r="H595" s="55">
        <v>1</v>
      </c>
    </row>
    <row r="596" spans="2:8" ht="18.75" customHeight="1" x14ac:dyDescent="0.2">
      <c r="B596" s="53" t="s">
        <v>4961</v>
      </c>
      <c r="C596" s="54">
        <v>0</v>
      </c>
      <c r="D596" s="54">
        <v>0</v>
      </c>
      <c r="E596" s="147">
        <v>1</v>
      </c>
      <c r="F596" s="147">
        <v>1</v>
      </c>
      <c r="G596" s="147">
        <v>0</v>
      </c>
      <c r="H596" s="55">
        <v>1</v>
      </c>
    </row>
    <row r="597" spans="2:8" ht="18.75" customHeight="1" x14ac:dyDescent="0.2">
      <c r="B597" s="53" t="s">
        <v>5177</v>
      </c>
      <c r="C597" s="54">
        <v>0</v>
      </c>
      <c r="D597" s="54">
        <v>0</v>
      </c>
      <c r="E597" s="147">
        <v>0</v>
      </c>
      <c r="F597" s="147">
        <v>3</v>
      </c>
      <c r="G597" s="147">
        <v>0</v>
      </c>
      <c r="H597" s="55">
        <v>1</v>
      </c>
    </row>
    <row r="598" spans="2:8" ht="18.75" customHeight="1" x14ac:dyDescent="0.2">
      <c r="B598" s="53" t="s">
        <v>1110</v>
      </c>
      <c r="C598" s="54">
        <v>2</v>
      </c>
      <c r="D598" s="54">
        <v>0</v>
      </c>
      <c r="E598" s="147">
        <v>1</v>
      </c>
      <c r="F598" s="147">
        <v>1</v>
      </c>
      <c r="G598" s="147">
        <v>0</v>
      </c>
      <c r="H598" s="55">
        <v>1</v>
      </c>
    </row>
    <row r="599" spans="2:8" ht="18.75" customHeight="1" x14ac:dyDescent="0.2">
      <c r="B599" s="53" t="s">
        <v>5017</v>
      </c>
      <c r="C599" s="54">
        <v>0</v>
      </c>
      <c r="D599" s="54">
        <v>0</v>
      </c>
      <c r="E599" s="147">
        <v>0</v>
      </c>
      <c r="F599" s="147">
        <v>0</v>
      </c>
      <c r="G599" s="147">
        <v>0</v>
      </c>
      <c r="H599" s="55">
        <v>1</v>
      </c>
    </row>
    <row r="600" spans="2:8" ht="18.75" customHeight="1" x14ac:dyDescent="0.2">
      <c r="B600" s="53" t="s">
        <v>1611</v>
      </c>
      <c r="C600" s="54">
        <v>0</v>
      </c>
      <c r="D600" s="54">
        <v>0</v>
      </c>
      <c r="E600" s="147">
        <v>0</v>
      </c>
      <c r="F600" s="147">
        <v>0</v>
      </c>
      <c r="G600" s="147">
        <v>0</v>
      </c>
      <c r="H600" s="55">
        <v>1</v>
      </c>
    </row>
    <row r="601" spans="2:8" ht="18.75" customHeight="1" x14ac:dyDescent="0.2">
      <c r="B601" s="53" t="s">
        <v>4247</v>
      </c>
      <c r="C601" s="54">
        <v>0</v>
      </c>
      <c r="D601" s="54">
        <v>0</v>
      </c>
      <c r="E601" s="147">
        <v>0</v>
      </c>
      <c r="F601" s="147">
        <v>1</v>
      </c>
      <c r="G601" s="147">
        <v>0</v>
      </c>
      <c r="H601" s="55">
        <v>1</v>
      </c>
    </row>
    <row r="602" spans="2:8" ht="18.75" customHeight="1" x14ac:dyDescent="0.2">
      <c r="B602" s="53" t="s">
        <v>5108</v>
      </c>
      <c r="C602" s="54">
        <v>0</v>
      </c>
      <c r="D602" s="54">
        <v>1</v>
      </c>
      <c r="E602" s="147">
        <v>2</v>
      </c>
      <c r="F602" s="147">
        <v>0</v>
      </c>
      <c r="G602" s="147">
        <v>0</v>
      </c>
      <c r="H602" s="55">
        <v>1</v>
      </c>
    </row>
    <row r="603" spans="2:8" ht="18.75" customHeight="1" x14ac:dyDescent="0.2">
      <c r="B603" s="53" t="s">
        <v>5210</v>
      </c>
      <c r="C603" s="54">
        <v>0</v>
      </c>
      <c r="D603" s="54">
        <v>0</v>
      </c>
      <c r="E603" s="147">
        <v>0</v>
      </c>
      <c r="F603" s="147">
        <v>0</v>
      </c>
      <c r="G603" s="147">
        <v>2</v>
      </c>
      <c r="H603" s="55">
        <v>1</v>
      </c>
    </row>
    <row r="604" spans="2:8" ht="18.75" customHeight="1" x14ac:dyDescent="0.2">
      <c r="B604" s="53" t="s">
        <v>4936</v>
      </c>
      <c r="C604" s="54">
        <v>0</v>
      </c>
      <c r="D604" s="54">
        <v>2</v>
      </c>
      <c r="E604" s="147">
        <v>0</v>
      </c>
      <c r="F604" s="147">
        <v>4</v>
      </c>
      <c r="G604" s="147">
        <v>1</v>
      </c>
      <c r="H604" s="55">
        <v>1</v>
      </c>
    </row>
    <row r="605" spans="2:8" ht="18.75" customHeight="1" x14ac:dyDescent="0.2">
      <c r="B605" s="53" t="s">
        <v>5158</v>
      </c>
      <c r="C605" s="54">
        <v>2</v>
      </c>
      <c r="D605" s="54">
        <v>6</v>
      </c>
      <c r="E605" s="147">
        <v>3</v>
      </c>
      <c r="F605" s="147">
        <v>3</v>
      </c>
      <c r="G605" s="147">
        <v>15</v>
      </c>
      <c r="H605" s="55">
        <v>1</v>
      </c>
    </row>
    <row r="606" spans="2:8" ht="18.75" customHeight="1" x14ac:dyDescent="0.2">
      <c r="B606" s="53" t="s">
        <v>5111</v>
      </c>
      <c r="C606" s="54">
        <v>0</v>
      </c>
      <c r="D606" s="54">
        <v>4</v>
      </c>
      <c r="E606" s="147">
        <v>1</v>
      </c>
      <c r="F606" s="147">
        <v>2</v>
      </c>
      <c r="G606" s="147">
        <v>4</v>
      </c>
      <c r="H606" s="55">
        <v>1</v>
      </c>
    </row>
    <row r="607" spans="2:8" ht="18.75" customHeight="1" x14ac:dyDescent="0.2">
      <c r="B607" s="53" t="s">
        <v>3943</v>
      </c>
      <c r="C607" s="54">
        <v>0</v>
      </c>
      <c r="D607" s="54">
        <v>1</v>
      </c>
      <c r="E607" s="147">
        <v>0</v>
      </c>
      <c r="F607" s="147">
        <v>0</v>
      </c>
      <c r="G607" s="147">
        <v>0</v>
      </c>
      <c r="H607" s="55">
        <v>1</v>
      </c>
    </row>
    <row r="608" spans="2:8" ht="18.75" customHeight="1" x14ac:dyDescent="0.2">
      <c r="B608" s="53" t="s">
        <v>4997</v>
      </c>
      <c r="C608" s="54">
        <v>0</v>
      </c>
      <c r="D608" s="54">
        <v>0</v>
      </c>
      <c r="E608" s="147">
        <v>0</v>
      </c>
      <c r="F608" s="147">
        <v>0</v>
      </c>
      <c r="G608" s="147">
        <v>0</v>
      </c>
      <c r="H608" s="55">
        <v>1</v>
      </c>
    </row>
    <row r="609" spans="2:8" ht="18.75" customHeight="1" x14ac:dyDescent="0.2">
      <c r="B609" s="53" t="s">
        <v>5123</v>
      </c>
      <c r="C609" s="54">
        <v>0</v>
      </c>
      <c r="D609" s="54">
        <v>4</v>
      </c>
      <c r="E609" s="147">
        <v>0</v>
      </c>
      <c r="F609" s="147">
        <v>1</v>
      </c>
      <c r="G609" s="147">
        <v>1</v>
      </c>
      <c r="H609" s="55">
        <v>1</v>
      </c>
    </row>
    <row r="610" spans="2:8" ht="18.75" customHeight="1" x14ac:dyDescent="0.2">
      <c r="B610" s="53" t="s">
        <v>5129</v>
      </c>
      <c r="C610" s="54">
        <v>0</v>
      </c>
      <c r="D610" s="54">
        <v>0</v>
      </c>
      <c r="E610" s="147">
        <v>0</v>
      </c>
      <c r="F610" s="147">
        <v>0</v>
      </c>
      <c r="G610" s="147">
        <v>2</v>
      </c>
      <c r="H610" s="55">
        <v>1</v>
      </c>
    </row>
    <row r="611" spans="2:8" ht="18.75" customHeight="1" x14ac:dyDescent="0.2">
      <c r="B611" s="53" t="s">
        <v>5105</v>
      </c>
      <c r="C611" s="54">
        <v>0</v>
      </c>
      <c r="D611" s="54">
        <v>1</v>
      </c>
      <c r="E611" s="147">
        <v>0</v>
      </c>
      <c r="F611" s="147">
        <v>0</v>
      </c>
      <c r="G611" s="147">
        <v>0</v>
      </c>
      <c r="H611" s="55">
        <v>1</v>
      </c>
    </row>
    <row r="612" spans="2:8" ht="18.75" customHeight="1" x14ac:dyDescent="0.2">
      <c r="B612" s="53" t="s">
        <v>5166</v>
      </c>
      <c r="C612" s="54">
        <v>6</v>
      </c>
      <c r="D612" s="54">
        <v>4</v>
      </c>
      <c r="E612" s="147">
        <v>3</v>
      </c>
      <c r="F612" s="147">
        <v>4</v>
      </c>
      <c r="G612" s="147">
        <v>1</v>
      </c>
      <c r="H612" s="55">
        <v>1</v>
      </c>
    </row>
    <row r="613" spans="2:8" ht="18.75" customHeight="1" x14ac:dyDescent="0.2">
      <c r="B613" s="53" t="s">
        <v>6408</v>
      </c>
      <c r="C613" s="54">
        <v>0</v>
      </c>
      <c r="D613" s="54">
        <v>0</v>
      </c>
      <c r="E613" s="147">
        <v>0</v>
      </c>
      <c r="F613" s="147">
        <v>0</v>
      </c>
      <c r="G613" s="147">
        <v>0</v>
      </c>
      <c r="H613" s="55">
        <v>1</v>
      </c>
    </row>
    <row r="614" spans="2:8" ht="18.75" customHeight="1" x14ac:dyDescent="0.2">
      <c r="B614" s="53" t="s">
        <v>4924</v>
      </c>
      <c r="C614" s="54">
        <v>0</v>
      </c>
      <c r="D614" s="54">
        <v>0</v>
      </c>
      <c r="E614" s="147">
        <v>0</v>
      </c>
      <c r="F614" s="147">
        <v>0</v>
      </c>
      <c r="G614" s="147">
        <v>0</v>
      </c>
      <c r="H614" s="55">
        <v>1</v>
      </c>
    </row>
    <row r="615" spans="2:8" ht="18.75" customHeight="1" x14ac:dyDescent="0.2">
      <c r="B615" s="53" t="s">
        <v>1219</v>
      </c>
      <c r="C615" s="54">
        <v>0</v>
      </c>
      <c r="D615" s="54">
        <v>1</v>
      </c>
      <c r="E615" s="147">
        <v>0</v>
      </c>
      <c r="F615" s="147">
        <v>2</v>
      </c>
      <c r="G615" s="147">
        <v>0</v>
      </c>
      <c r="H615" s="55">
        <v>1</v>
      </c>
    </row>
    <row r="616" spans="2:8" ht="18.75" customHeight="1" x14ac:dyDescent="0.2">
      <c r="B616" s="53" t="s">
        <v>5174</v>
      </c>
      <c r="C616" s="54">
        <v>0</v>
      </c>
      <c r="D616" s="54">
        <v>0</v>
      </c>
      <c r="E616" s="147">
        <v>0</v>
      </c>
      <c r="F616" s="147">
        <v>0</v>
      </c>
      <c r="G616" s="147">
        <v>0</v>
      </c>
      <c r="H616" s="55">
        <v>1</v>
      </c>
    </row>
    <row r="617" spans="2:8" ht="18.75" customHeight="1" x14ac:dyDescent="0.2">
      <c r="B617" s="53" t="s">
        <v>2542</v>
      </c>
      <c r="C617" s="54">
        <v>0</v>
      </c>
      <c r="D617" s="54">
        <v>2</v>
      </c>
      <c r="E617" s="147">
        <v>0</v>
      </c>
      <c r="F617" s="147">
        <v>0</v>
      </c>
      <c r="G617" s="147">
        <v>0</v>
      </c>
      <c r="H617" s="55">
        <v>1</v>
      </c>
    </row>
    <row r="618" spans="2:8" ht="18.75" customHeight="1" x14ac:dyDescent="0.2">
      <c r="B618" s="53" t="s">
        <v>6376</v>
      </c>
      <c r="C618" s="54">
        <v>0</v>
      </c>
      <c r="D618" s="54">
        <v>0</v>
      </c>
      <c r="E618" s="147">
        <v>0</v>
      </c>
      <c r="F618" s="147">
        <v>0</v>
      </c>
      <c r="G618" s="147">
        <v>0</v>
      </c>
      <c r="H618" s="55">
        <v>1</v>
      </c>
    </row>
    <row r="619" spans="2:8" ht="18.75" customHeight="1" x14ac:dyDescent="0.2">
      <c r="B619" s="53" t="s">
        <v>3118</v>
      </c>
      <c r="C619" s="54">
        <v>0</v>
      </c>
      <c r="D619" s="54">
        <v>0</v>
      </c>
      <c r="E619" s="147">
        <v>1</v>
      </c>
      <c r="F619" s="147">
        <v>0</v>
      </c>
      <c r="G619" s="147">
        <v>0</v>
      </c>
      <c r="H619" s="55">
        <v>1</v>
      </c>
    </row>
    <row r="620" spans="2:8" ht="18.75" customHeight="1" x14ac:dyDescent="0.2">
      <c r="B620" s="53" t="s">
        <v>4960</v>
      </c>
      <c r="C620" s="54">
        <v>9</v>
      </c>
      <c r="D620" s="54">
        <v>11</v>
      </c>
      <c r="E620" s="147">
        <v>10</v>
      </c>
      <c r="F620" s="147">
        <v>11</v>
      </c>
      <c r="G620" s="147">
        <v>10</v>
      </c>
      <c r="H620" s="55">
        <v>1</v>
      </c>
    </row>
    <row r="621" spans="2:8" ht="18.75" customHeight="1" x14ac:dyDescent="0.2">
      <c r="B621" s="53" t="s">
        <v>5135</v>
      </c>
      <c r="C621" s="54">
        <v>0</v>
      </c>
      <c r="D621" s="54">
        <v>0</v>
      </c>
      <c r="E621" s="147">
        <v>2</v>
      </c>
      <c r="F621" s="147">
        <v>1</v>
      </c>
      <c r="G621" s="147">
        <v>3</v>
      </c>
      <c r="H621" s="55">
        <v>1</v>
      </c>
    </row>
    <row r="622" spans="2:8" ht="18.75" customHeight="1" x14ac:dyDescent="0.2">
      <c r="B622" s="53" t="s">
        <v>5114</v>
      </c>
      <c r="C622" s="54">
        <v>0</v>
      </c>
      <c r="D622" s="54">
        <v>3</v>
      </c>
      <c r="E622" s="147">
        <v>7</v>
      </c>
      <c r="F622" s="147">
        <v>1</v>
      </c>
      <c r="G622" s="147">
        <v>2</v>
      </c>
      <c r="H622" s="55">
        <v>1</v>
      </c>
    </row>
    <row r="623" spans="2:8" ht="18.75" customHeight="1" x14ac:dyDescent="0.2">
      <c r="B623" s="53" t="s">
        <v>5167</v>
      </c>
      <c r="C623" s="54">
        <v>0</v>
      </c>
      <c r="D623" s="54">
        <v>0</v>
      </c>
      <c r="E623" s="147">
        <v>0</v>
      </c>
      <c r="F623" s="147">
        <v>6</v>
      </c>
      <c r="G623" s="147">
        <v>1</v>
      </c>
      <c r="H623" s="55">
        <v>1</v>
      </c>
    </row>
    <row r="624" spans="2:8" ht="18.75" customHeight="1" x14ac:dyDescent="0.2">
      <c r="B624" s="53" t="s">
        <v>5115</v>
      </c>
      <c r="C624" s="54">
        <v>4</v>
      </c>
      <c r="D624" s="54">
        <v>2</v>
      </c>
      <c r="E624" s="147">
        <v>0</v>
      </c>
      <c r="F624" s="147">
        <v>2</v>
      </c>
      <c r="G624" s="147">
        <v>0</v>
      </c>
      <c r="H624" s="55">
        <v>1</v>
      </c>
    </row>
    <row r="625" spans="2:8" ht="18.75" customHeight="1" x14ac:dyDescent="0.2">
      <c r="B625" s="53" t="s">
        <v>5202</v>
      </c>
      <c r="C625" s="54">
        <v>0</v>
      </c>
      <c r="D625" s="54">
        <v>1</v>
      </c>
      <c r="E625" s="147">
        <v>1</v>
      </c>
      <c r="F625" s="147">
        <v>0</v>
      </c>
      <c r="G625" s="147">
        <v>2</v>
      </c>
      <c r="H625" s="55">
        <v>1</v>
      </c>
    </row>
    <row r="626" spans="2:8" ht="18.75" customHeight="1" x14ac:dyDescent="0.2">
      <c r="B626" s="53" t="s">
        <v>5128</v>
      </c>
      <c r="C626" s="54">
        <v>5</v>
      </c>
      <c r="D626" s="54">
        <v>1</v>
      </c>
      <c r="E626" s="147">
        <v>1</v>
      </c>
      <c r="F626" s="147">
        <v>1</v>
      </c>
      <c r="G626" s="147">
        <v>0</v>
      </c>
      <c r="H626" s="55">
        <v>1</v>
      </c>
    </row>
    <row r="627" spans="2:8" ht="18.75" customHeight="1" x14ac:dyDescent="0.2">
      <c r="B627" s="53" t="s">
        <v>2012</v>
      </c>
      <c r="C627" s="54">
        <v>1</v>
      </c>
      <c r="D627" s="54">
        <v>1</v>
      </c>
      <c r="E627" s="147">
        <v>1</v>
      </c>
      <c r="F627" s="147">
        <v>0</v>
      </c>
      <c r="G627" s="147">
        <v>0</v>
      </c>
      <c r="H627" s="55">
        <v>1</v>
      </c>
    </row>
    <row r="628" spans="2:8" ht="18.75" customHeight="1" x14ac:dyDescent="0.2">
      <c r="B628" s="53" t="s">
        <v>4575</v>
      </c>
      <c r="C628" s="54">
        <v>0</v>
      </c>
      <c r="D628" s="54">
        <v>0</v>
      </c>
      <c r="E628" s="147">
        <v>0</v>
      </c>
      <c r="F628" s="147">
        <v>0</v>
      </c>
      <c r="G628" s="147">
        <v>0</v>
      </c>
      <c r="H628" s="55">
        <v>1</v>
      </c>
    </row>
    <row r="629" spans="2:8" ht="18.75" customHeight="1" x14ac:dyDescent="0.2">
      <c r="B629" s="53" t="s">
        <v>4900</v>
      </c>
      <c r="C629" s="54">
        <v>0</v>
      </c>
      <c r="D629" s="54">
        <v>0</v>
      </c>
      <c r="E629" s="147">
        <v>0</v>
      </c>
      <c r="F629" s="147">
        <v>1</v>
      </c>
      <c r="G629" s="147">
        <v>0</v>
      </c>
      <c r="H629" s="55">
        <v>1</v>
      </c>
    </row>
    <row r="630" spans="2:8" ht="18.75" customHeight="1" x14ac:dyDescent="0.2">
      <c r="B630" s="53" t="s">
        <v>4775</v>
      </c>
      <c r="C630" s="54">
        <v>0</v>
      </c>
      <c r="D630" s="54">
        <v>1</v>
      </c>
      <c r="E630" s="147">
        <v>1</v>
      </c>
      <c r="F630" s="147">
        <v>0</v>
      </c>
      <c r="G630" s="147">
        <v>0</v>
      </c>
      <c r="H630" s="55">
        <v>1</v>
      </c>
    </row>
    <row r="631" spans="2:8" ht="18.75" customHeight="1" x14ac:dyDescent="0.2">
      <c r="B631" s="53" t="s">
        <v>6407</v>
      </c>
      <c r="C631" s="54">
        <v>0</v>
      </c>
      <c r="D631" s="54">
        <v>0</v>
      </c>
      <c r="E631" s="147">
        <v>0</v>
      </c>
      <c r="F631" s="147">
        <v>0</v>
      </c>
      <c r="G631" s="147">
        <v>0</v>
      </c>
      <c r="H631" s="55">
        <v>1</v>
      </c>
    </row>
    <row r="632" spans="2:8" ht="18.75" customHeight="1" x14ac:dyDescent="0.2">
      <c r="B632" s="53" t="s">
        <v>5107</v>
      </c>
      <c r="C632" s="54">
        <v>23</v>
      </c>
      <c r="D632" s="54">
        <v>11</v>
      </c>
      <c r="E632" s="147">
        <v>14</v>
      </c>
      <c r="F632" s="147">
        <v>85</v>
      </c>
      <c r="G632" s="147">
        <v>273</v>
      </c>
      <c r="H632" s="55">
        <v>1</v>
      </c>
    </row>
    <row r="633" spans="2:8" ht="18.75" customHeight="1" x14ac:dyDescent="0.2">
      <c r="B633" s="53" t="s">
        <v>4160</v>
      </c>
      <c r="C633" s="54">
        <v>0</v>
      </c>
      <c r="D633" s="54">
        <v>1</v>
      </c>
      <c r="E633" s="147">
        <v>0</v>
      </c>
      <c r="F633" s="147">
        <v>1</v>
      </c>
      <c r="G633" s="147">
        <v>1</v>
      </c>
      <c r="H633" s="55">
        <v>1</v>
      </c>
    </row>
    <row r="634" spans="2:8" ht="18.75" customHeight="1" x14ac:dyDescent="0.2">
      <c r="B634" s="53" t="s">
        <v>5305</v>
      </c>
      <c r="C634" s="54">
        <v>4</v>
      </c>
      <c r="D634" s="54">
        <v>2</v>
      </c>
      <c r="E634" s="147">
        <v>0</v>
      </c>
      <c r="F634" s="147">
        <v>54</v>
      </c>
      <c r="G634" s="147">
        <v>230</v>
      </c>
      <c r="H634" s="55">
        <v>1</v>
      </c>
    </row>
    <row r="635" spans="2:8" ht="18.75" customHeight="1" x14ac:dyDescent="0.2">
      <c r="B635" s="53" t="s">
        <v>5272</v>
      </c>
      <c r="C635" s="54">
        <v>0</v>
      </c>
      <c r="D635" s="54">
        <v>0</v>
      </c>
      <c r="E635" s="147">
        <v>0</v>
      </c>
      <c r="F635" s="147">
        <v>0</v>
      </c>
      <c r="G635" s="147">
        <v>1</v>
      </c>
      <c r="H635" s="55">
        <v>1</v>
      </c>
    </row>
    <row r="636" spans="2:8" ht="18.75" customHeight="1" x14ac:dyDescent="0.2">
      <c r="B636" s="53" t="s">
        <v>5333</v>
      </c>
      <c r="C636" s="54">
        <v>10</v>
      </c>
      <c r="D636" s="54">
        <v>2</v>
      </c>
      <c r="E636" s="147">
        <v>4</v>
      </c>
      <c r="F636" s="147">
        <v>1</v>
      </c>
      <c r="G636" s="147">
        <v>4</v>
      </c>
      <c r="H636" s="55">
        <v>1</v>
      </c>
    </row>
    <row r="637" spans="2:8" ht="18.75" customHeight="1" x14ac:dyDescent="0.2">
      <c r="B637" s="53" t="s">
        <v>5317</v>
      </c>
      <c r="C637" s="54">
        <v>0</v>
      </c>
      <c r="D637" s="54">
        <v>0</v>
      </c>
      <c r="E637" s="147">
        <v>0</v>
      </c>
      <c r="F637" s="147">
        <v>1</v>
      </c>
      <c r="G637" s="147">
        <v>0</v>
      </c>
      <c r="H637" s="55">
        <v>1</v>
      </c>
    </row>
    <row r="638" spans="2:8" ht="18.75" customHeight="1" x14ac:dyDescent="0.2">
      <c r="B638" s="53" t="s">
        <v>5377</v>
      </c>
      <c r="C638" s="54">
        <v>0</v>
      </c>
      <c r="D638" s="54">
        <v>0</v>
      </c>
      <c r="E638" s="147">
        <v>0</v>
      </c>
      <c r="F638" s="147">
        <v>2</v>
      </c>
      <c r="G638" s="147">
        <v>0</v>
      </c>
      <c r="H638" s="55">
        <v>1</v>
      </c>
    </row>
    <row r="639" spans="2:8" ht="18.75" customHeight="1" x14ac:dyDescent="0.2">
      <c r="B639" s="53" t="s">
        <v>5315</v>
      </c>
      <c r="C639" s="54">
        <v>0</v>
      </c>
      <c r="D639" s="54">
        <v>1</v>
      </c>
      <c r="E639" s="147">
        <v>2</v>
      </c>
      <c r="F639" s="147">
        <v>0</v>
      </c>
      <c r="G639" s="147">
        <v>0</v>
      </c>
      <c r="H639" s="55">
        <v>1</v>
      </c>
    </row>
    <row r="640" spans="2:8" ht="18.75" customHeight="1" x14ac:dyDescent="0.2">
      <c r="B640" s="53" t="s">
        <v>4576</v>
      </c>
      <c r="C640" s="54">
        <v>0</v>
      </c>
      <c r="D640" s="54">
        <v>0</v>
      </c>
      <c r="E640" s="147">
        <v>0</v>
      </c>
      <c r="F640" s="147">
        <v>0</v>
      </c>
      <c r="G640" s="147">
        <v>0</v>
      </c>
      <c r="H640" s="55">
        <v>1</v>
      </c>
    </row>
    <row r="641" spans="2:8" ht="18.75" customHeight="1" x14ac:dyDescent="0.2">
      <c r="B641" s="53" t="s">
        <v>5236</v>
      </c>
      <c r="C641" s="54">
        <v>0</v>
      </c>
      <c r="D641" s="54">
        <v>1</v>
      </c>
      <c r="E641" s="147">
        <v>0</v>
      </c>
      <c r="F641" s="147">
        <v>2</v>
      </c>
      <c r="G641" s="147">
        <v>1</v>
      </c>
      <c r="H641" s="55">
        <v>1</v>
      </c>
    </row>
    <row r="642" spans="2:8" ht="18.75" customHeight="1" x14ac:dyDescent="0.2">
      <c r="B642" s="53" t="s">
        <v>5346</v>
      </c>
      <c r="C642" s="54">
        <v>0</v>
      </c>
      <c r="D642" s="54">
        <v>1</v>
      </c>
      <c r="E642" s="147">
        <v>0</v>
      </c>
      <c r="F642" s="147">
        <v>0</v>
      </c>
      <c r="G642" s="147">
        <v>0</v>
      </c>
      <c r="H642" s="55">
        <v>1</v>
      </c>
    </row>
    <row r="643" spans="2:8" ht="18.75" customHeight="1" x14ac:dyDescent="0.2">
      <c r="B643" s="53" t="s">
        <v>5306</v>
      </c>
      <c r="C643" s="54">
        <v>2</v>
      </c>
      <c r="D643" s="54">
        <v>6</v>
      </c>
      <c r="E643" s="147">
        <v>0</v>
      </c>
      <c r="F643" s="147">
        <v>1</v>
      </c>
      <c r="G643" s="147">
        <v>0</v>
      </c>
      <c r="H643" s="55">
        <v>1</v>
      </c>
    </row>
    <row r="644" spans="2:8" ht="18.75" customHeight="1" x14ac:dyDescent="0.2">
      <c r="B644" s="53" t="s">
        <v>5369</v>
      </c>
      <c r="C644" s="54">
        <v>0</v>
      </c>
      <c r="D644" s="54">
        <v>0</v>
      </c>
      <c r="E644" s="147">
        <v>0</v>
      </c>
      <c r="F644" s="147">
        <v>3</v>
      </c>
      <c r="G644" s="147">
        <v>0</v>
      </c>
      <c r="H644" s="55">
        <v>1</v>
      </c>
    </row>
    <row r="645" spans="2:8" ht="18.75" customHeight="1" x14ac:dyDescent="0.2">
      <c r="B645" s="53" t="s">
        <v>4998</v>
      </c>
      <c r="C645" s="54">
        <v>0</v>
      </c>
      <c r="D645" s="54">
        <v>0</v>
      </c>
      <c r="E645" s="147">
        <v>1</v>
      </c>
      <c r="F645" s="147">
        <v>0</v>
      </c>
      <c r="G645" s="147">
        <v>0</v>
      </c>
      <c r="H645" s="55">
        <v>1</v>
      </c>
    </row>
    <row r="646" spans="2:8" ht="18.75" customHeight="1" x14ac:dyDescent="0.2">
      <c r="B646" s="53" t="s">
        <v>5304</v>
      </c>
      <c r="C646" s="54">
        <v>0</v>
      </c>
      <c r="D646" s="54">
        <v>4</v>
      </c>
      <c r="E646" s="147">
        <v>0</v>
      </c>
      <c r="F646" s="147">
        <v>0</v>
      </c>
      <c r="G646" s="147">
        <v>0</v>
      </c>
      <c r="H646" s="55">
        <v>1</v>
      </c>
    </row>
    <row r="647" spans="2:8" ht="18.75" customHeight="1" x14ac:dyDescent="0.2">
      <c r="B647" s="53" t="s">
        <v>5318</v>
      </c>
      <c r="C647" s="54">
        <v>1</v>
      </c>
      <c r="D647" s="54">
        <v>0</v>
      </c>
      <c r="E647" s="147">
        <v>0</v>
      </c>
      <c r="F647" s="147">
        <v>1</v>
      </c>
      <c r="G647" s="147">
        <v>0</v>
      </c>
      <c r="H647" s="55">
        <v>1</v>
      </c>
    </row>
    <row r="648" spans="2:8" ht="18.75" customHeight="1" x14ac:dyDescent="0.2">
      <c r="B648" s="53" t="s">
        <v>5308</v>
      </c>
      <c r="C648" s="54">
        <v>15</v>
      </c>
      <c r="D648" s="54">
        <v>6</v>
      </c>
      <c r="E648" s="147">
        <v>2</v>
      </c>
      <c r="F648" s="147">
        <v>1</v>
      </c>
      <c r="G648" s="147">
        <v>2</v>
      </c>
      <c r="H648" s="55">
        <v>1</v>
      </c>
    </row>
    <row r="649" spans="2:8" ht="18.75" customHeight="1" x14ac:dyDescent="0.2">
      <c r="B649" s="53" t="s">
        <v>5028</v>
      </c>
      <c r="C649" s="54">
        <v>0</v>
      </c>
      <c r="D649" s="54">
        <v>0</v>
      </c>
      <c r="E649" s="147">
        <v>0</v>
      </c>
      <c r="F649" s="147">
        <v>0</v>
      </c>
      <c r="G649" s="147">
        <v>0</v>
      </c>
      <c r="H649" s="55">
        <v>1</v>
      </c>
    </row>
    <row r="650" spans="2:8" ht="18.75" customHeight="1" x14ac:dyDescent="0.2">
      <c r="B650" s="53" t="s">
        <v>5020</v>
      </c>
      <c r="C650" s="54">
        <v>0</v>
      </c>
      <c r="D650" s="54">
        <v>0</v>
      </c>
      <c r="E650" s="147">
        <v>0</v>
      </c>
      <c r="F650" s="147">
        <v>0</v>
      </c>
      <c r="G650" s="147">
        <v>0</v>
      </c>
      <c r="H650" s="55">
        <v>1</v>
      </c>
    </row>
    <row r="651" spans="2:8" ht="18.75" customHeight="1" x14ac:dyDescent="0.2">
      <c r="B651" s="53" t="s">
        <v>6390</v>
      </c>
      <c r="C651" s="54">
        <v>0</v>
      </c>
      <c r="D651" s="54">
        <v>0</v>
      </c>
      <c r="E651" s="147">
        <v>0</v>
      </c>
      <c r="F651" s="147">
        <v>0</v>
      </c>
      <c r="G651" s="147">
        <v>0</v>
      </c>
      <c r="H651" s="55">
        <v>1</v>
      </c>
    </row>
    <row r="652" spans="2:8" ht="18.75" customHeight="1" x14ac:dyDescent="0.2">
      <c r="B652" s="53" t="s">
        <v>5351</v>
      </c>
      <c r="C652" s="54">
        <v>5</v>
      </c>
      <c r="D652" s="54">
        <v>3</v>
      </c>
      <c r="E652" s="147">
        <v>1</v>
      </c>
      <c r="F652" s="147">
        <v>1</v>
      </c>
      <c r="G652" s="147">
        <v>0</v>
      </c>
      <c r="H652" s="55">
        <v>1</v>
      </c>
    </row>
    <row r="653" spans="2:8" ht="18.75" customHeight="1" x14ac:dyDescent="0.2">
      <c r="B653" s="53" t="s">
        <v>4776</v>
      </c>
      <c r="C653" s="54">
        <v>0</v>
      </c>
      <c r="D653" s="54">
        <v>0</v>
      </c>
      <c r="E653" s="147">
        <v>0</v>
      </c>
      <c r="F653" s="147">
        <v>0</v>
      </c>
      <c r="G653" s="147">
        <v>0</v>
      </c>
      <c r="H653" s="55">
        <v>1</v>
      </c>
    </row>
    <row r="654" spans="2:8" ht="18.75" customHeight="1" x14ac:dyDescent="0.2">
      <c r="B654" s="53" t="s">
        <v>5334</v>
      </c>
      <c r="C654" s="54">
        <v>1</v>
      </c>
      <c r="D654" s="54">
        <v>1</v>
      </c>
      <c r="E654" s="147">
        <v>0</v>
      </c>
      <c r="F654" s="147">
        <v>90</v>
      </c>
      <c r="G654" s="147">
        <v>442</v>
      </c>
      <c r="H654" s="55">
        <v>1</v>
      </c>
    </row>
    <row r="655" spans="2:8" ht="18.75" customHeight="1" x14ac:dyDescent="0.2">
      <c r="B655" s="53" t="s">
        <v>5290</v>
      </c>
      <c r="C655" s="54">
        <v>0</v>
      </c>
      <c r="D655" s="54">
        <v>0</v>
      </c>
      <c r="E655" s="147">
        <v>0</v>
      </c>
      <c r="F655" s="147">
        <v>0</v>
      </c>
      <c r="G655" s="147">
        <v>0</v>
      </c>
      <c r="H655" s="55">
        <v>1</v>
      </c>
    </row>
    <row r="656" spans="2:8" ht="18.75" customHeight="1" x14ac:dyDescent="0.2">
      <c r="B656" s="53" t="s">
        <v>5023</v>
      </c>
      <c r="C656" s="54">
        <v>0</v>
      </c>
      <c r="D656" s="54">
        <v>0</v>
      </c>
      <c r="E656" s="147">
        <v>0</v>
      </c>
      <c r="F656" s="147">
        <v>1</v>
      </c>
      <c r="G656" s="147">
        <v>0</v>
      </c>
      <c r="H656" s="55">
        <v>1</v>
      </c>
    </row>
    <row r="657" spans="2:8" ht="18.75" customHeight="1" x14ac:dyDescent="0.2">
      <c r="B657" s="53" t="s">
        <v>5291</v>
      </c>
      <c r="C657" s="54">
        <v>0</v>
      </c>
      <c r="D657" s="54">
        <v>1</v>
      </c>
      <c r="E657" s="147">
        <v>0</v>
      </c>
      <c r="F657" s="147">
        <v>0</v>
      </c>
      <c r="G657" s="147">
        <v>0</v>
      </c>
      <c r="H657" s="55">
        <v>1</v>
      </c>
    </row>
    <row r="658" spans="2:8" ht="18.75" customHeight="1" x14ac:dyDescent="0.2">
      <c r="B658" s="53" t="s">
        <v>5375</v>
      </c>
      <c r="C658" s="54">
        <v>9</v>
      </c>
      <c r="D658" s="54">
        <v>8</v>
      </c>
      <c r="E658" s="147">
        <v>5</v>
      </c>
      <c r="F658" s="147">
        <v>0</v>
      </c>
      <c r="G658" s="147">
        <v>0</v>
      </c>
      <c r="H658" s="55">
        <v>1</v>
      </c>
    </row>
    <row r="659" spans="2:8" ht="18.75" customHeight="1" x14ac:dyDescent="0.2">
      <c r="B659" s="53" t="s">
        <v>5325</v>
      </c>
      <c r="C659" s="54">
        <v>3</v>
      </c>
      <c r="D659" s="54">
        <v>0</v>
      </c>
      <c r="E659" s="147">
        <v>1</v>
      </c>
      <c r="F659" s="147">
        <v>0</v>
      </c>
      <c r="G659" s="147">
        <v>0</v>
      </c>
      <c r="H659" s="55">
        <v>1</v>
      </c>
    </row>
    <row r="660" spans="2:8" ht="18.75" customHeight="1" x14ac:dyDescent="0.2">
      <c r="B660" s="53" t="s">
        <v>5385</v>
      </c>
      <c r="C660" s="54">
        <v>2</v>
      </c>
      <c r="D660" s="54">
        <v>1</v>
      </c>
      <c r="E660" s="147">
        <v>0</v>
      </c>
      <c r="F660" s="147">
        <v>2</v>
      </c>
      <c r="G660" s="147">
        <v>1</v>
      </c>
      <c r="H660" s="55">
        <v>1</v>
      </c>
    </row>
    <row r="661" spans="2:8" ht="18.75" customHeight="1" x14ac:dyDescent="0.2">
      <c r="B661" s="53" t="s">
        <v>5327</v>
      </c>
      <c r="C661" s="54">
        <v>1</v>
      </c>
      <c r="D661" s="54">
        <v>0</v>
      </c>
      <c r="E661" s="147">
        <v>5</v>
      </c>
      <c r="F661" s="147">
        <v>1</v>
      </c>
      <c r="G661" s="147">
        <v>0</v>
      </c>
      <c r="H661" s="55">
        <v>1</v>
      </c>
    </row>
    <row r="662" spans="2:8" ht="18.75" customHeight="1" x14ac:dyDescent="0.2">
      <c r="B662" s="53" t="s">
        <v>5292</v>
      </c>
      <c r="C662" s="54">
        <v>0</v>
      </c>
      <c r="D662" s="54">
        <v>0</v>
      </c>
      <c r="E662" s="147">
        <v>0</v>
      </c>
      <c r="F662" s="147">
        <v>0</v>
      </c>
      <c r="G662" s="147">
        <v>0</v>
      </c>
      <c r="H662" s="55">
        <v>1</v>
      </c>
    </row>
    <row r="663" spans="2:8" ht="18.75" customHeight="1" x14ac:dyDescent="0.2">
      <c r="B663" s="53" t="s">
        <v>5021</v>
      </c>
      <c r="C663" s="54">
        <v>0</v>
      </c>
      <c r="D663" s="54">
        <v>1</v>
      </c>
      <c r="E663" s="147">
        <v>0</v>
      </c>
      <c r="F663" s="147">
        <v>0</v>
      </c>
      <c r="G663" s="147">
        <v>0</v>
      </c>
      <c r="H663" s="55">
        <v>1</v>
      </c>
    </row>
    <row r="664" spans="2:8" ht="18.75" customHeight="1" x14ac:dyDescent="0.2">
      <c r="B664" s="53" t="s">
        <v>5358</v>
      </c>
      <c r="C664" s="54">
        <v>1</v>
      </c>
      <c r="D664" s="54">
        <v>0</v>
      </c>
      <c r="E664" s="147">
        <v>0</v>
      </c>
      <c r="F664" s="147">
        <v>0</v>
      </c>
      <c r="G664" s="147">
        <v>0</v>
      </c>
      <c r="H664" s="55">
        <v>1</v>
      </c>
    </row>
    <row r="665" spans="2:8" ht="18.75" customHeight="1" x14ac:dyDescent="0.2">
      <c r="B665" s="53" t="s">
        <v>5220</v>
      </c>
      <c r="C665" s="54">
        <v>0</v>
      </c>
      <c r="D665" s="54">
        <v>1</v>
      </c>
      <c r="E665" s="147">
        <v>2</v>
      </c>
      <c r="F665" s="147">
        <v>1</v>
      </c>
      <c r="G665" s="147">
        <v>0</v>
      </c>
      <c r="H665" s="55">
        <v>1</v>
      </c>
    </row>
    <row r="666" spans="2:8" ht="18.75" customHeight="1" x14ac:dyDescent="0.2">
      <c r="B666" s="53" t="s">
        <v>4977</v>
      </c>
      <c r="C666" s="54">
        <v>0</v>
      </c>
      <c r="D666" s="54">
        <v>0</v>
      </c>
      <c r="E666" s="147">
        <v>0</v>
      </c>
      <c r="F666" s="147">
        <v>0</v>
      </c>
      <c r="G666" s="147">
        <v>0</v>
      </c>
      <c r="H666" s="55">
        <v>1</v>
      </c>
    </row>
    <row r="667" spans="2:8" ht="18.75" customHeight="1" x14ac:dyDescent="0.2">
      <c r="B667" s="53" t="s">
        <v>5337</v>
      </c>
      <c r="C667" s="54">
        <v>1</v>
      </c>
      <c r="D667" s="54">
        <v>2</v>
      </c>
      <c r="E667" s="147">
        <v>1</v>
      </c>
      <c r="F667" s="147">
        <v>1</v>
      </c>
      <c r="G667" s="147">
        <v>1</v>
      </c>
      <c r="H667" s="55">
        <v>1</v>
      </c>
    </row>
    <row r="668" spans="2:8" ht="18.75" customHeight="1" x14ac:dyDescent="0.2">
      <c r="B668" s="53" t="s">
        <v>3241</v>
      </c>
      <c r="C668" s="54">
        <v>0</v>
      </c>
      <c r="D668" s="54">
        <v>0</v>
      </c>
      <c r="E668" s="147">
        <v>0</v>
      </c>
      <c r="F668" s="147">
        <v>1</v>
      </c>
      <c r="G668" s="147">
        <v>1</v>
      </c>
      <c r="H668" s="55">
        <v>1</v>
      </c>
    </row>
    <row r="669" spans="2:8" ht="18.75" customHeight="1" x14ac:dyDescent="0.2">
      <c r="B669" s="53" t="s">
        <v>5295</v>
      </c>
      <c r="C669" s="54">
        <v>0</v>
      </c>
      <c r="D669" s="54">
        <v>1</v>
      </c>
      <c r="E669" s="147">
        <v>0</v>
      </c>
      <c r="F669" s="147">
        <v>0</v>
      </c>
      <c r="G669" s="147">
        <v>0</v>
      </c>
      <c r="H669" s="55">
        <v>1</v>
      </c>
    </row>
    <row r="670" spans="2:8" ht="18.75" customHeight="1" x14ac:dyDescent="0.2">
      <c r="B670" s="53" t="s">
        <v>6389</v>
      </c>
      <c r="C670" s="54">
        <v>0</v>
      </c>
      <c r="D670" s="54">
        <v>0</v>
      </c>
      <c r="E670" s="147">
        <v>0</v>
      </c>
      <c r="F670" s="147">
        <v>0</v>
      </c>
      <c r="G670" s="147">
        <v>0</v>
      </c>
      <c r="H670" s="55">
        <v>1</v>
      </c>
    </row>
    <row r="671" spans="2:8" ht="18.75" customHeight="1" x14ac:dyDescent="0.2">
      <c r="B671" s="53" t="s">
        <v>4978</v>
      </c>
      <c r="C671" s="54">
        <v>0</v>
      </c>
      <c r="D671" s="54">
        <v>0</v>
      </c>
      <c r="E671" s="147">
        <v>0</v>
      </c>
      <c r="F671" s="147">
        <v>0</v>
      </c>
      <c r="G671" s="147">
        <v>0</v>
      </c>
      <c r="H671" s="55">
        <v>1</v>
      </c>
    </row>
    <row r="672" spans="2:8" ht="18.75" customHeight="1" x14ac:dyDescent="0.2">
      <c r="B672" s="53" t="s">
        <v>6403</v>
      </c>
      <c r="C672" s="54">
        <v>0</v>
      </c>
      <c r="D672" s="54">
        <v>0</v>
      </c>
      <c r="E672" s="147">
        <v>0</v>
      </c>
      <c r="F672" s="147">
        <v>0</v>
      </c>
      <c r="G672" s="147">
        <v>0</v>
      </c>
      <c r="H672" s="55">
        <v>1</v>
      </c>
    </row>
    <row r="673" spans="2:8" ht="18.75" customHeight="1" x14ac:dyDescent="0.2">
      <c r="B673" s="53" t="s">
        <v>5311</v>
      </c>
      <c r="C673" s="54">
        <v>1</v>
      </c>
      <c r="D673" s="54">
        <v>1</v>
      </c>
      <c r="E673" s="147">
        <v>1</v>
      </c>
      <c r="F673" s="147">
        <v>3</v>
      </c>
      <c r="G673" s="147">
        <v>3</v>
      </c>
      <c r="H673" s="55">
        <v>1</v>
      </c>
    </row>
    <row r="674" spans="2:8" ht="18.75" customHeight="1" x14ac:dyDescent="0.2">
      <c r="B674" s="53" t="s">
        <v>2398</v>
      </c>
      <c r="C674" s="54">
        <v>0</v>
      </c>
      <c r="D674" s="54">
        <v>0</v>
      </c>
      <c r="E674" s="147">
        <v>0</v>
      </c>
      <c r="F674" s="147">
        <v>0</v>
      </c>
      <c r="G674" s="147">
        <v>0</v>
      </c>
      <c r="H674" s="55">
        <v>1</v>
      </c>
    </row>
    <row r="675" spans="2:8" ht="18.75" customHeight="1" x14ac:dyDescent="0.2">
      <c r="B675" s="53" t="s">
        <v>1981</v>
      </c>
      <c r="C675" s="54">
        <v>0</v>
      </c>
      <c r="D675" s="54">
        <v>0</v>
      </c>
      <c r="E675" s="147">
        <v>1</v>
      </c>
      <c r="F675" s="147">
        <v>3</v>
      </c>
      <c r="G675" s="147">
        <v>2</v>
      </c>
      <c r="H675" s="55">
        <v>1</v>
      </c>
    </row>
    <row r="676" spans="2:8" ht="18.75" customHeight="1" x14ac:dyDescent="0.2">
      <c r="B676" s="53" t="s">
        <v>5390</v>
      </c>
      <c r="C676" s="54">
        <v>0</v>
      </c>
      <c r="D676" s="54">
        <v>1</v>
      </c>
      <c r="E676" s="147">
        <v>0</v>
      </c>
      <c r="F676" s="147">
        <v>1</v>
      </c>
      <c r="G676" s="147">
        <v>0</v>
      </c>
      <c r="H676" s="55">
        <v>1</v>
      </c>
    </row>
    <row r="677" spans="2:8" ht="18.75" customHeight="1" x14ac:dyDescent="0.2">
      <c r="B677" s="53" t="s">
        <v>6387</v>
      </c>
      <c r="C677" s="54">
        <v>0</v>
      </c>
      <c r="D677" s="54">
        <v>0</v>
      </c>
      <c r="E677" s="147">
        <v>0</v>
      </c>
      <c r="F677" s="147">
        <v>0</v>
      </c>
      <c r="G677" s="147">
        <v>0</v>
      </c>
      <c r="H677" s="55">
        <v>1</v>
      </c>
    </row>
    <row r="678" spans="2:8" ht="18.75" customHeight="1" x14ac:dyDescent="0.2">
      <c r="B678" s="53" t="s">
        <v>4767</v>
      </c>
      <c r="C678" s="54">
        <v>0</v>
      </c>
      <c r="D678" s="54">
        <v>0</v>
      </c>
      <c r="E678" s="147">
        <v>0</v>
      </c>
      <c r="F678" s="147">
        <v>0</v>
      </c>
      <c r="G678" s="147">
        <v>0</v>
      </c>
      <c r="H678" s="55">
        <v>1</v>
      </c>
    </row>
    <row r="679" spans="2:8" ht="18.75" customHeight="1" x14ac:dyDescent="0.2">
      <c r="B679" s="53" t="s">
        <v>4534</v>
      </c>
      <c r="C679" s="54">
        <v>0</v>
      </c>
      <c r="D679" s="54">
        <v>0</v>
      </c>
      <c r="E679" s="147">
        <v>0</v>
      </c>
      <c r="F679" s="147">
        <v>0</v>
      </c>
      <c r="G679" s="147">
        <v>0</v>
      </c>
      <c r="H679" s="55">
        <v>1</v>
      </c>
    </row>
    <row r="680" spans="2:8" ht="18.75" customHeight="1" x14ac:dyDescent="0.2">
      <c r="B680" s="53" t="s">
        <v>5470</v>
      </c>
      <c r="C680" s="54">
        <v>0</v>
      </c>
      <c r="D680" s="54">
        <v>0</v>
      </c>
      <c r="E680" s="147">
        <v>0</v>
      </c>
      <c r="F680" s="147">
        <v>2</v>
      </c>
      <c r="G680" s="147">
        <v>1</v>
      </c>
      <c r="H680" s="55">
        <v>1</v>
      </c>
    </row>
    <row r="681" spans="2:8" ht="18.75" customHeight="1" x14ac:dyDescent="0.2">
      <c r="B681" s="53" t="s">
        <v>5407</v>
      </c>
      <c r="C681" s="54">
        <v>1</v>
      </c>
      <c r="D681" s="54">
        <v>0</v>
      </c>
      <c r="E681" s="147">
        <v>2</v>
      </c>
      <c r="F681" s="147">
        <v>0</v>
      </c>
      <c r="G681" s="147">
        <v>2</v>
      </c>
      <c r="H681" s="55">
        <v>1</v>
      </c>
    </row>
    <row r="682" spans="2:8" ht="18.75" customHeight="1" x14ac:dyDescent="0.2">
      <c r="B682" s="53" t="s">
        <v>1072</v>
      </c>
      <c r="C682" s="54">
        <v>1</v>
      </c>
      <c r="D682" s="54">
        <v>2</v>
      </c>
      <c r="E682" s="147">
        <v>15</v>
      </c>
      <c r="F682" s="147">
        <v>0</v>
      </c>
      <c r="G682" s="147">
        <v>0</v>
      </c>
      <c r="H682" s="55">
        <v>1</v>
      </c>
    </row>
    <row r="683" spans="2:8" ht="18.75" customHeight="1" x14ac:dyDescent="0.2">
      <c r="B683" s="53" t="s">
        <v>5392</v>
      </c>
      <c r="C683" s="54">
        <v>0</v>
      </c>
      <c r="D683" s="54">
        <v>0</v>
      </c>
      <c r="E683" s="147">
        <v>0</v>
      </c>
      <c r="F683" s="147">
        <v>0</v>
      </c>
      <c r="G683" s="147">
        <v>1</v>
      </c>
      <c r="H683" s="55">
        <v>1</v>
      </c>
    </row>
    <row r="684" spans="2:8" ht="18.75" customHeight="1" x14ac:dyDescent="0.2">
      <c r="B684" s="53" t="s">
        <v>5068</v>
      </c>
      <c r="C684" s="54">
        <v>0</v>
      </c>
      <c r="D684" s="54">
        <v>1</v>
      </c>
      <c r="E684" s="147">
        <v>0</v>
      </c>
      <c r="F684" s="147">
        <v>4</v>
      </c>
      <c r="G684" s="147">
        <v>0</v>
      </c>
      <c r="H684" s="55">
        <v>1</v>
      </c>
    </row>
    <row r="685" spans="2:8" ht="18.75" customHeight="1" x14ac:dyDescent="0.2">
      <c r="B685" s="53" t="s">
        <v>5532</v>
      </c>
      <c r="C685" s="54">
        <v>0</v>
      </c>
      <c r="D685" s="54">
        <v>0</v>
      </c>
      <c r="E685" s="147">
        <v>0</v>
      </c>
      <c r="F685" s="147">
        <v>0</v>
      </c>
      <c r="G685" s="147">
        <v>0</v>
      </c>
      <c r="H685" s="55">
        <v>1</v>
      </c>
    </row>
    <row r="686" spans="2:8" ht="18.75" customHeight="1" x14ac:dyDescent="0.2">
      <c r="B686" s="53" t="s">
        <v>6443</v>
      </c>
      <c r="C686" s="54">
        <v>0</v>
      </c>
      <c r="D686" s="54">
        <v>0</v>
      </c>
      <c r="E686" s="147">
        <v>0</v>
      </c>
      <c r="F686" s="147">
        <v>0</v>
      </c>
      <c r="G686" s="147">
        <v>0</v>
      </c>
      <c r="H686" s="55">
        <v>1</v>
      </c>
    </row>
    <row r="687" spans="2:8" ht="18.75" customHeight="1" x14ac:dyDescent="0.2">
      <c r="B687" s="53" t="s">
        <v>4245</v>
      </c>
      <c r="C687" s="54">
        <v>0</v>
      </c>
      <c r="D687" s="54">
        <v>0</v>
      </c>
      <c r="E687" s="147">
        <v>0</v>
      </c>
      <c r="F687" s="147">
        <v>1</v>
      </c>
      <c r="G687" s="147">
        <v>0</v>
      </c>
      <c r="H687" s="55">
        <v>1</v>
      </c>
    </row>
    <row r="688" spans="2:8" ht="18.75" customHeight="1" x14ac:dyDescent="0.2">
      <c r="B688" s="53" t="s">
        <v>5464</v>
      </c>
      <c r="C688" s="54">
        <v>0</v>
      </c>
      <c r="D688" s="54">
        <v>0</v>
      </c>
      <c r="E688" s="147">
        <v>0</v>
      </c>
      <c r="F688" s="147">
        <v>0</v>
      </c>
      <c r="G688" s="147">
        <v>0</v>
      </c>
      <c r="H688" s="55">
        <v>1</v>
      </c>
    </row>
    <row r="689" spans="2:8" ht="18.75" customHeight="1" x14ac:dyDescent="0.2">
      <c r="B689" s="53" t="s">
        <v>5030</v>
      </c>
      <c r="C689" s="54">
        <v>21</v>
      </c>
      <c r="D689" s="54">
        <v>5</v>
      </c>
      <c r="E689" s="147">
        <v>0</v>
      </c>
      <c r="F689" s="147">
        <v>0</v>
      </c>
      <c r="G689" s="147">
        <v>2</v>
      </c>
      <c r="H689" s="55">
        <v>1</v>
      </c>
    </row>
    <row r="690" spans="2:8" ht="18.75" customHeight="1" x14ac:dyDescent="0.2">
      <c r="B690" s="53" t="s">
        <v>5495</v>
      </c>
      <c r="C690" s="54">
        <v>1</v>
      </c>
      <c r="D690" s="54">
        <v>0</v>
      </c>
      <c r="E690" s="147">
        <v>2</v>
      </c>
      <c r="F690" s="147">
        <v>1</v>
      </c>
      <c r="G690" s="147">
        <v>2</v>
      </c>
      <c r="H690" s="55">
        <v>1</v>
      </c>
    </row>
    <row r="691" spans="2:8" ht="18.75" customHeight="1" x14ac:dyDescent="0.2">
      <c r="B691" s="53" t="s">
        <v>908</v>
      </c>
      <c r="C691" s="54">
        <v>0</v>
      </c>
      <c r="D691" s="54">
        <v>0</v>
      </c>
      <c r="E691" s="147">
        <v>0</v>
      </c>
      <c r="F691" s="147">
        <v>2</v>
      </c>
      <c r="G691" s="147">
        <v>0</v>
      </c>
      <c r="H691" s="55">
        <v>1</v>
      </c>
    </row>
    <row r="692" spans="2:8" ht="18.75" customHeight="1" x14ac:dyDescent="0.2">
      <c r="B692" s="53" t="s">
        <v>6405</v>
      </c>
      <c r="C692" s="54">
        <v>0</v>
      </c>
      <c r="D692" s="54">
        <v>0</v>
      </c>
      <c r="E692" s="147">
        <v>0</v>
      </c>
      <c r="F692" s="147">
        <v>0</v>
      </c>
      <c r="G692" s="147">
        <v>0</v>
      </c>
      <c r="H692" s="55">
        <v>1</v>
      </c>
    </row>
    <row r="693" spans="2:8" ht="18.75" customHeight="1" x14ac:dyDescent="0.2">
      <c r="B693" s="53" t="s">
        <v>3725</v>
      </c>
      <c r="C693" s="54">
        <v>0</v>
      </c>
      <c r="D693" s="54">
        <v>0</v>
      </c>
      <c r="E693" s="147">
        <v>2</v>
      </c>
      <c r="F693" s="147">
        <v>0</v>
      </c>
      <c r="G693" s="147">
        <v>0</v>
      </c>
      <c r="H693" s="55">
        <v>1</v>
      </c>
    </row>
    <row r="694" spans="2:8" ht="18.75" customHeight="1" x14ac:dyDescent="0.2">
      <c r="B694" s="53" t="s">
        <v>6423</v>
      </c>
      <c r="C694" s="54">
        <v>0</v>
      </c>
      <c r="D694" s="54">
        <v>0</v>
      </c>
      <c r="E694" s="147">
        <v>0</v>
      </c>
      <c r="F694" s="147">
        <v>0</v>
      </c>
      <c r="G694" s="147">
        <v>0</v>
      </c>
      <c r="H694" s="55">
        <v>1</v>
      </c>
    </row>
    <row r="695" spans="2:8" ht="18.75" customHeight="1" x14ac:dyDescent="0.2">
      <c r="B695" s="53" t="s">
        <v>935</v>
      </c>
      <c r="C695" s="54">
        <v>0</v>
      </c>
      <c r="D695" s="54">
        <v>1</v>
      </c>
      <c r="E695" s="147">
        <v>1</v>
      </c>
      <c r="F695" s="147">
        <v>13</v>
      </c>
      <c r="G695" s="147">
        <v>0</v>
      </c>
      <c r="H695" s="55">
        <v>1</v>
      </c>
    </row>
    <row r="696" spans="2:8" ht="18.75" customHeight="1" x14ac:dyDescent="0.2">
      <c r="B696" s="53" t="s">
        <v>5432</v>
      </c>
      <c r="C696" s="54">
        <v>0</v>
      </c>
      <c r="D696" s="54">
        <v>0</v>
      </c>
      <c r="E696" s="147">
        <v>2</v>
      </c>
      <c r="F696" s="147">
        <v>2</v>
      </c>
      <c r="G696" s="147">
        <v>1</v>
      </c>
      <c r="H696" s="55">
        <v>1</v>
      </c>
    </row>
    <row r="697" spans="2:8" ht="18.75" customHeight="1" x14ac:dyDescent="0.2">
      <c r="B697" s="53" t="s">
        <v>6391</v>
      </c>
      <c r="C697" s="54">
        <v>0</v>
      </c>
      <c r="D697" s="54">
        <v>0</v>
      </c>
      <c r="E697" s="147">
        <v>0</v>
      </c>
      <c r="F697" s="147">
        <v>0</v>
      </c>
      <c r="G697" s="147">
        <v>0</v>
      </c>
      <c r="H697" s="55">
        <v>1</v>
      </c>
    </row>
    <row r="698" spans="2:8" ht="18.75" customHeight="1" x14ac:dyDescent="0.2">
      <c r="B698" s="53" t="s">
        <v>5401</v>
      </c>
      <c r="C698" s="54">
        <v>0</v>
      </c>
      <c r="D698" s="54">
        <v>0</v>
      </c>
      <c r="E698" s="147">
        <v>0</v>
      </c>
      <c r="F698" s="147">
        <v>0</v>
      </c>
      <c r="G698" s="147">
        <v>0</v>
      </c>
      <c r="H698" s="55">
        <v>1</v>
      </c>
    </row>
    <row r="699" spans="2:8" ht="18.75" customHeight="1" x14ac:dyDescent="0.2">
      <c r="B699" s="53" t="s">
        <v>5496</v>
      </c>
      <c r="C699" s="54">
        <v>8</v>
      </c>
      <c r="D699" s="54">
        <v>1</v>
      </c>
      <c r="E699" s="147">
        <v>1</v>
      </c>
      <c r="F699" s="147">
        <v>1</v>
      </c>
      <c r="G699" s="147">
        <v>0</v>
      </c>
      <c r="H699" s="55">
        <v>1</v>
      </c>
    </row>
    <row r="700" spans="2:8" ht="18.75" customHeight="1" x14ac:dyDescent="0.2">
      <c r="B700" s="53" t="s">
        <v>5516</v>
      </c>
      <c r="C700" s="54">
        <v>0</v>
      </c>
      <c r="D700" s="54">
        <v>0</v>
      </c>
      <c r="E700" s="147">
        <v>0</v>
      </c>
      <c r="F700" s="147">
        <v>0</v>
      </c>
      <c r="G700" s="147">
        <v>0</v>
      </c>
      <c r="H700" s="55">
        <v>1</v>
      </c>
    </row>
    <row r="701" spans="2:8" ht="18.75" customHeight="1" x14ac:dyDescent="0.2">
      <c r="B701" s="53" t="s">
        <v>5471</v>
      </c>
      <c r="C701" s="54">
        <v>12</v>
      </c>
      <c r="D701" s="54">
        <v>0</v>
      </c>
      <c r="E701" s="147">
        <v>0</v>
      </c>
      <c r="F701" s="147">
        <v>0</v>
      </c>
      <c r="G701" s="147">
        <v>1</v>
      </c>
      <c r="H701" s="55">
        <v>1</v>
      </c>
    </row>
    <row r="702" spans="2:8" ht="18.75" customHeight="1" x14ac:dyDescent="0.2">
      <c r="B702" s="53" t="s">
        <v>5518</v>
      </c>
      <c r="C702" s="54">
        <v>0</v>
      </c>
      <c r="D702" s="54">
        <v>0</v>
      </c>
      <c r="E702" s="147">
        <v>0</v>
      </c>
      <c r="F702" s="147">
        <v>0</v>
      </c>
      <c r="G702" s="147">
        <v>0</v>
      </c>
      <c r="H702" s="55">
        <v>1</v>
      </c>
    </row>
    <row r="703" spans="2:8" ht="18.75" customHeight="1" x14ac:dyDescent="0.2">
      <c r="B703" s="53" t="s">
        <v>4425</v>
      </c>
      <c r="C703" s="54">
        <v>0</v>
      </c>
      <c r="D703" s="54">
        <v>0</v>
      </c>
      <c r="E703" s="147">
        <v>0</v>
      </c>
      <c r="F703" s="147">
        <v>0</v>
      </c>
      <c r="G703" s="147">
        <v>1</v>
      </c>
      <c r="H703" s="55">
        <v>1</v>
      </c>
    </row>
    <row r="704" spans="2:8" ht="18.75" customHeight="1" x14ac:dyDescent="0.2">
      <c r="B704" s="53" t="s">
        <v>5529</v>
      </c>
      <c r="C704" s="54">
        <v>0</v>
      </c>
      <c r="D704" s="54">
        <v>1</v>
      </c>
      <c r="E704" s="147">
        <v>0</v>
      </c>
      <c r="F704" s="147">
        <v>1</v>
      </c>
      <c r="G704" s="147">
        <v>0</v>
      </c>
      <c r="H704" s="55">
        <v>1</v>
      </c>
    </row>
    <row r="705" spans="2:8" ht="18.75" customHeight="1" x14ac:dyDescent="0.2">
      <c r="B705" s="53" t="s">
        <v>5509</v>
      </c>
      <c r="C705" s="54">
        <v>0</v>
      </c>
      <c r="D705" s="54">
        <v>0</v>
      </c>
      <c r="E705" s="147">
        <v>36</v>
      </c>
      <c r="F705" s="147">
        <v>127</v>
      </c>
      <c r="G705" s="147">
        <v>106</v>
      </c>
      <c r="H705" s="55">
        <v>1</v>
      </c>
    </row>
    <row r="706" spans="2:8" ht="18.75" customHeight="1" x14ac:dyDescent="0.2">
      <c r="B706" s="53" t="s">
        <v>2353</v>
      </c>
      <c r="C706" s="54">
        <v>0</v>
      </c>
      <c r="D706" s="54">
        <v>0</v>
      </c>
      <c r="E706" s="147">
        <v>0</v>
      </c>
      <c r="F706" s="147">
        <v>0</v>
      </c>
      <c r="G706" s="147">
        <v>1</v>
      </c>
      <c r="H706" s="55">
        <v>1</v>
      </c>
    </row>
    <row r="707" spans="2:8" ht="18.75" customHeight="1" x14ac:dyDescent="0.2">
      <c r="B707" s="53" t="s">
        <v>5033</v>
      </c>
      <c r="C707" s="54">
        <v>0</v>
      </c>
      <c r="D707" s="54">
        <v>0</v>
      </c>
      <c r="E707" s="147">
        <v>0</v>
      </c>
      <c r="F707" s="147">
        <v>1</v>
      </c>
      <c r="G707" s="147">
        <v>0</v>
      </c>
      <c r="H707" s="55">
        <v>1</v>
      </c>
    </row>
    <row r="708" spans="2:8" ht="18.75" customHeight="1" x14ac:dyDescent="0.2">
      <c r="B708" s="53" t="s">
        <v>2705</v>
      </c>
      <c r="C708" s="54">
        <v>1</v>
      </c>
      <c r="D708" s="54">
        <v>0</v>
      </c>
      <c r="E708" s="147">
        <v>0</v>
      </c>
      <c r="F708" s="147">
        <v>3</v>
      </c>
      <c r="G708" s="147">
        <v>3</v>
      </c>
      <c r="H708" s="55">
        <v>1</v>
      </c>
    </row>
    <row r="709" spans="2:8" ht="18.75" customHeight="1" x14ac:dyDescent="0.2">
      <c r="B709" s="53" t="s">
        <v>6393</v>
      </c>
      <c r="C709" s="54">
        <v>0</v>
      </c>
      <c r="D709" s="54">
        <v>0</v>
      </c>
      <c r="E709" s="147">
        <v>0</v>
      </c>
      <c r="F709" s="147">
        <v>0</v>
      </c>
      <c r="G709" s="147">
        <v>0</v>
      </c>
      <c r="H709" s="55">
        <v>1</v>
      </c>
    </row>
    <row r="710" spans="2:8" ht="18.75" customHeight="1" x14ac:dyDescent="0.2">
      <c r="B710" s="53" t="s">
        <v>4979</v>
      </c>
      <c r="C710" s="54">
        <v>0</v>
      </c>
      <c r="D710" s="54">
        <v>0</v>
      </c>
      <c r="E710" s="147">
        <v>0</v>
      </c>
      <c r="F710" s="147">
        <v>0</v>
      </c>
      <c r="G710" s="147">
        <v>0</v>
      </c>
      <c r="H710" s="55">
        <v>1</v>
      </c>
    </row>
    <row r="711" spans="2:8" ht="18.75" customHeight="1" x14ac:dyDescent="0.2">
      <c r="B711" s="53" t="s">
        <v>5517</v>
      </c>
      <c r="C711" s="54">
        <v>2</v>
      </c>
      <c r="D711" s="54">
        <v>0</v>
      </c>
      <c r="E711" s="147">
        <v>1</v>
      </c>
      <c r="F711" s="147">
        <v>1</v>
      </c>
      <c r="G711" s="147">
        <v>2</v>
      </c>
      <c r="H711" s="55">
        <v>1</v>
      </c>
    </row>
    <row r="712" spans="2:8" ht="18.75" customHeight="1" x14ac:dyDescent="0.2">
      <c r="B712" s="53" t="s">
        <v>1094</v>
      </c>
      <c r="C712" s="54">
        <v>3</v>
      </c>
      <c r="D712" s="54">
        <v>15</v>
      </c>
      <c r="E712" s="147">
        <v>5</v>
      </c>
      <c r="F712" s="147">
        <v>7</v>
      </c>
      <c r="G712" s="147">
        <v>5</v>
      </c>
      <c r="H712" s="55">
        <v>1</v>
      </c>
    </row>
    <row r="713" spans="2:8" ht="18.75" customHeight="1" x14ac:dyDescent="0.2">
      <c r="B713" s="53" t="s">
        <v>5032</v>
      </c>
      <c r="C713" s="54">
        <v>0</v>
      </c>
      <c r="D713" s="54">
        <v>0</v>
      </c>
      <c r="E713" s="147">
        <v>0</v>
      </c>
      <c r="F713" s="147">
        <v>0</v>
      </c>
      <c r="G713" s="147">
        <v>0</v>
      </c>
      <c r="H713" s="55">
        <v>1</v>
      </c>
    </row>
    <row r="714" spans="2:8" ht="18.75" customHeight="1" x14ac:dyDescent="0.2">
      <c r="B714" s="53" t="s">
        <v>5029</v>
      </c>
      <c r="C714" s="54">
        <v>0</v>
      </c>
      <c r="D714" s="54">
        <v>0</v>
      </c>
      <c r="E714" s="147">
        <v>1</v>
      </c>
      <c r="F714" s="147">
        <v>0</v>
      </c>
      <c r="G714" s="147">
        <v>0</v>
      </c>
      <c r="H714" s="55">
        <v>1</v>
      </c>
    </row>
    <row r="715" spans="2:8" ht="18.75" customHeight="1" x14ac:dyDescent="0.2">
      <c r="B715" s="53" t="s">
        <v>4905</v>
      </c>
      <c r="C715" s="54">
        <v>0</v>
      </c>
      <c r="D715" s="54">
        <v>0</v>
      </c>
      <c r="E715" s="147">
        <v>0</v>
      </c>
      <c r="F715" s="147">
        <v>0</v>
      </c>
      <c r="G715" s="147">
        <v>0</v>
      </c>
      <c r="H715" s="55">
        <v>1</v>
      </c>
    </row>
    <row r="716" spans="2:8" ht="18.75" customHeight="1" x14ac:dyDescent="0.2">
      <c r="B716" s="53" t="s">
        <v>5492</v>
      </c>
      <c r="C716" s="54">
        <v>0</v>
      </c>
      <c r="D716" s="54">
        <v>0</v>
      </c>
      <c r="E716" s="147">
        <v>0</v>
      </c>
      <c r="F716" s="147">
        <v>0</v>
      </c>
      <c r="G716" s="147">
        <v>0</v>
      </c>
      <c r="H716" s="55">
        <v>1</v>
      </c>
    </row>
    <row r="717" spans="2:8" ht="18.75" customHeight="1" x14ac:dyDescent="0.2">
      <c r="B717" s="53" t="s">
        <v>2113</v>
      </c>
      <c r="C717" s="54">
        <v>0</v>
      </c>
      <c r="D717" s="54">
        <v>0</v>
      </c>
      <c r="E717" s="147">
        <v>1</v>
      </c>
      <c r="F717" s="147">
        <v>1</v>
      </c>
      <c r="G717" s="147">
        <v>0</v>
      </c>
      <c r="H717" s="55">
        <v>1</v>
      </c>
    </row>
    <row r="718" spans="2:8" ht="18.75" customHeight="1" x14ac:dyDescent="0.2">
      <c r="B718" s="53" t="s">
        <v>6447</v>
      </c>
      <c r="C718" s="54">
        <v>0</v>
      </c>
      <c r="D718" s="54">
        <v>0</v>
      </c>
      <c r="E718" s="147">
        <v>0</v>
      </c>
      <c r="F718" s="147">
        <v>0</v>
      </c>
      <c r="G718" s="147">
        <v>0</v>
      </c>
      <c r="H718" s="55">
        <v>1</v>
      </c>
    </row>
    <row r="719" spans="2:8" ht="18.75" customHeight="1" x14ac:dyDescent="0.2">
      <c r="B719" s="53" t="s">
        <v>2588</v>
      </c>
      <c r="C719" s="54">
        <v>0</v>
      </c>
      <c r="D719" s="54">
        <v>0</v>
      </c>
      <c r="E719" s="147">
        <v>2</v>
      </c>
      <c r="F719" s="147">
        <v>1</v>
      </c>
      <c r="G719" s="147">
        <v>0</v>
      </c>
      <c r="H719" s="55">
        <v>1</v>
      </c>
    </row>
    <row r="720" spans="2:8" ht="18.75" customHeight="1" x14ac:dyDescent="0.2">
      <c r="B720" s="53" t="s">
        <v>4893</v>
      </c>
      <c r="C720" s="54">
        <v>0</v>
      </c>
      <c r="D720" s="54">
        <v>1</v>
      </c>
      <c r="E720" s="147">
        <v>0</v>
      </c>
      <c r="F720" s="147">
        <v>0</v>
      </c>
      <c r="G720" s="147">
        <v>1</v>
      </c>
      <c r="H720" s="55">
        <v>1</v>
      </c>
    </row>
    <row r="721" spans="2:8" ht="18.75" customHeight="1" x14ac:dyDescent="0.2">
      <c r="B721" s="53" t="s">
        <v>5035</v>
      </c>
      <c r="C721" s="54">
        <v>0</v>
      </c>
      <c r="D721" s="54">
        <v>1</v>
      </c>
      <c r="E721" s="147">
        <v>0</v>
      </c>
      <c r="F721" s="147">
        <v>1</v>
      </c>
      <c r="G721" s="147">
        <v>0</v>
      </c>
      <c r="H721" s="55">
        <v>1</v>
      </c>
    </row>
    <row r="722" spans="2:8" ht="18.75" customHeight="1" x14ac:dyDescent="0.2">
      <c r="B722" s="53" t="s">
        <v>5675</v>
      </c>
      <c r="C722" s="54">
        <v>0</v>
      </c>
      <c r="D722" s="54">
        <v>1</v>
      </c>
      <c r="E722" s="147">
        <v>0</v>
      </c>
      <c r="F722" s="147">
        <v>1</v>
      </c>
      <c r="G722" s="147">
        <v>0</v>
      </c>
      <c r="H722" s="55">
        <v>1</v>
      </c>
    </row>
    <row r="723" spans="2:8" ht="18.75" customHeight="1" x14ac:dyDescent="0.2">
      <c r="B723" s="53" t="s">
        <v>4946</v>
      </c>
      <c r="C723" s="54">
        <v>10</v>
      </c>
      <c r="D723" s="54">
        <v>10</v>
      </c>
      <c r="E723" s="147">
        <v>3</v>
      </c>
      <c r="F723" s="147">
        <v>6</v>
      </c>
      <c r="G723" s="147">
        <v>3</v>
      </c>
      <c r="H723" s="55">
        <v>1</v>
      </c>
    </row>
    <row r="724" spans="2:8" ht="18.75" customHeight="1" x14ac:dyDescent="0.2">
      <c r="B724" s="53" t="s">
        <v>5624</v>
      </c>
      <c r="C724" s="54">
        <v>1</v>
      </c>
      <c r="D724" s="54">
        <v>3</v>
      </c>
      <c r="E724" s="147">
        <v>0</v>
      </c>
      <c r="F724" s="147">
        <v>1</v>
      </c>
      <c r="G724" s="147">
        <v>0</v>
      </c>
      <c r="H724" s="55">
        <v>1</v>
      </c>
    </row>
    <row r="725" spans="2:8" ht="18.75" customHeight="1" x14ac:dyDescent="0.2">
      <c r="B725" s="53" t="s">
        <v>5548</v>
      </c>
      <c r="C725" s="54">
        <v>0</v>
      </c>
      <c r="D725" s="54">
        <v>0</v>
      </c>
      <c r="E725" s="147">
        <v>0</v>
      </c>
      <c r="F725" s="147">
        <v>0</v>
      </c>
      <c r="G725" s="147">
        <v>5</v>
      </c>
      <c r="H725" s="55">
        <v>1</v>
      </c>
    </row>
    <row r="726" spans="2:8" ht="18.75" customHeight="1" x14ac:dyDescent="0.2">
      <c r="B726" s="53" t="s">
        <v>1871</v>
      </c>
      <c r="C726" s="54">
        <v>0</v>
      </c>
      <c r="D726" s="54">
        <v>0</v>
      </c>
      <c r="E726" s="147">
        <v>2</v>
      </c>
      <c r="F726" s="147">
        <v>0</v>
      </c>
      <c r="G726" s="147">
        <v>7</v>
      </c>
      <c r="H726" s="55">
        <v>1</v>
      </c>
    </row>
    <row r="727" spans="2:8" ht="18.75" customHeight="1" x14ac:dyDescent="0.2">
      <c r="B727" s="53" t="s">
        <v>5613</v>
      </c>
      <c r="C727" s="54">
        <v>0</v>
      </c>
      <c r="D727" s="54">
        <v>0</v>
      </c>
      <c r="E727" s="147">
        <v>1</v>
      </c>
      <c r="F727" s="147">
        <v>0</v>
      </c>
      <c r="G727" s="147">
        <v>0</v>
      </c>
      <c r="H727" s="55">
        <v>1</v>
      </c>
    </row>
    <row r="728" spans="2:8" ht="18.75" customHeight="1" x14ac:dyDescent="0.2">
      <c r="B728" s="53" t="s">
        <v>5007</v>
      </c>
      <c r="C728" s="54">
        <v>0</v>
      </c>
      <c r="D728" s="54">
        <v>0</v>
      </c>
      <c r="E728" s="147">
        <v>0</v>
      </c>
      <c r="F728" s="147">
        <v>2</v>
      </c>
      <c r="G728" s="147">
        <v>0</v>
      </c>
      <c r="H728" s="55">
        <v>1</v>
      </c>
    </row>
    <row r="729" spans="2:8" ht="18.75" customHeight="1" x14ac:dyDescent="0.2">
      <c r="B729" s="53" t="s">
        <v>5542</v>
      </c>
      <c r="C729" s="54">
        <v>4</v>
      </c>
      <c r="D729" s="54">
        <v>7</v>
      </c>
      <c r="E729" s="147">
        <v>3</v>
      </c>
      <c r="F729" s="147">
        <v>2</v>
      </c>
      <c r="G729" s="147">
        <v>0</v>
      </c>
      <c r="H729" s="55">
        <v>1</v>
      </c>
    </row>
    <row r="730" spans="2:8" ht="18.75" customHeight="1" x14ac:dyDescent="0.2">
      <c r="B730" s="53" t="s">
        <v>5617</v>
      </c>
      <c r="C730" s="54">
        <v>0</v>
      </c>
      <c r="D730" s="54">
        <v>0</v>
      </c>
      <c r="E730" s="147">
        <v>0</v>
      </c>
      <c r="F730" s="147">
        <v>2</v>
      </c>
      <c r="G730" s="147">
        <v>2</v>
      </c>
      <c r="H730" s="55">
        <v>1</v>
      </c>
    </row>
    <row r="731" spans="2:8" ht="18.75" customHeight="1" x14ac:dyDescent="0.2">
      <c r="B731" s="53" t="s">
        <v>2309</v>
      </c>
      <c r="C731" s="54">
        <v>0</v>
      </c>
      <c r="D731" s="54">
        <v>0</v>
      </c>
      <c r="E731" s="147">
        <v>4</v>
      </c>
      <c r="F731" s="147">
        <v>1</v>
      </c>
      <c r="G731" s="147">
        <v>4</v>
      </c>
      <c r="H731" s="55">
        <v>1</v>
      </c>
    </row>
    <row r="732" spans="2:8" ht="18.75" customHeight="1" x14ac:dyDescent="0.2">
      <c r="B732" s="53" t="s">
        <v>5569</v>
      </c>
      <c r="C732" s="54">
        <v>1</v>
      </c>
      <c r="D732" s="54">
        <v>0</v>
      </c>
      <c r="E732" s="147">
        <v>0</v>
      </c>
      <c r="F732" s="147">
        <v>4</v>
      </c>
      <c r="G732" s="147">
        <v>0</v>
      </c>
      <c r="H732" s="55">
        <v>1</v>
      </c>
    </row>
    <row r="733" spans="2:8" ht="18.75" customHeight="1" x14ac:dyDescent="0.2">
      <c r="B733" s="53" t="s">
        <v>5564</v>
      </c>
      <c r="C733" s="54">
        <v>0</v>
      </c>
      <c r="D733" s="54">
        <v>1</v>
      </c>
      <c r="E733" s="147">
        <v>0</v>
      </c>
      <c r="F733" s="147">
        <v>0</v>
      </c>
      <c r="G733" s="147">
        <v>1</v>
      </c>
      <c r="H733" s="55">
        <v>1</v>
      </c>
    </row>
    <row r="734" spans="2:8" ht="18.75" customHeight="1" x14ac:dyDescent="0.2">
      <c r="B734" s="53" t="s">
        <v>5567</v>
      </c>
      <c r="C734" s="54">
        <v>0</v>
      </c>
      <c r="D734" s="54">
        <v>0</v>
      </c>
      <c r="E734" s="147">
        <v>1</v>
      </c>
      <c r="F734" s="147">
        <v>0</v>
      </c>
      <c r="G734" s="147">
        <v>0</v>
      </c>
      <c r="H734" s="55">
        <v>1</v>
      </c>
    </row>
    <row r="735" spans="2:8" ht="18.75" customHeight="1" x14ac:dyDescent="0.2">
      <c r="B735" s="53" t="s">
        <v>5566</v>
      </c>
      <c r="C735" s="54">
        <v>0</v>
      </c>
      <c r="D735" s="54">
        <v>2</v>
      </c>
      <c r="E735" s="147">
        <v>1</v>
      </c>
      <c r="F735" s="147">
        <v>0</v>
      </c>
      <c r="G735" s="147">
        <v>0</v>
      </c>
      <c r="H735" s="55">
        <v>1</v>
      </c>
    </row>
    <row r="736" spans="2:8" ht="18.75" customHeight="1" x14ac:dyDescent="0.2">
      <c r="B736" s="53" t="s">
        <v>4895</v>
      </c>
      <c r="C736" s="54">
        <v>3</v>
      </c>
      <c r="D736" s="54">
        <v>3</v>
      </c>
      <c r="E736" s="147">
        <v>3</v>
      </c>
      <c r="F736" s="147">
        <v>1</v>
      </c>
      <c r="G736" s="147">
        <v>2</v>
      </c>
      <c r="H736" s="55">
        <v>1</v>
      </c>
    </row>
    <row r="737" spans="2:8" ht="18.75" customHeight="1" x14ac:dyDescent="0.2">
      <c r="B737" s="53" t="s">
        <v>4881</v>
      </c>
      <c r="C737" s="54">
        <v>0</v>
      </c>
      <c r="D737" s="54">
        <v>0</v>
      </c>
      <c r="E737" s="147">
        <v>0</v>
      </c>
      <c r="F737" s="147">
        <v>0</v>
      </c>
      <c r="G737" s="147">
        <v>2</v>
      </c>
      <c r="H737" s="55">
        <v>1</v>
      </c>
    </row>
    <row r="738" spans="2:8" ht="18.75" customHeight="1" x14ac:dyDescent="0.2">
      <c r="B738" s="53" t="s">
        <v>5041</v>
      </c>
      <c r="C738" s="54">
        <v>0</v>
      </c>
      <c r="D738" s="54">
        <v>0</v>
      </c>
      <c r="E738" s="147">
        <v>0</v>
      </c>
      <c r="F738" s="147">
        <v>0</v>
      </c>
      <c r="G738" s="147">
        <v>0</v>
      </c>
      <c r="H738" s="55">
        <v>1</v>
      </c>
    </row>
    <row r="739" spans="2:8" ht="18.75" customHeight="1" x14ac:dyDescent="0.2">
      <c r="B739" s="53" t="s">
        <v>4947</v>
      </c>
      <c r="C739" s="54">
        <v>0</v>
      </c>
      <c r="D739" s="54">
        <v>0</v>
      </c>
      <c r="E739" s="147">
        <v>0</v>
      </c>
      <c r="F739" s="147">
        <v>0</v>
      </c>
      <c r="G739" s="147">
        <v>0</v>
      </c>
      <c r="H739" s="55">
        <v>1</v>
      </c>
    </row>
    <row r="740" spans="2:8" ht="18.75" customHeight="1" x14ac:dyDescent="0.2">
      <c r="B740" s="53" t="s">
        <v>5003</v>
      </c>
      <c r="C740" s="54">
        <v>0</v>
      </c>
      <c r="D740" s="54">
        <v>0</v>
      </c>
      <c r="E740" s="147">
        <v>0</v>
      </c>
      <c r="F740" s="147">
        <v>0</v>
      </c>
      <c r="G740" s="147">
        <v>0</v>
      </c>
      <c r="H740" s="55">
        <v>1</v>
      </c>
    </row>
    <row r="741" spans="2:8" ht="18.75" customHeight="1" x14ac:dyDescent="0.2">
      <c r="B741" s="53" t="s">
        <v>6448</v>
      </c>
      <c r="C741" s="54">
        <v>0</v>
      </c>
      <c r="D741" s="54">
        <v>0</v>
      </c>
      <c r="E741" s="147">
        <v>0</v>
      </c>
      <c r="F741" s="147">
        <v>0</v>
      </c>
      <c r="G741" s="147">
        <v>0</v>
      </c>
      <c r="H741" s="55">
        <v>1</v>
      </c>
    </row>
    <row r="742" spans="2:8" ht="18.75" customHeight="1" x14ac:dyDescent="0.2">
      <c r="B742" s="53" t="s">
        <v>5626</v>
      </c>
      <c r="C742" s="54">
        <v>0</v>
      </c>
      <c r="D742" s="54">
        <v>0</v>
      </c>
      <c r="E742" s="147">
        <v>1</v>
      </c>
      <c r="F742" s="147">
        <v>0</v>
      </c>
      <c r="G742" s="147">
        <v>1</v>
      </c>
      <c r="H742" s="55">
        <v>1</v>
      </c>
    </row>
    <row r="743" spans="2:8" ht="18.75" customHeight="1" x14ac:dyDescent="0.2">
      <c r="B743" s="53" t="s">
        <v>6394</v>
      </c>
      <c r="C743" s="54">
        <v>0</v>
      </c>
      <c r="D743" s="54">
        <v>0</v>
      </c>
      <c r="E743" s="147">
        <v>0</v>
      </c>
      <c r="F743" s="147">
        <v>0</v>
      </c>
      <c r="G743" s="147">
        <v>0</v>
      </c>
      <c r="H743" s="55">
        <v>1</v>
      </c>
    </row>
    <row r="744" spans="2:8" ht="18.75" customHeight="1" x14ac:dyDescent="0.2">
      <c r="B744" s="53" t="s">
        <v>5660</v>
      </c>
      <c r="C744" s="54">
        <v>0</v>
      </c>
      <c r="D744" s="54">
        <v>0</v>
      </c>
      <c r="E744" s="147">
        <v>0</v>
      </c>
      <c r="F744" s="147">
        <v>0</v>
      </c>
      <c r="G744" s="147">
        <v>2</v>
      </c>
      <c r="H744" s="55">
        <v>1</v>
      </c>
    </row>
    <row r="745" spans="2:8" ht="18.75" customHeight="1" x14ac:dyDescent="0.2">
      <c r="B745" s="53" t="s">
        <v>6421</v>
      </c>
      <c r="C745" s="54">
        <v>0</v>
      </c>
      <c r="D745" s="54">
        <v>0</v>
      </c>
      <c r="E745" s="147">
        <v>0</v>
      </c>
      <c r="F745" s="147">
        <v>0</v>
      </c>
      <c r="G745" s="147">
        <v>0</v>
      </c>
      <c r="H745" s="55">
        <v>1</v>
      </c>
    </row>
    <row r="746" spans="2:8" ht="18.75" customHeight="1" x14ac:dyDescent="0.2">
      <c r="B746" s="53" t="s">
        <v>5593</v>
      </c>
      <c r="C746" s="54">
        <v>0</v>
      </c>
      <c r="D746" s="54">
        <v>0</v>
      </c>
      <c r="E746" s="147">
        <v>0</v>
      </c>
      <c r="F746" s="147">
        <v>0</v>
      </c>
      <c r="G746" s="147">
        <v>0</v>
      </c>
      <c r="H746" s="55">
        <v>1</v>
      </c>
    </row>
    <row r="747" spans="2:8" ht="18.75" customHeight="1" x14ac:dyDescent="0.2">
      <c r="B747" s="53" t="s">
        <v>5006</v>
      </c>
      <c r="C747" s="54">
        <v>8</v>
      </c>
      <c r="D747" s="54">
        <v>0</v>
      </c>
      <c r="E747" s="147">
        <v>39</v>
      </c>
      <c r="F747" s="147">
        <v>7</v>
      </c>
      <c r="G747" s="147">
        <v>4</v>
      </c>
      <c r="H747" s="55">
        <v>1</v>
      </c>
    </row>
    <row r="748" spans="2:8" ht="18.75" customHeight="1" x14ac:dyDescent="0.2">
      <c r="B748" s="53" t="s">
        <v>4587</v>
      </c>
      <c r="C748" s="54">
        <v>0</v>
      </c>
      <c r="D748" s="54">
        <v>0</v>
      </c>
      <c r="E748" s="147">
        <v>0</v>
      </c>
      <c r="F748" s="147">
        <v>0</v>
      </c>
      <c r="G748" s="147">
        <v>0</v>
      </c>
      <c r="H748" s="55">
        <v>1</v>
      </c>
    </row>
    <row r="749" spans="2:8" ht="18.75" customHeight="1" x14ac:dyDescent="0.2">
      <c r="B749" s="53" t="s">
        <v>4395</v>
      </c>
      <c r="C749" s="54">
        <v>0</v>
      </c>
      <c r="D749" s="54">
        <v>0</v>
      </c>
      <c r="E749" s="147">
        <v>0</v>
      </c>
      <c r="F749" s="147">
        <v>0</v>
      </c>
      <c r="G749" s="147">
        <v>1</v>
      </c>
      <c r="H749" s="55">
        <v>1</v>
      </c>
    </row>
    <row r="750" spans="2:8" ht="18.75" customHeight="1" x14ac:dyDescent="0.2">
      <c r="B750" s="53" t="s">
        <v>4929</v>
      </c>
      <c r="C750" s="54">
        <v>0</v>
      </c>
      <c r="D750" s="54">
        <v>0</v>
      </c>
      <c r="E750" s="147">
        <v>0</v>
      </c>
      <c r="F750" s="147">
        <v>0</v>
      </c>
      <c r="G750" s="147">
        <v>0</v>
      </c>
      <c r="H750" s="55">
        <v>1</v>
      </c>
    </row>
    <row r="751" spans="2:8" ht="18.75" customHeight="1" x14ac:dyDescent="0.2">
      <c r="B751" s="53" t="s">
        <v>5623</v>
      </c>
      <c r="C751" s="54">
        <v>1</v>
      </c>
      <c r="D751" s="54">
        <v>0</v>
      </c>
      <c r="E751" s="147">
        <v>0</v>
      </c>
      <c r="F751" s="147">
        <v>0</v>
      </c>
      <c r="G751" s="147">
        <v>0</v>
      </c>
      <c r="H751" s="55">
        <v>1</v>
      </c>
    </row>
    <row r="752" spans="2:8" ht="18.75" customHeight="1" x14ac:dyDescent="0.2">
      <c r="B752" s="53" t="s">
        <v>1113</v>
      </c>
      <c r="C752" s="54">
        <v>0</v>
      </c>
      <c r="D752" s="54">
        <v>0</v>
      </c>
      <c r="E752" s="147">
        <v>0</v>
      </c>
      <c r="F752" s="147">
        <v>0</v>
      </c>
      <c r="G752" s="147">
        <v>0</v>
      </c>
      <c r="H752" s="55">
        <v>1</v>
      </c>
    </row>
    <row r="753" spans="2:8" ht="18.75" customHeight="1" x14ac:dyDescent="0.2">
      <c r="B753" s="53" t="s">
        <v>1048</v>
      </c>
      <c r="C753" s="54">
        <v>0</v>
      </c>
      <c r="D753" s="54">
        <v>0</v>
      </c>
      <c r="E753" s="147">
        <v>1</v>
      </c>
      <c r="F753" s="147">
        <v>1</v>
      </c>
      <c r="G753" s="147">
        <v>3</v>
      </c>
      <c r="H753" s="55">
        <v>1</v>
      </c>
    </row>
    <row r="754" spans="2:8" ht="18.75" customHeight="1" x14ac:dyDescent="0.2">
      <c r="B754" s="53" t="s">
        <v>5005</v>
      </c>
      <c r="C754" s="54">
        <v>0</v>
      </c>
      <c r="D754" s="54">
        <v>0</v>
      </c>
      <c r="E754" s="147">
        <v>0</v>
      </c>
      <c r="F754" s="147">
        <v>0</v>
      </c>
      <c r="G754" s="147">
        <v>3</v>
      </c>
      <c r="H754" s="55">
        <v>1</v>
      </c>
    </row>
    <row r="755" spans="2:8" ht="18.75" customHeight="1" x14ac:dyDescent="0.2">
      <c r="B755" s="53" t="s">
        <v>6406</v>
      </c>
      <c r="C755" s="54">
        <v>0</v>
      </c>
      <c r="D755" s="54">
        <v>0</v>
      </c>
      <c r="E755" s="147">
        <v>0</v>
      </c>
      <c r="F755" s="147">
        <v>0</v>
      </c>
      <c r="G755" s="147">
        <v>0</v>
      </c>
      <c r="H755" s="55">
        <v>1</v>
      </c>
    </row>
    <row r="756" spans="2:8" ht="18.75" customHeight="1" x14ac:dyDescent="0.2">
      <c r="B756" s="53" t="s">
        <v>5670</v>
      </c>
      <c r="C756" s="54">
        <v>0</v>
      </c>
      <c r="D756" s="54">
        <v>1</v>
      </c>
      <c r="E756" s="147">
        <v>1</v>
      </c>
      <c r="F756" s="147">
        <v>0</v>
      </c>
      <c r="G756" s="147">
        <v>0</v>
      </c>
      <c r="H756" s="55">
        <v>1</v>
      </c>
    </row>
    <row r="757" spans="2:8" ht="18.75" customHeight="1" x14ac:dyDescent="0.2">
      <c r="B757" s="53" t="s">
        <v>2737</v>
      </c>
      <c r="C757" s="54">
        <v>0</v>
      </c>
      <c r="D757" s="54">
        <v>0</v>
      </c>
      <c r="E757" s="147">
        <v>2</v>
      </c>
      <c r="F757" s="147">
        <v>1</v>
      </c>
      <c r="G757" s="147">
        <v>0</v>
      </c>
      <c r="H757" s="55">
        <v>1</v>
      </c>
    </row>
    <row r="758" spans="2:8" ht="18.75" customHeight="1" x14ac:dyDescent="0.2">
      <c r="B758" s="53" t="s">
        <v>5630</v>
      </c>
      <c r="C758" s="54">
        <v>1</v>
      </c>
      <c r="D758" s="54">
        <v>1</v>
      </c>
      <c r="E758" s="147">
        <v>0</v>
      </c>
      <c r="F758" s="147">
        <v>0</v>
      </c>
      <c r="G758" s="147">
        <v>0</v>
      </c>
      <c r="H758" s="55">
        <v>1</v>
      </c>
    </row>
    <row r="759" spans="2:8" ht="18.75" customHeight="1" x14ac:dyDescent="0.2">
      <c r="B759" s="53" t="s">
        <v>5650</v>
      </c>
      <c r="C759" s="54">
        <v>1</v>
      </c>
      <c r="D759" s="54">
        <v>4</v>
      </c>
      <c r="E759" s="147">
        <v>5</v>
      </c>
      <c r="F759" s="147">
        <v>1</v>
      </c>
      <c r="G759" s="147">
        <v>3</v>
      </c>
      <c r="H759" s="55">
        <v>1</v>
      </c>
    </row>
    <row r="760" spans="2:8" ht="18.75" customHeight="1" x14ac:dyDescent="0.2">
      <c r="B760" s="53" t="s">
        <v>5664</v>
      </c>
      <c r="C760" s="54">
        <v>0</v>
      </c>
      <c r="D760" s="54">
        <v>0</v>
      </c>
      <c r="E760" s="147">
        <v>0</v>
      </c>
      <c r="F760" s="147">
        <v>0</v>
      </c>
      <c r="G760" s="147">
        <v>0</v>
      </c>
      <c r="H760" s="55">
        <v>1</v>
      </c>
    </row>
    <row r="761" spans="2:8" ht="18.75" customHeight="1" x14ac:dyDescent="0.2">
      <c r="B761" s="53" t="s">
        <v>5631</v>
      </c>
      <c r="C761" s="54">
        <v>0</v>
      </c>
      <c r="D761" s="54">
        <v>0</v>
      </c>
      <c r="E761" s="147">
        <v>1</v>
      </c>
      <c r="F761" s="147">
        <v>1</v>
      </c>
      <c r="G761" s="147">
        <v>1</v>
      </c>
      <c r="H761" s="55">
        <v>1</v>
      </c>
    </row>
    <row r="762" spans="2:8" ht="18.75" customHeight="1" x14ac:dyDescent="0.2">
      <c r="B762" s="53" t="s">
        <v>5826</v>
      </c>
      <c r="C762" s="54">
        <v>0</v>
      </c>
      <c r="D762" s="54">
        <v>0</v>
      </c>
      <c r="E762" s="147">
        <v>0</v>
      </c>
      <c r="F762" s="147">
        <v>2</v>
      </c>
      <c r="G762" s="147">
        <v>2</v>
      </c>
      <c r="H762" s="55">
        <v>1</v>
      </c>
    </row>
    <row r="763" spans="2:8" ht="18.75" customHeight="1" x14ac:dyDescent="0.2">
      <c r="B763" s="53" t="s">
        <v>4909</v>
      </c>
      <c r="C763" s="54">
        <v>0</v>
      </c>
      <c r="D763" s="54">
        <v>0</v>
      </c>
      <c r="E763" s="147">
        <v>0</v>
      </c>
      <c r="F763" s="147">
        <v>0</v>
      </c>
      <c r="G763" s="147">
        <v>1</v>
      </c>
      <c r="H763" s="55">
        <v>1</v>
      </c>
    </row>
    <row r="764" spans="2:8" ht="18.75" customHeight="1" x14ac:dyDescent="0.2">
      <c r="B764" s="53" t="s">
        <v>5860</v>
      </c>
      <c r="C764" s="54">
        <v>1</v>
      </c>
      <c r="D764" s="54">
        <v>1</v>
      </c>
      <c r="E764" s="147">
        <v>1</v>
      </c>
      <c r="F764" s="147">
        <v>1</v>
      </c>
      <c r="G764" s="147">
        <v>0</v>
      </c>
      <c r="H764" s="55">
        <v>1</v>
      </c>
    </row>
    <row r="765" spans="2:8" ht="18.75" customHeight="1" x14ac:dyDescent="0.2">
      <c r="B765" s="53" t="s">
        <v>6440</v>
      </c>
      <c r="C765" s="54">
        <v>0</v>
      </c>
      <c r="D765" s="54">
        <v>0</v>
      </c>
      <c r="E765" s="147">
        <v>0</v>
      </c>
      <c r="F765" s="147">
        <v>0</v>
      </c>
      <c r="G765" s="147">
        <v>0</v>
      </c>
      <c r="H765" s="55">
        <v>1</v>
      </c>
    </row>
    <row r="766" spans="2:8" ht="18.75" customHeight="1" x14ac:dyDescent="0.2">
      <c r="B766" s="53" t="s">
        <v>5045</v>
      </c>
      <c r="C766" s="54">
        <v>0</v>
      </c>
      <c r="D766" s="54">
        <v>1</v>
      </c>
      <c r="E766" s="147">
        <v>0</v>
      </c>
      <c r="F766" s="147">
        <v>1</v>
      </c>
      <c r="G766" s="147">
        <v>0</v>
      </c>
      <c r="H766" s="55">
        <v>1</v>
      </c>
    </row>
    <row r="767" spans="2:8" ht="18.75" customHeight="1" x14ac:dyDescent="0.2">
      <c r="B767" s="53" t="s">
        <v>5864</v>
      </c>
      <c r="C767" s="54">
        <v>0</v>
      </c>
      <c r="D767" s="54">
        <v>1</v>
      </c>
      <c r="E767" s="147">
        <v>0</v>
      </c>
      <c r="F767" s="147">
        <v>1</v>
      </c>
      <c r="G767" s="147">
        <v>0</v>
      </c>
      <c r="H767" s="55">
        <v>1</v>
      </c>
    </row>
    <row r="768" spans="2:8" ht="18.75" customHeight="1" x14ac:dyDescent="0.2">
      <c r="B768" s="53" t="s">
        <v>4896</v>
      </c>
      <c r="C768" s="54">
        <v>0</v>
      </c>
      <c r="D768" s="54">
        <v>0</v>
      </c>
      <c r="E768" s="147">
        <v>0</v>
      </c>
      <c r="F768" s="147">
        <v>0</v>
      </c>
      <c r="G768" s="147">
        <v>0</v>
      </c>
      <c r="H768" s="55">
        <v>1</v>
      </c>
    </row>
    <row r="769" spans="2:8" ht="18.75" customHeight="1" x14ac:dyDescent="0.2">
      <c r="B769" s="53" t="s">
        <v>2536</v>
      </c>
      <c r="C769" s="54">
        <v>0</v>
      </c>
      <c r="D769" s="54">
        <v>2</v>
      </c>
      <c r="E769" s="147">
        <v>1</v>
      </c>
      <c r="F769" s="147">
        <v>1</v>
      </c>
      <c r="G769" s="147">
        <v>1</v>
      </c>
      <c r="H769" s="55">
        <v>1</v>
      </c>
    </row>
    <row r="770" spans="2:8" ht="18.75" customHeight="1" x14ac:dyDescent="0.2">
      <c r="B770" s="53" t="s">
        <v>6441</v>
      </c>
      <c r="C770" s="54">
        <v>0</v>
      </c>
      <c r="D770" s="54">
        <v>0</v>
      </c>
      <c r="E770" s="147">
        <v>0</v>
      </c>
      <c r="F770" s="147">
        <v>0</v>
      </c>
      <c r="G770" s="147">
        <v>0</v>
      </c>
      <c r="H770" s="55">
        <v>1</v>
      </c>
    </row>
    <row r="771" spans="2:8" ht="18.75" customHeight="1" x14ac:dyDescent="0.2">
      <c r="B771" s="53" t="s">
        <v>5698</v>
      </c>
      <c r="C771" s="54">
        <v>0</v>
      </c>
      <c r="D771" s="54">
        <v>0</v>
      </c>
      <c r="E771" s="147">
        <v>0</v>
      </c>
      <c r="F771" s="147">
        <v>0</v>
      </c>
      <c r="G771" s="147">
        <v>3</v>
      </c>
      <c r="H771" s="55">
        <v>1</v>
      </c>
    </row>
    <row r="772" spans="2:8" ht="18.75" customHeight="1" x14ac:dyDescent="0.2">
      <c r="B772" s="53" t="s">
        <v>4932</v>
      </c>
      <c r="C772" s="54">
        <v>0</v>
      </c>
      <c r="D772" s="54">
        <v>0</v>
      </c>
      <c r="E772" s="147">
        <v>0</v>
      </c>
      <c r="F772" s="147">
        <v>0</v>
      </c>
      <c r="G772" s="147">
        <v>0</v>
      </c>
      <c r="H772" s="55">
        <v>1</v>
      </c>
    </row>
    <row r="773" spans="2:8" ht="18.75" customHeight="1" x14ac:dyDescent="0.2">
      <c r="B773" s="53" t="s">
        <v>4134</v>
      </c>
      <c r="C773" s="54">
        <v>0</v>
      </c>
      <c r="D773" s="54">
        <v>0</v>
      </c>
      <c r="E773" s="147">
        <v>1</v>
      </c>
      <c r="F773" s="147">
        <v>1</v>
      </c>
      <c r="G773" s="147">
        <v>0</v>
      </c>
      <c r="H773" s="55">
        <v>1</v>
      </c>
    </row>
    <row r="774" spans="2:8" ht="18.75" customHeight="1" x14ac:dyDescent="0.2">
      <c r="B774" s="53" t="s">
        <v>4949</v>
      </c>
      <c r="C774" s="54">
        <v>0</v>
      </c>
      <c r="D774" s="54">
        <v>0</v>
      </c>
      <c r="E774" s="147">
        <v>0</v>
      </c>
      <c r="F774" s="147">
        <v>0</v>
      </c>
      <c r="G774" s="147">
        <v>0</v>
      </c>
      <c r="H774" s="55">
        <v>1</v>
      </c>
    </row>
    <row r="775" spans="2:8" ht="18.75" customHeight="1" x14ac:dyDescent="0.2">
      <c r="B775" s="53" t="s">
        <v>6444</v>
      </c>
      <c r="C775" s="54">
        <v>0</v>
      </c>
      <c r="D775" s="54">
        <v>0</v>
      </c>
      <c r="E775" s="147">
        <v>0</v>
      </c>
      <c r="F775" s="147">
        <v>0</v>
      </c>
      <c r="G775" s="147">
        <v>0</v>
      </c>
      <c r="H775" s="55">
        <v>1</v>
      </c>
    </row>
    <row r="776" spans="2:8" ht="18.75" customHeight="1" x14ac:dyDescent="0.2">
      <c r="B776" s="53" t="s">
        <v>6375</v>
      </c>
      <c r="C776" s="54">
        <v>0</v>
      </c>
      <c r="D776" s="54">
        <v>0</v>
      </c>
      <c r="E776" s="147">
        <v>0</v>
      </c>
      <c r="F776" s="147">
        <v>0</v>
      </c>
      <c r="G776" s="147">
        <v>0</v>
      </c>
      <c r="H776" s="55">
        <v>1</v>
      </c>
    </row>
    <row r="777" spans="2:8" ht="18.75" customHeight="1" x14ac:dyDescent="0.2">
      <c r="B777" s="53" t="s">
        <v>5047</v>
      </c>
      <c r="C777" s="54">
        <v>0</v>
      </c>
      <c r="D777" s="54">
        <v>1</v>
      </c>
      <c r="E777" s="147">
        <v>0</v>
      </c>
      <c r="F777" s="147">
        <v>1</v>
      </c>
      <c r="G777" s="147">
        <v>1</v>
      </c>
      <c r="H777" s="55">
        <v>1</v>
      </c>
    </row>
    <row r="778" spans="2:8" ht="18.75" customHeight="1" x14ac:dyDescent="0.2">
      <c r="B778" s="53" t="s">
        <v>5779</v>
      </c>
      <c r="C778" s="54">
        <v>0</v>
      </c>
      <c r="D778" s="54">
        <v>1</v>
      </c>
      <c r="E778" s="147">
        <v>0</v>
      </c>
      <c r="F778" s="147">
        <v>1</v>
      </c>
      <c r="G778" s="147">
        <v>0</v>
      </c>
      <c r="H778" s="55">
        <v>1</v>
      </c>
    </row>
    <row r="779" spans="2:8" ht="18.75" customHeight="1" x14ac:dyDescent="0.2">
      <c r="B779" s="53" t="s">
        <v>4913</v>
      </c>
      <c r="C779" s="54">
        <v>0</v>
      </c>
      <c r="D779" s="54">
        <v>0</v>
      </c>
      <c r="E779" s="147">
        <v>0</v>
      </c>
      <c r="F779" s="147">
        <v>0</v>
      </c>
      <c r="G779" s="147">
        <v>0</v>
      </c>
      <c r="H779" s="55">
        <v>1</v>
      </c>
    </row>
    <row r="780" spans="2:8" ht="18.75" customHeight="1" x14ac:dyDescent="0.2">
      <c r="B780" s="53" t="s">
        <v>887</v>
      </c>
      <c r="C780" s="54">
        <v>5</v>
      </c>
      <c r="D780" s="54">
        <v>1</v>
      </c>
      <c r="E780" s="147">
        <v>0</v>
      </c>
      <c r="F780" s="147">
        <v>1</v>
      </c>
      <c r="G780" s="147">
        <v>0</v>
      </c>
      <c r="H780" s="55">
        <v>1</v>
      </c>
    </row>
    <row r="781" spans="2:8" ht="18.75" customHeight="1" x14ac:dyDescent="0.2">
      <c r="B781" s="53" t="s">
        <v>5734</v>
      </c>
      <c r="C781" s="54">
        <v>0</v>
      </c>
      <c r="D781" s="54">
        <v>0</v>
      </c>
      <c r="E781" s="147">
        <v>0</v>
      </c>
      <c r="F781" s="147">
        <v>3</v>
      </c>
      <c r="G781" s="147">
        <v>2</v>
      </c>
      <c r="H781" s="55">
        <v>1</v>
      </c>
    </row>
    <row r="782" spans="2:8" ht="18.75" customHeight="1" x14ac:dyDescent="0.2">
      <c r="B782" s="53" t="s">
        <v>5723</v>
      </c>
      <c r="C782" s="54">
        <v>0</v>
      </c>
      <c r="D782" s="54">
        <v>0</v>
      </c>
      <c r="E782" s="147">
        <v>1</v>
      </c>
      <c r="F782" s="147">
        <v>3</v>
      </c>
      <c r="G782" s="147">
        <v>1</v>
      </c>
      <c r="H782" s="55">
        <v>1</v>
      </c>
    </row>
    <row r="783" spans="2:8" ht="18.75" customHeight="1" x14ac:dyDescent="0.2">
      <c r="B783" s="53" t="s">
        <v>5738</v>
      </c>
      <c r="C783" s="54">
        <v>0</v>
      </c>
      <c r="D783" s="54">
        <v>1</v>
      </c>
      <c r="E783" s="147">
        <v>2</v>
      </c>
      <c r="F783" s="147">
        <v>0</v>
      </c>
      <c r="G783" s="147">
        <v>0</v>
      </c>
      <c r="H783" s="55">
        <v>1</v>
      </c>
    </row>
    <row r="784" spans="2:8" ht="18.75" customHeight="1" x14ac:dyDescent="0.2">
      <c r="B784" s="53" t="s">
        <v>5832</v>
      </c>
      <c r="C784" s="54">
        <v>0</v>
      </c>
      <c r="D784" s="54">
        <v>0</v>
      </c>
      <c r="E784" s="147">
        <v>1</v>
      </c>
      <c r="F784" s="147">
        <v>0</v>
      </c>
      <c r="G784" s="147">
        <v>0</v>
      </c>
      <c r="H784" s="55">
        <v>1</v>
      </c>
    </row>
    <row r="785" spans="2:8" ht="18.75" customHeight="1" x14ac:dyDescent="0.2">
      <c r="B785" s="53" t="s">
        <v>5780</v>
      </c>
      <c r="C785" s="54">
        <v>1</v>
      </c>
      <c r="D785" s="54">
        <v>1</v>
      </c>
      <c r="E785" s="147">
        <v>0</v>
      </c>
      <c r="F785" s="147">
        <v>0</v>
      </c>
      <c r="G785" s="147">
        <v>1</v>
      </c>
      <c r="H785" s="55">
        <v>1</v>
      </c>
    </row>
    <row r="786" spans="2:8" ht="18.75" customHeight="1" x14ac:dyDescent="0.2">
      <c r="B786" s="53" t="s">
        <v>1145</v>
      </c>
      <c r="C786" s="54">
        <v>3</v>
      </c>
      <c r="D786" s="54">
        <v>2</v>
      </c>
      <c r="E786" s="147">
        <v>3</v>
      </c>
      <c r="F786" s="147">
        <v>0</v>
      </c>
      <c r="G786" s="147">
        <v>1</v>
      </c>
      <c r="H786" s="55">
        <v>1</v>
      </c>
    </row>
    <row r="787" spans="2:8" ht="18.75" customHeight="1" x14ac:dyDescent="0.2">
      <c r="B787" s="53" t="s">
        <v>5850</v>
      </c>
      <c r="C787" s="54">
        <v>3</v>
      </c>
      <c r="D787" s="54">
        <v>6</v>
      </c>
      <c r="E787" s="147">
        <v>1</v>
      </c>
      <c r="F787" s="147">
        <v>2</v>
      </c>
      <c r="G787" s="147">
        <v>5</v>
      </c>
      <c r="H787" s="55">
        <v>1</v>
      </c>
    </row>
    <row r="788" spans="2:8" ht="18.75" customHeight="1" x14ac:dyDescent="0.2">
      <c r="B788" s="53" t="s">
        <v>6395</v>
      </c>
      <c r="C788" s="54">
        <v>0</v>
      </c>
      <c r="D788" s="54">
        <v>0</v>
      </c>
      <c r="E788" s="147">
        <v>0</v>
      </c>
      <c r="F788" s="147">
        <v>0</v>
      </c>
      <c r="G788" s="147">
        <v>0</v>
      </c>
      <c r="H788" s="55">
        <v>1</v>
      </c>
    </row>
    <row r="789" spans="2:8" ht="18.75" customHeight="1" x14ac:dyDescent="0.2">
      <c r="B789" s="53" t="s">
        <v>5748</v>
      </c>
      <c r="C789" s="54">
        <v>0</v>
      </c>
      <c r="D789" s="54">
        <v>0</v>
      </c>
      <c r="E789" s="147">
        <v>18</v>
      </c>
      <c r="F789" s="147">
        <v>5</v>
      </c>
      <c r="G789" s="147">
        <v>0</v>
      </c>
      <c r="H789" s="55">
        <v>1</v>
      </c>
    </row>
    <row r="790" spans="2:8" ht="18.75" customHeight="1" x14ac:dyDescent="0.2">
      <c r="B790" s="53" t="s">
        <v>4931</v>
      </c>
      <c r="C790" s="54">
        <v>0</v>
      </c>
      <c r="D790" s="54">
        <v>2</v>
      </c>
      <c r="E790" s="147">
        <v>0</v>
      </c>
      <c r="F790" s="147">
        <v>0</v>
      </c>
      <c r="G790" s="147">
        <v>0</v>
      </c>
      <c r="H790" s="55">
        <v>1</v>
      </c>
    </row>
    <row r="791" spans="2:8" ht="18.75" customHeight="1" x14ac:dyDescent="0.2">
      <c r="B791" s="53" t="s">
        <v>5696</v>
      </c>
      <c r="C791" s="54">
        <v>0</v>
      </c>
      <c r="D791" s="54">
        <v>1</v>
      </c>
      <c r="E791" s="147">
        <v>0</v>
      </c>
      <c r="F791" s="147">
        <v>0</v>
      </c>
      <c r="G791" s="147">
        <v>0</v>
      </c>
      <c r="H791" s="55">
        <v>1</v>
      </c>
    </row>
    <row r="792" spans="2:8" ht="18.75" customHeight="1" x14ac:dyDescent="0.2">
      <c r="B792" s="53" t="s">
        <v>4969</v>
      </c>
      <c r="C792" s="54">
        <v>0</v>
      </c>
      <c r="D792" s="54">
        <v>0</v>
      </c>
      <c r="E792" s="147">
        <v>2</v>
      </c>
      <c r="F792" s="147">
        <v>0</v>
      </c>
      <c r="G792" s="147">
        <v>0</v>
      </c>
      <c r="H792" s="55">
        <v>1</v>
      </c>
    </row>
    <row r="793" spans="2:8" ht="18.75" customHeight="1" x14ac:dyDescent="0.2">
      <c r="B793" s="53" t="s">
        <v>5071</v>
      </c>
      <c r="C793" s="54">
        <v>0</v>
      </c>
      <c r="D793" s="54">
        <v>0</v>
      </c>
      <c r="E793" s="147">
        <v>0</v>
      </c>
      <c r="F793" s="147">
        <v>0</v>
      </c>
      <c r="G793" s="147">
        <v>0</v>
      </c>
      <c r="H793" s="55">
        <v>1</v>
      </c>
    </row>
    <row r="794" spans="2:8" ht="18.75" customHeight="1" x14ac:dyDescent="0.2">
      <c r="B794" s="53" t="s">
        <v>5777</v>
      </c>
      <c r="C794" s="54">
        <v>0</v>
      </c>
      <c r="D794" s="54">
        <v>1</v>
      </c>
      <c r="E794" s="147">
        <v>0</v>
      </c>
      <c r="F794" s="147">
        <v>0</v>
      </c>
      <c r="G794" s="147">
        <v>1</v>
      </c>
      <c r="H794" s="55">
        <v>1</v>
      </c>
    </row>
    <row r="795" spans="2:8" ht="18.75" customHeight="1" x14ac:dyDescent="0.2">
      <c r="B795" s="53" t="s">
        <v>4983</v>
      </c>
      <c r="C795" s="54">
        <v>0</v>
      </c>
      <c r="D795" s="54">
        <v>1</v>
      </c>
      <c r="E795" s="147">
        <v>0</v>
      </c>
      <c r="F795" s="147">
        <v>0</v>
      </c>
      <c r="G795" s="147">
        <v>0</v>
      </c>
      <c r="H795" s="55">
        <v>1</v>
      </c>
    </row>
    <row r="796" spans="2:8" ht="18.75" customHeight="1" x14ac:dyDescent="0.2">
      <c r="B796" s="53" t="s">
        <v>155</v>
      </c>
      <c r="C796" s="54">
        <v>179</v>
      </c>
      <c r="D796" s="54">
        <v>706</v>
      </c>
      <c r="E796" s="147">
        <v>410</v>
      </c>
      <c r="F796" s="147">
        <v>254</v>
      </c>
      <c r="G796" s="147">
        <v>124</v>
      </c>
      <c r="H796" s="55">
        <v>1</v>
      </c>
    </row>
    <row r="797" spans="2:8" ht="18.75" customHeight="1" x14ac:dyDescent="0.2">
      <c r="B797" s="53" t="s">
        <v>5797</v>
      </c>
      <c r="C797" s="54">
        <v>0</v>
      </c>
      <c r="D797" s="54">
        <v>2</v>
      </c>
      <c r="E797" s="147">
        <v>1</v>
      </c>
      <c r="F797" s="147">
        <v>0</v>
      </c>
      <c r="G797" s="147">
        <v>0</v>
      </c>
      <c r="H797" s="55">
        <v>1</v>
      </c>
    </row>
    <row r="798" spans="2:8" ht="18.75" customHeight="1" x14ac:dyDescent="0.2">
      <c r="B798" s="53" t="s">
        <v>5043</v>
      </c>
      <c r="C798" s="54">
        <v>0</v>
      </c>
      <c r="D798" s="54">
        <v>0</v>
      </c>
      <c r="E798" s="147">
        <v>0</v>
      </c>
      <c r="F798" s="147">
        <v>0</v>
      </c>
      <c r="G798" s="147">
        <v>0</v>
      </c>
      <c r="H798" s="55">
        <v>1</v>
      </c>
    </row>
    <row r="799" spans="2:8" ht="18.75" customHeight="1" x14ac:dyDescent="0.2">
      <c r="B799" s="53" t="s">
        <v>5716</v>
      </c>
      <c r="C799" s="54">
        <v>0</v>
      </c>
      <c r="D799" s="54">
        <v>0</v>
      </c>
      <c r="E799" s="147">
        <v>1</v>
      </c>
      <c r="F799" s="147">
        <v>0</v>
      </c>
      <c r="G799" s="147">
        <v>0</v>
      </c>
      <c r="H799" s="55">
        <v>1</v>
      </c>
    </row>
    <row r="800" spans="2:8" ht="18.75" customHeight="1" x14ac:dyDescent="0.2">
      <c r="B800" s="53" t="s">
        <v>5866</v>
      </c>
      <c r="C800" s="54">
        <v>2</v>
      </c>
      <c r="D800" s="54">
        <v>0</v>
      </c>
      <c r="E800" s="147">
        <v>0</v>
      </c>
      <c r="F800" s="147">
        <v>2</v>
      </c>
      <c r="G800" s="147">
        <v>0</v>
      </c>
      <c r="H800" s="55">
        <v>1</v>
      </c>
    </row>
    <row r="801" spans="2:8" ht="18.75" customHeight="1" x14ac:dyDescent="0.2">
      <c r="B801" s="53" t="s">
        <v>5816</v>
      </c>
      <c r="C801" s="54">
        <v>0</v>
      </c>
      <c r="D801" s="54">
        <v>0</v>
      </c>
      <c r="E801" s="147">
        <v>1</v>
      </c>
      <c r="F801" s="147">
        <v>0</v>
      </c>
      <c r="G801" s="147">
        <v>1</v>
      </c>
      <c r="H801" s="55">
        <v>1</v>
      </c>
    </row>
    <row r="802" spans="2:8" ht="18.75" customHeight="1" x14ac:dyDescent="0.2">
      <c r="B802" s="53" t="s">
        <v>4774</v>
      </c>
      <c r="C802" s="54">
        <v>0</v>
      </c>
      <c r="D802" s="54">
        <v>0</v>
      </c>
      <c r="E802" s="147">
        <v>0</v>
      </c>
      <c r="F802" s="147">
        <v>0</v>
      </c>
      <c r="G802" s="147">
        <v>0</v>
      </c>
      <c r="H802" s="55">
        <v>1</v>
      </c>
    </row>
    <row r="803" spans="2:8" ht="18.75" customHeight="1" x14ac:dyDescent="0.2">
      <c r="B803" s="53" t="s">
        <v>5807</v>
      </c>
      <c r="C803" s="54">
        <v>0</v>
      </c>
      <c r="D803" s="54">
        <v>0</v>
      </c>
      <c r="E803" s="147">
        <v>0</v>
      </c>
      <c r="F803" s="147">
        <v>0</v>
      </c>
      <c r="G803" s="147">
        <v>0</v>
      </c>
      <c r="H803" s="55">
        <v>1</v>
      </c>
    </row>
    <row r="804" spans="2:8" ht="18.75" customHeight="1" x14ac:dyDescent="0.2">
      <c r="B804" s="53" t="s">
        <v>5827</v>
      </c>
      <c r="C804" s="54">
        <v>0</v>
      </c>
      <c r="D804" s="54">
        <v>0</v>
      </c>
      <c r="E804" s="147">
        <v>1</v>
      </c>
      <c r="F804" s="147">
        <v>1</v>
      </c>
      <c r="G804" s="147">
        <v>0</v>
      </c>
      <c r="H804" s="55">
        <v>1</v>
      </c>
    </row>
    <row r="805" spans="2:8" ht="18.75" customHeight="1" x14ac:dyDescent="0.2">
      <c r="B805" s="53" t="s">
        <v>5831</v>
      </c>
      <c r="C805" s="54">
        <v>2</v>
      </c>
      <c r="D805" s="54">
        <v>6</v>
      </c>
      <c r="E805" s="147">
        <v>2</v>
      </c>
      <c r="F805" s="147">
        <v>2</v>
      </c>
      <c r="G805" s="147">
        <v>2</v>
      </c>
      <c r="H805" s="55">
        <v>1</v>
      </c>
    </row>
    <row r="806" spans="2:8" ht="18.75" customHeight="1" x14ac:dyDescent="0.2">
      <c r="B806" s="53" t="s">
        <v>5072</v>
      </c>
      <c r="C806" s="54">
        <v>0</v>
      </c>
      <c r="D806" s="54">
        <v>1</v>
      </c>
      <c r="E806" s="147">
        <v>2</v>
      </c>
      <c r="F806" s="147">
        <v>1</v>
      </c>
      <c r="G806" s="147">
        <v>0</v>
      </c>
      <c r="H806" s="55">
        <v>1</v>
      </c>
    </row>
    <row r="807" spans="2:8" ht="18.75" customHeight="1" x14ac:dyDescent="0.2">
      <c r="B807" s="53" t="s">
        <v>4784</v>
      </c>
      <c r="C807" s="54">
        <v>0</v>
      </c>
      <c r="D807" s="54">
        <v>2</v>
      </c>
      <c r="E807" s="147">
        <v>0</v>
      </c>
      <c r="F807" s="147">
        <v>0</v>
      </c>
      <c r="G807" s="147">
        <v>0</v>
      </c>
      <c r="H807" s="55">
        <v>1</v>
      </c>
    </row>
    <row r="808" spans="2:8" ht="18.75" customHeight="1" x14ac:dyDescent="0.2">
      <c r="B808" s="53" t="s">
        <v>5046</v>
      </c>
      <c r="C808" s="54">
        <v>0</v>
      </c>
      <c r="D808" s="54">
        <v>0</v>
      </c>
      <c r="E808" s="147">
        <v>0</v>
      </c>
      <c r="F808" s="147">
        <v>0</v>
      </c>
      <c r="G808" s="147">
        <v>2</v>
      </c>
      <c r="H808" s="55">
        <v>1</v>
      </c>
    </row>
    <row r="809" spans="2:8" ht="18.75" customHeight="1" x14ac:dyDescent="0.2">
      <c r="B809" s="53" t="s">
        <v>4883</v>
      </c>
      <c r="C809" s="54">
        <v>5</v>
      </c>
      <c r="D809" s="54">
        <v>9</v>
      </c>
      <c r="E809" s="147">
        <v>8</v>
      </c>
      <c r="F809" s="147">
        <v>1</v>
      </c>
      <c r="G809" s="147">
        <v>6</v>
      </c>
      <c r="H809" s="55">
        <v>1</v>
      </c>
    </row>
    <row r="810" spans="2:8" ht="18.75" customHeight="1" x14ac:dyDescent="0.2">
      <c r="B810" s="53" t="s">
        <v>1713</v>
      </c>
      <c r="C810" s="54">
        <v>2</v>
      </c>
      <c r="D810" s="54">
        <v>4</v>
      </c>
      <c r="E810" s="147">
        <v>3</v>
      </c>
      <c r="F810" s="147">
        <v>4</v>
      </c>
      <c r="G810" s="147">
        <v>0</v>
      </c>
      <c r="H810" s="55">
        <v>1</v>
      </c>
    </row>
    <row r="811" spans="2:8" ht="18.75" customHeight="1" x14ac:dyDescent="0.2">
      <c r="B811" s="53" t="s">
        <v>4796</v>
      </c>
      <c r="C811" s="54">
        <v>0</v>
      </c>
      <c r="D811" s="54">
        <v>0</v>
      </c>
      <c r="E811" s="147">
        <v>0</v>
      </c>
      <c r="F811" s="147">
        <v>0</v>
      </c>
      <c r="G811" s="147">
        <v>0</v>
      </c>
      <c r="H811" s="55">
        <v>1</v>
      </c>
    </row>
    <row r="812" spans="2:8" ht="18.75" customHeight="1" x14ac:dyDescent="0.2">
      <c r="B812" s="53" t="s">
        <v>5896</v>
      </c>
      <c r="C812" s="54">
        <v>0</v>
      </c>
      <c r="D812" s="54">
        <v>0</v>
      </c>
      <c r="E812" s="147">
        <v>36</v>
      </c>
      <c r="F812" s="147">
        <v>114</v>
      </c>
      <c r="G812" s="147">
        <v>125</v>
      </c>
      <c r="H812" s="55">
        <v>1</v>
      </c>
    </row>
    <row r="813" spans="2:8" ht="18.75" customHeight="1" x14ac:dyDescent="0.2">
      <c r="B813" s="53" t="s">
        <v>2178</v>
      </c>
      <c r="C813" s="54">
        <v>0</v>
      </c>
      <c r="D813" s="54">
        <v>0</v>
      </c>
      <c r="E813" s="147">
        <v>1</v>
      </c>
      <c r="F813" s="147">
        <v>0</v>
      </c>
      <c r="G813" s="147">
        <v>1</v>
      </c>
      <c r="H813" s="55">
        <v>1</v>
      </c>
    </row>
    <row r="814" spans="2:8" ht="18.75" customHeight="1" x14ac:dyDescent="0.2">
      <c r="B814" s="53" t="s">
        <v>5981</v>
      </c>
      <c r="C814" s="54">
        <v>1</v>
      </c>
      <c r="D814" s="54">
        <v>1</v>
      </c>
      <c r="E814" s="147">
        <v>0</v>
      </c>
      <c r="F814" s="147">
        <v>3</v>
      </c>
      <c r="G814" s="147">
        <v>5</v>
      </c>
      <c r="H814" s="55">
        <v>1</v>
      </c>
    </row>
    <row r="815" spans="2:8" ht="18.75" customHeight="1" x14ac:dyDescent="0.2">
      <c r="B815" s="53" t="s">
        <v>6014</v>
      </c>
      <c r="C815" s="54">
        <v>0</v>
      </c>
      <c r="D815" s="54">
        <v>0</v>
      </c>
      <c r="E815" s="147">
        <v>0</v>
      </c>
      <c r="F815" s="147">
        <v>0</v>
      </c>
      <c r="G815" s="147">
        <v>0</v>
      </c>
      <c r="H815" s="55">
        <v>1</v>
      </c>
    </row>
    <row r="816" spans="2:8" ht="18.75" customHeight="1" x14ac:dyDescent="0.2">
      <c r="B816" s="53" t="s">
        <v>4874</v>
      </c>
      <c r="C816" s="54">
        <v>0</v>
      </c>
      <c r="D816" s="54">
        <v>15</v>
      </c>
      <c r="E816" s="147">
        <v>8</v>
      </c>
      <c r="F816" s="147">
        <v>8</v>
      </c>
      <c r="G816" s="147">
        <v>2</v>
      </c>
      <c r="H816" s="55">
        <v>1</v>
      </c>
    </row>
    <row r="817" spans="2:8" ht="18.75" customHeight="1" x14ac:dyDescent="0.2">
      <c r="B817" s="53" t="s">
        <v>4140</v>
      </c>
      <c r="C817" s="54">
        <v>0</v>
      </c>
      <c r="D817" s="54">
        <v>0</v>
      </c>
      <c r="E817" s="147">
        <v>1</v>
      </c>
      <c r="F817" s="147">
        <v>1</v>
      </c>
      <c r="G817" s="147">
        <v>0</v>
      </c>
      <c r="H817" s="55">
        <v>1</v>
      </c>
    </row>
    <row r="818" spans="2:8" ht="18.75" customHeight="1" x14ac:dyDescent="0.2">
      <c r="B818" s="53" t="s">
        <v>5048</v>
      </c>
      <c r="C818" s="54">
        <v>0</v>
      </c>
      <c r="D818" s="54">
        <v>2</v>
      </c>
      <c r="E818" s="147">
        <v>0</v>
      </c>
      <c r="F818" s="147">
        <v>0</v>
      </c>
      <c r="G818" s="147">
        <v>2</v>
      </c>
      <c r="H818" s="55">
        <v>1</v>
      </c>
    </row>
    <row r="819" spans="2:8" ht="18.75" customHeight="1" x14ac:dyDescent="0.2">
      <c r="B819" s="53" t="s">
        <v>6449</v>
      </c>
      <c r="C819" s="54">
        <v>0</v>
      </c>
      <c r="D819" s="54">
        <v>0</v>
      </c>
      <c r="E819" s="147">
        <v>0</v>
      </c>
      <c r="F819" s="147">
        <v>0</v>
      </c>
      <c r="G819" s="147">
        <v>0</v>
      </c>
      <c r="H819" s="55">
        <v>1</v>
      </c>
    </row>
    <row r="820" spans="2:8" ht="18.75" customHeight="1" x14ac:dyDescent="0.2">
      <c r="B820" s="53" t="s">
        <v>6378</v>
      </c>
      <c r="C820" s="54">
        <v>0</v>
      </c>
      <c r="D820" s="54">
        <v>0</v>
      </c>
      <c r="E820" s="147">
        <v>0</v>
      </c>
      <c r="F820" s="147">
        <v>0</v>
      </c>
      <c r="G820" s="147">
        <v>0</v>
      </c>
      <c r="H820" s="55">
        <v>1</v>
      </c>
    </row>
    <row r="821" spans="2:8" ht="18.75" customHeight="1" x14ac:dyDescent="0.2">
      <c r="B821" s="53" t="s">
        <v>4830</v>
      </c>
      <c r="C821" s="54">
        <v>2</v>
      </c>
      <c r="D821" s="54">
        <v>0</v>
      </c>
      <c r="E821" s="147">
        <v>2</v>
      </c>
      <c r="F821" s="147">
        <v>0</v>
      </c>
      <c r="G821" s="147">
        <v>0</v>
      </c>
      <c r="H821" s="55">
        <v>1</v>
      </c>
    </row>
    <row r="822" spans="2:8" ht="18.75" customHeight="1" x14ac:dyDescent="0.2">
      <c r="B822" s="53" t="s">
        <v>5923</v>
      </c>
      <c r="C822" s="54">
        <v>0</v>
      </c>
      <c r="D822" s="54">
        <v>0</v>
      </c>
      <c r="E822" s="147">
        <v>0</v>
      </c>
      <c r="F822" s="147">
        <v>0</v>
      </c>
      <c r="G822" s="147">
        <v>0</v>
      </c>
      <c r="H822" s="55">
        <v>1</v>
      </c>
    </row>
    <row r="823" spans="2:8" ht="18.75" customHeight="1" x14ac:dyDescent="0.2">
      <c r="B823" s="53" t="s">
        <v>5990</v>
      </c>
      <c r="C823" s="54">
        <v>24</v>
      </c>
      <c r="D823" s="54">
        <v>0</v>
      </c>
      <c r="E823" s="147">
        <v>7</v>
      </c>
      <c r="F823" s="147">
        <v>39</v>
      </c>
      <c r="G823" s="147">
        <v>41</v>
      </c>
      <c r="H823" s="55">
        <v>1</v>
      </c>
    </row>
    <row r="824" spans="2:8" ht="18.75" customHeight="1" x14ac:dyDescent="0.2">
      <c r="B824" s="53" t="s">
        <v>5987</v>
      </c>
      <c r="C824" s="54">
        <v>0</v>
      </c>
      <c r="D824" s="54">
        <v>0</v>
      </c>
      <c r="E824" s="147">
        <v>0</v>
      </c>
      <c r="F824" s="147">
        <v>0</v>
      </c>
      <c r="G824" s="147">
        <v>0</v>
      </c>
      <c r="H824" s="55">
        <v>1</v>
      </c>
    </row>
    <row r="825" spans="2:8" ht="18.75" customHeight="1" x14ac:dyDescent="0.2">
      <c r="B825" s="53" t="s">
        <v>5980</v>
      </c>
      <c r="C825" s="54">
        <v>4</v>
      </c>
      <c r="D825" s="54">
        <v>0</v>
      </c>
      <c r="E825" s="147">
        <v>0</v>
      </c>
      <c r="F825" s="147">
        <v>1</v>
      </c>
      <c r="G825" s="147">
        <v>0</v>
      </c>
      <c r="H825" s="55">
        <v>1</v>
      </c>
    </row>
    <row r="826" spans="2:8" ht="18.75" customHeight="1" x14ac:dyDescent="0.2">
      <c r="B826" s="53" t="s">
        <v>5946</v>
      </c>
      <c r="C826" s="54">
        <v>5</v>
      </c>
      <c r="D826" s="54">
        <v>3</v>
      </c>
      <c r="E826" s="147">
        <v>1</v>
      </c>
      <c r="F826" s="147">
        <v>1</v>
      </c>
      <c r="G826" s="147">
        <v>1</v>
      </c>
      <c r="H826" s="55">
        <v>1</v>
      </c>
    </row>
    <row r="827" spans="2:8" ht="18.75" customHeight="1" x14ac:dyDescent="0.2">
      <c r="B827" s="53" t="s">
        <v>5997</v>
      </c>
      <c r="C827" s="54">
        <v>0</v>
      </c>
      <c r="D827" s="54">
        <v>0</v>
      </c>
      <c r="E827" s="147">
        <v>0</v>
      </c>
      <c r="F827" s="147">
        <v>0</v>
      </c>
      <c r="G827" s="147">
        <v>1</v>
      </c>
      <c r="H827" s="55">
        <v>1</v>
      </c>
    </row>
    <row r="828" spans="2:8" ht="18.75" customHeight="1" x14ac:dyDescent="0.2">
      <c r="B828" s="53" t="s">
        <v>5936</v>
      </c>
      <c r="C828" s="54">
        <v>2</v>
      </c>
      <c r="D828" s="54">
        <v>9</v>
      </c>
      <c r="E828" s="147">
        <v>3</v>
      </c>
      <c r="F828" s="147">
        <v>2</v>
      </c>
      <c r="G828" s="147">
        <v>2</v>
      </c>
      <c r="H828" s="55">
        <v>1</v>
      </c>
    </row>
    <row r="829" spans="2:8" ht="18.75" customHeight="1" x14ac:dyDescent="0.2">
      <c r="B829" s="53" t="s">
        <v>5962</v>
      </c>
      <c r="C829" s="54">
        <v>1</v>
      </c>
      <c r="D829" s="54">
        <v>0</v>
      </c>
      <c r="E829" s="147">
        <v>0</v>
      </c>
      <c r="F829" s="147">
        <v>1</v>
      </c>
      <c r="G829" s="147">
        <v>1</v>
      </c>
      <c r="H829" s="55">
        <v>1</v>
      </c>
    </row>
    <row r="830" spans="2:8" ht="18.75" customHeight="1" x14ac:dyDescent="0.2">
      <c r="B830" s="53" t="s">
        <v>5929</v>
      </c>
      <c r="C830" s="54">
        <v>0</v>
      </c>
      <c r="D830" s="54">
        <v>1</v>
      </c>
      <c r="E830" s="147">
        <v>0</v>
      </c>
      <c r="F830" s="147">
        <v>3</v>
      </c>
      <c r="G830" s="147">
        <v>2</v>
      </c>
      <c r="H830" s="55">
        <v>1</v>
      </c>
    </row>
    <row r="831" spans="2:8" ht="18.75" customHeight="1" x14ac:dyDescent="0.2">
      <c r="B831" s="53" t="s">
        <v>4867</v>
      </c>
      <c r="C831" s="54">
        <v>0</v>
      </c>
      <c r="D831" s="54">
        <v>1</v>
      </c>
      <c r="E831" s="147">
        <v>0</v>
      </c>
      <c r="F831" s="147">
        <v>1</v>
      </c>
      <c r="G831" s="147">
        <v>0</v>
      </c>
      <c r="H831" s="55">
        <v>1</v>
      </c>
    </row>
    <row r="832" spans="2:8" ht="18.75" customHeight="1" x14ac:dyDescent="0.2">
      <c r="B832" s="53" t="s">
        <v>5073</v>
      </c>
      <c r="C832" s="54">
        <v>0</v>
      </c>
      <c r="D832" s="54">
        <v>1</v>
      </c>
      <c r="E832" s="147">
        <v>0</v>
      </c>
      <c r="F832" s="147">
        <v>1</v>
      </c>
      <c r="G832" s="147">
        <v>0</v>
      </c>
      <c r="H832" s="55">
        <v>1</v>
      </c>
    </row>
    <row r="833" spans="2:8" ht="18.75" customHeight="1" x14ac:dyDescent="0.2">
      <c r="B833" s="53" t="s">
        <v>1071</v>
      </c>
      <c r="C833" s="54">
        <v>0</v>
      </c>
      <c r="D833" s="54">
        <v>0</v>
      </c>
      <c r="E833" s="147">
        <v>2</v>
      </c>
      <c r="F833" s="147">
        <v>1</v>
      </c>
      <c r="G833" s="147">
        <v>3</v>
      </c>
      <c r="H833" s="55">
        <v>1</v>
      </c>
    </row>
    <row r="834" spans="2:8" ht="18.75" customHeight="1" x14ac:dyDescent="0.2">
      <c r="B834" s="53" t="s">
        <v>5933</v>
      </c>
      <c r="C834" s="54">
        <v>0</v>
      </c>
      <c r="D834" s="54">
        <v>0</v>
      </c>
      <c r="E834" s="147">
        <v>0</v>
      </c>
      <c r="F834" s="147">
        <v>0</v>
      </c>
      <c r="G834" s="147">
        <v>1</v>
      </c>
      <c r="H834" s="55">
        <v>1</v>
      </c>
    </row>
    <row r="835" spans="2:8" ht="18.75" customHeight="1" x14ac:dyDescent="0.2">
      <c r="B835" s="53" t="s">
        <v>5074</v>
      </c>
      <c r="C835" s="54">
        <v>0</v>
      </c>
      <c r="D835" s="54">
        <v>0</v>
      </c>
      <c r="E835" s="147">
        <v>0</v>
      </c>
      <c r="F835" s="147">
        <v>0</v>
      </c>
      <c r="G835" s="147">
        <v>1</v>
      </c>
      <c r="H835" s="55">
        <v>1</v>
      </c>
    </row>
    <row r="836" spans="2:8" ht="18.75" customHeight="1" x14ac:dyDescent="0.2">
      <c r="B836" s="53" t="s">
        <v>5973</v>
      </c>
      <c r="C836" s="54">
        <v>0</v>
      </c>
      <c r="D836" s="54">
        <v>3</v>
      </c>
      <c r="E836" s="147">
        <v>1</v>
      </c>
      <c r="F836" s="147">
        <v>4</v>
      </c>
      <c r="G836" s="147">
        <v>1</v>
      </c>
      <c r="H836" s="55">
        <v>1</v>
      </c>
    </row>
    <row r="837" spans="2:8" ht="18.75" customHeight="1" x14ac:dyDescent="0.2">
      <c r="B837" s="53" t="s">
        <v>5949</v>
      </c>
      <c r="C837" s="54">
        <v>0</v>
      </c>
      <c r="D837" s="54">
        <v>1</v>
      </c>
      <c r="E837" s="147">
        <v>0</v>
      </c>
      <c r="F837" s="147">
        <v>0</v>
      </c>
      <c r="G837" s="147">
        <v>0</v>
      </c>
      <c r="H837" s="55">
        <v>1</v>
      </c>
    </row>
    <row r="838" spans="2:8" ht="18.75" customHeight="1" x14ac:dyDescent="0.2">
      <c r="B838" s="53" t="s">
        <v>978</v>
      </c>
      <c r="C838" s="54">
        <v>3</v>
      </c>
      <c r="D838" s="54">
        <v>0</v>
      </c>
      <c r="E838" s="147">
        <v>2</v>
      </c>
      <c r="F838" s="147">
        <v>8</v>
      </c>
      <c r="G838" s="147">
        <v>1</v>
      </c>
      <c r="H838" s="55">
        <v>1</v>
      </c>
    </row>
    <row r="839" spans="2:8" ht="18.75" customHeight="1" x14ac:dyDescent="0.2">
      <c r="B839" s="53" t="s">
        <v>4914</v>
      </c>
      <c r="C839" s="54">
        <v>0</v>
      </c>
      <c r="D839" s="54">
        <v>1</v>
      </c>
      <c r="E839" s="147">
        <v>0</v>
      </c>
      <c r="F839" s="147">
        <v>0</v>
      </c>
      <c r="G839" s="147">
        <v>0</v>
      </c>
      <c r="H839" s="55">
        <v>1</v>
      </c>
    </row>
    <row r="840" spans="2:8" ht="18.75" customHeight="1" x14ac:dyDescent="0.2">
      <c r="B840" s="53" t="s">
        <v>4971</v>
      </c>
      <c r="C840" s="54">
        <v>0</v>
      </c>
      <c r="D840" s="54">
        <v>0</v>
      </c>
      <c r="E840" s="147">
        <v>0</v>
      </c>
      <c r="F840" s="147">
        <v>0</v>
      </c>
      <c r="G840" s="147">
        <v>0</v>
      </c>
      <c r="H840" s="55">
        <v>1</v>
      </c>
    </row>
    <row r="841" spans="2:8" ht="18.75" customHeight="1" x14ac:dyDescent="0.2">
      <c r="B841" s="53" t="s">
        <v>1086</v>
      </c>
      <c r="C841" s="54">
        <v>0</v>
      </c>
      <c r="D841" s="54">
        <v>0</v>
      </c>
      <c r="E841" s="147">
        <v>1</v>
      </c>
      <c r="F841" s="147">
        <v>1</v>
      </c>
      <c r="G841" s="147">
        <v>4</v>
      </c>
      <c r="H841" s="55">
        <v>1</v>
      </c>
    </row>
    <row r="842" spans="2:8" ht="18.75" customHeight="1" x14ac:dyDescent="0.2">
      <c r="B842" s="53" t="s">
        <v>5880</v>
      </c>
      <c r="C842" s="54">
        <v>0</v>
      </c>
      <c r="D842" s="54">
        <v>0</v>
      </c>
      <c r="E842" s="147">
        <v>0</v>
      </c>
      <c r="F842" s="147">
        <v>1</v>
      </c>
      <c r="G842" s="147">
        <v>0</v>
      </c>
      <c r="H842" s="55">
        <v>1</v>
      </c>
    </row>
    <row r="843" spans="2:8" ht="18.75" customHeight="1" x14ac:dyDescent="0.2">
      <c r="B843" s="53" t="s">
        <v>5872</v>
      </c>
      <c r="C843" s="54">
        <v>0</v>
      </c>
      <c r="D843" s="54">
        <v>0</v>
      </c>
      <c r="E843" s="147">
        <v>0</v>
      </c>
      <c r="F843" s="147">
        <v>0</v>
      </c>
      <c r="G843" s="147">
        <v>0</v>
      </c>
      <c r="H843" s="55">
        <v>1</v>
      </c>
    </row>
    <row r="844" spans="2:8" ht="18.75" customHeight="1" x14ac:dyDescent="0.2">
      <c r="B844" s="53" t="s">
        <v>4952</v>
      </c>
      <c r="C844" s="54">
        <v>2</v>
      </c>
      <c r="D844" s="54">
        <v>1</v>
      </c>
      <c r="E844" s="147">
        <v>0</v>
      </c>
      <c r="F844" s="147">
        <v>0</v>
      </c>
      <c r="G844" s="147">
        <v>0</v>
      </c>
      <c r="H844" s="55">
        <v>1</v>
      </c>
    </row>
    <row r="845" spans="2:8" ht="18.75" customHeight="1" x14ac:dyDescent="0.2">
      <c r="B845" s="53" t="s">
        <v>3224</v>
      </c>
      <c r="C845" s="54">
        <v>1</v>
      </c>
      <c r="D845" s="54">
        <v>0</v>
      </c>
      <c r="E845" s="147">
        <v>2</v>
      </c>
      <c r="F845" s="147">
        <v>1</v>
      </c>
      <c r="G845" s="147">
        <v>0</v>
      </c>
      <c r="H845" s="55">
        <v>1</v>
      </c>
    </row>
    <row r="846" spans="2:8" ht="18.75" customHeight="1" x14ac:dyDescent="0.2">
      <c r="B846" s="53" t="s">
        <v>5976</v>
      </c>
      <c r="C846" s="54">
        <v>5</v>
      </c>
      <c r="D846" s="54">
        <v>9</v>
      </c>
      <c r="E846" s="147">
        <v>2</v>
      </c>
      <c r="F846" s="147">
        <v>1</v>
      </c>
      <c r="G846" s="147">
        <v>0</v>
      </c>
      <c r="H846" s="55">
        <v>1</v>
      </c>
    </row>
    <row r="847" spans="2:8" ht="18.75" customHeight="1" x14ac:dyDescent="0.2">
      <c r="B847" s="53" t="s">
        <v>5724</v>
      </c>
      <c r="C847" s="54">
        <v>2</v>
      </c>
      <c r="D847" s="54">
        <v>2</v>
      </c>
      <c r="E847" s="147">
        <v>2</v>
      </c>
      <c r="F847" s="147">
        <v>3</v>
      </c>
      <c r="G847" s="147">
        <v>1</v>
      </c>
      <c r="H847" s="55">
        <v>1</v>
      </c>
    </row>
    <row r="848" spans="2:8" ht="18.75" customHeight="1" x14ac:dyDescent="0.2">
      <c r="B848" s="53" t="s">
        <v>6148</v>
      </c>
      <c r="C848" s="54">
        <v>0</v>
      </c>
      <c r="D848" s="54">
        <v>13</v>
      </c>
      <c r="E848" s="147">
        <v>62</v>
      </c>
      <c r="F848" s="147">
        <v>70</v>
      </c>
      <c r="G848" s="147">
        <v>1</v>
      </c>
      <c r="H848" s="55">
        <v>1</v>
      </c>
    </row>
    <row r="849" spans="2:8" ht="18.75" customHeight="1" x14ac:dyDescent="0.2">
      <c r="B849" s="53" t="s">
        <v>6068</v>
      </c>
      <c r="C849" s="54">
        <v>2</v>
      </c>
      <c r="D849" s="54">
        <v>1</v>
      </c>
      <c r="E849" s="147">
        <v>1</v>
      </c>
      <c r="F849" s="147">
        <v>2</v>
      </c>
      <c r="G849" s="147">
        <v>0</v>
      </c>
      <c r="H849" s="55">
        <v>1</v>
      </c>
    </row>
    <row r="850" spans="2:8" ht="18.75" customHeight="1" x14ac:dyDescent="0.2">
      <c r="B850" s="53" t="s">
        <v>1855</v>
      </c>
      <c r="C850" s="54">
        <v>2</v>
      </c>
      <c r="D850" s="54">
        <v>4</v>
      </c>
      <c r="E850" s="147">
        <v>4</v>
      </c>
      <c r="F850" s="147">
        <v>3</v>
      </c>
      <c r="G850" s="147">
        <v>3</v>
      </c>
      <c r="H850" s="55">
        <v>1</v>
      </c>
    </row>
    <row r="851" spans="2:8" ht="18.75" customHeight="1" x14ac:dyDescent="0.2">
      <c r="B851" s="53" t="s">
        <v>6450</v>
      </c>
      <c r="C851" s="54">
        <v>0</v>
      </c>
      <c r="D851" s="54">
        <v>0</v>
      </c>
      <c r="E851" s="147">
        <v>0</v>
      </c>
      <c r="F851" s="147">
        <v>0</v>
      </c>
      <c r="G851" s="147">
        <v>0</v>
      </c>
      <c r="H851" s="55">
        <v>1</v>
      </c>
    </row>
    <row r="852" spans="2:8" ht="18.75" customHeight="1" x14ac:dyDescent="0.2">
      <c r="B852" s="53" t="s">
        <v>4073</v>
      </c>
      <c r="C852" s="54">
        <v>0</v>
      </c>
      <c r="D852" s="54">
        <v>0</v>
      </c>
      <c r="E852" s="147">
        <v>2</v>
      </c>
      <c r="F852" s="147">
        <v>0</v>
      </c>
      <c r="G852" s="147">
        <v>3</v>
      </c>
      <c r="H852" s="55">
        <v>1</v>
      </c>
    </row>
    <row r="853" spans="2:8" ht="18.75" customHeight="1" x14ac:dyDescent="0.2">
      <c r="B853" s="53" t="s">
        <v>3254</v>
      </c>
      <c r="C853" s="54">
        <v>0</v>
      </c>
      <c r="D853" s="54">
        <v>0</v>
      </c>
      <c r="E853" s="147">
        <v>0</v>
      </c>
      <c r="F853" s="147">
        <v>0</v>
      </c>
      <c r="G853" s="147">
        <v>1</v>
      </c>
      <c r="H853" s="55">
        <v>1</v>
      </c>
    </row>
    <row r="854" spans="2:8" ht="18.75" customHeight="1" x14ac:dyDescent="0.2">
      <c r="B854" s="53" t="s">
        <v>6090</v>
      </c>
      <c r="C854" s="54">
        <v>0</v>
      </c>
      <c r="D854" s="54">
        <v>0</v>
      </c>
      <c r="E854" s="147">
        <v>0</v>
      </c>
      <c r="F854" s="147">
        <v>0</v>
      </c>
      <c r="G854" s="147">
        <v>2</v>
      </c>
      <c r="H854" s="55">
        <v>1</v>
      </c>
    </row>
    <row r="855" spans="2:8" ht="18.75" customHeight="1" x14ac:dyDescent="0.2">
      <c r="B855" s="53" t="s">
        <v>1554</v>
      </c>
      <c r="C855" s="54">
        <v>4</v>
      </c>
      <c r="D855" s="54">
        <v>2</v>
      </c>
      <c r="E855" s="147">
        <v>0</v>
      </c>
      <c r="F855" s="147">
        <v>6</v>
      </c>
      <c r="G855" s="147">
        <v>4</v>
      </c>
      <c r="H855" s="55">
        <v>1</v>
      </c>
    </row>
    <row r="856" spans="2:8" ht="18.75" customHeight="1" x14ac:dyDescent="0.2">
      <c r="B856" s="53" t="s">
        <v>6156</v>
      </c>
      <c r="C856" s="54">
        <v>1</v>
      </c>
      <c r="D856" s="54">
        <v>0</v>
      </c>
      <c r="E856" s="147">
        <v>0</v>
      </c>
      <c r="F856" s="147">
        <v>0</v>
      </c>
      <c r="G856" s="147">
        <v>0</v>
      </c>
      <c r="H856" s="55">
        <v>1</v>
      </c>
    </row>
    <row r="857" spans="2:8" ht="18.75" customHeight="1" x14ac:dyDescent="0.2">
      <c r="B857" s="53" t="s">
        <v>1278</v>
      </c>
      <c r="C857" s="54">
        <v>0</v>
      </c>
      <c r="D857" s="54">
        <v>0</v>
      </c>
      <c r="E857" s="147">
        <v>0</v>
      </c>
      <c r="F857" s="147">
        <v>0</v>
      </c>
      <c r="G857" s="147">
        <v>1</v>
      </c>
      <c r="H857" s="55">
        <v>1</v>
      </c>
    </row>
    <row r="858" spans="2:8" ht="18.75" customHeight="1" x14ac:dyDescent="0.2">
      <c r="B858" s="53" t="s">
        <v>6181</v>
      </c>
      <c r="C858" s="54">
        <v>0</v>
      </c>
      <c r="D858" s="54">
        <v>2</v>
      </c>
      <c r="E858" s="147">
        <v>2</v>
      </c>
      <c r="F858" s="147">
        <v>2</v>
      </c>
      <c r="G858" s="147">
        <v>4</v>
      </c>
      <c r="H858" s="55">
        <v>1</v>
      </c>
    </row>
    <row r="859" spans="2:8" ht="18.75" customHeight="1" x14ac:dyDescent="0.2">
      <c r="B859" s="53" t="s">
        <v>6054</v>
      </c>
      <c r="C859" s="54">
        <v>24</v>
      </c>
      <c r="D859" s="54">
        <v>0</v>
      </c>
      <c r="E859" s="147">
        <v>12</v>
      </c>
      <c r="F859" s="147">
        <v>1</v>
      </c>
      <c r="G859" s="147">
        <v>1</v>
      </c>
      <c r="H859" s="55">
        <v>1</v>
      </c>
    </row>
    <row r="860" spans="2:8" ht="18.75" customHeight="1" x14ac:dyDescent="0.2">
      <c r="B860" s="53" t="s">
        <v>4783</v>
      </c>
      <c r="C860" s="54">
        <v>0</v>
      </c>
      <c r="D860" s="54">
        <v>0</v>
      </c>
      <c r="E860" s="147">
        <v>1</v>
      </c>
      <c r="F860" s="147">
        <v>0</v>
      </c>
      <c r="G860" s="147">
        <v>0</v>
      </c>
      <c r="H860" s="55">
        <v>1</v>
      </c>
    </row>
    <row r="861" spans="2:8" ht="18.75" customHeight="1" x14ac:dyDescent="0.2">
      <c r="B861" s="53" t="s">
        <v>4935</v>
      </c>
      <c r="C861" s="54">
        <v>0</v>
      </c>
      <c r="D861" s="54">
        <v>0</v>
      </c>
      <c r="E861" s="147">
        <v>0</v>
      </c>
      <c r="F861" s="147">
        <v>0</v>
      </c>
      <c r="G861" s="147">
        <v>1</v>
      </c>
      <c r="H861" s="55">
        <v>1</v>
      </c>
    </row>
    <row r="862" spans="2:8" ht="18.75" customHeight="1" x14ac:dyDescent="0.2">
      <c r="B862" s="53" t="s">
        <v>5057</v>
      </c>
      <c r="C862" s="54">
        <v>0</v>
      </c>
      <c r="D862" s="54">
        <v>0</v>
      </c>
      <c r="E862" s="147">
        <v>2</v>
      </c>
      <c r="F862" s="147">
        <v>0</v>
      </c>
      <c r="G862" s="147">
        <v>0</v>
      </c>
      <c r="H862" s="55">
        <v>1</v>
      </c>
    </row>
    <row r="863" spans="2:8" ht="18.75" customHeight="1" x14ac:dyDescent="0.2">
      <c r="B863" s="53" t="s">
        <v>4934</v>
      </c>
      <c r="C863" s="54">
        <v>0</v>
      </c>
      <c r="D863" s="54">
        <v>0</v>
      </c>
      <c r="E863" s="147">
        <v>0</v>
      </c>
      <c r="F863" s="147">
        <v>1</v>
      </c>
      <c r="G863" s="147">
        <v>0</v>
      </c>
      <c r="H863" s="55">
        <v>1</v>
      </c>
    </row>
    <row r="864" spans="2:8" ht="18.75" customHeight="1" x14ac:dyDescent="0.2">
      <c r="B864" s="53" t="s">
        <v>998</v>
      </c>
      <c r="C864" s="54">
        <v>4</v>
      </c>
      <c r="D864" s="54">
        <v>2</v>
      </c>
      <c r="E864" s="147">
        <v>6</v>
      </c>
      <c r="F864" s="147">
        <v>2</v>
      </c>
      <c r="G864" s="147">
        <v>1</v>
      </c>
      <c r="H864" s="55">
        <v>1</v>
      </c>
    </row>
    <row r="865" spans="2:8" ht="18.75" customHeight="1" x14ac:dyDescent="0.2">
      <c r="B865" s="53" t="s">
        <v>6069</v>
      </c>
      <c r="C865" s="54">
        <v>0</v>
      </c>
      <c r="D865" s="54">
        <v>0</v>
      </c>
      <c r="E865" s="147">
        <v>1</v>
      </c>
      <c r="F865" s="147">
        <v>0</v>
      </c>
      <c r="G865" s="147">
        <v>0</v>
      </c>
      <c r="H865" s="55">
        <v>1</v>
      </c>
    </row>
    <row r="866" spans="2:8" ht="18.75" customHeight="1" x14ac:dyDescent="0.2">
      <c r="B866" s="53" t="s">
        <v>5052</v>
      </c>
      <c r="C866" s="54">
        <v>0</v>
      </c>
      <c r="D866" s="54">
        <v>0</v>
      </c>
      <c r="E866" s="147">
        <v>1</v>
      </c>
      <c r="F866" s="147">
        <v>1</v>
      </c>
      <c r="G866" s="147">
        <v>0</v>
      </c>
      <c r="H866" s="55">
        <v>1</v>
      </c>
    </row>
    <row r="867" spans="2:8" ht="18.75" customHeight="1" x14ac:dyDescent="0.2">
      <c r="B867" s="53" t="s">
        <v>6089</v>
      </c>
      <c r="C867" s="54">
        <v>0</v>
      </c>
      <c r="D867" s="54">
        <v>2</v>
      </c>
      <c r="E867" s="147">
        <v>0</v>
      </c>
      <c r="F867" s="147">
        <v>1</v>
      </c>
      <c r="G867" s="147">
        <v>0</v>
      </c>
      <c r="H867" s="55">
        <v>1</v>
      </c>
    </row>
    <row r="868" spans="2:8" ht="18.75" customHeight="1" x14ac:dyDescent="0.2">
      <c r="B868" s="53" t="s">
        <v>5011</v>
      </c>
      <c r="C868" s="54">
        <v>7</v>
      </c>
      <c r="D868" s="54">
        <v>0</v>
      </c>
      <c r="E868" s="147">
        <v>0</v>
      </c>
      <c r="F868" s="147">
        <v>0</v>
      </c>
      <c r="G868" s="147">
        <v>0</v>
      </c>
      <c r="H868" s="55">
        <v>1</v>
      </c>
    </row>
    <row r="869" spans="2:8" ht="18.75" customHeight="1" x14ac:dyDescent="0.2">
      <c r="B869" s="53" t="s">
        <v>6025</v>
      </c>
      <c r="C869" s="54">
        <v>2</v>
      </c>
      <c r="D869" s="54">
        <v>0</v>
      </c>
      <c r="E869" s="147">
        <v>0</v>
      </c>
      <c r="F869" s="147">
        <v>0</v>
      </c>
      <c r="G869" s="147">
        <v>0</v>
      </c>
      <c r="H869" s="55">
        <v>1</v>
      </c>
    </row>
    <row r="870" spans="2:8" ht="18.75" customHeight="1" x14ac:dyDescent="0.2">
      <c r="B870" s="53" t="s">
        <v>5051</v>
      </c>
      <c r="C870" s="54">
        <v>0</v>
      </c>
      <c r="D870" s="54">
        <v>0</v>
      </c>
      <c r="E870" s="147">
        <v>0</v>
      </c>
      <c r="F870" s="147">
        <v>0</v>
      </c>
      <c r="G870" s="147">
        <v>0</v>
      </c>
      <c r="H870" s="55">
        <v>1</v>
      </c>
    </row>
    <row r="871" spans="2:8" ht="18.75" customHeight="1" x14ac:dyDescent="0.2">
      <c r="B871" s="53" t="s">
        <v>5081</v>
      </c>
      <c r="C871" s="54">
        <v>1</v>
      </c>
      <c r="D871" s="54">
        <v>2</v>
      </c>
      <c r="E871" s="147">
        <v>1</v>
      </c>
      <c r="F871" s="147">
        <v>0</v>
      </c>
      <c r="G871" s="147">
        <v>0</v>
      </c>
      <c r="H871" s="55">
        <v>1</v>
      </c>
    </row>
    <row r="872" spans="2:8" ht="18.75" customHeight="1" x14ac:dyDescent="0.2">
      <c r="B872" s="53" t="s">
        <v>5054</v>
      </c>
      <c r="C872" s="54">
        <v>0</v>
      </c>
      <c r="D872" s="54">
        <v>0</v>
      </c>
      <c r="E872" s="147">
        <v>2</v>
      </c>
      <c r="F872" s="147">
        <v>0</v>
      </c>
      <c r="G872" s="147">
        <v>0</v>
      </c>
      <c r="H872" s="55">
        <v>1</v>
      </c>
    </row>
    <row r="873" spans="2:8" ht="18.75" customHeight="1" x14ac:dyDescent="0.2">
      <c r="B873" s="53" t="s">
        <v>6412</v>
      </c>
      <c r="C873" s="54">
        <v>0</v>
      </c>
      <c r="D873" s="54">
        <v>0</v>
      </c>
      <c r="E873" s="147">
        <v>0</v>
      </c>
      <c r="F873" s="147">
        <v>0</v>
      </c>
      <c r="G873" s="147">
        <v>0</v>
      </c>
      <c r="H873" s="55">
        <v>1</v>
      </c>
    </row>
    <row r="874" spans="2:8" ht="18.75" customHeight="1" x14ac:dyDescent="0.2">
      <c r="B874" s="53" t="s">
        <v>6130</v>
      </c>
      <c r="C874" s="54">
        <v>0</v>
      </c>
      <c r="D874" s="54">
        <v>0</v>
      </c>
      <c r="E874" s="147">
        <v>0</v>
      </c>
      <c r="F874" s="147">
        <v>0</v>
      </c>
      <c r="G874" s="147">
        <v>1</v>
      </c>
      <c r="H874" s="55">
        <v>1</v>
      </c>
    </row>
    <row r="875" spans="2:8" ht="18.75" customHeight="1" x14ac:dyDescent="0.2">
      <c r="B875" s="53" t="s">
        <v>6110</v>
      </c>
      <c r="C875" s="54">
        <v>0</v>
      </c>
      <c r="D875" s="54">
        <v>56</v>
      </c>
      <c r="E875" s="147">
        <v>37</v>
      </c>
      <c r="F875" s="147">
        <v>0</v>
      </c>
      <c r="G875" s="147">
        <v>0</v>
      </c>
      <c r="H875" s="55">
        <v>1</v>
      </c>
    </row>
    <row r="876" spans="2:8" ht="18.75" customHeight="1" x14ac:dyDescent="0.2">
      <c r="B876" s="53" t="s">
        <v>6136</v>
      </c>
      <c r="C876" s="54">
        <v>0</v>
      </c>
      <c r="D876" s="54">
        <v>1</v>
      </c>
      <c r="E876" s="147">
        <v>84</v>
      </c>
      <c r="F876" s="147">
        <v>107</v>
      </c>
      <c r="G876" s="147">
        <v>0</v>
      </c>
      <c r="H876" s="55">
        <v>1</v>
      </c>
    </row>
    <row r="877" spans="2:8" ht="18.75" customHeight="1" x14ac:dyDescent="0.2">
      <c r="B877" s="53" t="s">
        <v>6115</v>
      </c>
      <c r="C877" s="54">
        <v>30</v>
      </c>
      <c r="D877" s="54">
        <v>274</v>
      </c>
      <c r="E877" s="147">
        <v>30</v>
      </c>
      <c r="F877" s="147">
        <v>22</v>
      </c>
      <c r="G877" s="147">
        <v>1</v>
      </c>
      <c r="H877" s="55">
        <v>1</v>
      </c>
    </row>
    <row r="878" spans="2:8" ht="18.75" customHeight="1" x14ac:dyDescent="0.2">
      <c r="B878" s="53" t="s">
        <v>6439</v>
      </c>
      <c r="C878" s="54">
        <v>0</v>
      </c>
      <c r="D878" s="54">
        <v>0</v>
      </c>
      <c r="E878" s="147">
        <v>0</v>
      </c>
      <c r="F878" s="147">
        <v>0</v>
      </c>
      <c r="G878" s="147">
        <v>0</v>
      </c>
      <c r="H878" s="55">
        <v>1</v>
      </c>
    </row>
    <row r="879" spans="2:8" ht="18.75" customHeight="1" x14ac:dyDescent="0.2">
      <c r="B879" s="53" t="s">
        <v>6388</v>
      </c>
      <c r="C879" s="54">
        <v>0</v>
      </c>
      <c r="D879" s="54">
        <v>0</v>
      </c>
      <c r="E879" s="147">
        <v>0</v>
      </c>
      <c r="F879" s="147">
        <v>0</v>
      </c>
      <c r="G879" s="147">
        <v>0</v>
      </c>
      <c r="H879" s="55">
        <v>1</v>
      </c>
    </row>
    <row r="880" spans="2:8" ht="18.75" customHeight="1" x14ac:dyDescent="0.2">
      <c r="B880" s="53" t="s">
        <v>5079</v>
      </c>
      <c r="C880" s="54">
        <v>0</v>
      </c>
      <c r="D880" s="54">
        <v>0</v>
      </c>
      <c r="E880" s="147">
        <v>1</v>
      </c>
      <c r="F880" s="147">
        <v>1</v>
      </c>
      <c r="G880" s="147">
        <v>2</v>
      </c>
      <c r="H880" s="55">
        <v>1</v>
      </c>
    </row>
    <row r="881" spans="2:8" ht="18.75" customHeight="1" x14ac:dyDescent="0.2">
      <c r="B881" s="53" t="s">
        <v>6128</v>
      </c>
      <c r="C881" s="54">
        <v>0</v>
      </c>
      <c r="D881" s="54">
        <v>0</v>
      </c>
      <c r="E881" s="147">
        <v>0</v>
      </c>
      <c r="F881" s="147">
        <v>0</v>
      </c>
      <c r="G881" s="147">
        <v>1</v>
      </c>
      <c r="H881" s="55">
        <v>1</v>
      </c>
    </row>
    <row r="882" spans="2:8" ht="18.75" customHeight="1" x14ac:dyDescent="0.2">
      <c r="B882" s="53" t="s">
        <v>5078</v>
      </c>
      <c r="C882" s="54">
        <v>0</v>
      </c>
      <c r="D882" s="54">
        <v>0</v>
      </c>
      <c r="E882" s="147">
        <v>0</v>
      </c>
      <c r="F882" s="147">
        <v>0</v>
      </c>
      <c r="G882" s="147">
        <v>0</v>
      </c>
      <c r="H882" s="55">
        <v>1</v>
      </c>
    </row>
    <row r="883" spans="2:8" ht="18.75" customHeight="1" x14ac:dyDescent="0.2">
      <c r="B883" s="53" t="s">
        <v>4869</v>
      </c>
      <c r="C883" s="54">
        <v>0</v>
      </c>
      <c r="D883" s="54">
        <v>1</v>
      </c>
      <c r="E883" s="147">
        <v>0</v>
      </c>
      <c r="F883" s="147">
        <v>0</v>
      </c>
      <c r="G883" s="147">
        <v>0</v>
      </c>
      <c r="H883" s="55">
        <v>1</v>
      </c>
    </row>
    <row r="884" spans="2:8" ht="18.75" customHeight="1" x14ac:dyDescent="0.2">
      <c r="B884" s="53" t="s">
        <v>6404</v>
      </c>
      <c r="C884" s="54">
        <v>0</v>
      </c>
      <c r="D884" s="54">
        <v>0</v>
      </c>
      <c r="E884" s="147">
        <v>0</v>
      </c>
      <c r="F884" s="147">
        <v>0</v>
      </c>
      <c r="G884" s="147">
        <v>0</v>
      </c>
      <c r="H884" s="55">
        <v>1</v>
      </c>
    </row>
    <row r="885" spans="2:8" ht="18.75" customHeight="1" x14ac:dyDescent="0.2">
      <c r="B885" s="53" t="s">
        <v>4860</v>
      </c>
      <c r="C885" s="54">
        <v>0</v>
      </c>
      <c r="D885" s="54">
        <v>0</v>
      </c>
      <c r="E885" s="147">
        <v>0</v>
      </c>
      <c r="F885" s="147">
        <v>0</v>
      </c>
      <c r="G885" s="147">
        <v>2</v>
      </c>
      <c r="H885" s="55">
        <v>1</v>
      </c>
    </row>
    <row r="886" spans="2:8" ht="18.75" customHeight="1" x14ac:dyDescent="0.2">
      <c r="B886" s="53" t="s">
        <v>1911</v>
      </c>
      <c r="C886" s="54">
        <v>1</v>
      </c>
      <c r="D886" s="54">
        <v>0</v>
      </c>
      <c r="E886" s="147">
        <v>0</v>
      </c>
      <c r="F886" s="147">
        <v>0</v>
      </c>
      <c r="G886" s="147">
        <v>5</v>
      </c>
      <c r="H886" s="55">
        <v>1</v>
      </c>
    </row>
    <row r="887" spans="2:8" ht="18.75" customHeight="1" x14ac:dyDescent="0.2">
      <c r="B887" s="53" t="s">
        <v>6134</v>
      </c>
      <c r="C887" s="54">
        <v>0</v>
      </c>
      <c r="D887" s="54">
        <v>0</v>
      </c>
      <c r="E887" s="147">
        <v>0</v>
      </c>
      <c r="F887" s="147">
        <v>0</v>
      </c>
      <c r="G887" s="147">
        <v>0</v>
      </c>
      <c r="H887" s="55">
        <v>1</v>
      </c>
    </row>
    <row r="888" spans="2:8" ht="18.75" customHeight="1" x14ac:dyDescent="0.2">
      <c r="B888" s="53" t="s">
        <v>4956</v>
      </c>
      <c r="C888" s="54">
        <v>0</v>
      </c>
      <c r="D888" s="54">
        <v>0</v>
      </c>
      <c r="E888" s="147">
        <v>0</v>
      </c>
      <c r="F888" s="147">
        <v>0</v>
      </c>
      <c r="G888" s="147">
        <v>0</v>
      </c>
      <c r="H888" s="55">
        <v>1</v>
      </c>
    </row>
    <row r="889" spans="2:8" ht="18.75" customHeight="1" x14ac:dyDescent="0.2">
      <c r="B889" s="53" t="s">
        <v>4897</v>
      </c>
      <c r="C889" s="54">
        <v>1</v>
      </c>
      <c r="D889" s="54">
        <v>0</v>
      </c>
      <c r="E889" s="147">
        <v>0</v>
      </c>
      <c r="F889" s="147">
        <v>0</v>
      </c>
      <c r="G889" s="147">
        <v>1</v>
      </c>
      <c r="H889" s="55">
        <v>1</v>
      </c>
    </row>
    <row r="890" spans="2:8" ht="18.75" customHeight="1" x14ac:dyDescent="0.2">
      <c r="B890" s="53" t="s">
        <v>5056</v>
      </c>
      <c r="C890" s="54">
        <v>0</v>
      </c>
      <c r="D890" s="54">
        <v>0</v>
      </c>
      <c r="E890" s="147">
        <v>1</v>
      </c>
      <c r="F890" s="147">
        <v>0</v>
      </c>
      <c r="G890" s="147">
        <v>1</v>
      </c>
      <c r="H890" s="55">
        <v>1</v>
      </c>
    </row>
    <row r="891" spans="2:8" ht="18.75" customHeight="1" x14ac:dyDescent="0.2">
      <c r="B891" s="53" t="s">
        <v>6442</v>
      </c>
      <c r="C891" s="54">
        <v>0</v>
      </c>
      <c r="D891" s="54">
        <v>0</v>
      </c>
      <c r="E891" s="147">
        <v>0</v>
      </c>
      <c r="F891" s="147">
        <v>0</v>
      </c>
      <c r="G891" s="147">
        <v>0</v>
      </c>
      <c r="H891" s="55">
        <v>1</v>
      </c>
    </row>
    <row r="892" spans="2:8" ht="18.75" customHeight="1" x14ac:dyDescent="0.2">
      <c r="B892" s="53" t="s">
        <v>6092</v>
      </c>
      <c r="C892" s="54">
        <v>0</v>
      </c>
      <c r="D892" s="54">
        <v>0</v>
      </c>
      <c r="E892" s="147">
        <v>0</v>
      </c>
      <c r="F892" s="147">
        <v>0</v>
      </c>
      <c r="G892" s="147">
        <v>1</v>
      </c>
      <c r="H892" s="55">
        <v>1</v>
      </c>
    </row>
    <row r="893" spans="2:8" ht="18.75" customHeight="1" x14ac:dyDescent="0.2">
      <c r="B893" s="53" t="s">
        <v>6195</v>
      </c>
      <c r="C893" s="54">
        <v>5</v>
      </c>
      <c r="D893" s="54">
        <v>6</v>
      </c>
      <c r="E893" s="147">
        <v>3</v>
      </c>
      <c r="F893" s="147">
        <v>3</v>
      </c>
      <c r="G893" s="147">
        <v>1</v>
      </c>
      <c r="H893" s="55">
        <v>1</v>
      </c>
    </row>
    <row r="894" spans="2:8" ht="18.75" customHeight="1" x14ac:dyDescent="0.2">
      <c r="B894" s="53" t="s">
        <v>6125</v>
      </c>
      <c r="C894" s="54">
        <v>0</v>
      </c>
      <c r="D894" s="54">
        <v>0</v>
      </c>
      <c r="E894" s="147">
        <v>1</v>
      </c>
      <c r="F894" s="147">
        <v>1</v>
      </c>
      <c r="G894" s="147">
        <v>0</v>
      </c>
      <c r="H894" s="55">
        <v>1</v>
      </c>
    </row>
    <row r="895" spans="2:8" ht="18.75" customHeight="1" x14ac:dyDescent="0.2">
      <c r="B895" s="53" t="s">
        <v>6087</v>
      </c>
      <c r="C895" s="54">
        <v>0</v>
      </c>
      <c r="D895" s="54">
        <v>0</v>
      </c>
      <c r="E895" s="147">
        <v>0</v>
      </c>
      <c r="F895" s="147">
        <v>0</v>
      </c>
      <c r="G895" s="147">
        <v>0</v>
      </c>
      <c r="H895" s="55">
        <v>1</v>
      </c>
    </row>
    <row r="896" spans="2:8" ht="18.75" customHeight="1" x14ac:dyDescent="0.2">
      <c r="B896" s="53" t="s">
        <v>6174</v>
      </c>
      <c r="C896" s="54">
        <v>0</v>
      </c>
      <c r="D896" s="54">
        <v>23</v>
      </c>
      <c r="E896" s="147">
        <v>22</v>
      </c>
      <c r="F896" s="147">
        <v>0</v>
      </c>
      <c r="G896" s="147">
        <v>1</v>
      </c>
      <c r="H896" s="55">
        <v>1</v>
      </c>
    </row>
    <row r="897" spans="2:8" ht="18.75" customHeight="1" x14ac:dyDescent="0.2">
      <c r="B897" s="53" t="s">
        <v>6151</v>
      </c>
      <c r="C897" s="54">
        <v>0</v>
      </c>
      <c r="D897" s="54">
        <v>0</v>
      </c>
      <c r="E897" s="147">
        <v>0</v>
      </c>
      <c r="F897" s="147">
        <v>0</v>
      </c>
      <c r="G897" s="147">
        <v>1</v>
      </c>
      <c r="H897" s="55">
        <v>1</v>
      </c>
    </row>
    <row r="898" spans="2:8" ht="18.75" customHeight="1" x14ac:dyDescent="0.2">
      <c r="B898" s="53" t="s">
        <v>2772</v>
      </c>
      <c r="C898" s="54">
        <v>0</v>
      </c>
      <c r="D898" s="54">
        <v>0</v>
      </c>
      <c r="E898" s="147">
        <v>0</v>
      </c>
      <c r="F898" s="147">
        <v>0</v>
      </c>
      <c r="G898" s="147">
        <v>0</v>
      </c>
      <c r="H898" s="55">
        <v>1</v>
      </c>
    </row>
    <row r="899" spans="2:8" ht="18.75" customHeight="1" x14ac:dyDescent="0.2">
      <c r="B899" s="53" t="s">
        <v>4975</v>
      </c>
      <c r="C899" s="54">
        <v>1</v>
      </c>
      <c r="D899" s="54">
        <v>2</v>
      </c>
      <c r="E899" s="147">
        <v>1</v>
      </c>
      <c r="F899" s="147">
        <v>4</v>
      </c>
      <c r="G899" s="147">
        <v>1</v>
      </c>
      <c r="H899" s="55">
        <v>1</v>
      </c>
    </row>
    <row r="900" spans="2:8" ht="18.75" customHeight="1" x14ac:dyDescent="0.2">
      <c r="B900" s="53" t="s">
        <v>5012</v>
      </c>
      <c r="C900" s="54">
        <v>0</v>
      </c>
      <c r="D900" s="54">
        <v>0</v>
      </c>
      <c r="E900" s="147">
        <v>0</v>
      </c>
      <c r="F900" s="147">
        <v>0</v>
      </c>
      <c r="G900" s="147">
        <v>1</v>
      </c>
      <c r="H900" s="55">
        <v>1</v>
      </c>
    </row>
    <row r="901" spans="2:8" ht="18.75" customHeight="1" x14ac:dyDescent="0.2">
      <c r="B901" s="53" t="s">
        <v>6445</v>
      </c>
      <c r="C901" s="54">
        <v>0</v>
      </c>
      <c r="D901" s="54">
        <v>0</v>
      </c>
      <c r="E901" s="147">
        <v>0</v>
      </c>
      <c r="F901" s="147">
        <v>0</v>
      </c>
      <c r="G901" s="147">
        <v>0</v>
      </c>
      <c r="H901" s="55">
        <v>1</v>
      </c>
    </row>
    <row r="902" spans="2:8" ht="18.75" customHeight="1" x14ac:dyDescent="0.2">
      <c r="B902" s="53" t="s">
        <v>6185</v>
      </c>
      <c r="C902" s="54">
        <v>0</v>
      </c>
      <c r="D902" s="54">
        <v>0</v>
      </c>
      <c r="E902" s="147">
        <v>0</v>
      </c>
      <c r="F902" s="147">
        <v>0</v>
      </c>
      <c r="G902" s="147">
        <v>0</v>
      </c>
      <c r="H902" s="55">
        <v>1</v>
      </c>
    </row>
    <row r="903" spans="2:8" ht="18.75" customHeight="1" x14ac:dyDescent="0.2">
      <c r="B903" s="53" t="s">
        <v>6109</v>
      </c>
      <c r="C903" s="54">
        <v>0</v>
      </c>
      <c r="D903" s="54">
        <v>0</v>
      </c>
      <c r="E903" s="147">
        <v>0</v>
      </c>
      <c r="F903" s="147">
        <v>1</v>
      </c>
      <c r="G903" s="147">
        <v>0</v>
      </c>
      <c r="H903" s="55">
        <v>1</v>
      </c>
    </row>
    <row r="904" spans="2:8" ht="18.75" customHeight="1" x14ac:dyDescent="0.2">
      <c r="B904" s="53" t="s">
        <v>3950</v>
      </c>
      <c r="C904" s="54">
        <v>3</v>
      </c>
      <c r="D904" s="54">
        <v>5</v>
      </c>
      <c r="E904" s="147">
        <v>0</v>
      </c>
      <c r="F904" s="147">
        <v>0</v>
      </c>
      <c r="G904" s="147">
        <v>0</v>
      </c>
      <c r="H904" s="55">
        <v>1</v>
      </c>
    </row>
    <row r="905" spans="2:8" ht="18.75" customHeight="1" x14ac:dyDescent="0.2">
      <c r="B905" s="53" t="s">
        <v>6242</v>
      </c>
      <c r="C905" s="54">
        <v>0</v>
      </c>
      <c r="D905" s="54">
        <v>2</v>
      </c>
      <c r="E905" s="147">
        <v>3</v>
      </c>
      <c r="F905" s="147">
        <v>1</v>
      </c>
      <c r="G905" s="147">
        <v>0</v>
      </c>
      <c r="H905" s="55">
        <v>1</v>
      </c>
    </row>
    <row r="906" spans="2:8" ht="18.75" customHeight="1" x14ac:dyDescent="0.2">
      <c r="B906" s="53" t="s">
        <v>4992</v>
      </c>
      <c r="C906" s="54">
        <v>0</v>
      </c>
      <c r="D906" s="54">
        <v>0</v>
      </c>
      <c r="E906" s="147">
        <v>0</v>
      </c>
      <c r="F906" s="147">
        <v>0</v>
      </c>
      <c r="G906" s="147">
        <v>1</v>
      </c>
      <c r="H906" s="55">
        <v>1</v>
      </c>
    </row>
    <row r="907" spans="2:8" ht="18.75" customHeight="1" x14ac:dyDescent="0.2">
      <c r="B907" s="53" t="s">
        <v>6220</v>
      </c>
      <c r="C907" s="54">
        <v>0</v>
      </c>
      <c r="D907" s="54">
        <v>0</v>
      </c>
      <c r="E907" s="147">
        <v>2</v>
      </c>
      <c r="F907" s="147">
        <v>0</v>
      </c>
      <c r="G907" s="147">
        <v>0</v>
      </c>
      <c r="H907" s="55">
        <v>1</v>
      </c>
    </row>
    <row r="908" spans="2:8" ht="18.75" customHeight="1" x14ac:dyDescent="0.2">
      <c r="B908" s="53" t="s">
        <v>6299</v>
      </c>
      <c r="C908" s="54">
        <v>0</v>
      </c>
      <c r="D908" s="54">
        <v>2</v>
      </c>
      <c r="E908" s="147">
        <v>0</v>
      </c>
      <c r="F908" s="147">
        <v>0</v>
      </c>
      <c r="G908" s="147">
        <v>0</v>
      </c>
      <c r="H908" s="55">
        <v>1</v>
      </c>
    </row>
    <row r="909" spans="2:8" ht="18.75" customHeight="1" x14ac:dyDescent="0.2">
      <c r="B909" s="53" t="s">
        <v>6222</v>
      </c>
      <c r="C909" s="54">
        <v>5</v>
      </c>
      <c r="D909" s="54">
        <v>13</v>
      </c>
      <c r="E909" s="147">
        <v>8</v>
      </c>
      <c r="F909" s="147">
        <v>4</v>
      </c>
      <c r="G909" s="147">
        <v>5</v>
      </c>
      <c r="H909" s="55">
        <v>1</v>
      </c>
    </row>
    <row r="910" spans="2:8" ht="18.75" customHeight="1" x14ac:dyDescent="0.2">
      <c r="B910" s="53" t="s">
        <v>6219</v>
      </c>
      <c r="C910" s="54">
        <v>0</v>
      </c>
      <c r="D910" s="54">
        <v>0</v>
      </c>
      <c r="E910" s="147">
        <v>0</v>
      </c>
      <c r="F910" s="147">
        <v>0</v>
      </c>
      <c r="G910" s="147">
        <v>2</v>
      </c>
      <c r="H910" s="55">
        <v>1</v>
      </c>
    </row>
    <row r="911" spans="2:8" ht="18.75" customHeight="1" x14ac:dyDescent="0.2">
      <c r="B911" s="53" t="s">
        <v>6238</v>
      </c>
      <c r="C911" s="54">
        <v>3</v>
      </c>
      <c r="D911" s="54">
        <v>4</v>
      </c>
      <c r="E911" s="147">
        <v>2</v>
      </c>
      <c r="F911" s="147">
        <v>5</v>
      </c>
      <c r="G911" s="147">
        <v>5</v>
      </c>
      <c r="H911" s="55">
        <v>1</v>
      </c>
    </row>
    <row r="912" spans="2:8" ht="18.75" customHeight="1" x14ac:dyDescent="0.2">
      <c r="B912" s="53" t="s">
        <v>3159</v>
      </c>
      <c r="C912" s="54">
        <v>0</v>
      </c>
      <c r="D912" s="54">
        <v>0</v>
      </c>
      <c r="E912" s="147">
        <v>0</v>
      </c>
      <c r="F912" s="147">
        <v>0</v>
      </c>
      <c r="G912" s="147">
        <v>1</v>
      </c>
      <c r="H912" s="55">
        <v>1</v>
      </c>
    </row>
    <row r="913" spans="2:8" ht="18.75" customHeight="1" x14ac:dyDescent="0.2">
      <c r="B913" s="53" t="s">
        <v>6239</v>
      </c>
      <c r="C913" s="54">
        <v>1</v>
      </c>
      <c r="D913" s="54">
        <v>2</v>
      </c>
      <c r="E913" s="147">
        <v>3</v>
      </c>
      <c r="F913" s="147">
        <v>3</v>
      </c>
      <c r="G913" s="147">
        <v>1</v>
      </c>
      <c r="H913" s="55">
        <v>1</v>
      </c>
    </row>
    <row r="914" spans="2:8" ht="18.75" customHeight="1" x14ac:dyDescent="0.2">
      <c r="B914" s="53" t="s">
        <v>6255</v>
      </c>
      <c r="C914" s="54">
        <v>0</v>
      </c>
      <c r="D914" s="54">
        <v>4</v>
      </c>
      <c r="E914" s="147">
        <v>1</v>
      </c>
      <c r="F914" s="147">
        <v>1</v>
      </c>
      <c r="G914" s="147">
        <v>3</v>
      </c>
      <c r="H914" s="55">
        <v>1</v>
      </c>
    </row>
    <row r="915" spans="2:8" ht="18.75" customHeight="1" x14ac:dyDescent="0.2">
      <c r="B915" s="53" t="s">
        <v>6247</v>
      </c>
      <c r="C915" s="54">
        <v>4</v>
      </c>
      <c r="D915" s="54">
        <v>0</v>
      </c>
      <c r="E915" s="147">
        <v>0</v>
      </c>
      <c r="F915" s="147">
        <v>0</v>
      </c>
      <c r="G915" s="147">
        <v>0</v>
      </c>
      <c r="H915" s="55">
        <v>1</v>
      </c>
    </row>
    <row r="916" spans="2:8" ht="18.75" customHeight="1" x14ac:dyDescent="0.2">
      <c r="B916" s="53" t="s">
        <v>2382</v>
      </c>
      <c r="C916" s="54">
        <v>1</v>
      </c>
      <c r="D916" s="54">
        <v>11</v>
      </c>
      <c r="E916" s="147">
        <v>4</v>
      </c>
      <c r="F916" s="147">
        <v>1</v>
      </c>
      <c r="G916" s="147">
        <v>6</v>
      </c>
      <c r="H916" s="55">
        <v>1</v>
      </c>
    </row>
    <row r="917" spans="2:8" ht="18.75" customHeight="1" x14ac:dyDescent="0.2">
      <c r="B917" s="53" t="s">
        <v>5058</v>
      </c>
      <c r="C917" s="54">
        <v>0</v>
      </c>
      <c r="D917" s="54">
        <v>0</v>
      </c>
      <c r="E917" s="147">
        <v>0</v>
      </c>
      <c r="F917" s="147">
        <v>0</v>
      </c>
      <c r="G917" s="147">
        <v>0</v>
      </c>
      <c r="H917" s="55">
        <v>1</v>
      </c>
    </row>
    <row r="918" spans="2:8" ht="18.75" customHeight="1" x14ac:dyDescent="0.2">
      <c r="B918" s="53" t="s">
        <v>6319</v>
      </c>
      <c r="C918" s="54">
        <v>0</v>
      </c>
      <c r="D918" s="54">
        <v>0</v>
      </c>
      <c r="E918" s="147">
        <v>0</v>
      </c>
      <c r="F918" s="147">
        <v>0</v>
      </c>
      <c r="G918" s="147">
        <v>0</v>
      </c>
      <c r="H918" s="55">
        <v>1</v>
      </c>
    </row>
    <row r="919" spans="2:8" ht="18.75" customHeight="1" x14ac:dyDescent="0.2">
      <c r="B919" s="53" t="s">
        <v>2881</v>
      </c>
      <c r="C919" s="54">
        <v>0</v>
      </c>
      <c r="D919" s="54">
        <v>0</v>
      </c>
      <c r="E919" s="147">
        <v>0</v>
      </c>
      <c r="F919" s="147">
        <v>0</v>
      </c>
      <c r="G919" s="147">
        <v>0</v>
      </c>
      <c r="H919" s="55">
        <v>1</v>
      </c>
    </row>
    <row r="920" spans="2:8" ht="18.75" customHeight="1" x14ac:dyDescent="0.2">
      <c r="B920" s="53" t="s">
        <v>1808</v>
      </c>
      <c r="C920" s="54">
        <v>0</v>
      </c>
      <c r="D920" s="54">
        <v>0</v>
      </c>
      <c r="E920" s="147">
        <v>0</v>
      </c>
      <c r="F920" s="147">
        <v>0</v>
      </c>
      <c r="G920" s="147">
        <v>1</v>
      </c>
      <c r="H920" s="55">
        <v>1</v>
      </c>
    </row>
    <row r="921" spans="2:8" ht="18.75" customHeight="1" x14ac:dyDescent="0.2">
      <c r="B921" s="53" t="s">
        <v>2198</v>
      </c>
      <c r="C921" s="54">
        <v>2</v>
      </c>
      <c r="D921" s="54">
        <v>0</v>
      </c>
      <c r="E921" s="147">
        <v>2</v>
      </c>
      <c r="F921" s="147">
        <v>2</v>
      </c>
      <c r="G921" s="147">
        <v>3</v>
      </c>
      <c r="H921" s="55">
        <v>1</v>
      </c>
    </row>
    <row r="922" spans="2:8" ht="18.75" customHeight="1" x14ac:dyDescent="0.2">
      <c r="B922" s="53" t="s">
        <v>6396</v>
      </c>
      <c r="C922" s="54">
        <v>0</v>
      </c>
      <c r="D922" s="54">
        <v>0</v>
      </c>
      <c r="E922" s="147">
        <v>0</v>
      </c>
      <c r="F922" s="147">
        <v>0</v>
      </c>
      <c r="G922" s="147">
        <v>0</v>
      </c>
      <c r="H922" s="55">
        <v>1</v>
      </c>
    </row>
    <row r="923" spans="2:8" ht="18.75" customHeight="1" x14ac:dyDescent="0.2">
      <c r="B923" s="53" t="s">
        <v>6301</v>
      </c>
      <c r="C923" s="54">
        <v>0</v>
      </c>
      <c r="D923" s="54">
        <v>0</v>
      </c>
      <c r="E923" s="147">
        <v>0</v>
      </c>
      <c r="F923" s="147">
        <v>0</v>
      </c>
      <c r="G923" s="147">
        <v>0</v>
      </c>
      <c r="H923" s="55">
        <v>1</v>
      </c>
    </row>
    <row r="924" spans="2:8" ht="18.75" customHeight="1" x14ac:dyDescent="0.2">
      <c r="B924" s="53" t="s">
        <v>6351</v>
      </c>
      <c r="C924" s="54">
        <v>1</v>
      </c>
      <c r="D924" s="54">
        <v>1</v>
      </c>
      <c r="E924" s="147">
        <v>0</v>
      </c>
      <c r="F924" s="147">
        <v>0</v>
      </c>
      <c r="G924" s="147">
        <v>0</v>
      </c>
      <c r="H924" s="55">
        <v>1</v>
      </c>
    </row>
    <row r="925" spans="2:8" ht="18.75" customHeight="1" x14ac:dyDescent="0.2">
      <c r="B925" s="53" t="s">
        <v>1254</v>
      </c>
      <c r="C925" s="54">
        <v>0</v>
      </c>
      <c r="D925" s="54">
        <v>0</v>
      </c>
      <c r="E925" s="147">
        <v>0</v>
      </c>
      <c r="F925" s="147">
        <v>0</v>
      </c>
      <c r="G925" s="147">
        <v>0</v>
      </c>
      <c r="H925" s="55">
        <v>1</v>
      </c>
    </row>
    <row r="926" spans="2:8" ht="18.75" customHeight="1" x14ac:dyDescent="0.2">
      <c r="B926" s="53" t="s">
        <v>6289</v>
      </c>
      <c r="C926" s="54">
        <v>0</v>
      </c>
      <c r="D926" s="54">
        <v>2</v>
      </c>
      <c r="E926" s="147">
        <v>0</v>
      </c>
      <c r="F926" s="147">
        <v>0</v>
      </c>
      <c r="G926" s="147">
        <v>1</v>
      </c>
      <c r="H926" s="55">
        <v>1</v>
      </c>
    </row>
    <row r="927" spans="2:8" ht="18.75" customHeight="1" x14ac:dyDescent="0.2">
      <c r="B927" s="53" t="s">
        <v>6307</v>
      </c>
      <c r="C927" s="54">
        <v>0</v>
      </c>
      <c r="D927" s="54">
        <v>1</v>
      </c>
      <c r="E927" s="147">
        <v>74</v>
      </c>
      <c r="F927" s="147">
        <v>140</v>
      </c>
      <c r="G927" s="147">
        <v>1</v>
      </c>
      <c r="H927" s="55">
        <v>1</v>
      </c>
    </row>
    <row r="928" spans="2:8" ht="18.75" customHeight="1" x14ac:dyDescent="0.2">
      <c r="B928" s="53" t="s">
        <v>6293</v>
      </c>
      <c r="C928" s="54">
        <v>0</v>
      </c>
      <c r="D928" s="54">
        <v>0</v>
      </c>
      <c r="E928" s="147">
        <v>0</v>
      </c>
      <c r="F928" s="147">
        <v>1</v>
      </c>
      <c r="G928" s="147">
        <v>3</v>
      </c>
      <c r="H928" s="55">
        <v>1</v>
      </c>
    </row>
    <row r="929" spans="2:8" ht="18.75" customHeight="1" x14ac:dyDescent="0.2">
      <c r="B929" s="53" t="s">
        <v>2194</v>
      </c>
      <c r="C929" s="54">
        <v>1</v>
      </c>
      <c r="D929" s="54">
        <v>4</v>
      </c>
      <c r="E929" s="147">
        <v>2</v>
      </c>
      <c r="F929" s="147">
        <v>1</v>
      </c>
      <c r="G929" s="147">
        <v>1</v>
      </c>
      <c r="H929" s="55">
        <v>1</v>
      </c>
    </row>
    <row r="930" spans="2:8" ht="18.75" customHeight="1" x14ac:dyDescent="0.2">
      <c r="B930" s="53" t="s">
        <v>4921</v>
      </c>
      <c r="C930" s="54">
        <v>0</v>
      </c>
      <c r="D930" s="54">
        <v>0</v>
      </c>
      <c r="E930" s="147">
        <v>0</v>
      </c>
      <c r="F930" s="147">
        <v>0</v>
      </c>
      <c r="G930" s="147">
        <v>0</v>
      </c>
      <c r="H930" s="55">
        <v>1</v>
      </c>
    </row>
    <row r="931" spans="2:8" ht="18.75" customHeight="1" x14ac:dyDescent="0.2">
      <c r="B931" s="53" t="s">
        <v>6322</v>
      </c>
      <c r="C931" s="54">
        <v>0</v>
      </c>
      <c r="D931" s="54">
        <v>0</v>
      </c>
      <c r="E931" s="147">
        <v>1</v>
      </c>
      <c r="F931" s="147">
        <v>0</v>
      </c>
      <c r="G931" s="147">
        <v>0</v>
      </c>
      <c r="H931" s="55">
        <v>1</v>
      </c>
    </row>
    <row r="932" spans="2:8" ht="18.75" customHeight="1" x14ac:dyDescent="0.2">
      <c r="B932" s="53" t="s">
        <v>4922</v>
      </c>
      <c r="C932" s="54">
        <v>0</v>
      </c>
      <c r="D932" s="54">
        <v>1</v>
      </c>
      <c r="E932" s="147">
        <v>0</v>
      </c>
      <c r="F932" s="147">
        <v>2</v>
      </c>
      <c r="G932" s="147">
        <v>1</v>
      </c>
      <c r="H932" s="55">
        <v>1</v>
      </c>
    </row>
    <row r="933" spans="2:8" ht="18.75" customHeight="1" x14ac:dyDescent="0.2">
      <c r="B933" s="53" t="s">
        <v>6329</v>
      </c>
      <c r="C933" s="54">
        <v>0</v>
      </c>
      <c r="D933" s="54">
        <v>1</v>
      </c>
      <c r="E933" s="147">
        <v>2</v>
      </c>
      <c r="F933" s="147">
        <v>1</v>
      </c>
      <c r="G933" s="147">
        <v>1</v>
      </c>
      <c r="H933" s="55">
        <v>1</v>
      </c>
    </row>
    <row r="934" spans="2:8" ht="18.75" customHeight="1" x14ac:dyDescent="0.2">
      <c r="B934" s="53" t="s">
        <v>6317</v>
      </c>
      <c r="C934" s="54">
        <v>0</v>
      </c>
      <c r="D934" s="54">
        <v>1</v>
      </c>
      <c r="E934" s="147">
        <v>2</v>
      </c>
      <c r="F934" s="147">
        <v>7</v>
      </c>
      <c r="G934" s="147">
        <v>0</v>
      </c>
      <c r="H934" s="55">
        <v>1</v>
      </c>
    </row>
    <row r="935" spans="2:8" ht="18.75" customHeight="1" x14ac:dyDescent="0.2">
      <c r="B935" s="53" t="s">
        <v>6336</v>
      </c>
      <c r="C935" s="54">
        <v>0</v>
      </c>
      <c r="D935" s="54">
        <v>0</v>
      </c>
      <c r="E935" s="147">
        <v>0</v>
      </c>
      <c r="F935" s="147">
        <v>1</v>
      </c>
      <c r="G935" s="147">
        <v>0</v>
      </c>
      <c r="H935" s="55">
        <v>1</v>
      </c>
    </row>
    <row r="936" spans="2:8" ht="18.75" customHeight="1" x14ac:dyDescent="0.2">
      <c r="B936" s="53" t="s">
        <v>5013</v>
      </c>
      <c r="C936" s="54">
        <v>6</v>
      </c>
      <c r="D936" s="54">
        <v>0</v>
      </c>
      <c r="E936" s="147">
        <v>2</v>
      </c>
      <c r="F936" s="147">
        <v>0</v>
      </c>
      <c r="G936" s="147">
        <v>3</v>
      </c>
      <c r="H936" s="55">
        <v>1</v>
      </c>
    </row>
    <row r="937" spans="2:8" ht="18.75" customHeight="1" x14ac:dyDescent="0.2">
      <c r="B937" s="53" t="s">
        <v>6337</v>
      </c>
      <c r="C937" s="54">
        <v>0</v>
      </c>
      <c r="D937" s="54">
        <v>1</v>
      </c>
      <c r="E937" s="147">
        <v>0</v>
      </c>
      <c r="F937" s="147">
        <v>0</v>
      </c>
      <c r="G937" s="147">
        <v>0</v>
      </c>
      <c r="H937" s="55">
        <v>1</v>
      </c>
    </row>
    <row r="938" spans="2:8" ht="18.75" customHeight="1" x14ac:dyDescent="0.2">
      <c r="B938" s="53" t="s">
        <v>5061</v>
      </c>
      <c r="C938" s="54">
        <v>0</v>
      </c>
      <c r="D938" s="54">
        <v>1</v>
      </c>
      <c r="E938" s="147">
        <v>1</v>
      </c>
      <c r="F938" s="147">
        <v>0</v>
      </c>
      <c r="G938" s="147">
        <v>0</v>
      </c>
      <c r="H938" s="55">
        <v>1</v>
      </c>
    </row>
    <row r="939" spans="2:8" ht="18.75" customHeight="1" x14ac:dyDescent="0.2">
      <c r="B939" s="53" t="s">
        <v>3429</v>
      </c>
      <c r="C939" s="54">
        <v>0</v>
      </c>
      <c r="D939" s="54">
        <v>0</v>
      </c>
      <c r="E939" s="147">
        <v>0</v>
      </c>
      <c r="F939" s="147">
        <v>0</v>
      </c>
      <c r="G939" s="147">
        <v>0</v>
      </c>
      <c r="H939" s="55">
        <v>1</v>
      </c>
    </row>
    <row r="940" spans="2:8" ht="18.75" customHeight="1" x14ac:dyDescent="0.2">
      <c r="B940" s="53" t="s">
        <v>4574</v>
      </c>
      <c r="C940" s="54">
        <v>0</v>
      </c>
      <c r="D940" s="54">
        <v>0</v>
      </c>
      <c r="E940" s="147">
        <v>0</v>
      </c>
      <c r="F940" s="147">
        <v>0</v>
      </c>
      <c r="G940" s="147">
        <v>0</v>
      </c>
      <c r="H940" s="55">
        <v>1</v>
      </c>
    </row>
    <row r="941" spans="2:8" ht="18.75" customHeight="1" x14ac:dyDescent="0.2">
      <c r="B941" s="53" t="s">
        <v>2394</v>
      </c>
      <c r="C941" s="54">
        <v>0</v>
      </c>
      <c r="D941" s="54">
        <v>0</v>
      </c>
      <c r="E941" s="147">
        <v>0</v>
      </c>
      <c r="F941" s="147">
        <v>1</v>
      </c>
      <c r="G941" s="147">
        <v>0</v>
      </c>
      <c r="H941" s="55">
        <v>1</v>
      </c>
    </row>
    <row r="942" spans="2:8" ht="18.75" customHeight="1" x14ac:dyDescent="0.2">
      <c r="B942" s="53" t="s">
        <v>2607</v>
      </c>
      <c r="C942" s="54">
        <v>0</v>
      </c>
      <c r="D942" s="54">
        <v>2</v>
      </c>
      <c r="E942" s="147">
        <v>0</v>
      </c>
      <c r="F942" s="147">
        <v>0</v>
      </c>
      <c r="G942" s="147">
        <v>0</v>
      </c>
      <c r="H942" s="55">
        <v>1</v>
      </c>
    </row>
    <row r="943" spans="2:8" ht="18.75" customHeight="1" x14ac:dyDescent="0.2">
      <c r="B943" s="53" t="s">
        <v>2879</v>
      </c>
      <c r="C943" s="54">
        <v>0</v>
      </c>
      <c r="D943" s="54">
        <v>0</v>
      </c>
      <c r="E943" s="147">
        <v>0</v>
      </c>
      <c r="F943" s="147">
        <v>0</v>
      </c>
      <c r="G943" s="147">
        <v>1</v>
      </c>
      <c r="H943" s="55">
        <v>1</v>
      </c>
    </row>
    <row r="944" spans="2:8" ht="18.75" customHeight="1" x14ac:dyDescent="0.2">
      <c r="B944" s="53" t="s">
        <v>3202</v>
      </c>
      <c r="C944" s="54">
        <v>0</v>
      </c>
      <c r="D944" s="54">
        <v>0</v>
      </c>
      <c r="E944" s="147">
        <v>1</v>
      </c>
      <c r="F944" s="147">
        <v>0</v>
      </c>
      <c r="G944" s="147">
        <v>0</v>
      </c>
      <c r="H944" s="55">
        <v>1</v>
      </c>
    </row>
    <row r="945" spans="2:8" ht="18.75" customHeight="1" x14ac:dyDescent="0.2">
      <c r="B945" s="53" t="s">
        <v>6348</v>
      </c>
      <c r="C945" s="54">
        <v>0</v>
      </c>
      <c r="D945" s="54">
        <v>0</v>
      </c>
      <c r="E945" s="147">
        <v>1</v>
      </c>
      <c r="F945" s="147">
        <v>1</v>
      </c>
      <c r="G945" s="147">
        <v>0</v>
      </c>
      <c r="H945" s="55">
        <v>1</v>
      </c>
    </row>
    <row r="946" spans="2:8" ht="18.75" customHeight="1" x14ac:dyDescent="0.2">
      <c r="B946" s="53" t="s">
        <v>4958</v>
      </c>
      <c r="C946" s="54">
        <v>0</v>
      </c>
      <c r="D946" s="54">
        <v>0</v>
      </c>
      <c r="E946" s="147">
        <v>0</v>
      </c>
      <c r="F946" s="147">
        <v>0</v>
      </c>
      <c r="G946" s="147">
        <v>0</v>
      </c>
      <c r="H946" s="55">
        <v>1</v>
      </c>
    </row>
    <row r="947" spans="2:8" ht="18.75" customHeight="1" x14ac:dyDescent="0.2">
      <c r="B947" s="53" t="s">
        <v>6422</v>
      </c>
      <c r="C947" s="54">
        <v>0</v>
      </c>
      <c r="D947" s="54">
        <v>0</v>
      </c>
      <c r="E947" s="147">
        <v>0</v>
      </c>
      <c r="F947" s="147">
        <v>0</v>
      </c>
      <c r="G947" s="147">
        <v>0</v>
      </c>
      <c r="H947" s="55">
        <v>1</v>
      </c>
    </row>
    <row r="948" spans="2:8" ht="18.75" customHeight="1" x14ac:dyDescent="0.2">
      <c r="B948" s="53" t="s">
        <v>6208</v>
      </c>
      <c r="C948" s="54">
        <v>1</v>
      </c>
      <c r="D948" s="54">
        <v>0</v>
      </c>
      <c r="E948" s="147">
        <v>0</v>
      </c>
      <c r="F948" s="147">
        <v>0</v>
      </c>
      <c r="G948" s="147">
        <v>0</v>
      </c>
      <c r="H948" s="55">
        <v>1</v>
      </c>
    </row>
    <row r="949" spans="2:8" ht="18.75" customHeight="1" x14ac:dyDescent="0.2">
      <c r="B949" s="53" t="s">
        <v>6379</v>
      </c>
      <c r="C949" s="54">
        <v>0</v>
      </c>
      <c r="D949" s="54">
        <v>0</v>
      </c>
      <c r="E949" s="147">
        <v>0</v>
      </c>
      <c r="F949" s="147">
        <v>0</v>
      </c>
      <c r="G949" s="147">
        <v>0</v>
      </c>
      <c r="H949" s="55">
        <v>1</v>
      </c>
    </row>
    <row r="950" spans="2:8" ht="18.75" customHeight="1" x14ac:dyDescent="0.2">
      <c r="B950" s="53" t="s">
        <v>5085</v>
      </c>
      <c r="C950" s="54">
        <v>1</v>
      </c>
      <c r="D950" s="54">
        <v>3</v>
      </c>
      <c r="E950" s="147">
        <v>2</v>
      </c>
      <c r="F950" s="147">
        <v>3</v>
      </c>
      <c r="G950" s="147">
        <v>0</v>
      </c>
      <c r="H950" s="55">
        <v>1</v>
      </c>
    </row>
    <row r="951" spans="2:8" ht="18.75" customHeight="1" x14ac:dyDescent="0.2">
      <c r="B951" s="53" t="s">
        <v>6226</v>
      </c>
      <c r="C951" s="54">
        <v>0</v>
      </c>
      <c r="D951" s="54">
        <v>0</v>
      </c>
      <c r="E951" s="147">
        <v>1</v>
      </c>
      <c r="F951" s="147">
        <v>0</v>
      </c>
      <c r="G951" s="147">
        <v>0</v>
      </c>
      <c r="H951" s="55">
        <v>1</v>
      </c>
    </row>
    <row r="952" spans="2:8" ht="18.75" customHeight="1" x14ac:dyDescent="0.2">
      <c r="B952" s="53" t="s">
        <v>6446</v>
      </c>
      <c r="C952" s="54">
        <v>0</v>
      </c>
      <c r="D952" s="54">
        <v>0</v>
      </c>
      <c r="E952" s="147">
        <v>0</v>
      </c>
      <c r="F952" s="147">
        <v>0</v>
      </c>
      <c r="G952" s="147">
        <v>0</v>
      </c>
      <c r="H952" s="55">
        <v>1</v>
      </c>
    </row>
    <row r="953" spans="2:8" ht="18.75" customHeight="1" x14ac:dyDescent="0.2">
      <c r="B953" s="53" t="s">
        <v>218</v>
      </c>
      <c r="C953" s="54">
        <v>0</v>
      </c>
      <c r="D953" s="54">
        <v>1</v>
      </c>
      <c r="E953" s="147">
        <v>0</v>
      </c>
      <c r="F953" s="147">
        <v>0</v>
      </c>
      <c r="G953" s="147">
        <v>0</v>
      </c>
      <c r="H953" s="55">
        <v>0</v>
      </c>
    </row>
    <row r="954" spans="2:8" ht="18.75" customHeight="1" x14ac:dyDescent="0.2">
      <c r="B954" s="53" t="s">
        <v>5122</v>
      </c>
      <c r="C954" s="54">
        <v>0</v>
      </c>
      <c r="D954" s="54">
        <v>0</v>
      </c>
      <c r="E954" s="147">
        <v>0</v>
      </c>
      <c r="F954" s="147">
        <v>2</v>
      </c>
      <c r="G954" s="147">
        <v>1</v>
      </c>
      <c r="H954" s="55">
        <v>0</v>
      </c>
    </row>
    <row r="955" spans="2:8" ht="18.75" customHeight="1" x14ac:dyDescent="0.2">
      <c r="B955" s="53" t="s">
        <v>4257</v>
      </c>
      <c r="C955" s="54">
        <v>0</v>
      </c>
      <c r="D955" s="54">
        <v>0</v>
      </c>
      <c r="E955" s="147">
        <v>0</v>
      </c>
      <c r="F955" s="147">
        <v>3</v>
      </c>
      <c r="G955" s="147">
        <v>0</v>
      </c>
      <c r="H955" s="55">
        <v>0</v>
      </c>
    </row>
    <row r="956" spans="2:8" ht="18.75" customHeight="1" x14ac:dyDescent="0.2">
      <c r="B956" s="53" t="s">
        <v>5154</v>
      </c>
      <c r="C956" s="54">
        <v>0</v>
      </c>
      <c r="D956" s="54">
        <v>0</v>
      </c>
      <c r="E956" s="147">
        <v>6</v>
      </c>
      <c r="F956" s="147">
        <v>4</v>
      </c>
      <c r="G956" s="147">
        <v>0</v>
      </c>
      <c r="H956" s="55">
        <v>0</v>
      </c>
    </row>
    <row r="957" spans="2:8" ht="18.75" customHeight="1" x14ac:dyDescent="0.2">
      <c r="B957" s="53" t="s">
        <v>5143</v>
      </c>
      <c r="C957" s="54">
        <v>0</v>
      </c>
      <c r="D957" s="54">
        <v>1</v>
      </c>
      <c r="E957" s="147">
        <v>0</v>
      </c>
      <c r="F957" s="147">
        <v>1</v>
      </c>
      <c r="G957" s="147">
        <v>0</v>
      </c>
      <c r="H957" s="55">
        <v>0</v>
      </c>
    </row>
    <row r="958" spans="2:8" ht="18.75" customHeight="1" x14ac:dyDescent="0.2">
      <c r="B958" s="53" t="s">
        <v>5155</v>
      </c>
      <c r="C958" s="54">
        <v>36</v>
      </c>
      <c r="D958" s="54">
        <v>3</v>
      </c>
      <c r="E958" s="147">
        <v>113</v>
      </c>
      <c r="F958" s="147">
        <v>154</v>
      </c>
      <c r="G958" s="147">
        <v>0</v>
      </c>
      <c r="H958" s="55">
        <v>0</v>
      </c>
    </row>
    <row r="959" spans="2:8" ht="18.75" customHeight="1" x14ac:dyDescent="0.2">
      <c r="B959" s="53" t="s">
        <v>5190</v>
      </c>
      <c r="C959" s="54">
        <v>1</v>
      </c>
      <c r="D959" s="54">
        <v>0</v>
      </c>
      <c r="E959" s="147">
        <v>0</v>
      </c>
      <c r="F959" s="147">
        <v>0</v>
      </c>
      <c r="G959" s="147">
        <v>1</v>
      </c>
      <c r="H959" s="55">
        <v>0</v>
      </c>
    </row>
    <row r="960" spans="2:8" ht="18.75" customHeight="1" x14ac:dyDescent="0.2">
      <c r="B960" s="53" t="s">
        <v>5157</v>
      </c>
      <c r="C960" s="54">
        <v>0</v>
      </c>
      <c r="D960" s="54">
        <v>0</v>
      </c>
      <c r="E960" s="147">
        <v>0</v>
      </c>
      <c r="F960" s="147">
        <v>2</v>
      </c>
      <c r="G960" s="147">
        <v>22</v>
      </c>
      <c r="H960" s="55">
        <v>0</v>
      </c>
    </row>
    <row r="961" spans="2:8" ht="18.75" customHeight="1" x14ac:dyDescent="0.2">
      <c r="B961" s="53" t="s">
        <v>5093</v>
      </c>
      <c r="C961" s="54">
        <v>0</v>
      </c>
      <c r="D961" s="54">
        <v>0</v>
      </c>
      <c r="E961" s="147">
        <v>0</v>
      </c>
      <c r="F961" s="147">
        <v>1</v>
      </c>
      <c r="G961" s="147">
        <v>1</v>
      </c>
      <c r="H961" s="55">
        <v>0</v>
      </c>
    </row>
    <row r="962" spans="2:8" ht="18.75" customHeight="1" x14ac:dyDescent="0.2">
      <c r="B962" s="53" t="s">
        <v>5159</v>
      </c>
      <c r="C962" s="54">
        <v>0</v>
      </c>
      <c r="D962" s="54">
        <v>4</v>
      </c>
      <c r="E962" s="147">
        <v>13</v>
      </c>
      <c r="F962" s="147">
        <v>21</v>
      </c>
      <c r="G962" s="147">
        <v>10</v>
      </c>
      <c r="H962" s="55">
        <v>0</v>
      </c>
    </row>
    <row r="963" spans="2:8" ht="18.75" customHeight="1" x14ac:dyDescent="0.2">
      <c r="B963" s="53" t="s">
        <v>5140</v>
      </c>
      <c r="C963" s="54">
        <v>0</v>
      </c>
      <c r="D963" s="54">
        <v>1</v>
      </c>
      <c r="E963" s="147">
        <v>0</v>
      </c>
      <c r="F963" s="147">
        <v>0</v>
      </c>
      <c r="G963" s="147">
        <v>0</v>
      </c>
      <c r="H963" s="55">
        <v>0</v>
      </c>
    </row>
    <row r="964" spans="2:8" ht="18.75" customHeight="1" x14ac:dyDescent="0.2">
      <c r="B964" s="53" t="s">
        <v>5215</v>
      </c>
      <c r="C964" s="54">
        <v>92</v>
      </c>
      <c r="D964" s="54">
        <v>430</v>
      </c>
      <c r="E964" s="147">
        <v>349</v>
      </c>
      <c r="F964" s="147">
        <v>341</v>
      </c>
      <c r="G964" s="147">
        <v>316</v>
      </c>
      <c r="H964" s="55">
        <v>0</v>
      </c>
    </row>
    <row r="965" spans="2:8" ht="18.75" customHeight="1" x14ac:dyDescent="0.2">
      <c r="B965" s="53" t="s">
        <v>3116</v>
      </c>
      <c r="C965" s="54">
        <v>2</v>
      </c>
      <c r="D965" s="54">
        <v>0</v>
      </c>
      <c r="E965" s="147">
        <v>1</v>
      </c>
      <c r="F965" s="147">
        <v>1</v>
      </c>
      <c r="G965" s="147">
        <v>0</v>
      </c>
      <c r="H965" s="55">
        <v>0</v>
      </c>
    </row>
    <row r="966" spans="2:8" ht="18.75" customHeight="1" x14ac:dyDescent="0.2">
      <c r="B966" s="53" t="s">
        <v>4396</v>
      </c>
      <c r="C966" s="54">
        <v>0</v>
      </c>
      <c r="D966" s="54">
        <v>0</v>
      </c>
      <c r="E966" s="147">
        <v>0</v>
      </c>
      <c r="F966" s="147">
        <v>0</v>
      </c>
      <c r="G966" s="147">
        <v>1</v>
      </c>
      <c r="H966" s="55">
        <v>0</v>
      </c>
    </row>
    <row r="967" spans="2:8" ht="18.75" customHeight="1" x14ac:dyDescent="0.2">
      <c r="B967" s="53" t="s">
        <v>5098</v>
      </c>
      <c r="C967" s="54">
        <v>0</v>
      </c>
      <c r="D967" s="54">
        <v>0</v>
      </c>
      <c r="E967" s="147">
        <v>1</v>
      </c>
      <c r="F967" s="147">
        <v>0</v>
      </c>
      <c r="G967" s="147">
        <v>0</v>
      </c>
      <c r="H967" s="55">
        <v>0</v>
      </c>
    </row>
    <row r="968" spans="2:8" ht="18.75" customHeight="1" x14ac:dyDescent="0.2">
      <c r="B968" s="53" t="s">
        <v>5201</v>
      </c>
      <c r="C968" s="54">
        <v>0</v>
      </c>
      <c r="D968" s="54">
        <v>0</v>
      </c>
      <c r="E968" s="147">
        <v>1</v>
      </c>
      <c r="F968" s="147">
        <v>0</v>
      </c>
      <c r="G968" s="147">
        <v>0</v>
      </c>
      <c r="H968" s="55">
        <v>0</v>
      </c>
    </row>
    <row r="969" spans="2:8" ht="18.75" customHeight="1" x14ac:dyDescent="0.2">
      <c r="B969" s="53" t="s">
        <v>4398</v>
      </c>
      <c r="C969" s="54">
        <v>0</v>
      </c>
      <c r="D969" s="54">
        <v>1</v>
      </c>
      <c r="E969" s="147">
        <v>0</v>
      </c>
      <c r="F969" s="147">
        <v>0</v>
      </c>
      <c r="G969" s="147">
        <v>0</v>
      </c>
      <c r="H969" s="55">
        <v>0</v>
      </c>
    </row>
    <row r="970" spans="2:8" ht="18.75" customHeight="1" x14ac:dyDescent="0.2">
      <c r="B970" s="53" t="s">
        <v>4244</v>
      </c>
      <c r="C970" s="54">
        <v>0</v>
      </c>
      <c r="D970" s="54">
        <v>0</v>
      </c>
      <c r="E970" s="147">
        <v>0</v>
      </c>
      <c r="F970" s="147">
        <v>2</v>
      </c>
      <c r="G970" s="147">
        <v>0</v>
      </c>
      <c r="H970" s="55">
        <v>0</v>
      </c>
    </row>
    <row r="971" spans="2:8" ht="18.75" customHeight="1" x14ac:dyDescent="0.2">
      <c r="B971" s="53" t="s">
        <v>5113</v>
      </c>
      <c r="C971" s="54">
        <v>0</v>
      </c>
      <c r="D971" s="54">
        <v>2</v>
      </c>
      <c r="E971" s="147">
        <v>0</v>
      </c>
      <c r="F971" s="147">
        <v>1</v>
      </c>
      <c r="G971" s="147">
        <v>1</v>
      </c>
      <c r="H971" s="55">
        <v>0</v>
      </c>
    </row>
    <row r="972" spans="2:8" ht="18.75" customHeight="1" x14ac:dyDescent="0.2">
      <c r="B972" s="53" t="s">
        <v>2098</v>
      </c>
      <c r="C972" s="54">
        <v>15</v>
      </c>
      <c r="D972" s="54">
        <v>34</v>
      </c>
      <c r="E972" s="147">
        <v>20</v>
      </c>
      <c r="F972" s="147">
        <v>0</v>
      </c>
      <c r="G972" s="147">
        <v>0</v>
      </c>
      <c r="H972" s="55">
        <v>0</v>
      </c>
    </row>
    <row r="973" spans="2:8" ht="18.75" customHeight="1" x14ac:dyDescent="0.2">
      <c r="B973" s="53" t="s">
        <v>5119</v>
      </c>
      <c r="C973" s="54">
        <v>0</v>
      </c>
      <c r="D973" s="54">
        <v>1</v>
      </c>
      <c r="E973" s="147">
        <v>0</v>
      </c>
      <c r="F973" s="147">
        <v>0</v>
      </c>
      <c r="G973" s="147">
        <v>0</v>
      </c>
      <c r="H973" s="55">
        <v>0</v>
      </c>
    </row>
    <row r="974" spans="2:8" ht="18.75" customHeight="1" x14ac:dyDescent="0.2">
      <c r="B974" s="53" t="s">
        <v>5130</v>
      </c>
      <c r="C974" s="54">
        <v>0</v>
      </c>
      <c r="D974" s="54">
        <v>2</v>
      </c>
      <c r="E974" s="147">
        <v>4</v>
      </c>
      <c r="F974" s="147">
        <v>2</v>
      </c>
      <c r="G974" s="147">
        <v>0</v>
      </c>
      <c r="H974" s="55">
        <v>0</v>
      </c>
    </row>
    <row r="975" spans="2:8" ht="18.75" customHeight="1" x14ac:dyDescent="0.2">
      <c r="B975" s="53" t="s">
        <v>5101</v>
      </c>
      <c r="C975" s="54">
        <v>0</v>
      </c>
      <c r="D975" s="54">
        <v>0</v>
      </c>
      <c r="E975" s="147">
        <v>0</v>
      </c>
      <c r="F975" s="147">
        <v>0</v>
      </c>
      <c r="G975" s="147">
        <v>1</v>
      </c>
      <c r="H975" s="55">
        <v>0</v>
      </c>
    </row>
    <row r="976" spans="2:8" ht="18.75" customHeight="1" x14ac:dyDescent="0.2">
      <c r="B976" s="53" t="s">
        <v>5168</v>
      </c>
      <c r="C976" s="54">
        <v>2</v>
      </c>
      <c r="D976" s="54">
        <v>3</v>
      </c>
      <c r="E976" s="147">
        <v>0</v>
      </c>
      <c r="F976" s="147">
        <v>0</v>
      </c>
      <c r="G976" s="147">
        <v>3</v>
      </c>
      <c r="H976" s="55">
        <v>0</v>
      </c>
    </row>
    <row r="977" spans="2:8" ht="18.75" customHeight="1" x14ac:dyDescent="0.2">
      <c r="B977" s="53" t="s">
        <v>5142</v>
      </c>
      <c r="C977" s="54">
        <v>1</v>
      </c>
      <c r="D977" s="54">
        <v>0</v>
      </c>
      <c r="E977" s="147">
        <v>0</v>
      </c>
      <c r="F977" s="147">
        <v>0</v>
      </c>
      <c r="G977" s="147">
        <v>0</v>
      </c>
      <c r="H977" s="55">
        <v>0</v>
      </c>
    </row>
    <row r="978" spans="2:8" ht="18.75" customHeight="1" x14ac:dyDescent="0.2">
      <c r="B978" s="53" t="s">
        <v>2565</v>
      </c>
      <c r="C978" s="54">
        <v>0</v>
      </c>
      <c r="D978" s="54">
        <v>0</v>
      </c>
      <c r="E978" s="147">
        <v>0</v>
      </c>
      <c r="F978" s="147">
        <v>1</v>
      </c>
      <c r="G978" s="147">
        <v>0</v>
      </c>
      <c r="H978" s="55">
        <v>0</v>
      </c>
    </row>
    <row r="979" spans="2:8" ht="18.75" customHeight="1" x14ac:dyDescent="0.2">
      <c r="B979" s="53" t="s">
        <v>5200</v>
      </c>
      <c r="C979" s="54">
        <v>0</v>
      </c>
      <c r="D979" s="54">
        <v>1</v>
      </c>
      <c r="E979" s="147">
        <v>0</v>
      </c>
      <c r="F979" s="147">
        <v>0</v>
      </c>
      <c r="G979" s="147">
        <v>0</v>
      </c>
      <c r="H979" s="55">
        <v>0</v>
      </c>
    </row>
    <row r="980" spans="2:8" ht="18.75" customHeight="1" x14ac:dyDescent="0.2">
      <c r="B980" s="53" t="s">
        <v>5178</v>
      </c>
      <c r="C980" s="54">
        <v>0</v>
      </c>
      <c r="D980" s="54">
        <v>0</v>
      </c>
      <c r="E980" s="147">
        <v>0</v>
      </c>
      <c r="F980" s="147">
        <v>0</v>
      </c>
      <c r="G980" s="147">
        <v>1</v>
      </c>
      <c r="H980" s="55">
        <v>0</v>
      </c>
    </row>
    <row r="981" spans="2:8" ht="18.75" customHeight="1" x14ac:dyDescent="0.2">
      <c r="B981" s="53" t="s">
        <v>1581</v>
      </c>
      <c r="C981" s="54">
        <v>0</v>
      </c>
      <c r="D981" s="54">
        <v>0</v>
      </c>
      <c r="E981" s="147">
        <v>2</v>
      </c>
      <c r="F981" s="147">
        <v>0</v>
      </c>
      <c r="G981" s="147">
        <v>0</v>
      </c>
      <c r="H981" s="55">
        <v>0</v>
      </c>
    </row>
    <row r="982" spans="2:8" ht="18.75" customHeight="1" x14ac:dyDescent="0.2">
      <c r="B982" s="53" t="s">
        <v>5173</v>
      </c>
      <c r="C982" s="54">
        <v>0</v>
      </c>
      <c r="D982" s="54">
        <v>1</v>
      </c>
      <c r="E982" s="147">
        <v>0</v>
      </c>
      <c r="F982" s="147">
        <v>0</v>
      </c>
      <c r="G982" s="147">
        <v>0</v>
      </c>
      <c r="H982" s="55">
        <v>0</v>
      </c>
    </row>
    <row r="983" spans="2:8" ht="18.75" customHeight="1" x14ac:dyDescent="0.2">
      <c r="B983" s="53" t="s">
        <v>4159</v>
      </c>
      <c r="C983" s="54">
        <v>0</v>
      </c>
      <c r="D983" s="54">
        <v>2</v>
      </c>
      <c r="E983" s="147">
        <v>1</v>
      </c>
      <c r="F983" s="147">
        <v>1</v>
      </c>
      <c r="G983" s="147">
        <v>0</v>
      </c>
      <c r="H983" s="55">
        <v>0</v>
      </c>
    </row>
    <row r="984" spans="2:8" ht="18.75" customHeight="1" x14ac:dyDescent="0.2">
      <c r="B984" s="53" t="s">
        <v>5175</v>
      </c>
      <c r="C984" s="54">
        <v>0</v>
      </c>
      <c r="D984" s="54">
        <v>1</v>
      </c>
      <c r="E984" s="147">
        <v>0</v>
      </c>
      <c r="F984" s="147">
        <v>1</v>
      </c>
      <c r="G984" s="147">
        <v>1</v>
      </c>
      <c r="H984" s="55">
        <v>0</v>
      </c>
    </row>
    <row r="985" spans="2:8" ht="18.75" customHeight="1" x14ac:dyDescent="0.2">
      <c r="B985" s="53" t="s">
        <v>5094</v>
      </c>
      <c r="C985" s="54">
        <v>0</v>
      </c>
      <c r="D985" s="54">
        <v>0</v>
      </c>
      <c r="E985" s="147">
        <v>0</v>
      </c>
      <c r="F985" s="147">
        <v>0</v>
      </c>
      <c r="G985" s="147">
        <v>2</v>
      </c>
      <c r="H985" s="55">
        <v>0</v>
      </c>
    </row>
    <row r="986" spans="2:8" ht="18.75" customHeight="1" x14ac:dyDescent="0.2">
      <c r="B986" s="53" t="s">
        <v>5186</v>
      </c>
      <c r="C986" s="54">
        <v>3</v>
      </c>
      <c r="D986" s="54">
        <v>1</v>
      </c>
      <c r="E986" s="147">
        <v>0</v>
      </c>
      <c r="F986" s="147">
        <v>1</v>
      </c>
      <c r="G986" s="147">
        <v>1</v>
      </c>
      <c r="H986" s="55">
        <v>0</v>
      </c>
    </row>
    <row r="987" spans="2:8" ht="18.75" customHeight="1" x14ac:dyDescent="0.2">
      <c r="B987" s="53" t="s">
        <v>5194</v>
      </c>
      <c r="C987" s="54">
        <v>1</v>
      </c>
      <c r="D987" s="54">
        <v>0</v>
      </c>
      <c r="E987" s="147">
        <v>0</v>
      </c>
      <c r="F987" s="147">
        <v>0</v>
      </c>
      <c r="G987" s="147">
        <v>0</v>
      </c>
      <c r="H987" s="55">
        <v>0</v>
      </c>
    </row>
    <row r="988" spans="2:8" ht="18.75" customHeight="1" x14ac:dyDescent="0.2">
      <c r="B988" s="53" t="s">
        <v>1231</v>
      </c>
      <c r="C988" s="54">
        <v>0</v>
      </c>
      <c r="D988" s="54">
        <v>0</v>
      </c>
      <c r="E988" s="147">
        <v>1</v>
      </c>
      <c r="F988" s="147">
        <v>0</v>
      </c>
      <c r="G988" s="147">
        <v>0</v>
      </c>
      <c r="H988" s="55">
        <v>0</v>
      </c>
    </row>
    <row r="989" spans="2:8" ht="18.75" customHeight="1" x14ac:dyDescent="0.2">
      <c r="B989" s="53" t="s">
        <v>5176</v>
      </c>
      <c r="C989" s="54">
        <v>0</v>
      </c>
      <c r="D989" s="54">
        <v>0</v>
      </c>
      <c r="E989" s="147">
        <v>1</v>
      </c>
      <c r="F989" s="147">
        <v>0</v>
      </c>
      <c r="G989" s="147">
        <v>0</v>
      </c>
      <c r="H989" s="55">
        <v>0</v>
      </c>
    </row>
    <row r="990" spans="2:8" ht="18.75" customHeight="1" x14ac:dyDescent="0.2">
      <c r="B990" s="53" t="s">
        <v>1084</v>
      </c>
      <c r="C990" s="54">
        <v>2</v>
      </c>
      <c r="D990" s="54">
        <v>2</v>
      </c>
      <c r="E990" s="147">
        <v>5</v>
      </c>
      <c r="F990" s="147">
        <v>0</v>
      </c>
      <c r="G990" s="147">
        <v>0</v>
      </c>
      <c r="H990" s="55">
        <v>0</v>
      </c>
    </row>
    <row r="991" spans="2:8" ht="18.75" customHeight="1" x14ac:dyDescent="0.2">
      <c r="B991" s="53" t="s">
        <v>5149</v>
      </c>
      <c r="C991" s="54">
        <v>0</v>
      </c>
      <c r="D991" s="54">
        <v>0</v>
      </c>
      <c r="E991" s="147">
        <v>0</v>
      </c>
      <c r="F991" s="147">
        <v>1</v>
      </c>
      <c r="G991" s="147">
        <v>0</v>
      </c>
      <c r="H991" s="55">
        <v>0</v>
      </c>
    </row>
    <row r="992" spans="2:8" ht="18.75" customHeight="1" x14ac:dyDescent="0.2">
      <c r="B992" s="53" t="s">
        <v>5214</v>
      </c>
      <c r="C992" s="54">
        <v>1</v>
      </c>
      <c r="D992" s="54">
        <v>1</v>
      </c>
      <c r="E992" s="147">
        <v>0</v>
      </c>
      <c r="F992" s="147">
        <v>0</v>
      </c>
      <c r="G992" s="147">
        <v>0</v>
      </c>
      <c r="H992" s="55">
        <v>0</v>
      </c>
    </row>
    <row r="993" spans="2:8" ht="18.75" customHeight="1" x14ac:dyDescent="0.2">
      <c r="B993" s="53" t="s">
        <v>3466</v>
      </c>
      <c r="C993" s="54">
        <v>3</v>
      </c>
      <c r="D993" s="54">
        <v>8</v>
      </c>
      <c r="E993" s="147">
        <v>4</v>
      </c>
      <c r="F993" s="147">
        <v>0</v>
      </c>
      <c r="G993" s="147">
        <v>0</v>
      </c>
      <c r="H993" s="55">
        <v>0</v>
      </c>
    </row>
    <row r="994" spans="2:8" ht="18.75" customHeight="1" x14ac:dyDescent="0.2">
      <c r="B994" s="53" t="s">
        <v>5180</v>
      </c>
      <c r="C994" s="54">
        <v>0</v>
      </c>
      <c r="D994" s="54">
        <v>0</v>
      </c>
      <c r="E994" s="147">
        <v>0</v>
      </c>
      <c r="F994" s="147">
        <v>1</v>
      </c>
      <c r="G994" s="147">
        <v>0</v>
      </c>
      <c r="H994" s="55">
        <v>0</v>
      </c>
    </row>
    <row r="995" spans="2:8" ht="18.75" customHeight="1" x14ac:dyDescent="0.2">
      <c r="B995" s="53" t="s">
        <v>5183</v>
      </c>
      <c r="C995" s="54">
        <v>1</v>
      </c>
      <c r="D995" s="54">
        <v>1</v>
      </c>
      <c r="E995" s="147">
        <v>3</v>
      </c>
      <c r="F995" s="147">
        <v>1</v>
      </c>
      <c r="G995" s="147">
        <v>1</v>
      </c>
      <c r="H995" s="55">
        <v>0</v>
      </c>
    </row>
    <row r="996" spans="2:8" ht="18.75" customHeight="1" x14ac:dyDescent="0.2">
      <c r="B996" s="53" t="s">
        <v>5182</v>
      </c>
      <c r="C996" s="54">
        <v>0</v>
      </c>
      <c r="D996" s="54">
        <v>0</v>
      </c>
      <c r="E996" s="147">
        <v>0</v>
      </c>
      <c r="F996" s="147">
        <v>1</v>
      </c>
      <c r="G996" s="147">
        <v>0</v>
      </c>
      <c r="H996" s="55">
        <v>0</v>
      </c>
    </row>
    <row r="997" spans="2:8" ht="18.75" customHeight="1" x14ac:dyDescent="0.2">
      <c r="B997" s="53" t="s">
        <v>1347</v>
      </c>
      <c r="C997" s="54">
        <v>0</v>
      </c>
      <c r="D997" s="54">
        <v>0</v>
      </c>
      <c r="E997" s="147">
        <v>2</v>
      </c>
      <c r="F997" s="147">
        <v>2</v>
      </c>
      <c r="G997" s="147">
        <v>0</v>
      </c>
      <c r="H997" s="55">
        <v>0</v>
      </c>
    </row>
    <row r="998" spans="2:8" ht="18.75" customHeight="1" x14ac:dyDescent="0.2">
      <c r="B998" s="53" t="s">
        <v>1044</v>
      </c>
      <c r="C998" s="54">
        <v>3</v>
      </c>
      <c r="D998" s="54">
        <v>1</v>
      </c>
      <c r="E998" s="147">
        <v>0</v>
      </c>
      <c r="F998" s="147">
        <v>1</v>
      </c>
      <c r="G998" s="147">
        <v>0</v>
      </c>
      <c r="H998" s="55">
        <v>0</v>
      </c>
    </row>
    <row r="999" spans="2:8" ht="18.75" customHeight="1" x14ac:dyDescent="0.2">
      <c r="B999" s="53" t="s">
        <v>5126</v>
      </c>
      <c r="C999" s="54">
        <v>0</v>
      </c>
      <c r="D999" s="54">
        <v>0</v>
      </c>
      <c r="E999" s="147">
        <v>0</v>
      </c>
      <c r="F999" s="147">
        <v>0</v>
      </c>
      <c r="G999" s="147">
        <v>1</v>
      </c>
      <c r="H999" s="55">
        <v>0</v>
      </c>
    </row>
    <row r="1000" spans="2:8" ht="18.75" customHeight="1" x14ac:dyDescent="0.2">
      <c r="B1000" s="53" t="s">
        <v>227</v>
      </c>
      <c r="C1000" s="54">
        <v>0</v>
      </c>
      <c r="D1000" s="54">
        <v>0</v>
      </c>
      <c r="E1000" s="147">
        <v>6</v>
      </c>
      <c r="F1000" s="147">
        <v>2</v>
      </c>
      <c r="G1000" s="147">
        <v>1</v>
      </c>
      <c r="H1000" s="55">
        <v>0</v>
      </c>
    </row>
    <row r="1001" spans="2:8" ht="18.75" customHeight="1" x14ac:dyDescent="0.2">
      <c r="B1001" s="53" t="s">
        <v>5131</v>
      </c>
      <c r="C1001" s="54">
        <v>0</v>
      </c>
      <c r="D1001" s="54">
        <v>0</v>
      </c>
      <c r="E1001" s="147">
        <v>1</v>
      </c>
      <c r="F1001" s="147">
        <v>0</v>
      </c>
      <c r="G1001" s="147">
        <v>0</v>
      </c>
      <c r="H1001" s="55">
        <v>0</v>
      </c>
    </row>
    <row r="1002" spans="2:8" ht="18.75" customHeight="1" x14ac:dyDescent="0.2">
      <c r="B1002" s="53" t="s">
        <v>5184</v>
      </c>
      <c r="C1002" s="54">
        <v>0</v>
      </c>
      <c r="D1002" s="54">
        <v>2</v>
      </c>
      <c r="E1002" s="147">
        <v>0</v>
      </c>
      <c r="F1002" s="147">
        <v>0</v>
      </c>
      <c r="G1002" s="147">
        <v>0</v>
      </c>
      <c r="H1002" s="55">
        <v>0</v>
      </c>
    </row>
    <row r="1003" spans="2:8" ht="18.75" customHeight="1" x14ac:dyDescent="0.2">
      <c r="B1003" s="53" t="s">
        <v>5091</v>
      </c>
      <c r="C1003" s="54">
        <v>0</v>
      </c>
      <c r="D1003" s="54">
        <v>0</v>
      </c>
      <c r="E1003" s="147">
        <v>0</v>
      </c>
      <c r="F1003" s="147">
        <v>1</v>
      </c>
      <c r="G1003" s="147">
        <v>1</v>
      </c>
      <c r="H1003" s="55">
        <v>0</v>
      </c>
    </row>
    <row r="1004" spans="2:8" ht="18.75" customHeight="1" x14ac:dyDescent="0.2">
      <c r="B1004" s="53" t="s">
        <v>5185</v>
      </c>
      <c r="C1004" s="54">
        <v>0</v>
      </c>
      <c r="D1004" s="54">
        <v>0</v>
      </c>
      <c r="E1004" s="147">
        <v>1</v>
      </c>
      <c r="F1004" s="147">
        <v>0</v>
      </c>
      <c r="G1004" s="147">
        <v>0</v>
      </c>
      <c r="H1004" s="55">
        <v>0</v>
      </c>
    </row>
    <row r="1005" spans="2:8" ht="18.75" customHeight="1" x14ac:dyDescent="0.2">
      <c r="B1005" s="53" t="s">
        <v>1242</v>
      </c>
      <c r="C1005" s="54">
        <v>0</v>
      </c>
      <c r="D1005" s="54">
        <v>2</v>
      </c>
      <c r="E1005" s="147">
        <v>0</v>
      </c>
      <c r="F1005" s="147">
        <v>0</v>
      </c>
      <c r="G1005" s="147">
        <v>0</v>
      </c>
      <c r="H1005" s="55">
        <v>0</v>
      </c>
    </row>
    <row r="1006" spans="2:8" ht="18.75" customHeight="1" x14ac:dyDescent="0.2">
      <c r="B1006" s="53" t="s">
        <v>5138</v>
      </c>
      <c r="C1006" s="54">
        <v>0</v>
      </c>
      <c r="D1006" s="54">
        <v>0</v>
      </c>
      <c r="E1006" s="147">
        <v>0</v>
      </c>
      <c r="F1006" s="147">
        <v>0</v>
      </c>
      <c r="G1006" s="147">
        <v>1</v>
      </c>
      <c r="H1006" s="55">
        <v>0</v>
      </c>
    </row>
    <row r="1007" spans="2:8" ht="18.75" customHeight="1" x14ac:dyDescent="0.2">
      <c r="B1007" s="53" t="s">
        <v>5127</v>
      </c>
      <c r="C1007" s="54">
        <v>0</v>
      </c>
      <c r="D1007" s="54">
        <v>1</v>
      </c>
      <c r="E1007" s="147">
        <v>0</v>
      </c>
      <c r="F1007" s="147">
        <v>0</v>
      </c>
      <c r="G1007" s="147">
        <v>0</v>
      </c>
      <c r="H1007" s="55">
        <v>0</v>
      </c>
    </row>
    <row r="1008" spans="2:8" ht="18.75" customHeight="1" x14ac:dyDescent="0.2">
      <c r="B1008" s="53" t="s">
        <v>5188</v>
      </c>
      <c r="C1008" s="54">
        <v>0</v>
      </c>
      <c r="D1008" s="54">
        <v>1</v>
      </c>
      <c r="E1008" s="147">
        <v>46</v>
      </c>
      <c r="F1008" s="147">
        <v>1</v>
      </c>
      <c r="G1008" s="147">
        <v>0</v>
      </c>
      <c r="H1008" s="55">
        <v>0</v>
      </c>
    </row>
    <row r="1009" spans="2:8" ht="18.75" customHeight="1" x14ac:dyDescent="0.2">
      <c r="B1009" s="53" t="s">
        <v>5137</v>
      </c>
      <c r="C1009" s="54">
        <v>0</v>
      </c>
      <c r="D1009" s="54">
        <v>1</v>
      </c>
      <c r="E1009" s="147">
        <v>0</v>
      </c>
      <c r="F1009" s="147">
        <v>0</v>
      </c>
      <c r="G1009" s="147">
        <v>0</v>
      </c>
      <c r="H1009" s="55">
        <v>0</v>
      </c>
    </row>
    <row r="1010" spans="2:8" ht="18.75" customHeight="1" x14ac:dyDescent="0.2">
      <c r="B1010" s="53" t="s">
        <v>5189</v>
      </c>
      <c r="C1010" s="54">
        <v>0</v>
      </c>
      <c r="D1010" s="54">
        <v>0</v>
      </c>
      <c r="E1010" s="147">
        <v>1</v>
      </c>
      <c r="F1010" s="147">
        <v>0</v>
      </c>
      <c r="G1010" s="147">
        <v>0</v>
      </c>
      <c r="H1010" s="55">
        <v>0</v>
      </c>
    </row>
    <row r="1011" spans="2:8" ht="18.75" customHeight="1" x14ac:dyDescent="0.2">
      <c r="B1011" s="53" t="s">
        <v>4248</v>
      </c>
      <c r="C1011" s="54">
        <v>0</v>
      </c>
      <c r="D1011" s="54">
        <v>0</v>
      </c>
      <c r="E1011" s="147">
        <v>0</v>
      </c>
      <c r="F1011" s="147">
        <v>1</v>
      </c>
      <c r="G1011" s="147">
        <v>0</v>
      </c>
      <c r="H1011" s="55">
        <v>0</v>
      </c>
    </row>
    <row r="1012" spans="2:8" ht="18.75" customHeight="1" x14ac:dyDescent="0.2">
      <c r="B1012" s="53" t="s">
        <v>5102</v>
      </c>
      <c r="C1012" s="54">
        <v>0</v>
      </c>
      <c r="D1012" s="54">
        <v>0</v>
      </c>
      <c r="E1012" s="147">
        <v>0</v>
      </c>
      <c r="F1012" s="147">
        <v>2</v>
      </c>
      <c r="G1012" s="147">
        <v>1</v>
      </c>
      <c r="H1012" s="55">
        <v>0</v>
      </c>
    </row>
    <row r="1013" spans="2:8" ht="18.75" customHeight="1" x14ac:dyDescent="0.2">
      <c r="B1013" s="53" t="s">
        <v>2686</v>
      </c>
      <c r="C1013" s="54">
        <v>1</v>
      </c>
      <c r="D1013" s="54">
        <v>0</v>
      </c>
      <c r="E1013" s="147">
        <v>0</v>
      </c>
      <c r="F1013" s="147">
        <v>0</v>
      </c>
      <c r="G1013" s="147">
        <v>0</v>
      </c>
      <c r="H1013" s="55">
        <v>0</v>
      </c>
    </row>
    <row r="1014" spans="2:8" ht="18.75" customHeight="1" x14ac:dyDescent="0.2">
      <c r="B1014" s="53" t="s">
        <v>2037</v>
      </c>
      <c r="C1014" s="54">
        <v>0</v>
      </c>
      <c r="D1014" s="54">
        <v>3</v>
      </c>
      <c r="E1014" s="147">
        <v>4</v>
      </c>
      <c r="F1014" s="147">
        <v>1</v>
      </c>
      <c r="G1014" s="147">
        <v>0</v>
      </c>
      <c r="H1014" s="55">
        <v>0</v>
      </c>
    </row>
    <row r="1015" spans="2:8" ht="18.75" customHeight="1" x14ac:dyDescent="0.2">
      <c r="B1015" s="53" t="s">
        <v>2620</v>
      </c>
      <c r="C1015" s="54">
        <v>0</v>
      </c>
      <c r="D1015" s="54">
        <v>0</v>
      </c>
      <c r="E1015" s="147">
        <v>0</v>
      </c>
      <c r="F1015" s="147">
        <v>0</v>
      </c>
      <c r="G1015" s="147">
        <v>1</v>
      </c>
      <c r="H1015" s="55">
        <v>0</v>
      </c>
    </row>
    <row r="1016" spans="2:8" ht="18.75" customHeight="1" x14ac:dyDescent="0.2">
      <c r="B1016" s="53" t="s">
        <v>5195</v>
      </c>
      <c r="C1016" s="54">
        <v>0</v>
      </c>
      <c r="D1016" s="54">
        <v>0</v>
      </c>
      <c r="E1016" s="147">
        <v>1</v>
      </c>
      <c r="F1016" s="147">
        <v>0</v>
      </c>
      <c r="G1016" s="147">
        <v>1</v>
      </c>
      <c r="H1016" s="55">
        <v>0</v>
      </c>
    </row>
    <row r="1017" spans="2:8" ht="18.75" customHeight="1" x14ac:dyDescent="0.2">
      <c r="B1017" s="53" t="s">
        <v>5125</v>
      </c>
      <c r="C1017" s="54">
        <v>1</v>
      </c>
      <c r="D1017" s="54">
        <v>3</v>
      </c>
      <c r="E1017" s="147">
        <v>0</v>
      </c>
      <c r="F1017" s="147">
        <v>4</v>
      </c>
      <c r="G1017" s="147">
        <v>0</v>
      </c>
      <c r="H1017" s="55">
        <v>0</v>
      </c>
    </row>
    <row r="1018" spans="2:8" ht="18.75" customHeight="1" x14ac:dyDescent="0.2">
      <c r="B1018" s="53" t="s">
        <v>5133</v>
      </c>
      <c r="C1018" s="54">
        <v>2</v>
      </c>
      <c r="D1018" s="54">
        <v>0</v>
      </c>
      <c r="E1018" s="147">
        <v>1</v>
      </c>
      <c r="F1018" s="147">
        <v>1</v>
      </c>
      <c r="G1018" s="147">
        <v>0</v>
      </c>
      <c r="H1018" s="55">
        <v>0</v>
      </c>
    </row>
    <row r="1019" spans="2:8" ht="18.75" customHeight="1" x14ac:dyDescent="0.2">
      <c r="B1019" s="53" t="s">
        <v>3939</v>
      </c>
      <c r="C1019" s="54">
        <v>0</v>
      </c>
      <c r="D1019" s="54">
        <v>1</v>
      </c>
      <c r="E1019" s="147">
        <v>0</v>
      </c>
      <c r="F1019" s="147">
        <v>0</v>
      </c>
      <c r="G1019" s="147">
        <v>0</v>
      </c>
      <c r="H1019" s="55">
        <v>0</v>
      </c>
    </row>
    <row r="1020" spans="2:8" ht="18.75" customHeight="1" x14ac:dyDescent="0.2">
      <c r="B1020" s="53" t="s">
        <v>5199</v>
      </c>
      <c r="C1020" s="54">
        <v>1</v>
      </c>
      <c r="D1020" s="54">
        <v>0</v>
      </c>
      <c r="E1020" s="147">
        <v>0</v>
      </c>
      <c r="F1020" s="147">
        <v>0</v>
      </c>
      <c r="G1020" s="147">
        <v>0</v>
      </c>
      <c r="H1020" s="55">
        <v>0</v>
      </c>
    </row>
    <row r="1021" spans="2:8" ht="18.75" customHeight="1" x14ac:dyDescent="0.2">
      <c r="B1021" s="53" t="s">
        <v>5145</v>
      </c>
      <c r="C1021" s="54">
        <v>0</v>
      </c>
      <c r="D1021" s="54">
        <v>1</v>
      </c>
      <c r="E1021" s="147">
        <v>1</v>
      </c>
      <c r="F1021" s="147">
        <v>0</v>
      </c>
      <c r="G1021" s="147">
        <v>0</v>
      </c>
      <c r="H1021" s="55">
        <v>0</v>
      </c>
    </row>
    <row r="1022" spans="2:8" ht="18.75" customHeight="1" x14ac:dyDescent="0.2">
      <c r="B1022" s="53" t="s">
        <v>5170</v>
      </c>
      <c r="C1022" s="54">
        <v>0</v>
      </c>
      <c r="D1022" s="54">
        <v>0</v>
      </c>
      <c r="E1022" s="147">
        <v>0</v>
      </c>
      <c r="F1022" s="147">
        <v>1</v>
      </c>
      <c r="G1022" s="147">
        <v>0</v>
      </c>
      <c r="H1022" s="55">
        <v>0</v>
      </c>
    </row>
    <row r="1023" spans="2:8" ht="18.75" customHeight="1" x14ac:dyDescent="0.2">
      <c r="B1023" s="53" t="s">
        <v>5100</v>
      </c>
      <c r="C1023" s="54">
        <v>2</v>
      </c>
      <c r="D1023" s="54">
        <v>1</v>
      </c>
      <c r="E1023" s="147">
        <v>1</v>
      </c>
      <c r="F1023" s="147">
        <v>0</v>
      </c>
      <c r="G1023" s="147">
        <v>0</v>
      </c>
      <c r="H1023" s="55">
        <v>0</v>
      </c>
    </row>
    <row r="1024" spans="2:8" ht="18.75" customHeight="1" x14ac:dyDescent="0.2">
      <c r="B1024" s="53" t="s">
        <v>2016</v>
      </c>
      <c r="C1024" s="54">
        <v>0</v>
      </c>
      <c r="D1024" s="54">
        <v>0</v>
      </c>
      <c r="E1024" s="147">
        <v>0</v>
      </c>
      <c r="F1024" s="147">
        <v>0</v>
      </c>
      <c r="G1024" s="147">
        <v>1</v>
      </c>
      <c r="H1024" s="55">
        <v>0</v>
      </c>
    </row>
    <row r="1025" spans="2:8" ht="18.75" customHeight="1" x14ac:dyDescent="0.2">
      <c r="B1025" s="53" t="s">
        <v>5104</v>
      </c>
      <c r="C1025" s="54">
        <v>1</v>
      </c>
      <c r="D1025" s="54">
        <v>0</v>
      </c>
      <c r="E1025" s="147">
        <v>0</v>
      </c>
      <c r="F1025" s="147">
        <v>0</v>
      </c>
      <c r="G1025" s="147">
        <v>2</v>
      </c>
      <c r="H1025" s="55">
        <v>0</v>
      </c>
    </row>
    <row r="1026" spans="2:8" ht="18.75" customHeight="1" x14ac:dyDescent="0.2">
      <c r="B1026" s="53" t="s">
        <v>1565</v>
      </c>
      <c r="C1026" s="54">
        <v>2</v>
      </c>
      <c r="D1026" s="54">
        <v>0</v>
      </c>
      <c r="E1026" s="147">
        <v>0</v>
      </c>
      <c r="F1026" s="147">
        <v>0</v>
      </c>
      <c r="G1026" s="147">
        <v>0</v>
      </c>
      <c r="H1026" s="55">
        <v>0</v>
      </c>
    </row>
    <row r="1027" spans="2:8" ht="18.75" customHeight="1" x14ac:dyDescent="0.2">
      <c r="B1027" s="53" t="s">
        <v>5106</v>
      </c>
      <c r="C1027" s="54">
        <v>0</v>
      </c>
      <c r="D1027" s="54">
        <v>0</v>
      </c>
      <c r="E1027" s="147">
        <v>1</v>
      </c>
      <c r="F1027" s="147">
        <v>0</v>
      </c>
      <c r="G1027" s="147">
        <v>1</v>
      </c>
      <c r="H1027" s="55">
        <v>0</v>
      </c>
    </row>
    <row r="1028" spans="2:8" ht="18.75" customHeight="1" x14ac:dyDescent="0.2">
      <c r="B1028" s="53" t="s">
        <v>5205</v>
      </c>
      <c r="C1028" s="54">
        <v>0</v>
      </c>
      <c r="D1028" s="54">
        <v>0</v>
      </c>
      <c r="E1028" s="147">
        <v>0</v>
      </c>
      <c r="F1028" s="147">
        <v>3</v>
      </c>
      <c r="G1028" s="147">
        <v>0</v>
      </c>
      <c r="H1028" s="55">
        <v>0</v>
      </c>
    </row>
    <row r="1029" spans="2:8" ht="18.75" customHeight="1" x14ac:dyDescent="0.2">
      <c r="B1029" s="53" t="s">
        <v>5109</v>
      </c>
      <c r="C1029" s="54">
        <v>0</v>
      </c>
      <c r="D1029" s="54">
        <v>1</v>
      </c>
      <c r="E1029" s="147">
        <v>0</v>
      </c>
      <c r="F1029" s="147">
        <v>0</v>
      </c>
      <c r="G1029" s="147">
        <v>0</v>
      </c>
      <c r="H1029" s="55">
        <v>0</v>
      </c>
    </row>
    <row r="1030" spans="2:8" ht="18.75" customHeight="1" x14ac:dyDescent="0.2">
      <c r="B1030" s="53" t="s">
        <v>5181</v>
      </c>
      <c r="C1030" s="54">
        <v>0</v>
      </c>
      <c r="D1030" s="54">
        <v>0</v>
      </c>
      <c r="E1030" s="147">
        <v>0</v>
      </c>
      <c r="F1030" s="147">
        <v>2</v>
      </c>
      <c r="G1030" s="147">
        <v>0</v>
      </c>
      <c r="H1030" s="55">
        <v>0</v>
      </c>
    </row>
    <row r="1031" spans="2:8" ht="18.75" customHeight="1" x14ac:dyDescent="0.2">
      <c r="B1031" s="53" t="s">
        <v>5124</v>
      </c>
      <c r="C1031" s="54">
        <v>0</v>
      </c>
      <c r="D1031" s="54">
        <v>0</v>
      </c>
      <c r="E1031" s="147">
        <v>2</v>
      </c>
      <c r="F1031" s="147">
        <v>0</v>
      </c>
      <c r="G1031" s="147">
        <v>0</v>
      </c>
      <c r="H1031" s="55">
        <v>0</v>
      </c>
    </row>
    <row r="1032" spans="2:8" ht="18.75" customHeight="1" x14ac:dyDescent="0.2">
      <c r="B1032" s="53" t="s">
        <v>5207</v>
      </c>
      <c r="C1032" s="54">
        <v>0</v>
      </c>
      <c r="D1032" s="54">
        <v>0</v>
      </c>
      <c r="E1032" s="147">
        <v>0</v>
      </c>
      <c r="F1032" s="147">
        <v>0</v>
      </c>
      <c r="G1032" s="147">
        <v>2</v>
      </c>
      <c r="H1032" s="55">
        <v>0</v>
      </c>
    </row>
    <row r="1033" spans="2:8" ht="18.75" customHeight="1" x14ac:dyDescent="0.2">
      <c r="B1033" s="53" t="s">
        <v>5132</v>
      </c>
      <c r="C1033" s="54">
        <v>1</v>
      </c>
      <c r="D1033" s="54">
        <v>0</v>
      </c>
      <c r="E1033" s="147">
        <v>3</v>
      </c>
      <c r="F1033" s="147">
        <v>2</v>
      </c>
      <c r="G1033" s="147">
        <v>3</v>
      </c>
      <c r="H1033" s="55">
        <v>0</v>
      </c>
    </row>
    <row r="1034" spans="2:8" ht="18.75" customHeight="1" x14ac:dyDescent="0.2">
      <c r="B1034" s="53" t="s">
        <v>5116</v>
      </c>
      <c r="C1034" s="54">
        <v>0</v>
      </c>
      <c r="D1034" s="54">
        <v>1</v>
      </c>
      <c r="E1034" s="147">
        <v>0</v>
      </c>
      <c r="F1034" s="147">
        <v>0</v>
      </c>
      <c r="G1034" s="147">
        <v>0</v>
      </c>
      <c r="H1034" s="55">
        <v>0</v>
      </c>
    </row>
    <row r="1035" spans="2:8" ht="18.75" customHeight="1" x14ac:dyDescent="0.2">
      <c r="B1035" s="53" t="s">
        <v>5141</v>
      </c>
      <c r="C1035" s="54">
        <v>1</v>
      </c>
      <c r="D1035" s="54">
        <v>0</v>
      </c>
      <c r="E1035" s="147">
        <v>8</v>
      </c>
      <c r="F1035" s="147">
        <v>1</v>
      </c>
      <c r="G1035" s="147">
        <v>0</v>
      </c>
      <c r="H1035" s="55">
        <v>0</v>
      </c>
    </row>
    <row r="1036" spans="2:8" ht="18.75" customHeight="1" x14ac:dyDescent="0.2">
      <c r="B1036" s="53" t="s">
        <v>5211</v>
      </c>
      <c r="C1036" s="54">
        <v>0</v>
      </c>
      <c r="D1036" s="54">
        <v>1</v>
      </c>
      <c r="E1036" s="147">
        <v>0</v>
      </c>
      <c r="F1036" s="147">
        <v>0</v>
      </c>
      <c r="G1036" s="147">
        <v>0</v>
      </c>
      <c r="H1036" s="55">
        <v>0</v>
      </c>
    </row>
    <row r="1037" spans="2:8" ht="18.75" customHeight="1" x14ac:dyDescent="0.2">
      <c r="B1037" s="53" t="s">
        <v>4119</v>
      </c>
      <c r="C1037" s="54">
        <v>0</v>
      </c>
      <c r="D1037" s="54">
        <v>0</v>
      </c>
      <c r="E1037" s="147">
        <v>1</v>
      </c>
      <c r="F1037" s="147">
        <v>0</v>
      </c>
      <c r="G1037" s="147">
        <v>0</v>
      </c>
      <c r="H1037" s="55">
        <v>0</v>
      </c>
    </row>
    <row r="1038" spans="2:8" ht="18.75" customHeight="1" x14ac:dyDescent="0.2">
      <c r="B1038" s="53" t="s">
        <v>5099</v>
      </c>
      <c r="C1038" s="54">
        <v>0</v>
      </c>
      <c r="D1038" s="54">
        <v>1</v>
      </c>
      <c r="E1038" s="147">
        <v>0</v>
      </c>
      <c r="F1038" s="147">
        <v>0</v>
      </c>
      <c r="G1038" s="147">
        <v>0</v>
      </c>
      <c r="H1038" s="55">
        <v>0</v>
      </c>
    </row>
    <row r="1039" spans="2:8" ht="18.75" customHeight="1" x14ac:dyDescent="0.2">
      <c r="B1039" s="53" t="s">
        <v>5086</v>
      </c>
      <c r="C1039" s="54">
        <v>0</v>
      </c>
      <c r="D1039" s="54">
        <v>1</v>
      </c>
      <c r="E1039" s="147">
        <v>0</v>
      </c>
      <c r="F1039" s="147">
        <v>0</v>
      </c>
      <c r="G1039" s="147">
        <v>1</v>
      </c>
      <c r="H1039" s="55">
        <v>0</v>
      </c>
    </row>
    <row r="1040" spans="2:8" ht="18.75" customHeight="1" x14ac:dyDescent="0.2">
      <c r="B1040" s="53" t="s">
        <v>5151</v>
      </c>
      <c r="C1040" s="54">
        <v>1</v>
      </c>
      <c r="D1040" s="54">
        <v>0</v>
      </c>
      <c r="E1040" s="147">
        <v>0</v>
      </c>
      <c r="F1040" s="147">
        <v>0</v>
      </c>
      <c r="G1040" s="147">
        <v>1</v>
      </c>
      <c r="H1040" s="55">
        <v>0</v>
      </c>
    </row>
    <row r="1041" spans="2:8" ht="18.75" customHeight="1" x14ac:dyDescent="0.2">
      <c r="B1041" s="53" t="s">
        <v>5134</v>
      </c>
      <c r="C1041" s="54">
        <v>0</v>
      </c>
      <c r="D1041" s="54">
        <v>0</v>
      </c>
      <c r="E1041" s="147">
        <v>0</v>
      </c>
      <c r="F1041" s="147">
        <v>0</v>
      </c>
      <c r="G1041" s="147">
        <v>1</v>
      </c>
      <c r="H1041" s="55">
        <v>0</v>
      </c>
    </row>
    <row r="1042" spans="2:8" ht="18.75" customHeight="1" x14ac:dyDescent="0.2">
      <c r="B1042" s="53" t="s">
        <v>5117</v>
      </c>
      <c r="C1042" s="54">
        <v>1</v>
      </c>
      <c r="D1042" s="54">
        <v>0</v>
      </c>
      <c r="E1042" s="147">
        <v>0</v>
      </c>
      <c r="F1042" s="147">
        <v>0</v>
      </c>
      <c r="G1042" s="147">
        <v>0</v>
      </c>
      <c r="H1042" s="55">
        <v>0</v>
      </c>
    </row>
    <row r="1043" spans="2:8" ht="18.75" customHeight="1" x14ac:dyDescent="0.2">
      <c r="B1043" s="53" t="s">
        <v>5110</v>
      </c>
      <c r="C1043" s="54">
        <v>0</v>
      </c>
      <c r="D1043" s="54">
        <v>1</v>
      </c>
      <c r="E1043" s="147">
        <v>0</v>
      </c>
      <c r="F1043" s="147">
        <v>2</v>
      </c>
      <c r="G1043" s="147">
        <v>0</v>
      </c>
      <c r="H1043" s="55">
        <v>0</v>
      </c>
    </row>
    <row r="1044" spans="2:8" ht="18.75" customHeight="1" x14ac:dyDescent="0.2">
      <c r="B1044" s="53" t="s">
        <v>5169</v>
      </c>
      <c r="C1044" s="54">
        <v>0</v>
      </c>
      <c r="D1044" s="54">
        <v>0</v>
      </c>
      <c r="E1044" s="147">
        <v>0</v>
      </c>
      <c r="F1044" s="147">
        <v>1</v>
      </c>
      <c r="G1044" s="147">
        <v>0</v>
      </c>
      <c r="H1044" s="55">
        <v>0</v>
      </c>
    </row>
    <row r="1045" spans="2:8" ht="18.75" customHeight="1" x14ac:dyDescent="0.2">
      <c r="B1045" s="53" t="s">
        <v>5136</v>
      </c>
      <c r="C1045" s="54">
        <v>0</v>
      </c>
      <c r="D1045" s="54">
        <v>1</v>
      </c>
      <c r="E1045" s="147">
        <v>0</v>
      </c>
      <c r="F1045" s="147">
        <v>0</v>
      </c>
      <c r="G1045" s="147">
        <v>1</v>
      </c>
      <c r="H1045" s="55">
        <v>0</v>
      </c>
    </row>
    <row r="1046" spans="2:8" ht="18.75" customHeight="1" x14ac:dyDescent="0.2">
      <c r="B1046" s="53" t="s">
        <v>5153</v>
      </c>
      <c r="C1046" s="54">
        <v>0</v>
      </c>
      <c r="D1046" s="54">
        <v>0</v>
      </c>
      <c r="E1046" s="147">
        <v>0</v>
      </c>
      <c r="F1046" s="147">
        <v>0</v>
      </c>
      <c r="G1046" s="147">
        <v>1</v>
      </c>
      <c r="H1046" s="55">
        <v>0</v>
      </c>
    </row>
    <row r="1047" spans="2:8" ht="18.75" customHeight="1" x14ac:dyDescent="0.2">
      <c r="B1047" s="53" t="s">
        <v>5197</v>
      </c>
      <c r="C1047" s="54">
        <v>0</v>
      </c>
      <c r="D1047" s="54">
        <v>2</v>
      </c>
      <c r="E1047" s="147">
        <v>1</v>
      </c>
      <c r="F1047" s="147">
        <v>5</v>
      </c>
      <c r="G1047" s="147">
        <v>3</v>
      </c>
      <c r="H1047" s="55">
        <v>0</v>
      </c>
    </row>
    <row r="1048" spans="2:8" ht="18.75" customHeight="1" x14ac:dyDescent="0.2">
      <c r="B1048" s="53" t="s">
        <v>217</v>
      </c>
      <c r="C1048" s="54">
        <v>0</v>
      </c>
      <c r="D1048" s="54">
        <v>16</v>
      </c>
      <c r="E1048" s="147">
        <v>13</v>
      </c>
      <c r="F1048" s="147">
        <v>0</v>
      </c>
      <c r="G1048" s="147">
        <v>0</v>
      </c>
      <c r="H1048" s="55">
        <v>0</v>
      </c>
    </row>
    <row r="1049" spans="2:8" ht="18.75" customHeight="1" x14ac:dyDescent="0.2">
      <c r="B1049" s="53" t="s">
        <v>5192</v>
      </c>
      <c r="C1049" s="54">
        <v>1</v>
      </c>
      <c r="D1049" s="54">
        <v>0</v>
      </c>
      <c r="E1049" s="147">
        <v>1</v>
      </c>
      <c r="F1049" s="147">
        <v>0</v>
      </c>
      <c r="G1049" s="147">
        <v>1</v>
      </c>
      <c r="H1049" s="55">
        <v>0</v>
      </c>
    </row>
    <row r="1050" spans="2:8" ht="18.75" customHeight="1" x14ac:dyDescent="0.2">
      <c r="B1050" s="53" t="s">
        <v>5204</v>
      </c>
      <c r="C1050" s="54">
        <v>0</v>
      </c>
      <c r="D1050" s="54">
        <v>0</v>
      </c>
      <c r="E1050" s="147">
        <v>1</v>
      </c>
      <c r="F1050" s="147">
        <v>1</v>
      </c>
      <c r="G1050" s="147">
        <v>0</v>
      </c>
      <c r="H1050" s="55">
        <v>0</v>
      </c>
    </row>
    <row r="1051" spans="2:8" ht="18.75" customHeight="1" x14ac:dyDescent="0.2">
      <c r="B1051" s="53" t="s">
        <v>5208</v>
      </c>
      <c r="C1051" s="54">
        <v>0</v>
      </c>
      <c r="D1051" s="54">
        <v>0</v>
      </c>
      <c r="E1051" s="147">
        <v>0</v>
      </c>
      <c r="F1051" s="147">
        <v>1</v>
      </c>
      <c r="G1051" s="147">
        <v>0</v>
      </c>
      <c r="H1051" s="55">
        <v>0</v>
      </c>
    </row>
    <row r="1052" spans="2:8" ht="18.75" customHeight="1" x14ac:dyDescent="0.2">
      <c r="B1052" s="53" t="s">
        <v>1509</v>
      </c>
      <c r="C1052" s="54">
        <v>3</v>
      </c>
      <c r="D1052" s="54">
        <v>1</v>
      </c>
      <c r="E1052" s="147">
        <v>3</v>
      </c>
      <c r="F1052" s="147">
        <v>1</v>
      </c>
      <c r="G1052" s="147">
        <v>4</v>
      </c>
      <c r="H1052" s="55">
        <v>0</v>
      </c>
    </row>
    <row r="1053" spans="2:8" ht="18.75" customHeight="1" x14ac:dyDescent="0.2">
      <c r="B1053" s="53" t="s">
        <v>3869</v>
      </c>
      <c r="C1053" s="54">
        <v>1</v>
      </c>
      <c r="D1053" s="54">
        <v>0</v>
      </c>
      <c r="E1053" s="147">
        <v>1</v>
      </c>
      <c r="F1053" s="147">
        <v>0</v>
      </c>
      <c r="G1053" s="147">
        <v>0</v>
      </c>
      <c r="H1053" s="55">
        <v>0</v>
      </c>
    </row>
    <row r="1054" spans="2:8" ht="18.75" customHeight="1" x14ac:dyDescent="0.2">
      <c r="B1054" s="53" t="s">
        <v>5156</v>
      </c>
      <c r="C1054" s="54">
        <v>0</v>
      </c>
      <c r="D1054" s="54">
        <v>0</v>
      </c>
      <c r="E1054" s="147">
        <v>0</v>
      </c>
      <c r="F1054" s="147">
        <v>0</v>
      </c>
      <c r="G1054" s="147">
        <v>1</v>
      </c>
      <c r="H1054" s="55">
        <v>0</v>
      </c>
    </row>
    <row r="1055" spans="2:8" ht="18.75" customHeight="1" x14ac:dyDescent="0.2">
      <c r="B1055" s="53" t="s">
        <v>5191</v>
      </c>
      <c r="C1055" s="54">
        <v>1</v>
      </c>
      <c r="D1055" s="54">
        <v>0</v>
      </c>
      <c r="E1055" s="147">
        <v>0</v>
      </c>
      <c r="F1055" s="147">
        <v>0</v>
      </c>
      <c r="G1055" s="147">
        <v>0</v>
      </c>
      <c r="H1055" s="55">
        <v>0</v>
      </c>
    </row>
    <row r="1056" spans="2:8" ht="18.75" customHeight="1" x14ac:dyDescent="0.2">
      <c r="B1056" s="53" t="s">
        <v>5139</v>
      </c>
      <c r="C1056" s="54">
        <v>0</v>
      </c>
      <c r="D1056" s="54">
        <v>0</v>
      </c>
      <c r="E1056" s="147">
        <v>0</v>
      </c>
      <c r="F1056" s="147">
        <v>1</v>
      </c>
      <c r="G1056" s="147">
        <v>0</v>
      </c>
      <c r="H1056" s="55">
        <v>0</v>
      </c>
    </row>
    <row r="1057" spans="2:8" ht="18.75" customHeight="1" x14ac:dyDescent="0.2">
      <c r="B1057" s="53" t="s">
        <v>5193</v>
      </c>
      <c r="C1057" s="54">
        <v>0</v>
      </c>
      <c r="D1057" s="54">
        <v>0</v>
      </c>
      <c r="E1057" s="147">
        <v>0</v>
      </c>
      <c r="F1057" s="147">
        <v>1</v>
      </c>
      <c r="G1057" s="147">
        <v>0</v>
      </c>
      <c r="H1057" s="55">
        <v>0</v>
      </c>
    </row>
    <row r="1058" spans="2:8" ht="18.75" customHeight="1" x14ac:dyDescent="0.2">
      <c r="B1058" s="53" t="s">
        <v>5088</v>
      </c>
      <c r="C1058" s="54">
        <v>1</v>
      </c>
      <c r="D1058" s="54">
        <v>0</v>
      </c>
      <c r="E1058" s="147">
        <v>0</v>
      </c>
      <c r="F1058" s="147">
        <v>0</v>
      </c>
      <c r="G1058" s="147">
        <v>0</v>
      </c>
      <c r="H1058" s="55">
        <v>0</v>
      </c>
    </row>
    <row r="1059" spans="2:8" ht="18.75" customHeight="1" x14ac:dyDescent="0.2">
      <c r="B1059" s="53" t="s">
        <v>3401</v>
      </c>
      <c r="C1059" s="54">
        <v>0</v>
      </c>
      <c r="D1059" s="54">
        <v>0</v>
      </c>
      <c r="E1059" s="147">
        <v>0</v>
      </c>
      <c r="F1059" s="147">
        <v>0</v>
      </c>
      <c r="G1059" s="147">
        <v>1</v>
      </c>
      <c r="H1059" s="55">
        <v>0</v>
      </c>
    </row>
    <row r="1060" spans="2:8" ht="18.75" customHeight="1" x14ac:dyDescent="0.2">
      <c r="B1060" s="53" t="s">
        <v>5148</v>
      </c>
      <c r="C1060" s="54">
        <v>1</v>
      </c>
      <c r="D1060" s="54">
        <v>0</v>
      </c>
      <c r="E1060" s="147">
        <v>0</v>
      </c>
      <c r="F1060" s="147">
        <v>0</v>
      </c>
      <c r="G1060" s="147">
        <v>0</v>
      </c>
      <c r="H1060" s="55">
        <v>0</v>
      </c>
    </row>
    <row r="1061" spans="2:8" ht="18.75" customHeight="1" x14ac:dyDescent="0.2">
      <c r="B1061" s="53" t="s">
        <v>5196</v>
      </c>
      <c r="C1061" s="54">
        <v>2</v>
      </c>
      <c r="D1061" s="54">
        <v>6</v>
      </c>
      <c r="E1061" s="147">
        <v>0</v>
      </c>
      <c r="F1061" s="147">
        <v>0</v>
      </c>
      <c r="G1061" s="147">
        <v>0</v>
      </c>
      <c r="H1061" s="55">
        <v>0</v>
      </c>
    </row>
    <row r="1062" spans="2:8" ht="18.75" customHeight="1" x14ac:dyDescent="0.2">
      <c r="B1062" s="53" t="s">
        <v>5120</v>
      </c>
      <c r="C1062" s="54">
        <v>0</v>
      </c>
      <c r="D1062" s="54">
        <v>0</v>
      </c>
      <c r="E1062" s="147">
        <v>1</v>
      </c>
      <c r="F1062" s="147">
        <v>0</v>
      </c>
      <c r="G1062" s="147">
        <v>0</v>
      </c>
      <c r="H1062" s="55">
        <v>0</v>
      </c>
    </row>
    <row r="1063" spans="2:8" ht="18.75" customHeight="1" x14ac:dyDescent="0.2">
      <c r="B1063" s="53" t="s">
        <v>5103</v>
      </c>
      <c r="C1063" s="54">
        <v>0</v>
      </c>
      <c r="D1063" s="54">
        <v>0</v>
      </c>
      <c r="E1063" s="147">
        <v>1</v>
      </c>
      <c r="F1063" s="147">
        <v>1</v>
      </c>
      <c r="G1063" s="147">
        <v>0</v>
      </c>
      <c r="H1063" s="55">
        <v>0</v>
      </c>
    </row>
    <row r="1064" spans="2:8" ht="18.75" customHeight="1" x14ac:dyDescent="0.2">
      <c r="B1064" s="53" t="s">
        <v>5160</v>
      </c>
      <c r="C1064" s="54">
        <v>0</v>
      </c>
      <c r="D1064" s="54">
        <v>10</v>
      </c>
      <c r="E1064" s="147">
        <v>0</v>
      </c>
      <c r="F1064" s="147">
        <v>0</v>
      </c>
      <c r="G1064" s="147">
        <v>0</v>
      </c>
      <c r="H1064" s="55">
        <v>0</v>
      </c>
    </row>
    <row r="1065" spans="2:8" ht="18.75" customHeight="1" x14ac:dyDescent="0.2">
      <c r="B1065" s="53" t="s">
        <v>5097</v>
      </c>
      <c r="C1065" s="54">
        <v>0</v>
      </c>
      <c r="D1065" s="54">
        <v>0</v>
      </c>
      <c r="E1065" s="147">
        <v>1</v>
      </c>
      <c r="F1065" s="147">
        <v>0</v>
      </c>
      <c r="G1065" s="147">
        <v>0</v>
      </c>
      <c r="H1065" s="55">
        <v>0</v>
      </c>
    </row>
    <row r="1066" spans="2:8" ht="18.75" customHeight="1" x14ac:dyDescent="0.2">
      <c r="B1066" s="53" t="s">
        <v>5087</v>
      </c>
      <c r="C1066" s="54">
        <v>0</v>
      </c>
      <c r="D1066" s="54">
        <v>0</v>
      </c>
      <c r="E1066" s="147">
        <v>2</v>
      </c>
      <c r="F1066" s="147">
        <v>0</v>
      </c>
      <c r="G1066" s="147">
        <v>0</v>
      </c>
      <c r="H1066" s="55">
        <v>0</v>
      </c>
    </row>
    <row r="1067" spans="2:8" ht="18.75" customHeight="1" x14ac:dyDescent="0.2">
      <c r="B1067" s="53" t="s">
        <v>5144</v>
      </c>
      <c r="C1067" s="54">
        <v>6</v>
      </c>
      <c r="D1067" s="54">
        <v>6</v>
      </c>
      <c r="E1067" s="147">
        <v>11</v>
      </c>
      <c r="F1067" s="147">
        <v>8</v>
      </c>
      <c r="G1067" s="147">
        <v>9</v>
      </c>
      <c r="H1067" s="55">
        <v>0</v>
      </c>
    </row>
    <row r="1068" spans="2:8" ht="18.75" customHeight="1" x14ac:dyDescent="0.2">
      <c r="B1068" s="53" t="s">
        <v>5161</v>
      </c>
      <c r="C1068" s="54">
        <v>0</v>
      </c>
      <c r="D1068" s="54">
        <v>1</v>
      </c>
      <c r="E1068" s="147">
        <v>0</v>
      </c>
      <c r="F1068" s="147">
        <v>0</v>
      </c>
      <c r="G1068" s="147">
        <v>0</v>
      </c>
      <c r="H1068" s="55">
        <v>0</v>
      </c>
    </row>
    <row r="1069" spans="2:8" ht="18.75" customHeight="1" x14ac:dyDescent="0.2">
      <c r="B1069" s="53" t="s">
        <v>5171</v>
      </c>
      <c r="C1069" s="54">
        <v>0</v>
      </c>
      <c r="D1069" s="54">
        <v>0</v>
      </c>
      <c r="E1069" s="147">
        <v>0</v>
      </c>
      <c r="F1069" s="147">
        <v>1</v>
      </c>
      <c r="G1069" s="147">
        <v>0</v>
      </c>
      <c r="H1069" s="55">
        <v>0</v>
      </c>
    </row>
    <row r="1070" spans="2:8" ht="18.75" customHeight="1" x14ac:dyDescent="0.2">
      <c r="B1070" s="53" t="s">
        <v>5121</v>
      </c>
      <c r="C1070" s="54">
        <v>0</v>
      </c>
      <c r="D1070" s="54">
        <v>0</v>
      </c>
      <c r="E1070" s="147">
        <v>0</v>
      </c>
      <c r="F1070" s="147">
        <v>0</v>
      </c>
      <c r="G1070" s="147">
        <v>1</v>
      </c>
      <c r="H1070" s="55">
        <v>0</v>
      </c>
    </row>
    <row r="1071" spans="2:8" ht="18.75" customHeight="1" x14ac:dyDescent="0.2">
      <c r="B1071" s="53" t="s">
        <v>5146</v>
      </c>
      <c r="C1071" s="54">
        <v>6</v>
      </c>
      <c r="D1071" s="54">
        <v>2</v>
      </c>
      <c r="E1071" s="147">
        <v>2</v>
      </c>
      <c r="F1071" s="147">
        <v>3</v>
      </c>
      <c r="G1071" s="147">
        <v>2</v>
      </c>
      <c r="H1071" s="55">
        <v>0</v>
      </c>
    </row>
    <row r="1072" spans="2:8" ht="18.75" customHeight="1" x14ac:dyDescent="0.2">
      <c r="B1072" s="53" t="s">
        <v>2685</v>
      </c>
      <c r="C1072" s="54">
        <v>0</v>
      </c>
      <c r="D1072" s="54">
        <v>0</v>
      </c>
      <c r="E1072" s="147">
        <v>1</v>
      </c>
      <c r="F1072" s="147">
        <v>0</v>
      </c>
      <c r="G1072" s="147">
        <v>0</v>
      </c>
      <c r="H1072" s="55">
        <v>0</v>
      </c>
    </row>
    <row r="1073" spans="2:8" ht="18.75" customHeight="1" x14ac:dyDescent="0.2">
      <c r="B1073" s="53" t="s">
        <v>5216</v>
      </c>
      <c r="C1073" s="54">
        <v>0</v>
      </c>
      <c r="D1073" s="54">
        <v>0</v>
      </c>
      <c r="E1073" s="147">
        <v>0</v>
      </c>
      <c r="F1073" s="147">
        <v>1</v>
      </c>
      <c r="G1073" s="147">
        <v>1</v>
      </c>
      <c r="H1073" s="55">
        <v>0</v>
      </c>
    </row>
    <row r="1074" spans="2:8" ht="18.75" customHeight="1" x14ac:dyDescent="0.2">
      <c r="B1074" s="53" t="s">
        <v>5096</v>
      </c>
      <c r="C1074" s="54">
        <v>1</v>
      </c>
      <c r="D1074" s="54">
        <v>7</v>
      </c>
      <c r="E1074" s="147">
        <v>2</v>
      </c>
      <c r="F1074" s="147">
        <v>0</v>
      </c>
      <c r="G1074" s="147">
        <v>1</v>
      </c>
      <c r="H1074" s="55">
        <v>0</v>
      </c>
    </row>
    <row r="1075" spans="2:8" ht="18.75" customHeight="1" x14ac:dyDescent="0.2">
      <c r="B1075" s="53" t="s">
        <v>5218</v>
      </c>
      <c r="C1075" s="54">
        <v>0</v>
      </c>
      <c r="D1075" s="54">
        <v>1</v>
      </c>
      <c r="E1075" s="147">
        <v>0</v>
      </c>
      <c r="F1075" s="147">
        <v>0</v>
      </c>
      <c r="G1075" s="147">
        <v>0</v>
      </c>
      <c r="H1075" s="55">
        <v>0</v>
      </c>
    </row>
    <row r="1076" spans="2:8" ht="18.75" customHeight="1" x14ac:dyDescent="0.2">
      <c r="B1076" s="53" t="s">
        <v>3885</v>
      </c>
      <c r="C1076" s="54">
        <v>1</v>
      </c>
      <c r="D1076" s="54">
        <v>0</v>
      </c>
      <c r="E1076" s="147">
        <v>1</v>
      </c>
      <c r="F1076" s="147">
        <v>1</v>
      </c>
      <c r="G1076" s="147">
        <v>1</v>
      </c>
      <c r="H1076" s="55">
        <v>0</v>
      </c>
    </row>
    <row r="1077" spans="2:8" ht="18.75" customHeight="1" x14ac:dyDescent="0.2">
      <c r="B1077" s="53" t="s">
        <v>5179</v>
      </c>
      <c r="C1077" s="54">
        <v>2</v>
      </c>
      <c r="D1077" s="54">
        <v>4</v>
      </c>
      <c r="E1077" s="147">
        <v>7</v>
      </c>
      <c r="F1077" s="147">
        <v>2</v>
      </c>
      <c r="G1077" s="147">
        <v>2</v>
      </c>
      <c r="H1077" s="55">
        <v>0</v>
      </c>
    </row>
    <row r="1078" spans="2:8" ht="18.75" customHeight="1" x14ac:dyDescent="0.2">
      <c r="B1078" s="53" t="s">
        <v>1474</v>
      </c>
      <c r="C1078" s="54">
        <v>0</v>
      </c>
      <c r="D1078" s="54">
        <v>3</v>
      </c>
      <c r="E1078" s="147">
        <v>1</v>
      </c>
      <c r="F1078" s="147">
        <v>0</v>
      </c>
      <c r="G1078" s="147">
        <v>0</v>
      </c>
      <c r="H1078" s="55">
        <v>0</v>
      </c>
    </row>
    <row r="1079" spans="2:8" ht="18.75" customHeight="1" x14ac:dyDescent="0.2">
      <c r="B1079" s="53" t="s">
        <v>5213</v>
      </c>
      <c r="C1079" s="54">
        <v>38</v>
      </c>
      <c r="D1079" s="54">
        <v>54</v>
      </c>
      <c r="E1079" s="147">
        <v>14</v>
      </c>
      <c r="F1079" s="147">
        <v>20</v>
      </c>
      <c r="G1079" s="147">
        <v>32</v>
      </c>
      <c r="H1079" s="55">
        <v>0</v>
      </c>
    </row>
    <row r="1080" spans="2:8" ht="18.75" customHeight="1" x14ac:dyDescent="0.2">
      <c r="B1080" s="53" t="s">
        <v>5163</v>
      </c>
      <c r="C1080" s="54">
        <v>3</v>
      </c>
      <c r="D1080" s="54">
        <v>3</v>
      </c>
      <c r="E1080" s="147">
        <v>4</v>
      </c>
      <c r="F1080" s="147">
        <v>2</v>
      </c>
      <c r="G1080" s="147">
        <v>2</v>
      </c>
      <c r="H1080" s="55">
        <v>0</v>
      </c>
    </row>
    <row r="1081" spans="2:8" ht="18.75" customHeight="1" x14ac:dyDescent="0.2">
      <c r="B1081" s="53" t="s">
        <v>5152</v>
      </c>
      <c r="C1081" s="54">
        <v>0</v>
      </c>
      <c r="D1081" s="54">
        <v>13</v>
      </c>
      <c r="E1081" s="147">
        <v>10</v>
      </c>
      <c r="F1081" s="147">
        <v>0</v>
      </c>
      <c r="G1081" s="147">
        <v>0</v>
      </c>
      <c r="H1081" s="55">
        <v>0</v>
      </c>
    </row>
    <row r="1082" spans="2:8" ht="18.75" customHeight="1" x14ac:dyDescent="0.2">
      <c r="B1082" s="53" t="s">
        <v>5090</v>
      </c>
      <c r="C1082" s="54">
        <v>0</v>
      </c>
      <c r="D1082" s="54">
        <v>0</v>
      </c>
      <c r="E1082" s="147">
        <v>1</v>
      </c>
      <c r="F1082" s="147">
        <v>0</v>
      </c>
      <c r="G1082" s="147">
        <v>0</v>
      </c>
      <c r="H1082" s="55">
        <v>0</v>
      </c>
    </row>
    <row r="1083" spans="2:8" ht="18.75" customHeight="1" x14ac:dyDescent="0.2">
      <c r="B1083" s="53" t="s">
        <v>1043</v>
      </c>
      <c r="C1083" s="54">
        <v>0</v>
      </c>
      <c r="D1083" s="54">
        <v>1</v>
      </c>
      <c r="E1083" s="147">
        <v>0</v>
      </c>
      <c r="F1083" s="147">
        <v>0</v>
      </c>
      <c r="G1083" s="147">
        <v>0</v>
      </c>
      <c r="H1083" s="55">
        <v>0</v>
      </c>
    </row>
    <row r="1084" spans="2:8" ht="18.75" customHeight="1" x14ac:dyDescent="0.2">
      <c r="B1084" s="53" t="s">
        <v>1314</v>
      </c>
      <c r="C1084" s="54">
        <v>0</v>
      </c>
      <c r="D1084" s="54">
        <v>0</v>
      </c>
      <c r="E1084" s="147">
        <v>0</v>
      </c>
      <c r="F1084" s="147">
        <v>1</v>
      </c>
      <c r="G1084" s="147">
        <v>0</v>
      </c>
      <c r="H1084" s="55">
        <v>0</v>
      </c>
    </row>
    <row r="1085" spans="2:8" ht="18.75" customHeight="1" x14ac:dyDescent="0.2">
      <c r="B1085" s="53" t="s">
        <v>5162</v>
      </c>
      <c r="C1085" s="54">
        <v>0</v>
      </c>
      <c r="D1085" s="54">
        <v>0</v>
      </c>
      <c r="E1085" s="147">
        <v>2</v>
      </c>
      <c r="F1085" s="147">
        <v>0</v>
      </c>
      <c r="G1085" s="147">
        <v>2</v>
      </c>
      <c r="H1085" s="55">
        <v>0</v>
      </c>
    </row>
    <row r="1086" spans="2:8" ht="18.75" customHeight="1" x14ac:dyDescent="0.2">
      <c r="B1086" s="53" t="s">
        <v>5164</v>
      </c>
      <c r="C1086" s="54">
        <v>0</v>
      </c>
      <c r="D1086" s="54">
        <v>0</v>
      </c>
      <c r="E1086" s="147">
        <v>15</v>
      </c>
      <c r="F1086" s="147">
        <v>0</v>
      </c>
      <c r="G1086" s="147">
        <v>0</v>
      </c>
      <c r="H1086" s="55">
        <v>0</v>
      </c>
    </row>
    <row r="1087" spans="2:8" ht="18.75" customHeight="1" x14ac:dyDescent="0.2">
      <c r="B1087" s="53" t="s">
        <v>5219</v>
      </c>
      <c r="C1087" s="54">
        <v>0</v>
      </c>
      <c r="D1087" s="54">
        <v>0</v>
      </c>
      <c r="E1087" s="147">
        <v>0</v>
      </c>
      <c r="F1087" s="147">
        <v>0</v>
      </c>
      <c r="G1087" s="147">
        <v>1</v>
      </c>
      <c r="H1087" s="55">
        <v>0</v>
      </c>
    </row>
    <row r="1088" spans="2:8" ht="18.75" customHeight="1" x14ac:dyDescent="0.2">
      <c r="B1088" s="53" t="s">
        <v>5217</v>
      </c>
      <c r="C1088" s="54">
        <v>1</v>
      </c>
      <c r="D1088" s="54">
        <v>0</v>
      </c>
      <c r="E1088" s="147">
        <v>0</v>
      </c>
      <c r="F1088" s="147">
        <v>0</v>
      </c>
      <c r="G1088" s="147">
        <v>0</v>
      </c>
      <c r="H1088" s="55">
        <v>0</v>
      </c>
    </row>
    <row r="1089" spans="2:8" ht="18.75" customHeight="1" x14ac:dyDescent="0.2">
      <c r="B1089" s="53" t="s">
        <v>1311</v>
      </c>
      <c r="C1089" s="54">
        <v>1</v>
      </c>
      <c r="D1089" s="54">
        <v>0</v>
      </c>
      <c r="E1089" s="147">
        <v>0</v>
      </c>
      <c r="F1089" s="147">
        <v>0</v>
      </c>
      <c r="G1089" s="147">
        <v>0</v>
      </c>
      <c r="H1089" s="55">
        <v>0</v>
      </c>
    </row>
    <row r="1090" spans="2:8" ht="18.75" customHeight="1" x14ac:dyDescent="0.2">
      <c r="B1090" s="53" t="s">
        <v>5150</v>
      </c>
      <c r="C1090" s="54">
        <v>0</v>
      </c>
      <c r="D1090" s="54">
        <v>13</v>
      </c>
      <c r="E1090" s="147">
        <v>9</v>
      </c>
      <c r="F1090" s="147">
        <v>0</v>
      </c>
      <c r="G1090" s="147">
        <v>0</v>
      </c>
      <c r="H1090" s="55">
        <v>0</v>
      </c>
    </row>
    <row r="1091" spans="2:8" ht="18.75" customHeight="1" x14ac:dyDescent="0.2">
      <c r="B1091" s="53" t="s">
        <v>5274</v>
      </c>
      <c r="C1091" s="54">
        <v>1</v>
      </c>
      <c r="D1091" s="54">
        <v>0</v>
      </c>
      <c r="E1091" s="147">
        <v>0</v>
      </c>
      <c r="F1091" s="147">
        <v>0</v>
      </c>
      <c r="G1091" s="147">
        <v>0</v>
      </c>
      <c r="H1091" s="55">
        <v>0</v>
      </c>
    </row>
    <row r="1092" spans="2:8" ht="18.75" customHeight="1" x14ac:dyDescent="0.2">
      <c r="B1092" s="53" t="s">
        <v>5319</v>
      </c>
      <c r="C1092" s="54">
        <v>0</v>
      </c>
      <c r="D1092" s="54">
        <v>0</v>
      </c>
      <c r="E1092" s="147">
        <v>1</v>
      </c>
      <c r="F1092" s="147">
        <v>0</v>
      </c>
      <c r="G1092" s="147">
        <v>0</v>
      </c>
      <c r="H1092" s="55">
        <v>0</v>
      </c>
    </row>
    <row r="1093" spans="2:8" ht="18.75" customHeight="1" x14ac:dyDescent="0.2">
      <c r="B1093" s="53" t="s">
        <v>5331</v>
      </c>
      <c r="C1093" s="54">
        <v>1</v>
      </c>
      <c r="D1093" s="54">
        <v>0</v>
      </c>
      <c r="E1093" s="147">
        <v>0</v>
      </c>
      <c r="F1093" s="147">
        <v>0</v>
      </c>
      <c r="G1093" s="147">
        <v>0</v>
      </c>
      <c r="H1093" s="55">
        <v>0</v>
      </c>
    </row>
    <row r="1094" spans="2:8" ht="18.75" customHeight="1" x14ac:dyDescent="0.2">
      <c r="B1094" s="53" t="s">
        <v>5301</v>
      </c>
      <c r="C1094" s="54">
        <v>9</v>
      </c>
      <c r="D1094" s="54">
        <v>0</v>
      </c>
      <c r="E1094" s="147">
        <v>0</v>
      </c>
      <c r="F1094" s="147">
        <v>0</v>
      </c>
      <c r="G1094" s="147">
        <v>0</v>
      </c>
      <c r="H1094" s="55">
        <v>0</v>
      </c>
    </row>
    <row r="1095" spans="2:8" ht="18.75" customHeight="1" x14ac:dyDescent="0.2">
      <c r="B1095" s="53" t="s">
        <v>5359</v>
      </c>
      <c r="C1095" s="54">
        <v>0</v>
      </c>
      <c r="D1095" s="54">
        <v>0</v>
      </c>
      <c r="E1095" s="147">
        <v>1</v>
      </c>
      <c r="F1095" s="147">
        <v>0</v>
      </c>
      <c r="G1095" s="147">
        <v>0</v>
      </c>
      <c r="H1095" s="55">
        <v>0</v>
      </c>
    </row>
    <row r="1096" spans="2:8" ht="18.75" customHeight="1" x14ac:dyDescent="0.2">
      <c r="B1096" s="53" t="s">
        <v>2081</v>
      </c>
      <c r="C1096" s="54">
        <v>0</v>
      </c>
      <c r="D1096" s="54">
        <v>1</v>
      </c>
      <c r="E1096" s="147">
        <v>0</v>
      </c>
      <c r="F1096" s="147">
        <v>0</v>
      </c>
      <c r="G1096" s="147">
        <v>0</v>
      </c>
      <c r="H1096" s="55">
        <v>0</v>
      </c>
    </row>
    <row r="1097" spans="2:8" ht="18.75" customHeight="1" x14ac:dyDescent="0.2">
      <c r="B1097" s="53" t="s">
        <v>5384</v>
      </c>
      <c r="C1097" s="54">
        <v>0</v>
      </c>
      <c r="D1097" s="54">
        <v>0</v>
      </c>
      <c r="E1097" s="147">
        <v>0</v>
      </c>
      <c r="F1097" s="147">
        <v>1</v>
      </c>
      <c r="G1097" s="147">
        <v>0</v>
      </c>
      <c r="H1097" s="55">
        <v>0</v>
      </c>
    </row>
    <row r="1098" spans="2:8" ht="18.75" customHeight="1" x14ac:dyDescent="0.2">
      <c r="B1098" s="53" t="s">
        <v>5300</v>
      </c>
      <c r="C1098" s="54">
        <v>0</v>
      </c>
      <c r="D1098" s="54">
        <v>1</v>
      </c>
      <c r="E1098" s="147">
        <v>0</v>
      </c>
      <c r="F1098" s="147">
        <v>0</v>
      </c>
      <c r="G1098" s="147">
        <v>0</v>
      </c>
      <c r="H1098" s="55">
        <v>0</v>
      </c>
    </row>
    <row r="1099" spans="2:8" ht="18.75" customHeight="1" x14ac:dyDescent="0.2">
      <c r="B1099" s="53" t="s">
        <v>5338</v>
      </c>
      <c r="C1099" s="54">
        <v>0</v>
      </c>
      <c r="D1099" s="54">
        <v>0</v>
      </c>
      <c r="E1099" s="147">
        <v>0</v>
      </c>
      <c r="F1099" s="147">
        <v>1</v>
      </c>
      <c r="G1099" s="147">
        <v>0</v>
      </c>
      <c r="H1099" s="55">
        <v>0</v>
      </c>
    </row>
    <row r="1100" spans="2:8" ht="18.75" customHeight="1" x14ac:dyDescent="0.2">
      <c r="B1100" s="53" t="s">
        <v>5269</v>
      </c>
      <c r="C1100" s="54">
        <v>0</v>
      </c>
      <c r="D1100" s="54">
        <v>0</v>
      </c>
      <c r="E1100" s="147">
        <v>0</v>
      </c>
      <c r="F1100" s="147">
        <v>0</v>
      </c>
      <c r="G1100" s="147">
        <v>1</v>
      </c>
      <c r="H1100" s="55">
        <v>0</v>
      </c>
    </row>
    <row r="1101" spans="2:8" ht="18.75" customHeight="1" x14ac:dyDescent="0.2">
      <c r="B1101" s="53" t="s">
        <v>5354</v>
      </c>
      <c r="C1101" s="54">
        <v>2</v>
      </c>
      <c r="D1101" s="54">
        <v>0</v>
      </c>
      <c r="E1101" s="147">
        <v>0</v>
      </c>
      <c r="F1101" s="147">
        <v>1</v>
      </c>
      <c r="G1101" s="147">
        <v>0</v>
      </c>
      <c r="H1101" s="55">
        <v>0</v>
      </c>
    </row>
    <row r="1102" spans="2:8" ht="18.75" customHeight="1" x14ac:dyDescent="0.2">
      <c r="B1102" s="53" t="s">
        <v>5329</v>
      </c>
      <c r="C1102" s="54">
        <v>0</v>
      </c>
      <c r="D1102" s="54">
        <v>1</v>
      </c>
      <c r="E1102" s="147">
        <v>0</v>
      </c>
      <c r="F1102" s="147">
        <v>0</v>
      </c>
      <c r="G1102" s="147">
        <v>0</v>
      </c>
      <c r="H1102" s="55">
        <v>0</v>
      </c>
    </row>
    <row r="1103" spans="2:8" ht="18.75" customHeight="1" x14ac:dyDescent="0.2">
      <c r="B1103" s="53" t="s">
        <v>1037</v>
      </c>
      <c r="C1103" s="54">
        <v>0</v>
      </c>
      <c r="D1103" s="54">
        <v>2</v>
      </c>
      <c r="E1103" s="147">
        <v>4</v>
      </c>
      <c r="F1103" s="147">
        <v>0</v>
      </c>
      <c r="G1103" s="147">
        <v>0</v>
      </c>
      <c r="H1103" s="55">
        <v>0</v>
      </c>
    </row>
    <row r="1104" spans="2:8" ht="18.75" customHeight="1" x14ac:dyDescent="0.2">
      <c r="B1104" s="53" t="s">
        <v>5330</v>
      </c>
      <c r="C1104" s="54">
        <v>0</v>
      </c>
      <c r="D1104" s="54">
        <v>1</v>
      </c>
      <c r="E1104" s="147">
        <v>0</v>
      </c>
      <c r="F1104" s="147">
        <v>0</v>
      </c>
      <c r="G1104" s="147">
        <v>0</v>
      </c>
      <c r="H1104" s="55">
        <v>0</v>
      </c>
    </row>
    <row r="1105" spans="2:8" ht="18.75" customHeight="1" x14ac:dyDescent="0.2">
      <c r="B1105" s="53" t="s">
        <v>5376</v>
      </c>
      <c r="C1105" s="54">
        <v>0</v>
      </c>
      <c r="D1105" s="54">
        <v>0</v>
      </c>
      <c r="E1105" s="147">
        <v>0</v>
      </c>
      <c r="F1105" s="147">
        <v>2</v>
      </c>
      <c r="G1105" s="147">
        <v>0</v>
      </c>
      <c r="H1105" s="55">
        <v>0</v>
      </c>
    </row>
    <row r="1106" spans="2:8" ht="18.75" customHeight="1" x14ac:dyDescent="0.2">
      <c r="B1106" s="53" t="s">
        <v>5332</v>
      </c>
      <c r="C1106" s="54">
        <v>0</v>
      </c>
      <c r="D1106" s="54">
        <v>2</v>
      </c>
      <c r="E1106" s="147">
        <v>0</v>
      </c>
      <c r="F1106" s="147">
        <v>2</v>
      </c>
      <c r="G1106" s="147">
        <v>3</v>
      </c>
      <c r="H1106" s="55">
        <v>0</v>
      </c>
    </row>
    <row r="1107" spans="2:8" ht="18.75" customHeight="1" x14ac:dyDescent="0.2">
      <c r="B1107" s="53" t="s">
        <v>5320</v>
      </c>
      <c r="C1107" s="54">
        <v>0</v>
      </c>
      <c r="D1107" s="54">
        <v>1</v>
      </c>
      <c r="E1107" s="147">
        <v>2</v>
      </c>
      <c r="F1107" s="147">
        <v>1</v>
      </c>
      <c r="G1107" s="147">
        <v>1</v>
      </c>
      <c r="H1107" s="55">
        <v>0</v>
      </c>
    </row>
    <row r="1108" spans="2:8" ht="18.75" customHeight="1" x14ac:dyDescent="0.2">
      <c r="B1108" s="53" t="s">
        <v>5387</v>
      </c>
      <c r="C1108" s="54">
        <v>0</v>
      </c>
      <c r="D1108" s="54">
        <v>0</v>
      </c>
      <c r="E1108" s="147">
        <v>0</v>
      </c>
      <c r="F1108" s="147">
        <v>1</v>
      </c>
      <c r="G1108" s="147">
        <v>0</v>
      </c>
      <c r="H1108" s="55">
        <v>0</v>
      </c>
    </row>
    <row r="1109" spans="2:8" ht="18.75" customHeight="1" x14ac:dyDescent="0.2">
      <c r="B1109" s="53" t="s">
        <v>5288</v>
      </c>
      <c r="C1109" s="54">
        <v>0</v>
      </c>
      <c r="D1109" s="54">
        <v>0</v>
      </c>
      <c r="E1109" s="147">
        <v>0</v>
      </c>
      <c r="F1109" s="147">
        <v>0</v>
      </c>
      <c r="G1109" s="147">
        <v>1</v>
      </c>
      <c r="H1109" s="55">
        <v>0</v>
      </c>
    </row>
    <row r="1110" spans="2:8" ht="18.75" customHeight="1" x14ac:dyDescent="0.2">
      <c r="B1110" s="53" t="s">
        <v>5254</v>
      </c>
      <c r="C1110" s="54">
        <v>0</v>
      </c>
      <c r="D1110" s="54">
        <v>0</v>
      </c>
      <c r="E1110" s="147">
        <v>0</v>
      </c>
      <c r="F1110" s="147">
        <v>0</v>
      </c>
      <c r="G1110" s="147">
        <v>1</v>
      </c>
      <c r="H1110" s="55">
        <v>0</v>
      </c>
    </row>
    <row r="1111" spans="2:8" ht="18.75" customHeight="1" x14ac:dyDescent="0.2">
      <c r="B1111" s="53" t="s">
        <v>5342</v>
      </c>
      <c r="C1111" s="54">
        <v>0</v>
      </c>
      <c r="D1111" s="54">
        <v>2</v>
      </c>
      <c r="E1111" s="147">
        <v>0</v>
      </c>
      <c r="F1111" s="147">
        <v>0</v>
      </c>
      <c r="G1111" s="147">
        <v>0</v>
      </c>
      <c r="H1111" s="55">
        <v>0</v>
      </c>
    </row>
    <row r="1112" spans="2:8" ht="18.75" customHeight="1" x14ac:dyDescent="0.2">
      <c r="B1112" s="53" t="s">
        <v>5321</v>
      </c>
      <c r="C1112" s="54">
        <v>0</v>
      </c>
      <c r="D1112" s="54">
        <v>0</v>
      </c>
      <c r="E1112" s="147">
        <v>1</v>
      </c>
      <c r="F1112" s="147">
        <v>0</v>
      </c>
      <c r="G1112" s="147">
        <v>0</v>
      </c>
      <c r="H1112" s="55">
        <v>0</v>
      </c>
    </row>
    <row r="1113" spans="2:8" ht="18.75" customHeight="1" x14ac:dyDescent="0.2">
      <c r="B1113" s="53" t="s">
        <v>5350</v>
      </c>
      <c r="C1113" s="54">
        <v>0</v>
      </c>
      <c r="D1113" s="54">
        <v>0</v>
      </c>
      <c r="E1113" s="147">
        <v>0</v>
      </c>
      <c r="F1113" s="147">
        <v>1</v>
      </c>
      <c r="G1113" s="147">
        <v>1</v>
      </c>
      <c r="H1113" s="55">
        <v>0</v>
      </c>
    </row>
    <row r="1114" spans="2:8" ht="18.75" customHeight="1" x14ac:dyDescent="0.2">
      <c r="B1114" s="53" t="s">
        <v>5223</v>
      </c>
      <c r="C1114" s="54">
        <v>0</v>
      </c>
      <c r="D1114" s="54">
        <v>1</v>
      </c>
      <c r="E1114" s="147">
        <v>0</v>
      </c>
      <c r="F1114" s="147">
        <v>0</v>
      </c>
      <c r="G1114" s="147">
        <v>0</v>
      </c>
      <c r="H1114" s="55">
        <v>0</v>
      </c>
    </row>
    <row r="1115" spans="2:8" ht="18.75" customHeight="1" x14ac:dyDescent="0.2">
      <c r="B1115" s="53" t="s">
        <v>5356</v>
      </c>
      <c r="C1115" s="54">
        <v>0</v>
      </c>
      <c r="D1115" s="54">
        <v>0</v>
      </c>
      <c r="E1115" s="147">
        <v>0</v>
      </c>
      <c r="F1115" s="147">
        <v>0</v>
      </c>
      <c r="G1115" s="147">
        <v>2</v>
      </c>
      <c r="H1115" s="55">
        <v>0</v>
      </c>
    </row>
    <row r="1116" spans="2:8" ht="18.75" customHeight="1" x14ac:dyDescent="0.2">
      <c r="B1116" s="53" t="s">
        <v>5225</v>
      </c>
      <c r="C1116" s="54">
        <v>0</v>
      </c>
      <c r="D1116" s="54">
        <v>0</v>
      </c>
      <c r="E1116" s="147">
        <v>0</v>
      </c>
      <c r="F1116" s="147">
        <v>1</v>
      </c>
      <c r="G1116" s="147">
        <v>0</v>
      </c>
      <c r="H1116" s="55">
        <v>0</v>
      </c>
    </row>
    <row r="1117" spans="2:8" ht="18.75" customHeight="1" x14ac:dyDescent="0.2">
      <c r="B1117" s="53" t="s">
        <v>5299</v>
      </c>
      <c r="C1117" s="54">
        <v>0</v>
      </c>
      <c r="D1117" s="54">
        <v>1</v>
      </c>
      <c r="E1117" s="147">
        <v>0</v>
      </c>
      <c r="F1117" s="147">
        <v>0</v>
      </c>
      <c r="G1117" s="147">
        <v>0</v>
      </c>
      <c r="H1117" s="55">
        <v>0</v>
      </c>
    </row>
    <row r="1118" spans="2:8" ht="18.75" customHeight="1" x14ac:dyDescent="0.2">
      <c r="B1118" s="53" t="s">
        <v>5343</v>
      </c>
      <c r="C1118" s="54">
        <v>0</v>
      </c>
      <c r="D1118" s="54">
        <v>1</v>
      </c>
      <c r="E1118" s="147">
        <v>0</v>
      </c>
      <c r="F1118" s="147">
        <v>0</v>
      </c>
      <c r="G1118" s="147">
        <v>0</v>
      </c>
      <c r="H1118" s="55">
        <v>0</v>
      </c>
    </row>
    <row r="1119" spans="2:8" ht="18.75" customHeight="1" x14ac:dyDescent="0.2">
      <c r="B1119" s="53" t="s">
        <v>4188</v>
      </c>
      <c r="C1119" s="54">
        <v>0</v>
      </c>
      <c r="D1119" s="54">
        <v>0</v>
      </c>
      <c r="E1119" s="147">
        <v>1</v>
      </c>
      <c r="F1119" s="147">
        <v>1</v>
      </c>
      <c r="G1119" s="147">
        <v>0</v>
      </c>
      <c r="H1119" s="55">
        <v>0</v>
      </c>
    </row>
    <row r="1120" spans="2:8" ht="18.75" customHeight="1" x14ac:dyDescent="0.2">
      <c r="B1120" s="53" t="s">
        <v>5345</v>
      </c>
      <c r="C1120" s="54">
        <v>0</v>
      </c>
      <c r="D1120" s="54">
        <v>1</v>
      </c>
      <c r="E1120" s="147">
        <v>0</v>
      </c>
      <c r="F1120" s="147">
        <v>0</v>
      </c>
      <c r="G1120" s="147">
        <v>0</v>
      </c>
      <c r="H1120" s="55">
        <v>0</v>
      </c>
    </row>
    <row r="1121" spans="2:8" ht="18.75" customHeight="1" x14ac:dyDescent="0.2">
      <c r="B1121" s="53" t="s">
        <v>5373</v>
      </c>
      <c r="C1121" s="54">
        <v>0</v>
      </c>
      <c r="D1121" s="54">
        <v>2</v>
      </c>
      <c r="E1121" s="147">
        <v>2</v>
      </c>
      <c r="F1121" s="147">
        <v>1</v>
      </c>
      <c r="G1121" s="147">
        <v>6</v>
      </c>
      <c r="H1121" s="55">
        <v>0</v>
      </c>
    </row>
    <row r="1122" spans="2:8" ht="18.75" customHeight="1" x14ac:dyDescent="0.2">
      <c r="B1122" s="53" t="s">
        <v>5226</v>
      </c>
      <c r="C1122" s="54">
        <v>0</v>
      </c>
      <c r="D1122" s="54">
        <v>1</v>
      </c>
      <c r="E1122" s="147">
        <v>0</v>
      </c>
      <c r="F1122" s="147">
        <v>1</v>
      </c>
      <c r="G1122" s="147">
        <v>1</v>
      </c>
      <c r="H1122" s="55">
        <v>0</v>
      </c>
    </row>
    <row r="1123" spans="2:8" ht="18.75" customHeight="1" x14ac:dyDescent="0.2">
      <c r="B1123" s="53" t="s">
        <v>5380</v>
      </c>
      <c r="C1123" s="54">
        <v>0</v>
      </c>
      <c r="D1123" s="54">
        <v>0</v>
      </c>
      <c r="E1123" s="147">
        <v>0</v>
      </c>
      <c r="F1123" s="147">
        <v>0</v>
      </c>
      <c r="G1123" s="147">
        <v>1</v>
      </c>
      <c r="H1123" s="55">
        <v>0</v>
      </c>
    </row>
    <row r="1124" spans="2:8" ht="18.75" customHeight="1" x14ac:dyDescent="0.2">
      <c r="B1124" s="53" t="s">
        <v>5349</v>
      </c>
      <c r="C1124" s="54">
        <v>0</v>
      </c>
      <c r="D1124" s="54">
        <v>0</v>
      </c>
      <c r="E1124" s="147">
        <v>1</v>
      </c>
      <c r="F1124" s="147">
        <v>0</v>
      </c>
      <c r="G1124" s="147">
        <v>2</v>
      </c>
      <c r="H1124" s="55">
        <v>0</v>
      </c>
    </row>
    <row r="1125" spans="2:8" ht="18.75" customHeight="1" x14ac:dyDescent="0.2">
      <c r="B1125" s="53" t="s">
        <v>5248</v>
      </c>
      <c r="C1125" s="54">
        <v>0</v>
      </c>
      <c r="D1125" s="54">
        <v>0</v>
      </c>
      <c r="E1125" s="147">
        <v>0</v>
      </c>
      <c r="F1125" s="147">
        <v>0</v>
      </c>
      <c r="G1125" s="147">
        <v>2</v>
      </c>
      <c r="H1125" s="55">
        <v>0</v>
      </c>
    </row>
    <row r="1126" spans="2:8" ht="18.75" customHeight="1" x14ac:dyDescent="0.2">
      <c r="B1126" s="53" t="s">
        <v>5228</v>
      </c>
      <c r="C1126" s="54">
        <v>0</v>
      </c>
      <c r="D1126" s="54">
        <v>0</v>
      </c>
      <c r="E1126" s="147">
        <v>0</v>
      </c>
      <c r="F1126" s="147">
        <v>1</v>
      </c>
      <c r="G1126" s="147">
        <v>0</v>
      </c>
      <c r="H1126" s="55">
        <v>0</v>
      </c>
    </row>
    <row r="1127" spans="2:8" ht="18.75" customHeight="1" x14ac:dyDescent="0.2">
      <c r="B1127" s="53" t="s">
        <v>5277</v>
      </c>
      <c r="C1127" s="54">
        <v>0</v>
      </c>
      <c r="D1127" s="54">
        <v>0</v>
      </c>
      <c r="E1127" s="147">
        <v>2</v>
      </c>
      <c r="F1127" s="147">
        <v>2</v>
      </c>
      <c r="G1127" s="147">
        <v>5</v>
      </c>
      <c r="H1127" s="55">
        <v>0</v>
      </c>
    </row>
    <row r="1128" spans="2:8" ht="18.75" customHeight="1" x14ac:dyDescent="0.2">
      <c r="B1128" s="53" t="s">
        <v>5353</v>
      </c>
      <c r="C1128" s="54">
        <v>2</v>
      </c>
      <c r="D1128" s="54">
        <v>1</v>
      </c>
      <c r="E1128" s="147">
        <v>1</v>
      </c>
      <c r="F1128" s="147">
        <v>1</v>
      </c>
      <c r="G1128" s="147">
        <v>0</v>
      </c>
      <c r="H1128" s="55">
        <v>0</v>
      </c>
    </row>
    <row r="1129" spans="2:8" ht="18.75" customHeight="1" x14ac:dyDescent="0.2">
      <c r="B1129" s="53" t="s">
        <v>5310</v>
      </c>
      <c r="C1129" s="54">
        <v>0</v>
      </c>
      <c r="D1129" s="54">
        <v>8</v>
      </c>
      <c r="E1129" s="147">
        <v>4</v>
      </c>
      <c r="F1129" s="147">
        <v>0</v>
      </c>
      <c r="G1129" s="147">
        <v>0</v>
      </c>
      <c r="H1129" s="55">
        <v>0</v>
      </c>
    </row>
    <row r="1130" spans="2:8" ht="18.75" customHeight="1" x14ac:dyDescent="0.2">
      <c r="B1130" s="53" t="s">
        <v>4387</v>
      </c>
      <c r="C1130" s="54">
        <v>0</v>
      </c>
      <c r="D1130" s="54">
        <v>1</v>
      </c>
      <c r="E1130" s="147">
        <v>0</v>
      </c>
      <c r="F1130" s="147">
        <v>0</v>
      </c>
      <c r="G1130" s="147">
        <v>0</v>
      </c>
      <c r="H1130" s="55">
        <v>0</v>
      </c>
    </row>
    <row r="1131" spans="2:8" ht="18.75" customHeight="1" x14ac:dyDescent="0.2">
      <c r="B1131" s="53" t="s">
        <v>5336</v>
      </c>
      <c r="C1131" s="54">
        <v>0</v>
      </c>
      <c r="D1131" s="54">
        <v>0</v>
      </c>
      <c r="E1131" s="147">
        <v>0</v>
      </c>
      <c r="F1131" s="147">
        <v>1</v>
      </c>
      <c r="G1131" s="147">
        <v>0</v>
      </c>
      <c r="H1131" s="55">
        <v>0</v>
      </c>
    </row>
    <row r="1132" spans="2:8" ht="18.75" customHeight="1" x14ac:dyDescent="0.2">
      <c r="B1132" s="53" t="s">
        <v>2058</v>
      </c>
      <c r="C1132" s="54">
        <v>0</v>
      </c>
      <c r="D1132" s="54">
        <v>1</v>
      </c>
      <c r="E1132" s="147">
        <v>0</v>
      </c>
      <c r="F1132" s="147">
        <v>0</v>
      </c>
      <c r="G1132" s="147">
        <v>0</v>
      </c>
      <c r="H1132" s="55">
        <v>0</v>
      </c>
    </row>
    <row r="1133" spans="2:8" ht="18.75" customHeight="1" x14ac:dyDescent="0.2">
      <c r="B1133" s="53" t="s">
        <v>5340</v>
      </c>
      <c r="C1133" s="54">
        <v>0</v>
      </c>
      <c r="D1133" s="54">
        <v>0</v>
      </c>
      <c r="E1133" s="147">
        <v>2</v>
      </c>
      <c r="F1133" s="147">
        <v>0</v>
      </c>
      <c r="G1133" s="147">
        <v>0</v>
      </c>
      <c r="H1133" s="55">
        <v>0</v>
      </c>
    </row>
    <row r="1134" spans="2:8" ht="18.75" customHeight="1" x14ac:dyDescent="0.2">
      <c r="B1134" s="53" t="s">
        <v>5357</v>
      </c>
      <c r="C1134" s="54">
        <v>0</v>
      </c>
      <c r="D1134" s="54">
        <v>1</v>
      </c>
      <c r="E1134" s="147">
        <v>0</v>
      </c>
      <c r="F1134" s="147">
        <v>0</v>
      </c>
      <c r="G1134" s="147">
        <v>0</v>
      </c>
      <c r="H1134" s="55">
        <v>0</v>
      </c>
    </row>
    <row r="1135" spans="2:8" ht="18.75" customHeight="1" x14ac:dyDescent="0.2">
      <c r="B1135" s="53" t="s">
        <v>5344</v>
      </c>
      <c r="C1135" s="54">
        <v>0</v>
      </c>
      <c r="D1135" s="54">
        <v>0</v>
      </c>
      <c r="E1135" s="147">
        <v>0</v>
      </c>
      <c r="F1135" s="147">
        <v>0</v>
      </c>
      <c r="G1135" s="147">
        <v>1</v>
      </c>
      <c r="H1135" s="55">
        <v>0</v>
      </c>
    </row>
    <row r="1136" spans="2:8" ht="18.75" customHeight="1" x14ac:dyDescent="0.2">
      <c r="B1136" s="53" t="s">
        <v>3087</v>
      </c>
      <c r="C1136" s="54">
        <v>0</v>
      </c>
      <c r="D1136" s="54">
        <v>4</v>
      </c>
      <c r="E1136" s="147">
        <v>4</v>
      </c>
      <c r="F1136" s="147">
        <v>0</v>
      </c>
      <c r="G1136" s="147">
        <v>0</v>
      </c>
      <c r="H1136" s="55">
        <v>0</v>
      </c>
    </row>
    <row r="1137" spans="2:8" ht="18.75" customHeight="1" x14ac:dyDescent="0.2">
      <c r="B1137" s="53" t="s">
        <v>5348</v>
      </c>
      <c r="C1137" s="54">
        <v>2</v>
      </c>
      <c r="D1137" s="54">
        <v>0</v>
      </c>
      <c r="E1137" s="147">
        <v>1</v>
      </c>
      <c r="F1137" s="147">
        <v>0</v>
      </c>
      <c r="G1137" s="147">
        <v>0</v>
      </c>
      <c r="H1137" s="55">
        <v>0</v>
      </c>
    </row>
    <row r="1138" spans="2:8" ht="18.75" customHeight="1" x14ac:dyDescent="0.2">
      <c r="B1138" s="53" t="s">
        <v>3105</v>
      </c>
      <c r="C1138" s="54">
        <v>0</v>
      </c>
      <c r="D1138" s="54">
        <v>0</v>
      </c>
      <c r="E1138" s="147">
        <v>20</v>
      </c>
      <c r="F1138" s="147">
        <v>7</v>
      </c>
      <c r="G1138" s="147">
        <v>0</v>
      </c>
      <c r="H1138" s="55">
        <v>0</v>
      </c>
    </row>
    <row r="1139" spans="2:8" ht="18.75" customHeight="1" x14ac:dyDescent="0.2">
      <c r="B1139" s="53" t="s">
        <v>5352</v>
      </c>
      <c r="C1139" s="54">
        <v>0</v>
      </c>
      <c r="D1139" s="54">
        <v>0</v>
      </c>
      <c r="E1139" s="147">
        <v>0</v>
      </c>
      <c r="F1139" s="147">
        <v>0</v>
      </c>
      <c r="G1139" s="147">
        <v>1</v>
      </c>
      <c r="H1139" s="55">
        <v>0</v>
      </c>
    </row>
    <row r="1140" spans="2:8" ht="18.75" customHeight="1" x14ac:dyDescent="0.2">
      <c r="B1140" s="53" t="s">
        <v>3094</v>
      </c>
      <c r="C1140" s="54">
        <v>0</v>
      </c>
      <c r="D1140" s="54">
        <v>0</v>
      </c>
      <c r="E1140" s="147">
        <v>1</v>
      </c>
      <c r="F1140" s="147">
        <v>0</v>
      </c>
      <c r="G1140" s="147">
        <v>0</v>
      </c>
      <c r="H1140" s="55">
        <v>0</v>
      </c>
    </row>
    <row r="1141" spans="2:8" ht="18.75" customHeight="1" x14ac:dyDescent="0.2">
      <c r="B1141" s="53" t="s">
        <v>5355</v>
      </c>
      <c r="C1141" s="54">
        <v>0</v>
      </c>
      <c r="D1141" s="54">
        <v>0</v>
      </c>
      <c r="E1141" s="147">
        <v>0</v>
      </c>
      <c r="F1141" s="147">
        <v>0</v>
      </c>
      <c r="G1141" s="147">
        <v>1</v>
      </c>
      <c r="H1141" s="55">
        <v>0</v>
      </c>
    </row>
    <row r="1142" spans="2:8" ht="18.75" customHeight="1" x14ac:dyDescent="0.2">
      <c r="B1142" s="53" t="s">
        <v>5229</v>
      </c>
      <c r="C1142" s="54">
        <v>3</v>
      </c>
      <c r="D1142" s="54">
        <v>1</v>
      </c>
      <c r="E1142" s="147">
        <v>0</v>
      </c>
      <c r="F1142" s="147">
        <v>2</v>
      </c>
      <c r="G1142" s="147">
        <v>0</v>
      </c>
      <c r="H1142" s="55">
        <v>0</v>
      </c>
    </row>
    <row r="1143" spans="2:8" ht="18.75" customHeight="1" x14ac:dyDescent="0.2">
      <c r="B1143" s="53" t="s">
        <v>5303</v>
      </c>
      <c r="C1143" s="54">
        <v>0</v>
      </c>
      <c r="D1143" s="54">
        <v>0</v>
      </c>
      <c r="E1143" s="147">
        <v>0</v>
      </c>
      <c r="F1143" s="147">
        <v>5</v>
      </c>
      <c r="G1143" s="147">
        <v>1</v>
      </c>
      <c r="H1143" s="55">
        <v>0</v>
      </c>
    </row>
    <row r="1144" spans="2:8" ht="18.75" customHeight="1" x14ac:dyDescent="0.2">
      <c r="B1144" s="53" t="s">
        <v>5362</v>
      </c>
      <c r="C1144" s="54">
        <v>0</v>
      </c>
      <c r="D1144" s="54">
        <v>14</v>
      </c>
      <c r="E1144" s="147">
        <v>125</v>
      </c>
      <c r="F1144" s="147">
        <v>29</v>
      </c>
      <c r="G1144" s="147">
        <v>0</v>
      </c>
      <c r="H1144" s="55">
        <v>0</v>
      </c>
    </row>
    <row r="1145" spans="2:8" ht="18.75" customHeight="1" x14ac:dyDescent="0.2">
      <c r="B1145" s="53" t="s">
        <v>5235</v>
      </c>
      <c r="C1145" s="54">
        <v>1</v>
      </c>
      <c r="D1145" s="54">
        <v>0</v>
      </c>
      <c r="E1145" s="147">
        <v>0</v>
      </c>
      <c r="F1145" s="147">
        <v>0</v>
      </c>
      <c r="G1145" s="147">
        <v>0</v>
      </c>
      <c r="H1145" s="55">
        <v>0</v>
      </c>
    </row>
    <row r="1146" spans="2:8" ht="18.75" customHeight="1" x14ac:dyDescent="0.2">
      <c r="B1146" s="53" t="s">
        <v>5363</v>
      </c>
      <c r="C1146" s="54">
        <v>1</v>
      </c>
      <c r="D1146" s="54">
        <v>3</v>
      </c>
      <c r="E1146" s="147">
        <v>1</v>
      </c>
      <c r="F1146" s="147">
        <v>1</v>
      </c>
      <c r="G1146" s="147">
        <v>2</v>
      </c>
      <c r="H1146" s="55">
        <v>0</v>
      </c>
    </row>
    <row r="1147" spans="2:8" ht="18.75" customHeight="1" x14ac:dyDescent="0.2">
      <c r="B1147" s="53" t="s">
        <v>1439</v>
      </c>
      <c r="C1147" s="54">
        <v>5</v>
      </c>
      <c r="D1147" s="54">
        <v>1</v>
      </c>
      <c r="E1147" s="147">
        <v>0</v>
      </c>
      <c r="F1147" s="147">
        <v>0</v>
      </c>
      <c r="G1147" s="147">
        <v>0</v>
      </c>
      <c r="H1147" s="55">
        <v>0</v>
      </c>
    </row>
    <row r="1148" spans="2:8" ht="18.75" customHeight="1" x14ac:dyDescent="0.2">
      <c r="B1148" s="53" t="s">
        <v>5386</v>
      </c>
      <c r="C1148" s="54">
        <v>5</v>
      </c>
      <c r="D1148" s="54">
        <v>2</v>
      </c>
      <c r="E1148" s="147">
        <v>0</v>
      </c>
      <c r="F1148" s="147">
        <v>2</v>
      </c>
      <c r="G1148" s="147">
        <v>0</v>
      </c>
      <c r="H1148" s="55">
        <v>0</v>
      </c>
    </row>
    <row r="1149" spans="2:8" ht="18.75" customHeight="1" x14ac:dyDescent="0.2">
      <c r="B1149" s="53" t="s">
        <v>5364</v>
      </c>
      <c r="C1149" s="54">
        <v>0</v>
      </c>
      <c r="D1149" s="54">
        <v>0</v>
      </c>
      <c r="E1149" s="147">
        <v>1</v>
      </c>
      <c r="F1149" s="147">
        <v>0</v>
      </c>
      <c r="G1149" s="147">
        <v>0</v>
      </c>
      <c r="H1149" s="55">
        <v>0</v>
      </c>
    </row>
    <row r="1150" spans="2:8" ht="18.75" customHeight="1" x14ac:dyDescent="0.2">
      <c r="B1150" s="53" t="s">
        <v>5366</v>
      </c>
      <c r="C1150" s="54">
        <v>0</v>
      </c>
      <c r="D1150" s="54">
        <v>0</v>
      </c>
      <c r="E1150" s="147">
        <v>0</v>
      </c>
      <c r="F1150" s="147">
        <v>2</v>
      </c>
      <c r="G1150" s="147">
        <v>0</v>
      </c>
      <c r="H1150" s="55">
        <v>0</v>
      </c>
    </row>
    <row r="1151" spans="2:8" ht="18.75" customHeight="1" x14ac:dyDescent="0.2">
      <c r="B1151" s="53" t="s">
        <v>5367</v>
      </c>
      <c r="C1151" s="54">
        <v>0</v>
      </c>
      <c r="D1151" s="54">
        <v>0</v>
      </c>
      <c r="E1151" s="147">
        <v>1</v>
      </c>
      <c r="F1151" s="147">
        <v>0</v>
      </c>
      <c r="G1151" s="147">
        <v>0</v>
      </c>
      <c r="H1151" s="55">
        <v>0</v>
      </c>
    </row>
    <row r="1152" spans="2:8" ht="18.75" customHeight="1" x14ac:dyDescent="0.2">
      <c r="B1152" s="53" t="s">
        <v>5368</v>
      </c>
      <c r="C1152" s="54">
        <v>0</v>
      </c>
      <c r="D1152" s="54">
        <v>0</v>
      </c>
      <c r="E1152" s="147">
        <v>2</v>
      </c>
      <c r="F1152" s="147">
        <v>0</v>
      </c>
      <c r="G1152" s="147">
        <v>6</v>
      </c>
      <c r="H1152" s="55">
        <v>0</v>
      </c>
    </row>
    <row r="1153" spans="2:8" ht="18.75" customHeight="1" x14ac:dyDescent="0.2">
      <c r="B1153" s="53" t="s">
        <v>5371</v>
      </c>
      <c r="C1153" s="54">
        <v>0</v>
      </c>
      <c r="D1153" s="54">
        <v>0</v>
      </c>
      <c r="E1153" s="147">
        <v>1</v>
      </c>
      <c r="F1153" s="147">
        <v>0</v>
      </c>
      <c r="G1153" s="147">
        <v>0</v>
      </c>
      <c r="H1153" s="55">
        <v>0</v>
      </c>
    </row>
    <row r="1154" spans="2:8" ht="18.75" customHeight="1" x14ac:dyDescent="0.2">
      <c r="B1154" s="53" t="s">
        <v>5224</v>
      </c>
      <c r="C1154" s="54">
        <v>0</v>
      </c>
      <c r="D1154" s="54">
        <v>0</v>
      </c>
      <c r="E1154" s="147">
        <v>2</v>
      </c>
      <c r="F1154" s="147">
        <v>0</v>
      </c>
      <c r="G1154" s="147">
        <v>0</v>
      </c>
      <c r="H1154" s="55">
        <v>0</v>
      </c>
    </row>
    <row r="1155" spans="2:8" ht="18.75" customHeight="1" x14ac:dyDescent="0.2">
      <c r="B1155" s="53" t="s">
        <v>4422</v>
      </c>
      <c r="C1155" s="54">
        <v>0</v>
      </c>
      <c r="D1155" s="54">
        <v>0</v>
      </c>
      <c r="E1155" s="147">
        <v>0</v>
      </c>
      <c r="F1155" s="147">
        <v>1</v>
      </c>
      <c r="G1155" s="147">
        <v>0</v>
      </c>
      <c r="H1155" s="55">
        <v>0</v>
      </c>
    </row>
    <row r="1156" spans="2:8" ht="18.75" customHeight="1" x14ac:dyDescent="0.2">
      <c r="B1156" s="53" t="s">
        <v>5232</v>
      </c>
      <c r="C1156" s="54">
        <v>0</v>
      </c>
      <c r="D1156" s="54">
        <v>0</v>
      </c>
      <c r="E1156" s="147">
        <v>0</v>
      </c>
      <c r="F1156" s="147">
        <v>0</v>
      </c>
      <c r="G1156" s="147">
        <v>1</v>
      </c>
      <c r="H1156" s="55">
        <v>0</v>
      </c>
    </row>
    <row r="1157" spans="2:8" ht="18.75" customHeight="1" x14ac:dyDescent="0.2">
      <c r="B1157" s="53" t="s">
        <v>5378</v>
      </c>
      <c r="C1157" s="54">
        <v>1</v>
      </c>
      <c r="D1157" s="54">
        <v>0</v>
      </c>
      <c r="E1157" s="147">
        <v>0</v>
      </c>
      <c r="F1157" s="147">
        <v>1</v>
      </c>
      <c r="G1157" s="147">
        <v>2</v>
      </c>
      <c r="H1157" s="55">
        <v>0</v>
      </c>
    </row>
    <row r="1158" spans="2:8" ht="18.75" customHeight="1" x14ac:dyDescent="0.2">
      <c r="B1158" s="53" t="s">
        <v>5374</v>
      </c>
      <c r="C1158" s="54">
        <v>5</v>
      </c>
      <c r="D1158" s="54">
        <v>2</v>
      </c>
      <c r="E1158" s="147">
        <v>2</v>
      </c>
      <c r="F1158" s="147">
        <v>0</v>
      </c>
      <c r="G1158" s="147">
        <v>0</v>
      </c>
      <c r="H1158" s="55">
        <v>0</v>
      </c>
    </row>
    <row r="1159" spans="2:8" ht="18.75" customHeight="1" x14ac:dyDescent="0.2">
      <c r="B1159" s="53" t="s">
        <v>5382</v>
      </c>
      <c r="C1159" s="54">
        <v>0</v>
      </c>
      <c r="D1159" s="54">
        <v>1</v>
      </c>
      <c r="E1159" s="147">
        <v>0</v>
      </c>
      <c r="F1159" s="147">
        <v>0</v>
      </c>
      <c r="G1159" s="147">
        <v>0</v>
      </c>
      <c r="H1159" s="55">
        <v>0</v>
      </c>
    </row>
    <row r="1160" spans="2:8" ht="18.75" customHeight="1" x14ac:dyDescent="0.2">
      <c r="B1160" s="53" t="s">
        <v>5234</v>
      </c>
      <c r="C1160" s="54">
        <v>0</v>
      </c>
      <c r="D1160" s="54">
        <v>0</v>
      </c>
      <c r="E1160" s="147">
        <v>0</v>
      </c>
      <c r="F1160" s="147">
        <v>0</v>
      </c>
      <c r="G1160" s="147">
        <v>1</v>
      </c>
      <c r="H1160" s="55">
        <v>0</v>
      </c>
    </row>
    <row r="1161" spans="2:8" ht="18.75" customHeight="1" x14ac:dyDescent="0.2">
      <c r="B1161" s="53" t="s">
        <v>5276</v>
      </c>
      <c r="C1161" s="54">
        <v>0</v>
      </c>
      <c r="D1161" s="54">
        <v>0</v>
      </c>
      <c r="E1161" s="147">
        <v>1</v>
      </c>
      <c r="F1161" s="147">
        <v>0</v>
      </c>
      <c r="G1161" s="147">
        <v>0</v>
      </c>
      <c r="H1161" s="55">
        <v>0</v>
      </c>
    </row>
    <row r="1162" spans="2:8" ht="18.75" customHeight="1" x14ac:dyDescent="0.2">
      <c r="B1162" s="53" t="s">
        <v>4423</v>
      </c>
      <c r="C1162" s="54">
        <v>0</v>
      </c>
      <c r="D1162" s="54">
        <v>0</v>
      </c>
      <c r="E1162" s="147">
        <v>0</v>
      </c>
      <c r="F1162" s="147">
        <v>0</v>
      </c>
      <c r="G1162" s="147">
        <v>1</v>
      </c>
      <c r="H1162" s="55">
        <v>0</v>
      </c>
    </row>
    <row r="1163" spans="2:8" ht="18.75" customHeight="1" x14ac:dyDescent="0.2">
      <c r="B1163" s="53" t="s">
        <v>5147</v>
      </c>
      <c r="C1163" s="54">
        <v>2</v>
      </c>
      <c r="D1163" s="54">
        <v>0</v>
      </c>
      <c r="E1163" s="147">
        <v>0</v>
      </c>
      <c r="F1163" s="147">
        <v>0</v>
      </c>
      <c r="G1163" s="147">
        <v>1</v>
      </c>
      <c r="H1163" s="55">
        <v>0</v>
      </c>
    </row>
    <row r="1164" spans="2:8" ht="18.75" customHeight="1" x14ac:dyDescent="0.2">
      <c r="B1164" s="53" t="s">
        <v>5379</v>
      </c>
      <c r="C1164" s="54">
        <v>0</v>
      </c>
      <c r="D1164" s="54">
        <v>2</v>
      </c>
      <c r="E1164" s="147">
        <v>1</v>
      </c>
      <c r="F1164" s="147">
        <v>1</v>
      </c>
      <c r="G1164" s="147">
        <v>0</v>
      </c>
      <c r="H1164" s="55">
        <v>0</v>
      </c>
    </row>
    <row r="1165" spans="2:8" ht="18.75" customHeight="1" x14ac:dyDescent="0.2">
      <c r="B1165" s="53" t="s">
        <v>5242</v>
      </c>
      <c r="C1165" s="54">
        <v>0</v>
      </c>
      <c r="D1165" s="54">
        <v>0</v>
      </c>
      <c r="E1165" s="147">
        <v>0</v>
      </c>
      <c r="F1165" s="147">
        <v>1</v>
      </c>
      <c r="G1165" s="147">
        <v>0</v>
      </c>
      <c r="H1165" s="55">
        <v>0</v>
      </c>
    </row>
    <row r="1166" spans="2:8" ht="18.75" customHeight="1" x14ac:dyDescent="0.2">
      <c r="B1166" s="53" t="s">
        <v>5381</v>
      </c>
      <c r="C1166" s="54">
        <v>2</v>
      </c>
      <c r="D1166" s="54">
        <v>1</v>
      </c>
      <c r="E1166" s="147">
        <v>0</v>
      </c>
      <c r="F1166" s="147">
        <v>1</v>
      </c>
      <c r="G1166" s="147">
        <v>0</v>
      </c>
      <c r="H1166" s="55">
        <v>0</v>
      </c>
    </row>
    <row r="1167" spans="2:8" ht="18.75" customHeight="1" x14ac:dyDescent="0.2">
      <c r="B1167" s="53" t="s">
        <v>5279</v>
      </c>
      <c r="C1167" s="54">
        <v>0</v>
      </c>
      <c r="D1167" s="54">
        <v>0</v>
      </c>
      <c r="E1167" s="147">
        <v>0</v>
      </c>
      <c r="F1167" s="147">
        <v>0</v>
      </c>
      <c r="G1167" s="147">
        <v>1</v>
      </c>
      <c r="H1167" s="55">
        <v>0</v>
      </c>
    </row>
    <row r="1168" spans="2:8" ht="18.75" customHeight="1" x14ac:dyDescent="0.2">
      <c r="B1168" s="53" t="s">
        <v>5383</v>
      </c>
      <c r="C1168" s="54">
        <v>8</v>
      </c>
      <c r="D1168" s="54">
        <v>1</v>
      </c>
      <c r="E1168" s="147">
        <v>1</v>
      </c>
      <c r="F1168" s="147">
        <v>0</v>
      </c>
      <c r="G1168" s="147">
        <v>1</v>
      </c>
      <c r="H1168" s="55">
        <v>0</v>
      </c>
    </row>
    <row r="1169" spans="2:8" ht="18.75" customHeight="1" x14ac:dyDescent="0.2">
      <c r="B1169" s="53" t="s">
        <v>1230</v>
      </c>
      <c r="C1169" s="54">
        <v>2</v>
      </c>
      <c r="D1169" s="54">
        <v>1</v>
      </c>
      <c r="E1169" s="147">
        <v>0</v>
      </c>
      <c r="F1169" s="147">
        <v>0</v>
      </c>
      <c r="G1169" s="147">
        <v>0</v>
      </c>
      <c r="H1169" s="55">
        <v>0</v>
      </c>
    </row>
    <row r="1170" spans="2:8" ht="18.75" customHeight="1" x14ac:dyDescent="0.2">
      <c r="B1170" s="53" t="s">
        <v>3870</v>
      </c>
      <c r="C1170" s="54">
        <v>1</v>
      </c>
      <c r="D1170" s="54">
        <v>0</v>
      </c>
      <c r="E1170" s="147">
        <v>0</v>
      </c>
      <c r="F1170" s="147">
        <v>0</v>
      </c>
      <c r="G1170" s="147">
        <v>0</v>
      </c>
      <c r="H1170" s="55">
        <v>0</v>
      </c>
    </row>
    <row r="1171" spans="2:8" ht="18.75" customHeight="1" x14ac:dyDescent="0.2">
      <c r="B1171" s="53" t="s">
        <v>5286</v>
      </c>
      <c r="C1171" s="54">
        <v>0</v>
      </c>
      <c r="D1171" s="54">
        <v>1</v>
      </c>
      <c r="E1171" s="147">
        <v>0</v>
      </c>
      <c r="F1171" s="147">
        <v>0</v>
      </c>
      <c r="G1171" s="147">
        <v>0</v>
      </c>
      <c r="H1171" s="55">
        <v>0</v>
      </c>
    </row>
    <row r="1172" spans="2:8" ht="18.75" customHeight="1" x14ac:dyDescent="0.2">
      <c r="B1172" s="53" t="s">
        <v>5246</v>
      </c>
      <c r="C1172" s="54">
        <v>0</v>
      </c>
      <c r="D1172" s="54">
        <v>1</v>
      </c>
      <c r="E1172" s="147">
        <v>0</v>
      </c>
      <c r="F1172" s="147">
        <v>0</v>
      </c>
      <c r="G1172" s="147">
        <v>0</v>
      </c>
      <c r="H1172" s="55">
        <v>0</v>
      </c>
    </row>
    <row r="1173" spans="2:8" ht="18.75" customHeight="1" x14ac:dyDescent="0.2">
      <c r="B1173" s="53" t="s">
        <v>5244</v>
      </c>
      <c r="C1173" s="54">
        <v>0</v>
      </c>
      <c r="D1173" s="54">
        <v>1</v>
      </c>
      <c r="E1173" s="147">
        <v>0</v>
      </c>
      <c r="F1173" s="147">
        <v>0</v>
      </c>
      <c r="G1173" s="147">
        <v>1</v>
      </c>
      <c r="H1173" s="55">
        <v>0</v>
      </c>
    </row>
    <row r="1174" spans="2:8" ht="18.75" customHeight="1" x14ac:dyDescent="0.2">
      <c r="B1174" s="53" t="s">
        <v>5252</v>
      </c>
      <c r="C1174" s="54">
        <v>0</v>
      </c>
      <c r="D1174" s="54">
        <v>0</v>
      </c>
      <c r="E1174" s="147">
        <v>1</v>
      </c>
      <c r="F1174" s="147">
        <v>0</v>
      </c>
      <c r="G1174" s="147">
        <v>0</v>
      </c>
      <c r="H1174" s="55">
        <v>0</v>
      </c>
    </row>
    <row r="1175" spans="2:8" ht="18.75" customHeight="1" x14ac:dyDescent="0.2">
      <c r="B1175" s="53" t="s">
        <v>5312</v>
      </c>
      <c r="C1175" s="54">
        <v>0</v>
      </c>
      <c r="D1175" s="54">
        <v>8</v>
      </c>
      <c r="E1175" s="147">
        <v>5</v>
      </c>
      <c r="F1175" s="147">
        <v>0</v>
      </c>
      <c r="G1175" s="147">
        <v>0</v>
      </c>
      <c r="H1175" s="55">
        <v>0</v>
      </c>
    </row>
    <row r="1176" spans="2:8" ht="18.75" customHeight="1" x14ac:dyDescent="0.2">
      <c r="B1176" s="53" t="s">
        <v>1759</v>
      </c>
      <c r="C1176" s="54">
        <v>1</v>
      </c>
      <c r="D1176" s="54">
        <v>0</v>
      </c>
      <c r="E1176" s="147">
        <v>0</v>
      </c>
      <c r="F1176" s="147">
        <v>0</v>
      </c>
      <c r="G1176" s="147">
        <v>0</v>
      </c>
      <c r="H1176" s="55">
        <v>0</v>
      </c>
    </row>
    <row r="1177" spans="2:8" ht="18.75" customHeight="1" x14ac:dyDescent="0.2">
      <c r="B1177" s="53" t="s">
        <v>5314</v>
      </c>
      <c r="C1177" s="54">
        <v>0</v>
      </c>
      <c r="D1177" s="54">
        <v>0</v>
      </c>
      <c r="E1177" s="147">
        <v>1</v>
      </c>
      <c r="F1177" s="147">
        <v>0</v>
      </c>
      <c r="G1177" s="147">
        <v>0</v>
      </c>
      <c r="H1177" s="55">
        <v>0</v>
      </c>
    </row>
    <row r="1178" spans="2:8" ht="18.75" customHeight="1" x14ac:dyDescent="0.2">
      <c r="B1178" s="53" t="s">
        <v>3305</v>
      </c>
      <c r="C1178" s="54">
        <v>0</v>
      </c>
      <c r="D1178" s="54">
        <v>0</v>
      </c>
      <c r="E1178" s="147">
        <v>1</v>
      </c>
      <c r="F1178" s="147">
        <v>0</v>
      </c>
      <c r="G1178" s="147">
        <v>0</v>
      </c>
      <c r="H1178" s="55">
        <v>0</v>
      </c>
    </row>
    <row r="1179" spans="2:8" ht="18.75" customHeight="1" x14ac:dyDescent="0.2">
      <c r="B1179" s="53" t="s">
        <v>5316</v>
      </c>
      <c r="C1179" s="54">
        <v>0</v>
      </c>
      <c r="D1179" s="54">
        <v>0</v>
      </c>
      <c r="E1179" s="147">
        <v>2</v>
      </c>
      <c r="F1179" s="147">
        <v>0</v>
      </c>
      <c r="G1179" s="147">
        <v>0</v>
      </c>
      <c r="H1179" s="55">
        <v>0</v>
      </c>
    </row>
    <row r="1180" spans="2:8" ht="18.75" customHeight="1" x14ac:dyDescent="0.2">
      <c r="B1180" s="53" t="s">
        <v>5237</v>
      </c>
      <c r="C1180" s="54">
        <v>0</v>
      </c>
      <c r="D1180" s="54">
        <v>0</v>
      </c>
      <c r="E1180" s="147">
        <v>0</v>
      </c>
      <c r="F1180" s="147">
        <v>1</v>
      </c>
      <c r="G1180" s="147">
        <v>1</v>
      </c>
      <c r="H1180" s="55">
        <v>0</v>
      </c>
    </row>
    <row r="1181" spans="2:8" ht="18.75" customHeight="1" x14ac:dyDescent="0.2">
      <c r="B1181" s="53" t="s">
        <v>1136</v>
      </c>
      <c r="C1181" s="54">
        <v>0</v>
      </c>
      <c r="D1181" s="54">
        <v>0</v>
      </c>
      <c r="E1181" s="147">
        <v>0</v>
      </c>
      <c r="F1181" s="147">
        <v>1</v>
      </c>
      <c r="G1181" s="147">
        <v>0</v>
      </c>
      <c r="H1181" s="55">
        <v>0</v>
      </c>
    </row>
    <row r="1182" spans="2:8" ht="18.75" customHeight="1" x14ac:dyDescent="0.2">
      <c r="B1182" s="53" t="s">
        <v>5238</v>
      </c>
      <c r="C1182" s="54">
        <v>0</v>
      </c>
      <c r="D1182" s="54">
        <v>0</v>
      </c>
      <c r="E1182" s="147">
        <v>1</v>
      </c>
      <c r="F1182" s="147">
        <v>0</v>
      </c>
      <c r="G1182" s="147">
        <v>0</v>
      </c>
      <c r="H1182" s="55">
        <v>0</v>
      </c>
    </row>
    <row r="1183" spans="2:8" ht="18.75" customHeight="1" x14ac:dyDescent="0.2">
      <c r="B1183" s="53" t="s">
        <v>5324</v>
      </c>
      <c r="C1183" s="54">
        <v>0</v>
      </c>
      <c r="D1183" s="54">
        <v>0</v>
      </c>
      <c r="E1183" s="147">
        <v>0</v>
      </c>
      <c r="F1183" s="147">
        <v>0</v>
      </c>
      <c r="G1183" s="147">
        <v>2</v>
      </c>
      <c r="H1183" s="55">
        <v>0</v>
      </c>
    </row>
    <row r="1184" spans="2:8" ht="18.75" customHeight="1" x14ac:dyDescent="0.2">
      <c r="B1184" s="53" t="s">
        <v>5240</v>
      </c>
      <c r="C1184" s="54">
        <v>1</v>
      </c>
      <c r="D1184" s="54">
        <v>0</v>
      </c>
      <c r="E1184" s="147">
        <v>1</v>
      </c>
      <c r="F1184" s="147">
        <v>0</v>
      </c>
      <c r="G1184" s="147">
        <v>0</v>
      </c>
      <c r="H1184" s="55">
        <v>0</v>
      </c>
    </row>
    <row r="1185" spans="2:8" ht="18.75" customHeight="1" x14ac:dyDescent="0.2">
      <c r="B1185" s="53" t="s">
        <v>5233</v>
      </c>
      <c r="C1185" s="54">
        <v>2</v>
      </c>
      <c r="D1185" s="54">
        <v>1</v>
      </c>
      <c r="E1185" s="147">
        <v>2</v>
      </c>
      <c r="F1185" s="147">
        <v>1</v>
      </c>
      <c r="G1185" s="147">
        <v>2</v>
      </c>
      <c r="H1185" s="55">
        <v>0</v>
      </c>
    </row>
    <row r="1186" spans="2:8" ht="18.75" customHeight="1" x14ac:dyDescent="0.2">
      <c r="B1186" s="53" t="s">
        <v>3937</v>
      </c>
      <c r="C1186" s="54">
        <v>0</v>
      </c>
      <c r="D1186" s="54">
        <v>1</v>
      </c>
      <c r="E1186" s="147">
        <v>0</v>
      </c>
      <c r="F1186" s="147">
        <v>0</v>
      </c>
      <c r="G1186" s="147">
        <v>0</v>
      </c>
      <c r="H1186" s="55">
        <v>0</v>
      </c>
    </row>
    <row r="1187" spans="2:8" ht="18.75" customHeight="1" x14ac:dyDescent="0.2">
      <c r="B1187" s="53" t="s">
        <v>5339</v>
      </c>
      <c r="C1187" s="54">
        <v>0</v>
      </c>
      <c r="D1187" s="54">
        <v>0</v>
      </c>
      <c r="E1187" s="147">
        <v>1</v>
      </c>
      <c r="F1187" s="147">
        <v>0</v>
      </c>
      <c r="G1187" s="147">
        <v>0</v>
      </c>
      <c r="H1187" s="55">
        <v>0</v>
      </c>
    </row>
    <row r="1188" spans="2:8" ht="18.75" customHeight="1" x14ac:dyDescent="0.2">
      <c r="B1188" s="53" t="s">
        <v>4388</v>
      </c>
      <c r="C1188" s="54">
        <v>0</v>
      </c>
      <c r="D1188" s="54">
        <v>1</v>
      </c>
      <c r="E1188" s="147">
        <v>0</v>
      </c>
      <c r="F1188" s="147">
        <v>0</v>
      </c>
      <c r="G1188" s="147">
        <v>0</v>
      </c>
      <c r="H1188" s="55">
        <v>0</v>
      </c>
    </row>
    <row r="1189" spans="2:8" ht="18.75" customHeight="1" x14ac:dyDescent="0.2">
      <c r="B1189" s="53" t="s">
        <v>5370</v>
      </c>
      <c r="C1189" s="54">
        <v>0</v>
      </c>
      <c r="D1189" s="54">
        <v>0</v>
      </c>
      <c r="E1189" s="147">
        <v>2</v>
      </c>
      <c r="F1189" s="147">
        <v>0</v>
      </c>
      <c r="G1189" s="147">
        <v>0</v>
      </c>
      <c r="H1189" s="55">
        <v>0</v>
      </c>
    </row>
    <row r="1190" spans="2:8" ht="18.75" customHeight="1" x14ac:dyDescent="0.2">
      <c r="B1190" s="53" t="s">
        <v>5256</v>
      </c>
      <c r="C1190" s="54">
        <v>0</v>
      </c>
      <c r="D1190" s="54">
        <v>0</v>
      </c>
      <c r="E1190" s="147">
        <v>0</v>
      </c>
      <c r="F1190" s="147">
        <v>1</v>
      </c>
      <c r="G1190" s="147">
        <v>0</v>
      </c>
      <c r="H1190" s="55">
        <v>0</v>
      </c>
    </row>
    <row r="1191" spans="2:8" ht="18.75" customHeight="1" x14ac:dyDescent="0.2">
      <c r="B1191" s="53" t="s">
        <v>5280</v>
      </c>
      <c r="C1191" s="54">
        <v>0</v>
      </c>
      <c r="D1191" s="54">
        <v>0</v>
      </c>
      <c r="E1191" s="147">
        <v>0</v>
      </c>
      <c r="F1191" s="147">
        <v>1</v>
      </c>
      <c r="G1191" s="147">
        <v>0</v>
      </c>
      <c r="H1191" s="55">
        <v>0</v>
      </c>
    </row>
    <row r="1192" spans="2:8" ht="18.75" customHeight="1" x14ac:dyDescent="0.2">
      <c r="B1192" s="53" t="s">
        <v>5309</v>
      </c>
      <c r="C1192" s="54">
        <v>0</v>
      </c>
      <c r="D1192" s="54">
        <v>0</v>
      </c>
      <c r="E1192" s="147">
        <v>0</v>
      </c>
      <c r="F1192" s="147">
        <v>0</v>
      </c>
      <c r="G1192" s="147">
        <v>2</v>
      </c>
      <c r="H1192" s="55">
        <v>0</v>
      </c>
    </row>
    <row r="1193" spans="2:8" ht="18.75" customHeight="1" x14ac:dyDescent="0.2">
      <c r="B1193" s="53" t="s">
        <v>5222</v>
      </c>
      <c r="C1193" s="54">
        <v>0</v>
      </c>
      <c r="D1193" s="54">
        <v>0</v>
      </c>
      <c r="E1193" s="147">
        <v>0</v>
      </c>
      <c r="F1193" s="147">
        <v>1</v>
      </c>
      <c r="G1193" s="147">
        <v>3</v>
      </c>
      <c r="H1193" s="55">
        <v>0</v>
      </c>
    </row>
    <row r="1194" spans="2:8" ht="18.75" customHeight="1" x14ac:dyDescent="0.2">
      <c r="B1194" s="53" t="s">
        <v>1619</v>
      </c>
      <c r="C1194" s="54">
        <v>0</v>
      </c>
      <c r="D1194" s="54">
        <v>1</v>
      </c>
      <c r="E1194" s="147">
        <v>0</v>
      </c>
      <c r="F1194" s="147">
        <v>0</v>
      </c>
      <c r="G1194" s="147">
        <v>0</v>
      </c>
      <c r="H1194" s="55">
        <v>0</v>
      </c>
    </row>
    <row r="1195" spans="2:8" ht="18.75" customHeight="1" x14ac:dyDescent="0.2">
      <c r="B1195" s="53" t="s">
        <v>5282</v>
      </c>
      <c r="C1195" s="54">
        <v>0</v>
      </c>
      <c r="D1195" s="54">
        <v>0</v>
      </c>
      <c r="E1195" s="147">
        <v>0</v>
      </c>
      <c r="F1195" s="147">
        <v>1</v>
      </c>
      <c r="G1195" s="147">
        <v>0</v>
      </c>
      <c r="H1195" s="55">
        <v>0</v>
      </c>
    </row>
    <row r="1196" spans="2:8" ht="18.75" customHeight="1" x14ac:dyDescent="0.2">
      <c r="B1196" s="53" t="s">
        <v>1148</v>
      </c>
      <c r="C1196" s="54">
        <v>0</v>
      </c>
      <c r="D1196" s="54">
        <v>0</v>
      </c>
      <c r="E1196" s="147">
        <v>1</v>
      </c>
      <c r="F1196" s="147">
        <v>1</v>
      </c>
      <c r="G1196" s="147">
        <v>0</v>
      </c>
      <c r="H1196" s="55">
        <v>0</v>
      </c>
    </row>
    <row r="1197" spans="2:8" ht="18.75" customHeight="1" x14ac:dyDescent="0.2">
      <c r="B1197" s="53" t="s">
        <v>5372</v>
      </c>
      <c r="C1197" s="54">
        <v>0</v>
      </c>
      <c r="D1197" s="54">
        <v>0</v>
      </c>
      <c r="E1197" s="147">
        <v>0</v>
      </c>
      <c r="F1197" s="147">
        <v>0</v>
      </c>
      <c r="G1197" s="147">
        <v>1</v>
      </c>
      <c r="H1197" s="55">
        <v>0</v>
      </c>
    </row>
    <row r="1198" spans="2:8" ht="18.75" customHeight="1" x14ac:dyDescent="0.2">
      <c r="B1198" s="53" t="s">
        <v>1095</v>
      </c>
      <c r="C1198" s="54">
        <v>2</v>
      </c>
      <c r="D1198" s="54">
        <v>0</v>
      </c>
      <c r="E1198" s="147">
        <v>0</v>
      </c>
      <c r="F1198" s="147">
        <v>2</v>
      </c>
      <c r="G1198" s="147">
        <v>1</v>
      </c>
      <c r="H1198" s="55">
        <v>0</v>
      </c>
    </row>
    <row r="1199" spans="2:8" ht="18.75" customHeight="1" x14ac:dyDescent="0.2">
      <c r="B1199" s="53" t="s">
        <v>5283</v>
      </c>
      <c r="C1199" s="54">
        <v>0</v>
      </c>
      <c r="D1199" s="54">
        <v>1</v>
      </c>
      <c r="E1199" s="147">
        <v>0</v>
      </c>
      <c r="F1199" s="147">
        <v>0</v>
      </c>
      <c r="G1199" s="147">
        <v>1</v>
      </c>
      <c r="H1199" s="55">
        <v>0</v>
      </c>
    </row>
    <row r="1200" spans="2:8" ht="18.75" customHeight="1" x14ac:dyDescent="0.2">
      <c r="B1200" s="53" t="s">
        <v>5243</v>
      </c>
      <c r="C1200" s="54">
        <v>0</v>
      </c>
      <c r="D1200" s="54">
        <v>0</v>
      </c>
      <c r="E1200" s="147">
        <v>0</v>
      </c>
      <c r="F1200" s="147">
        <v>1</v>
      </c>
      <c r="G1200" s="147">
        <v>0</v>
      </c>
      <c r="H1200" s="55">
        <v>0</v>
      </c>
    </row>
    <row r="1201" spans="2:8" ht="18.75" customHeight="1" x14ac:dyDescent="0.2">
      <c r="B1201" s="53" t="s">
        <v>5281</v>
      </c>
      <c r="C1201" s="54">
        <v>1</v>
      </c>
      <c r="D1201" s="54">
        <v>4</v>
      </c>
      <c r="E1201" s="147">
        <v>5</v>
      </c>
      <c r="F1201" s="147">
        <v>2</v>
      </c>
      <c r="G1201" s="147">
        <v>4</v>
      </c>
      <c r="H1201" s="55">
        <v>0</v>
      </c>
    </row>
    <row r="1202" spans="2:8" ht="18.75" customHeight="1" x14ac:dyDescent="0.2">
      <c r="B1202" s="53" t="s">
        <v>5245</v>
      </c>
      <c r="C1202" s="54">
        <v>1</v>
      </c>
      <c r="D1202" s="54">
        <v>0</v>
      </c>
      <c r="E1202" s="147">
        <v>0</v>
      </c>
      <c r="F1202" s="147">
        <v>0</v>
      </c>
      <c r="G1202" s="147">
        <v>0</v>
      </c>
      <c r="H1202" s="55">
        <v>0</v>
      </c>
    </row>
    <row r="1203" spans="2:8" ht="18.75" customHeight="1" x14ac:dyDescent="0.2">
      <c r="B1203" s="53" t="s">
        <v>5284</v>
      </c>
      <c r="C1203" s="54">
        <v>0</v>
      </c>
      <c r="D1203" s="54">
        <v>1</v>
      </c>
      <c r="E1203" s="147">
        <v>0</v>
      </c>
      <c r="F1203" s="147">
        <v>0</v>
      </c>
      <c r="G1203" s="147">
        <v>0</v>
      </c>
      <c r="H1203" s="55">
        <v>0</v>
      </c>
    </row>
    <row r="1204" spans="2:8" ht="18.75" customHeight="1" x14ac:dyDescent="0.2">
      <c r="B1204" s="53" t="s">
        <v>5247</v>
      </c>
      <c r="C1204" s="54">
        <v>0</v>
      </c>
      <c r="D1204" s="54">
        <v>0</v>
      </c>
      <c r="E1204" s="147">
        <v>0</v>
      </c>
      <c r="F1204" s="147">
        <v>0</v>
      </c>
      <c r="G1204" s="147">
        <v>1</v>
      </c>
      <c r="H1204" s="55">
        <v>0</v>
      </c>
    </row>
    <row r="1205" spans="2:8" ht="18.75" customHeight="1" x14ac:dyDescent="0.2">
      <c r="B1205" s="53" t="s">
        <v>5287</v>
      </c>
      <c r="C1205" s="54">
        <v>0</v>
      </c>
      <c r="D1205" s="54">
        <v>0</v>
      </c>
      <c r="E1205" s="147">
        <v>0</v>
      </c>
      <c r="F1205" s="147">
        <v>1</v>
      </c>
      <c r="G1205" s="147">
        <v>0</v>
      </c>
      <c r="H1205" s="55">
        <v>0</v>
      </c>
    </row>
    <row r="1206" spans="2:8" ht="18.75" customHeight="1" x14ac:dyDescent="0.2">
      <c r="B1206" s="53" t="s">
        <v>5313</v>
      </c>
      <c r="C1206" s="54">
        <v>0</v>
      </c>
      <c r="D1206" s="54">
        <v>0</v>
      </c>
      <c r="E1206" s="147">
        <v>0</v>
      </c>
      <c r="F1206" s="147">
        <v>0</v>
      </c>
      <c r="G1206" s="147">
        <v>1</v>
      </c>
      <c r="H1206" s="55">
        <v>0</v>
      </c>
    </row>
    <row r="1207" spans="2:8" ht="18.75" customHeight="1" x14ac:dyDescent="0.2">
      <c r="B1207" s="53" t="s">
        <v>1020</v>
      </c>
      <c r="C1207" s="54">
        <v>0</v>
      </c>
      <c r="D1207" s="54">
        <v>3</v>
      </c>
      <c r="E1207" s="147">
        <v>0</v>
      </c>
      <c r="F1207" s="147">
        <v>0</v>
      </c>
      <c r="G1207" s="147">
        <v>0</v>
      </c>
      <c r="H1207" s="55">
        <v>0</v>
      </c>
    </row>
    <row r="1208" spans="2:8" ht="18.75" customHeight="1" x14ac:dyDescent="0.2">
      <c r="B1208" s="53" t="s">
        <v>5249</v>
      </c>
      <c r="C1208" s="54">
        <v>0</v>
      </c>
      <c r="D1208" s="54">
        <v>0</v>
      </c>
      <c r="E1208" s="147">
        <v>0</v>
      </c>
      <c r="F1208" s="147">
        <v>0</v>
      </c>
      <c r="G1208" s="147">
        <v>1</v>
      </c>
      <c r="H1208" s="55">
        <v>0</v>
      </c>
    </row>
    <row r="1209" spans="2:8" ht="18.75" customHeight="1" x14ac:dyDescent="0.2">
      <c r="B1209" s="53" t="s">
        <v>5289</v>
      </c>
      <c r="C1209" s="54">
        <v>0</v>
      </c>
      <c r="D1209" s="54">
        <v>0</v>
      </c>
      <c r="E1209" s="147">
        <v>1</v>
      </c>
      <c r="F1209" s="147">
        <v>0</v>
      </c>
      <c r="G1209" s="147">
        <v>0</v>
      </c>
      <c r="H1209" s="55">
        <v>0</v>
      </c>
    </row>
    <row r="1210" spans="2:8" ht="18.75" customHeight="1" x14ac:dyDescent="0.2">
      <c r="B1210" s="53" t="s">
        <v>5250</v>
      </c>
      <c r="C1210" s="54">
        <v>0</v>
      </c>
      <c r="D1210" s="54">
        <v>0</v>
      </c>
      <c r="E1210" s="147">
        <v>0</v>
      </c>
      <c r="F1210" s="147">
        <v>0</v>
      </c>
      <c r="G1210" s="147">
        <v>1</v>
      </c>
      <c r="H1210" s="55">
        <v>0</v>
      </c>
    </row>
    <row r="1211" spans="2:8" ht="18.75" customHeight="1" x14ac:dyDescent="0.2">
      <c r="B1211" s="53" t="s">
        <v>4420</v>
      </c>
      <c r="C1211" s="54">
        <v>0</v>
      </c>
      <c r="D1211" s="54">
        <v>2</v>
      </c>
      <c r="E1211" s="147">
        <v>0</v>
      </c>
      <c r="F1211" s="147">
        <v>0</v>
      </c>
      <c r="G1211" s="147">
        <v>0</v>
      </c>
      <c r="H1211" s="55">
        <v>0</v>
      </c>
    </row>
    <row r="1212" spans="2:8" ht="18.75" customHeight="1" x14ac:dyDescent="0.2">
      <c r="B1212" s="53" t="s">
        <v>4013</v>
      </c>
      <c r="C1212" s="54">
        <v>0</v>
      </c>
      <c r="D1212" s="54">
        <v>1</v>
      </c>
      <c r="E1212" s="147">
        <v>0</v>
      </c>
      <c r="F1212" s="147">
        <v>0</v>
      </c>
      <c r="G1212" s="147">
        <v>0</v>
      </c>
      <c r="H1212" s="55">
        <v>0</v>
      </c>
    </row>
    <row r="1213" spans="2:8" ht="18.75" customHeight="1" x14ac:dyDescent="0.2">
      <c r="B1213" s="53" t="s">
        <v>4078</v>
      </c>
      <c r="C1213" s="54">
        <v>0</v>
      </c>
      <c r="D1213" s="54">
        <v>0</v>
      </c>
      <c r="E1213" s="147">
        <v>1</v>
      </c>
      <c r="F1213" s="147">
        <v>0</v>
      </c>
      <c r="G1213" s="147">
        <v>0</v>
      </c>
      <c r="H1213" s="55">
        <v>0</v>
      </c>
    </row>
    <row r="1214" spans="2:8" ht="18.75" customHeight="1" x14ac:dyDescent="0.2">
      <c r="B1214" s="53" t="s">
        <v>4075</v>
      </c>
      <c r="C1214" s="54">
        <v>0</v>
      </c>
      <c r="D1214" s="54">
        <v>0</v>
      </c>
      <c r="E1214" s="147">
        <v>3</v>
      </c>
      <c r="F1214" s="147">
        <v>1</v>
      </c>
      <c r="G1214" s="147">
        <v>0</v>
      </c>
      <c r="H1214" s="55">
        <v>0</v>
      </c>
    </row>
    <row r="1215" spans="2:8" ht="18.75" customHeight="1" x14ac:dyDescent="0.2">
      <c r="B1215" s="53" t="s">
        <v>5270</v>
      </c>
      <c r="C1215" s="54">
        <v>0</v>
      </c>
      <c r="D1215" s="54">
        <v>0</v>
      </c>
      <c r="E1215" s="147">
        <v>2</v>
      </c>
      <c r="F1215" s="147">
        <v>0</v>
      </c>
      <c r="G1215" s="147">
        <v>0</v>
      </c>
      <c r="H1215" s="55">
        <v>0</v>
      </c>
    </row>
    <row r="1216" spans="2:8" ht="18.75" customHeight="1" x14ac:dyDescent="0.2">
      <c r="B1216" s="53" t="s">
        <v>4135</v>
      </c>
      <c r="C1216" s="54">
        <v>0</v>
      </c>
      <c r="D1216" s="54">
        <v>0</v>
      </c>
      <c r="E1216" s="147">
        <v>1</v>
      </c>
      <c r="F1216" s="147">
        <v>0</v>
      </c>
      <c r="G1216" s="147">
        <v>0</v>
      </c>
      <c r="H1216" s="55">
        <v>0</v>
      </c>
    </row>
    <row r="1217" spans="2:8" ht="18.75" customHeight="1" x14ac:dyDescent="0.2">
      <c r="B1217" s="53" t="s">
        <v>5275</v>
      </c>
      <c r="C1217" s="54">
        <v>0</v>
      </c>
      <c r="D1217" s="54">
        <v>0</v>
      </c>
      <c r="E1217" s="147">
        <v>1</v>
      </c>
      <c r="F1217" s="147">
        <v>2</v>
      </c>
      <c r="G1217" s="147">
        <v>0</v>
      </c>
      <c r="H1217" s="55">
        <v>0</v>
      </c>
    </row>
    <row r="1218" spans="2:8" ht="18.75" customHeight="1" x14ac:dyDescent="0.2">
      <c r="B1218" s="53" t="s">
        <v>5253</v>
      </c>
      <c r="C1218" s="54">
        <v>1</v>
      </c>
      <c r="D1218" s="54">
        <v>1</v>
      </c>
      <c r="E1218" s="147">
        <v>0</v>
      </c>
      <c r="F1218" s="147">
        <v>0</v>
      </c>
      <c r="G1218" s="147">
        <v>0</v>
      </c>
      <c r="H1218" s="55">
        <v>0</v>
      </c>
    </row>
    <row r="1219" spans="2:8" ht="18.75" customHeight="1" x14ac:dyDescent="0.2">
      <c r="B1219" s="53" t="s">
        <v>4386</v>
      </c>
      <c r="C1219" s="54">
        <v>1</v>
      </c>
      <c r="D1219" s="54">
        <v>0</v>
      </c>
      <c r="E1219" s="147">
        <v>0</v>
      </c>
      <c r="F1219" s="147">
        <v>0</v>
      </c>
      <c r="G1219" s="147">
        <v>0</v>
      </c>
      <c r="H1219" s="55">
        <v>0</v>
      </c>
    </row>
    <row r="1220" spans="2:8" ht="18.75" customHeight="1" x14ac:dyDescent="0.2">
      <c r="B1220" s="53" t="s">
        <v>5255</v>
      </c>
      <c r="C1220" s="54">
        <v>2</v>
      </c>
      <c r="D1220" s="54">
        <v>0</v>
      </c>
      <c r="E1220" s="147">
        <v>0</v>
      </c>
      <c r="F1220" s="147">
        <v>1</v>
      </c>
      <c r="G1220" s="147">
        <v>0</v>
      </c>
      <c r="H1220" s="55">
        <v>0</v>
      </c>
    </row>
    <row r="1221" spans="2:8" ht="18.75" customHeight="1" x14ac:dyDescent="0.2">
      <c r="B1221" s="53" t="s">
        <v>5294</v>
      </c>
      <c r="C1221" s="54">
        <v>0</v>
      </c>
      <c r="D1221" s="54">
        <v>1</v>
      </c>
      <c r="E1221" s="147">
        <v>0</v>
      </c>
      <c r="F1221" s="147">
        <v>0</v>
      </c>
      <c r="G1221" s="147">
        <v>0</v>
      </c>
      <c r="H1221" s="55">
        <v>0</v>
      </c>
    </row>
    <row r="1222" spans="2:8" ht="18.75" customHeight="1" x14ac:dyDescent="0.2">
      <c r="B1222" s="53" t="s">
        <v>5257</v>
      </c>
      <c r="C1222" s="54">
        <v>1</v>
      </c>
      <c r="D1222" s="54">
        <v>0</v>
      </c>
      <c r="E1222" s="147">
        <v>1</v>
      </c>
      <c r="F1222" s="147">
        <v>0</v>
      </c>
      <c r="G1222" s="147">
        <v>0</v>
      </c>
      <c r="H1222" s="55">
        <v>0</v>
      </c>
    </row>
    <row r="1223" spans="2:8" ht="18.75" customHeight="1" x14ac:dyDescent="0.2">
      <c r="B1223" s="53" t="s">
        <v>4121</v>
      </c>
      <c r="C1223" s="54">
        <v>0</v>
      </c>
      <c r="D1223" s="54">
        <v>0</v>
      </c>
      <c r="E1223" s="147">
        <v>1</v>
      </c>
      <c r="F1223" s="147">
        <v>0</v>
      </c>
      <c r="G1223" s="147">
        <v>0</v>
      </c>
      <c r="H1223" s="55">
        <v>0</v>
      </c>
    </row>
    <row r="1224" spans="2:8" ht="18.75" customHeight="1" x14ac:dyDescent="0.2">
      <c r="B1224" s="53" t="s">
        <v>5259</v>
      </c>
      <c r="C1224" s="54">
        <v>2</v>
      </c>
      <c r="D1224" s="54">
        <v>0</v>
      </c>
      <c r="E1224" s="147">
        <v>1</v>
      </c>
      <c r="F1224" s="147">
        <v>0</v>
      </c>
      <c r="G1224" s="147">
        <v>0</v>
      </c>
      <c r="H1224" s="55">
        <v>0</v>
      </c>
    </row>
    <row r="1225" spans="2:8" ht="18.75" customHeight="1" x14ac:dyDescent="0.2">
      <c r="B1225" s="53" t="s">
        <v>5296</v>
      </c>
      <c r="C1225" s="54">
        <v>0</v>
      </c>
      <c r="D1225" s="54">
        <v>0</v>
      </c>
      <c r="E1225" s="147">
        <v>0</v>
      </c>
      <c r="F1225" s="147">
        <v>1</v>
      </c>
      <c r="G1225" s="147">
        <v>0</v>
      </c>
      <c r="H1225" s="55">
        <v>0</v>
      </c>
    </row>
    <row r="1226" spans="2:8" ht="18.75" customHeight="1" x14ac:dyDescent="0.2">
      <c r="B1226" s="53" t="s">
        <v>5261</v>
      </c>
      <c r="C1226" s="54">
        <v>0</v>
      </c>
      <c r="D1226" s="54">
        <v>0</v>
      </c>
      <c r="E1226" s="147">
        <v>0</v>
      </c>
      <c r="F1226" s="147">
        <v>0</v>
      </c>
      <c r="G1226" s="147">
        <v>1</v>
      </c>
      <c r="H1226" s="55">
        <v>0</v>
      </c>
    </row>
    <row r="1227" spans="2:8" ht="18.75" customHeight="1" x14ac:dyDescent="0.2">
      <c r="B1227" s="53" t="s">
        <v>5251</v>
      </c>
      <c r="C1227" s="54">
        <v>0</v>
      </c>
      <c r="D1227" s="54">
        <v>0</v>
      </c>
      <c r="E1227" s="147">
        <v>0</v>
      </c>
      <c r="F1227" s="147">
        <v>3</v>
      </c>
      <c r="G1227" s="147">
        <v>3</v>
      </c>
      <c r="H1227" s="55">
        <v>0</v>
      </c>
    </row>
    <row r="1228" spans="2:8" ht="18.75" customHeight="1" x14ac:dyDescent="0.2">
      <c r="B1228" s="53" t="s">
        <v>5263</v>
      </c>
      <c r="C1228" s="54">
        <v>0</v>
      </c>
      <c r="D1228" s="54">
        <v>4</v>
      </c>
      <c r="E1228" s="147">
        <v>5</v>
      </c>
      <c r="F1228" s="147">
        <v>1</v>
      </c>
      <c r="G1228" s="147">
        <v>0</v>
      </c>
      <c r="H1228" s="55">
        <v>0</v>
      </c>
    </row>
    <row r="1229" spans="2:8" ht="18.75" customHeight="1" x14ac:dyDescent="0.2">
      <c r="B1229" s="53" t="s">
        <v>5298</v>
      </c>
      <c r="C1229" s="54">
        <v>0</v>
      </c>
      <c r="D1229" s="54">
        <v>2</v>
      </c>
      <c r="E1229" s="147">
        <v>0</v>
      </c>
      <c r="F1229" s="147">
        <v>0</v>
      </c>
      <c r="G1229" s="147">
        <v>0</v>
      </c>
      <c r="H1229" s="55">
        <v>0</v>
      </c>
    </row>
    <row r="1230" spans="2:8" ht="18.75" customHeight="1" x14ac:dyDescent="0.2">
      <c r="B1230" s="53" t="s">
        <v>5265</v>
      </c>
      <c r="C1230" s="54">
        <v>0</v>
      </c>
      <c r="D1230" s="54">
        <v>21</v>
      </c>
      <c r="E1230" s="147">
        <v>0</v>
      </c>
      <c r="F1230" s="147">
        <v>0</v>
      </c>
      <c r="G1230" s="147">
        <v>0</v>
      </c>
      <c r="H1230" s="55">
        <v>0</v>
      </c>
    </row>
    <row r="1231" spans="2:8" ht="18.75" customHeight="1" x14ac:dyDescent="0.2">
      <c r="B1231" s="53" t="s">
        <v>5221</v>
      </c>
      <c r="C1231" s="54">
        <v>0</v>
      </c>
      <c r="D1231" s="54">
        <v>1</v>
      </c>
      <c r="E1231" s="147">
        <v>0</v>
      </c>
      <c r="F1231" s="147">
        <v>0</v>
      </c>
      <c r="G1231" s="147">
        <v>0</v>
      </c>
      <c r="H1231" s="55">
        <v>0</v>
      </c>
    </row>
    <row r="1232" spans="2:8" ht="18.75" customHeight="1" x14ac:dyDescent="0.2">
      <c r="B1232" s="53" t="s">
        <v>5273</v>
      </c>
      <c r="C1232" s="54">
        <v>0</v>
      </c>
      <c r="D1232" s="54">
        <v>0</v>
      </c>
      <c r="E1232" s="147">
        <v>0</v>
      </c>
      <c r="F1232" s="147">
        <v>1</v>
      </c>
      <c r="G1232" s="147">
        <v>0</v>
      </c>
      <c r="H1232" s="55">
        <v>0</v>
      </c>
    </row>
    <row r="1233" spans="2:8" ht="18.75" customHeight="1" x14ac:dyDescent="0.2">
      <c r="B1233" s="53" t="s">
        <v>5365</v>
      </c>
      <c r="C1233" s="54">
        <v>0</v>
      </c>
      <c r="D1233" s="54">
        <v>0</v>
      </c>
      <c r="E1233" s="147">
        <v>0</v>
      </c>
      <c r="F1233" s="147">
        <v>1</v>
      </c>
      <c r="G1233" s="147">
        <v>0</v>
      </c>
      <c r="H1233" s="55">
        <v>0</v>
      </c>
    </row>
    <row r="1234" spans="2:8" ht="18.75" customHeight="1" x14ac:dyDescent="0.2">
      <c r="B1234" s="53" t="s">
        <v>5264</v>
      </c>
      <c r="C1234" s="54">
        <v>0</v>
      </c>
      <c r="D1234" s="54">
        <v>1</v>
      </c>
      <c r="E1234" s="147">
        <v>0</v>
      </c>
      <c r="F1234" s="147">
        <v>0</v>
      </c>
      <c r="G1234" s="147">
        <v>0</v>
      </c>
      <c r="H1234" s="55">
        <v>0</v>
      </c>
    </row>
    <row r="1235" spans="2:8" ht="18.75" customHeight="1" x14ac:dyDescent="0.2">
      <c r="B1235" s="53" t="s">
        <v>5278</v>
      </c>
      <c r="C1235" s="54">
        <v>0</v>
      </c>
      <c r="D1235" s="54">
        <v>3</v>
      </c>
      <c r="E1235" s="147">
        <v>0</v>
      </c>
      <c r="F1235" s="147">
        <v>0</v>
      </c>
      <c r="G1235" s="147">
        <v>0</v>
      </c>
      <c r="H1235" s="55">
        <v>0</v>
      </c>
    </row>
    <row r="1236" spans="2:8" ht="18.75" customHeight="1" x14ac:dyDescent="0.2">
      <c r="B1236" s="53" t="s">
        <v>5271</v>
      </c>
      <c r="C1236" s="54">
        <v>5</v>
      </c>
      <c r="D1236" s="54">
        <v>0</v>
      </c>
      <c r="E1236" s="147">
        <v>0</v>
      </c>
      <c r="F1236" s="147">
        <v>0</v>
      </c>
      <c r="G1236" s="147">
        <v>0</v>
      </c>
      <c r="H1236" s="55">
        <v>0</v>
      </c>
    </row>
    <row r="1237" spans="2:8" ht="18.75" customHeight="1" x14ac:dyDescent="0.2">
      <c r="B1237" s="53" t="s">
        <v>5388</v>
      </c>
      <c r="C1237" s="54">
        <v>0</v>
      </c>
      <c r="D1237" s="54">
        <v>1</v>
      </c>
      <c r="E1237" s="147">
        <v>0</v>
      </c>
      <c r="F1237" s="147">
        <v>0</v>
      </c>
      <c r="G1237" s="147">
        <v>1</v>
      </c>
      <c r="H1237" s="55">
        <v>0</v>
      </c>
    </row>
    <row r="1238" spans="2:8" ht="18.75" customHeight="1" x14ac:dyDescent="0.2">
      <c r="B1238" s="53" t="s">
        <v>5297</v>
      </c>
      <c r="C1238" s="54">
        <v>1</v>
      </c>
      <c r="D1238" s="54">
        <v>1</v>
      </c>
      <c r="E1238" s="147">
        <v>0</v>
      </c>
      <c r="F1238" s="147">
        <v>0</v>
      </c>
      <c r="G1238" s="147">
        <v>0</v>
      </c>
      <c r="H1238" s="55">
        <v>0</v>
      </c>
    </row>
    <row r="1239" spans="2:8" ht="18.75" customHeight="1" x14ac:dyDescent="0.2">
      <c r="B1239" s="53" t="s">
        <v>5227</v>
      </c>
      <c r="C1239" s="54">
        <v>25</v>
      </c>
      <c r="D1239" s="54">
        <v>1</v>
      </c>
      <c r="E1239" s="147">
        <v>0</v>
      </c>
      <c r="F1239" s="147">
        <v>0</v>
      </c>
      <c r="G1239" s="147">
        <v>0</v>
      </c>
      <c r="H1239" s="55">
        <v>0</v>
      </c>
    </row>
    <row r="1240" spans="2:8" ht="18.75" customHeight="1" x14ac:dyDescent="0.2">
      <c r="B1240" s="53" t="s">
        <v>5266</v>
      </c>
      <c r="C1240" s="54">
        <v>3</v>
      </c>
      <c r="D1240" s="54">
        <v>1</v>
      </c>
      <c r="E1240" s="147">
        <v>0</v>
      </c>
      <c r="F1240" s="147">
        <v>0</v>
      </c>
      <c r="G1240" s="147">
        <v>0</v>
      </c>
      <c r="H1240" s="55">
        <v>0</v>
      </c>
    </row>
    <row r="1241" spans="2:8" ht="18.75" customHeight="1" x14ac:dyDescent="0.2">
      <c r="B1241" s="53" t="s">
        <v>3938</v>
      </c>
      <c r="C1241" s="54">
        <v>0</v>
      </c>
      <c r="D1241" s="54">
        <v>2</v>
      </c>
      <c r="E1241" s="147">
        <v>2</v>
      </c>
      <c r="F1241" s="147">
        <v>0</v>
      </c>
      <c r="G1241" s="147">
        <v>0</v>
      </c>
      <c r="H1241" s="55">
        <v>0</v>
      </c>
    </row>
    <row r="1242" spans="2:8" ht="18.75" customHeight="1" x14ac:dyDescent="0.2">
      <c r="B1242" s="53" t="s">
        <v>5453</v>
      </c>
      <c r="C1242" s="54">
        <v>0</v>
      </c>
      <c r="D1242" s="54">
        <v>0</v>
      </c>
      <c r="E1242" s="147">
        <v>0</v>
      </c>
      <c r="F1242" s="147">
        <v>1</v>
      </c>
      <c r="G1242" s="147">
        <v>0</v>
      </c>
      <c r="H1242" s="55">
        <v>0</v>
      </c>
    </row>
    <row r="1243" spans="2:8" ht="18.75" customHeight="1" x14ac:dyDescent="0.2">
      <c r="B1243" s="53" t="s">
        <v>5431</v>
      </c>
      <c r="C1243" s="54">
        <v>1</v>
      </c>
      <c r="D1243" s="54">
        <v>0</v>
      </c>
      <c r="E1243" s="147">
        <v>0</v>
      </c>
      <c r="F1243" s="147">
        <v>0</v>
      </c>
      <c r="G1243" s="147">
        <v>0</v>
      </c>
      <c r="H1243" s="55">
        <v>0</v>
      </c>
    </row>
    <row r="1244" spans="2:8" ht="18.75" customHeight="1" x14ac:dyDescent="0.2">
      <c r="B1244" s="53" t="s">
        <v>4120</v>
      </c>
      <c r="C1244" s="54">
        <v>0</v>
      </c>
      <c r="D1244" s="54">
        <v>0</v>
      </c>
      <c r="E1244" s="147">
        <v>1</v>
      </c>
      <c r="F1244" s="147">
        <v>0</v>
      </c>
      <c r="G1244" s="147">
        <v>0</v>
      </c>
      <c r="H1244" s="55">
        <v>0</v>
      </c>
    </row>
    <row r="1245" spans="2:8" ht="18.75" customHeight="1" x14ac:dyDescent="0.2">
      <c r="B1245" s="53" t="s">
        <v>5469</v>
      </c>
      <c r="C1245" s="54">
        <v>0</v>
      </c>
      <c r="D1245" s="54">
        <v>0</v>
      </c>
      <c r="E1245" s="147">
        <v>2</v>
      </c>
      <c r="F1245" s="147">
        <v>0</v>
      </c>
      <c r="G1245" s="147">
        <v>0</v>
      </c>
      <c r="H1245" s="55">
        <v>0</v>
      </c>
    </row>
    <row r="1246" spans="2:8" ht="18.75" customHeight="1" x14ac:dyDescent="0.2">
      <c r="B1246" s="53" t="s">
        <v>4280</v>
      </c>
      <c r="C1246" s="54">
        <v>0</v>
      </c>
      <c r="D1246" s="54">
        <v>1</v>
      </c>
      <c r="E1246" s="147">
        <v>0</v>
      </c>
      <c r="F1246" s="147">
        <v>0</v>
      </c>
      <c r="G1246" s="147">
        <v>0</v>
      </c>
      <c r="H1246" s="55">
        <v>0</v>
      </c>
    </row>
    <row r="1247" spans="2:8" ht="18.75" customHeight="1" x14ac:dyDescent="0.2">
      <c r="B1247" s="53" t="s">
        <v>5434</v>
      </c>
      <c r="C1247" s="54">
        <v>1</v>
      </c>
      <c r="D1247" s="54">
        <v>0</v>
      </c>
      <c r="E1247" s="147">
        <v>1</v>
      </c>
      <c r="F1247" s="147">
        <v>0</v>
      </c>
      <c r="G1247" s="147">
        <v>0</v>
      </c>
      <c r="H1247" s="55">
        <v>0</v>
      </c>
    </row>
    <row r="1248" spans="2:8" ht="18.75" customHeight="1" x14ac:dyDescent="0.2">
      <c r="B1248" s="53" t="s">
        <v>5425</v>
      </c>
      <c r="C1248" s="54">
        <v>0</v>
      </c>
      <c r="D1248" s="54">
        <v>1</v>
      </c>
      <c r="E1248" s="147">
        <v>0</v>
      </c>
      <c r="F1248" s="147">
        <v>0</v>
      </c>
      <c r="G1248" s="147">
        <v>0</v>
      </c>
      <c r="H1248" s="55">
        <v>0</v>
      </c>
    </row>
    <row r="1249" spans="2:8" ht="18.75" customHeight="1" x14ac:dyDescent="0.2">
      <c r="B1249" s="53" t="s">
        <v>5438</v>
      </c>
      <c r="C1249" s="54">
        <v>0</v>
      </c>
      <c r="D1249" s="54">
        <v>1</v>
      </c>
      <c r="E1249" s="147">
        <v>0</v>
      </c>
      <c r="F1249" s="147">
        <v>0</v>
      </c>
      <c r="G1249" s="147">
        <v>0</v>
      </c>
      <c r="H1249" s="55">
        <v>0</v>
      </c>
    </row>
    <row r="1250" spans="2:8" ht="18.75" customHeight="1" x14ac:dyDescent="0.2">
      <c r="B1250" s="53" t="s">
        <v>5442</v>
      </c>
      <c r="C1250" s="54">
        <v>0</v>
      </c>
      <c r="D1250" s="54">
        <v>0</v>
      </c>
      <c r="E1250" s="147">
        <v>0</v>
      </c>
      <c r="F1250" s="147">
        <v>1</v>
      </c>
      <c r="G1250" s="147">
        <v>1</v>
      </c>
      <c r="H1250" s="55">
        <v>0</v>
      </c>
    </row>
    <row r="1251" spans="2:8" ht="18.75" customHeight="1" x14ac:dyDescent="0.2">
      <c r="B1251" s="53" t="s">
        <v>5474</v>
      </c>
      <c r="C1251" s="54">
        <v>0</v>
      </c>
      <c r="D1251" s="54">
        <v>0</v>
      </c>
      <c r="E1251" s="147">
        <v>0</v>
      </c>
      <c r="F1251" s="147">
        <v>3</v>
      </c>
      <c r="G1251" s="147">
        <v>0</v>
      </c>
      <c r="H1251" s="55">
        <v>0</v>
      </c>
    </row>
    <row r="1252" spans="2:8" ht="18.75" customHeight="1" x14ac:dyDescent="0.2">
      <c r="B1252" s="53" t="s">
        <v>5439</v>
      </c>
      <c r="C1252" s="54">
        <v>0</v>
      </c>
      <c r="D1252" s="54">
        <v>0</v>
      </c>
      <c r="E1252" s="147">
        <v>0</v>
      </c>
      <c r="F1252" s="147">
        <v>0</v>
      </c>
      <c r="G1252" s="147">
        <v>1</v>
      </c>
      <c r="H1252" s="55">
        <v>0</v>
      </c>
    </row>
    <row r="1253" spans="2:8" ht="18.75" customHeight="1" x14ac:dyDescent="0.2">
      <c r="B1253" s="53" t="s">
        <v>5476</v>
      </c>
      <c r="C1253" s="54">
        <v>0</v>
      </c>
      <c r="D1253" s="54">
        <v>2</v>
      </c>
      <c r="E1253" s="147">
        <v>0</v>
      </c>
      <c r="F1253" s="147">
        <v>0</v>
      </c>
      <c r="G1253" s="147">
        <v>0</v>
      </c>
      <c r="H1253" s="55">
        <v>0</v>
      </c>
    </row>
    <row r="1254" spans="2:8" ht="18.75" customHeight="1" x14ac:dyDescent="0.2">
      <c r="B1254" s="53" t="s">
        <v>5452</v>
      </c>
      <c r="C1254" s="54">
        <v>4</v>
      </c>
      <c r="D1254" s="54">
        <v>1</v>
      </c>
      <c r="E1254" s="147">
        <v>2</v>
      </c>
      <c r="F1254" s="147">
        <v>2</v>
      </c>
      <c r="G1254" s="147">
        <v>2</v>
      </c>
      <c r="H1254" s="55">
        <v>0</v>
      </c>
    </row>
    <row r="1255" spans="2:8" ht="18.75" customHeight="1" x14ac:dyDescent="0.2">
      <c r="B1255" s="53" t="s">
        <v>4426</v>
      </c>
      <c r="C1255" s="54">
        <v>0</v>
      </c>
      <c r="D1255" s="54">
        <v>1</v>
      </c>
      <c r="E1255" s="147">
        <v>0</v>
      </c>
      <c r="F1255" s="147">
        <v>0</v>
      </c>
      <c r="G1255" s="147">
        <v>0</v>
      </c>
      <c r="H1255" s="55">
        <v>0</v>
      </c>
    </row>
    <row r="1256" spans="2:8" ht="18.75" customHeight="1" x14ac:dyDescent="0.2">
      <c r="B1256" s="53" t="s">
        <v>2204</v>
      </c>
      <c r="C1256" s="54">
        <v>0</v>
      </c>
      <c r="D1256" s="54">
        <v>0</v>
      </c>
      <c r="E1256" s="147">
        <v>0</v>
      </c>
      <c r="F1256" s="147">
        <v>0</v>
      </c>
      <c r="G1256" s="147">
        <v>1</v>
      </c>
      <c r="H1256" s="55">
        <v>0</v>
      </c>
    </row>
    <row r="1257" spans="2:8" ht="18.75" customHeight="1" x14ac:dyDescent="0.2">
      <c r="B1257" s="53" t="s">
        <v>3422</v>
      </c>
      <c r="C1257" s="54">
        <v>0</v>
      </c>
      <c r="D1257" s="54">
        <v>1</v>
      </c>
      <c r="E1257" s="147">
        <v>0</v>
      </c>
      <c r="F1257" s="147">
        <v>0</v>
      </c>
      <c r="G1257" s="147">
        <v>0</v>
      </c>
      <c r="H1257" s="55">
        <v>0</v>
      </c>
    </row>
    <row r="1258" spans="2:8" ht="18.75" customHeight="1" x14ac:dyDescent="0.2">
      <c r="B1258" s="53" t="s">
        <v>3201</v>
      </c>
      <c r="C1258" s="54">
        <v>0</v>
      </c>
      <c r="D1258" s="54">
        <v>0</v>
      </c>
      <c r="E1258" s="147">
        <v>0</v>
      </c>
      <c r="F1258" s="147">
        <v>1</v>
      </c>
      <c r="G1258" s="147">
        <v>0</v>
      </c>
      <c r="H1258" s="55">
        <v>0</v>
      </c>
    </row>
    <row r="1259" spans="2:8" ht="18.75" customHeight="1" x14ac:dyDescent="0.2">
      <c r="B1259" s="53" t="s">
        <v>5480</v>
      </c>
      <c r="C1259" s="54">
        <v>0</v>
      </c>
      <c r="D1259" s="54">
        <v>2</v>
      </c>
      <c r="E1259" s="147">
        <v>0</v>
      </c>
      <c r="F1259" s="147">
        <v>0</v>
      </c>
      <c r="G1259" s="147">
        <v>1</v>
      </c>
      <c r="H1259" s="55">
        <v>0</v>
      </c>
    </row>
    <row r="1260" spans="2:8" ht="18.75" customHeight="1" x14ac:dyDescent="0.2">
      <c r="B1260" s="53" t="s">
        <v>5440</v>
      </c>
      <c r="C1260" s="54">
        <v>0</v>
      </c>
      <c r="D1260" s="54">
        <v>0</v>
      </c>
      <c r="E1260" s="147">
        <v>3</v>
      </c>
      <c r="F1260" s="147">
        <v>1</v>
      </c>
      <c r="G1260" s="147">
        <v>0</v>
      </c>
      <c r="H1260" s="55">
        <v>0</v>
      </c>
    </row>
    <row r="1261" spans="2:8" ht="18.75" customHeight="1" x14ac:dyDescent="0.2">
      <c r="B1261" s="53" t="s">
        <v>1021</v>
      </c>
      <c r="C1261" s="54">
        <v>2</v>
      </c>
      <c r="D1261" s="54">
        <v>1</v>
      </c>
      <c r="E1261" s="147">
        <v>0</v>
      </c>
      <c r="F1261" s="147">
        <v>0</v>
      </c>
      <c r="G1261" s="147">
        <v>1</v>
      </c>
      <c r="H1261" s="55">
        <v>0</v>
      </c>
    </row>
    <row r="1262" spans="2:8" ht="18.75" customHeight="1" x14ac:dyDescent="0.2">
      <c r="B1262" s="53" t="s">
        <v>5429</v>
      </c>
      <c r="C1262" s="54">
        <v>0</v>
      </c>
      <c r="D1262" s="54">
        <v>0</v>
      </c>
      <c r="E1262" s="147">
        <v>1</v>
      </c>
      <c r="F1262" s="147">
        <v>0</v>
      </c>
      <c r="G1262" s="147">
        <v>0</v>
      </c>
      <c r="H1262" s="55">
        <v>0</v>
      </c>
    </row>
    <row r="1263" spans="2:8" ht="18.75" customHeight="1" x14ac:dyDescent="0.2">
      <c r="B1263" s="53" t="s">
        <v>1265</v>
      </c>
      <c r="C1263" s="54">
        <v>0</v>
      </c>
      <c r="D1263" s="54">
        <v>1</v>
      </c>
      <c r="E1263" s="147">
        <v>0</v>
      </c>
      <c r="F1263" s="147">
        <v>0</v>
      </c>
      <c r="G1263" s="147">
        <v>1</v>
      </c>
      <c r="H1263" s="55">
        <v>0</v>
      </c>
    </row>
    <row r="1264" spans="2:8" ht="18.75" customHeight="1" x14ac:dyDescent="0.2">
      <c r="B1264" s="53" t="s">
        <v>5444</v>
      </c>
      <c r="C1264" s="54">
        <v>0</v>
      </c>
      <c r="D1264" s="54">
        <v>2</v>
      </c>
      <c r="E1264" s="147">
        <v>1</v>
      </c>
      <c r="F1264" s="147">
        <v>0</v>
      </c>
      <c r="G1264" s="147">
        <v>0</v>
      </c>
      <c r="H1264" s="55">
        <v>0</v>
      </c>
    </row>
    <row r="1265" spans="2:8" ht="18.75" customHeight="1" x14ac:dyDescent="0.2">
      <c r="B1265" s="53" t="s">
        <v>5443</v>
      </c>
      <c r="C1265" s="54">
        <v>0</v>
      </c>
      <c r="D1265" s="54">
        <v>0</v>
      </c>
      <c r="E1265" s="147">
        <v>1</v>
      </c>
      <c r="F1265" s="147">
        <v>2</v>
      </c>
      <c r="G1265" s="147">
        <v>0</v>
      </c>
      <c r="H1265" s="55">
        <v>0</v>
      </c>
    </row>
    <row r="1266" spans="2:8" ht="18.75" customHeight="1" x14ac:dyDescent="0.2">
      <c r="B1266" s="53" t="s">
        <v>4393</v>
      </c>
      <c r="C1266" s="54">
        <v>1</v>
      </c>
      <c r="D1266" s="54">
        <v>0</v>
      </c>
      <c r="E1266" s="147">
        <v>0</v>
      </c>
      <c r="F1266" s="147">
        <v>0</v>
      </c>
      <c r="G1266" s="147">
        <v>0</v>
      </c>
      <c r="H1266" s="55">
        <v>0</v>
      </c>
    </row>
    <row r="1267" spans="2:8" ht="18.75" customHeight="1" x14ac:dyDescent="0.2">
      <c r="B1267" s="53" t="s">
        <v>5404</v>
      </c>
      <c r="C1267" s="54">
        <v>0</v>
      </c>
      <c r="D1267" s="54">
        <v>0</v>
      </c>
      <c r="E1267" s="147">
        <v>0</v>
      </c>
      <c r="F1267" s="147">
        <v>6</v>
      </c>
      <c r="G1267" s="147">
        <v>0</v>
      </c>
      <c r="H1267" s="55">
        <v>0</v>
      </c>
    </row>
    <row r="1268" spans="2:8" ht="18.75" customHeight="1" x14ac:dyDescent="0.2">
      <c r="B1268" s="53" t="s">
        <v>5450</v>
      </c>
      <c r="C1268" s="54">
        <v>0</v>
      </c>
      <c r="D1268" s="54">
        <v>0</v>
      </c>
      <c r="E1268" s="147">
        <v>0</v>
      </c>
      <c r="F1268" s="147">
        <v>0</v>
      </c>
      <c r="G1268" s="147">
        <v>1</v>
      </c>
      <c r="H1268" s="55">
        <v>0</v>
      </c>
    </row>
    <row r="1269" spans="2:8" ht="18.75" customHeight="1" x14ac:dyDescent="0.2">
      <c r="B1269" s="53" t="s">
        <v>4040</v>
      </c>
      <c r="C1269" s="54">
        <v>0</v>
      </c>
      <c r="D1269" s="54">
        <v>1</v>
      </c>
      <c r="E1269" s="147">
        <v>1</v>
      </c>
      <c r="F1269" s="147">
        <v>0</v>
      </c>
      <c r="G1269" s="147">
        <v>1</v>
      </c>
      <c r="H1269" s="55">
        <v>0</v>
      </c>
    </row>
    <row r="1270" spans="2:8" ht="18.75" customHeight="1" x14ac:dyDescent="0.2">
      <c r="B1270" s="53" t="s">
        <v>5454</v>
      </c>
      <c r="C1270" s="54">
        <v>1</v>
      </c>
      <c r="D1270" s="54">
        <v>0</v>
      </c>
      <c r="E1270" s="147">
        <v>0</v>
      </c>
      <c r="F1270" s="147">
        <v>0</v>
      </c>
      <c r="G1270" s="147">
        <v>0</v>
      </c>
      <c r="H1270" s="55">
        <v>0</v>
      </c>
    </row>
    <row r="1271" spans="2:8" ht="18.75" customHeight="1" x14ac:dyDescent="0.2">
      <c r="B1271" s="53" t="s">
        <v>5466</v>
      </c>
      <c r="C1271" s="54">
        <v>0</v>
      </c>
      <c r="D1271" s="54">
        <v>0</v>
      </c>
      <c r="E1271" s="147">
        <v>1</v>
      </c>
      <c r="F1271" s="147">
        <v>0</v>
      </c>
      <c r="G1271" s="147">
        <v>0</v>
      </c>
      <c r="H1271" s="55">
        <v>0</v>
      </c>
    </row>
    <row r="1272" spans="2:8" ht="18.75" customHeight="1" x14ac:dyDescent="0.2">
      <c r="B1272" s="53" t="s">
        <v>5457</v>
      </c>
      <c r="C1272" s="54">
        <v>2</v>
      </c>
      <c r="D1272" s="54">
        <v>0</v>
      </c>
      <c r="E1272" s="147">
        <v>0</v>
      </c>
      <c r="F1272" s="147">
        <v>0</v>
      </c>
      <c r="G1272" s="147">
        <v>0</v>
      </c>
      <c r="H1272" s="55">
        <v>0</v>
      </c>
    </row>
    <row r="1273" spans="2:8" ht="18.75" customHeight="1" x14ac:dyDescent="0.2">
      <c r="B1273" s="53" t="s">
        <v>5448</v>
      </c>
      <c r="C1273" s="54">
        <v>0</v>
      </c>
      <c r="D1273" s="54">
        <v>0</v>
      </c>
      <c r="E1273" s="147">
        <v>0</v>
      </c>
      <c r="F1273" s="147">
        <v>7</v>
      </c>
      <c r="G1273" s="147">
        <v>1</v>
      </c>
      <c r="H1273" s="55">
        <v>0</v>
      </c>
    </row>
    <row r="1274" spans="2:8" ht="18.75" customHeight="1" x14ac:dyDescent="0.2">
      <c r="B1274" s="53" t="s">
        <v>5462</v>
      </c>
      <c r="C1274" s="54">
        <v>2</v>
      </c>
      <c r="D1274" s="54">
        <v>0</v>
      </c>
      <c r="E1274" s="147">
        <v>0</v>
      </c>
      <c r="F1274" s="147">
        <v>0</v>
      </c>
      <c r="G1274" s="147">
        <v>0</v>
      </c>
      <c r="H1274" s="55">
        <v>0</v>
      </c>
    </row>
    <row r="1275" spans="2:8" ht="18.75" customHeight="1" x14ac:dyDescent="0.2">
      <c r="B1275" s="53" t="s">
        <v>4258</v>
      </c>
      <c r="C1275" s="54">
        <v>0</v>
      </c>
      <c r="D1275" s="54">
        <v>0</v>
      </c>
      <c r="E1275" s="147">
        <v>0</v>
      </c>
      <c r="F1275" s="147">
        <v>1</v>
      </c>
      <c r="G1275" s="147">
        <v>0</v>
      </c>
      <c r="H1275" s="55">
        <v>0</v>
      </c>
    </row>
    <row r="1276" spans="2:8" ht="18.75" customHeight="1" x14ac:dyDescent="0.2">
      <c r="B1276" s="53" t="s">
        <v>5398</v>
      </c>
      <c r="C1276" s="54">
        <v>1</v>
      </c>
      <c r="D1276" s="54">
        <v>2</v>
      </c>
      <c r="E1276" s="147">
        <v>0</v>
      </c>
      <c r="F1276" s="147">
        <v>0</v>
      </c>
      <c r="G1276" s="147">
        <v>0</v>
      </c>
      <c r="H1276" s="55">
        <v>0</v>
      </c>
    </row>
    <row r="1277" spans="2:8" ht="18.75" customHeight="1" x14ac:dyDescent="0.2">
      <c r="B1277" s="53" t="s">
        <v>5501</v>
      </c>
      <c r="C1277" s="54">
        <v>0</v>
      </c>
      <c r="D1277" s="54">
        <v>0</v>
      </c>
      <c r="E1277" s="147">
        <v>2</v>
      </c>
      <c r="F1277" s="147">
        <v>0</v>
      </c>
      <c r="G1277" s="147">
        <v>0</v>
      </c>
      <c r="H1277" s="55">
        <v>0</v>
      </c>
    </row>
    <row r="1278" spans="2:8" ht="18.75" customHeight="1" x14ac:dyDescent="0.2">
      <c r="B1278" s="53" t="s">
        <v>934</v>
      </c>
      <c r="C1278" s="54">
        <v>3</v>
      </c>
      <c r="D1278" s="54">
        <v>4</v>
      </c>
      <c r="E1278" s="147">
        <v>0</v>
      </c>
      <c r="F1278" s="147">
        <v>0</v>
      </c>
      <c r="G1278" s="147">
        <v>0</v>
      </c>
      <c r="H1278" s="55">
        <v>0</v>
      </c>
    </row>
    <row r="1279" spans="2:8" ht="18.75" customHeight="1" x14ac:dyDescent="0.2">
      <c r="B1279" s="53" t="s">
        <v>5535</v>
      </c>
      <c r="C1279" s="54">
        <v>0</v>
      </c>
      <c r="D1279" s="54">
        <v>0</v>
      </c>
      <c r="E1279" s="147">
        <v>0</v>
      </c>
      <c r="F1279" s="147">
        <v>0</v>
      </c>
      <c r="G1279" s="147">
        <v>1</v>
      </c>
      <c r="H1279" s="55">
        <v>0</v>
      </c>
    </row>
    <row r="1280" spans="2:8" ht="18.75" customHeight="1" x14ac:dyDescent="0.2">
      <c r="B1280" s="53" t="s">
        <v>3991</v>
      </c>
      <c r="C1280" s="54">
        <v>0</v>
      </c>
      <c r="D1280" s="54">
        <v>1</v>
      </c>
      <c r="E1280" s="147">
        <v>0</v>
      </c>
      <c r="F1280" s="147">
        <v>0</v>
      </c>
      <c r="G1280" s="147">
        <v>0</v>
      </c>
      <c r="H1280" s="55">
        <v>0</v>
      </c>
    </row>
    <row r="1281" spans="2:8" ht="18.75" customHeight="1" x14ac:dyDescent="0.2">
      <c r="B1281" s="53" t="s">
        <v>5537</v>
      </c>
      <c r="C1281" s="54">
        <v>1</v>
      </c>
      <c r="D1281" s="54">
        <v>0</v>
      </c>
      <c r="E1281" s="147">
        <v>2</v>
      </c>
      <c r="F1281" s="147">
        <v>3</v>
      </c>
      <c r="G1281" s="147">
        <v>1</v>
      </c>
      <c r="H1281" s="55">
        <v>0</v>
      </c>
    </row>
    <row r="1282" spans="2:8" ht="18.75" customHeight="1" x14ac:dyDescent="0.2">
      <c r="B1282" s="53" t="s">
        <v>1543</v>
      </c>
      <c r="C1282" s="54">
        <v>0</v>
      </c>
      <c r="D1282" s="54">
        <v>3</v>
      </c>
      <c r="E1282" s="147">
        <v>1</v>
      </c>
      <c r="F1282" s="147">
        <v>1</v>
      </c>
      <c r="G1282" s="147">
        <v>0</v>
      </c>
      <c r="H1282" s="55">
        <v>0</v>
      </c>
    </row>
    <row r="1283" spans="2:8" ht="18.75" customHeight="1" x14ac:dyDescent="0.2">
      <c r="B1283" s="53" t="s">
        <v>5539</v>
      </c>
      <c r="C1283" s="54">
        <v>1</v>
      </c>
      <c r="D1283" s="54">
        <v>0</v>
      </c>
      <c r="E1283" s="147">
        <v>0</v>
      </c>
      <c r="F1283" s="147">
        <v>0</v>
      </c>
      <c r="G1283" s="147">
        <v>0</v>
      </c>
      <c r="H1283" s="55">
        <v>0</v>
      </c>
    </row>
    <row r="1284" spans="2:8" ht="18.75" customHeight="1" x14ac:dyDescent="0.2">
      <c r="B1284" s="53" t="s">
        <v>5402</v>
      </c>
      <c r="C1284" s="54">
        <v>6</v>
      </c>
      <c r="D1284" s="54">
        <v>2</v>
      </c>
      <c r="E1284" s="147">
        <v>0</v>
      </c>
      <c r="F1284" s="147">
        <v>0</v>
      </c>
      <c r="G1284" s="147">
        <v>0</v>
      </c>
      <c r="H1284" s="55">
        <v>0</v>
      </c>
    </row>
    <row r="1285" spans="2:8" ht="18.75" customHeight="1" x14ac:dyDescent="0.2">
      <c r="B1285" s="53" t="s">
        <v>5507</v>
      </c>
      <c r="C1285" s="54">
        <v>0</v>
      </c>
      <c r="D1285" s="54">
        <v>1</v>
      </c>
      <c r="E1285" s="147">
        <v>2</v>
      </c>
      <c r="F1285" s="147">
        <v>6</v>
      </c>
      <c r="G1285" s="147">
        <v>0</v>
      </c>
      <c r="H1285" s="55">
        <v>0</v>
      </c>
    </row>
    <row r="1286" spans="2:8" ht="18.75" customHeight="1" x14ac:dyDescent="0.2">
      <c r="B1286" s="53" t="s">
        <v>1074</v>
      </c>
      <c r="C1286" s="54">
        <v>10</v>
      </c>
      <c r="D1286" s="54">
        <v>57</v>
      </c>
      <c r="E1286" s="147">
        <v>68</v>
      </c>
      <c r="F1286" s="147">
        <v>61</v>
      </c>
      <c r="G1286" s="147">
        <v>4</v>
      </c>
      <c r="H1286" s="55">
        <v>0</v>
      </c>
    </row>
    <row r="1287" spans="2:8" ht="18.75" customHeight="1" x14ac:dyDescent="0.2">
      <c r="B1287" s="53" t="s">
        <v>5514</v>
      </c>
      <c r="C1287" s="54">
        <v>0</v>
      </c>
      <c r="D1287" s="54">
        <v>0</v>
      </c>
      <c r="E1287" s="147">
        <v>0</v>
      </c>
      <c r="F1287" s="147">
        <v>1</v>
      </c>
      <c r="G1287" s="147">
        <v>0</v>
      </c>
      <c r="H1287" s="55">
        <v>0</v>
      </c>
    </row>
    <row r="1288" spans="2:8" ht="18.75" customHeight="1" x14ac:dyDescent="0.2">
      <c r="B1288" s="53" t="s">
        <v>4391</v>
      </c>
      <c r="C1288" s="54">
        <v>0</v>
      </c>
      <c r="D1288" s="54">
        <v>1</v>
      </c>
      <c r="E1288" s="147">
        <v>0</v>
      </c>
      <c r="F1288" s="147">
        <v>0</v>
      </c>
      <c r="G1288" s="147">
        <v>1</v>
      </c>
      <c r="H1288" s="55">
        <v>0</v>
      </c>
    </row>
    <row r="1289" spans="2:8" ht="18.75" customHeight="1" x14ac:dyDescent="0.2">
      <c r="B1289" s="53" t="s">
        <v>5515</v>
      </c>
      <c r="C1289" s="54">
        <v>0</v>
      </c>
      <c r="D1289" s="54">
        <v>0</v>
      </c>
      <c r="E1289" s="147">
        <v>1</v>
      </c>
      <c r="F1289" s="147">
        <v>0</v>
      </c>
      <c r="G1289" s="147">
        <v>0</v>
      </c>
      <c r="H1289" s="55">
        <v>0</v>
      </c>
    </row>
    <row r="1290" spans="2:8" ht="18.75" customHeight="1" x14ac:dyDescent="0.2">
      <c r="B1290" s="53" t="s">
        <v>5435</v>
      </c>
      <c r="C1290" s="54">
        <v>0</v>
      </c>
      <c r="D1290" s="54">
        <v>0</v>
      </c>
      <c r="E1290" s="147">
        <v>0</v>
      </c>
      <c r="F1290" s="147">
        <v>1</v>
      </c>
      <c r="G1290" s="147">
        <v>1</v>
      </c>
      <c r="H1290" s="55">
        <v>0</v>
      </c>
    </row>
    <row r="1291" spans="2:8" ht="18.75" customHeight="1" x14ac:dyDescent="0.2">
      <c r="B1291" s="53" t="s">
        <v>5395</v>
      </c>
      <c r="C1291" s="54">
        <v>0</v>
      </c>
      <c r="D1291" s="54">
        <v>0</v>
      </c>
      <c r="E1291" s="147">
        <v>0</v>
      </c>
      <c r="F1291" s="147">
        <v>0</v>
      </c>
      <c r="G1291" s="147">
        <v>1</v>
      </c>
      <c r="H1291" s="55">
        <v>0</v>
      </c>
    </row>
    <row r="1292" spans="2:8" ht="18.75" customHeight="1" x14ac:dyDescent="0.2">
      <c r="B1292" s="53" t="s">
        <v>5441</v>
      </c>
      <c r="C1292" s="54">
        <v>0</v>
      </c>
      <c r="D1292" s="54">
        <v>0</v>
      </c>
      <c r="E1292" s="147">
        <v>1</v>
      </c>
      <c r="F1292" s="147">
        <v>0</v>
      </c>
      <c r="G1292" s="147">
        <v>0</v>
      </c>
      <c r="H1292" s="55">
        <v>0</v>
      </c>
    </row>
    <row r="1293" spans="2:8" ht="18.75" customHeight="1" x14ac:dyDescent="0.2">
      <c r="B1293" s="53" t="s">
        <v>5520</v>
      </c>
      <c r="C1293" s="54">
        <v>0</v>
      </c>
      <c r="D1293" s="54">
        <v>1</v>
      </c>
      <c r="E1293" s="147">
        <v>0</v>
      </c>
      <c r="F1293" s="147">
        <v>0</v>
      </c>
      <c r="G1293" s="147">
        <v>0</v>
      </c>
      <c r="H1293" s="55">
        <v>0</v>
      </c>
    </row>
    <row r="1294" spans="2:8" ht="18.75" customHeight="1" x14ac:dyDescent="0.2">
      <c r="B1294" s="53" t="s">
        <v>205</v>
      </c>
      <c r="C1294" s="54">
        <v>23</v>
      </c>
      <c r="D1294" s="54">
        <v>0</v>
      </c>
      <c r="E1294" s="147">
        <v>0</v>
      </c>
      <c r="F1294" s="147">
        <v>0</v>
      </c>
      <c r="G1294" s="147">
        <v>0</v>
      </c>
      <c r="H1294" s="55">
        <v>0</v>
      </c>
    </row>
    <row r="1295" spans="2:8" ht="18.75" customHeight="1" x14ac:dyDescent="0.2">
      <c r="B1295" s="53" t="s">
        <v>2733</v>
      </c>
      <c r="C1295" s="54">
        <v>1</v>
      </c>
      <c r="D1295" s="54">
        <v>0</v>
      </c>
      <c r="E1295" s="147">
        <v>0</v>
      </c>
      <c r="F1295" s="147">
        <v>0</v>
      </c>
      <c r="G1295" s="147">
        <v>0</v>
      </c>
      <c r="H1295" s="55">
        <v>0</v>
      </c>
    </row>
    <row r="1296" spans="2:8" ht="18.75" customHeight="1" x14ac:dyDescent="0.2">
      <c r="B1296" s="53" t="s">
        <v>5396</v>
      </c>
      <c r="C1296" s="54">
        <v>0</v>
      </c>
      <c r="D1296" s="54">
        <v>1</v>
      </c>
      <c r="E1296" s="147">
        <v>0</v>
      </c>
      <c r="F1296" s="147">
        <v>0</v>
      </c>
      <c r="G1296" s="147">
        <v>1</v>
      </c>
      <c r="H1296" s="55">
        <v>0</v>
      </c>
    </row>
    <row r="1297" spans="2:8" ht="18.75" customHeight="1" x14ac:dyDescent="0.2">
      <c r="B1297" s="53" t="s">
        <v>5486</v>
      </c>
      <c r="C1297" s="54">
        <v>1</v>
      </c>
      <c r="D1297" s="54">
        <v>0</v>
      </c>
      <c r="E1297" s="147">
        <v>1</v>
      </c>
      <c r="F1297" s="147">
        <v>1</v>
      </c>
      <c r="G1297" s="147">
        <v>0</v>
      </c>
      <c r="H1297" s="55">
        <v>0</v>
      </c>
    </row>
    <row r="1298" spans="2:8" ht="18.75" customHeight="1" x14ac:dyDescent="0.2">
      <c r="B1298" s="53" t="s">
        <v>5421</v>
      </c>
      <c r="C1298" s="54">
        <v>0</v>
      </c>
      <c r="D1298" s="54">
        <v>0</v>
      </c>
      <c r="E1298" s="147">
        <v>0</v>
      </c>
      <c r="F1298" s="147">
        <v>2</v>
      </c>
      <c r="G1298" s="147">
        <v>0</v>
      </c>
      <c r="H1298" s="55">
        <v>0</v>
      </c>
    </row>
    <row r="1299" spans="2:8" ht="18.75" customHeight="1" x14ac:dyDescent="0.2">
      <c r="B1299" s="53" t="s">
        <v>5409</v>
      </c>
      <c r="C1299" s="54">
        <v>0</v>
      </c>
      <c r="D1299" s="54">
        <v>0</v>
      </c>
      <c r="E1299" s="147">
        <v>0</v>
      </c>
      <c r="F1299" s="147">
        <v>2</v>
      </c>
      <c r="G1299" s="147">
        <v>2</v>
      </c>
      <c r="H1299" s="55">
        <v>0</v>
      </c>
    </row>
    <row r="1300" spans="2:8" ht="18.75" customHeight="1" x14ac:dyDescent="0.2">
      <c r="B1300" s="53" t="s">
        <v>4454</v>
      </c>
      <c r="C1300" s="54">
        <v>0</v>
      </c>
      <c r="D1300" s="54">
        <v>0</v>
      </c>
      <c r="E1300" s="147">
        <v>0</v>
      </c>
      <c r="F1300" s="147">
        <v>0</v>
      </c>
      <c r="G1300" s="147">
        <v>1</v>
      </c>
      <c r="H1300" s="55">
        <v>0</v>
      </c>
    </row>
    <row r="1301" spans="2:8" ht="18.75" customHeight="1" x14ac:dyDescent="0.2">
      <c r="B1301" s="53" t="s">
        <v>5499</v>
      </c>
      <c r="C1301" s="54">
        <v>0</v>
      </c>
      <c r="D1301" s="54">
        <v>0</v>
      </c>
      <c r="E1301" s="147">
        <v>5</v>
      </c>
      <c r="F1301" s="147">
        <v>1</v>
      </c>
      <c r="G1301" s="147">
        <v>0</v>
      </c>
      <c r="H1301" s="55">
        <v>0</v>
      </c>
    </row>
    <row r="1302" spans="2:8" ht="18.75" customHeight="1" x14ac:dyDescent="0.2">
      <c r="B1302" s="53" t="s">
        <v>4397</v>
      </c>
      <c r="C1302" s="54">
        <v>0</v>
      </c>
      <c r="D1302" s="54">
        <v>0</v>
      </c>
      <c r="E1302" s="147">
        <v>1</v>
      </c>
      <c r="F1302" s="147">
        <v>0</v>
      </c>
      <c r="G1302" s="147">
        <v>0</v>
      </c>
      <c r="H1302" s="55">
        <v>0</v>
      </c>
    </row>
    <row r="1303" spans="2:8" ht="18.75" customHeight="1" x14ac:dyDescent="0.2">
      <c r="B1303" s="53" t="s">
        <v>5500</v>
      </c>
      <c r="C1303" s="54">
        <v>0</v>
      </c>
      <c r="D1303" s="54">
        <v>0</v>
      </c>
      <c r="E1303" s="147">
        <v>0</v>
      </c>
      <c r="F1303" s="147">
        <v>2</v>
      </c>
      <c r="G1303" s="147">
        <v>0</v>
      </c>
      <c r="H1303" s="55">
        <v>0</v>
      </c>
    </row>
    <row r="1304" spans="2:8" ht="18.75" customHeight="1" x14ac:dyDescent="0.2">
      <c r="B1304" s="53" t="s">
        <v>5413</v>
      </c>
      <c r="C1304" s="54">
        <v>22</v>
      </c>
      <c r="D1304" s="54">
        <v>0</v>
      </c>
      <c r="E1304" s="147">
        <v>1</v>
      </c>
      <c r="F1304" s="147">
        <v>1</v>
      </c>
      <c r="G1304" s="147">
        <v>0</v>
      </c>
      <c r="H1304" s="55">
        <v>0</v>
      </c>
    </row>
    <row r="1305" spans="2:8" ht="18.75" customHeight="1" x14ac:dyDescent="0.2">
      <c r="B1305" s="53" t="s">
        <v>5502</v>
      </c>
      <c r="C1305" s="54">
        <v>1</v>
      </c>
      <c r="D1305" s="54">
        <v>0</v>
      </c>
      <c r="E1305" s="147">
        <v>0</v>
      </c>
      <c r="F1305" s="147">
        <v>0</v>
      </c>
      <c r="G1305" s="147">
        <v>0</v>
      </c>
      <c r="H1305" s="55">
        <v>0</v>
      </c>
    </row>
    <row r="1306" spans="2:8" ht="18.75" customHeight="1" x14ac:dyDescent="0.2">
      <c r="B1306" s="53" t="s">
        <v>5458</v>
      </c>
      <c r="C1306" s="54">
        <v>0</v>
      </c>
      <c r="D1306" s="54">
        <v>0</v>
      </c>
      <c r="E1306" s="147">
        <v>0</v>
      </c>
      <c r="F1306" s="147">
        <v>1</v>
      </c>
      <c r="G1306" s="147">
        <v>2</v>
      </c>
      <c r="H1306" s="55">
        <v>0</v>
      </c>
    </row>
    <row r="1307" spans="2:8" ht="18.75" customHeight="1" x14ac:dyDescent="0.2">
      <c r="B1307" s="53" t="s">
        <v>5504</v>
      </c>
      <c r="C1307" s="54">
        <v>0</v>
      </c>
      <c r="D1307" s="54">
        <v>1</v>
      </c>
      <c r="E1307" s="147">
        <v>0</v>
      </c>
      <c r="F1307" s="147">
        <v>0</v>
      </c>
      <c r="G1307" s="147">
        <v>0</v>
      </c>
      <c r="H1307" s="55">
        <v>0</v>
      </c>
    </row>
    <row r="1308" spans="2:8" ht="18.75" customHeight="1" x14ac:dyDescent="0.2">
      <c r="B1308" s="53" t="s">
        <v>5460</v>
      </c>
      <c r="C1308" s="54">
        <v>1</v>
      </c>
      <c r="D1308" s="54">
        <v>1</v>
      </c>
      <c r="E1308" s="147">
        <v>0</v>
      </c>
      <c r="F1308" s="147">
        <v>0</v>
      </c>
      <c r="G1308" s="147">
        <v>0</v>
      </c>
      <c r="H1308" s="55">
        <v>0</v>
      </c>
    </row>
    <row r="1309" spans="2:8" ht="18.75" customHeight="1" x14ac:dyDescent="0.2">
      <c r="B1309" s="53" t="s">
        <v>5506</v>
      </c>
      <c r="C1309" s="54">
        <v>0</v>
      </c>
      <c r="D1309" s="54">
        <v>2</v>
      </c>
      <c r="E1309" s="147">
        <v>0</v>
      </c>
      <c r="F1309" s="147">
        <v>1</v>
      </c>
      <c r="G1309" s="147">
        <v>0</v>
      </c>
      <c r="H1309" s="55">
        <v>0</v>
      </c>
    </row>
    <row r="1310" spans="2:8" ht="18.75" customHeight="1" x14ac:dyDescent="0.2">
      <c r="B1310" s="53" t="s">
        <v>3602</v>
      </c>
      <c r="C1310" s="54">
        <v>57</v>
      </c>
      <c r="D1310" s="54">
        <v>0</v>
      </c>
      <c r="E1310" s="147">
        <v>0</v>
      </c>
      <c r="F1310" s="147">
        <v>0</v>
      </c>
      <c r="G1310" s="147">
        <v>0</v>
      </c>
      <c r="H1310" s="55">
        <v>0</v>
      </c>
    </row>
    <row r="1311" spans="2:8" ht="18.75" customHeight="1" x14ac:dyDescent="0.2">
      <c r="B1311" s="53" t="s">
        <v>5508</v>
      </c>
      <c r="C1311" s="54">
        <v>0</v>
      </c>
      <c r="D1311" s="54">
        <v>0</v>
      </c>
      <c r="E1311" s="147">
        <v>1</v>
      </c>
      <c r="F1311" s="147">
        <v>0</v>
      </c>
      <c r="G1311" s="147">
        <v>1</v>
      </c>
      <c r="H1311" s="55">
        <v>0</v>
      </c>
    </row>
    <row r="1312" spans="2:8" ht="18.75" customHeight="1" x14ac:dyDescent="0.2">
      <c r="B1312" s="53" t="s">
        <v>5463</v>
      </c>
      <c r="C1312" s="54">
        <v>0</v>
      </c>
      <c r="D1312" s="54">
        <v>0</v>
      </c>
      <c r="E1312" s="147">
        <v>1</v>
      </c>
      <c r="F1312" s="147">
        <v>0</v>
      </c>
      <c r="G1312" s="147">
        <v>0</v>
      </c>
      <c r="H1312" s="55">
        <v>0</v>
      </c>
    </row>
    <row r="1313" spans="2:8" ht="18.75" customHeight="1" x14ac:dyDescent="0.2">
      <c r="B1313" s="53" t="s">
        <v>5510</v>
      </c>
      <c r="C1313" s="54">
        <v>0</v>
      </c>
      <c r="D1313" s="54">
        <v>1</v>
      </c>
      <c r="E1313" s="147">
        <v>0</v>
      </c>
      <c r="F1313" s="147">
        <v>0</v>
      </c>
      <c r="G1313" s="147">
        <v>0</v>
      </c>
      <c r="H1313" s="55">
        <v>0</v>
      </c>
    </row>
    <row r="1314" spans="2:8" ht="18.75" customHeight="1" x14ac:dyDescent="0.2">
      <c r="B1314" s="53" t="s">
        <v>4281</v>
      </c>
      <c r="C1314" s="54">
        <v>0</v>
      </c>
      <c r="D1314" s="54">
        <v>0</v>
      </c>
      <c r="E1314" s="147">
        <v>0</v>
      </c>
      <c r="F1314" s="147">
        <v>1</v>
      </c>
      <c r="G1314" s="147">
        <v>0</v>
      </c>
      <c r="H1314" s="55">
        <v>0</v>
      </c>
    </row>
    <row r="1315" spans="2:8" ht="18.75" customHeight="1" x14ac:dyDescent="0.2">
      <c r="B1315" s="53" t="s">
        <v>5511</v>
      </c>
      <c r="C1315" s="54">
        <v>0</v>
      </c>
      <c r="D1315" s="54">
        <v>0</v>
      </c>
      <c r="E1315" s="147">
        <v>0</v>
      </c>
      <c r="F1315" s="147">
        <v>4</v>
      </c>
      <c r="G1315" s="147">
        <v>0</v>
      </c>
      <c r="H1315" s="55">
        <v>0</v>
      </c>
    </row>
    <row r="1316" spans="2:8" ht="18.75" customHeight="1" x14ac:dyDescent="0.2">
      <c r="B1316" s="53" t="s">
        <v>2248</v>
      </c>
      <c r="C1316" s="54">
        <v>0</v>
      </c>
      <c r="D1316" s="54">
        <v>3</v>
      </c>
      <c r="E1316" s="147">
        <v>0</v>
      </c>
      <c r="F1316" s="147">
        <v>0</v>
      </c>
      <c r="G1316" s="147">
        <v>0</v>
      </c>
      <c r="H1316" s="55">
        <v>0</v>
      </c>
    </row>
    <row r="1317" spans="2:8" ht="18.75" customHeight="1" x14ac:dyDescent="0.2">
      <c r="B1317" s="53" t="s">
        <v>5513</v>
      </c>
      <c r="C1317" s="54">
        <v>0</v>
      </c>
      <c r="D1317" s="54">
        <v>2</v>
      </c>
      <c r="E1317" s="147">
        <v>0</v>
      </c>
      <c r="F1317" s="147">
        <v>0</v>
      </c>
      <c r="G1317" s="147">
        <v>0</v>
      </c>
      <c r="H1317" s="55">
        <v>0</v>
      </c>
    </row>
    <row r="1318" spans="2:8" ht="18.75" customHeight="1" x14ac:dyDescent="0.2">
      <c r="B1318" s="53" t="s">
        <v>5488</v>
      </c>
      <c r="C1318" s="54">
        <v>0</v>
      </c>
      <c r="D1318" s="54">
        <v>1</v>
      </c>
      <c r="E1318" s="147">
        <v>1</v>
      </c>
      <c r="F1318" s="147">
        <v>0</v>
      </c>
      <c r="G1318" s="147">
        <v>0</v>
      </c>
      <c r="H1318" s="55">
        <v>0</v>
      </c>
    </row>
    <row r="1319" spans="2:8" ht="18.75" customHeight="1" x14ac:dyDescent="0.2">
      <c r="B1319" s="53" t="s">
        <v>1500</v>
      </c>
      <c r="C1319" s="54">
        <v>0</v>
      </c>
      <c r="D1319" s="54">
        <v>0</v>
      </c>
      <c r="E1319" s="147">
        <v>3</v>
      </c>
      <c r="F1319" s="147">
        <v>0</v>
      </c>
      <c r="G1319" s="147">
        <v>0</v>
      </c>
      <c r="H1319" s="55">
        <v>0</v>
      </c>
    </row>
    <row r="1320" spans="2:8" ht="18.75" customHeight="1" x14ac:dyDescent="0.2">
      <c r="B1320" s="53" t="s">
        <v>1353</v>
      </c>
      <c r="C1320" s="54">
        <v>1</v>
      </c>
      <c r="D1320" s="54">
        <v>0</v>
      </c>
      <c r="E1320" s="147">
        <v>0</v>
      </c>
      <c r="F1320" s="147">
        <v>0</v>
      </c>
      <c r="G1320" s="147">
        <v>0</v>
      </c>
      <c r="H1320" s="55">
        <v>0</v>
      </c>
    </row>
    <row r="1321" spans="2:8" ht="18.75" customHeight="1" x14ac:dyDescent="0.2">
      <c r="B1321" s="53" t="s">
        <v>5493</v>
      </c>
      <c r="C1321" s="54">
        <v>0</v>
      </c>
      <c r="D1321" s="54">
        <v>0</v>
      </c>
      <c r="E1321" s="147">
        <v>0</v>
      </c>
      <c r="F1321" s="147">
        <v>1</v>
      </c>
      <c r="G1321" s="147">
        <v>1</v>
      </c>
      <c r="H1321" s="55">
        <v>0</v>
      </c>
    </row>
    <row r="1322" spans="2:8" ht="18.75" customHeight="1" x14ac:dyDescent="0.2">
      <c r="B1322" s="53" t="s">
        <v>5467</v>
      </c>
      <c r="C1322" s="54">
        <v>0</v>
      </c>
      <c r="D1322" s="54">
        <v>0</v>
      </c>
      <c r="E1322" s="147">
        <v>2</v>
      </c>
      <c r="F1322" s="147">
        <v>0</v>
      </c>
      <c r="G1322" s="147">
        <v>0</v>
      </c>
      <c r="H1322" s="55">
        <v>0</v>
      </c>
    </row>
    <row r="1323" spans="2:8" ht="18.75" customHeight="1" x14ac:dyDescent="0.2">
      <c r="B1323" s="53" t="s">
        <v>5497</v>
      </c>
      <c r="C1323" s="54">
        <v>0</v>
      </c>
      <c r="D1323" s="54">
        <v>2</v>
      </c>
      <c r="E1323" s="147">
        <v>0</v>
      </c>
      <c r="F1323" s="147">
        <v>0</v>
      </c>
      <c r="G1323" s="147">
        <v>0</v>
      </c>
      <c r="H1323" s="55">
        <v>0</v>
      </c>
    </row>
    <row r="1324" spans="2:8" ht="18.75" customHeight="1" x14ac:dyDescent="0.2">
      <c r="B1324" s="53" t="s">
        <v>947</v>
      </c>
      <c r="C1324" s="54">
        <v>0</v>
      </c>
      <c r="D1324" s="54">
        <v>0</v>
      </c>
      <c r="E1324" s="147">
        <v>1</v>
      </c>
      <c r="F1324" s="147">
        <v>0</v>
      </c>
      <c r="G1324" s="147">
        <v>0</v>
      </c>
      <c r="H1324" s="55">
        <v>0</v>
      </c>
    </row>
    <row r="1325" spans="2:8" ht="18.75" customHeight="1" x14ac:dyDescent="0.2">
      <c r="B1325" s="53" t="s">
        <v>1398</v>
      </c>
      <c r="C1325" s="54">
        <v>0</v>
      </c>
      <c r="D1325" s="54">
        <v>0</v>
      </c>
      <c r="E1325" s="147">
        <v>0</v>
      </c>
      <c r="F1325" s="147">
        <v>1</v>
      </c>
      <c r="G1325" s="147">
        <v>0</v>
      </c>
      <c r="H1325" s="55">
        <v>0</v>
      </c>
    </row>
    <row r="1326" spans="2:8" ht="18.75" customHeight="1" x14ac:dyDescent="0.2">
      <c r="B1326" s="53" t="s">
        <v>1310</v>
      </c>
      <c r="C1326" s="54">
        <v>0</v>
      </c>
      <c r="D1326" s="54">
        <v>0</v>
      </c>
      <c r="E1326" s="147">
        <v>1</v>
      </c>
      <c r="F1326" s="147">
        <v>0</v>
      </c>
      <c r="G1326" s="147">
        <v>0</v>
      </c>
      <c r="H1326" s="55">
        <v>0</v>
      </c>
    </row>
    <row r="1327" spans="2:8" ht="18.75" customHeight="1" x14ac:dyDescent="0.2">
      <c r="B1327" s="53" t="s">
        <v>5393</v>
      </c>
      <c r="C1327" s="54">
        <v>0</v>
      </c>
      <c r="D1327" s="54">
        <v>2</v>
      </c>
      <c r="E1327" s="147">
        <v>1</v>
      </c>
      <c r="F1327" s="147">
        <v>0</v>
      </c>
      <c r="G1327" s="147">
        <v>0</v>
      </c>
      <c r="H1327" s="55">
        <v>0</v>
      </c>
    </row>
    <row r="1328" spans="2:8" ht="18.75" customHeight="1" x14ac:dyDescent="0.2">
      <c r="B1328" s="53" t="s">
        <v>5487</v>
      </c>
      <c r="C1328" s="54">
        <v>0</v>
      </c>
      <c r="D1328" s="54">
        <v>0</v>
      </c>
      <c r="E1328" s="147">
        <v>0</v>
      </c>
      <c r="F1328" s="147">
        <v>1</v>
      </c>
      <c r="G1328" s="147">
        <v>2</v>
      </c>
      <c r="H1328" s="55">
        <v>0</v>
      </c>
    </row>
    <row r="1329" spans="2:8" ht="18.75" customHeight="1" x14ac:dyDescent="0.2">
      <c r="B1329" s="53" t="s">
        <v>5521</v>
      </c>
      <c r="C1329" s="54">
        <v>0</v>
      </c>
      <c r="D1329" s="54">
        <v>0</v>
      </c>
      <c r="E1329" s="147">
        <v>0</v>
      </c>
      <c r="F1329" s="147">
        <v>0</v>
      </c>
      <c r="G1329" s="147">
        <v>1</v>
      </c>
      <c r="H1329" s="55">
        <v>0</v>
      </c>
    </row>
    <row r="1330" spans="2:8" ht="18.75" customHeight="1" x14ac:dyDescent="0.2">
      <c r="B1330" s="53" t="s">
        <v>5424</v>
      </c>
      <c r="C1330" s="54">
        <v>0</v>
      </c>
      <c r="D1330" s="54">
        <v>0</v>
      </c>
      <c r="E1330" s="147">
        <v>0</v>
      </c>
      <c r="F1330" s="147">
        <v>0</v>
      </c>
      <c r="G1330" s="147">
        <v>1</v>
      </c>
      <c r="H1330" s="55">
        <v>0</v>
      </c>
    </row>
    <row r="1331" spans="2:8" ht="18.75" customHeight="1" x14ac:dyDescent="0.2">
      <c r="B1331" s="53" t="s">
        <v>5523</v>
      </c>
      <c r="C1331" s="54">
        <v>1</v>
      </c>
      <c r="D1331" s="54">
        <v>0</v>
      </c>
      <c r="E1331" s="147">
        <v>0</v>
      </c>
      <c r="F1331" s="147">
        <v>2</v>
      </c>
      <c r="G1331" s="147">
        <v>0</v>
      </c>
      <c r="H1331" s="55">
        <v>0</v>
      </c>
    </row>
    <row r="1332" spans="2:8" ht="18.75" customHeight="1" x14ac:dyDescent="0.2">
      <c r="B1332" s="53" t="s">
        <v>1351</v>
      </c>
      <c r="C1332" s="54">
        <v>0</v>
      </c>
      <c r="D1332" s="54">
        <v>5</v>
      </c>
      <c r="E1332" s="147">
        <v>0</v>
      </c>
      <c r="F1332" s="147">
        <v>0</v>
      </c>
      <c r="G1332" s="147">
        <v>0</v>
      </c>
      <c r="H1332" s="55">
        <v>0</v>
      </c>
    </row>
    <row r="1333" spans="2:8" ht="18.75" customHeight="1" x14ac:dyDescent="0.2">
      <c r="B1333" s="53" t="s">
        <v>5525</v>
      </c>
      <c r="C1333" s="54">
        <v>1</v>
      </c>
      <c r="D1333" s="54">
        <v>0</v>
      </c>
      <c r="E1333" s="147">
        <v>1</v>
      </c>
      <c r="F1333" s="147">
        <v>1</v>
      </c>
      <c r="G1333" s="147">
        <v>1</v>
      </c>
      <c r="H1333" s="55">
        <v>0</v>
      </c>
    </row>
    <row r="1334" spans="2:8" ht="18.75" customHeight="1" x14ac:dyDescent="0.2">
      <c r="B1334" s="53" t="s">
        <v>5489</v>
      </c>
      <c r="C1334" s="54">
        <v>2</v>
      </c>
      <c r="D1334" s="54">
        <v>9</v>
      </c>
      <c r="E1334" s="147">
        <v>12</v>
      </c>
      <c r="F1334" s="147">
        <v>1</v>
      </c>
      <c r="G1334" s="147">
        <v>0</v>
      </c>
      <c r="H1334" s="55">
        <v>0</v>
      </c>
    </row>
    <row r="1335" spans="2:8" ht="18.75" customHeight="1" x14ac:dyDescent="0.2">
      <c r="B1335" s="53" t="s">
        <v>2407</v>
      </c>
      <c r="C1335" s="54">
        <v>0</v>
      </c>
      <c r="D1335" s="54">
        <v>0</v>
      </c>
      <c r="E1335" s="147">
        <v>0</v>
      </c>
      <c r="F1335" s="147">
        <v>2</v>
      </c>
      <c r="G1335" s="147">
        <v>0</v>
      </c>
      <c r="H1335" s="55">
        <v>0</v>
      </c>
    </row>
    <row r="1336" spans="2:8" ht="18.75" customHeight="1" x14ac:dyDescent="0.2">
      <c r="B1336" s="53" t="s">
        <v>5490</v>
      </c>
      <c r="C1336" s="54">
        <v>43</v>
      </c>
      <c r="D1336" s="54">
        <v>105</v>
      </c>
      <c r="E1336" s="147">
        <v>416</v>
      </c>
      <c r="F1336" s="147">
        <v>474</v>
      </c>
      <c r="G1336" s="147">
        <v>75</v>
      </c>
      <c r="H1336" s="55">
        <v>0</v>
      </c>
    </row>
    <row r="1337" spans="2:8" ht="18.75" customHeight="1" x14ac:dyDescent="0.2">
      <c r="B1337" s="53" t="s">
        <v>4424</v>
      </c>
      <c r="C1337" s="54">
        <v>0</v>
      </c>
      <c r="D1337" s="54">
        <v>0</v>
      </c>
      <c r="E1337" s="147">
        <v>1</v>
      </c>
      <c r="F1337" s="147">
        <v>0</v>
      </c>
      <c r="G1337" s="147">
        <v>0</v>
      </c>
      <c r="H1337" s="55">
        <v>0</v>
      </c>
    </row>
    <row r="1338" spans="2:8" ht="18.75" customHeight="1" x14ac:dyDescent="0.2">
      <c r="B1338" s="53" t="s">
        <v>2684</v>
      </c>
      <c r="C1338" s="54">
        <v>0</v>
      </c>
      <c r="D1338" s="54">
        <v>0</v>
      </c>
      <c r="E1338" s="147">
        <v>0</v>
      </c>
      <c r="F1338" s="147">
        <v>2</v>
      </c>
      <c r="G1338" s="147">
        <v>2</v>
      </c>
      <c r="H1338" s="55">
        <v>0</v>
      </c>
    </row>
    <row r="1339" spans="2:8" ht="18.75" customHeight="1" x14ac:dyDescent="0.2">
      <c r="B1339" s="53" t="s">
        <v>893</v>
      </c>
      <c r="C1339" s="54">
        <v>4</v>
      </c>
      <c r="D1339" s="54">
        <v>0</v>
      </c>
      <c r="E1339" s="147">
        <v>1</v>
      </c>
      <c r="F1339" s="147">
        <v>0</v>
      </c>
      <c r="G1339" s="147">
        <v>1</v>
      </c>
      <c r="H1339" s="55">
        <v>0</v>
      </c>
    </row>
    <row r="1340" spans="2:8" ht="18.75" customHeight="1" x14ac:dyDescent="0.2">
      <c r="B1340" s="53" t="s">
        <v>5433</v>
      </c>
      <c r="C1340" s="54">
        <v>0</v>
      </c>
      <c r="D1340" s="54">
        <v>0</v>
      </c>
      <c r="E1340" s="147">
        <v>0</v>
      </c>
      <c r="F1340" s="147">
        <v>0</v>
      </c>
      <c r="G1340" s="147">
        <v>1</v>
      </c>
      <c r="H1340" s="55">
        <v>0</v>
      </c>
    </row>
    <row r="1341" spans="2:8" ht="18.75" customHeight="1" x14ac:dyDescent="0.2">
      <c r="B1341" s="53" t="s">
        <v>5530</v>
      </c>
      <c r="C1341" s="54">
        <v>0</v>
      </c>
      <c r="D1341" s="54">
        <v>0</v>
      </c>
      <c r="E1341" s="147">
        <v>0</v>
      </c>
      <c r="F1341" s="147">
        <v>0</v>
      </c>
      <c r="G1341" s="147">
        <v>1</v>
      </c>
      <c r="H1341" s="55">
        <v>0</v>
      </c>
    </row>
    <row r="1342" spans="2:8" ht="18.75" customHeight="1" x14ac:dyDescent="0.2">
      <c r="B1342" s="53" t="s">
        <v>5437</v>
      </c>
      <c r="C1342" s="54">
        <v>0</v>
      </c>
      <c r="D1342" s="54">
        <v>2</v>
      </c>
      <c r="E1342" s="147">
        <v>0</v>
      </c>
      <c r="F1342" s="147">
        <v>0</v>
      </c>
      <c r="G1342" s="147">
        <v>1</v>
      </c>
      <c r="H1342" s="55">
        <v>0</v>
      </c>
    </row>
    <row r="1343" spans="2:8" ht="18.75" customHeight="1" x14ac:dyDescent="0.2">
      <c r="B1343" s="53" t="s">
        <v>5397</v>
      </c>
      <c r="C1343" s="54">
        <v>0</v>
      </c>
      <c r="D1343" s="54">
        <v>0</v>
      </c>
      <c r="E1343" s="147">
        <v>0</v>
      </c>
      <c r="F1343" s="147">
        <v>4</v>
      </c>
      <c r="G1343" s="147">
        <v>0</v>
      </c>
      <c r="H1343" s="55">
        <v>0</v>
      </c>
    </row>
    <row r="1344" spans="2:8" ht="18.75" customHeight="1" x14ac:dyDescent="0.2">
      <c r="B1344" s="53" t="s">
        <v>5494</v>
      </c>
      <c r="C1344" s="54">
        <v>0</v>
      </c>
      <c r="D1344" s="54">
        <v>1</v>
      </c>
      <c r="E1344" s="147">
        <v>0</v>
      </c>
      <c r="F1344" s="147">
        <v>0</v>
      </c>
      <c r="G1344" s="147">
        <v>0</v>
      </c>
      <c r="H1344" s="55">
        <v>0</v>
      </c>
    </row>
    <row r="1345" spans="2:8" ht="18.75" customHeight="1" x14ac:dyDescent="0.2">
      <c r="B1345" s="53" t="s">
        <v>5399</v>
      </c>
      <c r="C1345" s="54">
        <v>0</v>
      </c>
      <c r="D1345" s="54">
        <v>0</v>
      </c>
      <c r="E1345" s="147">
        <v>22</v>
      </c>
      <c r="F1345" s="147">
        <v>92</v>
      </c>
      <c r="G1345" s="147">
        <v>0</v>
      </c>
      <c r="H1345" s="55">
        <v>0</v>
      </c>
    </row>
    <row r="1346" spans="2:8" ht="18.75" customHeight="1" x14ac:dyDescent="0.2">
      <c r="B1346" s="53" t="s">
        <v>3517</v>
      </c>
      <c r="C1346" s="54">
        <v>0</v>
      </c>
      <c r="D1346" s="54">
        <v>0</v>
      </c>
      <c r="E1346" s="147">
        <v>0</v>
      </c>
      <c r="F1346" s="147">
        <v>1</v>
      </c>
      <c r="G1346" s="147">
        <v>0</v>
      </c>
      <c r="H1346" s="55">
        <v>0</v>
      </c>
    </row>
    <row r="1347" spans="2:8" ht="18.75" customHeight="1" x14ac:dyDescent="0.2">
      <c r="B1347" s="53" t="s">
        <v>5533</v>
      </c>
      <c r="C1347" s="54">
        <v>0</v>
      </c>
      <c r="D1347" s="54">
        <v>15</v>
      </c>
      <c r="E1347" s="147">
        <v>21</v>
      </c>
      <c r="F1347" s="147">
        <v>16</v>
      </c>
      <c r="G1347" s="147">
        <v>0</v>
      </c>
      <c r="H1347" s="55">
        <v>0</v>
      </c>
    </row>
    <row r="1348" spans="2:8" ht="18.75" customHeight="1" x14ac:dyDescent="0.2">
      <c r="B1348" s="53" t="s">
        <v>5498</v>
      </c>
      <c r="C1348" s="54">
        <v>0</v>
      </c>
      <c r="D1348" s="54">
        <v>0</v>
      </c>
      <c r="E1348" s="147">
        <v>1</v>
      </c>
      <c r="F1348" s="147">
        <v>0</v>
      </c>
      <c r="G1348" s="147">
        <v>0</v>
      </c>
      <c r="H1348" s="55">
        <v>0</v>
      </c>
    </row>
    <row r="1349" spans="2:8" ht="18.75" customHeight="1" x14ac:dyDescent="0.2">
      <c r="B1349" s="53" t="s">
        <v>937</v>
      </c>
      <c r="C1349" s="54">
        <v>0</v>
      </c>
      <c r="D1349" s="54">
        <v>0</v>
      </c>
      <c r="E1349" s="147">
        <v>1</v>
      </c>
      <c r="F1349" s="147">
        <v>0</v>
      </c>
      <c r="G1349" s="147">
        <v>0</v>
      </c>
      <c r="H1349" s="55">
        <v>0</v>
      </c>
    </row>
    <row r="1350" spans="2:8" ht="18.75" customHeight="1" x14ac:dyDescent="0.2">
      <c r="B1350" s="53" t="s">
        <v>3832</v>
      </c>
      <c r="C1350" s="54">
        <v>1</v>
      </c>
      <c r="D1350" s="54">
        <v>0</v>
      </c>
      <c r="E1350" s="147">
        <v>3</v>
      </c>
      <c r="F1350" s="147">
        <v>0</v>
      </c>
      <c r="G1350" s="147">
        <v>0</v>
      </c>
      <c r="H1350" s="55">
        <v>0</v>
      </c>
    </row>
    <row r="1351" spans="2:8" ht="18.75" customHeight="1" x14ac:dyDescent="0.2">
      <c r="B1351" s="53" t="s">
        <v>2734</v>
      </c>
      <c r="C1351" s="54">
        <v>0</v>
      </c>
      <c r="D1351" s="54">
        <v>2</v>
      </c>
      <c r="E1351" s="147">
        <v>0</v>
      </c>
      <c r="F1351" s="147">
        <v>0</v>
      </c>
      <c r="G1351" s="147">
        <v>0</v>
      </c>
      <c r="H1351" s="55">
        <v>0</v>
      </c>
    </row>
    <row r="1352" spans="2:8" ht="18.75" customHeight="1" x14ac:dyDescent="0.2">
      <c r="B1352" s="53" t="s">
        <v>5445</v>
      </c>
      <c r="C1352" s="54">
        <v>0</v>
      </c>
      <c r="D1352" s="54">
        <v>0</v>
      </c>
      <c r="E1352" s="147">
        <v>1</v>
      </c>
      <c r="F1352" s="147">
        <v>1</v>
      </c>
      <c r="G1352" s="147">
        <v>0</v>
      </c>
      <c r="H1352" s="55">
        <v>0</v>
      </c>
    </row>
    <row r="1353" spans="2:8" ht="18.75" customHeight="1" x14ac:dyDescent="0.2">
      <c r="B1353" s="53" t="s">
        <v>5427</v>
      </c>
      <c r="C1353" s="54">
        <v>0</v>
      </c>
      <c r="D1353" s="54">
        <v>0</v>
      </c>
      <c r="E1353" s="147">
        <v>0</v>
      </c>
      <c r="F1353" s="147">
        <v>1</v>
      </c>
      <c r="G1353" s="147">
        <v>0</v>
      </c>
      <c r="H1353" s="55">
        <v>0</v>
      </c>
    </row>
    <row r="1354" spans="2:8" ht="18.75" customHeight="1" x14ac:dyDescent="0.2">
      <c r="B1354" s="53" t="s">
        <v>5503</v>
      </c>
      <c r="C1354" s="54">
        <v>0</v>
      </c>
      <c r="D1354" s="54">
        <v>0</v>
      </c>
      <c r="E1354" s="147">
        <v>0</v>
      </c>
      <c r="F1354" s="147">
        <v>1</v>
      </c>
      <c r="G1354" s="147">
        <v>4</v>
      </c>
      <c r="H1354" s="55">
        <v>0</v>
      </c>
    </row>
    <row r="1355" spans="2:8" ht="18.75" customHeight="1" x14ac:dyDescent="0.2">
      <c r="B1355" s="53" t="s">
        <v>5403</v>
      </c>
      <c r="C1355" s="54">
        <v>0</v>
      </c>
      <c r="D1355" s="54">
        <v>0</v>
      </c>
      <c r="E1355" s="147">
        <v>0</v>
      </c>
      <c r="F1355" s="147">
        <v>0</v>
      </c>
      <c r="G1355" s="147">
        <v>1</v>
      </c>
      <c r="H1355" s="55">
        <v>0</v>
      </c>
    </row>
    <row r="1356" spans="2:8" ht="18.75" customHeight="1" x14ac:dyDescent="0.2">
      <c r="B1356" s="53" t="s">
        <v>5505</v>
      </c>
      <c r="C1356" s="54">
        <v>0</v>
      </c>
      <c r="D1356" s="54">
        <v>1</v>
      </c>
      <c r="E1356" s="147">
        <v>0</v>
      </c>
      <c r="F1356" s="147">
        <v>0</v>
      </c>
      <c r="G1356" s="147">
        <v>0</v>
      </c>
      <c r="H1356" s="55">
        <v>0</v>
      </c>
    </row>
    <row r="1357" spans="2:8" ht="18.75" customHeight="1" x14ac:dyDescent="0.2">
      <c r="B1357" s="53" t="s">
        <v>5468</v>
      </c>
      <c r="C1357" s="54">
        <v>1</v>
      </c>
      <c r="D1357" s="54">
        <v>0</v>
      </c>
      <c r="E1357" s="147">
        <v>0</v>
      </c>
      <c r="F1357" s="147">
        <v>0</v>
      </c>
      <c r="G1357" s="147">
        <v>0</v>
      </c>
      <c r="H1357" s="55">
        <v>0</v>
      </c>
    </row>
    <row r="1358" spans="2:8" ht="18.75" customHeight="1" x14ac:dyDescent="0.2">
      <c r="B1358" s="53" t="s">
        <v>5447</v>
      </c>
      <c r="C1358" s="54">
        <v>0</v>
      </c>
      <c r="D1358" s="54">
        <v>2</v>
      </c>
      <c r="E1358" s="147">
        <v>1</v>
      </c>
      <c r="F1358" s="147">
        <v>0</v>
      </c>
      <c r="G1358" s="147">
        <v>0</v>
      </c>
      <c r="H1358" s="55">
        <v>0</v>
      </c>
    </row>
    <row r="1359" spans="2:8" ht="18.75" customHeight="1" x14ac:dyDescent="0.2">
      <c r="B1359" s="53" t="s">
        <v>5428</v>
      </c>
      <c r="C1359" s="54">
        <v>0</v>
      </c>
      <c r="D1359" s="54">
        <v>0</v>
      </c>
      <c r="E1359" s="147">
        <v>0</v>
      </c>
      <c r="F1359" s="147">
        <v>2</v>
      </c>
      <c r="G1359" s="147">
        <v>1</v>
      </c>
      <c r="H1359" s="55">
        <v>0</v>
      </c>
    </row>
    <row r="1360" spans="2:8" ht="18.75" customHeight="1" x14ac:dyDescent="0.2">
      <c r="B1360" s="53" t="s">
        <v>5449</v>
      </c>
      <c r="C1360" s="54">
        <v>0</v>
      </c>
      <c r="D1360" s="54">
        <v>0</v>
      </c>
      <c r="E1360" s="147">
        <v>0</v>
      </c>
      <c r="F1360" s="147">
        <v>0</v>
      </c>
      <c r="G1360" s="147">
        <v>1</v>
      </c>
      <c r="H1360" s="55">
        <v>0</v>
      </c>
    </row>
    <row r="1361" spans="2:8" ht="18.75" customHeight="1" x14ac:dyDescent="0.2">
      <c r="B1361" s="53" t="s">
        <v>5405</v>
      </c>
      <c r="C1361" s="54">
        <v>0</v>
      </c>
      <c r="D1361" s="54">
        <v>2</v>
      </c>
      <c r="E1361" s="147">
        <v>2</v>
      </c>
      <c r="F1361" s="147">
        <v>1</v>
      </c>
      <c r="G1361" s="147">
        <v>0</v>
      </c>
      <c r="H1361" s="55">
        <v>0</v>
      </c>
    </row>
    <row r="1362" spans="2:8" ht="18.75" customHeight="1" x14ac:dyDescent="0.2">
      <c r="B1362" s="53" t="s">
        <v>4097</v>
      </c>
      <c r="C1362" s="54">
        <v>0</v>
      </c>
      <c r="D1362" s="54">
        <v>0</v>
      </c>
      <c r="E1362" s="147">
        <v>1</v>
      </c>
      <c r="F1362" s="147">
        <v>0</v>
      </c>
      <c r="G1362" s="147">
        <v>0</v>
      </c>
      <c r="H1362" s="55">
        <v>0</v>
      </c>
    </row>
    <row r="1363" spans="2:8" ht="18.75" customHeight="1" x14ac:dyDescent="0.2">
      <c r="B1363" s="53" t="s">
        <v>5406</v>
      </c>
      <c r="C1363" s="54">
        <v>0</v>
      </c>
      <c r="D1363" s="54">
        <v>0</v>
      </c>
      <c r="E1363" s="147">
        <v>0</v>
      </c>
      <c r="F1363" s="147">
        <v>1</v>
      </c>
      <c r="G1363" s="147">
        <v>0</v>
      </c>
      <c r="H1363" s="55">
        <v>0</v>
      </c>
    </row>
    <row r="1364" spans="2:8" ht="18.75" customHeight="1" x14ac:dyDescent="0.2">
      <c r="B1364" s="53" t="s">
        <v>5512</v>
      </c>
      <c r="C1364" s="54">
        <v>0</v>
      </c>
      <c r="D1364" s="54">
        <v>1</v>
      </c>
      <c r="E1364" s="147">
        <v>0</v>
      </c>
      <c r="F1364" s="147">
        <v>0</v>
      </c>
      <c r="G1364" s="147">
        <v>0</v>
      </c>
      <c r="H1364" s="55">
        <v>0</v>
      </c>
    </row>
    <row r="1365" spans="2:8" ht="18.75" customHeight="1" x14ac:dyDescent="0.2">
      <c r="B1365" s="53" t="s">
        <v>5472</v>
      </c>
      <c r="C1365" s="54">
        <v>0</v>
      </c>
      <c r="D1365" s="54">
        <v>0</v>
      </c>
      <c r="E1365" s="147">
        <v>1</v>
      </c>
      <c r="F1365" s="147">
        <v>8</v>
      </c>
      <c r="G1365" s="147">
        <v>6</v>
      </c>
      <c r="H1365" s="55">
        <v>0</v>
      </c>
    </row>
    <row r="1366" spans="2:8" ht="18.75" customHeight="1" x14ac:dyDescent="0.2">
      <c r="B1366" s="53" t="s">
        <v>5451</v>
      </c>
      <c r="C1366" s="54">
        <v>1</v>
      </c>
      <c r="D1366" s="54">
        <v>0</v>
      </c>
      <c r="E1366" s="147">
        <v>0</v>
      </c>
      <c r="F1366" s="147">
        <v>0</v>
      </c>
      <c r="G1366" s="147">
        <v>0</v>
      </c>
      <c r="H1366" s="55">
        <v>0</v>
      </c>
    </row>
    <row r="1367" spans="2:8" ht="18.75" customHeight="1" x14ac:dyDescent="0.2">
      <c r="B1367" s="53" t="s">
        <v>188</v>
      </c>
      <c r="C1367" s="54">
        <v>3</v>
      </c>
      <c r="D1367" s="54">
        <v>2</v>
      </c>
      <c r="E1367" s="147">
        <v>6</v>
      </c>
      <c r="F1367" s="147">
        <v>2</v>
      </c>
      <c r="G1367" s="147">
        <v>1</v>
      </c>
      <c r="H1367" s="55">
        <v>0</v>
      </c>
    </row>
    <row r="1368" spans="2:8" ht="18.75" customHeight="1" x14ac:dyDescent="0.2">
      <c r="B1368" s="53" t="s">
        <v>5456</v>
      </c>
      <c r="C1368" s="54">
        <v>0</v>
      </c>
      <c r="D1368" s="54">
        <v>0</v>
      </c>
      <c r="E1368" s="147">
        <v>0</v>
      </c>
      <c r="F1368" s="147">
        <v>1</v>
      </c>
      <c r="G1368" s="147">
        <v>1</v>
      </c>
      <c r="H1368" s="55">
        <v>0</v>
      </c>
    </row>
    <row r="1369" spans="2:8" ht="18.75" customHeight="1" x14ac:dyDescent="0.2">
      <c r="B1369" s="53" t="s">
        <v>5473</v>
      </c>
      <c r="C1369" s="54">
        <v>0</v>
      </c>
      <c r="D1369" s="54">
        <v>0</v>
      </c>
      <c r="E1369" s="147">
        <v>0</v>
      </c>
      <c r="F1369" s="147">
        <v>92</v>
      </c>
      <c r="G1369" s="147">
        <v>7</v>
      </c>
      <c r="H1369" s="55">
        <v>0</v>
      </c>
    </row>
    <row r="1370" spans="2:8" ht="18.75" customHeight="1" x14ac:dyDescent="0.2">
      <c r="B1370" s="53" t="s">
        <v>5455</v>
      </c>
      <c r="C1370" s="54">
        <v>0</v>
      </c>
      <c r="D1370" s="54">
        <v>0</v>
      </c>
      <c r="E1370" s="147">
        <v>1</v>
      </c>
      <c r="F1370" s="147">
        <v>0</v>
      </c>
      <c r="G1370" s="147">
        <v>1</v>
      </c>
      <c r="H1370" s="55">
        <v>0</v>
      </c>
    </row>
    <row r="1371" spans="2:8" ht="18.75" customHeight="1" x14ac:dyDescent="0.2">
      <c r="B1371" s="53" t="s">
        <v>1390</v>
      </c>
      <c r="C1371" s="54">
        <v>1</v>
      </c>
      <c r="D1371" s="54">
        <v>0</v>
      </c>
      <c r="E1371" s="147">
        <v>0</v>
      </c>
      <c r="F1371" s="147">
        <v>0</v>
      </c>
      <c r="G1371" s="147">
        <v>0</v>
      </c>
      <c r="H1371" s="55">
        <v>0</v>
      </c>
    </row>
    <row r="1372" spans="2:8" ht="18.75" customHeight="1" x14ac:dyDescent="0.2">
      <c r="B1372" s="53" t="s">
        <v>5459</v>
      </c>
      <c r="C1372" s="54">
        <v>0</v>
      </c>
      <c r="D1372" s="54">
        <v>0</v>
      </c>
      <c r="E1372" s="147">
        <v>0</v>
      </c>
      <c r="F1372" s="147">
        <v>0</v>
      </c>
      <c r="G1372" s="147">
        <v>1</v>
      </c>
      <c r="H1372" s="55">
        <v>0</v>
      </c>
    </row>
    <row r="1373" spans="2:8" ht="18.75" customHeight="1" x14ac:dyDescent="0.2">
      <c r="B1373" s="53" t="s">
        <v>5412</v>
      </c>
      <c r="C1373" s="54">
        <v>1</v>
      </c>
      <c r="D1373" s="54">
        <v>1</v>
      </c>
      <c r="E1373" s="147">
        <v>0</v>
      </c>
      <c r="F1373" s="147">
        <v>0</v>
      </c>
      <c r="G1373" s="147">
        <v>0</v>
      </c>
      <c r="H1373" s="55">
        <v>0</v>
      </c>
    </row>
    <row r="1374" spans="2:8" ht="18.75" customHeight="1" x14ac:dyDescent="0.2">
      <c r="B1374" s="53" t="s">
        <v>5519</v>
      </c>
      <c r="C1374" s="54">
        <v>0</v>
      </c>
      <c r="D1374" s="54">
        <v>0</v>
      </c>
      <c r="E1374" s="147">
        <v>1</v>
      </c>
      <c r="F1374" s="147">
        <v>0</v>
      </c>
      <c r="G1374" s="147">
        <v>0</v>
      </c>
      <c r="H1374" s="55">
        <v>0</v>
      </c>
    </row>
    <row r="1375" spans="2:8" ht="18.75" customHeight="1" x14ac:dyDescent="0.2">
      <c r="B1375" s="53" t="s">
        <v>5400</v>
      </c>
      <c r="C1375" s="54">
        <v>1</v>
      </c>
      <c r="D1375" s="54">
        <v>0</v>
      </c>
      <c r="E1375" s="147">
        <v>0</v>
      </c>
      <c r="F1375" s="147">
        <v>0</v>
      </c>
      <c r="G1375" s="147">
        <v>0</v>
      </c>
      <c r="H1375" s="55">
        <v>0</v>
      </c>
    </row>
    <row r="1376" spans="2:8" ht="18.75" customHeight="1" x14ac:dyDescent="0.2">
      <c r="B1376" s="53" t="s">
        <v>2216</v>
      </c>
      <c r="C1376" s="54">
        <v>2</v>
      </c>
      <c r="D1376" s="54">
        <v>0</v>
      </c>
      <c r="E1376" s="147">
        <v>0</v>
      </c>
      <c r="F1376" s="147">
        <v>0</v>
      </c>
      <c r="G1376" s="147">
        <v>0</v>
      </c>
      <c r="H1376" s="55">
        <v>0</v>
      </c>
    </row>
    <row r="1377" spans="2:8" ht="18.75" customHeight="1" x14ac:dyDescent="0.2">
      <c r="B1377" s="53" t="s">
        <v>5417</v>
      </c>
      <c r="C1377" s="54">
        <v>133</v>
      </c>
      <c r="D1377" s="54">
        <v>184</v>
      </c>
      <c r="E1377" s="147">
        <v>186</v>
      </c>
      <c r="F1377" s="147">
        <v>36</v>
      </c>
      <c r="G1377" s="147">
        <v>1</v>
      </c>
      <c r="H1377" s="55">
        <v>0</v>
      </c>
    </row>
    <row r="1378" spans="2:8" ht="18.75" customHeight="1" x14ac:dyDescent="0.2">
      <c r="B1378" s="53" t="s">
        <v>5461</v>
      </c>
      <c r="C1378" s="54">
        <v>0</v>
      </c>
      <c r="D1378" s="54">
        <v>1</v>
      </c>
      <c r="E1378" s="147">
        <v>0</v>
      </c>
      <c r="F1378" s="147">
        <v>0</v>
      </c>
      <c r="G1378" s="147">
        <v>0</v>
      </c>
      <c r="H1378" s="55">
        <v>0</v>
      </c>
    </row>
    <row r="1379" spans="2:8" ht="18.75" customHeight="1" x14ac:dyDescent="0.2">
      <c r="B1379" s="53" t="s">
        <v>5418</v>
      </c>
      <c r="C1379" s="54">
        <v>0</v>
      </c>
      <c r="D1379" s="54">
        <v>0</v>
      </c>
      <c r="E1379" s="147">
        <v>0</v>
      </c>
      <c r="F1379" s="147">
        <v>0</v>
      </c>
      <c r="G1379" s="147">
        <v>1</v>
      </c>
      <c r="H1379" s="55">
        <v>0</v>
      </c>
    </row>
    <row r="1380" spans="2:8" ht="18.75" customHeight="1" x14ac:dyDescent="0.2">
      <c r="B1380" s="53" t="s">
        <v>5522</v>
      </c>
      <c r="C1380" s="54">
        <v>0</v>
      </c>
      <c r="D1380" s="54">
        <v>0</v>
      </c>
      <c r="E1380" s="147">
        <v>1</v>
      </c>
      <c r="F1380" s="147">
        <v>0</v>
      </c>
      <c r="G1380" s="147">
        <v>0</v>
      </c>
      <c r="H1380" s="55">
        <v>0</v>
      </c>
    </row>
    <row r="1381" spans="2:8" ht="18.75" customHeight="1" x14ac:dyDescent="0.2">
      <c r="B1381" s="53" t="s">
        <v>5419</v>
      </c>
      <c r="C1381" s="54">
        <v>1</v>
      </c>
      <c r="D1381" s="54">
        <v>0</v>
      </c>
      <c r="E1381" s="147">
        <v>0</v>
      </c>
      <c r="F1381" s="147">
        <v>0</v>
      </c>
      <c r="G1381" s="147">
        <v>0</v>
      </c>
      <c r="H1381" s="55">
        <v>0</v>
      </c>
    </row>
    <row r="1382" spans="2:8" ht="18.75" customHeight="1" x14ac:dyDescent="0.2">
      <c r="B1382" s="53" t="s">
        <v>5524</v>
      </c>
      <c r="C1382" s="54">
        <v>0</v>
      </c>
      <c r="D1382" s="54">
        <v>1</v>
      </c>
      <c r="E1382" s="147">
        <v>0</v>
      </c>
      <c r="F1382" s="147">
        <v>0</v>
      </c>
      <c r="G1382" s="147">
        <v>0</v>
      </c>
      <c r="H1382" s="55">
        <v>0</v>
      </c>
    </row>
    <row r="1383" spans="2:8" ht="18.75" customHeight="1" x14ac:dyDescent="0.2">
      <c r="B1383" s="53" t="s">
        <v>5420</v>
      </c>
      <c r="C1383" s="54">
        <v>0</v>
      </c>
      <c r="D1383" s="54">
        <v>1</v>
      </c>
      <c r="E1383" s="147">
        <v>1</v>
      </c>
      <c r="F1383" s="147">
        <v>1</v>
      </c>
      <c r="G1383" s="147">
        <v>1</v>
      </c>
      <c r="H1383" s="55">
        <v>0</v>
      </c>
    </row>
    <row r="1384" spans="2:8" ht="18.75" customHeight="1" x14ac:dyDescent="0.2">
      <c r="B1384" s="53" t="s">
        <v>5526</v>
      </c>
      <c r="C1384" s="54">
        <v>3</v>
      </c>
      <c r="D1384" s="54">
        <v>0</v>
      </c>
      <c r="E1384" s="147">
        <v>0</v>
      </c>
      <c r="F1384" s="147">
        <v>0</v>
      </c>
      <c r="G1384" s="147">
        <v>0</v>
      </c>
      <c r="H1384" s="55">
        <v>0</v>
      </c>
    </row>
    <row r="1385" spans="2:8" ht="18.75" customHeight="1" x14ac:dyDescent="0.2">
      <c r="B1385" s="53" t="s">
        <v>5479</v>
      </c>
      <c r="C1385" s="54">
        <v>0</v>
      </c>
      <c r="D1385" s="54">
        <v>0</v>
      </c>
      <c r="E1385" s="147">
        <v>0</v>
      </c>
      <c r="F1385" s="147">
        <v>0</v>
      </c>
      <c r="G1385" s="147">
        <v>1</v>
      </c>
      <c r="H1385" s="55">
        <v>0</v>
      </c>
    </row>
    <row r="1386" spans="2:8" ht="18.75" customHeight="1" x14ac:dyDescent="0.2">
      <c r="B1386" s="53" t="s">
        <v>5527</v>
      </c>
      <c r="C1386" s="54">
        <v>1</v>
      </c>
      <c r="D1386" s="54">
        <v>1</v>
      </c>
      <c r="E1386" s="147">
        <v>0</v>
      </c>
      <c r="F1386" s="147">
        <v>3</v>
      </c>
      <c r="G1386" s="147">
        <v>1</v>
      </c>
      <c r="H1386" s="55">
        <v>0</v>
      </c>
    </row>
    <row r="1387" spans="2:8" ht="18.75" customHeight="1" x14ac:dyDescent="0.2">
      <c r="B1387" s="53" t="s">
        <v>5394</v>
      </c>
      <c r="C1387" s="54">
        <v>0</v>
      </c>
      <c r="D1387" s="54">
        <v>1</v>
      </c>
      <c r="E1387" s="147">
        <v>0</v>
      </c>
      <c r="F1387" s="147">
        <v>0</v>
      </c>
      <c r="G1387" s="147">
        <v>0</v>
      </c>
      <c r="H1387" s="55">
        <v>0</v>
      </c>
    </row>
    <row r="1388" spans="2:8" ht="18.75" customHeight="1" x14ac:dyDescent="0.2">
      <c r="B1388" s="53" t="s">
        <v>5528</v>
      </c>
      <c r="C1388" s="54">
        <v>1</v>
      </c>
      <c r="D1388" s="54">
        <v>1</v>
      </c>
      <c r="E1388" s="147">
        <v>1</v>
      </c>
      <c r="F1388" s="147">
        <v>0</v>
      </c>
      <c r="G1388" s="147">
        <v>0</v>
      </c>
      <c r="H1388" s="55">
        <v>0</v>
      </c>
    </row>
    <row r="1389" spans="2:8" ht="18.75" customHeight="1" x14ac:dyDescent="0.2">
      <c r="B1389" s="53" t="s">
        <v>5481</v>
      </c>
      <c r="C1389" s="54">
        <v>0</v>
      </c>
      <c r="D1389" s="54">
        <v>0</v>
      </c>
      <c r="E1389" s="147">
        <v>1</v>
      </c>
      <c r="F1389" s="147">
        <v>0</v>
      </c>
      <c r="G1389" s="147">
        <v>0</v>
      </c>
      <c r="H1389" s="55">
        <v>0</v>
      </c>
    </row>
    <row r="1390" spans="2:8" ht="18.75" customHeight="1" x14ac:dyDescent="0.2">
      <c r="B1390" s="53" t="s">
        <v>5478</v>
      </c>
      <c r="C1390" s="54">
        <v>2</v>
      </c>
      <c r="D1390" s="54">
        <v>0</v>
      </c>
      <c r="E1390" s="147">
        <v>0</v>
      </c>
      <c r="F1390" s="147">
        <v>0</v>
      </c>
      <c r="G1390" s="147">
        <v>0</v>
      </c>
      <c r="H1390" s="55">
        <v>0</v>
      </c>
    </row>
    <row r="1391" spans="2:8" ht="18.75" customHeight="1" x14ac:dyDescent="0.2">
      <c r="B1391" s="53" t="s">
        <v>5436</v>
      </c>
      <c r="C1391" s="54">
        <v>0</v>
      </c>
      <c r="D1391" s="54">
        <v>0</v>
      </c>
      <c r="E1391" s="147">
        <v>1</v>
      </c>
      <c r="F1391" s="147">
        <v>0</v>
      </c>
      <c r="G1391" s="147">
        <v>0</v>
      </c>
      <c r="H1391" s="55">
        <v>0</v>
      </c>
    </row>
    <row r="1392" spans="2:8" ht="18.75" customHeight="1" x14ac:dyDescent="0.2">
      <c r="B1392" s="53" t="s">
        <v>5531</v>
      </c>
      <c r="C1392" s="54">
        <v>0</v>
      </c>
      <c r="D1392" s="54">
        <v>0</v>
      </c>
      <c r="E1392" s="147">
        <v>0</v>
      </c>
      <c r="F1392" s="147">
        <v>0</v>
      </c>
      <c r="G1392" s="147">
        <v>1</v>
      </c>
      <c r="H1392" s="55">
        <v>0</v>
      </c>
    </row>
    <row r="1393" spans="2:8" ht="18.75" customHeight="1" x14ac:dyDescent="0.2">
      <c r="B1393" s="53" t="s">
        <v>5482</v>
      </c>
      <c r="C1393" s="54">
        <v>0</v>
      </c>
      <c r="D1393" s="54">
        <v>0</v>
      </c>
      <c r="E1393" s="147">
        <v>14</v>
      </c>
      <c r="F1393" s="147">
        <v>1</v>
      </c>
      <c r="G1393" s="147">
        <v>8</v>
      </c>
      <c r="H1393" s="55">
        <v>0</v>
      </c>
    </row>
    <row r="1394" spans="2:8" ht="18.75" customHeight="1" x14ac:dyDescent="0.2">
      <c r="B1394" s="53" t="s">
        <v>4291</v>
      </c>
      <c r="C1394" s="54">
        <v>0</v>
      </c>
      <c r="D1394" s="54">
        <v>0</v>
      </c>
      <c r="E1394" s="147">
        <v>2</v>
      </c>
      <c r="F1394" s="147">
        <v>0</v>
      </c>
      <c r="G1394" s="147">
        <v>0</v>
      </c>
      <c r="H1394" s="55">
        <v>0</v>
      </c>
    </row>
    <row r="1395" spans="2:8" ht="18.75" customHeight="1" x14ac:dyDescent="0.2">
      <c r="B1395" s="53" t="s">
        <v>5422</v>
      </c>
      <c r="C1395" s="54">
        <v>0</v>
      </c>
      <c r="D1395" s="54">
        <v>0</v>
      </c>
      <c r="E1395" s="147">
        <v>1</v>
      </c>
      <c r="F1395" s="147">
        <v>0</v>
      </c>
      <c r="G1395" s="147">
        <v>0</v>
      </c>
      <c r="H1395" s="55">
        <v>0</v>
      </c>
    </row>
    <row r="1396" spans="2:8" ht="18.75" customHeight="1" x14ac:dyDescent="0.2">
      <c r="B1396" s="53" t="s">
        <v>5465</v>
      </c>
      <c r="C1396" s="54">
        <v>0</v>
      </c>
      <c r="D1396" s="54">
        <v>0</v>
      </c>
      <c r="E1396" s="147">
        <v>1</v>
      </c>
      <c r="F1396" s="147">
        <v>0</v>
      </c>
      <c r="G1396" s="147">
        <v>0</v>
      </c>
      <c r="H1396" s="55">
        <v>0</v>
      </c>
    </row>
    <row r="1397" spans="2:8" ht="18.75" customHeight="1" x14ac:dyDescent="0.2">
      <c r="B1397" s="53" t="s">
        <v>5483</v>
      </c>
      <c r="C1397" s="54">
        <v>0</v>
      </c>
      <c r="D1397" s="54">
        <v>0</v>
      </c>
      <c r="E1397" s="147">
        <v>0</v>
      </c>
      <c r="F1397" s="147">
        <v>0</v>
      </c>
      <c r="G1397" s="147">
        <v>1</v>
      </c>
      <c r="H1397" s="55">
        <v>0</v>
      </c>
    </row>
    <row r="1398" spans="2:8" ht="18.75" customHeight="1" x14ac:dyDescent="0.2">
      <c r="B1398" s="53" t="s">
        <v>5534</v>
      </c>
      <c r="C1398" s="54">
        <v>0</v>
      </c>
      <c r="D1398" s="54">
        <v>3</v>
      </c>
      <c r="E1398" s="147">
        <v>0</v>
      </c>
      <c r="F1398" s="147">
        <v>0</v>
      </c>
      <c r="G1398" s="147">
        <v>0</v>
      </c>
      <c r="H1398" s="55">
        <v>0</v>
      </c>
    </row>
    <row r="1399" spans="2:8" ht="18.75" customHeight="1" x14ac:dyDescent="0.2">
      <c r="B1399" s="53" t="s">
        <v>5423</v>
      </c>
      <c r="C1399" s="54">
        <v>0</v>
      </c>
      <c r="D1399" s="54">
        <v>0</v>
      </c>
      <c r="E1399" s="147">
        <v>0</v>
      </c>
      <c r="F1399" s="147">
        <v>0</v>
      </c>
      <c r="G1399" s="147">
        <v>1</v>
      </c>
      <c r="H1399" s="55">
        <v>0</v>
      </c>
    </row>
    <row r="1400" spans="2:8" ht="18.75" customHeight="1" x14ac:dyDescent="0.2">
      <c r="B1400" s="53" t="s">
        <v>5536</v>
      </c>
      <c r="C1400" s="54">
        <v>0</v>
      </c>
      <c r="D1400" s="54">
        <v>0</v>
      </c>
      <c r="E1400" s="147">
        <v>1</v>
      </c>
      <c r="F1400" s="147">
        <v>0</v>
      </c>
      <c r="G1400" s="147">
        <v>0</v>
      </c>
      <c r="H1400" s="55">
        <v>0</v>
      </c>
    </row>
    <row r="1401" spans="2:8" ht="18.75" customHeight="1" x14ac:dyDescent="0.2">
      <c r="B1401" s="53" t="s">
        <v>5411</v>
      </c>
      <c r="C1401" s="54">
        <v>2</v>
      </c>
      <c r="D1401" s="54">
        <v>2</v>
      </c>
      <c r="E1401" s="147">
        <v>2</v>
      </c>
      <c r="F1401" s="147">
        <v>2</v>
      </c>
      <c r="G1401" s="147">
        <v>0</v>
      </c>
      <c r="H1401" s="55">
        <v>0</v>
      </c>
    </row>
    <row r="1402" spans="2:8" ht="18.75" customHeight="1" x14ac:dyDescent="0.2">
      <c r="B1402" s="53" t="s">
        <v>5538</v>
      </c>
      <c r="C1402" s="54">
        <v>2</v>
      </c>
      <c r="D1402" s="54">
        <v>0</v>
      </c>
      <c r="E1402" s="147">
        <v>0</v>
      </c>
      <c r="F1402" s="147">
        <v>0</v>
      </c>
      <c r="G1402" s="147">
        <v>0</v>
      </c>
      <c r="H1402" s="55">
        <v>0</v>
      </c>
    </row>
    <row r="1403" spans="2:8" ht="18.75" customHeight="1" x14ac:dyDescent="0.2">
      <c r="B1403" s="53" t="s">
        <v>5426</v>
      </c>
      <c r="C1403" s="54">
        <v>0</v>
      </c>
      <c r="D1403" s="54">
        <v>6</v>
      </c>
      <c r="E1403" s="147">
        <v>25</v>
      </c>
      <c r="F1403" s="147">
        <v>0</v>
      </c>
      <c r="G1403" s="147">
        <v>0</v>
      </c>
      <c r="H1403" s="55">
        <v>0</v>
      </c>
    </row>
    <row r="1404" spans="2:8" ht="18.75" customHeight="1" x14ac:dyDescent="0.2">
      <c r="B1404" s="53" t="s">
        <v>2681</v>
      </c>
      <c r="C1404" s="54">
        <v>0</v>
      </c>
      <c r="D1404" s="54">
        <v>2</v>
      </c>
      <c r="E1404" s="147">
        <v>3</v>
      </c>
      <c r="F1404" s="147">
        <v>1</v>
      </c>
      <c r="G1404" s="147">
        <v>0</v>
      </c>
      <c r="H1404" s="55">
        <v>0</v>
      </c>
    </row>
    <row r="1405" spans="2:8" ht="18.75" customHeight="1" x14ac:dyDescent="0.2">
      <c r="B1405" s="53" t="s">
        <v>5416</v>
      </c>
      <c r="C1405" s="54">
        <v>0</v>
      </c>
      <c r="D1405" s="54">
        <v>1</v>
      </c>
      <c r="E1405" s="147">
        <v>0</v>
      </c>
      <c r="F1405" s="147">
        <v>0</v>
      </c>
      <c r="G1405" s="147">
        <v>0</v>
      </c>
      <c r="H1405" s="55">
        <v>0</v>
      </c>
    </row>
    <row r="1406" spans="2:8" ht="18.75" customHeight="1" x14ac:dyDescent="0.2">
      <c r="B1406" s="53" t="s">
        <v>5485</v>
      </c>
      <c r="C1406" s="54">
        <v>0</v>
      </c>
      <c r="D1406" s="54">
        <v>0</v>
      </c>
      <c r="E1406" s="147">
        <v>0</v>
      </c>
      <c r="F1406" s="147">
        <v>1</v>
      </c>
      <c r="G1406" s="147">
        <v>0</v>
      </c>
      <c r="H1406" s="55">
        <v>0</v>
      </c>
    </row>
    <row r="1407" spans="2:8" ht="18.75" customHeight="1" x14ac:dyDescent="0.2">
      <c r="B1407" s="53" t="s">
        <v>5598</v>
      </c>
      <c r="C1407" s="54">
        <v>0</v>
      </c>
      <c r="D1407" s="54">
        <v>1</v>
      </c>
      <c r="E1407" s="147">
        <v>0</v>
      </c>
      <c r="F1407" s="147">
        <v>0</v>
      </c>
      <c r="G1407" s="147">
        <v>0</v>
      </c>
      <c r="H1407" s="55">
        <v>0</v>
      </c>
    </row>
    <row r="1408" spans="2:8" ht="18.75" customHeight="1" x14ac:dyDescent="0.2">
      <c r="B1408" s="53" t="s">
        <v>5645</v>
      </c>
      <c r="C1408" s="54">
        <v>2</v>
      </c>
      <c r="D1408" s="54">
        <v>1</v>
      </c>
      <c r="E1408" s="147">
        <v>1</v>
      </c>
      <c r="F1408" s="147">
        <v>1</v>
      </c>
      <c r="G1408" s="147">
        <v>0</v>
      </c>
      <c r="H1408" s="55">
        <v>0</v>
      </c>
    </row>
    <row r="1409" spans="2:8" ht="18.75" customHeight="1" x14ac:dyDescent="0.2">
      <c r="B1409" s="53" t="s">
        <v>5689</v>
      </c>
      <c r="C1409" s="54">
        <v>0</v>
      </c>
      <c r="D1409" s="54">
        <v>0</v>
      </c>
      <c r="E1409" s="147">
        <v>1</v>
      </c>
      <c r="F1409" s="147">
        <v>0</v>
      </c>
      <c r="G1409" s="147">
        <v>0</v>
      </c>
      <c r="H1409" s="55">
        <v>0</v>
      </c>
    </row>
    <row r="1410" spans="2:8" ht="18.75" customHeight="1" x14ac:dyDescent="0.2">
      <c r="B1410" s="53" t="s">
        <v>1772</v>
      </c>
      <c r="C1410" s="54">
        <v>2</v>
      </c>
      <c r="D1410" s="54">
        <v>1</v>
      </c>
      <c r="E1410" s="147">
        <v>1</v>
      </c>
      <c r="F1410" s="147">
        <v>0</v>
      </c>
      <c r="G1410" s="147">
        <v>0</v>
      </c>
      <c r="H1410" s="55">
        <v>0</v>
      </c>
    </row>
    <row r="1411" spans="2:8" ht="18.75" customHeight="1" x14ac:dyDescent="0.2">
      <c r="B1411" s="53" t="s">
        <v>1033</v>
      </c>
      <c r="C1411" s="54">
        <v>23</v>
      </c>
      <c r="D1411" s="54">
        <v>77</v>
      </c>
      <c r="E1411" s="147">
        <v>139</v>
      </c>
      <c r="F1411" s="147">
        <v>52</v>
      </c>
      <c r="G1411" s="147">
        <v>82</v>
      </c>
      <c r="H1411" s="55">
        <v>0</v>
      </c>
    </row>
    <row r="1412" spans="2:8" ht="18.75" customHeight="1" x14ac:dyDescent="0.2">
      <c r="B1412" s="53" t="s">
        <v>5606</v>
      </c>
      <c r="C1412" s="54">
        <v>0</v>
      </c>
      <c r="D1412" s="54">
        <v>0</v>
      </c>
      <c r="E1412" s="147">
        <v>0</v>
      </c>
      <c r="F1412" s="147">
        <v>1</v>
      </c>
      <c r="G1412" s="147">
        <v>0</v>
      </c>
      <c r="H1412" s="55">
        <v>0</v>
      </c>
    </row>
    <row r="1413" spans="2:8" ht="18.75" customHeight="1" x14ac:dyDescent="0.2">
      <c r="B1413" s="53" t="s">
        <v>5574</v>
      </c>
      <c r="C1413" s="54">
        <v>0</v>
      </c>
      <c r="D1413" s="54">
        <v>6</v>
      </c>
      <c r="E1413" s="147">
        <v>5</v>
      </c>
      <c r="F1413" s="147">
        <v>0</v>
      </c>
      <c r="G1413" s="147">
        <v>0</v>
      </c>
      <c r="H1413" s="55">
        <v>0</v>
      </c>
    </row>
    <row r="1414" spans="2:8" ht="18.75" customHeight="1" x14ac:dyDescent="0.2">
      <c r="B1414" s="53" t="s">
        <v>5554</v>
      </c>
      <c r="C1414" s="54">
        <v>1</v>
      </c>
      <c r="D1414" s="54">
        <v>0</v>
      </c>
      <c r="E1414" s="147">
        <v>0</v>
      </c>
      <c r="F1414" s="147">
        <v>0</v>
      </c>
      <c r="G1414" s="147">
        <v>2</v>
      </c>
      <c r="H1414" s="55">
        <v>0</v>
      </c>
    </row>
    <row r="1415" spans="2:8" ht="18.75" customHeight="1" x14ac:dyDescent="0.2">
      <c r="B1415" s="53" t="s">
        <v>4011</v>
      </c>
      <c r="C1415" s="54">
        <v>0</v>
      </c>
      <c r="D1415" s="54">
        <v>1</v>
      </c>
      <c r="E1415" s="147">
        <v>0</v>
      </c>
      <c r="F1415" s="147">
        <v>0</v>
      </c>
      <c r="G1415" s="147">
        <v>0</v>
      </c>
      <c r="H1415" s="55">
        <v>0</v>
      </c>
    </row>
    <row r="1416" spans="2:8" ht="18.75" customHeight="1" x14ac:dyDescent="0.2">
      <c r="B1416" s="53" t="s">
        <v>5558</v>
      </c>
      <c r="C1416" s="54">
        <v>1</v>
      </c>
      <c r="D1416" s="54">
        <v>0</v>
      </c>
      <c r="E1416" s="147">
        <v>1</v>
      </c>
      <c r="F1416" s="147">
        <v>0</v>
      </c>
      <c r="G1416" s="147">
        <v>0</v>
      </c>
      <c r="H1416" s="55">
        <v>0</v>
      </c>
    </row>
    <row r="1417" spans="2:8" ht="18.75" customHeight="1" x14ac:dyDescent="0.2">
      <c r="B1417" s="53" t="s">
        <v>1467</v>
      </c>
      <c r="C1417" s="54">
        <v>0</v>
      </c>
      <c r="D1417" s="54">
        <v>0</v>
      </c>
      <c r="E1417" s="147">
        <v>2</v>
      </c>
      <c r="F1417" s="147">
        <v>0</v>
      </c>
      <c r="G1417" s="147">
        <v>1</v>
      </c>
      <c r="H1417" s="55">
        <v>0</v>
      </c>
    </row>
    <row r="1418" spans="2:8" ht="18.75" customHeight="1" x14ac:dyDescent="0.2">
      <c r="B1418" s="53" t="s">
        <v>5546</v>
      </c>
      <c r="C1418" s="54">
        <v>1</v>
      </c>
      <c r="D1418" s="54">
        <v>2</v>
      </c>
      <c r="E1418" s="147">
        <v>0</v>
      </c>
      <c r="F1418" s="147">
        <v>0</v>
      </c>
      <c r="G1418" s="147">
        <v>0</v>
      </c>
      <c r="H1418" s="55">
        <v>0</v>
      </c>
    </row>
    <row r="1419" spans="2:8" ht="18.75" customHeight="1" x14ac:dyDescent="0.2">
      <c r="B1419" s="53" t="s">
        <v>3522</v>
      </c>
      <c r="C1419" s="54">
        <v>1</v>
      </c>
      <c r="D1419" s="54">
        <v>0</v>
      </c>
      <c r="E1419" s="147">
        <v>0</v>
      </c>
      <c r="F1419" s="147">
        <v>0</v>
      </c>
      <c r="G1419" s="147">
        <v>0</v>
      </c>
      <c r="H1419" s="55">
        <v>0</v>
      </c>
    </row>
    <row r="1420" spans="2:8" ht="18.75" customHeight="1" x14ac:dyDescent="0.2">
      <c r="B1420" s="53" t="s">
        <v>5610</v>
      </c>
      <c r="C1420" s="54">
        <v>1</v>
      </c>
      <c r="D1420" s="54">
        <v>0</v>
      </c>
      <c r="E1420" s="147">
        <v>0</v>
      </c>
      <c r="F1420" s="147">
        <v>0</v>
      </c>
      <c r="G1420" s="147">
        <v>0</v>
      </c>
      <c r="H1420" s="55">
        <v>0</v>
      </c>
    </row>
    <row r="1421" spans="2:8" ht="18.75" customHeight="1" x14ac:dyDescent="0.2">
      <c r="B1421" s="53" t="s">
        <v>5572</v>
      </c>
      <c r="C1421" s="54">
        <v>0</v>
      </c>
      <c r="D1421" s="54">
        <v>0</v>
      </c>
      <c r="E1421" s="147">
        <v>0</v>
      </c>
      <c r="F1421" s="147">
        <v>1</v>
      </c>
      <c r="G1421" s="147">
        <v>0</v>
      </c>
      <c r="H1421" s="55">
        <v>0</v>
      </c>
    </row>
    <row r="1422" spans="2:8" ht="18.75" customHeight="1" x14ac:dyDescent="0.2">
      <c r="B1422" s="53" t="s">
        <v>5612</v>
      </c>
      <c r="C1422" s="54">
        <v>0</v>
      </c>
      <c r="D1422" s="54">
        <v>0</v>
      </c>
      <c r="E1422" s="147">
        <v>0</v>
      </c>
      <c r="F1422" s="147">
        <v>1</v>
      </c>
      <c r="G1422" s="147">
        <v>0</v>
      </c>
      <c r="H1422" s="55">
        <v>0</v>
      </c>
    </row>
    <row r="1423" spans="2:8" ht="18.75" customHeight="1" x14ac:dyDescent="0.2">
      <c r="B1423" s="53" t="s">
        <v>2001</v>
      </c>
      <c r="C1423" s="54">
        <v>0</v>
      </c>
      <c r="D1423" s="54">
        <v>0</v>
      </c>
      <c r="E1423" s="147">
        <v>0</v>
      </c>
      <c r="F1423" s="147">
        <v>2</v>
      </c>
      <c r="G1423" s="147">
        <v>0</v>
      </c>
      <c r="H1423" s="55">
        <v>0</v>
      </c>
    </row>
    <row r="1424" spans="2:8" ht="18.75" customHeight="1" x14ac:dyDescent="0.2">
      <c r="B1424" s="53" t="s">
        <v>5614</v>
      </c>
      <c r="C1424" s="54">
        <v>0</v>
      </c>
      <c r="D1424" s="54">
        <v>0</v>
      </c>
      <c r="E1424" s="147">
        <v>0</v>
      </c>
      <c r="F1424" s="147">
        <v>3</v>
      </c>
      <c r="G1424" s="147">
        <v>1</v>
      </c>
      <c r="H1424" s="55">
        <v>0</v>
      </c>
    </row>
    <row r="1425" spans="2:8" ht="18.75" customHeight="1" x14ac:dyDescent="0.2">
      <c r="B1425" s="53" t="s">
        <v>5545</v>
      </c>
      <c r="C1425" s="54">
        <v>0</v>
      </c>
      <c r="D1425" s="54">
        <v>1</v>
      </c>
      <c r="E1425" s="147">
        <v>0</v>
      </c>
      <c r="F1425" s="147">
        <v>0</v>
      </c>
      <c r="G1425" s="147">
        <v>0</v>
      </c>
      <c r="H1425" s="55">
        <v>0</v>
      </c>
    </row>
    <row r="1426" spans="2:8" ht="18.75" customHeight="1" x14ac:dyDescent="0.2">
      <c r="B1426" s="53" t="s">
        <v>5616</v>
      </c>
      <c r="C1426" s="54">
        <v>0</v>
      </c>
      <c r="D1426" s="54">
        <v>2</v>
      </c>
      <c r="E1426" s="147">
        <v>47</v>
      </c>
      <c r="F1426" s="147">
        <v>6</v>
      </c>
      <c r="G1426" s="147">
        <v>0</v>
      </c>
      <c r="H1426" s="55">
        <v>0</v>
      </c>
    </row>
    <row r="1427" spans="2:8" ht="18.75" customHeight="1" x14ac:dyDescent="0.2">
      <c r="B1427" s="53" t="s">
        <v>5552</v>
      </c>
      <c r="C1427" s="54">
        <v>0</v>
      </c>
      <c r="D1427" s="54">
        <v>0</v>
      </c>
      <c r="E1427" s="147">
        <v>0</v>
      </c>
      <c r="F1427" s="147">
        <v>0</v>
      </c>
      <c r="G1427" s="147">
        <v>1</v>
      </c>
      <c r="H1427" s="55">
        <v>0</v>
      </c>
    </row>
    <row r="1428" spans="2:8" ht="18.75" customHeight="1" x14ac:dyDescent="0.2">
      <c r="B1428" s="53" t="s">
        <v>5653</v>
      </c>
      <c r="C1428" s="54">
        <v>0</v>
      </c>
      <c r="D1428" s="54">
        <v>0</v>
      </c>
      <c r="E1428" s="147">
        <v>0</v>
      </c>
      <c r="F1428" s="147">
        <v>0</v>
      </c>
      <c r="G1428" s="147">
        <v>1</v>
      </c>
      <c r="H1428" s="55">
        <v>0</v>
      </c>
    </row>
    <row r="1429" spans="2:8" ht="18.75" customHeight="1" x14ac:dyDescent="0.2">
      <c r="B1429" s="53" t="s">
        <v>5592</v>
      </c>
      <c r="C1429" s="54">
        <v>1</v>
      </c>
      <c r="D1429" s="54">
        <v>0</v>
      </c>
      <c r="E1429" s="147">
        <v>0</v>
      </c>
      <c r="F1429" s="147">
        <v>0</v>
      </c>
      <c r="G1429" s="147">
        <v>0</v>
      </c>
      <c r="H1429" s="55">
        <v>0</v>
      </c>
    </row>
    <row r="1430" spans="2:8" ht="18.75" customHeight="1" x14ac:dyDescent="0.2">
      <c r="B1430" s="53" t="s">
        <v>1243</v>
      </c>
      <c r="C1430" s="54">
        <v>0</v>
      </c>
      <c r="D1430" s="54">
        <v>4</v>
      </c>
      <c r="E1430" s="147">
        <v>2</v>
      </c>
      <c r="F1430" s="147">
        <v>0</v>
      </c>
      <c r="G1430" s="147">
        <v>0</v>
      </c>
      <c r="H1430" s="55">
        <v>0</v>
      </c>
    </row>
    <row r="1431" spans="2:8" ht="18.75" customHeight="1" x14ac:dyDescent="0.2">
      <c r="B1431" s="53" t="s">
        <v>3940</v>
      </c>
      <c r="C1431" s="54">
        <v>0</v>
      </c>
      <c r="D1431" s="54">
        <v>1</v>
      </c>
      <c r="E1431" s="147">
        <v>0</v>
      </c>
      <c r="F1431" s="147">
        <v>0</v>
      </c>
      <c r="G1431" s="147">
        <v>0</v>
      </c>
      <c r="H1431" s="55">
        <v>0</v>
      </c>
    </row>
    <row r="1432" spans="2:8" ht="18.75" customHeight="1" x14ac:dyDescent="0.2">
      <c r="B1432" s="53" t="s">
        <v>5621</v>
      </c>
      <c r="C1432" s="54">
        <v>4</v>
      </c>
      <c r="D1432" s="54">
        <v>0</v>
      </c>
      <c r="E1432" s="147">
        <v>0</v>
      </c>
      <c r="F1432" s="147">
        <v>0</v>
      </c>
      <c r="G1432" s="147">
        <v>0</v>
      </c>
      <c r="H1432" s="55">
        <v>0</v>
      </c>
    </row>
    <row r="1433" spans="2:8" ht="18.75" customHeight="1" x14ac:dyDescent="0.2">
      <c r="B1433" s="53" t="s">
        <v>860</v>
      </c>
      <c r="C1433" s="54">
        <v>0</v>
      </c>
      <c r="D1433" s="54">
        <v>0</v>
      </c>
      <c r="E1433" s="147">
        <v>0</v>
      </c>
      <c r="F1433" s="147">
        <v>0</v>
      </c>
      <c r="G1433" s="147">
        <v>1</v>
      </c>
      <c r="H1433" s="55">
        <v>0</v>
      </c>
    </row>
    <row r="1434" spans="2:8" ht="18.75" customHeight="1" x14ac:dyDescent="0.2">
      <c r="B1434" s="53" t="s">
        <v>5657</v>
      </c>
      <c r="C1434" s="54">
        <v>1</v>
      </c>
      <c r="D1434" s="54">
        <v>0</v>
      </c>
      <c r="E1434" s="147">
        <v>0</v>
      </c>
      <c r="F1434" s="147">
        <v>0</v>
      </c>
      <c r="G1434" s="147">
        <v>0</v>
      </c>
      <c r="H1434" s="55">
        <v>0</v>
      </c>
    </row>
    <row r="1435" spans="2:8" ht="18.75" customHeight="1" x14ac:dyDescent="0.2">
      <c r="B1435" s="53" t="s">
        <v>5547</v>
      </c>
      <c r="C1435" s="54">
        <v>0</v>
      </c>
      <c r="D1435" s="54">
        <v>0</v>
      </c>
      <c r="E1435" s="147">
        <v>1</v>
      </c>
      <c r="F1435" s="147">
        <v>0</v>
      </c>
      <c r="G1435" s="147">
        <v>1</v>
      </c>
      <c r="H1435" s="55">
        <v>0</v>
      </c>
    </row>
    <row r="1436" spans="2:8" ht="18.75" customHeight="1" x14ac:dyDescent="0.2">
      <c r="B1436" s="53" t="s">
        <v>5625</v>
      </c>
      <c r="C1436" s="54">
        <v>0</v>
      </c>
      <c r="D1436" s="54">
        <v>0</v>
      </c>
      <c r="E1436" s="147">
        <v>1</v>
      </c>
      <c r="F1436" s="147">
        <v>0</v>
      </c>
      <c r="G1436" s="147">
        <v>0</v>
      </c>
      <c r="H1436" s="55">
        <v>0</v>
      </c>
    </row>
    <row r="1437" spans="2:8" ht="18.75" customHeight="1" x14ac:dyDescent="0.2">
      <c r="B1437" s="53" t="s">
        <v>1130</v>
      </c>
      <c r="C1437" s="54">
        <v>2</v>
      </c>
      <c r="D1437" s="54">
        <v>0</v>
      </c>
      <c r="E1437" s="147">
        <v>0</v>
      </c>
      <c r="F1437" s="147">
        <v>0</v>
      </c>
      <c r="G1437" s="147">
        <v>0</v>
      </c>
      <c r="H1437" s="55">
        <v>0</v>
      </c>
    </row>
    <row r="1438" spans="2:8" ht="18.75" customHeight="1" x14ac:dyDescent="0.2">
      <c r="B1438" s="53" t="s">
        <v>5627</v>
      </c>
      <c r="C1438" s="54">
        <v>0</v>
      </c>
      <c r="D1438" s="54">
        <v>1</v>
      </c>
      <c r="E1438" s="147">
        <v>0</v>
      </c>
      <c r="F1438" s="147">
        <v>0</v>
      </c>
      <c r="G1438" s="147">
        <v>0</v>
      </c>
      <c r="H1438" s="55">
        <v>0</v>
      </c>
    </row>
    <row r="1439" spans="2:8" ht="18.75" customHeight="1" x14ac:dyDescent="0.2">
      <c r="B1439" s="53" t="s">
        <v>5619</v>
      </c>
      <c r="C1439" s="54">
        <v>0</v>
      </c>
      <c r="D1439" s="54">
        <v>0</v>
      </c>
      <c r="E1439" s="147">
        <v>0</v>
      </c>
      <c r="F1439" s="147">
        <v>0</v>
      </c>
      <c r="G1439" s="147">
        <v>3</v>
      </c>
      <c r="H1439" s="55">
        <v>0</v>
      </c>
    </row>
    <row r="1440" spans="2:8" ht="18.75" customHeight="1" x14ac:dyDescent="0.2">
      <c r="B1440" s="53" t="s">
        <v>1679</v>
      </c>
      <c r="C1440" s="54">
        <v>1</v>
      </c>
      <c r="D1440" s="54">
        <v>0</v>
      </c>
      <c r="E1440" s="147">
        <v>0</v>
      </c>
      <c r="F1440" s="147">
        <v>0</v>
      </c>
      <c r="G1440" s="147">
        <v>0</v>
      </c>
      <c r="H1440" s="55">
        <v>0</v>
      </c>
    </row>
    <row r="1441" spans="2:8" ht="18.75" customHeight="1" x14ac:dyDescent="0.2">
      <c r="B1441" s="53" t="s">
        <v>5555</v>
      </c>
      <c r="C1441" s="54">
        <v>0</v>
      </c>
      <c r="D1441" s="54">
        <v>0</v>
      </c>
      <c r="E1441" s="147">
        <v>1</v>
      </c>
      <c r="F1441" s="147">
        <v>0</v>
      </c>
      <c r="G1441" s="147">
        <v>0</v>
      </c>
      <c r="H1441" s="55">
        <v>0</v>
      </c>
    </row>
    <row r="1442" spans="2:8" ht="18.75" customHeight="1" x14ac:dyDescent="0.2">
      <c r="B1442" s="53" t="s">
        <v>5663</v>
      </c>
      <c r="C1442" s="54">
        <v>0</v>
      </c>
      <c r="D1442" s="54">
        <v>1</v>
      </c>
      <c r="E1442" s="147">
        <v>0</v>
      </c>
      <c r="F1442" s="147">
        <v>2</v>
      </c>
      <c r="G1442" s="147">
        <v>2</v>
      </c>
      <c r="H1442" s="55">
        <v>0</v>
      </c>
    </row>
    <row r="1443" spans="2:8" ht="18.75" customHeight="1" x14ac:dyDescent="0.2">
      <c r="B1443" s="53" t="s">
        <v>5628</v>
      </c>
      <c r="C1443" s="54">
        <v>0</v>
      </c>
      <c r="D1443" s="54">
        <v>1</v>
      </c>
      <c r="E1443" s="147">
        <v>0</v>
      </c>
      <c r="F1443" s="147">
        <v>0</v>
      </c>
      <c r="G1443" s="147">
        <v>0</v>
      </c>
      <c r="H1443" s="55">
        <v>0</v>
      </c>
    </row>
    <row r="1444" spans="2:8" ht="18.75" customHeight="1" x14ac:dyDescent="0.2">
      <c r="B1444" s="53" t="s">
        <v>5688</v>
      </c>
      <c r="C1444" s="54">
        <v>1</v>
      </c>
      <c r="D1444" s="54">
        <v>0</v>
      </c>
      <c r="E1444" s="147">
        <v>0</v>
      </c>
      <c r="F1444" s="147">
        <v>0</v>
      </c>
      <c r="G1444" s="147">
        <v>0</v>
      </c>
      <c r="H1444" s="55">
        <v>0</v>
      </c>
    </row>
    <row r="1445" spans="2:8" ht="18.75" customHeight="1" x14ac:dyDescent="0.2">
      <c r="B1445" s="53" t="s">
        <v>5550</v>
      </c>
      <c r="C1445" s="54">
        <v>0</v>
      </c>
      <c r="D1445" s="54">
        <v>1</v>
      </c>
      <c r="E1445" s="147">
        <v>0</v>
      </c>
      <c r="F1445" s="147">
        <v>0</v>
      </c>
      <c r="G1445" s="147">
        <v>0</v>
      </c>
      <c r="H1445" s="55">
        <v>0</v>
      </c>
    </row>
    <row r="1446" spans="2:8" ht="18.75" customHeight="1" x14ac:dyDescent="0.2">
      <c r="B1446" s="53" t="s">
        <v>5690</v>
      </c>
      <c r="C1446" s="54">
        <v>0</v>
      </c>
      <c r="D1446" s="54">
        <v>0</v>
      </c>
      <c r="E1446" s="147">
        <v>2</v>
      </c>
      <c r="F1446" s="147">
        <v>0</v>
      </c>
      <c r="G1446" s="147">
        <v>0</v>
      </c>
      <c r="H1446" s="55">
        <v>0</v>
      </c>
    </row>
    <row r="1447" spans="2:8" ht="18.75" customHeight="1" x14ac:dyDescent="0.2">
      <c r="B1447" s="53" t="s">
        <v>3394</v>
      </c>
      <c r="C1447" s="54">
        <v>0</v>
      </c>
      <c r="D1447" s="54">
        <v>0</v>
      </c>
      <c r="E1447" s="147">
        <v>1</v>
      </c>
      <c r="F1447" s="147">
        <v>0</v>
      </c>
      <c r="G1447" s="147">
        <v>0</v>
      </c>
      <c r="H1447" s="55">
        <v>0</v>
      </c>
    </row>
    <row r="1448" spans="2:8" ht="18.75" customHeight="1" x14ac:dyDescent="0.2">
      <c r="B1448" s="53" t="s">
        <v>2163</v>
      </c>
      <c r="C1448" s="54">
        <v>1</v>
      </c>
      <c r="D1448" s="54">
        <v>1</v>
      </c>
      <c r="E1448" s="147">
        <v>0</v>
      </c>
      <c r="F1448" s="147">
        <v>0</v>
      </c>
      <c r="G1448" s="147">
        <v>1</v>
      </c>
      <c r="H1448" s="55">
        <v>0</v>
      </c>
    </row>
    <row r="1449" spans="2:8" ht="18.75" customHeight="1" x14ac:dyDescent="0.2">
      <c r="B1449" s="53" t="s">
        <v>5589</v>
      </c>
      <c r="C1449" s="54">
        <v>1</v>
      </c>
      <c r="D1449" s="54">
        <v>0</v>
      </c>
      <c r="E1449" s="147">
        <v>0</v>
      </c>
      <c r="F1449" s="147">
        <v>0</v>
      </c>
      <c r="G1449" s="147">
        <v>0</v>
      </c>
      <c r="H1449" s="55">
        <v>0</v>
      </c>
    </row>
    <row r="1450" spans="2:8" ht="18.75" customHeight="1" x14ac:dyDescent="0.2">
      <c r="B1450" s="53" t="s">
        <v>5692</v>
      </c>
      <c r="C1450" s="54">
        <v>0</v>
      </c>
      <c r="D1450" s="54">
        <v>0</v>
      </c>
      <c r="E1450" s="147">
        <v>2</v>
      </c>
      <c r="F1450" s="147">
        <v>1</v>
      </c>
      <c r="G1450" s="147">
        <v>0</v>
      </c>
      <c r="H1450" s="55">
        <v>0</v>
      </c>
    </row>
    <row r="1451" spans="2:8" ht="18.75" customHeight="1" x14ac:dyDescent="0.2">
      <c r="B1451" s="53" t="s">
        <v>5643</v>
      </c>
      <c r="C1451" s="54">
        <v>0</v>
      </c>
      <c r="D1451" s="54">
        <v>0</v>
      </c>
      <c r="E1451" s="147">
        <v>1</v>
      </c>
      <c r="F1451" s="147">
        <v>3</v>
      </c>
      <c r="G1451" s="147">
        <v>5</v>
      </c>
      <c r="H1451" s="55">
        <v>0</v>
      </c>
    </row>
    <row r="1452" spans="2:8" ht="18.75" customHeight="1" x14ac:dyDescent="0.2">
      <c r="B1452" s="53" t="s">
        <v>5693</v>
      </c>
      <c r="C1452" s="54">
        <v>1</v>
      </c>
      <c r="D1452" s="54">
        <v>0</v>
      </c>
      <c r="E1452" s="147">
        <v>0</v>
      </c>
      <c r="F1452" s="147">
        <v>0</v>
      </c>
      <c r="G1452" s="147">
        <v>1</v>
      </c>
      <c r="H1452" s="55">
        <v>0</v>
      </c>
    </row>
    <row r="1453" spans="2:8" ht="18.75" customHeight="1" x14ac:dyDescent="0.2">
      <c r="B1453" s="53" t="s">
        <v>5646</v>
      </c>
      <c r="C1453" s="54">
        <v>0</v>
      </c>
      <c r="D1453" s="54">
        <v>0</v>
      </c>
      <c r="E1453" s="147">
        <v>0</v>
      </c>
      <c r="F1453" s="147">
        <v>1</v>
      </c>
      <c r="G1453" s="147">
        <v>0</v>
      </c>
      <c r="H1453" s="55">
        <v>0</v>
      </c>
    </row>
    <row r="1454" spans="2:8" ht="18.75" customHeight="1" x14ac:dyDescent="0.2">
      <c r="B1454" s="53" t="s">
        <v>1063</v>
      </c>
      <c r="C1454" s="54">
        <v>1</v>
      </c>
      <c r="D1454" s="54">
        <v>0</v>
      </c>
      <c r="E1454" s="147">
        <v>0</v>
      </c>
      <c r="F1454" s="147">
        <v>1</v>
      </c>
      <c r="G1454" s="147">
        <v>0</v>
      </c>
      <c r="H1454" s="55">
        <v>0</v>
      </c>
    </row>
    <row r="1455" spans="2:8" ht="18.75" customHeight="1" x14ac:dyDescent="0.2">
      <c r="B1455" s="53" t="s">
        <v>5647</v>
      </c>
      <c r="C1455" s="54">
        <v>1</v>
      </c>
      <c r="D1455" s="54">
        <v>0</v>
      </c>
      <c r="E1455" s="147">
        <v>1</v>
      </c>
      <c r="F1455" s="147">
        <v>0</v>
      </c>
      <c r="G1455" s="147">
        <v>0</v>
      </c>
      <c r="H1455" s="55">
        <v>0</v>
      </c>
    </row>
    <row r="1456" spans="2:8" ht="18.75" customHeight="1" x14ac:dyDescent="0.2">
      <c r="B1456" s="53" t="s">
        <v>5560</v>
      </c>
      <c r="C1456" s="54">
        <v>0</v>
      </c>
      <c r="D1456" s="54">
        <v>0</v>
      </c>
      <c r="E1456" s="147">
        <v>0</v>
      </c>
      <c r="F1456" s="147">
        <v>0</v>
      </c>
      <c r="G1456" s="147">
        <v>1</v>
      </c>
      <c r="H1456" s="55">
        <v>0</v>
      </c>
    </row>
    <row r="1457" spans="2:8" ht="18.75" customHeight="1" x14ac:dyDescent="0.2">
      <c r="B1457" s="53" t="s">
        <v>5651</v>
      </c>
      <c r="C1457" s="54">
        <v>1</v>
      </c>
      <c r="D1457" s="54">
        <v>0</v>
      </c>
      <c r="E1457" s="147">
        <v>0</v>
      </c>
      <c r="F1457" s="147">
        <v>0</v>
      </c>
      <c r="G1457" s="147">
        <v>3</v>
      </c>
      <c r="H1457" s="55">
        <v>0</v>
      </c>
    </row>
    <row r="1458" spans="2:8" ht="18.75" customHeight="1" x14ac:dyDescent="0.2">
      <c r="B1458" s="53" t="s">
        <v>5562</v>
      </c>
      <c r="C1458" s="54">
        <v>0</v>
      </c>
      <c r="D1458" s="54">
        <v>0</v>
      </c>
      <c r="E1458" s="147">
        <v>0</v>
      </c>
      <c r="F1458" s="147">
        <v>54</v>
      </c>
      <c r="G1458" s="147">
        <v>52</v>
      </c>
      <c r="H1458" s="55">
        <v>0</v>
      </c>
    </row>
    <row r="1459" spans="2:8" ht="18.75" customHeight="1" x14ac:dyDescent="0.2">
      <c r="B1459" s="53" t="s">
        <v>1255</v>
      </c>
      <c r="C1459" s="54">
        <v>0</v>
      </c>
      <c r="D1459" s="54">
        <v>2</v>
      </c>
      <c r="E1459" s="147">
        <v>1</v>
      </c>
      <c r="F1459" s="147">
        <v>5</v>
      </c>
      <c r="G1459" s="147">
        <v>1</v>
      </c>
      <c r="H1459" s="55">
        <v>0</v>
      </c>
    </row>
    <row r="1460" spans="2:8" ht="18.75" customHeight="1" x14ac:dyDescent="0.2">
      <c r="B1460" s="53" t="s">
        <v>5570</v>
      </c>
      <c r="C1460" s="54">
        <v>0</v>
      </c>
      <c r="D1460" s="54">
        <v>0</v>
      </c>
      <c r="E1460" s="147">
        <v>0</v>
      </c>
      <c r="F1460" s="147">
        <v>1</v>
      </c>
      <c r="G1460" s="147">
        <v>0</v>
      </c>
      <c r="H1460" s="55">
        <v>0</v>
      </c>
    </row>
    <row r="1461" spans="2:8" ht="18.75" customHeight="1" x14ac:dyDescent="0.2">
      <c r="B1461" s="53" t="s">
        <v>4394</v>
      </c>
      <c r="C1461" s="54">
        <v>2</v>
      </c>
      <c r="D1461" s="54">
        <v>0</v>
      </c>
      <c r="E1461" s="147">
        <v>0</v>
      </c>
      <c r="F1461" s="147">
        <v>0</v>
      </c>
      <c r="G1461" s="147">
        <v>1</v>
      </c>
      <c r="H1461" s="55">
        <v>0</v>
      </c>
    </row>
    <row r="1462" spans="2:8" ht="18.75" customHeight="1" x14ac:dyDescent="0.2">
      <c r="B1462" s="53" t="s">
        <v>5648</v>
      </c>
      <c r="C1462" s="54">
        <v>1</v>
      </c>
      <c r="D1462" s="54">
        <v>0</v>
      </c>
      <c r="E1462" s="147">
        <v>0</v>
      </c>
      <c r="F1462" s="147">
        <v>0</v>
      </c>
      <c r="G1462" s="147">
        <v>0</v>
      </c>
      <c r="H1462" s="55">
        <v>0</v>
      </c>
    </row>
    <row r="1463" spans="2:8" ht="18.75" customHeight="1" x14ac:dyDescent="0.2">
      <c r="B1463" s="53" t="s">
        <v>5661</v>
      </c>
      <c r="C1463" s="54">
        <v>0</v>
      </c>
      <c r="D1463" s="54">
        <v>0</v>
      </c>
      <c r="E1463" s="147">
        <v>1</v>
      </c>
      <c r="F1463" s="147">
        <v>0</v>
      </c>
      <c r="G1463" s="147">
        <v>0</v>
      </c>
      <c r="H1463" s="55">
        <v>0</v>
      </c>
    </row>
    <row r="1464" spans="2:8" ht="18.75" customHeight="1" x14ac:dyDescent="0.2">
      <c r="B1464" s="53" t="s">
        <v>5571</v>
      </c>
      <c r="C1464" s="54">
        <v>0</v>
      </c>
      <c r="D1464" s="54">
        <v>0</v>
      </c>
      <c r="E1464" s="147">
        <v>0</v>
      </c>
      <c r="F1464" s="147">
        <v>0</v>
      </c>
      <c r="G1464" s="147">
        <v>1</v>
      </c>
      <c r="H1464" s="55">
        <v>0</v>
      </c>
    </row>
    <row r="1465" spans="2:8" ht="18.75" customHeight="1" x14ac:dyDescent="0.2">
      <c r="B1465" s="53" t="s">
        <v>5611</v>
      </c>
      <c r="C1465" s="54">
        <v>0</v>
      </c>
      <c r="D1465" s="54">
        <v>0</v>
      </c>
      <c r="E1465" s="147">
        <v>1</v>
      </c>
      <c r="F1465" s="147">
        <v>1</v>
      </c>
      <c r="G1465" s="147">
        <v>1</v>
      </c>
      <c r="H1465" s="55">
        <v>0</v>
      </c>
    </row>
    <row r="1466" spans="2:8" ht="18.75" customHeight="1" x14ac:dyDescent="0.2">
      <c r="B1466" s="53" t="s">
        <v>5568</v>
      </c>
      <c r="C1466" s="54">
        <v>0</v>
      </c>
      <c r="D1466" s="54">
        <v>0</v>
      </c>
      <c r="E1466" s="147">
        <v>0</v>
      </c>
      <c r="F1466" s="147">
        <v>1</v>
      </c>
      <c r="G1466" s="147">
        <v>0</v>
      </c>
      <c r="H1466" s="55">
        <v>0</v>
      </c>
    </row>
    <row r="1467" spans="2:8" ht="18.75" customHeight="1" x14ac:dyDescent="0.2">
      <c r="B1467" s="53" t="s">
        <v>5600</v>
      </c>
      <c r="C1467" s="54">
        <v>0</v>
      </c>
      <c r="D1467" s="54">
        <v>0</v>
      </c>
      <c r="E1467" s="147">
        <v>0</v>
      </c>
      <c r="F1467" s="147">
        <v>0</v>
      </c>
      <c r="G1467" s="147">
        <v>2</v>
      </c>
      <c r="H1467" s="55">
        <v>0</v>
      </c>
    </row>
    <row r="1468" spans="2:8" ht="18.75" customHeight="1" x14ac:dyDescent="0.2">
      <c r="B1468" s="53" t="s">
        <v>5654</v>
      </c>
      <c r="C1468" s="54">
        <v>0</v>
      </c>
      <c r="D1468" s="54">
        <v>0</v>
      </c>
      <c r="E1468" s="147">
        <v>0</v>
      </c>
      <c r="F1468" s="147">
        <v>0</v>
      </c>
      <c r="G1468" s="147">
        <v>1</v>
      </c>
      <c r="H1468" s="55">
        <v>0</v>
      </c>
    </row>
    <row r="1469" spans="2:8" ht="18.75" customHeight="1" x14ac:dyDescent="0.2">
      <c r="B1469" s="53" t="s">
        <v>5602</v>
      </c>
      <c r="C1469" s="54">
        <v>2</v>
      </c>
      <c r="D1469" s="54">
        <v>2</v>
      </c>
      <c r="E1469" s="147">
        <v>0</v>
      </c>
      <c r="F1469" s="147">
        <v>1</v>
      </c>
      <c r="G1469" s="147">
        <v>0</v>
      </c>
      <c r="H1469" s="55">
        <v>0</v>
      </c>
    </row>
    <row r="1470" spans="2:8" ht="18.75" customHeight="1" x14ac:dyDescent="0.2">
      <c r="B1470" s="53" t="s">
        <v>5656</v>
      </c>
      <c r="C1470" s="54">
        <v>0</v>
      </c>
      <c r="D1470" s="54">
        <v>0</v>
      </c>
      <c r="E1470" s="147">
        <v>1</v>
      </c>
      <c r="F1470" s="147">
        <v>0</v>
      </c>
      <c r="G1470" s="147">
        <v>0</v>
      </c>
      <c r="H1470" s="55">
        <v>0</v>
      </c>
    </row>
    <row r="1471" spans="2:8" ht="18.75" customHeight="1" x14ac:dyDescent="0.2">
      <c r="B1471" s="53" t="s">
        <v>5604</v>
      </c>
      <c r="C1471" s="54">
        <v>1</v>
      </c>
      <c r="D1471" s="54">
        <v>0</v>
      </c>
      <c r="E1471" s="147">
        <v>0</v>
      </c>
      <c r="F1471" s="147">
        <v>0</v>
      </c>
      <c r="G1471" s="147">
        <v>0</v>
      </c>
      <c r="H1471" s="55">
        <v>0</v>
      </c>
    </row>
    <row r="1472" spans="2:8" ht="18.75" customHeight="1" x14ac:dyDescent="0.2">
      <c r="B1472" s="53" t="s">
        <v>5658</v>
      </c>
      <c r="C1472" s="54">
        <v>0</v>
      </c>
      <c r="D1472" s="54">
        <v>0</v>
      </c>
      <c r="E1472" s="147">
        <v>0</v>
      </c>
      <c r="F1472" s="147">
        <v>0</v>
      </c>
      <c r="G1472" s="147">
        <v>1</v>
      </c>
      <c r="H1472" s="55">
        <v>0</v>
      </c>
    </row>
    <row r="1473" spans="2:8" ht="18.75" customHeight="1" x14ac:dyDescent="0.2">
      <c r="B1473" s="53" t="s">
        <v>2550</v>
      </c>
      <c r="C1473" s="54">
        <v>1</v>
      </c>
      <c r="D1473" s="54">
        <v>5</v>
      </c>
      <c r="E1473" s="147">
        <v>1</v>
      </c>
      <c r="F1473" s="147">
        <v>2</v>
      </c>
      <c r="G1473" s="147">
        <v>2</v>
      </c>
      <c r="H1473" s="55">
        <v>0</v>
      </c>
    </row>
    <row r="1474" spans="2:8" ht="18.75" customHeight="1" x14ac:dyDescent="0.2">
      <c r="B1474" s="53" t="s">
        <v>5582</v>
      </c>
      <c r="C1474" s="54">
        <v>0</v>
      </c>
      <c r="D1474" s="54">
        <v>12</v>
      </c>
      <c r="E1474" s="147">
        <v>20</v>
      </c>
      <c r="F1474" s="147">
        <v>13</v>
      </c>
      <c r="G1474" s="147">
        <v>9</v>
      </c>
      <c r="H1474" s="55">
        <v>0</v>
      </c>
    </row>
    <row r="1475" spans="2:8" ht="18.75" customHeight="1" x14ac:dyDescent="0.2">
      <c r="B1475" s="53" t="s">
        <v>3992</v>
      </c>
      <c r="C1475" s="54">
        <v>0</v>
      </c>
      <c r="D1475" s="54">
        <v>3</v>
      </c>
      <c r="E1475" s="147">
        <v>0</v>
      </c>
      <c r="F1475" s="147">
        <v>0</v>
      </c>
      <c r="G1475" s="147">
        <v>0</v>
      </c>
      <c r="H1475" s="55">
        <v>0</v>
      </c>
    </row>
    <row r="1476" spans="2:8" ht="18.75" customHeight="1" x14ac:dyDescent="0.2">
      <c r="B1476" s="53" t="s">
        <v>5583</v>
      </c>
      <c r="C1476" s="54">
        <v>0</v>
      </c>
      <c r="D1476" s="54">
        <v>0</v>
      </c>
      <c r="E1476" s="147">
        <v>1</v>
      </c>
      <c r="F1476" s="147">
        <v>2</v>
      </c>
      <c r="G1476" s="147">
        <v>0</v>
      </c>
      <c r="H1476" s="55">
        <v>0</v>
      </c>
    </row>
    <row r="1477" spans="2:8" ht="18.75" customHeight="1" x14ac:dyDescent="0.2">
      <c r="B1477" s="53" t="s">
        <v>5607</v>
      </c>
      <c r="C1477" s="54">
        <v>0</v>
      </c>
      <c r="D1477" s="54">
        <v>0</v>
      </c>
      <c r="E1477" s="147">
        <v>0</v>
      </c>
      <c r="F1477" s="147">
        <v>1</v>
      </c>
      <c r="G1477" s="147">
        <v>0</v>
      </c>
      <c r="H1477" s="55">
        <v>0</v>
      </c>
    </row>
    <row r="1478" spans="2:8" ht="18.75" customHeight="1" x14ac:dyDescent="0.2">
      <c r="B1478" s="53" t="s">
        <v>5591</v>
      </c>
      <c r="C1478" s="54">
        <v>0</v>
      </c>
      <c r="D1478" s="54">
        <v>1</v>
      </c>
      <c r="E1478" s="147">
        <v>0</v>
      </c>
      <c r="F1478" s="147">
        <v>0</v>
      </c>
      <c r="G1478" s="147">
        <v>0</v>
      </c>
      <c r="H1478" s="55">
        <v>0</v>
      </c>
    </row>
    <row r="1479" spans="2:8" ht="18.75" customHeight="1" x14ac:dyDescent="0.2">
      <c r="B1479" s="53" t="s">
        <v>3941</v>
      </c>
      <c r="C1479" s="54">
        <v>0</v>
      </c>
      <c r="D1479" s="54">
        <v>1</v>
      </c>
      <c r="E1479" s="147">
        <v>1</v>
      </c>
      <c r="F1479" s="147">
        <v>0</v>
      </c>
      <c r="G1479" s="147">
        <v>0</v>
      </c>
      <c r="H1479" s="55">
        <v>0</v>
      </c>
    </row>
    <row r="1480" spans="2:8" ht="18.75" customHeight="1" x14ac:dyDescent="0.2">
      <c r="B1480" s="53" t="s">
        <v>5687</v>
      </c>
      <c r="C1480" s="54">
        <v>1</v>
      </c>
      <c r="D1480" s="54">
        <v>3</v>
      </c>
      <c r="E1480" s="147">
        <v>2</v>
      </c>
      <c r="F1480" s="147">
        <v>0</v>
      </c>
      <c r="G1480" s="147">
        <v>0</v>
      </c>
      <c r="H1480" s="55">
        <v>0</v>
      </c>
    </row>
    <row r="1481" spans="2:8" ht="18.75" customHeight="1" x14ac:dyDescent="0.2">
      <c r="B1481" s="53" t="s">
        <v>3552</v>
      </c>
      <c r="C1481" s="54">
        <v>1</v>
      </c>
      <c r="D1481" s="54">
        <v>0</v>
      </c>
      <c r="E1481" s="147">
        <v>0</v>
      </c>
      <c r="F1481" s="147">
        <v>0</v>
      </c>
      <c r="G1481" s="147">
        <v>0</v>
      </c>
      <c r="H1481" s="55">
        <v>0</v>
      </c>
    </row>
    <row r="1482" spans="2:8" ht="18.75" customHeight="1" x14ac:dyDescent="0.2">
      <c r="B1482" s="53" t="s">
        <v>5573</v>
      </c>
      <c r="C1482" s="54">
        <v>0</v>
      </c>
      <c r="D1482" s="54">
        <v>0</v>
      </c>
      <c r="E1482" s="147">
        <v>1</v>
      </c>
      <c r="F1482" s="147">
        <v>0</v>
      </c>
      <c r="G1482" s="147">
        <v>0</v>
      </c>
      <c r="H1482" s="55">
        <v>0</v>
      </c>
    </row>
    <row r="1483" spans="2:8" ht="18.75" customHeight="1" x14ac:dyDescent="0.2">
      <c r="B1483" s="53" t="s">
        <v>3717</v>
      </c>
      <c r="C1483" s="54">
        <v>0</v>
      </c>
      <c r="D1483" s="54">
        <v>1</v>
      </c>
      <c r="E1483" s="147">
        <v>0</v>
      </c>
      <c r="F1483" s="147">
        <v>0</v>
      </c>
      <c r="G1483" s="147">
        <v>0</v>
      </c>
      <c r="H1483" s="55">
        <v>0</v>
      </c>
    </row>
    <row r="1484" spans="2:8" ht="18.75" customHeight="1" x14ac:dyDescent="0.2">
      <c r="B1484" s="53" t="s">
        <v>5575</v>
      </c>
      <c r="C1484" s="54">
        <v>0</v>
      </c>
      <c r="D1484" s="54">
        <v>1</v>
      </c>
      <c r="E1484" s="147">
        <v>0</v>
      </c>
      <c r="F1484" s="147">
        <v>0</v>
      </c>
      <c r="G1484" s="147">
        <v>0</v>
      </c>
      <c r="H1484" s="55">
        <v>0</v>
      </c>
    </row>
    <row r="1485" spans="2:8" ht="18.75" customHeight="1" x14ac:dyDescent="0.2">
      <c r="B1485" s="53" t="s">
        <v>5691</v>
      </c>
      <c r="C1485" s="54">
        <v>1</v>
      </c>
      <c r="D1485" s="54">
        <v>0</v>
      </c>
      <c r="E1485" s="147">
        <v>0</v>
      </c>
      <c r="F1485" s="147">
        <v>0</v>
      </c>
      <c r="G1485" s="147">
        <v>0</v>
      </c>
      <c r="H1485" s="55">
        <v>0</v>
      </c>
    </row>
    <row r="1486" spans="2:8" ht="18.75" customHeight="1" x14ac:dyDescent="0.2">
      <c r="B1486" s="53" t="s">
        <v>5667</v>
      </c>
      <c r="C1486" s="54">
        <v>2</v>
      </c>
      <c r="D1486" s="54">
        <v>0</v>
      </c>
      <c r="E1486" s="147">
        <v>0</v>
      </c>
      <c r="F1486" s="147">
        <v>0</v>
      </c>
      <c r="G1486" s="147">
        <v>0</v>
      </c>
      <c r="H1486" s="55">
        <v>0</v>
      </c>
    </row>
    <row r="1487" spans="2:8" ht="18.75" customHeight="1" x14ac:dyDescent="0.2">
      <c r="B1487" s="53" t="s">
        <v>5632</v>
      </c>
      <c r="C1487" s="54">
        <v>1</v>
      </c>
      <c r="D1487" s="54">
        <v>5</v>
      </c>
      <c r="E1487" s="147">
        <v>0</v>
      </c>
      <c r="F1487" s="147">
        <v>0</v>
      </c>
      <c r="G1487" s="147">
        <v>0</v>
      </c>
      <c r="H1487" s="55">
        <v>0</v>
      </c>
    </row>
    <row r="1488" spans="2:8" ht="18.75" customHeight="1" x14ac:dyDescent="0.2">
      <c r="B1488" s="53" t="s">
        <v>5669</v>
      </c>
      <c r="C1488" s="54">
        <v>34</v>
      </c>
      <c r="D1488" s="54">
        <v>21</v>
      </c>
      <c r="E1488" s="147">
        <v>11</v>
      </c>
      <c r="F1488" s="147">
        <v>0</v>
      </c>
      <c r="G1488" s="147">
        <v>0</v>
      </c>
      <c r="H1488" s="55">
        <v>0</v>
      </c>
    </row>
    <row r="1489" spans="2:8" ht="18.75" customHeight="1" x14ac:dyDescent="0.2">
      <c r="B1489" s="53" t="s">
        <v>5634</v>
      </c>
      <c r="C1489" s="54">
        <v>0</v>
      </c>
      <c r="D1489" s="54">
        <v>5</v>
      </c>
      <c r="E1489" s="147">
        <v>1</v>
      </c>
      <c r="F1489" s="147">
        <v>0</v>
      </c>
      <c r="G1489" s="147">
        <v>0</v>
      </c>
      <c r="H1489" s="55">
        <v>0</v>
      </c>
    </row>
    <row r="1490" spans="2:8" ht="18.75" customHeight="1" x14ac:dyDescent="0.2">
      <c r="B1490" s="53" t="s">
        <v>5671</v>
      </c>
      <c r="C1490" s="54">
        <v>100</v>
      </c>
      <c r="D1490" s="54">
        <v>219</v>
      </c>
      <c r="E1490" s="147">
        <v>155</v>
      </c>
      <c r="F1490" s="147">
        <v>0</v>
      </c>
      <c r="G1490" s="147">
        <v>0</v>
      </c>
      <c r="H1490" s="55">
        <v>0</v>
      </c>
    </row>
    <row r="1491" spans="2:8" ht="18.75" customHeight="1" x14ac:dyDescent="0.2">
      <c r="B1491" s="53" t="s">
        <v>5636</v>
      </c>
      <c r="C1491" s="54">
        <v>1</v>
      </c>
      <c r="D1491" s="54">
        <v>0</v>
      </c>
      <c r="E1491" s="147">
        <v>0</v>
      </c>
      <c r="F1491" s="147">
        <v>2</v>
      </c>
      <c r="G1491" s="147">
        <v>0</v>
      </c>
      <c r="H1491" s="55">
        <v>0</v>
      </c>
    </row>
    <row r="1492" spans="2:8" ht="18.75" customHeight="1" x14ac:dyDescent="0.2">
      <c r="B1492" s="53" t="s">
        <v>5672</v>
      </c>
      <c r="C1492" s="54">
        <v>16</v>
      </c>
      <c r="D1492" s="54">
        <v>20</v>
      </c>
      <c r="E1492" s="147">
        <v>12</v>
      </c>
      <c r="F1492" s="147">
        <v>0</v>
      </c>
      <c r="G1492" s="147">
        <v>0</v>
      </c>
      <c r="H1492" s="55">
        <v>0</v>
      </c>
    </row>
    <row r="1493" spans="2:8" ht="18.75" customHeight="1" x14ac:dyDescent="0.2">
      <c r="B1493" s="53" t="s">
        <v>5638</v>
      </c>
      <c r="C1493" s="54">
        <v>0</v>
      </c>
      <c r="D1493" s="54">
        <v>0</v>
      </c>
      <c r="E1493" s="147">
        <v>0</v>
      </c>
      <c r="F1493" s="147">
        <v>1</v>
      </c>
      <c r="G1493" s="147">
        <v>0</v>
      </c>
      <c r="H1493" s="55">
        <v>0</v>
      </c>
    </row>
    <row r="1494" spans="2:8" ht="18.75" customHeight="1" x14ac:dyDescent="0.2">
      <c r="B1494" s="53" t="s">
        <v>5673</v>
      </c>
      <c r="C1494" s="54">
        <v>18</v>
      </c>
      <c r="D1494" s="54">
        <v>4</v>
      </c>
      <c r="E1494" s="147">
        <v>0</v>
      </c>
      <c r="F1494" s="147">
        <v>0</v>
      </c>
      <c r="G1494" s="147">
        <v>0</v>
      </c>
      <c r="H1494" s="55">
        <v>0</v>
      </c>
    </row>
    <row r="1495" spans="2:8" ht="18.75" customHeight="1" x14ac:dyDescent="0.2">
      <c r="B1495" s="53" t="s">
        <v>5635</v>
      </c>
      <c r="C1495" s="54">
        <v>0</v>
      </c>
      <c r="D1495" s="54">
        <v>0</v>
      </c>
      <c r="E1495" s="147">
        <v>1</v>
      </c>
      <c r="F1495" s="147">
        <v>0</v>
      </c>
      <c r="G1495" s="147">
        <v>0</v>
      </c>
      <c r="H1495" s="55">
        <v>0</v>
      </c>
    </row>
    <row r="1496" spans="2:8" ht="18.75" customHeight="1" x14ac:dyDescent="0.2">
      <c r="B1496" s="53" t="s">
        <v>5674</v>
      </c>
      <c r="C1496" s="54">
        <v>99</v>
      </c>
      <c r="D1496" s="54">
        <v>260</v>
      </c>
      <c r="E1496" s="147">
        <v>129</v>
      </c>
      <c r="F1496" s="147">
        <v>0</v>
      </c>
      <c r="G1496" s="147">
        <v>0</v>
      </c>
      <c r="H1496" s="55">
        <v>0</v>
      </c>
    </row>
    <row r="1497" spans="2:8" ht="18.75" customHeight="1" x14ac:dyDescent="0.2">
      <c r="B1497" s="53" t="s">
        <v>5637</v>
      </c>
      <c r="C1497" s="54">
        <v>0</v>
      </c>
      <c r="D1497" s="54">
        <v>0</v>
      </c>
      <c r="E1497" s="147">
        <v>1</v>
      </c>
      <c r="F1497" s="147">
        <v>0</v>
      </c>
      <c r="G1497" s="147">
        <v>2</v>
      </c>
      <c r="H1497" s="55">
        <v>0</v>
      </c>
    </row>
    <row r="1498" spans="2:8" ht="18.75" customHeight="1" x14ac:dyDescent="0.2">
      <c r="B1498" s="53" t="s">
        <v>5676</v>
      </c>
      <c r="C1498" s="54">
        <v>1</v>
      </c>
      <c r="D1498" s="54">
        <v>1</v>
      </c>
      <c r="E1498" s="147">
        <v>13</v>
      </c>
      <c r="F1498" s="147">
        <v>0</v>
      </c>
      <c r="G1498" s="147">
        <v>0</v>
      </c>
      <c r="H1498" s="55">
        <v>0</v>
      </c>
    </row>
    <row r="1499" spans="2:8" ht="18.75" customHeight="1" x14ac:dyDescent="0.2">
      <c r="B1499" s="53" t="s">
        <v>5639</v>
      </c>
      <c r="C1499" s="54">
        <v>0</v>
      </c>
      <c r="D1499" s="54">
        <v>0</v>
      </c>
      <c r="E1499" s="147">
        <v>1</v>
      </c>
      <c r="F1499" s="147">
        <v>1</v>
      </c>
      <c r="G1499" s="147">
        <v>0</v>
      </c>
      <c r="H1499" s="55">
        <v>0</v>
      </c>
    </row>
    <row r="1500" spans="2:8" ht="18.75" customHeight="1" x14ac:dyDescent="0.2">
      <c r="B1500" s="53" t="s">
        <v>5576</v>
      </c>
      <c r="C1500" s="54">
        <v>0</v>
      </c>
      <c r="D1500" s="54">
        <v>0</v>
      </c>
      <c r="E1500" s="147">
        <v>0</v>
      </c>
      <c r="F1500" s="147">
        <v>2</v>
      </c>
      <c r="G1500" s="147">
        <v>0</v>
      </c>
      <c r="H1500" s="55">
        <v>0</v>
      </c>
    </row>
    <row r="1501" spans="2:8" ht="18.75" customHeight="1" x14ac:dyDescent="0.2">
      <c r="B1501" s="53" t="s">
        <v>1407</v>
      </c>
      <c r="C1501" s="54">
        <v>0</v>
      </c>
      <c r="D1501" s="54">
        <v>0</v>
      </c>
      <c r="E1501" s="147">
        <v>1</v>
      </c>
      <c r="F1501" s="147">
        <v>0</v>
      </c>
      <c r="G1501" s="147">
        <v>1</v>
      </c>
      <c r="H1501" s="55">
        <v>0</v>
      </c>
    </row>
    <row r="1502" spans="2:8" ht="18.75" customHeight="1" x14ac:dyDescent="0.2">
      <c r="B1502" s="53" t="s">
        <v>5679</v>
      </c>
      <c r="C1502" s="54">
        <v>1</v>
      </c>
      <c r="D1502" s="54">
        <v>0</v>
      </c>
      <c r="E1502" s="147">
        <v>0</v>
      </c>
      <c r="F1502" s="147">
        <v>0</v>
      </c>
      <c r="G1502" s="147">
        <v>0</v>
      </c>
      <c r="H1502" s="55">
        <v>0</v>
      </c>
    </row>
    <row r="1503" spans="2:8" ht="18.75" customHeight="1" x14ac:dyDescent="0.2">
      <c r="B1503" s="53" t="s">
        <v>180</v>
      </c>
      <c r="C1503" s="54">
        <v>4</v>
      </c>
      <c r="D1503" s="54">
        <v>1</v>
      </c>
      <c r="E1503" s="147">
        <v>1</v>
      </c>
      <c r="F1503" s="147">
        <v>1</v>
      </c>
      <c r="G1503" s="147">
        <v>1</v>
      </c>
      <c r="H1503" s="55">
        <v>0</v>
      </c>
    </row>
    <row r="1504" spans="2:8" ht="18.75" customHeight="1" x14ac:dyDescent="0.2">
      <c r="B1504" s="53" t="s">
        <v>5681</v>
      </c>
      <c r="C1504" s="54">
        <v>1</v>
      </c>
      <c r="D1504" s="54">
        <v>0</v>
      </c>
      <c r="E1504" s="147">
        <v>0</v>
      </c>
      <c r="F1504" s="147">
        <v>0</v>
      </c>
      <c r="G1504" s="147">
        <v>0</v>
      </c>
      <c r="H1504" s="55">
        <v>0</v>
      </c>
    </row>
    <row r="1505" spans="2:8" ht="18.75" customHeight="1" x14ac:dyDescent="0.2">
      <c r="B1505" s="53" t="s">
        <v>5603</v>
      </c>
      <c r="C1505" s="54">
        <v>0</v>
      </c>
      <c r="D1505" s="54">
        <v>1</v>
      </c>
      <c r="E1505" s="147">
        <v>0</v>
      </c>
      <c r="F1505" s="147">
        <v>0</v>
      </c>
      <c r="G1505" s="147">
        <v>0</v>
      </c>
      <c r="H1505" s="55">
        <v>0</v>
      </c>
    </row>
    <row r="1506" spans="2:8" ht="18.75" customHeight="1" x14ac:dyDescent="0.2">
      <c r="B1506" s="53" t="s">
        <v>5683</v>
      </c>
      <c r="C1506" s="54">
        <v>88</v>
      </c>
      <c r="D1506" s="54">
        <v>1</v>
      </c>
      <c r="E1506" s="147">
        <v>0</v>
      </c>
      <c r="F1506" s="147">
        <v>0</v>
      </c>
      <c r="G1506" s="147">
        <v>0</v>
      </c>
      <c r="H1506" s="55">
        <v>0</v>
      </c>
    </row>
    <row r="1507" spans="2:8" ht="18.75" customHeight="1" x14ac:dyDescent="0.2">
      <c r="B1507" s="53" t="s">
        <v>5605</v>
      </c>
      <c r="C1507" s="54">
        <v>0</v>
      </c>
      <c r="D1507" s="54">
        <v>0</v>
      </c>
      <c r="E1507" s="147">
        <v>0</v>
      </c>
      <c r="F1507" s="147">
        <v>2</v>
      </c>
      <c r="G1507" s="147">
        <v>0</v>
      </c>
      <c r="H1507" s="55">
        <v>0</v>
      </c>
    </row>
    <row r="1508" spans="2:8" ht="18.75" customHeight="1" x14ac:dyDescent="0.2">
      <c r="B1508" s="53" t="s">
        <v>5684</v>
      </c>
      <c r="C1508" s="54">
        <v>0</v>
      </c>
      <c r="D1508" s="54">
        <v>0</v>
      </c>
      <c r="E1508" s="147">
        <v>1</v>
      </c>
      <c r="F1508" s="147">
        <v>0</v>
      </c>
      <c r="G1508" s="147">
        <v>0</v>
      </c>
      <c r="H1508" s="55">
        <v>0</v>
      </c>
    </row>
    <row r="1509" spans="2:8" ht="18.75" customHeight="1" x14ac:dyDescent="0.2">
      <c r="B1509" s="53" t="s">
        <v>1149</v>
      </c>
      <c r="C1509" s="54">
        <v>0</v>
      </c>
      <c r="D1509" s="54">
        <v>1</v>
      </c>
      <c r="E1509" s="147">
        <v>0</v>
      </c>
      <c r="F1509" s="147">
        <v>0</v>
      </c>
      <c r="G1509" s="147">
        <v>0</v>
      </c>
      <c r="H1509" s="55">
        <v>0</v>
      </c>
    </row>
    <row r="1510" spans="2:8" ht="18.75" customHeight="1" x14ac:dyDescent="0.2">
      <c r="B1510" s="53" t="s">
        <v>5596</v>
      </c>
      <c r="C1510" s="54">
        <v>1</v>
      </c>
      <c r="D1510" s="54">
        <v>2</v>
      </c>
      <c r="E1510" s="147">
        <v>0</v>
      </c>
      <c r="F1510" s="147">
        <v>0</v>
      </c>
      <c r="G1510" s="147">
        <v>0</v>
      </c>
      <c r="H1510" s="55">
        <v>0</v>
      </c>
    </row>
    <row r="1511" spans="2:8" ht="18.75" customHeight="1" x14ac:dyDescent="0.2">
      <c r="B1511" s="53" t="s">
        <v>5644</v>
      </c>
      <c r="C1511" s="54">
        <v>1</v>
      </c>
      <c r="D1511" s="54">
        <v>0</v>
      </c>
      <c r="E1511" s="147">
        <v>0</v>
      </c>
      <c r="F1511" s="147">
        <v>0</v>
      </c>
      <c r="G1511" s="147">
        <v>0</v>
      </c>
      <c r="H1511" s="55">
        <v>0</v>
      </c>
    </row>
    <row r="1512" spans="2:8" ht="18.75" customHeight="1" x14ac:dyDescent="0.2">
      <c r="B1512" s="53" t="s">
        <v>5686</v>
      </c>
      <c r="C1512" s="54">
        <v>0</v>
      </c>
      <c r="D1512" s="54">
        <v>1</v>
      </c>
      <c r="E1512" s="147">
        <v>0</v>
      </c>
      <c r="F1512" s="147">
        <v>0</v>
      </c>
      <c r="G1512" s="147">
        <v>0</v>
      </c>
      <c r="H1512" s="55">
        <v>0</v>
      </c>
    </row>
    <row r="1513" spans="2:8" ht="18.75" customHeight="1" x14ac:dyDescent="0.2">
      <c r="B1513" s="53" t="s">
        <v>5595</v>
      </c>
      <c r="C1513" s="54">
        <v>1</v>
      </c>
      <c r="D1513" s="54">
        <v>1</v>
      </c>
      <c r="E1513" s="147">
        <v>1</v>
      </c>
      <c r="F1513" s="147">
        <v>0</v>
      </c>
      <c r="G1513" s="147">
        <v>0</v>
      </c>
      <c r="H1513" s="55">
        <v>0</v>
      </c>
    </row>
    <row r="1514" spans="2:8" ht="18.75" customHeight="1" x14ac:dyDescent="0.2">
      <c r="B1514" s="53" t="s">
        <v>4461</v>
      </c>
      <c r="C1514" s="54">
        <v>0</v>
      </c>
      <c r="D1514" s="54">
        <v>0</v>
      </c>
      <c r="E1514" s="147">
        <v>0</v>
      </c>
      <c r="F1514" s="147">
        <v>0</v>
      </c>
      <c r="G1514" s="147">
        <v>1</v>
      </c>
      <c r="H1514" s="55">
        <v>0</v>
      </c>
    </row>
    <row r="1515" spans="2:8" ht="18.75" customHeight="1" x14ac:dyDescent="0.2">
      <c r="B1515" s="53" t="s">
        <v>5590</v>
      </c>
      <c r="C1515" s="54">
        <v>0</v>
      </c>
      <c r="D1515" s="54">
        <v>0</v>
      </c>
      <c r="E1515" s="147">
        <v>1</v>
      </c>
      <c r="F1515" s="147">
        <v>2</v>
      </c>
      <c r="G1515" s="147">
        <v>1</v>
      </c>
      <c r="H1515" s="55">
        <v>0</v>
      </c>
    </row>
    <row r="1516" spans="2:8" ht="18.75" customHeight="1" x14ac:dyDescent="0.2">
      <c r="B1516" s="53" t="s">
        <v>1635</v>
      </c>
      <c r="C1516" s="54">
        <v>0</v>
      </c>
      <c r="D1516" s="54">
        <v>0</v>
      </c>
      <c r="E1516" s="147">
        <v>0</v>
      </c>
      <c r="F1516" s="147">
        <v>1</v>
      </c>
      <c r="G1516" s="147">
        <v>0</v>
      </c>
      <c r="H1516" s="55">
        <v>0</v>
      </c>
    </row>
    <row r="1517" spans="2:8" ht="18.75" customHeight="1" x14ac:dyDescent="0.2">
      <c r="B1517" s="53" t="s">
        <v>3238</v>
      </c>
      <c r="C1517" s="54">
        <v>0</v>
      </c>
      <c r="D1517" s="54">
        <v>0</v>
      </c>
      <c r="E1517" s="147">
        <v>1</v>
      </c>
      <c r="F1517" s="147">
        <v>0</v>
      </c>
      <c r="G1517" s="147">
        <v>0</v>
      </c>
      <c r="H1517" s="55">
        <v>0</v>
      </c>
    </row>
    <row r="1518" spans="2:8" ht="18.75" customHeight="1" x14ac:dyDescent="0.2">
      <c r="B1518" s="53" t="s">
        <v>5629</v>
      </c>
      <c r="C1518" s="54">
        <v>0</v>
      </c>
      <c r="D1518" s="54">
        <v>0</v>
      </c>
      <c r="E1518" s="147">
        <v>0</v>
      </c>
      <c r="F1518" s="147">
        <v>1</v>
      </c>
      <c r="G1518" s="147">
        <v>0</v>
      </c>
      <c r="H1518" s="55">
        <v>0</v>
      </c>
    </row>
    <row r="1519" spans="2:8" ht="18.75" customHeight="1" x14ac:dyDescent="0.2">
      <c r="B1519" s="53" t="s">
        <v>5549</v>
      </c>
      <c r="C1519" s="54">
        <v>0</v>
      </c>
      <c r="D1519" s="54">
        <v>0</v>
      </c>
      <c r="E1519" s="147">
        <v>0</v>
      </c>
      <c r="F1519" s="147">
        <v>0</v>
      </c>
      <c r="G1519" s="147">
        <v>1</v>
      </c>
      <c r="H1519" s="55">
        <v>0</v>
      </c>
    </row>
    <row r="1520" spans="2:8" ht="18.75" customHeight="1" x14ac:dyDescent="0.2">
      <c r="B1520" s="53" t="s">
        <v>5609</v>
      </c>
      <c r="C1520" s="54">
        <v>0</v>
      </c>
      <c r="D1520" s="54">
        <v>0</v>
      </c>
      <c r="E1520" s="147">
        <v>0</v>
      </c>
      <c r="F1520" s="147">
        <v>1</v>
      </c>
      <c r="G1520" s="147">
        <v>0</v>
      </c>
      <c r="H1520" s="55">
        <v>0</v>
      </c>
    </row>
    <row r="1521" spans="2:8" ht="18.75" customHeight="1" x14ac:dyDescent="0.2">
      <c r="B1521" s="53" t="s">
        <v>2257</v>
      </c>
      <c r="C1521" s="54">
        <v>0</v>
      </c>
      <c r="D1521" s="54">
        <v>0</v>
      </c>
      <c r="E1521" s="147">
        <v>1</v>
      </c>
      <c r="F1521" s="147">
        <v>0</v>
      </c>
      <c r="G1521" s="147">
        <v>0</v>
      </c>
      <c r="H1521" s="55">
        <v>0</v>
      </c>
    </row>
    <row r="1522" spans="2:8" ht="18.75" customHeight="1" x14ac:dyDescent="0.2">
      <c r="B1522" s="53" t="s">
        <v>5577</v>
      </c>
      <c r="C1522" s="54">
        <v>0</v>
      </c>
      <c r="D1522" s="54">
        <v>0</v>
      </c>
      <c r="E1522" s="147">
        <v>1</v>
      </c>
      <c r="F1522" s="147">
        <v>0</v>
      </c>
      <c r="G1522" s="147">
        <v>0</v>
      </c>
      <c r="H1522" s="55">
        <v>0</v>
      </c>
    </row>
    <row r="1523" spans="2:8" ht="18.75" customHeight="1" x14ac:dyDescent="0.2">
      <c r="B1523" s="53" t="s">
        <v>5597</v>
      </c>
      <c r="C1523" s="54">
        <v>0</v>
      </c>
      <c r="D1523" s="54">
        <v>0</v>
      </c>
      <c r="E1523" s="147">
        <v>0</v>
      </c>
      <c r="F1523" s="147">
        <v>3</v>
      </c>
      <c r="G1523" s="147">
        <v>0</v>
      </c>
      <c r="H1523" s="55">
        <v>0</v>
      </c>
    </row>
    <row r="1524" spans="2:8" ht="18.75" customHeight="1" x14ac:dyDescent="0.2">
      <c r="B1524" s="53" t="s">
        <v>5618</v>
      </c>
      <c r="C1524" s="54">
        <v>0</v>
      </c>
      <c r="D1524" s="54">
        <v>1</v>
      </c>
      <c r="E1524" s="147">
        <v>0</v>
      </c>
      <c r="F1524" s="147">
        <v>0</v>
      </c>
      <c r="G1524" s="147">
        <v>0</v>
      </c>
      <c r="H1524" s="55">
        <v>0</v>
      </c>
    </row>
    <row r="1525" spans="2:8" ht="18.75" customHeight="1" x14ac:dyDescent="0.2">
      <c r="B1525" s="53" t="s">
        <v>2306</v>
      </c>
      <c r="C1525" s="54">
        <v>1</v>
      </c>
      <c r="D1525" s="54">
        <v>0</v>
      </c>
      <c r="E1525" s="147">
        <v>2</v>
      </c>
      <c r="F1525" s="147">
        <v>0</v>
      </c>
      <c r="G1525" s="147">
        <v>1</v>
      </c>
      <c r="H1525" s="55">
        <v>0</v>
      </c>
    </row>
    <row r="1526" spans="2:8" ht="18.75" customHeight="1" x14ac:dyDescent="0.2">
      <c r="B1526" s="53" t="s">
        <v>5556</v>
      </c>
      <c r="C1526" s="54">
        <v>1</v>
      </c>
      <c r="D1526" s="54">
        <v>5</v>
      </c>
      <c r="E1526" s="147">
        <v>4</v>
      </c>
      <c r="F1526" s="147">
        <v>1</v>
      </c>
      <c r="G1526" s="147">
        <v>0</v>
      </c>
      <c r="H1526" s="55">
        <v>0</v>
      </c>
    </row>
    <row r="1527" spans="2:8" ht="18.75" customHeight="1" x14ac:dyDescent="0.2">
      <c r="B1527" s="53" t="s">
        <v>5553</v>
      </c>
      <c r="C1527" s="54">
        <v>0</v>
      </c>
      <c r="D1527" s="54">
        <v>0</v>
      </c>
      <c r="E1527" s="147">
        <v>0</v>
      </c>
      <c r="F1527" s="147">
        <v>1</v>
      </c>
      <c r="G1527" s="147">
        <v>0</v>
      </c>
      <c r="H1527" s="55">
        <v>0</v>
      </c>
    </row>
    <row r="1528" spans="2:8" ht="18.75" customHeight="1" x14ac:dyDescent="0.2">
      <c r="B1528" s="53" t="s">
        <v>5579</v>
      </c>
      <c r="C1528" s="54">
        <v>0</v>
      </c>
      <c r="D1528" s="54">
        <v>0</v>
      </c>
      <c r="E1528" s="147">
        <v>0</v>
      </c>
      <c r="F1528" s="147">
        <v>1</v>
      </c>
      <c r="G1528" s="147">
        <v>0</v>
      </c>
      <c r="H1528" s="55">
        <v>0</v>
      </c>
    </row>
    <row r="1529" spans="2:8" ht="18.75" customHeight="1" x14ac:dyDescent="0.2">
      <c r="B1529" s="53" t="s">
        <v>5665</v>
      </c>
      <c r="C1529" s="54">
        <v>0</v>
      </c>
      <c r="D1529" s="54">
        <v>0</v>
      </c>
      <c r="E1529" s="147">
        <v>0</v>
      </c>
      <c r="F1529" s="147">
        <v>1</v>
      </c>
      <c r="G1529" s="147">
        <v>0</v>
      </c>
      <c r="H1529" s="55">
        <v>0</v>
      </c>
    </row>
    <row r="1530" spans="2:8" ht="18.75" customHeight="1" x14ac:dyDescent="0.2">
      <c r="B1530" s="53" t="s">
        <v>5578</v>
      </c>
      <c r="C1530" s="54">
        <v>0</v>
      </c>
      <c r="D1530" s="54">
        <v>4</v>
      </c>
      <c r="E1530" s="147">
        <v>3</v>
      </c>
      <c r="F1530" s="147">
        <v>6</v>
      </c>
      <c r="G1530" s="147">
        <v>5</v>
      </c>
      <c r="H1530" s="55">
        <v>0</v>
      </c>
    </row>
    <row r="1531" spans="2:8" ht="18.75" customHeight="1" x14ac:dyDescent="0.2">
      <c r="B1531" s="53" t="s">
        <v>5666</v>
      </c>
      <c r="C1531" s="54">
        <v>0</v>
      </c>
      <c r="D1531" s="54">
        <v>0</v>
      </c>
      <c r="E1531" s="147">
        <v>0</v>
      </c>
      <c r="F1531" s="147">
        <v>1</v>
      </c>
      <c r="G1531" s="147">
        <v>0</v>
      </c>
      <c r="H1531" s="55">
        <v>0</v>
      </c>
    </row>
    <row r="1532" spans="2:8" ht="18.75" customHeight="1" x14ac:dyDescent="0.2">
      <c r="B1532" s="53" t="s">
        <v>5581</v>
      </c>
      <c r="C1532" s="54">
        <v>0</v>
      </c>
      <c r="D1532" s="54">
        <v>1</v>
      </c>
      <c r="E1532" s="147">
        <v>1</v>
      </c>
      <c r="F1532" s="147">
        <v>1</v>
      </c>
      <c r="G1532" s="147">
        <v>0</v>
      </c>
      <c r="H1532" s="55">
        <v>0</v>
      </c>
    </row>
    <row r="1533" spans="2:8" ht="18.75" customHeight="1" x14ac:dyDescent="0.2">
      <c r="B1533" s="53" t="s">
        <v>5668</v>
      </c>
      <c r="C1533" s="54">
        <v>0</v>
      </c>
      <c r="D1533" s="54">
        <v>0</v>
      </c>
      <c r="E1533" s="147">
        <v>1</v>
      </c>
      <c r="F1533" s="147">
        <v>0</v>
      </c>
      <c r="G1533" s="147">
        <v>1</v>
      </c>
      <c r="H1533" s="55">
        <v>0</v>
      </c>
    </row>
    <row r="1534" spans="2:8" ht="18.75" customHeight="1" x14ac:dyDescent="0.2">
      <c r="B1534" s="53" t="s">
        <v>5655</v>
      </c>
      <c r="C1534" s="54">
        <v>0</v>
      </c>
      <c r="D1534" s="54">
        <v>0</v>
      </c>
      <c r="E1534" s="147">
        <v>2</v>
      </c>
      <c r="F1534" s="147">
        <v>0</v>
      </c>
      <c r="G1534" s="147">
        <v>0</v>
      </c>
      <c r="H1534" s="55">
        <v>0</v>
      </c>
    </row>
    <row r="1535" spans="2:8" ht="18.75" customHeight="1" x14ac:dyDescent="0.2">
      <c r="B1535" s="53" t="s">
        <v>5599</v>
      </c>
      <c r="C1535" s="54">
        <v>0</v>
      </c>
      <c r="D1535" s="54">
        <v>0</v>
      </c>
      <c r="E1535" s="147">
        <v>1</v>
      </c>
      <c r="F1535" s="147">
        <v>0</v>
      </c>
      <c r="G1535" s="147">
        <v>0</v>
      </c>
      <c r="H1535" s="55">
        <v>0</v>
      </c>
    </row>
    <row r="1536" spans="2:8" ht="18.75" customHeight="1" x14ac:dyDescent="0.2">
      <c r="B1536" s="53" t="s">
        <v>156</v>
      </c>
      <c r="C1536" s="54">
        <v>8</v>
      </c>
      <c r="D1536" s="54">
        <v>15</v>
      </c>
      <c r="E1536" s="147">
        <v>1</v>
      </c>
      <c r="F1536" s="147">
        <v>1</v>
      </c>
      <c r="G1536" s="147">
        <v>2</v>
      </c>
      <c r="H1536" s="55">
        <v>0</v>
      </c>
    </row>
    <row r="1537" spans="2:8" ht="18.75" customHeight="1" x14ac:dyDescent="0.2">
      <c r="B1537" s="53" t="s">
        <v>971</v>
      </c>
      <c r="C1537" s="54">
        <v>3</v>
      </c>
      <c r="D1537" s="54">
        <v>0</v>
      </c>
      <c r="E1537" s="147">
        <v>0</v>
      </c>
      <c r="F1537" s="147">
        <v>0</v>
      </c>
      <c r="G1537" s="147">
        <v>0</v>
      </c>
      <c r="H1537" s="55">
        <v>0</v>
      </c>
    </row>
    <row r="1538" spans="2:8" ht="18.75" customHeight="1" x14ac:dyDescent="0.2">
      <c r="B1538" s="53" t="s">
        <v>5580</v>
      </c>
      <c r="C1538" s="54">
        <v>0</v>
      </c>
      <c r="D1538" s="54">
        <v>1</v>
      </c>
      <c r="E1538" s="147">
        <v>0</v>
      </c>
      <c r="F1538" s="147">
        <v>0</v>
      </c>
      <c r="G1538" s="147">
        <v>0</v>
      </c>
      <c r="H1538" s="55">
        <v>0</v>
      </c>
    </row>
    <row r="1539" spans="2:8" ht="18.75" customHeight="1" x14ac:dyDescent="0.2">
      <c r="B1539" s="53" t="s">
        <v>1010</v>
      </c>
      <c r="C1539" s="54">
        <v>0</v>
      </c>
      <c r="D1539" s="54">
        <v>0</v>
      </c>
      <c r="E1539" s="147">
        <v>1</v>
      </c>
      <c r="F1539" s="147">
        <v>0</v>
      </c>
      <c r="G1539" s="147">
        <v>0</v>
      </c>
      <c r="H1539" s="55">
        <v>0</v>
      </c>
    </row>
    <row r="1540" spans="2:8" ht="18.75" customHeight="1" x14ac:dyDescent="0.2">
      <c r="B1540" s="53" t="s">
        <v>5620</v>
      </c>
      <c r="C1540" s="54">
        <v>1</v>
      </c>
      <c r="D1540" s="54">
        <v>0</v>
      </c>
      <c r="E1540" s="147">
        <v>0</v>
      </c>
      <c r="F1540" s="147">
        <v>0</v>
      </c>
      <c r="G1540" s="147">
        <v>0</v>
      </c>
      <c r="H1540" s="55">
        <v>0</v>
      </c>
    </row>
    <row r="1541" spans="2:8" ht="18.75" customHeight="1" x14ac:dyDescent="0.2">
      <c r="B1541" s="53" t="s">
        <v>2041</v>
      </c>
      <c r="C1541" s="54">
        <v>2</v>
      </c>
      <c r="D1541" s="54">
        <v>2</v>
      </c>
      <c r="E1541" s="147">
        <v>5</v>
      </c>
      <c r="F1541" s="147">
        <v>2</v>
      </c>
      <c r="G1541" s="147">
        <v>1</v>
      </c>
      <c r="H1541" s="55">
        <v>0</v>
      </c>
    </row>
    <row r="1542" spans="2:8" ht="18.75" customHeight="1" x14ac:dyDescent="0.2">
      <c r="B1542" s="53" t="s">
        <v>5615</v>
      </c>
      <c r="C1542" s="54">
        <v>0</v>
      </c>
      <c r="D1542" s="54">
        <v>0</v>
      </c>
      <c r="E1542" s="147">
        <v>2</v>
      </c>
      <c r="F1542" s="147">
        <v>1</v>
      </c>
      <c r="G1542" s="147">
        <v>0</v>
      </c>
      <c r="H1542" s="55">
        <v>0</v>
      </c>
    </row>
    <row r="1543" spans="2:8" ht="18.75" customHeight="1" x14ac:dyDescent="0.2">
      <c r="B1543" s="53" t="s">
        <v>5551</v>
      </c>
      <c r="C1543" s="54">
        <v>19</v>
      </c>
      <c r="D1543" s="54">
        <v>84</v>
      </c>
      <c r="E1543" s="147">
        <v>148</v>
      </c>
      <c r="F1543" s="147">
        <v>194</v>
      </c>
      <c r="G1543" s="147">
        <v>77</v>
      </c>
      <c r="H1543" s="55">
        <v>0</v>
      </c>
    </row>
    <row r="1544" spans="2:8" ht="18.75" customHeight="1" x14ac:dyDescent="0.2">
      <c r="B1544" s="53" t="s">
        <v>5622</v>
      </c>
      <c r="C1544" s="54">
        <v>1</v>
      </c>
      <c r="D1544" s="54">
        <v>2</v>
      </c>
      <c r="E1544" s="147">
        <v>3</v>
      </c>
      <c r="F1544" s="147">
        <v>3</v>
      </c>
      <c r="G1544" s="147">
        <v>0</v>
      </c>
      <c r="H1544" s="55">
        <v>0</v>
      </c>
    </row>
    <row r="1545" spans="2:8" ht="18.75" customHeight="1" x14ac:dyDescent="0.2">
      <c r="B1545" s="53" t="s">
        <v>5677</v>
      </c>
      <c r="C1545" s="54">
        <v>0</v>
      </c>
      <c r="D1545" s="54">
        <v>4</v>
      </c>
      <c r="E1545" s="147">
        <v>0</v>
      </c>
      <c r="F1545" s="147">
        <v>0</v>
      </c>
      <c r="G1545" s="147">
        <v>0</v>
      </c>
      <c r="H1545" s="55">
        <v>0</v>
      </c>
    </row>
    <row r="1546" spans="2:8" ht="18.75" customHeight="1" x14ac:dyDescent="0.2">
      <c r="B1546" s="53" t="s">
        <v>3320</v>
      </c>
      <c r="C1546" s="54">
        <v>0</v>
      </c>
      <c r="D1546" s="54">
        <v>0</v>
      </c>
      <c r="E1546" s="147">
        <v>1</v>
      </c>
      <c r="F1546" s="147">
        <v>4</v>
      </c>
      <c r="G1546" s="147">
        <v>0</v>
      </c>
      <c r="H1546" s="55">
        <v>0</v>
      </c>
    </row>
    <row r="1547" spans="2:8" ht="18.75" customHeight="1" x14ac:dyDescent="0.2">
      <c r="B1547" s="53" t="s">
        <v>5678</v>
      </c>
      <c r="C1547" s="54">
        <v>0</v>
      </c>
      <c r="D1547" s="54">
        <v>0</v>
      </c>
      <c r="E1547" s="147">
        <v>1</v>
      </c>
      <c r="F1547" s="147">
        <v>0</v>
      </c>
      <c r="G1547" s="147">
        <v>0</v>
      </c>
      <c r="H1547" s="55">
        <v>0</v>
      </c>
    </row>
    <row r="1548" spans="2:8" ht="18.75" customHeight="1" x14ac:dyDescent="0.2">
      <c r="B1548" s="53" t="s">
        <v>5585</v>
      </c>
      <c r="C1548" s="54">
        <v>0</v>
      </c>
      <c r="D1548" s="54">
        <v>0</v>
      </c>
      <c r="E1548" s="147">
        <v>0</v>
      </c>
      <c r="F1548" s="147">
        <v>0</v>
      </c>
      <c r="G1548" s="147">
        <v>1</v>
      </c>
      <c r="H1548" s="55">
        <v>0</v>
      </c>
    </row>
    <row r="1549" spans="2:8" ht="18.75" customHeight="1" x14ac:dyDescent="0.2">
      <c r="B1549" s="53" t="s">
        <v>5680</v>
      </c>
      <c r="C1549" s="54">
        <v>0</v>
      </c>
      <c r="D1549" s="54">
        <v>20</v>
      </c>
      <c r="E1549" s="147">
        <v>12</v>
      </c>
      <c r="F1549" s="147">
        <v>0</v>
      </c>
      <c r="G1549" s="147">
        <v>0</v>
      </c>
      <c r="H1549" s="55">
        <v>0</v>
      </c>
    </row>
    <row r="1550" spans="2:8" ht="18.75" customHeight="1" x14ac:dyDescent="0.2">
      <c r="B1550" s="53" t="s">
        <v>5559</v>
      </c>
      <c r="C1550" s="54">
        <v>0</v>
      </c>
      <c r="D1550" s="54">
        <v>0</v>
      </c>
      <c r="E1550" s="147">
        <v>0</v>
      </c>
      <c r="F1550" s="147">
        <v>1</v>
      </c>
      <c r="G1550" s="147">
        <v>3</v>
      </c>
      <c r="H1550" s="55">
        <v>0</v>
      </c>
    </row>
    <row r="1551" spans="2:8" ht="18.75" customHeight="1" x14ac:dyDescent="0.2">
      <c r="B1551" s="53" t="s">
        <v>5682</v>
      </c>
      <c r="C1551" s="54">
        <v>0</v>
      </c>
      <c r="D1551" s="54">
        <v>0</v>
      </c>
      <c r="E1551" s="147">
        <v>1</v>
      </c>
      <c r="F1551" s="147">
        <v>0</v>
      </c>
      <c r="G1551" s="147">
        <v>0</v>
      </c>
      <c r="H1551" s="55">
        <v>0</v>
      </c>
    </row>
    <row r="1552" spans="2:8" ht="18.75" customHeight="1" x14ac:dyDescent="0.2">
      <c r="B1552" s="53" t="s">
        <v>5565</v>
      </c>
      <c r="C1552" s="54">
        <v>0</v>
      </c>
      <c r="D1552" s="54">
        <v>1</v>
      </c>
      <c r="E1552" s="147">
        <v>0</v>
      </c>
      <c r="F1552" s="147">
        <v>0</v>
      </c>
      <c r="G1552" s="147">
        <v>0</v>
      </c>
      <c r="H1552" s="55">
        <v>0</v>
      </c>
    </row>
    <row r="1553" spans="2:8" ht="18.75" customHeight="1" x14ac:dyDescent="0.2">
      <c r="B1553" s="53" t="s">
        <v>4421</v>
      </c>
      <c r="C1553" s="54">
        <v>0</v>
      </c>
      <c r="D1553" s="54">
        <v>0</v>
      </c>
      <c r="E1553" s="147">
        <v>0</v>
      </c>
      <c r="F1553" s="147">
        <v>0</v>
      </c>
      <c r="G1553" s="147">
        <v>2</v>
      </c>
      <c r="H1553" s="55">
        <v>0</v>
      </c>
    </row>
    <row r="1554" spans="2:8" ht="18.75" customHeight="1" x14ac:dyDescent="0.2">
      <c r="B1554" s="53" t="s">
        <v>5584</v>
      </c>
      <c r="C1554" s="54">
        <v>0</v>
      </c>
      <c r="D1554" s="54">
        <v>3</v>
      </c>
      <c r="E1554" s="147">
        <v>1</v>
      </c>
      <c r="F1554" s="147">
        <v>0</v>
      </c>
      <c r="G1554" s="147">
        <v>1</v>
      </c>
      <c r="H1554" s="55">
        <v>0</v>
      </c>
    </row>
    <row r="1555" spans="2:8" ht="18.75" customHeight="1" x14ac:dyDescent="0.2">
      <c r="B1555" s="53" t="s">
        <v>3833</v>
      </c>
      <c r="C1555" s="54">
        <v>1</v>
      </c>
      <c r="D1555" s="54">
        <v>0</v>
      </c>
      <c r="E1555" s="147">
        <v>0</v>
      </c>
      <c r="F1555" s="147">
        <v>0</v>
      </c>
      <c r="G1555" s="147">
        <v>0</v>
      </c>
      <c r="H1555" s="55">
        <v>0</v>
      </c>
    </row>
    <row r="1556" spans="2:8" ht="18.75" customHeight="1" x14ac:dyDescent="0.2">
      <c r="B1556" s="53" t="s">
        <v>5586</v>
      </c>
      <c r="C1556" s="54">
        <v>0</v>
      </c>
      <c r="D1556" s="54">
        <v>0</v>
      </c>
      <c r="E1556" s="147">
        <v>2</v>
      </c>
      <c r="F1556" s="147">
        <v>0</v>
      </c>
      <c r="G1556" s="147">
        <v>0</v>
      </c>
      <c r="H1556" s="55">
        <v>0</v>
      </c>
    </row>
    <row r="1557" spans="2:8" ht="18.75" customHeight="1" x14ac:dyDescent="0.2">
      <c r="B1557" s="53" t="s">
        <v>2729</v>
      </c>
      <c r="C1557" s="54">
        <v>0</v>
      </c>
      <c r="D1557" s="54">
        <v>0</v>
      </c>
      <c r="E1557" s="147">
        <v>1</v>
      </c>
      <c r="F1557" s="147">
        <v>0</v>
      </c>
      <c r="G1557" s="147">
        <v>0</v>
      </c>
      <c r="H1557" s="55">
        <v>0</v>
      </c>
    </row>
    <row r="1558" spans="2:8" ht="18.75" customHeight="1" x14ac:dyDescent="0.2">
      <c r="B1558" s="53" t="s">
        <v>5563</v>
      </c>
      <c r="C1558" s="54">
        <v>1</v>
      </c>
      <c r="D1558" s="54">
        <v>0</v>
      </c>
      <c r="E1558" s="147">
        <v>0</v>
      </c>
      <c r="F1558" s="147">
        <v>0</v>
      </c>
      <c r="G1558" s="147">
        <v>0</v>
      </c>
      <c r="H1558" s="55">
        <v>0</v>
      </c>
    </row>
    <row r="1559" spans="2:8" ht="18.75" customHeight="1" x14ac:dyDescent="0.2">
      <c r="B1559" s="53" t="s">
        <v>5662</v>
      </c>
      <c r="C1559" s="54">
        <v>0</v>
      </c>
      <c r="D1559" s="54">
        <v>0</v>
      </c>
      <c r="E1559" s="147">
        <v>0</v>
      </c>
      <c r="F1559" s="147">
        <v>0</v>
      </c>
      <c r="G1559" s="147">
        <v>1</v>
      </c>
      <c r="H1559" s="55">
        <v>0</v>
      </c>
    </row>
    <row r="1560" spans="2:8" ht="18.75" customHeight="1" x14ac:dyDescent="0.2">
      <c r="B1560" s="53" t="s">
        <v>5633</v>
      </c>
      <c r="C1560" s="54">
        <v>0</v>
      </c>
      <c r="D1560" s="54">
        <v>0</v>
      </c>
      <c r="E1560" s="147">
        <v>0</v>
      </c>
      <c r="F1560" s="147">
        <v>4</v>
      </c>
      <c r="G1560" s="147">
        <v>0</v>
      </c>
      <c r="H1560" s="55">
        <v>0</v>
      </c>
    </row>
    <row r="1561" spans="2:8" ht="18.75" customHeight="1" x14ac:dyDescent="0.2">
      <c r="B1561" s="53" t="s">
        <v>5601</v>
      </c>
      <c r="C1561" s="54">
        <v>0</v>
      </c>
      <c r="D1561" s="54">
        <v>0</v>
      </c>
      <c r="E1561" s="147">
        <v>0</v>
      </c>
      <c r="F1561" s="147">
        <v>0</v>
      </c>
      <c r="G1561" s="147">
        <v>4</v>
      </c>
      <c r="H1561" s="55">
        <v>0</v>
      </c>
    </row>
    <row r="1562" spans="2:8" ht="18.75" customHeight="1" x14ac:dyDescent="0.2">
      <c r="B1562" s="53" t="s">
        <v>5641</v>
      </c>
      <c r="C1562" s="54">
        <v>0</v>
      </c>
      <c r="D1562" s="54">
        <v>0</v>
      </c>
      <c r="E1562" s="147">
        <v>0</v>
      </c>
      <c r="F1562" s="147">
        <v>1</v>
      </c>
      <c r="G1562" s="147">
        <v>0</v>
      </c>
      <c r="H1562" s="55">
        <v>0</v>
      </c>
    </row>
    <row r="1563" spans="2:8" ht="18.75" customHeight="1" x14ac:dyDescent="0.2">
      <c r="B1563" s="53" t="s">
        <v>4098</v>
      </c>
      <c r="C1563" s="54">
        <v>0</v>
      </c>
      <c r="D1563" s="54">
        <v>0</v>
      </c>
      <c r="E1563" s="147">
        <v>1</v>
      </c>
      <c r="F1563" s="147">
        <v>0</v>
      </c>
      <c r="G1563" s="147">
        <v>0</v>
      </c>
      <c r="H1563" s="55">
        <v>0</v>
      </c>
    </row>
    <row r="1564" spans="2:8" ht="18.75" customHeight="1" x14ac:dyDescent="0.2">
      <c r="B1564" s="53" t="s">
        <v>5541</v>
      </c>
      <c r="C1564" s="54">
        <v>0</v>
      </c>
      <c r="D1564" s="54">
        <v>0</v>
      </c>
      <c r="E1564" s="147">
        <v>0</v>
      </c>
      <c r="F1564" s="147">
        <v>1</v>
      </c>
      <c r="G1564" s="147">
        <v>0</v>
      </c>
      <c r="H1564" s="55">
        <v>0</v>
      </c>
    </row>
    <row r="1565" spans="2:8" ht="18.75" customHeight="1" x14ac:dyDescent="0.2">
      <c r="B1565" s="53" t="s">
        <v>3405</v>
      </c>
      <c r="C1565" s="54">
        <v>1</v>
      </c>
      <c r="D1565" s="54">
        <v>0</v>
      </c>
      <c r="E1565" s="147">
        <v>0</v>
      </c>
      <c r="F1565" s="147">
        <v>1</v>
      </c>
      <c r="G1565" s="147">
        <v>1</v>
      </c>
      <c r="H1565" s="55">
        <v>0</v>
      </c>
    </row>
    <row r="1566" spans="2:8" ht="18.75" customHeight="1" x14ac:dyDescent="0.2">
      <c r="B1566" s="53" t="s">
        <v>5649</v>
      </c>
      <c r="C1566" s="54">
        <v>0</v>
      </c>
      <c r="D1566" s="54">
        <v>1</v>
      </c>
      <c r="E1566" s="147">
        <v>2</v>
      </c>
      <c r="F1566" s="147">
        <v>0</v>
      </c>
      <c r="G1566" s="147">
        <v>0</v>
      </c>
      <c r="H1566" s="55">
        <v>0</v>
      </c>
    </row>
    <row r="1567" spans="2:8" ht="18.75" customHeight="1" x14ac:dyDescent="0.2">
      <c r="B1567" s="53" t="s">
        <v>5491</v>
      </c>
      <c r="C1567" s="54">
        <v>0</v>
      </c>
      <c r="D1567" s="54">
        <v>1</v>
      </c>
      <c r="E1567" s="147">
        <v>0</v>
      </c>
      <c r="F1567" s="147">
        <v>0</v>
      </c>
      <c r="G1567" s="147">
        <v>0</v>
      </c>
      <c r="H1567" s="55">
        <v>0</v>
      </c>
    </row>
    <row r="1568" spans="2:8" ht="18.75" customHeight="1" x14ac:dyDescent="0.2">
      <c r="B1568" s="53" t="s">
        <v>5588</v>
      </c>
      <c r="C1568" s="54">
        <v>0</v>
      </c>
      <c r="D1568" s="54">
        <v>0</v>
      </c>
      <c r="E1568" s="147">
        <v>0</v>
      </c>
      <c r="F1568" s="147">
        <v>1</v>
      </c>
      <c r="G1568" s="147">
        <v>1</v>
      </c>
      <c r="H1568" s="55">
        <v>0</v>
      </c>
    </row>
    <row r="1569" spans="2:8" ht="18.75" customHeight="1" x14ac:dyDescent="0.2">
      <c r="B1569" s="53" t="s">
        <v>5587</v>
      </c>
      <c r="C1569" s="54">
        <v>0</v>
      </c>
      <c r="D1569" s="54">
        <v>0</v>
      </c>
      <c r="E1569" s="147">
        <v>2</v>
      </c>
      <c r="F1569" s="147">
        <v>0</v>
      </c>
      <c r="G1569" s="147">
        <v>0</v>
      </c>
      <c r="H1569" s="55">
        <v>0</v>
      </c>
    </row>
    <row r="1570" spans="2:8" ht="18.75" customHeight="1" x14ac:dyDescent="0.2">
      <c r="B1570" s="53" t="s">
        <v>5659</v>
      </c>
      <c r="C1570" s="54">
        <v>2</v>
      </c>
      <c r="D1570" s="54">
        <v>3</v>
      </c>
      <c r="E1570" s="147">
        <v>3</v>
      </c>
      <c r="F1570" s="147">
        <v>1</v>
      </c>
      <c r="G1570" s="147">
        <v>1</v>
      </c>
      <c r="H1570" s="55">
        <v>0</v>
      </c>
    </row>
    <row r="1571" spans="2:8" ht="18.75" customHeight="1" x14ac:dyDescent="0.2">
      <c r="B1571" s="53" t="s">
        <v>5830</v>
      </c>
      <c r="C1571" s="54">
        <v>0</v>
      </c>
      <c r="D1571" s="54">
        <v>0</v>
      </c>
      <c r="E1571" s="147">
        <v>0</v>
      </c>
      <c r="F1571" s="147">
        <v>1</v>
      </c>
      <c r="G1571" s="147">
        <v>0</v>
      </c>
      <c r="H1571" s="55">
        <v>0</v>
      </c>
    </row>
    <row r="1572" spans="2:8" ht="18.75" customHeight="1" x14ac:dyDescent="0.2">
      <c r="B1572" s="53" t="s">
        <v>5758</v>
      </c>
      <c r="C1572" s="54">
        <v>0</v>
      </c>
      <c r="D1572" s="54">
        <v>0</v>
      </c>
      <c r="E1572" s="147">
        <v>0</v>
      </c>
      <c r="F1572" s="147">
        <v>1</v>
      </c>
      <c r="G1572" s="147">
        <v>4</v>
      </c>
      <c r="H1572" s="55">
        <v>0</v>
      </c>
    </row>
    <row r="1573" spans="2:8" ht="18.75" customHeight="1" x14ac:dyDescent="0.2">
      <c r="B1573" s="53" t="s">
        <v>1143</v>
      </c>
      <c r="C1573" s="54">
        <v>1</v>
      </c>
      <c r="D1573" s="54">
        <v>0</v>
      </c>
      <c r="E1573" s="147">
        <v>0</v>
      </c>
      <c r="F1573" s="147">
        <v>0</v>
      </c>
      <c r="G1573" s="147">
        <v>0</v>
      </c>
      <c r="H1573" s="55">
        <v>0</v>
      </c>
    </row>
    <row r="1574" spans="2:8" ht="18.75" customHeight="1" x14ac:dyDescent="0.2">
      <c r="B1574" s="53" t="s">
        <v>4076</v>
      </c>
      <c r="C1574" s="54">
        <v>0</v>
      </c>
      <c r="D1574" s="54">
        <v>0</v>
      </c>
      <c r="E1574" s="147">
        <v>2</v>
      </c>
      <c r="F1574" s="147">
        <v>0</v>
      </c>
      <c r="G1574" s="147">
        <v>0</v>
      </c>
      <c r="H1574" s="55">
        <v>0</v>
      </c>
    </row>
    <row r="1575" spans="2:8" ht="18.75" customHeight="1" x14ac:dyDescent="0.2">
      <c r="B1575" s="53" t="s">
        <v>5707</v>
      </c>
      <c r="C1575" s="54">
        <v>21</v>
      </c>
      <c r="D1575" s="54">
        <v>0</v>
      </c>
      <c r="E1575" s="147">
        <v>0</v>
      </c>
      <c r="F1575" s="147">
        <v>0</v>
      </c>
      <c r="G1575" s="147">
        <v>0</v>
      </c>
      <c r="H1575" s="55">
        <v>0</v>
      </c>
    </row>
    <row r="1576" spans="2:8" ht="18.75" customHeight="1" x14ac:dyDescent="0.2">
      <c r="B1576" s="53" t="s">
        <v>5806</v>
      </c>
      <c r="C1576" s="54">
        <v>0</v>
      </c>
      <c r="D1576" s="54">
        <v>1</v>
      </c>
      <c r="E1576" s="147">
        <v>1</v>
      </c>
      <c r="F1576" s="147">
        <v>0</v>
      </c>
      <c r="G1576" s="147">
        <v>0</v>
      </c>
      <c r="H1576" s="55">
        <v>0</v>
      </c>
    </row>
    <row r="1577" spans="2:8" ht="18.75" customHeight="1" x14ac:dyDescent="0.2">
      <c r="B1577" s="53" t="s">
        <v>4012</v>
      </c>
      <c r="C1577" s="54">
        <v>0</v>
      </c>
      <c r="D1577" s="54">
        <v>1</v>
      </c>
      <c r="E1577" s="147">
        <v>0</v>
      </c>
      <c r="F1577" s="147">
        <v>0</v>
      </c>
      <c r="G1577" s="147">
        <v>0</v>
      </c>
      <c r="H1577" s="55">
        <v>0</v>
      </c>
    </row>
    <row r="1578" spans="2:8" ht="18.75" customHeight="1" x14ac:dyDescent="0.2">
      <c r="B1578" s="53" t="s">
        <v>5771</v>
      </c>
      <c r="C1578" s="54">
        <v>0</v>
      </c>
      <c r="D1578" s="54">
        <v>0</v>
      </c>
      <c r="E1578" s="147">
        <v>0</v>
      </c>
      <c r="F1578" s="147">
        <v>1</v>
      </c>
      <c r="G1578" s="147">
        <v>0</v>
      </c>
      <c r="H1578" s="55">
        <v>0</v>
      </c>
    </row>
    <row r="1579" spans="2:8" ht="18.75" customHeight="1" x14ac:dyDescent="0.2">
      <c r="B1579" s="53" t="s">
        <v>5823</v>
      </c>
      <c r="C1579" s="54">
        <v>16</v>
      </c>
      <c r="D1579" s="54">
        <v>0</v>
      </c>
      <c r="E1579" s="147">
        <v>0</v>
      </c>
      <c r="F1579" s="147">
        <v>0</v>
      </c>
      <c r="G1579" s="147">
        <v>0</v>
      </c>
      <c r="H1579" s="55">
        <v>0</v>
      </c>
    </row>
    <row r="1580" spans="2:8" ht="18.75" customHeight="1" x14ac:dyDescent="0.2">
      <c r="B1580" s="53" t="s">
        <v>5773</v>
      </c>
      <c r="C1580" s="54">
        <v>0</v>
      </c>
      <c r="D1580" s="54">
        <v>0</v>
      </c>
      <c r="E1580" s="147">
        <v>0</v>
      </c>
      <c r="F1580" s="147">
        <v>1</v>
      </c>
      <c r="G1580" s="147">
        <v>1</v>
      </c>
      <c r="H1580" s="55">
        <v>0</v>
      </c>
    </row>
    <row r="1581" spans="2:8" ht="18.75" customHeight="1" x14ac:dyDescent="0.2">
      <c r="B1581" s="53" t="s">
        <v>5854</v>
      </c>
      <c r="C1581" s="54">
        <v>1</v>
      </c>
      <c r="D1581" s="54">
        <v>0</v>
      </c>
      <c r="E1581" s="147">
        <v>0</v>
      </c>
      <c r="F1581" s="147">
        <v>0</v>
      </c>
      <c r="G1581" s="147">
        <v>0</v>
      </c>
      <c r="H1581" s="55">
        <v>0</v>
      </c>
    </row>
    <row r="1582" spans="2:8" ht="18.75" customHeight="1" x14ac:dyDescent="0.2">
      <c r="B1582" s="53" t="s">
        <v>5775</v>
      </c>
      <c r="C1582" s="54">
        <v>0</v>
      </c>
      <c r="D1582" s="54">
        <v>0</v>
      </c>
      <c r="E1582" s="147">
        <v>0</v>
      </c>
      <c r="F1582" s="147">
        <v>0</v>
      </c>
      <c r="G1582" s="147">
        <v>1</v>
      </c>
      <c r="H1582" s="55">
        <v>0</v>
      </c>
    </row>
    <row r="1583" spans="2:8" ht="18.75" customHeight="1" x14ac:dyDescent="0.2">
      <c r="B1583" s="53" t="s">
        <v>5720</v>
      </c>
      <c r="C1583" s="54">
        <v>0</v>
      </c>
      <c r="D1583" s="54">
        <v>0</v>
      </c>
      <c r="E1583" s="147">
        <v>1</v>
      </c>
      <c r="F1583" s="147">
        <v>0</v>
      </c>
      <c r="G1583" s="147">
        <v>0</v>
      </c>
      <c r="H1583" s="55">
        <v>0</v>
      </c>
    </row>
    <row r="1584" spans="2:8" ht="18.75" customHeight="1" x14ac:dyDescent="0.2">
      <c r="B1584" s="53" t="s">
        <v>3995</v>
      </c>
      <c r="C1584" s="54">
        <v>0</v>
      </c>
      <c r="D1584" s="54">
        <v>1</v>
      </c>
      <c r="E1584" s="147">
        <v>0</v>
      </c>
      <c r="F1584" s="147">
        <v>0</v>
      </c>
      <c r="G1584" s="147">
        <v>0</v>
      </c>
      <c r="H1584" s="55">
        <v>0</v>
      </c>
    </row>
    <row r="1585" spans="2:8" ht="18.75" customHeight="1" x14ac:dyDescent="0.2">
      <c r="B1585" s="53" t="s">
        <v>5837</v>
      </c>
      <c r="C1585" s="54">
        <v>0</v>
      </c>
      <c r="D1585" s="54">
        <v>0</v>
      </c>
      <c r="E1585" s="147">
        <v>0</v>
      </c>
      <c r="F1585" s="147">
        <v>2</v>
      </c>
      <c r="G1585" s="147">
        <v>0</v>
      </c>
      <c r="H1585" s="55">
        <v>0</v>
      </c>
    </row>
    <row r="1586" spans="2:8" ht="18.75" customHeight="1" x14ac:dyDescent="0.2">
      <c r="B1586" s="53" t="s">
        <v>5845</v>
      </c>
      <c r="C1586" s="54">
        <v>0</v>
      </c>
      <c r="D1586" s="54">
        <v>8</v>
      </c>
      <c r="E1586" s="147">
        <v>2</v>
      </c>
      <c r="F1586" s="147">
        <v>5</v>
      </c>
      <c r="G1586" s="147">
        <v>4</v>
      </c>
      <c r="H1586" s="55">
        <v>0</v>
      </c>
    </row>
    <row r="1587" spans="2:8" ht="18.75" customHeight="1" x14ac:dyDescent="0.2">
      <c r="B1587" s="53" t="s">
        <v>5772</v>
      </c>
      <c r="C1587" s="54">
        <v>1</v>
      </c>
      <c r="D1587" s="54">
        <v>2</v>
      </c>
      <c r="E1587" s="147">
        <v>1</v>
      </c>
      <c r="F1587" s="147">
        <v>0</v>
      </c>
      <c r="G1587" s="147">
        <v>0</v>
      </c>
      <c r="H1587" s="55">
        <v>0</v>
      </c>
    </row>
    <row r="1588" spans="2:8" ht="18.75" customHeight="1" x14ac:dyDescent="0.2">
      <c r="B1588" s="53" t="s">
        <v>5781</v>
      </c>
      <c r="C1588" s="54">
        <v>0</v>
      </c>
      <c r="D1588" s="54">
        <v>0</v>
      </c>
      <c r="E1588" s="147">
        <v>0</v>
      </c>
      <c r="F1588" s="147">
        <v>0</v>
      </c>
      <c r="G1588" s="147">
        <v>1</v>
      </c>
      <c r="H1588" s="55">
        <v>0</v>
      </c>
    </row>
    <row r="1589" spans="2:8" ht="18.75" customHeight="1" x14ac:dyDescent="0.2">
      <c r="B1589" s="53" t="s">
        <v>5722</v>
      </c>
      <c r="C1589" s="54">
        <v>0</v>
      </c>
      <c r="D1589" s="54">
        <v>0</v>
      </c>
      <c r="E1589" s="147">
        <v>127</v>
      </c>
      <c r="F1589" s="147">
        <v>4</v>
      </c>
      <c r="G1589" s="147">
        <v>2</v>
      </c>
      <c r="H1589" s="55">
        <v>0</v>
      </c>
    </row>
    <row r="1590" spans="2:8" ht="18.75" customHeight="1" x14ac:dyDescent="0.2">
      <c r="B1590" s="53" t="s">
        <v>5782</v>
      </c>
      <c r="C1590" s="54">
        <v>1</v>
      </c>
      <c r="D1590" s="54">
        <v>0</v>
      </c>
      <c r="E1590" s="147">
        <v>0</v>
      </c>
      <c r="F1590" s="147">
        <v>0</v>
      </c>
      <c r="G1590" s="147">
        <v>0</v>
      </c>
      <c r="H1590" s="55">
        <v>0</v>
      </c>
    </row>
    <row r="1591" spans="2:8" ht="18.75" customHeight="1" x14ac:dyDescent="0.2">
      <c r="B1591" s="53" t="s">
        <v>5719</v>
      </c>
      <c r="C1591" s="54">
        <v>1</v>
      </c>
      <c r="D1591" s="54">
        <v>0</v>
      </c>
      <c r="E1591" s="147">
        <v>1</v>
      </c>
      <c r="F1591" s="147">
        <v>0</v>
      </c>
      <c r="G1591" s="147">
        <v>0</v>
      </c>
      <c r="H1591" s="55">
        <v>0</v>
      </c>
    </row>
    <row r="1592" spans="2:8" ht="18.75" customHeight="1" x14ac:dyDescent="0.2">
      <c r="B1592" s="53" t="s">
        <v>5783</v>
      </c>
      <c r="C1592" s="54">
        <v>0</v>
      </c>
      <c r="D1592" s="54">
        <v>0</v>
      </c>
      <c r="E1592" s="147">
        <v>1</v>
      </c>
      <c r="F1592" s="147">
        <v>0</v>
      </c>
      <c r="G1592" s="147">
        <v>0</v>
      </c>
      <c r="H1592" s="55">
        <v>0</v>
      </c>
    </row>
    <row r="1593" spans="2:8" ht="18.75" customHeight="1" x14ac:dyDescent="0.2">
      <c r="B1593" s="53" t="s">
        <v>4399</v>
      </c>
      <c r="C1593" s="54">
        <v>0</v>
      </c>
      <c r="D1593" s="54">
        <v>1</v>
      </c>
      <c r="E1593" s="147">
        <v>0</v>
      </c>
      <c r="F1593" s="147">
        <v>0</v>
      </c>
      <c r="G1593" s="147">
        <v>0</v>
      </c>
      <c r="H1593" s="55">
        <v>0</v>
      </c>
    </row>
    <row r="1594" spans="2:8" ht="18.75" customHeight="1" x14ac:dyDescent="0.2">
      <c r="B1594" s="53" t="s">
        <v>5785</v>
      </c>
      <c r="C1594" s="54">
        <v>0</v>
      </c>
      <c r="D1594" s="54">
        <v>1</v>
      </c>
      <c r="E1594" s="147">
        <v>0</v>
      </c>
      <c r="F1594" s="147">
        <v>0</v>
      </c>
      <c r="G1594" s="147">
        <v>0</v>
      </c>
      <c r="H1594" s="55">
        <v>0</v>
      </c>
    </row>
    <row r="1595" spans="2:8" ht="18.75" customHeight="1" x14ac:dyDescent="0.2">
      <c r="B1595" s="53" t="s">
        <v>4028</v>
      </c>
      <c r="C1595" s="54">
        <v>0</v>
      </c>
      <c r="D1595" s="54">
        <v>2</v>
      </c>
      <c r="E1595" s="147">
        <v>3</v>
      </c>
      <c r="F1595" s="147">
        <v>0</v>
      </c>
      <c r="G1595" s="147">
        <v>0</v>
      </c>
      <c r="H1595" s="55">
        <v>0</v>
      </c>
    </row>
    <row r="1596" spans="2:8" ht="18.75" customHeight="1" x14ac:dyDescent="0.2">
      <c r="B1596" s="53" t="s">
        <v>5787</v>
      </c>
      <c r="C1596" s="54">
        <v>0</v>
      </c>
      <c r="D1596" s="54">
        <v>0</v>
      </c>
      <c r="E1596" s="147">
        <v>0</v>
      </c>
      <c r="F1596" s="147">
        <v>0</v>
      </c>
      <c r="G1596" s="147">
        <v>2</v>
      </c>
      <c r="H1596" s="55">
        <v>0</v>
      </c>
    </row>
    <row r="1597" spans="2:8" ht="18.75" customHeight="1" x14ac:dyDescent="0.2">
      <c r="B1597" s="53" t="s">
        <v>1309</v>
      </c>
      <c r="C1597" s="54">
        <v>1</v>
      </c>
      <c r="D1597" s="54">
        <v>0</v>
      </c>
      <c r="E1597" s="147">
        <v>0</v>
      </c>
      <c r="F1597" s="147">
        <v>0</v>
      </c>
      <c r="G1597" s="147">
        <v>0</v>
      </c>
      <c r="H1597" s="55">
        <v>0</v>
      </c>
    </row>
    <row r="1598" spans="2:8" ht="18.75" customHeight="1" x14ac:dyDescent="0.2">
      <c r="B1598" s="53" t="s">
        <v>5789</v>
      </c>
      <c r="C1598" s="54">
        <v>0</v>
      </c>
      <c r="D1598" s="54">
        <v>10</v>
      </c>
      <c r="E1598" s="147">
        <v>8</v>
      </c>
      <c r="F1598" s="147">
        <v>0</v>
      </c>
      <c r="G1598" s="147">
        <v>0</v>
      </c>
      <c r="H1598" s="55">
        <v>0</v>
      </c>
    </row>
    <row r="1599" spans="2:8" ht="18.75" customHeight="1" x14ac:dyDescent="0.2">
      <c r="B1599" s="53" t="s">
        <v>5794</v>
      </c>
      <c r="C1599" s="54">
        <v>0</v>
      </c>
      <c r="D1599" s="54">
        <v>0</v>
      </c>
      <c r="E1599" s="147">
        <v>1</v>
      </c>
      <c r="F1599" s="147">
        <v>0</v>
      </c>
      <c r="G1599" s="147">
        <v>0</v>
      </c>
      <c r="H1599" s="55">
        <v>0</v>
      </c>
    </row>
    <row r="1600" spans="2:8" ht="18.75" customHeight="1" x14ac:dyDescent="0.2">
      <c r="B1600" s="53" t="s">
        <v>2275</v>
      </c>
      <c r="C1600" s="54">
        <v>0</v>
      </c>
      <c r="D1600" s="54">
        <v>3</v>
      </c>
      <c r="E1600" s="147">
        <v>1</v>
      </c>
      <c r="F1600" s="147">
        <v>0</v>
      </c>
      <c r="G1600" s="147">
        <v>1</v>
      </c>
      <c r="H1600" s="55">
        <v>0</v>
      </c>
    </row>
    <row r="1601" spans="2:8" ht="18.75" customHeight="1" x14ac:dyDescent="0.2">
      <c r="B1601" s="53" t="s">
        <v>1197</v>
      </c>
      <c r="C1601" s="54">
        <v>0</v>
      </c>
      <c r="D1601" s="54">
        <v>3</v>
      </c>
      <c r="E1601" s="147">
        <v>5</v>
      </c>
      <c r="F1601" s="147">
        <v>0</v>
      </c>
      <c r="G1601" s="147">
        <v>3</v>
      </c>
      <c r="H1601" s="55">
        <v>0</v>
      </c>
    </row>
    <row r="1602" spans="2:8" ht="18.75" customHeight="1" x14ac:dyDescent="0.2">
      <c r="B1602" s="53" t="s">
        <v>4139</v>
      </c>
      <c r="C1602" s="54">
        <v>0</v>
      </c>
      <c r="D1602" s="54">
        <v>0</v>
      </c>
      <c r="E1602" s="147">
        <v>1</v>
      </c>
      <c r="F1602" s="147">
        <v>1</v>
      </c>
      <c r="G1602" s="147">
        <v>0</v>
      </c>
      <c r="H1602" s="55">
        <v>0</v>
      </c>
    </row>
    <row r="1603" spans="2:8" ht="18.75" customHeight="1" x14ac:dyDescent="0.2">
      <c r="B1603" s="53" t="s">
        <v>5767</v>
      </c>
      <c r="C1603" s="54">
        <v>0</v>
      </c>
      <c r="D1603" s="54">
        <v>0</v>
      </c>
      <c r="E1603" s="147">
        <v>1</v>
      </c>
      <c r="F1603" s="147">
        <v>0</v>
      </c>
      <c r="G1603" s="147">
        <v>3</v>
      </c>
      <c r="H1603" s="55">
        <v>0</v>
      </c>
    </row>
    <row r="1604" spans="2:8" ht="18.75" customHeight="1" x14ac:dyDescent="0.2">
      <c r="B1604" s="53" t="s">
        <v>1552</v>
      </c>
      <c r="C1604" s="54">
        <v>7</v>
      </c>
      <c r="D1604" s="54">
        <v>0</v>
      </c>
      <c r="E1604" s="147">
        <v>2</v>
      </c>
      <c r="F1604" s="147">
        <v>0</v>
      </c>
      <c r="G1604" s="147">
        <v>1</v>
      </c>
      <c r="H1604" s="55">
        <v>0</v>
      </c>
    </row>
    <row r="1605" spans="2:8" ht="18.75" customHeight="1" x14ac:dyDescent="0.2">
      <c r="B1605" s="53" t="s">
        <v>5770</v>
      </c>
      <c r="C1605" s="54">
        <v>0</v>
      </c>
      <c r="D1605" s="54">
        <v>0</v>
      </c>
      <c r="E1605" s="147">
        <v>1</v>
      </c>
      <c r="F1605" s="147">
        <v>0</v>
      </c>
      <c r="G1605" s="147">
        <v>0</v>
      </c>
      <c r="H1605" s="55">
        <v>0</v>
      </c>
    </row>
    <row r="1606" spans="2:8" ht="18.75" customHeight="1" x14ac:dyDescent="0.2">
      <c r="B1606" s="53" t="s">
        <v>5847</v>
      </c>
      <c r="C1606" s="54">
        <v>3</v>
      </c>
      <c r="D1606" s="54">
        <v>3</v>
      </c>
      <c r="E1606" s="147">
        <v>2</v>
      </c>
      <c r="F1606" s="147">
        <v>0</v>
      </c>
      <c r="G1606" s="147">
        <v>0</v>
      </c>
      <c r="H1606" s="55">
        <v>0</v>
      </c>
    </row>
    <row r="1607" spans="2:8" ht="18.75" customHeight="1" x14ac:dyDescent="0.2">
      <c r="B1607" s="53" t="s">
        <v>5742</v>
      </c>
      <c r="C1607" s="54">
        <v>1</v>
      </c>
      <c r="D1607" s="54">
        <v>52</v>
      </c>
      <c r="E1607" s="147">
        <v>10</v>
      </c>
      <c r="F1607" s="147">
        <v>0</v>
      </c>
      <c r="G1607" s="147">
        <v>0</v>
      </c>
      <c r="H1607" s="55">
        <v>0</v>
      </c>
    </row>
    <row r="1608" spans="2:8" ht="18.75" customHeight="1" x14ac:dyDescent="0.2">
      <c r="B1608" s="53" t="s">
        <v>5796</v>
      </c>
      <c r="C1608" s="54">
        <v>0</v>
      </c>
      <c r="D1608" s="54">
        <v>0</v>
      </c>
      <c r="E1608" s="147">
        <v>1</v>
      </c>
      <c r="F1608" s="147">
        <v>0</v>
      </c>
      <c r="G1608" s="147">
        <v>0</v>
      </c>
      <c r="H1608" s="55">
        <v>0</v>
      </c>
    </row>
    <row r="1609" spans="2:8" ht="18.75" customHeight="1" x14ac:dyDescent="0.2">
      <c r="B1609" s="53" t="s">
        <v>5857</v>
      </c>
      <c r="C1609" s="54">
        <v>0</v>
      </c>
      <c r="D1609" s="54">
        <v>0</v>
      </c>
      <c r="E1609" s="147">
        <v>2</v>
      </c>
      <c r="F1609" s="147">
        <v>3</v>
      </c>
      <c r="G1609" s="147">
        <v>1</v>
      </c>
      <c r="H1609" s="55">
        <v>0</v>
      </c>
    </row>
    <row r="1610" spans="2:8" ht="18.75" customHeight="1" x14ac:dyDescent="0.2">
      <c r="B1610" s="53" t="s">
        <v>5798</v>
      </c>
      <c r="C1610" s="54">
        <v>2</v>
      </c>
      <c r="D1610" s="54">
        <v>0</v>
      </c>
      <c r="E1610" s="147">
        <v>0</v>
      </c>
      <c r="F1610" s="147">
        <v>0</v>
      </c>
      <c r="G1610" s="147">
        <v>0</v>
      </c>
      <c r="H1610" s="55">
        <v>0</v>
      </c>
    </row>
    <row r="1611" spans="2:8" ht="18.75" customHeight="1" x14ac:dyDescent="0.2">
      <c r="B1611" s="53" t="s">
        <v>5863</v>
      </c>
      <c r="C1611" s="54">
        <v>0</v>
      </c>
      <c r="D1611" s="54">
        <v>0</v>
      </c>
      <c r="E1611" s="147">
        <v>0</v>
      </c>
      <c r="F1611" s="147">
        <v>0</v>
      </c>
      <c r="G1611" s="147">
        <v>2</v>
      </c>
      <c r="H1611" s="55">
        <v>0</v>
      </c>
    </row>
    <row r="1612" spans="2:8" ht="18.75" customHeight="1" x14ac:dyDescent="0.2">
      <c r="B1612" s="53" t="s">
        <v>4246</v>
      </c>
      <c r="C1612" s="54">
        <v>0</v>
      </c>
      <c r="D1612" s="54">
        <v>0</v>
      </c>
      <c r="E1612" s="147">
        <v>0</v>
      </c>
      <c r="F1612" s="147">
        <v>1</v>
      </c>
      <c r="G1612" s="147">
        <v>0</v>
      </c>
      <c r="H1612" s="55">
        <v>0</v>
      </c>
    </row>
    <row r="1613" spans="2:8" ht="18.75" customHeight="1" x14ac:dyDescent="0.2">
      <c r="B1613" s="53" t="s">
        <v>5642</v>
      </c>
      <c r="C1613" s="54">
        <v>0</v>
      </c>
      <c r="D1613" s="54">
        <v>0</v>
      </c>
      <c r="E1613" s="147">
        <v>1</v>
      </c>
      <c r="F1613" s="147">
        <v>0</v>
      </c>
      <c r="G1613" s="147">
        <v>0</v>
      </c>
      <c r="H1613" s="55">
        <v>0</v>
      </c>
    </row>
    <row r="1614" spans="2:8" ht="18.75" customHeight="1" x14ac:dyDescent="0.2">
      <c r="B1614" s="53" t="s">
        <v>5801</v>
      </c>
      <c r="C1614" s="54">
        <v>0</v>
      </c>
      <c r="D1614" s="54">
        <v>0</v>
      </c>
      <c r="E1614" s="147">
        <v>0</v>
      </c>
      <c r="F1614" s="147">
        <v>1</v>
      </c>
      <c r="G1614" s="147">
        <v>0</v>
      </c>
      <c r="H1614" s="55">
        <v>0</v>
      </c>
    </row>
    <row r="1615" spans="2:8" ht="18.75" customHeight="1" x14ac:dyDescent="0.2">
      <c r="B1615" s="53" t="s">
        <v>5745</v>
      </c>
      <c r="C1615" s="54">
        <v>0</v>
      </c>
      <c r="D1615" s="54">
        <v>1</v>
      </c>
      <c r="E1615" s="147">
        <v>0</v>
      </c>
      <c r="F1615" s="147">
        <v>0</v>
      </c>
      <c r="G1615" s="147">
        <v>0</v>
      </c>
      <c r="H1615" s="55">
        <v>0</v>
      </c>
    </row>
    <row r="1616" spans="2:8" ht="18.75" customHeight="1" x14ac:dyDescent="0.2">
      <c r="B1616" s="53" t="s">
        <v>1296</v>
      </c>
      <c r="C1616" s="54">
        <v>2</v>
      </c>
      <c r="D1616" s="54">
        <v>0</v>
      </c>
      <c r="E1616" s="147">
        <v>1</v>
      </c>
      <c r="F1616" s="147">
        <v>0</v>
      </c>
      <c r="G1616" s="147">
        <v>1</v>
      </c>
      <c r="H1616" s="55">
        <v>0</v>
      </c>
    </row>
    <row r="1617" spans="2:8" ht="18.75" customHeight="1" x14ac:dyDescent="0.2">
      <c r="B1617" s="53" t="s">
        <v>5709</v>
      </c>
      <c r="C1617" s="54">
        <v>0</v>
      </c>
      <c r="D1617" s="54">
        <v>0</v>
      </c>
      <c r="E1617" s="147">
        <v>0</v>
      </c>
      <c r="F1617" s="147">
        <v>0</v>
      </c>
      <c r="G1617" s="147">
        <v>5</v>
      </c>
      <c r="H1617" s="55">
        <v>0</v>
      </c>
    </row>
    <row r="1618" spans="2:8" ht="18.75" customHeight="1" x14ac:dyDescent="0.2">
      <c r="B1618" s="53" t="s">
        <v>3834</v>
      </c>
      <c r="C1618" s="54">
        <v>1</v>
      </c>
      <c r="D1618" s="54">
        <v>0</v>
      </c>
      <c r="E1618" s="147">
        <v>0</v>
      </c>
      <c r="F1618" s="147">
        <v>0</v>
      </c>
      <c r="G1618" s="147">
        <v>0</v>
      </c>
      <c r="H1618" s="55">
        <v>0</v>
      </c>
    </row>
    <row r="1619" spans="2:8" ht="18.75" customHeight="1" x14ac:dyDescent="0.2">
      <c r="B1619" s="53" t="s">
        <v>5853</v>
      </c>
      <c r="C1619" s="54">
        <v>0</v>
      </c>
      <c r="D1619" s="54">
        <v>0</v>
      </c>
      <c r="E1619" s="147">
        <v>1</v>
      </c>
      <c r="F1619" s="147">
        <v>0</v>
      </c>
      <c r="G1619" s="147">
        <v>0</v>
      </c>
      <c r="H1619" s="55">
        <v>0</v>
      </c>
    </row>
    <row r="1620" spans="2:8" ht="18.75" customHeight="1" x14ac:dyDescent="0.2">
      <c r="B1620" s="53" t="s">
        <v>2026</v>
      </c>
      <c r="C1620" s="54">
        <v>2</v>
      </c>
      <c r="D1620" s="54">
        <v>0</v>
      </c>
      <c r="E1620" s="147">
        <v>1</v>
      </c>
      <c r="F1620" s="147">
        <v>3</v>
      </c>
      <c r="G1620" s="147">
        <v>0</v>
      </c>
      <c r="H1620" s="55">
        <v>0</v>
      </c>
    </row>
    <row r="1621" spans="2:8" ht="18.75" customHeight="1" x14ac:dyDescent="0.2">
      <c r="B1621" s="53" t="s">
        <v>5751</v>
      </c>
      <c r="C1621" s="54">
        <v>0</v>
      </c>
      <c r="D1621" s="54">
        <v>1</v>
      </c>
      <c r="E1621" s="147">
        <v>0</v>
      </c>
      <c r="F1621" s="147">
        <v>0</v>
      </c>
      <c r="G1621" s="147">
        <v>0</v>
      </c>
      <c r="H1621" s="55">
        <v>0</v>
      </c>
    </row>
    <row r="1622" spans="2:8" ht="18.75" customHeight="1" x14ac:dyDescent="0.2">
      <c r="B1622" s="53" t="s">
        <v>5747</v>
      </c>
      <c r="C1622" s="54">
        <v>0</v>
      </c>
      <c r="D1622" s="54">
        <v>1</v>
      </c>
      <c r="E1622" s="147">
        <v>0</v>
      </c>
      <c r="F1622" s="147">
        <v>0</v>
      </c>
      <c r="G1622" s="147">
        <v>0</v>
      </c>
      <c r="H1622" s="55">
        <v>0</v>
      </c>
    </row>
    <row r="1623" spans="2:8" ht="18.75" customHeight="1" x14ac:dyDescent="0.2">
      <c r="B1623" s="53" t="s">
        <v>5753</v>
      </c>
      <c r="C1623" s="54">
        <v>0</v>
      </c>
      <c r="D1623" s="54">
        <v>0</v>
      </c>
      <c r="E1623" s="147">
        <v>0</v>
      </c>
      <c r="F1623" s="147">
        <v>0</v>
      </c>
      <c r="G1623" s="147">
        <v>1</v>
      </c>
      <c r="H1623" s="55">
        <v>0</v>
      </c>
    </row>
    <row r="1624" spans="2:8" ht="18.75" customHeight="1" x14ac:dyDescent="0.2">
      <c r="B1624" s="53" t="s">
        <v>5808</v>
      </c>
      <c r="C1624" s="54">
        <v>0</v>
      </c>
      <c r="D1624" s="54">
        <v>0</v>
      </c>
      <c r="E1624" s="147">
        <v>1</v>
      </c>
      <c r="F1624" s="147">
        <v>0</v>
      </c>
      <c r="G1624" s="147">
        <v>0</v>
      </c>
      <c r="H1624" s="55">
        <v>0</v>
      </c>
    </row>
    <row r="1625" spans="2:8" ht="18.75" customHeight="1" x14ac:dyDescent="0.2">
      <c r="B1625" s="53" t="s">
        <v>5755</v>
      </c>
      <c r="C1625" s="54">
        <v>0</v>
      </c>
      <c r="D1625" s="54">
        <v>0</v>
      </c>
      <c r="E1625" s="147">
        <v>1</v>
      </c>
      <c r="F1625" s="147">
        <v>0</v>
      </c>
      <c r="G1625" s="147">
        <v>0</v>
      </c>
      <c r="H1625" s="55">
        <v>0</v>
      </c>
    </row>
    <row r="1626" spans="2:8" ht="18.75" customHeight="1" x14ac:dyDescent="0.2">
      <c r="B1626" s="53" t="s">
        <v>5694</v>
      </c>
      <c r="C1626" s="54">
        <v>0</v>
      </c>
      <c r="D1626" s="54">
        <v>0</v>
      </c>
      <c r="E1626" s="147">
        <v>1</v>
      </c>
      <c r="F1626" s="147">
        <v>0</v>
      </c>
      <c r="G1626" s="147">
        <v>0</v>
      </c>
      <c r="H1626" s="55">
        <v>0</v>
      </c>
    </row>
    <row r="1627" spans="2:8" ht="18.75" customHeight="1" x14ac:dyDescent="0.2">
      <c r="B1627" s="53" t="s">
        <v>1523</v>
      </c>
      <c r="C1627" s="54">
        <v>2</v>
      </c>
      <c r="D1627" s="54">
        <v>0</v>
      </c>
      <c r="E1627" s="147">
        <v>0</v>
      </c>
      <c r="F1627" s="147">
        <v>0</v>
      </c>
      <c r="G1627" s="147">
        <v>0</v>
      </c>
      <c r="H1627" s="55">
        <v>0</v>
      </c>
    </row>
    <row r="1628" spans="2:8" ht="18.75" customHeight="1" x14ac:dyDescent="0.2">
      <c r="B1628" s="53" t="s">
        <v>1066</v>
      </c>
      <c r="C1628" s="54">
        <v>0</v>
      </c>
      <c r="D1628" s="54">
        <v>0</v>
      </c>
      <c r="E1628" s="147">
        <v>9</v>
      </c>
      <c r="F1628" s="147">
        <v>13</v>
      </c>
      <c r="G1628" s="147">
        <v>0</v>
      </c>
      <c r="H1628" s="55">
        <v>0</v>
      </c>
    </row>
    <row r="1629" spans="2:8" ht="18.75" customHeight="1" x14ac:dyDescent="0.2">
      <c r="B1629" s="53" t="s">
        <v>5759</v>
      </c>
      <c r="C1629" s="54">
        <v>2</v>
      </c>
      <c r="D1629" s="54">
        <v>1</v>
      </c>
      <c r="E1629" s="147">
        <v>0</v>
      </c>
      <c r="F1629" s="147">
        <v>0</v>
      </c>
      <c r="G1629" s="147">
        <v>0</v>
      </c>
      <c r="H1629" s="55">
        <v>0</v>
      </c>
    </row>
    <row r="1630" spans="2:8" ht="18.75" customHeight="1" x14ac:dyDescent="0.2">
      <c r="B1630" s="53" t="s">
        <v>5802</v>
      </c>
      <c r="C1630" s="54">
        <v>0</v>
      </c>
      <c r="D1630" s="54">
        <v>0</v>
      </c>
      <c r="E1630" s="147">
        <v>1</v>
      </c>
      <c r="F1630" s="147">
        <v>0</v>
      </c>
      <c r="G1630" s="147">
        <v>0</v>
      </c>
      <c r="H1630" s="55">
        <v>0</v>
      </c>
    </row>
    <row r="1631" spans="2:8" ht="18.75" customHeight="1" x14ac:dyDescent="0.2">
      <c r="B1631" s="53" t="s">
        <v>5828</v>
      </c>
      <c r="C1631" s="54">
        <v>2</v>
      </c>
      <c r="D1631" s="54">
        <v>1</v>
      </c>
      <c r="E1631" s="147">
        <v>0</v>
      </c>
      <c r="F1631" s="147">
        <v>1</v>
      </c>
      <c r="G1631" s="147">
        <v>0</v>
      </c>
      <c r="H1631" s="55">
        <v>0</v>
      </c>
    </row>
    <row r="1632" spans="2:8" ht="18.75" customHeight="1" x14ac:dyDescent="0.2">
      <c r="B1632" s="53" t="s">
        <v>5814</v>
      </c>
      <c r="C1632" s="54">
        <v>1</v>
      </c>
      <c r="D1632" s="54">
        <v>0</v>
      </c>
      <c r="E1632" s="147">
        <v>0</v>
      </c>
      <c r="F1632" s="147">
        <v>0</v>
      </c>
      <c r="G1632" s="147">
        <v>0</v>
      </c>
      <c r="H1632" s="55">
        <v>0</v>
      </c>
    </row>
    <row r="1633" spans="2:8" ht="18.75" customHeight="1" x14ac:dyDescent="0.2">
      <c r="B1633" s="53" t="s">
        <v>5729</v>
      </c>
      <c r="C1633" s="54">
        <v>0</v>
      </c>
      <c r="D1633" s="54">
        <v>14</v>
      </c>
      <c r="E1633" s="147">
        <v>12</v>
      </c>
      <c r="F1633" s="147">
        <v>0</v>
      </c>
      <c r="G1633" s="147">
        <v>0</v>
      </c>
      <c r="H1633" s="55">
        <v>0</v>
      </c>
    </row>
    <row r="1634" spans="2:8" ht="18.75" customHeight="1" x14ac:dyDescent="0.2">
      <c r="B1634" s="53" t="s">
        <v>5811</v>
      </c>
      <c r="C1634" s="54">
        <v>1</v>
      </c>
      <c r="D1634" s="54">
        <v>0</v>
      </c>
      <c r="E1634" s="147">
        <v>0</v>
      </c>
      <c r="F1634" s="147">
        <v>0</v>
      </c>
      <c r="G1634" s="147">
        <v>0</v>
      </c>
      <c r="H1634" s="55">
        <v>0</v>
      </c>
    </row>
    <row r="1635" spans="2:8" ht="18.75" customHeight="1" x14ac:dyDescent="0.2">
      <c r="B1635" s="53" t="s">
        <v>5731</v>
      </c>
      <c r="C1635" s="54">
        <v>0</v>
      </c>
      <c r="D1635" s="54">
        <v>0</v>
      </c>
      <c r="E1635" s="147">
        <v>1</v>
      </c>
      <c r="F1635" s="147">
        <v>0</v>
      </c>
      <c r="G1635" s="147">
        <v>0</v>
      </c>
      <c r="H1635" s="55">
        <v>0</v>
      </c>
    </row>
    <row r="1636" spans="2:8" ht="18.75" customHeight="1" x14ac:dyDescent="0.2">
      <c r="B1636" s="53" t="s">
        <v>5721</v>
      </c>
      <c r="C1636" s="54">
        <v>1</v>
      </c>
      <c r="D1636" s="54">
        <v>0</v>
      </c>
      <c r="E1636" s="147">
        <v>0</v>
      </c>
      <c r="F1636" s="147">
        <v>0</v>
      </c>
      <c r="G1636" s="147">
        <v>0</v>
      </c>
      <c r="H1636" s="55">
        <v>0</v>
      </c>
    </row>
    <row r="1637" spans="2:8" ht="18.75" customHeight="1" x14ac:dyDescent="0.2">
      <c r="B1637" s="53" t="s">
        <v>5839</v>
      </c>
      <c r="C1637" s="54">
        <v>0</v>
      </c>
      <c r="D1637" s="54">
        <v>0</v>
      </c>
      <c r="E1637" s="147">
        <v>0</v>
      </c>
      <c r="F1637" s="147">
        <v>0</v>
      </c>
      <c r="G1637" s="147">
        <v>1</v>
      </c>
      <c r="H1637" s="55">
        <v>0</v>
      </c>
    </row>
    <row r="1638" spans="2:8" ht="18.75" customHeight="1" x14ac:dyDescent="0.2">
      <c r="B1638" s="53" t="s">
        <v>5749</v>
      </c>
      <c r="C1638" s="54">
        <v>1</v>
      </c>
      <c r="D1638" s="54">
        <v>0</v>
      </c>
      <c r="E1638" s="147">
        <v>0</v>
      </c>
      <c r="F1638" s="147">
        <v>0</v>
      </c>
      <c r="G1638" s="147">
        <v>0</v>
      </c>
      <c r="H1638" s="55">
        <v>0</v>
      </c>
    </row>
    <row r="1639" spans="2:8" ht="18.75" customHeight="1" x14ac:dyDescent="0.2">
      <c r="B1639" s="53" t="s">
        <v>5726</v>
      </c>
      <c r="C1639" s="54">
        <v>0</v>
      </c>
      <c r="D1639" s="54">
        <v>0</v>
      </c>
      <c r="E1639" s="147">
        <v>0</v>
      </c>
      <c r="F1639" s="147">
        <v>1</v>
      </c>
      <c r="G1639" s="147">
        <v>0</v>
      </c>
      <c r="H1639" s="55">
        <v>0</v>
      </c>
    </row>
    <row r="1640" spans="2:8" ht="18.75" customHeight="1" x14ac:dyDescent="0.2">
      <c r="B1640" s="53" t="s">
        <v>5700</v>
      </c>
      <c r="C1640" s="54">
        <v>0</v>
      </c>
      <c r="D1640" s="54">
        <v>0</v>
      </c>
      <c r="E1640" s="147">
        <v>1</v>
      </c>
      <c r="F1640" s="147">
        <v>0</v>
      </c>
      <c r="G1640" s="147">
        <v>0</v>
      </c>
      <c r="H1640" s="55">
        <v>0</v>
      </c>
    </row>
    <row r="1641" spans="2:8" ht="18.75" customHeight="1" x14ac:dyDescent="0.2">
      <c r="B1641" s="53" t="s">
        <v>5710</v>
      </c>
      <c r="C1641" s="54">
        <v>0</v>
      </c>
      <c r="D1641" s="54">
        <v>1</v>
      </c>
      <c r="E1641" s="147">
        <v>0</v>
      </c>
      <c r="F1641" s="147">
        <v>0</v>
      </c>
      <c r="G1641" s="147">
        <v>0</v>
      </c>
      <c r="H1641" s="55">
        <v>0</v>
      </c>
    </row>
    <row r="1642" spans="2:8" ht="18.75" customHeight="1" x14ac:dyDescent="0.2">
      <c r="B1642" s="53" t="s">
        <v>932</v>
      </c>
      <c r="C1642" s="54">
        <v>2</v>
      </c>
      <c r="D1642" s="54">
        <v>1</v>
      </c>
      <c r="E1642" s="147">
        <v>0</v>
      </c>
      <c r="F1642" s="147">
        <v>0</v>
      </c>
      <c r="G1642" s="147">
        <v>1</v>
      </c>
      <c r="H1642" s="55">
        <v>0</v>
      </c>
    </row>
    <row r="1643" spans="2:8" ht="18.75" customHeight="1" x14ac:dyDescent="0.2">
      <c r="B1643" s="53" t="s">
        <v>5736</v>
      </c>
      <c r="C1643" s="54">
        <v>0</v>
      </c>
      <c r="D1643" s="54">
        <v>1</v>
      </c>
      <c r="E1643" s="147">
        <v>1</v>
      </c>
      <c r="F1643" s="147">
        <v>2</v>
      </c>
      <c r="G1643" s="147">
        <v>1</v>
      </c>
      <c r="H1643" s="55">
        <v>0</v>
      </c>
    </row>
    <row r="1644" spans="2:8" ht="18.75" customHeight="1" x14ac:dyDescent="0.2">
      <c r="B1644" s="53" t="s">
        <v>5708</v>
      </c>
      <c r="C1644" s="54">
        <v>1</v>
      </c>
      <c r="D1644" s="54">
        <v>4</v>
      </c>
      <c r="E1644" s="147">
        <v>2</v>
      </c>
      <c r="F1644" s="147">
        <v>4</v>
      </c>
      <c r="G1644" s="147">
        <v>1</v>
      </c>
      <c r="H1644" s="55">
        <v>0</v>
      </c>
    </row>
    <row r="1645" spans="2:8" ht="18.75" customHeight="1" x14ac:dyDescent="0.2">
      <c r="B1645" s="53" t="s">
        <v>5695</v>
      </c>
      <c r="C1645" s="54">
        <v>0</v>
      </c>
      <c r="D1645" s="54">
        <v>0</v>
      </c>
      <c r="E1645" s="147">
        <v>0</v>
      </c>
      <c r="F1645" s="147">
        <v>1</v>
      </c>
      <c r="G1645" s="147">
        <v>0</v>
      </c>
      <c r="H1645" s="55">
        <v>0</v>
      </c>
    </row>
    <row r="1646" spans="2:8" ht="18.75" customHeight="1" x14ac:dyDescent="0.2">
      <c r="B1646" s="53" t="s">
        <v>5867</v>
      </c>
      <c r="C1646" s="54">
        <v>1</v>
      </c>
      <c r="D1646" s="54">
        <v>0</v>
      </c>
      <c r="E1646" s="147">
        <v>0</v>
      </c>
      <c r="F1646" s="147">
        <v>1</v>
      </c>
      <c r="G1646" s="147">
        <v>0</v>
      </c>
      <c r="H1646" s="55">
        <v>0</v>
      </c>
    </row>
    <row r="1647" spans="2:8" ht="18.75" customHeight="1" x14ac:dyDescent="0.2">
      <c r="B1647" s="53" t="s">
        <v>5730</v>
      </c>
      <c r="C1647" s="54">
        <v>0</v>
      </c>
      <c r="D1647" s="54">
        <v>2</v>
      </c>
      <c r="E1647" s="147">
        <v>0</v>
      </c>
      <c r="F1647" s="147">
        <v>0</v>
      </c>
      <c r="G1647" s="147">
        <v>1</v>
      </c>
      <c r="H1647" s="55">
        <v>0</v>
      </c>
    </row>
    <row r="1648" spans="2:8" ht="18.75" customHeight="1" x14ac:dyDescent="0.2">
      <c r="B1648" s="53" t="s">
        <v>5819</v>
      </c>
      <c r="C1648" s="54">
        <v>0</v>
      </c>
      <c r="D1648" s="54">
        <v>0</v>
      </c>
      <c r="E1648" s="147">
        <v>2</v>
      </c>
      <c r="F1648" s="147">
        <v>0</v>
      </c>
      <c r="G1648" s="147">
        <v>0</v>
      </c>
      <c r="H1648" s="55">
        <v>0</v>
      </c>
    </row>
    <row r="1649" spans="2:8" ht="18.75" customHeight="1" x14ac:dyDescent="0.2">
      <c r="B1649" s="53" t="s">
        <v>1005</v>
      </c>
      <c r="C1649" s="54">
        <v>0</v>
      </c>
      <c r="D1649" s="54">
        <v>0</v>
      </c>
      <c r="E1649" s="147">
        <v>2</v>
      </c>
      <c r="F1649" s="147">
        <v>6</v>
      </c>
      <c r="G1649" s="147">
        <v>4</v>
      </c>
      <c r="H1649" s="55">
        <v>0</v>
      </c>
    </row>
    <row r="1650" spans="2:8" ht="18.75" customHeight="1" x14ac:dyDescent="0.2">
      <c r="B1650" s="53" t="s">
        <v>5829</v>
      </c>
      <c r="C1650" s="54">
        <v>8</v>
      </c>
      <c r="D1650" s="54">
        <v>1</v>
      </c>
      <c r="E1650" s="147">
        <v>0</v>
      </c>
      <c r="F1650" s="147">
        <v>0</v>
      </c>
      <c r="G1650" s="147">
        <v>0</v>
      </c>
      <c r="H1650" s="55">
        <v>0</v>
      </c>
    </row>
    <row r="1651" spans="2:8" ht="18.75" customHeight="1" x14ac:dyDescent="0.2">
      <c r="B1651" s="53" t="s">
        <v>5714</v>
      </c>
      <c r="C1651" s="54">
        <v>0</v>
      </c>
      <c r="D1651" s="54">
        <v>0</v>
      </c>
      <c r="E1651" s="147">
        <v>5</v>
      </c>
      <c r="F1651" s="147">
        <v>7</v>
      </c>
      <c r="G1651" s="147">
        <v>3</v>
      </c>
      <c r="H1651" s="55">
        <v>0</v>
      </c>
    </row>
    <row r="1652" spans="2:8" ht="18.75" customHeight="1" x14ac:dyDescent="0.2">
      <c r="B1652" s="53" t="s">
        <v>5765</v>
      </c>
      <c r="C1652" s="54">
        <v>0</v>
      </c>
      <c r="D1652" s="54">
        <v>2</v>
      </c>
      <c r="E1652" s="147">
        <v>2</v>
      </c>
      <c r="F1652" s="147">
        <v>1</v>
      </c>
      <c r="G1652" s="147">
        <v>0</v>
      </c>
      <c r="H1652" s="55">
        <v>0</v>
      </c>
    </row>
    <row r="1653" spans="2:8" ht="18.75" customHeight="1" x14ac:dyDescent="0.2">
      <c r="B1653" s="53" t="s">
        <v>4292</v>
      </c>
      <c r="C1653" s="54">
        <v>1</v>
      </c>
      <c r="D1653" s="54">
        <v>0</v>
      </c>
      <c r="E1653" s="147">
        <v>0</v>
      </c>
      <c r="F1653" s="147">
        <v>0</v>
      </c>
      <c r="G1653" s="147">
        <v>0</v>
      </c>
      <c r="H1653" s="55">
        <v>0</v>
      </c>
    </row>
    <row r="1654" spans="2:8" ht="18.75" customHeight="1" x14ac:dyDescent="0.2">
      <c r="B1654" s="53" t="s">
        <v>5728</v>
      </c>
      <c r="C1654" s="54">
        <v>0</v>
      </c>
      <c r="D1654" s="54">
        <v>0</v>
      </c>
      <c r="E1654" s="147">
        <v>1</v>
      </c>
      <c r="F1654" s="147">
        <v>0</v>
      </c>
      <c r="G1654" s="147">
        <v>1</v>
      </c>
      <c r="H1654" s="55">
        <v>0</v>
      </c>
    </row>
    <row r="1655" spans="2:8" ht="18.75" customHeight="1" x14ac:dyDescent="0.2">
      <c r="B1655" s="53" t="s">
        <v>5760</v>
      </c>
      <c r="C1655" s="54">
        <v>1</v>
      </c>
      <c r="D1655" s="54">
        <v>1</v>
      </c>
      <c r="E1655" s="147">
        <v>0</v>
      </c>
      <c r="F1655" s="147">
        <v>1</v>
      </c>
      <c r="G1655" s="147">
        <v>1</v>
      </c>
      <c r="H1655" s="55">
        <v>0</v>
      </c>
    </row>
    <row r="1656" spans="2:8" ht="18.75" customHeight="1" x14ac:dyDescent="0.2">
      <c r="B1656" s="53" t="s">
        <v>5834</v>
      </c>
      <c r="C1656" s="54">
        <v>0</v>
      </c>
      <c r="D1656" s="54">
        <v>0</v>
      </c>
      <c r="E1656" s="147">
        <v>2</v>
      </c>
      <c r="F1656" s="147">
        <v>0</v>
      </c>
      <c r="G1656" s="147">
        <v>0</v>
      </c>
      <c r="H1656" s="55">
        <v>0</v>
      </c>
    </row>
    <row r="1657" spans="2:8" ht="18.75" customHeight="1" x14ac:dyDescent="0.2">
      <c r="B1657" s="53" t="s">
        <v>2361</v>
      </c>
      <c r="C1657" s="54">
        <v>0</v>
      </c>
      <c r="D1657" s="54">
        <v>0</v>
      </c>
      <c r="E1657" s="147">
        <v>20</v>
      </c>
      <c r="F1657" s="147">
        <v>17</v>
      </c>
      <c r="G1657" s="147">
        <v>0</v>
      </c>
      <c r="H1657" s="55">
        <v>0</v>
      </c>
    </row>
    <row r="1658" spans="2:8" ht="18.75" customHeight="1" x14ac:dyDescent="0.2">
      <c r="B1658" s="53" t="s">
        <v>5836</v>
      </c>
      <c r="C1658" s="54">
        <v>0</v>
      </c>
      <c r="D1658" s="54">
        <v>0</v>
      </c>
      <c r="E1658" s="147">
        <v>0</v>
      </c>
      <c r="F1658" s="147">
        <v>1</v>
      </c>
      <c r="G1658" s="147">
        <v>0</v>
      </c>
      <c r="H1658" s="55">
        <v>0</v>
      </c>
    </row>
    <row r="1659" spans="2:8" ht="18.75" customHeight="1" x14ac:dyDescent="0.2">
      <c r="B1659" s="53" t="s">
        <v>5768</v>
      </c>
      <c r="C1659" s="54">
        <v>0</v>
      </c>
      <c r="D1659" s="54">
        <v>0</v>
      </c>
      <c r="E1659" s="147">
        <v>1</v>
      </c>
      <c r="F1659" s="147">
        <v>0</v>
      </c>
      <c r="G1659" s="147">
        <v>0</v>
      </c>
      <c r="H1659" s="55">
        <v>0</v>
      </c>
    </row>
    <row r="1660" spans="2:8" ht="18.75" customHeight="1" x14ac:dyDescent="0.2">
      <c r="B1660" s="53" t="s">
        <v>3953</v>
      </c>
      <c r="C1660" s="54">
        <v>0</v>
      </c>
      <c r="D1660" s="54">
        <v>1</v>
      </c>
      <c r="E1660" s="147">
        <v>1</v>
      </c>
      <c r="F1660" s="147">
        <v>3</v>
      </c>
      <c r="G1660" s="147">
        <v>0</v>
      </c>
      <c r="H1660" s="55">
        <v>0</v>
      </c>
    </row>
    <row r="1661" spans="2:8" ht="18.75" customHeight="1" x14ac:dyDescent="0.2">
      <c r="B1661" s="53" t="s">
        <v>5803</v>
      </c>
      <c r="C1661" s="54">
        <v>0</v>
      </c>
      <c r="D1661" s="54">
        <v>1</v>
      </c>
      <c r="E1661" s="147">
        <v>0</v>
      </c>
      <c r="F1661" s="147">
        <v>0</v>
      </c>
      <c r="G1661" s="147">
        <v>0</v>
      </c>
      <c r="H1661" s="55">
        <v>0</v>
      </c>
    </row>
    <row r="1662" spans="2:8" ht="18.75" customHeight="1" x14ac:dyDescent="0.2">
      <c r="B1662" s="53" t="s">
        <v>5840</v>
      </c>
      <c r="C1662" s="54">
        <v>0</v>
      </c>
      <c r="D1662" s="54">
        <v>2</v>
      </c>
      <c r="E1662" s="147">
        <v>0</v>
      </c>
      <c r="F1662" s="147">
        <v>0</v>
      </c>
      <c r="G1662" s="147">
        <v>0</v>
      </c>
      <c r="H1662" s="55">
        <v>0</v>
      </c>
    </row>
    <row r="1663" spans="2:8" ht="18.75" customHeight="1" x14ac:dyDescent="0.2">
      <c r="B1663" s="53" t="s">
        <v>5804</v>
      </c>
      <c r="C1663" s="54">
        <v>0</v>
      </c>
      <c r="D1663" s="54">
        <v>0</v>
      </c>
      <c r="E1663" s="147">
        <v>1</v>
      </c>
      <c r="F1663" s="147">
        <v>0</v>
      </c>
      <c r="G1663" s="147">
        <v>1</v>
      </c>
      <c r="H1663" s="55">
        <v>0</v>
      </c>
    </row>
    <row r="1664" spans="2:8" ht="18.75" customHeight="1" x14ac:dyDescent="0.2">
      <c r="B1664" s="53" t="s">
        <v>5842</v>
      </c>
      <c r="C1664" s="54">
        <v>0</v>
      </c>
      <c r="D1664" s="54">
        <v>0</v>
      </c>
      <c r="E1664" s="147">
        <v>1</v>
      </c>
      <c r="F1664" s="147">
        <v>0</v>
      </c>
      <c r="G1664" s="147">
        <v>0</v>
      </c>
      <c r="H1664" s="55">
        <v>0</v>
      </c>
    </row>
    <row r="1665" spans="2:8" ht="18.75" customHeight="1" x14ac:dyDescent="0.2">
      <c r="B1665" s="53" t="s">
        <v>1568</v>
      </c>
      <c r="C1665" s="54">
        <v>0</v>
      </c>
      <c r="D1665" s="54">
        <v>2</v>
      </c>
      <c r="E1665" s="147">
        <v>1</v>
      </c>
      <c r="F1665" s="147">
        <v>0</v>
      </c>
      <c r="G1665" s="147">
        <v>0</v>
      </c>
      <c r="H1665" s="55">
        <v>0</v>
      </c>
    </row>
    <row r="1666" spans="2:8" ht="18.75" customHeight="1" x14ac:dyDescent="0.2">
      <c r="B1666" s="53" t="s">
        <v>5757</v>
      </c>
      <c r="C1666" s="54">
        <v>0</v>
      </c>
      <c r="D1666" s="54">
        <v>0</v>
      </c>
      <c r="E1666" s="147">
        <v>0</v>
      </c>
      <c r="F1666" s="147">
        <v>0</v>
      </c>
      <c r="G1666" s="147">
        <v>2</v>
      </c>
      <c r="H1666" s="55">
        <v>0</v>
      </c>
    </row>
    <row r="1667" spans="2:8" ht="18.75" customHeight="1" x14ac:dyDescent="0.2">
      <c r="B1667" s="53" t="s">
        <v>5711</v>
      </c>
      <c r="C1667" s="54">
        <v>0</v>
      </c>
      <c r="D1667" s="54">
        <v>0</v>
      </c>
      <c r="E1667" s="147">
        <v>0</v>
      </c>
      <c r="F1667" s="147">
        <v>0</v>
      </c>
      <c r="G1667" s="147">
        <v>3</v>
      </c>
      <c r="H1667" s="55">
        <v>0</v>
      </c>
    </row>
    <row r="1668" spans="2:8" ht="18.75" customHeight="1" x14ac:dyDescent="0.2">
      <c r="B1668" s="53" t="s">
        <v>4256</v>
      </c>
      <c r="C1668" s="54">
        <v>0</v>
      </c>
      <c r="D1668" s="54">
        <v>0</v>
      </c>
      <c r="E1668" s="147">
        <v>0</v>
      </c>
      <c r="F1668" s="147">
        <v>2</v>
      </c>
      <c r="G1668" s="147">
        <v>0</v>
      </c>
      <c r="H1668" s="55">
        <v>0</v>
      </c>
    </row>
    <row r="1669" spans="2:8" ht="18.75" customHeight="1" x14ac:dyDescent="0.2">
      <c r="B1669" s="53" t="s">
        <v>5809</v>
      </c>
      <c r="C1669" s="54">
        <v>0</v>
      </c>
      <c r="D1669" s="54">
        <v>5</v>
      </c>
      <c r="E1669" s="147">
        <v>2</v>
      </c>
      <c r="F1669" s="147">
        <v>2</v>
      </c>
      <c r="G1669" s="147">
        <v>1</v>
      </c>
      <c r="H1669" s="55">
        <v>0</v>
      </c>
    </row>
    <row r="1670" spans="2:8" ht="18.75" customHeight="1" x14ac:dyDescent="0.2">
      <c r="B1670" s="53" t="s">
        <v>5851</v>
      </c>
      <c r="C1670" s="54">
        <v>1</v>
      </c>
      <c r="D1670" s="54">
        <v>1</v>
      </c>
      <c r="E1670" s="147">
        <v>1</v>
      </c>
      <c r="F1670" s="147">
        <v>0</v>
      </c>
      <c r="G1670" s="147">
        <v>2</v>
      </c>
      <c r="H1670" s="55">
        <v>0</v>
      </c>
    </row>
    <row r="1671" spans="2:8" ht="18.75" customHeight="1" x14ac:dyDescent="0.2">
      <c r="B1671" s="53" t="s">
        <v>5810</v>
      </c>
      <c r="C1671" s="54">
        <v>0</v>
      </c>
      <c r="D1671" s="54">
        <v>0</v>
      </c>
      <c r="E1671" s="147">
        <v>0</v>
      </c>
      <c r="F1671" s="147">
        <v>1</v>
      </c>
      <c r="G1671" s="147">
        <v>0</v>
      </c>
      <c r="H1671" s="55">
        <v>0</v>
      </c>
    </row>
    <row r="1672" spans="2:8" ht="18.75" customHeight="1" x14ac:dyDescent="0.2">
      <c r="B1672" s="53" t="s">
        <v>5712</v>
      </c>
      <c r="C1672" s="54">
        <v>1</v>
      </c>
      <c r="D1672" s="54">
        <v>0</v>
      </c>
      <c r="E1672" s="147">
        <v>0</v>
      </c>
      <c r="F1672" s="147">
        <v>0</v>
      </c>
      <c r="G1672" s="147">
        <v>0</v>
      </c>
      <c r="H1672" s="55">
        <v>0</v>
      </c>
    </row>
    <row r="1673" spans="2:8" ht="18.75" customHeight="1" x14ac:dyDescent="0.2">
      <c r="B1673" s="53" t="s">
        <v>5818</v>
      </c>
      <c r="C1673" s="54">
        <v>0</v>
      </c>
      <c r="D1673" s="54">
        <v>0</v>
      </c>
      <c r="E1673" s="147">
        <v>0</v>
      </c>
      <c r="F1673" s="147">
        <v>1</v>
      </c>
      <c r="G1673" s="147">
        <v>0</v>
      </c>
      <c r="H1673" s="55">
        <v>0</v>
      </c>
    </row>
    <row r="1674" spans="2:8" ht="18.75" customHeight="1" x14ac:dyDescent="0.2">
      <c r="B1674" s="53" t="s">
        <v>5849</v>
      </c>
      <c r="C1674" s="54">
        <v>0</v>
      </c>
      <c r="D1674" s="54">
        <v>0</v>
      </c>
      <c r="E1674" s="147">
        <v>1</v>
      </c>
      <c r="F1674" s="147">
        <v>0</v>
      </c>
      <c r="G1674" s="147">
        <v>0</v>
      </c>
      <c r="H1674" s="55">
        <v>0</v>
      </c>
    </row>
    <row r="1675" spans="2:8" ht="18.75" customHeight="1" x14ac:dyDescent="0.2">
      <c r="B1675" s="53" t="s">
        <v>5813</v>
      </c>
      <c r="C1675" s="54">
        <v>0</v>
      </c>
      <c r="D1675" s="54">
        <v>0</v>
      </c>
      <c r="E1675" s="147">
        <v>1</v>
      </c>
      <c r="F1675" s="147">
        <v>0</v>
      </c>
      <c r="G1675" s="147">
        <v>0</v>
      </c>
      <c r="H1675" s="55">
        <v>0</v>
      </c>
    </row>
    <row r="1676" spans="2:8" ht="18.75" customHeight="1" x14ac:dyDescent="0.2">
      <c r="B1676" s="53" t="s">
        <v>3573</v>
      </c>
      <c r="C1676" s="54">
        <v>0</v>
      </c>
      <c r="D1676" s="54">
        <v>0</v>
      </c>
      <c r="E1676" s="147">
        <v>0</v>
      </c>
      <c r="F1676" s="147">
        <v>1</v>
      </c>
      <c r="G1676" s="147">
        <v>0</v>
      </c>
      <c r="H1676" s="55">
        <v>0</v>
      </c>
    </row>
    <row r="1677" spans="2:8" ht="18.75" customHeight="1" x14ac:dyDescent="0.2">
      <c r="B1677" s="53" t="s">
        <v>5815</v>
      </c>
      <c r="C1677" s="54">
        <v>0</v>
      </c>
      <c r="D1677" s="54">
        <v>1</v>
      </c>
      <c r="E1677" s="147">
        <v>1</v>
      </c>
      <c r="F1677" s="147">
        <v>0</v>
      </c>
      <c r="G1677" s="147">
        <v>0</v>
      </c>
      <c r="H1677" s="55">
        <v>0</v>
      </c>
    </row>
    <row r="1678" spans="2:8" ht="18.75" customHeight="1" x14ac:dyDescent="0.2">
      <c r="B1678" s="53" t="s">
        <v>5704</v>
      </c>
      <c r="C1678" s="54">
        <v>1</v>
      </c>
      <c r="D1678" s="54">
        <v>1</v>
      </c>
      <c r="E1678" s="147">
        <v>0</v>
      </c>
      <c r="F1678" s="147">
        <v>0</v>
      </c>
      <c r="G1678" s="147">
        <v>0</v>
      </c>
      <c r="H1678" s="55">
        <v>0</v>
      </c>
    </row>
    <row r="1679" spans="2:8" ht="18.75" customHeight="1" x14ac:dyDescent="0.2">
      <c r="B1679" s="53" t="s">
        <v>5817</v>
      </c>
      <c r="C1679" s="54">
        <v>0</v>
      </c>
      <c r="D1679" s="54">
        <v>0</v>
      </c>
      <c r="E1679" s="147">
        <v>0</v>
      </c>
      <c r="F1679" s="147">
        <v>0</v>
      </c>
      <c r="G1679" s="147">
        <v>1</v>
      </c>
      <c r="H1679" s="55">
        <v>0</v>
      </c>
    </row>
    <row r="1680" spans="2:8" ht="18.75" customHeight="1" x14ac:dyDescent="0.2">
      <c r="B1680" s="53" t="s">
        <v>1203</v>
      </c>
      <c r="C1680" s="54">
        <v>0</v>
      </c>
      <c r="D1680" s="54">
        <v>0</v>
      </c>
      <c r="E1680" s="147">
        <v>0</v>
      </c>
      <c r="F1680" s="147">
        <v>1</v>
      </c>
      <c r="G1680" s="147">
        <v>0</v>
      </c>
      <c r="H1680" s="55">
        <v>0</v>
      </c>
    </row>
    <row r="1681" spans="2:8" ht="18.75" customHeight="1" x14ac:dyDescent="0.2">
      <c r="B1681" s="53" t="s">
        <v>5718</v>
      </c>
      <c r="C1681" s="54">
        <v>1</v>
      </c>
      <c r="D1681" s="54">
        <v>0</v>
      </c>
      <c r="E1681" s="147">
        <v>0</v>
      </c>
      <c r="F1681" s="147">
        <v>0</v>
      </c>
      <c r="G1681" s="147">
        <v>0</v>
      </c>
      <c r="H1681" s="55">
        <v>0</v>
      </c>
    </row>
    <row r="1682" spans="2:8" ht="18.75" customHeight="1" x14ac:dyDescent="0.2">
      <c r="B1682" s="53" t="s">
        <v>5856</v>
      </c>
      <c r="C1682" s="54">
        <v>1</v>
      </c>
      <c r="D1682" s="54">
        <v>2</v>
      </c>
      <c r="E1682" s="147">
        <v>3</v>
      </c>
      <c r="F1682" s="147">
        <v>1</v>
      </c>
      <c r="G1682" s="147">
        <v>0</v>
      </c>
      <c r="H1682" s="55">
        <v>0</v>
      </c>
    </row>
    <row r="1683" spans="2:8" ht="18.75" customHeight="1" x14ac:dyDescent="0.2">
      <c r="B1683" s="53" t="s">
        <v>5821</v>
      </c>
      <c r="C1683" s="54">
        <v>0</v>
      </c>
      <c r="D1683" s="54">
        <v>0</v>
      </c>
      <c r="E1683" s="147">
        <v>0</v>
      </c>
      <c r="F1683" s="147">
        <v>0</v>
      </c>
      <c r="G1683" s="147">
        <v>1</v>
      </c>
      <c r="H1683" s="55">
        <v>0</v>
      </c>
    </row>
    <row r="1684" spans="2:8" ht="18.75" customHeight="1" x14ac:dyDescent="0.2">
      <c r="B1684" s="53" t="s">
        <v>5764</v>
      </c>
      <c r="C1684" s="54">
        <v>1</v>
      </c>
      <c r="D1684" s="54">
        <v>0</v>
      </c>
      <c r="E1684" s="147">
        <v>0</v>
      </c>
      <c r="F1684" s="147">
        <v>0</v>
      </c>
      <c r="G1684" s="147">
        <v>0</v>
      </c>
      <c r="H1684" s="55">
        <v>0</v>
      </c>
    </row>
    <row r="1685" spans="2:8" ht="18.75" customHeight="1" x14ac:dyDescent="0.2">
      <c r="B1685" s="53" t="s">
        <v>5822</v>
      </c>
      <c r="C1685" s="54">
        <v>1</v>
      </c>
      <c r="D1685" s="54">
        <v>0</v>
      </c>
      <c r="E1685" s="147">
        <v>0</v>
      </c>
      <c r="F1685" s="147">
        <v>0</v>
      </c>
      <c r="G1685" s="147">
        <v>0</v>
      </c>
      <c r="H1685" s="55">
        <v>0</v>
      </c>
    </row>
    <row r="1686" spans="2:8" ht="18.75" customHeight="1" x14ac:dyDescent="0.2">
      <c r="B1686" s="53" t="s">
        <v>5859</v>
      </c>
      <c r="C1686" s="54">
        <v>0</v>
      </c>
      <c r="D1686" s="54">
        <v>1</v>
      </c>
      <c r="E1686" s="147">
        <v>0</v>
      </c>
      <c r="F1686" s="147">
        <v>1</v>
      </c>
      <c r="G1686" s="147">
        <v>0</v>
      </c>
      <c r="H1686" s="55">
        <v>0</v>
      </c>
    </row>
    <row r="1687" spans="2:8" ht="18.75" customHeight="1" x14ac:dyDescent="0.2">
      <c r="B1687" s="53" t="s">
        <v>5824</v>
      </c>
      <c r="C1687" s="54">
        <v>2</v>
      </c>
      <c r="D1687" s="54">
        <v>3</v>
      </c>
      <c r="E1687" s="147">
        <v>0</v>
      </c>
      <c r="F1687" s="147">
        <v>0</v>
      </c>
      <c r="G1687" s="147">
        <v>0</v>
      </c>
      <c r="H1687" s="55">
        <v>0</v>
      </c>
    </row>
    <row r="1688" spans="2:8" ht="18.75" customHeight="1" x14ac:dyDescent="0.2">
      <c r="B1688" s="53" t="s">
        <v>5861</v>
      </c>
      <c r="C1688" s="54">
        <v>0</v>
      </c>
      <c r="D1688" s="54">
        <v>0</v>
      </c>
      <c r="E1688" s="147">
        <v>1</v>
      </c>
      <c r="F1688" s="147">
        <v>1</v>
      </c>
      <c r="G1688" s="147">
        <v>0</v>
      </c>
      <c r="H1688" s="55">
        <v>0</v>
      </c>
    </row>
    <row r="1689" spans="2:8" ht="18.75" customHeight="1" x14ac:dyDescent="0.2">
      <c r="B1689" s="53" t="s">
        <v>5825</v>
      </c>
      <c r="C1689" s="54">
        <v>0</v>
      </c>
      <c r="D1689" s="54">
        <v>0</v>
      </c>
      <c r="E1689" s="147">
        <v>2</v>
      </c>
      <c r="F1689" s="147">
        <v>0</v>
      </c>
      <c r="G1689" s="147">
        <v>0</v>
      </c>
      <c r="H1689" s="55">
        <v>0</v>
      </c>
    </row>
    <row r="1690" spans="2:8" ht="18.75" customHeight="1" x14ac:dyDescent="0.2">
      <c r="B1690" s="53" t="s">
        <v>5862</v>
      </c>
      <c r="C1690" s="54">
        <v>0</v>
      </c>
      <c r="D1690" s="54">
        <v>2</v>
      </c>
      <c r="E1690" s="147">
        <v>0</v>
      </c>
      <c r="F1690" s="147">
        <v>0</v>
      </c>
      <c r="G1690" s="147">
        <v>0</v>
      </c>
      <c r="H1690" s="55">
        <v>0</v>
      </c>
    </row>
    <row r="1691" spans="2:8" ht="18.75" customHeight="1" x14ac:dyDescent="0.2">
      <c r="B1691" s="53" t="s">
        <v>5820</v>
      </c>
      <c r="C1691" s="54">
        <v>0</v>
      </c>
      <c r="D1691" s="54">
        <v>0</v>
      </c>
      <c r="E1691" s="147">
        <v>0</v>
      </c>
      <c r="F1691" s="147">
        <v>1</v>
      </c>
      <c r="G1691" s="147">
        <v>0</v>
      </c>
      <c r="H1691" s="55">
        <v>0</v>
      </c>
    </row>
    <row r="1692" spans="2:8" ht="18.75" customHeight="1" x14ac:dyDescent="0.2">
      <c r="B1692" s="53" t="s">
        <v>5812</v>
      </c>
      <c r="C1692" s="54">
        <v>0</v>
      </c>
      <c r="D1692" s="54">
        <v>0</v>
      </c>
      <c r="E1692" s="147">
        <v>0</v>
      </c>
      <c r="F1692" s="147">
        <v>1</v>
      </c>
      <c r="G1692" s="147">
        <v>0</v>
      </c>
      <c r="H1692" s="55">
        <v>0</v>
      </c>
    </row>
    <row r="1693" spans="2:8" ht="18.75" customHeight="1" x14ac:dyDescent="0.2">
      <c r="B1693" s="53" t="s">
        <v>2524</v>
      </c>
      <c r="C1693" s="54">
        <v>0</v>
      </c>
      <c r="D1693" s="54">
        <v>1</v>
      </c>
      <c r="E1693" s="147">
        <v>0</v>
      </c>
      <c r="F1693" s="147">
        <v>0</v>
      </c>
      <c r="G1693" s="147">
        <v>0</v>
      </c>
      <c r="H1693" s="55">
        <v>0</v>
      </c>
    </row>
    <row r="1694" spans="2:8" ht="18.75" customHeight="1" x14ac:dyDescent="0.2">
      <c r="B1694" s="53" t="s">
        <v>5855</v>
      </c>
      <c r="C1694" s="54">
        <v>0</v>
      </c>
      <c r="D1694" s="54">
        <v>1</v>
      </c>
      <c r="E1694" s="147">
        <v>0</v>
      </c>
      <c r="F1694" s="147">
        <v>0</v>
      </c>
      <c r="G1694" s="147">
        <v>0</v>
      </c>
      <c r="H1694" s="55">
        <v>0</v>
      </c>
    </row>
    <row r="1695" spans="2:8" ht="18.75" customHeight="1" x14ac:dyDescent="0.2">
      <c r="B1695" s="53" t="s">
        <v>5761</v>
      </c>
      <c r="C1695" s="54">
        <v>1</v>
      </c>
      <c r="D1695" s="54">
        <v>0</v>
      </c>
      <c r="E1695" s="147">
        <v>0</v>
      </c>
      <c r="F1695" s="147">
        <v>0</v>
      </c>
      <c r="G1695" s="147">
        <v>1</v>
      </c>
      <c r="H1695" s="55">
        <v>0</v>
      </c>
    </row>
    <row r="1696" spans="2:8" ht="18.75" customHeight="1" x14ac:dyDescent="0.2">
      <c r="B1696" s="53" t="s">
        <v>5865</v>
      </c>
      <c r="C1696" s="54">
        <v>0</v>
      </c>
      <c r="D1696" s="54">
        <v>0</v>
      </c>
      <c r="E1696" s="147">
        <v>2</v>
      </c>
      <c r="F1696" s="147">
        <v>0</v>
      </c>
      <c r="G1696" s="147">
        <v>0</v>
      </c>
      <c r="H1696" s="55">
        <v>0</v>
      </c>
    </row>
    <row r="1697" spans="2:8" ht="18.75" customHeight="1" x14ac:dyDescent="0.2">
      <c r="B1697" s="53" t="s">
        <v>5727</v>
      </c>
      <c r="C1697" s="54">
        <v>14</v>
      </c>
      <c r="D1697" s="54">
        <v>16</v>
      </c>
      <c r="E1697" s="147">
        <v>10</v>
      </c>
      <c r="F1697" s="147">
        <v>0</v>
      </c>
      <c r="G1697" s="147">
        <v>0</v>
      </c>
      <c r="H1697" s="55">
        <v>0</v>
      </c>
    </row>
    <row r="1698" spans="2:8" ht="18.75" customHeight="1" x14ac:dyDescent="0.2">
      <c r="B1698" s="53" t="s">
        <v>5697</v>
      </c>
      <c r="C1698" s="54">
        <v>1</v>
      </c>
      <c r="D1698" s="54">
        <v>0</v>
      </c>
      <c r="E1698" s="147">
        <v>0</v>
      </c>
      <c r="F1698" s="147">
        <v>0</v>
      </c>
      <c r="G1698" s="147">
        <v>0</v>
      </c>
      <c r="H1698" s="55">
        <v>0</v>
      </c>
    </row>
    <row r="1699" spans="2:8" ht="18.75" customHeight="1" x14ac:dyDescent="0.2">
      <c r="B1699" s="53" t="s">
        <v>5763</v>
      </c>
      <c r="C1699" s="54">
        <v>0</v>
      </c>
      <c r="D1699" s="54">
        <v>0</v>
      </c>
      <c r="E1699" s="147">
        <v>1</v>
      </c>
      <c r="F1699" s="147">
        <v>0</v>
      </c>
      <c r="G1699" s="147">
        <v>0</v>
      </c>
      <c r="H1699" s="55">
        <v>0</v>
      </c>
    </row>
    <row r="1700" spans="2:8" ht="18.75" customHeight="1" x14ac:dyDescent="0.2">
      <c r="B1700" s="53" t="s">
        <v>2814</v>
      </c>
      <c r="C1700" s="54">
        <v>2</v>
      </c>
      <c r="D1700" s="54">
        <v>0</v>
      </c>
      <c r="E1700" s="147">
        <v>0</v>
      </c>
      <c r="F1700" s="147">
        <v>3</v>
      </c>
      <c r="G1700" s="147">
        <v>0</v>
      </c>
      <c r="H1700" s="55">
        <v>0</v>
      </c>
    </row>
    <row r="1701" spans="2:8" ht="18.75" customHeight="1" x14ac:dyDescent="0.2">
      <c r="B1701" s="53" t="s">
        <v>1952</v>
      </c>
      <c r="C1701" s="54">
        <v>0</v>
      </c>
      <c r="D1701" s="54">
        <v>6</v>
      </c>
      <c r="E1701" s="147">
        <v>2</v>
      </c>
      <c r="F1701" s="147">
        <v>2</v>
      </c>
      <c r="G1701" s="147">
        <v>2</v>
      </c>
      <c r="H1701" s="55">
        <v>0</v>
      </c>
    </row>
    <row r="1702" spans="2:8" ht="18.75" customHeight="1" x14ac:dyDescent="0.2">
      <c r="B1702" s="53" t="s">
        <v>2515</v>
      </c>
      <c r="C1702" s="54">
        <v>2</v>
      </c>
      <c r="D1702" s="54">
        <v>2</v>
      </c>
      <c r="E1702" s="147">
        <v>1</v>
      </c>
      <c r="F1702" s="147">
        <v>2</v>
      </c>
      <c r="G1702" s="147">
        <v>0</v>
      </c>
      <c r="H1702" s="55">
        <v>0</v>
      </c>
    </row>
    <row r="1703" spans="2:8" ht="18.75" customHeight="1" x14ac:dyDescent="0.2">
      <c r="B1703" s="53" t="s">
        <v>5732</v>
      </c>
      <c r="C1703" s="54">
        <v>0</v>
      </c>
      <c r="D1703" s="54">
        <v>0</v>
      </c>
      <c r="E1703" s="147">
        <v>0</v>
      </c>
      <c r="F1703" s="147">
        <v>0</v>
      </c>
      <c r="G1703" s="147">
        <v>1</v>
      </c>
      <c r="H1703" s="55">
        <v>0</v>
      </c>
    </row>
    <row r="1704" spans="2:8" ht="18.75" customHeight="1" x14ac:dyDescent="0.2">
      <c r="B1704" s="53" t="s">
        <v>5713</v>
      </c>
      <c r="C1704" s="54">
        <v>1</v>
      </c>
      <c r="D1704" s="54">
        <v>0</v>
      </c>
      <c r="E1704" s="147">
        <v>0</v>
      </c>
      <c r="F1704" s="147">
        <v>0</v>
      </c>
      <c r="G1704" s="147">
        <v>0</v>
      </c>
      <c r="H1704" s="55">
        <v>0</v>
      </c>
    </row>
    <row r="1705" spans="2:8" ht="18.75" customHeight="1" x14ac:dyDescent="0.2">
      <c r="B1705" s="53" t="s">
        <v>5702</v>
      </c>
      <c r="C1705" s="54">
        <v>0</v>
      </c>
      <c r="D1705" s="54">
        <v>1</v>
      </c>
      <c r="E1705" s="147">
        <v>1</v>
      </c>
      <c r="F1705" s="147">
        <v>0</v>
      </c>
      <c r="G1705" s="147">
        <v>1</v>
      </c>
      <c r="H1705" s="55">
        <v>0</v>
      </c>
    </row>
    <row r="1706" spans="2:8" ht="18.75" customHeight="1" x14ac:dyDescent="0.2">
      <c r="B1706" s="53" t="s">
        <v>5784</v>
      </c>
      <c r="C1706" s="54">
        <v>2</v>
      </c>
      <c r="D1706" s="54">
        <v>4</v>
      </c>
      <c r="E1706" s="147">
        <v>0</v>
      </c>
      <c r="F1706" s="147">
        <v>0</v>
      </c>
      <c r="G1706" s="147">
        <v>0</v>
      </c>
      <c r="H1706" s="55">
        <v>0</v>
      </c>
    </row>
    <row r="1707" spans="2:8" ht="18.75" customHeight="1" x14ac:dyDescent="0.2">
      <c r="B1707" s="53" t="s">
        <v>4153</v>
      </c>
      <c r="C1707" s="54">
        <v>0</v>
      </c>
      <c r="D1707" s="54">
        <v>0</v>
      </c>
      <c r="E1707" s="147">
        <v>1</v>
      </c>
      <c r="F1707" s="147">
        <v>0</v>
      </c>
      <c r="G1707" s="147">
        <v>0</v>
      </c>
      <c r="H1707" s="55">
        <v>0</v>
      </c>
    </row>
    <row r="1708" spans="2:8" ht="18.75" customHeight="1" x14ac:dyDescent="0.2">
      <c r="B1708" s="53" t="s">
        <v>5733</v>
      </c>
      <c r="C1708" s="54">
        <v>0</v>
      </c>
      <c r="D1708" s="54">
        <v>0</v>
      </c>
      <c r="E1708" s="147">
        <v>0</v>
      </c>
      <c r="F1708" s="147">
        <v>0</v>
      </c>
      <c r="G1708" s="147">
        <v>1</v>
      </c>
      <c r="H1708" s="55">
        <v>0</v>
      </c>
    </row>
    <row r="1709" spans="2:8" ht="18.75" customHeight="1" x14ac:dyDescent="0.2">
      <c r="B1709" s="53" t="s">
        <v>5841</v>
      </c>
      <c r="C1709" s="54">
        <v>1</v>
      </c>
      <c r="D1709" s="54">
        <v>0</v>
      </c>
      <c r="E1709" s="147">
        <v>0</v>
      </c>
      <c r="F1709" s="147">
        <v>0</v>
      </c>
      <c r="G1709" s="147">
        <v>0</v>
      </c>
      <c r="H1709" s="55">
        <v>0</v>
      </c>
    </row>
    <row r="1710" spans="2:8" ht="18.75" customHeight="1" x14ac:dyDescent="0.2">
      <c r="B1710" s="53" t="s">
        <v>5786</v>
      </c>
      <c r="C1710" s="54">
        <v>0</v>
      </c>
      <c r="D1710" s="54">
        <v>0</v>
      </c>
      <c r="E1710" s="147">
        <v>0</v>
      </c>
      <c r="F1710" s="147">
        <v>1</v>
      </c>
      <c r="G1710" s="147">
        <v>0</v>
      </c>
      <c r="H1710" s="55">
        <v>0</v>
      </c>
    </row>
    <row r="1711" spans="2:8" ht="18.75" customHeight="1" x14ac:dyDescent="0.2">
      <c r="B1711" s="53" t="s">
        <v>5843</v>
      </c>
      <c r="C1711" s="54">
        <v>0</v>
      </c>
      <c r="D1711" s="54">
        <v>0</v>
      </c>
      <c r="E1711" s="147">
        <v>0</v>
      </c>
      <c r="F1711" s="147">
        <v>0</v>
      </c>
      <c r="G1711" s="147">
        <v>2</v>
      </c>
      <c r="H1711" s="55">
        <v>0</v>
      </c>
    </row>
    <row r="1712" spans="2:8" ht="18.75" customHeight="1" x14ac:dyDescent="0.2">
      <c r="B1712" s="53" t="s">
        <v>5699</v>
      </c>
      <c r="C1712" s="54">
        <v>1</v>
      </c>
      <c r="D1712" s="54">
        <v>0</v>
      </c>
      <c r="E1712" s="147">
        <v>0</v>
      </c>
      <c r="F1712" s="147">
        <v>0</v>
      </c>
      <c r="G1712" s="147">
        <v>0</v>
      </c>
      <c r="H1712" s="55">
        <v>0</v>
      </c>
    </row>
    <row r="1713" spans="2:8" ht="18.75" customHeight="1" x14ac:dyDescent="0.2">
      <c r="B1713" s="53" t="s">
        <v>5844</v>
      </c>
      <c r="C1713" s="54">
        <v>0</v>
      </c>
      <c r="D1713" s="54">
        <v>1</v>
      </c>
      <c r="E1713" s="147">
        <v>0</v>
      </c>
      <c r="F1713" s="147">
        <v>0</v>
      </c>
      <c r="G1713" s="147">
        <v>0</v>
      </c>
      <c r="H1713" s="55">
        <v>0</v>
      </c>
    </row>
    <row r="1714" spans="2:8" ht="18.75" customHeight="1" x14ac:dyDescent="0.2">
      <c r="B1714" s="53" t="s">
        <v>5788</v>
      </c>
      <c r="C1714" s="54">
        <v>0</v>
      </c>
      <c r="D1714" s="54">
        <v>0</v>
      </c>
      <c r="E1714" s="147">
        <v>1</v>
      </c>
      <c r="F1714" s="147">
        <v>2</v>
      </c>
      <c r="G1714" s="147">
        <v>0</v>
      </c>
      <c r="H1714" s="55">
        <v>0</v>
      </c>
    </row>
    <row r="1715" spans="2:8" ht="18.75" customHeight="1" x14ac:dyDescent="0.2">
      <c r="B1715" s="53" t="s">
        <v>3952</v>
      </c>
      <c r="C1715" s="54">
        <v>1</v>
      </c>
      <c r="D1715" s="54">
        <v>0</v>
      </c>
      <c r="E1715" s="147">
        <v>1</v>
      </c>
      <c r="F1715" s="147">
        <v>0</v>
      </c>
      <c r="G1715" s="147">
        <v>0</v>
      </c>
      <c r="H1715" s="55">
        <v>0</v>
      </c>
    </row>
    <row r="1716" spans="2:8" ht="18.75" customHeight="1" x14ac:dyDescent="0.2">
      <c r="B1716" s="53" t="s">
        <v>5701</v>
      </c>
      <c r="C1716" s="54">
        <v>1</v>
      </c>
      <c r="D1716" s="54">
        <v>1</v>
      </c>
      <c r="E1716" s="147">
        <v>0</v>
      </c>
      <c r="F1716" s="147">
        <v>0</v>
      </c>
      <c r="G1716" s="147">
        <v>0</v>
      </c>
      <c r="H1716" s="55">
        <v>0</v>
      </c>
    </row>
    <row r="1717" spans="2:8" ht="18.75" customHeight="1" x14ac:dyDescent="0.2">
      <c r="B1717" s="53" t="s">
        <v>5846</v>
      </c>
      <c r="C1717" s="54">
        <v>0</v>
      </c>
      <c r="D1717" s="54">
        <v>0</v>
      </c>
      <c r="E1717" s="147">
        <v>0</v>
      </c>
      <c r="F1717" s="147">
        <v>2</v>
      </c>
      <c r="G1717" s="147">
        <v>0</v>
      </c>
      <c r="H1717" s="55">
        <v>0</v>
      </c>
    </row>
    <row r="1718" spans="2:8" ht="18.75" customHeight="1" x14ac:dyDescent="0.2">
      <c r="B1718" s="53" t="s">
        <v>5735</v>
      </c>
      <c r="C1718" s="54">
        <v>0</v>
      </c>
      <c r="D1718" s="54">
        <v>0</v>
      </c>
      <c r="E1718" s="147">
        <v>0</v>
      </c>
      <c r="F1718" s="147">
        <v>1</v>
      </c>
      <c r="G1718" s="147">
        <v>0</v>
      </c>
      <c r="H1718" s="55">
        <v>0</v>
      </c>
    </row>
    <row r="1719" spans="2:8" ht="18.75" customHeight="1" x14ac:dyDescent="0.2">
      <c r="B1719" s="53" t="s">
        <v>5848</v>
      </c>
      <c r="C1719" s="54">
        <v>0</v>
      </c>
      <c r="D1719" s="54">
        <v>0</v>
      </c>
      <c r="E1719" s="147">
        <v>1</v>
      </c>
      <c r="F1719" s="147">
        <v>0</v>
      </c>
      <c r="G1719" s="147">
        <v>0</v>
      </c>
      <c r="H1719" s="55">
        <v>0</v>
      </c>
    </row>
    <row r="1720" spans="2:8" ht="18.75" customHeight="1" x14ac:dyDescent="0.2">
      <c r="B1720" s="53" t="s">
        <v>5790</v>
      </c>
      <c r="C1720" s="54">
        <v>0</v>
      </c>
      <c r="D1720" s="54">
        <v>0</v>
      </c>
      <c r="E1720" s="147">
        <v>0</v>
      </c>
      <c r="F1720" s="147">
        <v>0</v>
      </c>
      <c r="G1720" s="147">
        <v>1</v>
      </c>
      <c r="H1720" s="55">
        <v>0</v>
      </c>
    </row>
    <row r="1721" spans="2:8" ht="18.75" customHeight="1" x14ac:dyDescent="0.2">
      <c r="B1721" s="53" t="s">
        <v>5835</v>
      </c>
      <c r="C1721" s="54">
        <v>0</v>
      </c>
      <c r="D1721" s="54">
        <v>1</v>
      </c>
      <c r="E1721" s="147">
        <v>0</v>
      </c>
      <c r="F1721" s="147">
        <v>0</v>
      </c>
      <c r="G1721" s="147">
        <v>0</v>
      </c>
      <c r="H1721" s="55">
        <v>0</v>
      </c>
    </row>
    <row r="1722" spans="2:8" ht="18.75" customHeight="1" x14ac:dyDescent="0.2">
      <c r="B1722" s="53" t="s">
        <v>5715</v>
      </c>
      <c r="C1722" s="54">
        <v>0</v>
      </c>
      <c r="D1722" s="54">
        <v>2</v>
      </c>
      <c r="E1722" s="147">
        <v>0</v>
      </c>
      <c r="F1722" s="147">
        <v>0</v>
      </c>
      <c r="G1722" s="147">
        <v>0</v>
      </c>
      <c r="H1722" s="55">
        <v>0</v>
      </c>
    </row>
    <row r="1723" spans="2:8" ht="18.75" customHeight="1" x14ac:dyDescent="0.2">
      <c r="B1723" s="53" t="s">
        <v>5740</v>
      </c>
      <c r="C1723" s="54">
        <v>100</v>
      </c>
      <c r="D1723" s="54">
        <v>346</v>
      </c>
      <c r="E1723" s="147">
        <v>79</v>
      </c>
      <c r="F1723" s="147">
        <v>0</v>
      </c>
      <c r="G1723" s="147">
        <v>0</v>
      </c>
      <c r="H1723" s="55">
        <v>0</v>
      </c>
    </row>
    <row r="1724" spans="2:8" ht="18.75" customHeight="1" x14ac:dyDescent="0.2">
      <c r="B1724" s="53" t="s">
        <v>5791</v>
      </c>
      <c r="C1724" s="54">
        <v>0</v>
      </c>
      <c r="D1724" s="54">
        <v>0</v>
      </c>
      <c r="E1724" s="147">
        <v>0</v>
      </c>
      <c r="F1724" s="147">
        <v>1</v>
      </c>
      <c r="G1724" s="147">
        <v>0</v>
      </c>
      <c r="H1724" s="55">
        <v>0</v>
      </c>
    </row>
    <row r="1725" spans="2:8" ht="18.75" customHeight="1" x14ac:dyDescent="0.2">
      <c r="B1725" s="53" t="s">
        <v>5744</v>
      </c>
      <c r="C1725" s="54">
        <v>0</v>
      </c>
      <c r="D1725" s="54">
        <v>1</v>
      </c>
      <c r="E1725" s="147">
        <v>0</v>
      </c>
      <c r="F1725" s="147">
        <v>0</v>
      </c>
      <c r="G1725" s="147">
        <v>0</v>
      </c>
      <c r="H1725" s="55">
        <v>0</v>
      </c>
    </row>
    <row r="1726" spans="2:8" ht="18.75" customHeight="1" x14ac:dyDescent="0.2">
      <c r="B1726" s="53" t="s">
        <v>5737</v>
      </c>
      <c r="C1726" s="54">
        <v>0</v>
      </c>
      <c r="D1726" s="54">
        <v>2</v>
      </c>
      <c r="E1726" s="147">
        <v>0</v>
      </c>
      <c r="F1726" s="147">
        <v>0</v>
      </c>
      <c r="G1726" s="147">
        <v>0</v>
      </c>
      <c r="H1726" s="55">
        <v>0</v>
      </c>
    </row>
    <row r="1727" spans="2:8" ht="18.75" customHeight="1" x14ac:dyDescent="0.2">
      <c r="B1727" s="53" t="s">
        <v>1140</v>
      </c>
      <c r="C1727" s="54">
        <v>0</v>
      </c>
      <c r="D1727" s="54">
        <v>0</v>
      </c>
      <c r="E1727" s="147">
        <v>3</v>
      </c>
      <c r="F1727" s="147">
        <v>1</v>
      </c>
      <c r="G1727" s="147">
        <v>1</v>
      </c>
      <c r="H1727" s="55">
        <v>0</v>
      </c>
    </row>
    <row r="1728" spans="2:8" ht="18.75" customHeight="1" x14ac:dyDescent="0.2">
      <c r="B1728" s="53" t="s">
        <v>5792</v>
      </c>
      <c r="C1728" s="54">
        <v>0</v>
      </c>
      <c r="D1728" s="54">
        <v>5</v>
      </c>
      <c r="E1728" s="147">
        <v>1</v>
      </c>
      <c r="F1728" s="147">
        <v>6</v>
      </c>
      <c r="G1728" s="147">
        <v>2</v>
      </c>
      <c r="H1728" s="55">
        <v>0</v>
      </c>
    </row>
    <row r="1729" spans="2:8" ht="18.75" customHeight="1" x14ac:dyDescent="0.2">
      <c r="B1729" s="53" t="s">
        <v>955</v>
      </c>
      <c r="C1729" s="54">
        <v>2</v>
      </c>
      <c r="D1729" s="54">
        <v>2</v>
      </c>
      <c r="E1729" s="147">
        <v>3</v>
      </c>
      <c r="F1729" s="147">
        <v>5</v>
      </c>
      <c r="G1729" s="147">
        <v>0</v>
      </c>
      <c r="H1729" s="55">
        <v>0</v>
      </c>
    </row>
    <row r="1730" spans="2:8" ht="18.75" customHeight="1" x14ac:dyDescent="0.2">
      <c r="B1730" s="53" t="s">
        <v>5706</v>
      </c>
      <c r="C1730" s="54">
        <v>0</v>
      </c>
      <c r="D1730" s="54">
        <v>0</v>
      </c>
      <c r="E1730" s="147">
        <v>0</v>
      </c>
      <c r="F1730" s="147">
        <v>0</v>
      </c>
      <c r="G1730" s="147">
        <v>1</v>
      </c>
      <c r="H1730" s="55">
        <v>0</v>
      </c>
    </row>
    <row r="1731" spans="2:8" ht="18.75" customHeight="1" x14ac:dyDescent="0.2">
      <c r="B1731" s="53" t="s">
        <v>5776</v>
      </c>
      <c r="C1731" s="54">
        <v>0</v>
      </c>
      <c r="D1731" s="54">
        <v>1</v>
      </c>
      <c r="E1731" s="147">
        <v>0</v>
      </c>
      <c r="F1731" s="147">
        <v>0</v>
      </c>
      <c r="G1731" s="147">
        <v>0</v>
      </c>
      <c r="H1731" s="55">
        <v>0</v>
      </c>
    </row>
    <row r="1732" spans="2:8" ht="18.75" customHeight="1" x14ac:dyDescent="0.2">
      <c r="B1732" s="53" t="s">
        <v>5793</v>
      </c>
      <c r="C1732" s="54">
        <v>0</v>
      </c>
      <c r="D1732" s="54">
        <v>2</v>
      </c>
      <c r="E1732" s="147">
        <v>0</v>
      </c>
      <c r="F1732" s="147">
        <v>0</v>
      </c>
      <c r="G1732" s="147">
        <v>1</v>
      </c>
      <c r="H1732" s="55">
        <v>0</v>
      </c>
    </row>
    <row r="1733" spans="2:8" ht="18.75" customHeight="1" x14ac:dyDescent="0.2">
      <c r="B1733" s="53" t="s">
        <v>5752</v>
      </c>
      <c r="C1733" s="54">
        <v>0</v>
      </c>
      <c r="D1733" s="54">
        <v>1</v>
      </c>
      <c r="E1733" s="147">
        <v>0</v>
      </c>
      <c r="F1733" s="147">
        <v>2</v>
      </c>
      <c r="G1733" s="147">
        <v>0</v>
      </c>
      <c r="H1733" s="55">
        <v>0</v>
      </c>
    </row>
    <row r="1734" spans="2:8" ht="18.75" customHeight="1" x14ac:dyDescent="0.2">
      <c r="B1734" s="53" t="s">
        <v>5739</v>
      </c>
      <c r="C1734" s="54">
        <v>0</v>
      </c>
      <c r="D1734" s="54">
        <v>0</v>
      </c>
      <c r="E1734" s="147">
        <v>0</v>
      </c>
      <c r="F1734" s="147">
        <v>1</v>
      </c>
      <c r="G1734" s="147">
        <v>0</v>
      </c>
      <c r="H1734" s="55">
        <v>0</v>
      </c>
    </row>
    <row r="1735" spans="2:8" ht="18.75" customHeight="1" x14ac:dyDescent="0.2">
      <c r="B1735" s="53" t="s">
        <v>5778</v>
      </c>
      <c r="C1735" s="54">
        <v>0</v>
      </c>
      <c r="D1735" s="54">
        <v>1</v>
      </c>
      <c r="E1735" s="147">
        <v>0</v>
      </c>
      <c r="F1735" s="147">
        <v>0</v>
      </c>
      <c r="G1735" s="147">
        <v>0</v>
      </c>
      <c r="H1735" s="55">
        <v>0</v>
      </c>
    </row>
    <row r="1736" spans="2:8" ht="18.75" customHeight="1" x14ac:dyDescent="0.2">
      <c r="B1736" s="53" t="s">
        <v>5795</v>
      </c>
      <c r="C1736" s="54">
        <v>0</v>
      </c>
      <c r="D1736" s="54">
        <v>8</v>
      </c>
      <c r="E1736" s="147">
        <v>2</v>
      </c>
      <c r="F1736" s="147">
        <v>1</v>
      </c>
      <c r="G1736" s="147">
        <v>1</v>
      </c>
      <c r="H1736" s="55">
        <v>0</v>
      </c>
    </row>
    <row r="1737" spans="2:8" ht="18.75" customHeight="1" x14ac:dyDescent="0.2">
      <c r="B1737" s="53" t="s">
        <v>4080</v>
      </c>
      <c r="C1737" s="54">
        <v>0</v>
      </c>
      <c r="D1737" s="54">
        <v>0</v>
      </c>
      <c r="E1737" s="147">
        <v>1</v>
      </c>
      <c r="F1737" s="147">
        <v>0</v>
      </c>
      <c r="G1737" s="147">
        <v>0</v>
      </c>
      <c r="H1737" s="55">
        <v>0</v>
      </c>
    </row>
    <row r="1738" spans="2:8" ht="18.75" customHeight="1" x14ac:dyDescent="0.2">
      <c r="B1738" s="53" t="s">
        <v>5717</v>
      </c>
      <c r="C1738" s="54">
        <v>0</v>
      </c>
      <c r="D1738" s="54">
        <v>0</v>
      </c>
      <c r="E1738" s="147">
        <v>0</v>
      </c>
      <c r="F1738" s="147">
        <v>0</v>
      </c>
      <c r="G1738" s="147">
        <v>1</v>
      </c>
      <c r="H1738" s="55">
        <v>0</v>
      </c>
    </row>
    <row r="1739" spans="2:8" ht="18.75" customHeight="1" x14ac:dyDescent="0.2">
      <c r="B1739" s="53" t="s">
        <v>5725</v>
      </c>
      <c r="C1739" s="54">
        <v>0</v>
      </c>
      <c r="D1739" s="54">
        <v>0</v>
      </c>
      <c r="E1739" s="147">
        <v>0</v>
      </c>
      <c r="F1739" s="147">
        <v>0</v>
      </c>
      <c r="G1739" s="147">
        <v>1</v>
      </c>
      <c r="H1739" s="55">
        <v>0</v>
      </c>
    </row>
    <row r="1740" spans="2:8" ht="18.75" customHeight="1" x14ac:dyDescent="0.2">
      <c r="B1740" s="53" t="s">
        <v>5703</v>
      </c>
      <c r="C1740" s="54">
        <v>0</v>
      </c>
      <c r="D1740" s="54">
        <v>1</v>
      </c>
      <c r="E1740" s="147">
        <v>0</v>
      </c>
      <c r="F1740" s="147">
        <v>0</v>
      </c>
      <c r="G1740" s="147">
        <v>0</v>
      </c>
      <c r="H1740" s="55">
        <v>0</v>
      </c>
    </row>
    <row r="1741" spans="2:8" ht="18.75" customHeight="1" x14ac:dyDescent="0.2">
      <c r="B1741" s="53" t="s">
        <v>5838</v>
      </c>
      <c r="C1741" s="54">
        <v>0</v>
      </c>
      <c r="D1741" s="54">
        <v>0</v>
      </c>
      <c r="E1741" s="147">
        <v>0</v>
      </c>
      <c r="F1741" s="147">
        <v>1</v>
      </c>
      <c r="G1741" s="147">
        <v>0</v>
      </c>
      <c r="H1741" s="55">
        <v>0</v>
      </c>
    </row>
    <row r="1742" spans="2:8" ht="18.75" customHeight="1" x14ac:dyDescent="0.2">
      <c r="B1742" s="53" t="s">
        <v>5741</v>
      </c>
      <c r="C1742" s="54">
        <v>0</v>
      </c>
      <c r="D1742" s="54">
        <v>0</v>
      </c>
      <c r="E1742" s="147">
        <v>0</v>
      </c>
      <c r="F1742" s="147">
        <v>1</v>
      </c>
      <c r="G1742" s="147">
        <v>0</v>
      </c>
      <c r="H1742" s="55">
        <v>0</v>
      </c>
    </row>
    <row r="1743" spans="2:8" ht="18.75" customHeight="1" x14ac:dyDescent="0.2">
      <c r="B1743" s="53" t="s">
        <v>5762</v>
      </c>
      <c r="C1743" s="54">
        <v>0</v>
      </c>
      <c r="D1743" s="54">
        <v>1</v>
      </c>
      <c r="E1743" s="147">
        <v>0</v>
      </c>
      <c r="F1743" s="147">
        <v>1</v>
      </c>
      <c r="G1743" s="147">
        <v>0</v>
      </c>
      <c r="H1743" s="55">
        <v>0</v>
      </c>
    </row>
    <row r="1744" spans="2:8" ht="18.75" customHeight="1" x14ac:dyDescent="0.2">
      <c r="B1744" s="53" t="s">
        <v>5799</v>
      </c>
      <c r="C1744" s="54">
        <v>0</v>
      </c>
      <c r="D1744" s="54">
        <v>2</v>
      </c>
      <c r="E1744" s="147">
        <v>0</v>
      </c>
      <c r="F1744" s="147">
        <v>0</v>
      </c>
      <c r="G1744" s="147">
        <v>0</v>
      </c>
      <c r="H1744" s="55">
        <v>0</v>
      </c>
    </row>
    <row r="1745" spans="2:8" ht="18.75" customHeight="1" x14ac:dyDescent="0.2">
      <c r="B1745" s="53" t="s">
        <v>3311</v>
      </c>
      <c r="C1745" s="54">
        <v>1</v>
      </c>
      <c r="D1745" s="54">
        <v>11</v>
      </c>
      <c r="E1745" s="147">
        <v>10</v>
      </c>
      <c r="F1745" s="147">
        <v>1</v>
      </c>
      <c r="G1745" s="147">
        <v>6</v>
      </c>
      <c r="H1745" s="55">
        <v>0</v>
      </c>
    </row>
    <row r="1746" spans="2:8" ht="18.75" customHeight="1" x14ac:dyDescent="0.2">
      <c r="B1746" s="53" t="s">
        <v>5705</v>
      </c>
      <c r="C1746" s="54">
        <v>0</v>
      </c>
      <c r="D1746" s="54">
        <v>2</v>
      </c>
      <c r="E1746" s="147">
        <v>0</v>
      </c>
      <c r="F1746" s="147">
        <v>0</v>
      </c>
      <c r="G1746" s="147">
        <v>0</v>
      </c>
      <c r="H1746" s="55">
        <v>0</v>
      </c>
    </row>
    <row r="1747" spans="2:8" ht="18.75" customHeight="1" x14ac:dyDescent="0.2">
      <c r="B1747" s="53" t="s">
        <v>2740</v>
      </c>
      <c r="C1747" s="54">
        <v>1</v>
      </c>
      <c r="D1747" s="54">
        <v>1</v>
      </c>
      <c r="E1747" s="147">
        <v>7</v>
      </c>
      <c r="F1747" s="147">
        <v>0</v>
      </c>
      <c r="G1747" s="147">
        <v>3</v>
      </c>
      <c r="H1747" s="55">
        <v>0</v>
      </c>
    </row>
    <row r="1748" spans="2:8" ht="18.75" customHeight="1" x14ac:dyDescent="0.2">
      <c r="B1748" s="53" t="s">
        <v>5800</v>
      </c>
      <c r="C1748" s="54">
        <v>0</v>
      </c>
      <c r="D1748" s="54">
        <v>0</v>
      </c>
      <c r="E1748" s="147">
        <v>2</v>
      </c>
      <c r="F1748" s="147">
        <v>0</v>
      </c>
      <c r="G1748" s="147">
        <v>0</v>
      </c>
      <c r="H1748" s="55">
        <v>0</v>
      </c>
    </row>
    <row r="1749" spans="2:8" ht="18.75" customHeight="1" x14ac:dyDescent="0.2">
      <c r="B1749" s="53" t="s">
        <v>5756</v>
      </c>
      <c r="C1749" s="54">
        <v>0</v>
      </c>
      <c r="D1749" s="54">
        <v>2</v>
      </c>
      <c r="E1749" s="147">
        <v>0</v>
      </c>
      <c r="F1749" s="147">
        <v>0</v>
      </c>
      <c r="G1749" s="147">
        <v>0</v>
      </c>
      <c r="H1749" s="55">
        <v>0</v>
      </c>
    </row>
    <row r="1750" spans="2:8" ht="18.75" customHeight="1" x14ac:dyDescent="0.2">
      <c r="B1750" s="53" t="s">
        <v>5743</v>
      </c>
      <c r="C1750" s="54">
        <v>0</v>
      </c>
      <c r="D1750" s="54">
        <v>0</v>
      </c>
      <c r="E1750" s="147">
        <v>2</v>
      </c>
      <c r="F1750" s="147">
        <v>1</v>
      </c>
      <c r="G1750" s="147">
        <v>0</v>
      </c>
      <c r="H1750" s="55">
        <v>0</v>
      </c>
    </row>
    <row r="1751" spans="2:8" ht="18.75" customHeight="1" x14ac:dyDescent="0.2">
      <c r="B1751" s="53" t="s">
        <v>5750</v>
      </c>
      <c r="C1751" s="54">
        <v>1</v>
      </c>
      <c r="D1751" s="54">
        <v>0</v>
      </c>
      <c r="E1751" s="147">
        <v>0</v>
      </c>
      <c r="F1751" s="147">
        <v>0</v>
      </c>
      <c r="G1751" s="147">
        <v>0</v>
      </c>
      <c r="H1751" s="55">
        <v>0</v>
      </c>
    </row>
    <row r="1752" spans="2:8" ht="18.75" customHeight="1" x14ac:dyDescent="0.2">
      <c r="B1752" s="53" t="s">
        <v>5833</v>
      </c>
      <c r="C1752" s="54">
        <v>1</v>
      </c>
      <c r="D1752" s="54">
        <v>0</v>
      </c>
      <c r="E1752" s="147">
        <v>0</v>
      </c>
      <c r="F1752" s="147">
        <v>0</v>
      </c>
      <c r="G1752" s="147">
        <v>0</v>
      </c>
      <c r="H1752" s="55">
        <v>0</v>
      </c>
    </row>
    <row r="1753" spans="2:8" ht="18.75" customHeight="1" x14ac:dyDescent="0.2">
      <c r="B1753" s="53" t="s">
        <v>5899</v>
      </c>
      <c r="C1753" s="54">
        <v>0</v>
      </c>
      <c r="D1753" s="54">
        <v>0</v>
      </c>
      <c r="E1753" s="147">
        <v>0</v>
      </c>
      <c r="F1753" s="147">
        <v>1</v>
      </c>
      <c r="G1753" s="147">
        <v>0</v>
      </c>
      <c r="H1753" s="55">
        <v>0</v>
      </c>
    </row>
    <row r="1754" spans="2:8" ht="18.75" customHeight="1" x14ac:dyDescent="0.2">
      <c r="B1754" s="53" t="s">
        <v>5868</v>
      </c>
      <c r="C1754" s="54">
        <v>0</v>
      </c>
      <c r="D1754" s="54">
        <v>0</v>
      </c>
      <c r="E1754" s="147">
        <v>0</v>
      </c>
      <c r="F1754" s="147">
        <v>2</v>
      </c>
      <c r="G1754" s="147">
        <v>0</v>
      </c>
      <c r="H1754" s="55">
        <v>0</v>
      </c>
    </row>
    <row r="1755" spans="2:8" ht="18.75" customHeight="1" x14ac:dyDescent="0.2">
      <c r="B1755" s="53" t="s">
        <v>5909</v>
      </c>
      <c r="C1755" s="54">
        <v>0</v>
      </c>
      <c r="D1755" s="54">
        <v>1</v>
      </c>
      <c r="E1755" s="147">
        <v>1</v>
      </c>
      <c r="F1755" s="147">
        <v>0</v>
      </c>
      <c r="G1755" s="147">
        <v>0</v>
      </c>
      <c r="H1755" s="55">
        <v>0</v>
      </c>
    </row>
    <row r="1756" spans="2:8" ht="18.75" customHeight="1" x14ac:dyDescent="0.2">
      <c r="B1756" s="53" t="s">
        <v>5922</v>
      </c>
      <c r="C1756" s="54">
        <v>0</v>
      </c>
      <c r="D1756" s="54">
        <v>0</v>
      </c>
      <c r="E1756" s="147">
        <v>0</v>
      </c>
      <c r="F1756" s="147">
        <v>2</v>
      </c>
      <c r="G1756" s="147">
        <v>0</v>
      </c>
      <c r="H1756" s="55">
        <v>0</v>
      </c>
    </row>
    <row r="1757" spans="2:8" ht="18.75" customHeight="1" x14ac:dyDescent="0.2">
      <c r="B1757" s="53" t="s">
        <v>5873</v>
      </c>
      <c r="C1757" s="54">
        <v>0</v>
      </c>
      <c r="D1757" s="54">
        <v>0</v>
      </c>
      <c r="E1757" s="147">
        <v>3</v>
      </c>
      <c r="F1757" s="147">
        <v>0</v>
      </c>
      <c r="G1757" s="147">
        <v>0</v>
      </c>
      <c r="H1757" s="55">
        <v>0</v>
      </c>
    </row>
    <row r="1758" spans="2:8" ht="18.75" customHeight="1" x14ac:dyDescent="0.2">
      <c r="B1758" s="53" t="s">
        <v>5924</v>
      </c>
      <c r="C1758" s="54">
        <v>0</v>
      </c>
      <c r="D1758" s="54">
        <v>1</v>
      </c>
      <c r="E1758" s="147">
        <v>0</v>
      </c>
      <c r="F1758" s="147">
        <v>0</v>
      </c>
      <c r="G1758" s="147">
        <v>0</v>
      </c>
      <c r="H1758" s="55">
        <v>0</v>
      </c>
    </row>
    <row r="1759" spans="2:8" ht="18.75" customHeight="1" x14ac:dyDescent="0.2">
      <c r="B1759" s="53" t="s">
        <v>5875</v>
      </c>
      <c r="C1759" s="54">
        <v>0</v>
      </c>
      <c r="D1759" s="54">
        <v>1</v>
      </c>
      <c r="E1759" s="147">
        <v>0</v>
      </c>
      <c r="F1759" s="147">
        <v>0</v>
      </c>
      <c r="G1759" s="147">
        <v>0</v>
      </c>
      <c r="H1759" s="55">
        <v>0</v>
      </c>
    </row>
    <row r="1760" spans="2:8" ht="18.75" customHeight="1" x14ac:dyDescent="0.2">
      <c r="B1760" s="53" t="s">
        <v>5953</v>
      </c>
      <c r="C1760" s="54">
        <v>0</v>
      </c>
      <c r="D1760" s="54">
        <v>0</v>
      </c>
      <c r="E1760" s="147">
        <v>0</v>
      </c>
      <c r="F1760" s="147">
        <v>1</v>
      </c>
      <c r="G1760" s="147">
        <v>1</v>
      </c>
      <c r="H1760" s="55">
        <v>0</v>
      </c>
    </row>
    <row r="1761" spans="2:8" ht="18.75" customHeight="1" x14ac:dyDescent="0.2">
      <c r="B1761" s="53" t="s">
        <v>5879</v>
      </c>
      <c r="C1761" s="54">
        <v>3</v>
      </c>
      <c r="D1761" s="54">
        <v>0</v>
      </c>
      <c r="E1761" s="147">
        <v>0</v>
      </c>
      <c r="F1761" s="147">
        <v>0</v>
      </c>
      <c r="G1761" s="147">
        <v>0</v>
      </c>
      <c r="H1761" s="55">
        <v>0</v>
      </c>
    </row>
    <row r="1762" spans="2:8" ht="18.75" customHeight="1" x14ac:dyDescent="0.2">
      <c r="B1762" s="53" t="s">
        <v>5927</v>
      </c>
      <c r="C1762" s="54">
        <v>0</v>
      </c>
      <c r="D1762" s="54">
        <v>1</v>
      </c>
      <c r="E1762" s="147">
        <v>0</v>
      </c>
      <c r="F1762" s="147">
        <v>0</v>
      </c>
      <c r="G1762" s="147">
        <v>0</v>
      </c>
      <c r="H1762" s="55">
        <v>0</v>
      </c>
    </row>
    <row r="1763" spans="2:8" ht="18.75" customHeight="1" x14ac:dyDescent="0.2">
      <c r="B1763" s="53" t="s">
        <v>1024</v>
      </c>
      <c r="C1763" s="54">
        <v>0</v>
      </c>
      <c r="D1763" s="54">
        <v>0</v>
      </c>
      <c r="E1763" s="147">
        <v>0</v>
      </c>
      <c r="F1763" s="147">
        <v>3</v>
      </c>
      <c r="G1763" s="147">
        <v>1</v>
      </c>
      <c r="H1763" s="55">
        <v>0</v>
      </c>
    </row>
    <row r="1764" spans="2:8" ht="18.75" customHeight="1" x14ac:dyDescent="0.2">
      <c r="B1764" s="53" t="s">
        <v>3520</v>
      </c>
      <c r="C1764" s="54">
        <v>78</v>
      </c>
      <c r="D1764" s="54">
        <v>0</v>
      </c>
      <c r="E1764" s="147">
        <v>1</v>
      </c>
      <c r="F1764" s="147">
        <v>0</v>
      </c>
      <c r="G1764" s="147">
        <v>0</v>
      </c>
      <c r="H1764" s="55">
        <v>0</v>
      </c>
    </row>
    <row r="1765" spans="2:8" ht="18.75" customHeight="1" x14ac:dyDescent="0.2">
      <c r="B1765" s="53" t="s">
        <v>5893</v>
      </c>
      <c r="C1765" s="54">
        <v>0</v>
      </c>
      <c r="D1765" s="54">
        <v>0</v>
      </c>
      <c r="E1765" s="147">
        <v>0</v>
      </c>
      <c r="F1765" s="147">
        <v>1</v>
      </c>
      <c r="G1765" s="147">
        <v>1</v>
      </c>
      <c r="H1765" s="55">
        <v>0</v>
      </c>
    </row>
    <row r="1766" spans="2:8" ht="18.75" customHeight="1" x14ac:dyDescent="0.2">
      <c r="B1766" s="53" t="s">
        <v>5930</v>
      </c>
      <c r="C1766" s="54">
        <v>0</v>
      </c>
      <c r="D1766" s="54">
        <v>1</v>
      </c>
      <c r="E1766" s="147">
        <v>1</v>
      </c>
      <c r="F1766" s="147">
        <v>1</v>
      </c>
      <c r="G1766" s="147">
        <v>1</v>
      </c>
      <c r="H1766" s="55">
        <v>0</v>
      </c>
    </row>
    <row r="1767" spans="2:8" ht="18.75" customHeight="1" x14ac:dyDescent="0.2">
      <c r="B1767" s="53" t="s">
        <v>5883</v>
      </c>
      <c r="C1767" s="54">
        <v>0</v>
      </c>
      <c r="D1767" s="54">
        <v>0</v>
      </c>
      <c r="E1767" s="147">
        <v>0</v>
      </c>
      <c r="F1767" s="147">
        <v>0</v>
      </c>
      <c r="G1767" s="147">
        <v>2</v>
      </c>
      <c r="H1767" s="55">
        <v>0</v>
      </c>
    </row>
    <row r="1768" spans="2:8" ht="18.75" customHeight="1" x14ac:dyDescent="0.2">
      <c r="B1768" s="53" t="s">
        <v>5932</v>
      </c>
      <c r="C1768" s="54">
        <v>1</v>
      </c>
      <c r="D1768" s="54">
        <v>0</v>
      </c>
      <c r="E1768" s="147">
        <v>0</v>
      </c>
      <c r="F1768" s="147">
        <v>0</v>
      </c>
      <c r="G1768" s="147">
        <v>0</v>
      </c>
      <c r="H1768" s="55">
        <v>0</v>
      </c>
    </row>
    <row r="1769" spans="2:8" ht="18.75" customHeight="1" x14ac:dyDescent="0.2">
      <c r="B1769" s="53" t="s">
        <v>5885</v>
      </c>
      <c r="C1769" s="54">
        <v>24</v>
      </c>
      <c r="D1769" s="54">
        <v>0</v>
      </c>
      <c r="E1769" s="147">
        <v>0</v>
      </c>
      <c r="F1769" s="147">
        <v>0</v>
      </c>
      <c r="G1769" s="147">
        <v>0</v>
      </c>
      <c r="H1769" s="55">
        <v>0</v>
      </c>
    </row>
    <row r="1770" spans="2:8" ht="18.75" customHeight="1" x14ac:dyDescent="0.2">
      <c r="B1770" s="53" t="s">
        <v>5882</v>
      </c>
      <c r="C1770" s="54">
        <v>0</v>
      </c>
      <c r="D1770" s="54">
        <v>0</v>
      </c>
      <c r="E1770" s="147">
        <v>0</v>
      </c>
      <c r="F1770" s="147">
        <v>2</v>
      </c>
      <c r="G1770" s="147">
        <v>0</v>
      </c>
      <c r="H1770" s="55">
        <v>0</v>
      </c>
    </row>
    <row r="1771" spans="2:8" ht="18.75" customHeight="1" x14ac:dyDescent="0.2">
      <c r="B1771" s="53" t="s">
        <v>5916</v>
      </c>
      <c r="C1771" s="54">
        <v>0</v>
      </c>
      <c r="D1771" s="54">
        <v>0</v>
      </c>
      <c r="E1771" s="147">
        <v>1</v>
      </c>
      <c r="F1771" s="147">
        <v>0</v>
      </c>
      <c r="G1771" s="147">
        <v>0</v>
      </c>
      <c r="H1771" s="55">
        <v>0</v>
      </c>
    </row>
    <row r="1772" spans="2:8" ht="18.75" customHeight="1" x14ac:dyDescent="0.2">
      <c r="B1772" s="53" t="s">
        <v>5886</v>
      </c>
      <c r="C1772" s="54">
        <v>0</v>
      </c>
      <c r="D1772" s="54">
        <v>0</v>
      </c>
      <c r="E1772" s="147">
        <v>0</v>
      </c>
      <c r="F1772" s="147">
        <v>0</v>
      </c>
      <c r="G1772" s="147">
        <v>1</v>
      </c>
      <c r="H1772" s="55">
        <v>0</v>
      </c>
    </row>
    <row r="1773" spans="2:8" ht="18.75" customHeight="1" x14ac:dyDescent="0.2">
      <c r="B1773" s="53" t="s">
        <v>5892</v>
      </c>
      <c r="C1773" s="54">
        <v>0</v>
      </c>
      <c r="D1773" s="54">
        <v>2</v>
      </c>
      <c r="E1773" s="147">
        <v>0</v>
      </c>
      <c r="F1773" s="147">
        <v>0</v>
      </c>
      <c r="G1773" s="147">
        <v>0</v>
      </c>
      <c r="H1773" s="55">
        <v>0</v>
      </c>
    </row>
    <row r="1774" spans="2:8" ht="18.75" customHeight="1" x14ac:dyDescent="0.2">
      <c r="B1774" s="53" t="s">
        <v>877</v>
      </c>
      <c r="C1774" s="54">
        <v>0</v>
      </c>
      <c r="D1774" s="54">
        <v>1</v>
      </c>
      <c r="E1774" s="147">
        <v>0</v>
      </c>
      <c r="F1774" s="147">
        <v>1</v>
      </c>
      <c r="G1774" s="147">
        <v>0</v>
      </c>
      <c r="H1774" s="55">
        <v>0</v>
      </c>
    </row>
    <row r="1775" spans="2:8" ht="18.75" customHeight="1" x14ac:dyDescent="0.2">
      <c r="B1775" s="53" t="s">
        <v>5894</v>
      </c>
      <c r="C1775" s="54">
        <v>3</v>
      </c>
      <c r="D1775" s="54">
        <v>0</v>
      </c>
      <c r="E1775" s="147">
        <v>0</v>
      </c>
      <c r="F1775" s="147">
        <v>0</v>
      </c>
      <c r="G1775" s="147">
        <v>0</v>
      </c>
      <c r="H1775" s="55">
        <v>0</v>
      </c>
    </row>
    <row r="1776" spans="2:8" ht="18.75" customHeight="1" x14ac:dyDescent="0.2">
      <c r="B1776" s="53" t="s">
        <v>3518</v>
      </c>
      <c r="C1776" s="54">
        <v>0</v>
      </c>
      <c r="D1776" s="54">
        <v>0</v>
      </c>
      <c r="E1776" s="147">
        <v>0</v>
      </c>
      <c r="F1776" s="147">
        <v>0</v>
      </c>
      <c r="G1776" s="147">
        <v>1</v>
      </c>
      <c r="H1776" s="55">
        <v>0</v>
      </c>
    </row>
    <row r="1777" spans="2:8" ht="18.75" customHeight="1" x14ac:dyDescent="0.2">
      <c r="B1777" s="53" t="s">
        <v>5952</v>
      </c>
      <c r="C1777" s="54">
        <v>0</v>
      </c>
      <c r="D1777" s="54">
        <v>0</v>
      </c>
      <c r="E1777" s="147">
        <v>1</v>
      </c>
      <c r="F1777" s="147">
        <v>0</v>
      </c>
      <c r="G1777" s="147">
        <v>0</v>
      </c>
      <c r="H1777" s="55">
        <v>0</v>
      </c>
    </row>
    <row r="1778" spans="2:8" ht="18.75" customHeight="1" x14ac:dyDescent="0.2">
      <c r="B1778" s="53" t="s">
        <v>5939</v>
      </c>
      <c r="C1778" s="54">
        <v>15</v>
      </c>
      <c r="D1778" s="54">
        <v>0</v>
      </c>
      <c r="E1778" s="147">
        <v>0</v>
      </c>
      <c r="F1778" s="147">
        <v>0</v>
      </c>
      <c r="G1778" s="147">
        <v>0</v>
      </c>
      <c r="H1778" s="55">
        <v>0</v>
      </c>
    </row>
    <row r="1779" spans="2:8" ht="18.75" customHeight="1" x14ac:dyDescent="0.2">
      <c r="B1779" s="53" t="s">
        <v>5889</v>
      </c>
      <c r="C1779" s="54">
        <v>0</v>
      </c>
      <c r="D1779" s="54">
        <v>2</v>
      </c>
      <c r="E1779" s="147">
        <v>0</v>
      </c>
      <c r="F1779" s="147">
        <v>0</v>
      </c>
      <c r="G1779" s="147">
        <v>0</v>
      </c>
      <c r="H1779" s="55">
        <v>0</v>
      </c>
    </row>
    <row r="1780" spans="2:8" ht="18.75" customHeight="1" x14ac:dyDescent="0.2">
      <c r="B1780" s="53" t="s">
        <v>5940</v>
      </c>
      <c r="C1780" s="54">
        <v>0</v>
      </c>
      <c r="D1780" s="54">
        <v>0</v>
      </c>
      <c r="E1780" s="147">
        <v>2</v>
      </c>
      <c r="F1780" s="147">
        <v>3</v>
      </c>
      <c r="G1780" s="147">
        <v>0</v>
      </c>
      <c r="H1780" s="55">
        <v>0</v>
      </c>
    </row>
    <row r="1781" spans="2:8" ht="18.75" customHeight="1" x14ac:dyDescent="0.2">
      <c r="B1781" s="53" t="s">
        <v>3829</v>
      </c>
      <c r="C1781" s="54">
        <v>1</v>
      </c>
      <c r="D1781" s="54">
        <v>0</v>
      </c>
      <c r="E1781" s="147">
        <v>0</v>
      </c>
      <c r="F1781" s="147">
        <v>0</v>
      </c>
      <c r="G1781" s="147">
        <v>0</v>
      </c>
      <c r="H1781" s="55">
        <v>0</v>
      </c>
    </row>
    <row r="1782" spans="2:8" ht="18.75" customHeight="1" x14ac:dyDescent="0.2">
      <c r="B1782" s="53" t="s">
        <v>3611</v>
      </c>
      <c r="C1782" s="54">
        <v>1</v>
      </c>
      <c r="D1782" s="54">
        <v>0</v>
      </c>
      <c r="E1782" s="147">
        <v>0</v>
      </c>
      <c r="F1782" s="147">
        <v>1</v>
      </c>
      <c r="G1782" s="147">
        <v>0</v>
      </c>
      <c r="H1782" s="55">
        <v>0</v>
      </c>
    </row>
    <row r="1783" spans="2:8" ht="18.75" customHeight="1" x14ac:dyDescent="0.2">
      <c r="B1783" s="53" t="s">
        <v>5900</v>
      </c>
      <c r="C1783" s="54">
        <v>4</v>
      </c>
      <c r="D1783" s="54">
        <v>0</v>
      </c>
      <c r="E1783" s="147">
        <v>0</v>
      </c>
      <c r="F1783" s="147">
        <v>0</v>
      </c>
      <c r="G1783" s="147">
        <v>2</v>
      </c>
      <c r="H1783" s="55">
        <v>0</v>
      </c>
    </row>
    <row r="1784" spans="2:8" ht="18.75" customHeight="1" x14ac:dyDescent="0.2">
      <c r="B1784" s="53" t="s">
        <v>5881</v>
      </c>
      <c r="C1784" s="54">
        <v>0</v>
      </c>
      <c r="D1784" s="54">
        <v>0</v>
      </c>
      <c r="E1784" s="147">
        <v>0</v>
      </c>
      <c r="F1784" s="147">
        <v>1</v>
      </c>
      <c r="G1784" s="147">
        <v>0</v>
      </c>
      <c r="H1784" s="55">
        <v>0</v>
      </c>
    </row>
    <row r="1785" spans="2:8" ht="18.75" customHeight="1" x14ac:dyDescent="0.2">
      <c r="B1785" s="53" t="s">
        <v>5902</v>
      </c>
      <c r="C1785" s="54">
        <v>0</v>
      </c>
      <c r="D1785" s="54">
        <v>0</v>
      </c>
      <c r="E1785" s="147">
        <v>0</v>
      </c>
      <c r="F1785" s="147">
        <v>1</v>
      </c>
      <c r="G1785" s="147">
        <v>0</v>
      </c>
      <c r="H1785" s="55">
        <v>0</v>
      </c>
    </row>
    <row r="1786" spans="2:8" ht="18.75" customHeight="1" x14ac:dyDescent="0.2">
      <c r="B1786" s="53" t="s">
        <v>1118</v>
      </c>
      <c r="C1786" s="54">
        <v>0</v>
      </c>
      <c r="D1786" s="54">
        <v>1</v>
      </c>
      <c r="E1786" s="147">
        <v>0</v>
      </c>
      <c r="F1786" s="147">
        <v>0</v>
      </c>
      <c r="G1786" s="147">
        <v>0</v>
      </c>
      <c r="H1786" s="55">
        <v>0</v>
      </c>
    </row>
    <row r="1787" spans="2:8" ht="18.75" customHeight="1" x14ac:dyDescent="0.2">
      <c r="B1787" s="53" t="s">
        <v>5904</v>
      </c>
      <c r="C1787" s="54">
        <v>0</v>
      </c>
      <c r="D1787" s="54">
        <v>1</v>
      </c>
      <c r="E1787" s="147">
        <v>1</v>
      </c>
      <c r="F1787" s="147">
        <v>0</v>
      </c>
      <c r="G1787" s="147">
        <v>0</v>
      </c>
      <c r="H1787" s="55">
        <v>0</v>
      </c>
    </row>
    <row r="1788" spans="2:8" ht="18.75" customHeight="1" x14ac:dyDescent="0.2">
      <c r="B1788" s="53" t="s">
        <v>2598</v>
      </c>
      <c r="C1788" s="54">
        <v>1</v>
      </c>
      <c r="D1788" s="54">
        <v>1</v>
      </c>
      <c r="E1788" s="147">
        <v>0</v>
      </c>
      <c r="F1788" s="147">
        <v>0</v>
      </c>
      <c r="G1788" s="147">
        <v>1</v>
      </c>
      <c r="H1788" s="55">
        <v>0</v>
      </c>
    </row>
    <row r="1789" spans="2:8" ht="18.75" customHeight="1" x14ac:dyDescent="0.2">
      <c r="B1789" s="53" t="s">
        <v>6015</v>
      </c>
      <c r="C1789" s="54">
        <v>0</v>
      </c>
      <c r="D1789" s="54">
        <v>0</v>
      </c>
      <c r="E1789" s="147">
        <v>1</v>
      </c>
      <c r="F1789" s="147">
        <v>0</v>
      </c>
      <c r="G1789" s="147">
        <v>0</v>
      </c>
      <c r="H1789" s="55">
        <v>0</v>
      </c>
    </row>
    <row r="1790" spans="2:8" ht="18.75" customHeight="1" x14ac:dyDescent="0.2">
      <c r="B1790" s="53" t="s">
        <v>1152</v>
      </c>
      <c r="C1790" s="54">
        <v>0</v>
      </c>
      <c r="D1790" s="54">
        <v>0</v>
      </c>
      <c r="E1790" s="147">
        <v>0</v>
      </c>
      <c r="F1790" s="147">
        <v>0</v>
      </c>
      <c r="G1790" s="147">
        <v>1</v>
      </c>
      <c r="H1790" s="55">
        <v>0</v>
      </c>
    </row>
    <row r="1791" spans="2:8" ht="18.75" customHeight="1" x14ac:dyDescent="0.2">
      <c r="B1791" s="53" t="s">
        <v>6009</v>
      </c>
      <c r="C1791" s="54">
        <v>2</v>
      </c>
      <c r="D1791" s="54">
        <v>0</v>
      </c>
      <c r="E1791" s="147">
        <v>2</v>
      </c>
      <c r="F1791" s="147">
        <v>2</v>
      </c>
      <c r="G1791" s="147">
        <v>4</v>
      </c>
      <c r="H1791" s="55">
        <v>0</v>
      </c>
    </row>
    <row r="1792" spans="2:8" ht="18.75" customHeight="1" x14ac:dyDescent="0.2">
      <c r="B1792" s="53" t="s">
        <v>1232</v>
      </c>
      <c r="C1792" s="54">
        <v>0</v>
      </c>
      <c r="D1792" s="54">
        <v>1</v>
      </c>
      <c r="E1792" s="147">
        <v>0</v>
      </c>
      <c r="F1792" s="147">
        <v>0</v>
      </c>
      <c r="G1792" s="147">
        <v>0</v>
      </c>
      <c r="H1792" s="55">
        <v>0</v>
      </c>
    </row>
    <row r="1793" spans="2:8" ht="18.75" customHeight="1" x14ac:dyDescent="0.2">
      <c r="B1793" s="53" t="s">
        <v>5912</v>
      </c>
      <c r="C1793" s="54">
        <v>0</v>
      </c>
      <c r="D1793" s="54">
        <v>0</v>
      </c>
      <c r="E1793" s="147">
        <v>1</v>
      </c>
      <c r="F1793" s="147">
        <v>0</v>
      </c>
      <c r="G1793" s="147">
        <v>0</v>
      </c>
      <c r="H1793" s="55">
        <v>0</v>
      </c>
    </row>
    <row r="1794" spans="2:8" ht="18.75" customHeight="1" x14ac:dyDescent="0.2">
      <c r="B1794" s="53" t="s">
        <v>5948</v>
      </c>
      <c r="C1794" s="54">
        <v>1</v>
      </c>
      <c r="D1794" s="54">
        <v>0</v>
      </c>
      <c r="E1794" s="147">
        <v>1</v>
      </c>
      <c r="F1794" s="147">
        <v>0</v>
      </c>
      <c r="G1794" s="147">
        <v>0</v>
      </c>
      <c r="H1794" s="55">
        <v>0</v>
      </c>
    </row>
    <row r="1795" spans="2:8" ht="18.75" customHeight="1" x14ac:dyDescent="0.2">
      <c r="B1795" s="53" t="s">
        <v>5913</v>
      </c>
      <c r="C1795" s="54">
        <v>0</v>
      </c>
      <c r="D1795" s="54">
        <v>1</v>
      </c>
      <c r="E1795" s="147">
        <v>0</v>
      </c>
      <c r="F1795" s="147">
        <v>0</v>
      </c>
      <c r="G1795" s="147">
        <v>0</v>
      </c>
      <c r="H1795" s="55">
        <v>0</v>
      </c>
    </row>
    <row r="1796" spans="2:8" ht="18.75" customHeight="1" x14ac:dyDescent="0.2">
      <c r="B1796" s="53" t="s">
        <v>5950</v>
      </c>
      <c r="C1796" s="54">
        <v>0</v>
      </c>
      <c r="D1796" s="54">
        <v>0</v>
      </c>
      <c r="E1796" s="147">
        <v>1</v>
      </c>
      <c r="F1796" s="147">
        <v>0</v>
      </c>
      <c r="G1796" s="147">
        <v>0</v>
      </c>
      <c r="H1796" s="55">
        <v>0</v>
      </c>
    </row>
    <row r="1797" spans="2:8" ht="18.75" customHeight="1" x14ac:dyDescent="0.2">
      <c r="B1797" s="53" t="s">
        <v>5915</v>
      </c>
      <c r="C1797" s="54">
        <v>0</v>
      </c>
      <c r="D1797" s="54">
        <v>0</v>
      </c>
      <c r="E1797" s="147">
        <v>3</v>
      </c>
      <c r="F1797" s="147">
        <v>0</v>
      </c>
      <c r="G1797" s="147">
        <v>0</v>
      </c>
      <c r="H1797" s="55">
        <v>0</v>
      </c>
    </row>
    <row r="1798" spans="2:8" ht="18.75" customHeight="1" x14ac:dyDescent="0.2">
      <c r="B1798" s="53" t="s">
        <v>5870</v>
      </c>
      <c r="C1798" s="54">
        <v>0</v>
      </c>
      <c r="D1798" s="54">
        <v>2</v>
      </c>
      <c r="E1798" s="147">
        <v>0</v>
      </c>
      <c r="F1798" s="147">
        <v>0</v>
      </c>
      <c r="G1798" s="147">
        <v>0</v>
      </c>
      <c r="H1798" s="55">
        <v>0</v>
      </c>
    </row>
    <row r="1799" spans="2:8" ht="18.75" customHeight="1" x14ac:dyDescent="0.2">
      <c r="B1799" s="53" t="s">
        <v>5917</v>
      </c>
      <c r="C1799" s="54">
        <v>0</v>
      </c>
      <c r="D1799" s="54">
        <v>1</v>
      </c>
      <c r="E1799" s="147">
        <v>4</v>
      </c>
      <c r="F1799" s="147">
        <v>1</v>
      </c>
      <c r="G1799" s="147">
        <v>0</v>
      </c>
      <c r="H1799" s="55">
        <v>0</v>
      </c>
    </row>
    <row r="1800" spans="2:8" ht="18.75" customHeight="1" x14ac:dyDescent="0.2">
      <c r="B1800" s="53" t="s">
        <v>5954</v>
      </c>
      <c r="C1800" s="54">
        <v>0</v>
      </c>
      <c r="D1800" s="54">
        <v>1</v>
      </c>
      <c r="E1800" s="147">
        <v>0</v>
      </c>
      <c r="F1800" s="147">
        <v>0</v>
      </c>
      <c r="G1800" s="147">
        <v>2</v>
      </c>
      <c r="H1800" s="55">
        <v>0</v>
      </c>
    </row>
    <row r="1801" spans="2:8" ht="18.75" customHeight="1" x14ac:dyDescent="0.2">
      <c r="B1801" s="53" t="s">
        <v>5919</v>
      </c>
      <c r="C1801" s="54">
        <v>0</v>
      </c>
      <c r="D1801" s="54">
        <v>0</v>
      </c>
      <c r="E1801" s="147">
        <v>0</v>
      </c>
      <c r="F1801" s="147">
        <v>1</v>
      </c>
      <c r="G1801" s="147">
        <v>1</v>
      </c>
      <c r="H1801" s="55">
        <v>0</v>
      </c>
    </row>
    <row r="1802" spans="2:8" ht="18.75" customHeight="1" x14ac:dyDescent="0.2">
      <c r="B1802" s="53" t="s">
        <v>5956</v>
      </c>
      <c r="C1802" s="54">
        <v>0</v>
      </c>
      <c r="D1802" s="54">
        <v>0</v>
      </c>
      <c r="E1802" s="147">
        <v>0</v>
      </c>
      <c r="F1802" s="147">
        <v>0</v>
      </c>
      <c r="G1802" s="147">
        <v>2</v>
      </c>
      <c r="H1802" s="55">
        <v>0</v>
      </c>
    </row>
    <row r="1803" spans="2:8" ht="18.75" customHeight="1" x14ac:dyDescent="0.2">
      <c r="B1803" s="53" t="s">
        <v>5921</v>
      </c>
      <c r="C1803" s="54">
        <v>0</v>
      </c>
      <c r="D1803" s="54">
        <v>9</v>
      </c>
      <c r="E1803" s="147">
        <v>2</v>
      </c>
      <c r="F1803" s="147">
        <v>0</v>
      </c>
      <c r="G1803" s="147">
        <v>0</v>
      </c>
      <c r="H1803" s="55">
        <v>0</v>
      </c>
    </row>
    <row r="1804" spans="2:8" ht="18.75" customHeight="1" x14ac:dyDescent="0.2">
      <c r="B1804" s="53" t="s">
        <v>1650</v>
      </c>
      <c r="C1804" s="54">
        <v>3</v>
      </c>
      <c r="D1804" s="54">
        <v>2</v>
      </c>
      <c r="E1804" s="147">
        <v>0</v>
      </c>
      <c r="F1804" s="147">
        <v>0</v>
      </c>
      <c r="G1804" s="147">
        <v>0</v>
      </c>
      <c r="H1804" s="55">
        <v>0</v>
      </c>
    </row>
    <row r="1805" spans="2:8" ht="18.75" customHeight="1" x14ac:dyDescent="0.2">
      <c r="B1805" s="53" t="s">
        <v>5960</v>
      </c>
      <c r="C1805" s="54">
        <v>0</v>
      </c>
      <c r="D1805" s="54">
        <v>0</v>
      </c>
      <c r="E1805" s="147">
        <v>1</v>
      </c>
      <c r="F1805" s="147">
        <v>0</v>
      </c>
      <c r="G1805" s="147">
        <v>0</v>
      </c>
      <c r="H1805" s="55">
        <v>0</v>
      </c>
    </row>
    <row r="1806" spans="2:8" ht="18.75" customHeight="1" x14ac:dyDescent="0.2">
      <c r="B1806" s="53" t="s">
        <v>965</v>
      </c>
      <c r="C1806" s="54">
        <v>0</v>
      </c>
      <c r="D1806" s="54">
        <v>1</v>
      </c>
      <c r="E1806" s="147">
        <v>0</v>
      </c>
      <c r="F1806" s="147">
        <v>0</v>
      </c>
      <c r="G1806" s="147">
        <v>0</v>
      </c>
      <c r="H1806" s="55">
        <v>0</v>
      </c>
    </row>
    <row r="1807" spans="2:8" ht="18.75" customHeight="1" x14ac:dyDescent="0.2">
      <c r="B1807" s="53" t="s">
        <v>5925</v>
      </c>
      <c r="C1807" s="54">
        <v>0</v>
      </c>
      <c r="D1807" s="54">
        <v>1</v>
      </c>
      <c r="E1807" s="147">
        <v>0</v>
      </c>
      <c r="F1807" s="147">
        <v>0</v>
      </c>
      <c r="G1807" s="147">
        <v>0</v>
      </c>
      <c r="H1807" s="55">
        <v>0</v>
      </c>
    </row>
    <row r="1808" spans="2:8" ht="18.75" customHeight="1" x14ac:dyDescent="0.2">
      <c r="B1808" s="53" t="s">
        <v>3954</v>
      </c>
      <c r="C1808" s="54">
        <v>0</v>
      </c>
      <c r="D1808" s="54">
        <v>1</v>
      </c>
      <c r="E1808" s="147">
        <v>0</v>
      </c>
      <c r="F1808" s="147">
        <v>0</v>
      </c>
      <c r="G1808" s="147">
        <v>0</v>
      </c>
      <c r="H1808" s="55">
        <v>0</v>
      </c>
    </row>
    <row r="1809" spans="2:8" ht="18.75" customHeight="1" x14ac:dyDescent="0.2">
      <c r="B1809" s="53" t="s">
        <v>5891</v>
      </c>
      <c r="C1809" s="54">
        <v>0</v>
      </c>
      <c r="D1809" s="54">
        <v>1</v>
      </c>
      <c r="E1809" s="147">
        <v>0</v>
      </c>
      <c r="F1809" s="147">
        <v>1</v>
      </c>
      <c r="G1809" s="147">
        <v>0</v>
      </c>
      <c r="H1809" s="55">
        <v>0</v>
      </c>
    </row>
    <row r="1810" spans="2:8" ht="18.75" customHeight="1" x14ac:dyDescent="0.2">
      <c r="B1810" s="53" t="s">
        <v>5895</v>
      </c>
      <c r="C1810" s="54">
        <v>0</v>
      </c>
      <c r="D1810" s="54">
        <v>0</v>
      </c>
      <c r="E1810" s="147">
        <v>0</v>
      </c>
      <c r="F1810" s="147">
        <v>2</v>
      </c>
      <c r="G1810" s="147">
        <v>0</v>
      </c>
      <c r="H1810" s="55">
        <v>0</v>
      </c>
    </row>
    <row r="1811" spans="2:8" ht="18.75" customHeight="1" x14ac:dyDescent="0.2">
      <c r="B1811" s="53" t="s">
        <v>5928</v>
      </c>
      <c r="C1811" s="54">
        <v>0</v>
      </c>
      <c r="D1811" s="54">
        <v>2</v>
      </c>
      <c r="E1811" s="147">
        <v>1</v>
      </c>
      <c r="F1811" s="147">
        <v>0</v>
      </c>
      <c r="G1811" s="147">
        <v>0</v>
      </c>
      <c r="H1811" s="55">
        <v>0</v>
      </c>
    </row>
    <row r="1812" spans="2:8" ht="18.75" customHeight="1" x14ac:dyDescent="0.2">
      <c r="B1812" s="53" t="s">
        <v>5869</v>
      </c>
      <c r="C1812" s="54">
        <v>0</v>
      </c>
      <c r="D1812" s="54">
        <v>2</v>
      </c>
      <c r="E1812" s="147">
        <v>1</v>
      </c>
      <c r="F1812" s="147">
        <v>2</v>
      </c>
      <c r="G1812" s="147">
        <v>1</v>
      </c>
      <c r="H1812" s="55">
        <v>0</v>
      </c>
    </row>
    <row r="1813" spans="2:8" ht="18.75" customHeight="1" x14ac:dyDescent="0.2">
      <c r="B1813" s="53" t="s">
        <v>5897</v>
      </c>
      <c r="C1813" s="54">
        <v>0</v>
      </c>
      <c r="D1813" s="54">
        <v>0</v>
      </c>
      <c r="E1813" s="147">
        <v>0</v>
      </c>
      <c r="F1813" s="147">
        <v>1</v>
      </c>
      <c r="G1813" s="147">
        <v>1</v>
      </c>
      <c r="H1813" s="55">
        <v>0</v>
      </c>
    </row>
    <row r="1814" spans="2:8" ht="18.75" customHeight="1" x14ac:dyDescent="0.2">
      <c r="B1814" s="53" t="s">
        <v>6203</v>
      </c>
      <c r="C1814" s="54">
        <v>0</v>
      </c>
      <c r="D1814" s="54">
        <v>2</v>
      </c>
      <c r="E1814" s="147">
        <v>0</v>
      </c>
      <c r="F1814" s="147">
        <v>0</v>
      </c>
      <c r="G1814" s="147">
        <v>0</v>
      </c>
      <c r="H1814" s="55">
        <v>0</v>
      </c>
    </row>
    <row r="1815" spans="2:8" ht="18.75" customHeight="1" x14ac:dyDescent="0.2">
      <c r="B1815" s="53" t="s">
        <v>5931</v>
      </c>
      <c r="C1815" s="54">
        <v>1</v>
      </c>
      <c r="D1815" s="54">
        <v>1</v>
      </c>
      <c r="E1815" s="147">
        <v>0</v>
      </c>
      <c r="F1815" s="147">
        <v>1</v>
      </c>
      <c r="G1815" s="147">
        <v>2</v>
      </c>
      <c r="H1815" s="55">
        <v>0</v>
      </c>
    </row>
    <row r="1816" spans="2:8" ht="18.75" customHeight="1" x14ac:dyDescent="0.2">
      <c r="B1816" s="53" t="s">
        <v>5968</v>
      </c>
      <c r="C1816" s="54">
        <v>0</v>
      </c>
      <c r="D1816" s="54">
        <v>0</v>
      </c>
      <c r="E1816" s="147">
        <v>0</v>
      </c>
      <c r="F1816" s="147">
        <v>0</v>
      </c>
      <c r="G1816" s="147">
        <v>1</v>
      </c>
      <c r="H1816" s="55">
        <v>0</v>
      </c>
    </row>
    <row r="1817" spans="2:8" ht="18.75" customHeight="1" x14ac:dyDescent="0.2">
      <c r="B1817" s="53" t="s">
        <v>5998</v>
      </c>
      <c r="C1817" s="54">
        <v>7</v>
      </c>
      <c r="D1817" s="54">
        <v>1</v>
      </c>
      <c r="E1817" s="147">
        <v>0</v>
      </c>
      <c r="F1817" s="147">
        <v>0</v>
      </c>
      <c r="G1817" s="147">
        <v>0</v>
      </c>
      <c r="H1817" s="55">
        <v>0</v>
      </c>
    </row>
    <row r="1818" spans="2:8" ht="18.75" customHeight="1" x14ac:dyDescent="0.2">
      <c r="B1818" s="53" t="s">
        <v>5970</v>
      </c>
      <c r="C1818" s="54">
        <v>0</v>
      </c>
      <c r="D1818" s="54">
        <v>0</v>
      </c>
      <c r="E1818" s="147">
        <v>1</v>
      </c>
      <c r="F1818" s="147">
        <v>0</v>
      </c>
      <c r="G1818" s="147">
        <v>0</v>
      </c>
      <c r="H1818" s="55">
        <v>0</v>
      </c>
    </row>
    <row r="1819" spans="2:8" ht="18.75" customHeight="1" x14ac:dyDescent="0.2">
      <c r="B1819" s="53" t="s">
        <v>5935</v>
      </c>
      <c r="C1819" s="54">
        <v>1</v>
      </c>
      <c r="D1819" s="54">
        <v>0</v>
      </c>
      <c r="E1819" s="147">
        <v>1</v>
      </c>
      <c r="F1819" s="147">
        <v>0</v>
      </c>
      <c r="G1819" s="147">
        <v>1</v>
      </c>
      <c r="H1819" s="55">
        <v>0</v>
      </c>
    </row>
    <row r="1820" spans="2:8" ht="18.75" customHeight="1" x14ac:dyDescent="0.2">
      <c r="B1820" s="53" t="s">
        <v>4382</v>
      </c>
      <c r="C1820" s="54">
        <v>0</v>
      </c>
      <c r="D1820" s="54">
        <v>0</v>
      </c>
      <c r="E1820" s="147">
        <v>12</v>
      </c>
      <c r="F1820" s="147">
        <v>0</v>
      </c>
      <c r="G1820" s="147">
        <v>0</v>
      </c>
      <c r="H1820" s="55">
        <v>0</v>
      </c>
    </row>
    <row r="1821" spans="2:8" ht="18.75" customHeight="1" x14ac:dyDescent="0.2">
      <c r="B1821" s="53" t="s">
        <v>5992</v>
      </c>
      <c r="C1821" s="54">
        <v>0</v>
      </c>
      <c r="D1821" s="54">
        <v>0</v>
      </c>
      <c r="E1821" s="147">
        <v>0</v>
      </c>
      <c r="F1821" s="147">
        <v>0</v>
      </c>
      <c r="G1821" s="147">
        <v>1</v>
      </c>
      <c r="H1821" s="55">
        <v>0</v>
      </c>
    </row>
    <row r="1822" spans="2:8" ht="18.75" customHeight="1" x14ac:dyDescent="0.2">
      <c r="B1822" s="53" t="s">
        <v>5972</v>
      </c>
      <c r="C1822" s="54">
        <v>2</v>
      </c>
      <c r="D1822" s="54">
        <v>3</v>
      </c>
      <c r="E1822" s="147">
        <v>1</v>
      </c>
      <c r="F1822" s="147">
        <v>0</v>
      </c>
      <c r="G1822" s="147">
        <v>0</v>
      </c>
      <c r="H1822" s="55">
        <v>0</v>
      </c>
    </row>
    <row r="1823" spans="2:8" ht="18.75" customHeight="1" x14ac:dyDescent="0.2">
      <c r="B1823" s="53" t="s">
        <v>5938</v>
      </c>
      <c r="C1823" s="54">
        <v>0</v>
      </c>
      <c r="D1823" s="54">
        <v>1</v>
      </c>
      <c r="E1823" s="147">
        <v>0</v>
      </c>
      <c r="F1823" s="147">
        <v>0</v>
      </c>
      <c r="G1823" s="147">
        <v>0</v>
      </c>
      <c r="H1823" s="55">
        <v>0</v>
      </c>
    </row>
    <row r="1824" spans="2:8" ht="18.75" customHeight="1" x14ac:dyDescent="0.2">
      <c r="B1824" s="53" t="s">
        <v>5874</v>
      </c>
      <c r="C1824" s="54">
        <v>17</v>
      </c>
      <c r="D1824" s="54">
        <v>31</v>
      </c>
      <c r="E1824" s="147">
        <v>19</v>
      </c>
      <c r="F1824" s="147">
        <v>0</v>
      </c>
      <c r="G1824" s="147">
        <v>0</v>
      </c>
      <c r="H1824" s="55">
        <v>0</v>
      </c>
    </row>
    <row r="1825" spans="2:8" ht="18.75" customHeight="1" x14ac:dyDescent="0.2">
      <c r="B1825" s="53" t="s">
        <v>4383</v>
      </c>
      <c r="C1825" s="54">
        <v>0</v>
      </c>
      <c r="D1825" s="54">
        <v>1</v>
      </c>
      <c r="E1825" s="147">
        <v>0</v>
      </c>
      <c r="F1825" s="147">
        <v>0</v>
      </c>
      <c r="G1825" s="147">
        <v>0</v>
      </c>
      <c r="H1825" s="55">
        <v>0</v>
      </c>
    </row>
    <row r="1826" spans="2:8" ht="18.75" customHeight="1" x14ac:dyDescent="0.2">
      <c r="B1826" s="53" t="s">
        <v>6020</v>
      </c>
      <c r="C1826" s="54">
        <v>8</v>
      </c>
      <c r="D1826" s="54">
        <v>1</v>
      </c>
      <c r="E1826" s="147">
        <v>0</v>
      </c>
      <c r="F1826" s="147">
        <v>0</v>
      </c>
      <c r="G1826" s="147">
        <v>0</v>
      </c>
      <c r="H1826" s="55">
        <v>0</v>
      </c>
    </row>
    <row r="1827" spans="2:8" ht="18.75" customHeight="1" x14ac:dyDescent="0.2">
      <c r="B1827" s="53" t="s">
        <v>1028</v>
      </c>
      <c r="C1827" s="54">
        <v>13</v>
      </c>
      <c r="D1827" s="54">
        <v>11</v>
      </c>
      <c r="E1827" s="147">
        <v>8</v>
      </c>
      <c r="F1827" s="147">
        <v>0</v>
      </c>
      <c r="G1827" s="147">
        <v>1</v>
      </c>
      <c r="H1827" s="55">
        <v>0</v>
      </c>
    </row>
    <row r="1828" spans="2:8" ht="18.75" customHeight="1" x14ac:dyDescent="0.2">
      <c r="B1828" s="53" t="s">
        <v>5977</v>
      </c>
      <c r="C1828" s="54">
        <v>0</v>
      </c>
      <c r="D1828" s="54">
        <v>1</v>
      </c>
      <c r="E1828" s="147">
        <v>0</v>
      </c>
      <c r="F1828" s="147">
        <v>0</v>
      </c>
      <c r="G1828" s="147">
        <v>1</v>
      </c>
      <c r="H1828" s="55">
        <v>0</v>
      </c>
    </row>
    <row r="1829" spans="2:8" ht="18.75" customHeight="1" x14ac:dyDescent="0.2">
      <c r="B1829" s="53" t="s">
        <v>5941</v>
      </c>
      <c r="C1829" s="54">
        <v>0</v>
      </c>
      <c r="D1829" s="54">
        <v>17</v>
      </c>
      <c r="E1829" s="147">
        <v>119</v>
      </c>
      <c r="F1829" s="147">
        <v>180</v>
      </c>
      <c r="G1829" s="147">
        <v>38</v>
      </c>
      <c r="H1829" s="55">
        <v>0</v>
      </c>
    </row>
    <row r="1830" spans="2:8" ht="18.75" customHeight="1" x14ac:dyDescent="0.2">
      <c r="B1830" s="53" t="s">
        <v>5979</v>
      </c>
      <c r="C1830" s="54">
        <v>0</v>
      </c>
      <c r="D1830" s="54">
        <v>0</v>
      </c>
      <c r="E1830" s="147">
        <v>1</v>
      </c>
      <c r="F1830" s="147">
        <v>0</v>
      </c>
      <c r="G1830" s="147">
        <v>0</v>
      </c>
      <c r="H1830" s="55">
        <v>0</v>
      </c>
    </row>
    <row r="1831" spans="2:8" ht="18.75" customHeight="1" x14ac:dyDescent="0.2">
      <c r="B1831" s="53" t="s">
        <v>6007</v>
      </c>
      <c r="C1831" s="54">
        <v>0</v>
      </c>
      <c r="D1831" s="54">
        <v>1</v>
      </c>
      <c r="E1831" s="147">
        <v>0</v>
      </c>
      <c r="F1831" s="147">
        <v>0</v>
      </c>
      <c r="G1831" s="147">
        <v>2</v>
      </c>
      <c r="H1831" s="55">
        <v>0</v>
      </c>
    </row>
    <row r="1832" spans="2:8" ht="18.75" customHeight="1" x14ac:dyDescent="0.2">
      <c r="B1832" s="53" t="s">
        <v>5906</v>
      </c>
      <c r="C1832" s="54">
        <v>0</v>
      </c>
      <c r="D1832" s="54">
        <v>129</v>
      </c>
      <c r="E1832" s="147">
        <v>214</v>
      </c>
      <c r="F1832" s="147">
        <v>0</v>
      </c>
      <c r="G1832" s="147">
        <v>0</v>
      </c>
      <c r="H1832" s="55">
        <v>0</v>
      </c>
    </row>
    <row r="1833" spans="2:8" ht="18.75" customHeight="1" x14ac:dyDescent="0.2">
      <c r="B1833" s="53" t="s">
        <v>6011</v>
      </c>
      <c r="C1833" s="54">
        <v>1</v>
      </c>
      <c r="D1833" s="54">
        <v>4</v>
      </c>
      <c r="E1833" s="147">
        <v>3</v>
      </c>
      <c r="F1833" s="147">
        <v>3</v>
      </c>
      <c r="G1833" s="147">
        <v>0</v>
      </c>
      <c r="H1833" s="55">
        <v>0</v>
      </c>
    </row>
    <row r="1834" spans="2:8" ht="18.75" customHeight="1" x14ac:dyDescent="0.2">
      <c r="B1834" s="53" t="s">
        <v>5982</v>
      </c>
      <c r="C1834" s="54">
        <v>4</v>
      </c>
      <c r="D1834" s="54">
        <v>1</v>
      </c>
      <c r="E1834" s="147">
        <v>0</v>
      </c>
      <c r="F1834" s="147">
        <v>0</v>
      </c>
      <c r="G1834" s="147">
        <v>0</v>
      </c>
      <c r="H1834" s="55">
        <v>0</v>
      </c>
    </row>
    <row r="1835" spans="2:8" ht="18.75" customHeight="1" x14ac:dyDescent="0.2">
      <c r="B1835" s="53" t="s">
        <v>5920</v>
      </c>
      <c r="C1835" s="54">
        <v>0</v>
      </c>
      <c r="D1835" s="54">
        <v>0</v>
      </c>
      <c r="E1835" s="147">
        <v>0</v>
      </c>
      <c r="F1835" s="147">
        <v>2</v>
      </c>
      <c r="G1835" s="147">
        <v>0</v>
      </c>
      <c r="H1835" s="55">
        <v>0</v>
      </c>
    </row>
    <row r="1836" spans="2:8" ht="18.75" customHeight="1" x14ac:dyDescent="0.2">
      <c r="B1836" s="53" t="s">
        <v>5876</v>
      </c>
      <c r="C1836" s="54">
        <v>0</v>
      </c>
      <c r="D1836" s="54">
        <v>15</v>
      </c>
      <c r="E1836" s="147">
        <v>10</v>
      </c>
      <c r="F1836" s="147">
        <v>0</v>
      </c>
      <c r="G1836" s="147">
        <v>0</v>
      </c>
      <c r="H1836" s="55">
        <v>0</v>
      </c>
    </row>
    <row r="1837" spans="2:8" ht="18.75" customHeight="1" x14ac:dyDescent="0.2">
      <c r="B1837" s="53" t="s">
        <v>5958</v>
      </c>
      <c r="C1837" s="54">
        <v>0</v>
      </c>
      <c r="D1837" s="54">
        <v>0</v>
      </c>
      <c r="E1837" s="147">
        <v>1</v>
      </c>
      <c r="F1837" s="147">
        <v>0</v>
      </c>
      <c r="G1837" s="147">
        <v>0</v>
      </c>
      <c r="H1837" s="55">
        <v>0</v>
      </c>
    </row>
    <row r="1838" spans="2:8" ht="18.75" customHeight="1" x14ac:dyDescent="0.2">
      <c r="B1838" s="53" t="s">
        <v>5984</v>
      </c>
      <c r="C1838" s="54">
        <v>0</v>
      </c>
      <c r="D1838" s="54">
        <v>1</v>
      </c>
      <c r="E1838" s="147">
        <v>0</v>
      </c>
      <c r="F1838" s="147">
        <v>1</v>
      </c>
      <c r="G1838" s="147">
        <v>0</v>
      </c>
      <c r="H1838" s="55">
        <v>0</v>
      </c>
    </row>
    <row r="1839" spans="2:8" ht="18.75" customHeight="1" x14ac:dyDescent="0.2">
      <c r="B1839" s="53" t="s">
        <v>5959</v>
      </c>
      <c r="C1839" s="54">
        <v>0</v>
      </c>
      <c r="D1839" s="54">
        <v>0</v>
      </c>
      <c r="E1839" s="147">
        <v>0</v>
      </c>
      <c r="F1839" s="147">
        <v>1</v>
      </c>
      <c r="G1839" s="147">
        <v>0</v>
      </c>
      <c r="H1839" s="55">
        <v>0</v>
      </c>
    </row>
    <row r="1840" spans="2:8" ht="18.75" customHeight="1" x14ac:dyDescent="0.2">
      <c r="B1840" s="53" t="s">
        <v>5878</v>
      </c>
      <c r="C1840" s="54">
        <v>1</v>
      </c>
      <c r="D1840" s="54">
        <v>0</v>
      </c>
      <c r="E1840" s="147">
        <v>0</v>
      </c>
      <c r="F1840" s="147">
        <v>0</v>
      </c>
      <c r="G1840" s="147">
        <v>0</v>
      </c>
      <c r="H1840" s="55">
        <v>0</v>
      </c>
    </row>
    <row r="1841" spans="2:8" ht="18.75" customHeight="1" x14ac:dyDescent="0.2">
      <c r="B1841" s="53" t="s">
        <v>5961</v>
      </c>
      <c r="C1841" s="54">
        <v>2</v>
      </c>
      <c r="D1841" s="54">
        <v>2</v>
      </c>
      <c r="E1841" s="147">
        <v>1</v>
      </c>
      <c r="F1841" s="147">
        <v>2</v>
      </c>
      <c r="G1841" s="147">
        <v>2</v>
      </c>
      <c r="H1841" s="55">
        <v>0</v>
      </c>
    </row>
    <row r="1842" spans="2:8" ht="18.75" customHeight="1" x14ac:dyDescent="0.2">
      <c r="B1842" s="53" t="s">
        <v>5943</v>
      </c>
      <c r="C1842" s="54">
        <v>1</v>
      </c>
      <c r="D1842" s="54">
        <v>2</v>
      </c>
      <c r="E1842" s="147">
        <v>0</v>
      </c>
      <c r="F1842" s="147">
        <v>0</v>
      </c>
      <c r="G1842" s="147">
        <v>0</v>
      </c>
      <c r="H1842" s="55">
        <v>0</v>
      </c>
    </row>
    <row r="1843" spans="2:8" ht="18.75" customHeight="1" x14ac:dyDescent="0.2">
      <c r="B1843" s="53" t="s">
        <v>5963</v>
      </c>
      <c r="C1843" s="54">
        <v>0</v>
      </c>
      <c r="D1843" s="54">
        <v>1</v>
      </c>
      <c r="E1843" s="147">
        <v>3</v>
      </c>
      <c r="F1843" s="147">
        <v>0</v>
      </c>
      <c r="G1843" s="147">
        <v>2</v>
      </c>
      <c r="H1843" s="55">
        <v>0</v>
      </c>
    </row>
    <row r="1844" spans="2:8" ht="18.75" customHeight="1" x14ac:dyDescent="0.2">
      <c r="B1844" s="53" t="s">
        <v>5989</v>
      </c>
      <c r="C1844" s="54">
        <v>1</v>
      </c>
      <c r="D1844" s="54">
        <v>2</v>
      </c>
      <c r="E1844" s="147">
        <v>0</v>
      </c>
      <c r="F1844" s="147">
        <v>0</v>
      </c>
      <c r="G1844" s="147">
        <v>0</v>
      </c>
      <c r="H1844" s="55">
        <v>0</v>
      </c>
    </row>
    <row r="1845" spans="2:8" ht="18.75" customHeight="1" x14ac:dyDescent="0.2">
      <c r="B1845" s="53" t="s">
        <v>5965</v>
      </c>
      <c r="C1845" s="54">
        <v>1</v>
      </c>
      <c r="D1845" s="54">
        <v>2</v>
      </c>
      <c r="E1845" s="147">
        <v>0</v>
      </c>
      <c r="F1845" s="147">
        <v>0</v>
      </c>
      <c r="G1845" s="147">
        <v>0</v>
      </c>
      <c r="H1845" s="55">
        <v>0</v>
      </c>
    </row>
    <row r="1846" spans="2:8" ht="18.75" customHeight="1" x14ac:dyDescent="0.2">
      <c r="B1846" s="53" t="s">
        <v>5991</v>
      </c>
      <c r="C1846" s="54">
        <v>0</v>
      </c>
      <c r="D1846" s="54">
        <v>1</v>
      </c>
      <c r="E1846" s="147">
        <v>0</v>
      </c>
      <c r="F1846" s="147">
        <v>0</v>
      </c>
      <c r="G1846" s="147">
        <v>0</v>
      </c>
      <c r="H1846" s="55">
        <v>0</v>
      </c>
    </row>
    <row r="1847" spans="2:8" ht="18.75" customHeight="1" x14ac:dyDescent="0.2">
      <c r="B1847" s="53" t="s">
        <v>5967</v>
      </c>
      <c r="C1847" s="54">
        <v>0</v>
      </c>
      <c r="D1847" s="54">
        <v>0</v>
      </c>
      <c r="E1847" s="147">
        <v>1</v>
      </c>
      <c r="F1847" s="147">
        <v>0</v>
      </c>
      <c r="G1847" s="147">
        <v>1</v>
      </c>
      <c r="H1847" s="55">
        <v>0</v>
      </c>
    </row>
    <row r="1848" spans="2:8" ht="18.75" customHeight="1" x14ac:dyDescent="0.2">
      <c r="B1848" s="53" t="s">
        <v>4441</v>
      </c>
      <c r="C1848" s="54">
        <v>0</v>
      </c>
      <c r="D1848" s="54">
        <v>0</v>
      </c>
      <c r="E1848" s="147">
        <v>0</v>
      </c>
      <c r="F1848" s="147">
        <v>0</v>
      </c>
      <c r="G1848" s="147">
        <v>1</v>
      </c>
      <c r="H1848" s="55">
        <v>0</v>
      </c>
    </row>
    <row r="1849" spans="2:8" ht="18.75" customHeight="1" x14ac:dyDescent="0.2">
      <c r="B1849" s="53" t="s">
        <v>5969</v>
      </c>
      <c r="C1849" s="54">
        <v>0</v>
      </c>
      <c r="D1849" s="54">
        <v>1</v>
      </c>
      <c r="E1849" s="147">
        <v>0</v>
      </c>
      <c r="F1849" s="147">
        <v>0</v>
      </c>
      <c r="G1849" s="147">
        <v>0</v>
      </c>
      <c r="H1849" s="55">
        <v>0</v>
      </c>
    </row>
    <row r="1850" spans="2:8" ht="18.75" customHeight="1" x14ac:dyDescent="0.2">
      <c r="B1850" s="53" t="s">
        <v>5995</v>
      </c>
      <c r="C1850" s="54">
        <v>0</v>
      </c>
      <c r="D1850" s="54">
        <v>0</v>
      </c>
      <c r="E1850" s="147">
        <v>0</v>
      </c>
      <c r="F1850" s="147">
        <v>0</v>
      </c>
      <c r="G1850" s="147">
        <v>1</v>
      </c>
      <c r="H1850" s="55">
        <v>0</v>
      </c>
    </row>
    <row r="1851" spans="2:8" ht="18.75" customHeight="1" x14ac:dyDescent="0.2">
      <c r="B1851" s="53" t="s">
        <v>5971</v>
      </c>
      <c r="C1851" s="54">
        <v>0</v>
      </c>
      <c r="D1851" s="54">
        <v>0</v>
      </c>
      <c r="E1851" s="147">
        <v>1</v>
      </c>
      <c r="F1851" s="147">
        <v>0</v>
      </c>
      <c r="G1851" s="147">
        <v>0</v>
      </c>
      <c r="H1851" s="55">
        <v>0</v>
      </c>
    </row>
    <row r="1852" spans="2:8" ht="18.75" customHeight="1" x14ac:dyDescent="0.2">
      <c r="B1852" s="53" t="s">
        <v>5926</v>
      </c>
      <c r="C1852" s="54">
        <v>0</v>
      </c>
      <c r="D1852" s="54">
        <v>0</v>
      </c>
      <c r="E1852" s="147">
        <v>0</v>
      </c>
      <c r="F1852" s="147">
        <v>2</v>
      </c>
      <c r="G1852" s="147">
        <v>0</v>
      </c>
      <c r="H1852" s="55">
        <v>0</v>
      </c>
    </row>
    <row r="1853" spans="2:8" ht="18.75" customHeight="1" x14ac:dyDescent="0.2">
      <c r="B1853" s="53" t="s">
        <v>997</v>
      </c>
      <c r="C1853" s="54">
        <v>0</v>
      </c>
      <c r="D1853" s="54">
        <v>2</v>
      </c>
      <c r="E1853" s="147">
        <v>1</v>
      </c>
      <c r="F1853" s="147">
        <v>2</v>
      </c>
      <c r="G1853" s="147">
        <v>0</v>
      </c>
      <c r="H1853" s="55">
        <v>0</v>
      </c>
    </row>
    <row r="1854" spans="2:8" ht="18.75" customHeight="1" x14ac:dyDescent="0.2">
      <c r="B1854" s="53" t="s">
        <v>5974</v>
      </c>
      <c r="C1854" s="54">
        <v>0</v>
      </c>
      <c r="D1854" s="54">
        <v>0</v>
      </c>
      <c r="E1854" s="147">
        <v>2</v>
      </c>
      <c r="F1854" s="147">
        <v>0</v>
      </c>
      <c r="G1854" s="147">
        <v>0</v>
      </c>
      <c r="H1854" s="55">
        <v>0</v>
      </c>
    </row>
    <row r="1855" spans="2:8" ht="18.75" customHeight="1" x14ac:dyDescent="0.2">
      <c r="B1855" s="53" t="s">
        <v>5942</v>
      </c>
      <c r="C1855" s="54">
        <v>0</v>
      </c>
      <c r="D1855" s="54">
        <v>3</v>
      </c>
      <c r="E1855" s="147">
        <v>0</v>
      </c>
      <c r="F1855" s="147">
        <v>0</v>
      </c>
      <c r="G1855" s="147">
        <v>0</v>
      </c>
      <c r="H1855" s="55">
        <v>0</v>
      </c>
    </row>
    <row r="1856" spans="2:8" ht="18.75" customHeight="1" x14ac:dyDescent="0.2">
      <c r="B1856" s="53" t="s">
        <v>3996</v>
      </c>
      <c r="C1856" s="54">
        <v>0</v>
      </c>
      <c r="D1856" s="54">
        <v>1</v>
      </c>
      <c r="E1856" s="147">
        <v>0</v>
      </c>
      <c r="F1856" s="147">
        <v>0</v>
      </c>
      <c r="G1856" s="147">
        <v>0</v>
      </c>
      <c r="H1856" s="55">
        <v>0</v>
      </c>
    </row>
    <row r="1857" spans="2:8" ht="18.75" customHeight="1" x14ac:dyDescent="0.2">
      <c r="B1857" s="53" t="s">
        <v>5944</v>
      </c>
      <c r="C1857" s="54">
        <v>1</v>
      </c>
      <c r="D1857" s="54">
        <v>2</v>
      </c>
      <c r="E1857" s="147">
        <v>0</v>
      </c>
      <c r="F1857" s="147">
        <v>0</v>
      </c>
      <c r="G1857" s="147">
        <v>2</v>
      </c>
      <c r="H1857" s="55">
        <v>0</v>
      </c>
    </row>
    <row r="1858" spans="2:8" ht="18.75" customHeight="1" x14ac:dyDescent="0.2">
      <c r="B1858" s="53" t="s">
        <v>6001</v>
      </c>
      <c r="C1858" s="54">
        <v>0</v>
      </c>
      <c r="D1858" s="54">
        <v>0</v>
      </c>
      <c r="E1858" s="147">
        <v>1</v>
      </c>
      <c r="F1858" s="147">
        <v>0</v>
      </c>
      <c r="G1858" s="147">
        <v>0</v>
      </c>
      <c r="H1858" s="55">
        <v>0</v>
      </c>
    </row>
    <row r="1859" spans="2:8" ht="18.75" customHeight="1" x14ac:dyDescent="0.2">
      <c r="B1859" s="53" t="s">
        <v>3830</v>
      </c>
      <c r="C1859" s="54">
        <v>1</v>
      </c>
      <c r="D1859" s="54">
        <v>0</v>
      </c>
      <c r="E1859" s="147">
        <v>0</v>
      </c>
      <c r="F1859" s="147">
        <v>0</v>
      </c>
      <c r="G1859" s="147">
        <v>0</v>
      </c>
      <c r="H1859" s="55">
        <v>0</v>
      </c>
    </row>
    <row r="1860" spans="2:8" ht="18.75" customHeight="1" x14ac:dyDescent="0.2">
      <c r="B1860" s="53" t="s">
        <v>1355</v>
      </c>
      <c r="C1860" s="54">
        <v>0</v>
      </c>
      <c r="D1860" s="54">
        <v>1</v>
      </c>
      <c r="E1860" s="147">
        <v>0</v>
      </c>
      <c r="F1860" s="147">
        <v>0</v>
      </c>
      <c r="G1860" s="147">
        <v>0</v>
      </c>
      <c r="H1860" s="55">
        <v>0</v>
      </c>
    </row>
    <row r="1861" spans="2:8" ht="18.75" customHeight="1" x14ac:dyDescent="0.2">
      <c r="B1861" s="53" t="s">
        <v>5964</v>
      </c>
      <c r="C1861" s="54">
        <v>12</v>
      </c>
      <c r="D1861" s="54">
        <v>0</v>
      </c>
      <c r="E1861" s="147">
        <v>0</v>
      </c>
      <c r="F1861" s="147">
        <v>0</v>
      </c>
      <c r="G1861" s="147">
        <v>0</v>
      </c>
      <c r="H1861" s="55">
        <v>0</v>
      </c>
    </row>
    <row r="1862" spans="2:8" ht="18.75" customHeight="1" x14ac:dyDescent="0.2">
      <c r="B1862" s="53" t="s">
        <v>6004</v>
      </c>
      <c r="C1862" s="54">
        <v>0</v>
      </c>
      <c r="D1862" s="54">
        <v>0</v>
      </c>
      <c r="E1862" s="147">
        <v>0</v>
      </c>
      <c r="F1862" s="147">
        <v>0</v>
      </c>
      <c r="G1862" s="147">
        <v>1</v>
      </c>
      <c r="H1862" s="55">
        <v>0</v>
      </c>
    </row>
    <row r="1863" spans="2:8" ht="18.75" customHeight="1" x14ac:dyDescent="0.2">
      <c r="B1863" s="53" t="s">
        <v>5975</v>
      </c>
      <c r="C1863" s="54">
        <v>43</v>
      </c>
      <c r="D1863" s="54">
        <v>53</v>
      </c>
      <c r="E1863" s="147">
        <v>101</v>
      </c>
      <c r="F1863" s="147">
        <v>2</v>
      </c>
      <c r="G1863" s="147">
        <v>1</v>
      </c>
      <c r="H1863" s="55">
        <v>0</v>
      </c>
    </row>
    <row r="1864" spans="2:8" ht="18.75" customHeight="1" x14ac:dyDescent="0.2">
      <c r="B1864" s="53" t="s">
        <v>3990</v>
      </c>
      <c r="C1864" s="54">
        <v>0</v>
      </c>
      <c r="D1864" s="54">
        <v>2</v>
      </c>
      <c r="E1864" s="147">
        <v>0</v>
      </c>
      <c r="F1864" s="147">
        <v>0</v>
      </c>
      <c r="G1864" s="147">
        <v>1</v>
      </c>
      <c r="H1864" s="55">
        <v>0</v>
      </c>
    </row>
    <row r="1865" spans="2:8" ht="18.75" customHeight="1" x14ac:dyDescent="0.2">
      <c r="B1865" s="53" t="s">
        <v>3546</v>
      </c>
      <c r="C1865" s="54">
        <v>1</v>
      </c>
      <c r="D1865" s="54">
        <v>0</v>
      </c>
      <c r="E1865" s="147">
        <v>0</v>
      </c>
      <c r="F1865" s="147">
        <v>0</v>
      </c>
      <c r="G1865" s="147">
        <v>0</v>
      </c>
      <c r="H1865" s="55">
        <v>0</v>
      </c>
    </row>
    <row r="1866" spans="2:8" ht="18.75" customHeight="1" x14ac:dyDescent="0.2">
      <c r="B1866" s="53" t="s">
        <v>1495</v>
      </c>
      <c r="C1866" s="54">
        <v>1</v>
      </c>
      <c r="D1866" s="54">
        <v>0</v>
      </c>
      <c r="E1866" s="147">
        <v>0</v>
      </c>
      <c r="F1866" s="147">
        <v>0</v>
      </c>
      <c r="G1866" s="147">
        <v>0</v>
      </c>
      <c r="H1866" s="55">
        <v>0</v>
      </c>
    </row>
    <row r="1867" spans="2:8" ht="18.75" customHeight="1" x14ac:dyDescent="0.2">
      <c r="B1867" s="53" t="s">
        <v>5983</v>
      </c>
      <c r="C1867" s="54">
        <v>0</v>
      </c>
      <c r="D1867" s="54">
        <v>1</v>
      </c>
      <c r="E1867" s="147">
        <v>0</v>
      </c>
      <c r="F1867" s="147">
        <v>0</v>
      </c>
      <c r="G1867" s="147">
        <v>0</v>
      </c>
      <c r="H1867" s="55">
        <v>0</v>
      </c>
    </row>
    <row r="1868" spans="2:8" ht="18.75" customHeight="1" x14ac:dyDescent="0.2">
      <c r="B1868" s="53" t="s">
        <v>6019</v>
      </c>
      <c r="C1868" s="54">
        <v>0</v>
      </c>
      <c r="D1868" s="54">
        <v>1</v>
      </c>
      <c r="E1868" s="147">
        <v>2</v>
      </c>
      <c r="F1868" s="147">
        <v>0</v>
      </c>
      <c r="G1868" s="147">
        <v>0</v>
      </c>
      <c r="H1868" s="55">
        <v>0</v>
      </c>
    </row>
    <row r="1869" spans="2:8" ht="18.75" customHeight="1" x14ac:dyDescent="0.2">
      <c r="B1869" s="53" t="s">
        <v>1022</v>
      </c>
      <c r="C1869" s="54">
        <v>2</v>
      </c>
      <c r="D1869" s="54">
        <v>0</v>
      </c>
      <c r="E1869" s="147">
        <v>0</v>
      </c>
      <c r="F1869" s="147">
        <v>0</v>
      </c>
      <c r="G1869" s="147">
        <v>2</v>
      </c>
      <c r="H1869" s="55">
        <v>0</v>
      </c>
    </row>
    <row r="1870" spans="2:8" ht="18.75" customHeight="1" x14ac:dyDescent="0.2">
      <c r="B1870" s="53" t="s">
        <v>6021</v>
      </c>
      <c r="C1870" s="54">
        <v>0</v>
      </c>
      <c r="D1870" s="54">
        <v>1</v>
      </c>
      <c r="E1870" s="147">
        <v>0</v>
      </c>
      <c r="F1870" s="147">
        <v>1</v>
      </c>
      <c r="G1870" s="147">
        <v>0</v>
      </c>
      <c r="H1870" s="55">
        <v>0</v>
      </c>
    </row>
    <row r="1871" spans="2:8" ht="18.75" customHeight="1" x14ac:dyDescent="0.2">
      <c r="B1871" s="53" t="s">
        <v>3501</v>
      </c>
      <c r="C1871" s="54">
        <v>0</v>
      </c>
      <c r="D1871" s="54">
        <v>0</v>
      </c>
      <c r="E1871" s="147">
        <v>0</v>
      </c>
      <c r="F1871" s="147">
        <v>0</v>
      </c>
      <c r="G1871" s="147">
        <v>2</v>
      </c>
      <c r="H1871" s="55">
        <v>0</v>
      </c>
    </row>
    <row r="1872" spans="2:8" ht="18.75" customHeight="1" x14ac:dyDescent="0.2">
      <c r="B1872" s="53" t="s">
        <v>6013</v>
      </c>
      <c r="C1872" s="54">
        <v>0</v>
      </c>
      <c r="D1872" s="54">
        <v>1</v>
      </c>
      <c r="E1872" s="147">
        <v>0</v>
      </c>
      <c r="F1872" s="147">
        <v>0</v>
      </c>
      <c r="G1872" s="147">
        <v>0</v>
      </c>
      <c r="H1872" s="55">
        <v>0</v>
      </c>
    </row>
    <row r="1873" spans="2:8" ht="18.75" customHeight="1" x14ac:dyDescent="0.2">
      <c r="B1873" s="53" t="s">
        <v>5986</v>
      </c>
      <c r="C1873" s="54">
        <v>3</v>
      </c>
      <c r="D1873" s="54">
        <v>3</v>
      </c>
      <c r="E1873" s="147">
        <v>4</v>
      </c>
      <c r="F1873" s="147">
        <v>4</v>
      </c>
      <c r="G1873" s="147">
        <v>0</v>
      </c>
      <c r="H1873" s="55">
        <v>0</v>
      </c>
    </row>
    <row r="1874" spans="2:8" ht="18.75" customHeight="1" x14ac:dyDescent="0.2">
      <c r="B1874" s="53" t="s">
        <v>5957</v>
      </c>
      <c r="C1874" s="54">
        <v>0</v>
      </c>
      <c r="D1874" s="54">
        <v>2</v>
      </c>
      <c r="E1874" s="147">
        <v>0</v>
      </c>
      <c r="F1874" s="147">
        <v>0</v>
      </c>
      <c r="G1874" s="147">
        <v>1</v>
      </c>
      <c r="H1874" s="55">
        <v>0</v>
      </c>
    </row>
    <row r="1875" spans="2:8" ht="18.75" customHeight="1" x14ac:dyDescent="0.2">
      <c r="B1875" s="53" t="s">
        <v>5988</v>
      </c>
      <c r="C1875" s="54">
        <v>0</v>
      </c>
      <c r="D1875" s="54">
        <v>1</v>
      </c>
      <c r="E1875" s="147">
        <v>0</v>
      </c>
      <c r="F1875" s="147">
        <v>0</v>
      </c>
      <c r="G1875" s="147">
        <v>0</v>
      </c>
      <c r="H1875" s="55">
        <v>0</v>
      </c>
    </row>
    <row r="1876" spans="2:8" ht="18.75" customHeight="1" x14ac:dyDescent="0.2">
      <c r="B1876" s="53" t="s">
        <v>6016</v>
      </c>
      <c r="C1876" s="54">
        <v>0</v>
      </c>
      <c r="D1876" s="54">
        <v>0</v>
      </c>
      <c r="E1876" s="147">
        <v>0</v>
      </c>
      <c r="F1876" s="147">
        <v>1</v>
      </c>
      <c r="G1876" s="147">
        <v>0</v>
      </c>
      <c r="H1876" s="55">
        <v>0</v>
      </c>
    </row>
    <row r="1877" spans="2:8" ht="18.75" customHeight="1" x14ac:dyDescent="0.2">
      <c r="B1877" s="53" t="s">
        <v>5996</v>
      </c>
      <c r="C1877" s="54">
        <v>0</v>
      </c>
      <c r="D1877" s="54">
        <v>1</v>
      </c>
      <c r="E1877" s="147">
        <v>0</v>
      </c>
      <c r="F1877" s="147">
        <v>0</v>
      </c>
      <c r="G1877" s="147">
        <v>0</v>
      </c>
      <c r="H1877" s="55">
        <v>0</v>
      </c>
    </row>
    <row r="1878" spans="2:8" ht="18.75" customHeight="1" x14ac:dyDescent="0.2">
      <c r="B1878" s="53" t="s">
        <v>1221</v>
      </c>
      <c r="C1878" s="54">
        <v>1</v>
      </c>
      <c r="D1878" s="54">
        <v>0</v>
      </c>
      <c r="E1878" s="147">
        <v>0</v>
      </c>
      <c r="F1878" s="147">
        <v>0</v>
      </c>
      <c r="G1878" s="147">
        <v>0</v>
      </c>
      <c r="H1878" s="55">
        <v>0</v>
      </c>
    </row>
    <row r="1879" spans="2:8" ht="18.75" customHeight="1" x14ac:dyDescent="0.2">
      <c r="B1879" s="53" t="s">
        <v>5901</v>
      </c>
      <c r="C1879" s="54">
        <v>0</v>
      </c>
      <c r="D1879" s="54">
        <v>0</v>
      </c>
      <c r="E1879" s="147">
        <v>0</v>
      </c>
      <c r="F1879" s="147">
        <v>1</v>
      </c>
      <c r="G1879" s="147">
        <v>1</v>
      </c>
      <c r="H1879" s="55">
        <v>0</v>
      </c>
    </row>
    <row r="1880" spans="2:8" ht="18.75" customHeight="1" x14ac:dyDescent="0.2">
      <c r="B1880" s="53" t="s">
        <v>1195</v>
      </c>
      <c r="C1880" s="54">
        <v>0</v>
      </c>
      <c r="D1880" s="54">
        <v>0</v>
      </c>
      <c r="E1880" s="147">
        <v>0</v>
      </c>
      <c r="F1880" s="147">
        <v>0</v>
      </c>
      <c r="G1880" s="147">
        <v>1</v>
      </c>
      <c r="H1880" s="55">
        <v>0</v>
      </c>
    </row>
    <row r="1881" spans="2:8" ht="18.75" customHeight="1" x14ac:dyDescent="0.2">
      <c r="B1881" s="53" t="s">
        <v>5994</v>
      </c>
      <c r="C1881" s="54">
        <v>0</v>
      </c>
      <c r="D1881" s="54">
        <v>0</v>
      </c>
      <c r="E1881" s="147">
        <v>0</v>
      </c>
      <c r="F1881" s="147">
        <v>1</v>
      </c>
      <c r="G1881" s="147">
        <v>0</v>
      </c>
      <c r="H1881" s="55">
        <v>0</v>
      </c>
    </row>
    <row r="1882" spans="2:8" ht="18.75" customHeight="1" x14ac:dyDescent="0.2">
      <c r="B1882" s="53" t="s">
        <v>4428</v>
      </c>
      <c r="C1882" s="54">
        <v>0</v>
      </c>
      <c r="D1882" s="54">
        <v>0</v>
      </c>
      <c r="E1882" s="147">
        <v>1</v>
      </c>
      <c r="F1882" s="147">
        <v>0</v>
      </c>
      <c r="G1882" s="147">
        <v>0</v>
      </c>
      <c r="H1882" s="55">
        <v>0</v>
      </c>
    </row>
    <row r="1883" spans="2:8" ht="18.75" customHeight="1" x14ac:dyDescent="0.2">
      <c r="B1883" s="53" t="s">
        <v>4480</v>
      </c>
      <c r="C1883" s="54">
        <v>0</v>
      </c>
      <c r="D1883" s="54">
        <v>0</v>
      </c>
      <c r="E1883" s="147">
        <v>0</v>
      </c>
      <c r="F1883" s="147">
        <v>0</v>
      </c>
      <c r="G1883" s="147">
        <v>1</v>
      </c>
      <c r="H1883" s="55">
        <v>0</v>
      </c>
    </row>
    <row r="1884" spans="2:8" ht="18.75" customHeight="1" x14ac:dyDescent="0.2">
      <c r="B1884" s="53" t="s">
        <v>2313</v>
      </c>
      <c r="C1884" s="54">
        <v>0</v>
      </c>
      <c r="D1884" s="54">
        <v>0</v>
      </c>
      <c r="E1884" s="147">
        <v>1</v>
      </c>
      <c r="F1884" s="147">
        <v>0</v>
      </c>
      <c r="G1884" s="147">
        <v>0</v>
      </c>
      <c r="H1884" s="55">
        <v>0</v>
      </c>
    </row>
    <row r="1885" spans="2:8" ht="18.75" customHeight="1" x14ac:dyDescent="0.2">
      <c r="B1885" s="53" t="s">
        <v>6002</v>
      </c>
      <c r="C1885" s="54">
        <v>0</v>
      </c>
      <c r="D1885" s="54">
        <v>1</v>
      </c>
      <c r="E1885" s="147">
        <v>0</v>
      </c>
      <c r="F1885" s="147">
        <v>0</v>
      </c>
      <c r="G1885" s="147">
        <v>0</v>
      </c>
      <c r="H1885" s="55">
        <v>0</v>
      </c>
    </row>
    <row r="1886" spans="2:8" ht="18.75" customHeight="1" x14ac:dyDescent="0.2">
      <c r="B1886" s="53" t="s">
        <v>5884</v>
      </c>
      <c r="C1886" s="54">
        <v>0</v>
      </c>
      <c r="D1886" s="54">
        <v>0</v>
      </c>
      <c r="E1886" s="147">
        <v>1</v>
      </c>
      <c r="F1886" s="147">
        <v>0</v>
      </c>
      <c r="G1886" s="147">
        <v>0</v>
      </c>
      <c r="H1886" s="55">
        <v>0</v>
      </c>
    </row>
    <row r="1887" spans="2:8" ht="18.75" customHeight="1" x14ac:dyDescent="0.2">
      <c r="B1887" s="53" t="s">
        <v>5999</v>
      </c>
      <c r="C1887" s="54">
        <v>0</v>
      </c>
      <c r="D1887" s="54">
        <v>0</v>
      </c>
      <c r="E1887" s="147">
        <v>1</v>
      </c>
      <c r="F1887" s="147">
        <v>1</v>
      </c>
      <c r="G1887" s="147">
        <v>1</v>
      </c>
      <c r="H1887" s="55">
        <v>0</v>
      </c>
    </row>
    <row r="1888" spans="2:8" ht="18.75" customHeight="1" x14ac:dyDescent="0.2">
      <c r="B1888" s="53" t="s">
        <v>5887</v>
      </c>
      <c r="C1888" s="54">
        <v>0</v>
      </c>
      <c r="D1888" s="54">
        <v>0</v>
      </c>
      <c r="E1888" s="147">
        <v>0</v>
      </c>
      <c r="F1888" s="147">
        <v>1</v>
      </c>
      <c r="G1888" s="147">
        <v>0</v>
      </c>
      <c r="H1888" s="55">
        <v>0</v>
      </c>
    </row>
    <row r="1889" spans="2:8" ht="18.75" customHeight="1" x14ac:dyDescent="0.2">
      <c r="B1889" s="53" t="s">
        <v>6000</v>
      </c>
      <c r="C1889" s="54">
        <v>1</v>
      </c>
      <c r="D1889" s="54">
        <v>4</v>
      </c>
      <c r="E1889" s="147">
        <v>1</v>
      </c>
      <c r="F1889" s="147">
        <v>0</v>
      </c>
      <c r="G1889" s="147">
        <v>1</v>
      </c>
      <c r="H1889" s="55">
        <v>0</v>
      </c>
    </row>
    <row r="1890" spans="2:8" ht="18.75" customHeight="1" x14ac:dyDescent="0.2">
      <c r="B1890" s="53" t="s">
        <v>5951</v>
      </c>
      <c r="C1890" s="54">
        <v>0</v>
      </c>
      <c r="D1890" s="54">
        <v>0</v>
      </c>
      <c r="E1890" s="147">
        <v>0</v>
      </c>
      <c r="F1890" s="147">
        <v>1</v>
      </c>
      <c r="G1890" s="147">
        <v>0</v>
      </c>
      <c r="H1890" s="55">
        <v>0</v>
      </c>
    </row>
    <row r="1891" spans="2:8" ht="18.75" customHeight="1" x14ac:dyDescent="0.2">
      <c r="B1891" s="53" t="s">
        <v>5978</v>
      </c>
      <c r="C1891" s="54">
        <v>0</v>
      </c>
      <c r="D1891" s="54">
        <v>0</v>
      </c>
      <c r="E1891" s="147">
        <v>0</v>
      </c>
      <c r="F1891" s="147">
        <v>0</v>
      </c>
      <c r="G1891" s="147">
        <v>1</v>
      </c>
      <c r="H1891" s="55">
        <v>0</v>
      </c>
    </row>
    <row r="1892" spans="2:8" ht="18.75" customHeight="1" x14ac:dyDescent="0.2">
      <c r="B1892" s="53" t="s">
        <v>1818</v>
      </c>
      <c r="C1892" s="54">
        <v>0</v>
      </c>
      <c r="D1892" s="54">
        <v>1</v>
      </c>
      <c r="E1892" s="147">
        <v>1</v>
      </c>
      <c r="F1892" s="147">
        <v>3</v>
      </c>
      <c r="G1892" s="147">
        <v>3</v>
      </c>
      <c r="H1892" s="55">
        <v>0</v>
      </c>
    </row>
    <row r="1893" spans="2:8" ht="18.75" customHeight="1" x14ac:dyDescent="0.2">
      <c r="B1893" s="53" t="s">
        <v>6003</v>
      </c>
      <c r="C1893" s="54">
        <v>0</v>
      </c>
      <c r="D1893" s="54">
        <v>1</v>
      </c>
      <c r="E1893" s="147">
        <v>0</v>
      </c>
      <c r="F1893" s="147">
        <v>0</v>
      </c>
      <c r="G1893" s="147">
        <v>1</v>
      </c>
      <c r="H1893" s="55">
        <v>0</v>
      </c>
    </row>
    <row r="1894" spans="2:8" ht="18.75" customHeight="1" x14ac:dyDescent="0.2">
      <c r="B1894" s="53" t="s">
        <v>5966</v>
      </c>
      <c r="C1894" s="54">
        <v>0</v>
      </c>
      <c r="D1894" s="54">
        <v>0</v>
      </c>
      <c r="E1894" s="147">
        <v>0</v>
      </c>
      <c r="F1894" s="147">
        <v>0</v>
      </c>
      <c r="G1894" s="147">
        <v>1</v>
      </c>
      <c r="H1894" s="55">
        <v>0</v>
      </c>
    </row>
    <row r="1895" spans="2:8" ht="18.75" customHeight="1" x14ac:dyDescent="0.2">
      <c r="B1895" s="53" t="s">
        <v>6005</v>
      </c>
      <c r="C1895" s="54">
        <v>0</v>
      </c>
      <c r="D1895" s="54">
        <v>1</v>
      </c>
      <c r="E1895" s="147">
        <v>0</v>
      </c>
      <c r="F1895" s="147">
        <v>0</v>
      </c>
      <c r="G1895" s="147">
        <v>1</v>
      </c>
      <c r="H1895" s="55">
        <v>0</v>
      </c>
    </row>
    <row r="1896" spans="2:8" ht="18.75" customHeight="1" x14ac:dyDescent="0.2">
      <c r="B1896" s="53" t="s">
        <v>5877</v>
      </c>
      <c r="C1896" s="54">
        <v>0</v>
      </c>
      <c r="D1896" s="54">
        <v>1</v>
      </c>
      <c r="E1896" s="147">
        <v>0</v>
      </c>
      <c r="F1896" s="147">
        <v>0</v>
      </c>
      <c r="G1896" s="147">
        <v>1</v>
      </c>
      <c r="H1896" s="55">
        <v>0</v>
      </c>
    </row>
    <row r="1897" spans="2:8" ht="18.75" customHeight="1" x14ac:dyDescent="0.2">
      <c r="B1897" s="53" t="s">
        <v>6006</v>
      </c>
      <c r="C1897" s="54">
        <v>1</v>
      </c>
      <c r="D1897" s="54">
        <v>0</v>
      </c>
      <c r="E1897" s="147">
        <v>1</v>
      </c>
      <c r="F1897" s="147">
        <v>0</v>
      </c>
      <c r="G1897" s="147">
        <v>0</v>
      </c>
      <c r="H1897" s="55">
        <v>0</v>
      </c>
    </row>
    <row r="1898" spans="2:8" ht="18.75" customHeight="1" x14ac:dyDescent="0.2">
      <c r="B1898" s="53" t="s">
        <v>5945</v>
      </c>
      <c r="C1898" s="54">
        <v>0</v>
      </c>
      <c r="D1898" s="54">
        <v>0</v>
      </c>
      <c r="E1898" s="147">
        <v>1</v>
      </c>
      <c r="F1898" s="147">
        <v>0</v>
      </c>
      <c r="G1898" s="147">
        <v>0</v>
      </c>
      <c r="H1898" s="55">
        <v>0</v>
      </c>
    </row>
    <row r="1899" spans="2:8" ht="18.75" customHeight="1" x14ac:dyDescent="0.2">
      <c r="B1899" s="53" t="s">
        <v>6008</v>
      </c>
      <c r="C1899" s="54">
        <v>0</v>
      </c>
      <c r="D1899" s="54">
        <v>0</v>
      </c>
      <c r="E1899" s="147">
        <v>0</v>
      </c>
      <c r="F1899" s="147">
        <v>0</v>
      </c>
      <c r="G1899" s="147">
        <v>1</v>
      </c>
      <c r="H1899" s="55">
        <v>0</v>
      </c>
    </row>
    <row r="1900" spans="2:8" ht="18.75" customHeight="1" x14ac:dyDescent="0.2">
      <c r="B1900" s="53" t="s">
        <v>5898</v>
      </c>
      <c r="C1900" s="54">
        <v>0</v>
      </c>
      <c r="D1900" s="54">
        <v>1</v>
      </c>
      <c r="E1900" s="147">
        <v>0</v>
      </c>
      <c r="F1900" s="147">
        <v>0</v>
      </c>
      <c r="G1900" s="147">
        <v>0</v>
      </c>
      <c r="H1900" s="55">
        <v>0</v>
      </c>
    </row>
    <row r="1901" spans="2:8" ht="18.75" customHeight="1" x14ac:dyDescent="0.2">
      <c r="B1901" s="53" t="s">
        <v>6010</v>
      </c>
      <c r="C1901" s="54">
        <v>26</v>
      </c>
      <c r="D1901" s="54">
        <v>0</v>
      </c>
      <c r="E1901" s="147">
        <v>0</v>
      </c>
      <c r="F1901" s="147">
        <v>0</v>
      </c>
      <c r="G1901" s="147">
        <v>0</v>
      </c>
      <c r="H1901" s="55">
        <v>0</v>
      </c>
    </row>
    <row r="1902" spans="2:8" ht="18.75" customHeight="1" x14ac:dyDescent="0.2">
      <c r="B1902" s="53" t="s">
        <v>5905</v>
      </c>
      <c r="C1902" s="54">
        <v>0</v>
      </c>
      <c r="D1902" s="54">
        <v>1</v>
      </c>
      <c r="E1902" s="147">
        <v>0</v>
      </c>
      <c r="F1902" s="147">
        <v>0</v>
      </c>
      <c r="G1902" s="147">
        <v>0</v>
      </c>
      <c r="H1902" s="55">
        <v>0</v>
      </c>
    </row>
    <row r="1903" spans="2:8" ht="18.75" customHeight="1" x14ac:dyDescent="0.2">
      <c r="B1903" s="53" t="s">
        <v>6012</v>
      </c>
      <c r="C1903" s="54">
        <v>0</v>
      </c>
      <c r="D1903" s="54">
        <v>0</v>
      </c>
      <c r="E1903" s="147">
        <v>1</v>
      </c>
      <c r="F1903" s="147">
        <v>1</v>
      </c>
      <c r="G1903" s="147">
        <v>0</v>
      </c>
      <c r="H1903" s="55">
        <v>0</v>
      </c>
    </row>
    <row r="1904" spans="2:8" ht="18.75" customHeight="1" x14ac:dyDescent="0.2">
      <c r="B1904" s="53" t="s">
        <v>5888</v>
      </c>
      <c r="C1904" s="54">
        <v>0</v>
      </c>
      <c r="D1904" s="54">
        <v>2</v>
      </c>
      <c r="E1904" s="147">
        <v>0</v>
      </c>
      <c r="F1904" s="147">
        <v>0</v>
      </c>
      <c r="G1904" s="147">
        <v>0</v>
      </c>
      <c r="H1904" s="55">
        <v>0</v>
      </c>
    </row>
    <row r="1905" spans="2:8" ht="18.75" customHeight="1" x14ac:dyDescent="0.2">
      <c r="B1905" s="53" t="s">
        <v>139</v>
      </c>
      <c r="C1905" s="54">
        <v>0</v>
      </c>
      <c r="D1905" s="54">
        <v>0</v>
      </c>
      <c r="E1905" s="147">
        <v>13</v>
      </c>
      <c r="F1905" s="147">
        <v>17</v>
      </c>
      <c r="G1905" s="147">
        <v>0</v>
      </c>
      <c r="H1905" s="55">
        <v>0</v>
      </c>
    </row>
    <row r="1906" spans="2:8" ht="18.75" customHeight="1" x14ac:dyDescent="0.2">
      <c r="B1906" s="53" t="s">
        <v>3754</v>
      </c>
      <c r="C1906" s="54">
        <v>0</v>
      </c>
      <c r="D1906" s="54">
        <v>1</v>
      </c>
      <c r="E1906" s="147">
        <v>0</v>
      </c>
      <c r="F1906" s="147">
        <v>0</v>
      </c>
      <c r="G1906" s="147">
        <v>0</v>
      </c>
      <c r="H1906" s="55">
        <v>0</v>
      </c>
    </row>
    <row r="1907" spans="2:8" ht="18.75" customHeight="1" x14ac:dyDescent="0.2">
      <c r="B1907" s="53" t="s">
        <v>5907</v>
      </c>
      <c r="C1907" s="54">
        <v>0</v>
      </c>
      <c r="D1907" s="54">
        <v>1</v>
      </c>
      <c r="E1907" s="147">
        <v>0</v>
      </c>
      <c r="F1907" s="147">
        <v>1</v>
      </c>
      <c r="G1907" s="147">
        <v>0</v>
      </c>
      <c r="H1907" s="55">
        <v>0</v>
      </c>
    </row>
    <row r="1908" spans="2:8" ht="18.75" customHeight="1" x14ac:dyDescent="0.2">
      <c r="B1908" s="53" t="s">
        <v>5908</v>
      </c>
      <c r="C1908" s="54">
        <v>0</v>
      </c>
      <c r="D1908" s="54">
        <v>0</v>
      </c>
      <c r="E1908" s="147">
        <v>1</v>
      </c>
      <c r="F1908" s="147">
        <v>0</v>
      </c>
      <c r="G1908" s="147">
        <v>0</v>
      </c>
      <c r="H1908" s="55">
        <v>0</v>
      </c>
    </row>
    <row r="1909" spans="2:8" ht="18.75" customHeight="1" x14ac:dyDescent="0.2">
      <c r="B1909" s="53" t="s">
        <v>4401</v>
      </c>
      <c r="C1909" s="54">
        <v>0</v>
      </c>
      <c r="D1909" s="54">
        <v>0</v>
      </c>
      <c r="E1909" s="147">
        <v>1</v>
      </c>
      <c r="F1909" s="147">
        <v>0</v>
      </c>
      <c r="G1909" s="147">
        <v>0</v>
      </c>
      <c r="H1909" s="55">
        <v>0</v>
      </c>
    </row>
    <row r="1910" spans="2:8" ht="18.75" customHeight="1" x14ac:dyDescent="0.2">
      <c r="B1910" s="53" t="s">
        <v>3936</v>
      </c>
      <c r="C1910" s="54">
        <v>0</v>
      </c>
      <c r="D1910" s="54">
        <v>2</v>
      </c>
      <c r="E1910" s="147">
        <v>0</v>
      </c>
      <c r="F1910" s="147">
        <v>0</v>
      </c>
      <c r="G1910" s="147">
        <v>0</v>
      </c>
      <c r="H1910" s="55">
        <v>0</v>
      </c>
    </row>
    <row r="1911" spans="2:8" ht="18.75" customHeight="1" x14ac:dyDescent="0.2">
      <c r="B1911" s="53" t="s">
        <v>5911</v>
      </c>
      <c r="C1911" s="54">
        <v>0</v>
      </c>
      <c r="D1911" s="54">
        <v>1</v>
      </c>
      <c r="E1911" s="147">
        <v>2</v>
      </c>
      <c r="F1911" s="147">
        <v>0</v>
      </c>
      <c r="G1911" s="147">
        <v>0</v>
      </c>
      <c r="H1911" s="55">
        <v>0</v>
      </c>
    </row>
    <row r="1912" spans="2:8" ht="18.75" customHeight="1" x14ac:dyDescent="0.2">
      <c r="B1912" s="53" t="s">
        <v>5934</v>
      </c>
      <c r="C1912" s="54">
        <v>1</v>
      </c>
      <c r="D1912" s="54">
        <v>0</v>
      </c>
      <c r="E1912" s="147">
        <v>0</v>
      </c>
      <c r="F1912" s="147">
        <v>0</v>
      </c>
      <c r="G1912" s="147">
        <v>0</v>
      </c>
      <c r="H1912" s="55">
        <v>0</v>
      </c>
    </row>
    <row r="1913" spans="2:8" ht="18.75" customHeight="1" x14ac:dyDescent="0.2">
      <c r="B1913" s="53" t="s">
        <v>5871</v>
      </c>
      <c r="C1913" s="54">
        <v>18</v>
      </c>
      <c r="D1913" s="54">
        <v>0</v>
      </c>
      <c r="E1913" s="147">
        <v>0</v>
      </c>
      <c r="F1913" s="147">
        <v>0</v>
      </c>
      <c r="G1913" s="147">
        <v>0</v>
      </c>
      <c r="H1913" s="55">
        <v>0</v>
      </c>
    </row>
    <row r="1914" spans="2:8" ht="18.75" customHeight="1" x14ac:dyDescent="0.2">
      <c r="B1914" s="53" t="s">
        <v>5937</v>
      </c>
      <c r="C1914" s="54">
        <v>1</v>
      </c>
      <c r="D1914" s="54">
        <v>0</v>
      </c>
      <c r="E1914" s="147">
        <v>0</v>
      </c>
      <c r="F1914" s="147">
        <v>0</v>
      </c>
      <c r="G1914" s="147">
        <v>0</v>
      </c>
      <c r="H1914" s="55">
        <v>0</v>
      </c>
    </row>
    <row r="1915" spans="2:8" ht="18.75" customHeight="1" x14ac:dyDescent="0.2">
      <c r="B1915" s="53" t="s">
        <v>6018</v>
      </c>
      <c r="C1915" s="54">
        <v>4</v>
      </c>
      <c r="D1915" s="54">
        <v>4</v>
      </c>
      <c r="E1915" s="147">
        <v>2</v>
      </c>
      <c r="F1915" s="147">
        <v>3</v>
      </c>
      <c r="G1915" s="147">
        <v>9</v>
      </c>
      <c r="H1915" s="55">
        <v>0</v>
      </c>
    </row>
    <row r="1916" spans="2:8" ht="18.75" customHeight="1" x14ac:dyDescent="0.2">
      <c r="B1916" s="53" t="s">
        <v>5910</v>
      </c>
      <c r="C1916" s="54">
        <v>0</v>
      </c>
      <c r="D1916" s="54">
        <v>0</v>
      </c>
      <c r="E1916" s="147">
        <v>0</v>
      </c>
      <c r="F1916" s="147">
        <v>1</v>
      </c>
      <c r="G1916" s="147">
        <v>0</v>
      </c>
      <c r="H1916" s="55">
        <v>0</v>
      </c>
    </row>
    <row r="1917" spans="2:8" ht="18.75" customHeight="1" x14ac:dyDescent="0.2">
      <c r="B1917" s="53" t="s">
        <v>5914</v>
      </c>
      <c r="C1917" s="54">
        <v>0</v>
      </c>
      <c r="D1917" s="54">
        <v>1</v>
      </c>
      <c r="E1917" s="147">
        <v>0</v>
      </c>
      <c r="F1917" s="147">
        <v>0</v>
      </c>
      <c r="G1917" s="147">
        <v>0</v>
      </c>
      <c r="H1917" s="55">
        <v>0</v>
      </c>
    </row>
    <row r="1918" spans="2:8" ht="18.75" customHeight="1" x14ac:dyDescent="0.2">
      <c r="B1918" s="53" t="s">
        <v>5955</v>
      </c>
      <c r="C1918" s="54">
        <v>0</v>
      </c>
      <c r="D1918" s="54">
        <v>0</v>
      </c>
      <c r="E1918" s="147">
        <v>3</v>
      </c>
      <c r="F1918" s="147">
        <v>2</v>
      </c>
      <c r="G1918" s="147">
        <v>0</v>
      </c>
      <c r="H1918" s="55">
        <v>0</v>
      </c>
    </row>
    <row r="1919" spans="2:8" ht="18.75" customHeight="1" x14ac:dyDescent="0.2">
      <c r="B1919" s="53" t="s">
        <v>5918</v>
      </c>
      <c r="C1919" s="54">
        <v>0</v>
      </c>
      <c r="D1919" s="54">
        <v>0</v>
      </c>
      <c r="E1919" s="147">
        <v>0</v>
      </c>
      <c r="F1919" s="147">
        <v>0</v>
      </c>
      <c r="G1919" s="147">
        <v>1</v>
      </c>
      <c r="H1919" s="55">
        <v>0</v>
      </c>
    </row>
    <row r="1920" spans="2:8" ht="18.75" customHeight="1" x14ac:dyDescent="0.2">
      <c r="B1920" s="53" t="s">
        <v>5890</v>
      </c>
      <c r="C1920" s="54">
        <v>0</v>
      </c>
      <c r="D1920" s="54">
        <v>0</v>
      </c>
      <c r="E1920" s="147">
        <v>0</v>
      </c>
      <c r="F1920" s="147">
        <v>0</v>
      </c>
      <c r="G1920" s="147">
        <v>1</v>
      </c>
      <c r="H1920" s="55">
        <v>0</v>
      </c>
    </row>
    <row r="1921" spans="2:8" ht="18.75" customHeight="1" x14ac:dyDescent="0.2">
      <c r="B1921" s="53" t="s">
        <v>1478</v>
      </c>
      <c r="C1921" s="54">
        <v>0</v>
      </c>
      <c r="D1921" s="54">
        <v>2</v>
      </c>
      <c r="E1921" s="147">
        <v>0</v>
      </c>
      <c r="F1921" s="147">
        <v>0</v>
      </c>
      <c r="G1921" s="147">
        <v>0</v>
      </c>
      <c r="H1921" s="55">
        <v>0</v>
      </c>
    </row>
    <row r="1922" spans="2:8" ht="18.75" customHeight="1" x14ac:dyDescent="0.2">
      <c r="B1922" s="53" t="s">
        <v>6022</v>
      </c>
      <c r="C1922" s="54">
        <v>0</v>
      </c>
      <c r="D1922" s="54">
        <v>1</v>
      </c>
      <c r="E1922" s="147">
        <v>1</v>
      </c>
      <c r="F1922" s="147">
        <v>3</v>
      </c>
      <c r="G1922" s="147">
        <v>1</v>
      </c>
      <c r="H1922" s="55">
        <v>0</v>
      </c>
    </row>
    <row r="1923" spans="2:8" ht="18.75" customHeight="1" x14ac:dyDescent="0.2">
      <c r="B1923" s="53" t="s">
        <v>6023</v>
      </c>
      <c r="C1923" s="54">
        <v>0</v>
      </c>
      <c r="D1923" s="54">
        <v>2</v>
      </c>
      <c r="E1923" s="147">
        <v>0</v>
      </c>
      <c r="F1923" s="147">
        <v>0</v>
      </c>
      <c r="G1923" s="147">
        <v>0</v>
      </c>
      <c r="H1923" s="55">
        <v>0</v>
      </c>
    </row>
    <row r="1924" spans="2:8" ht="18.75" customHeight="1" x14ac:dyDescent="0.2">
      <c r="B1924" s="53" t="s">
        <v>6168</v>
      </c>
      <c r="C1924" s="54">
        <v>0</v>
      </c>
      <c r="D1924" s="54">
        <v>0</v>
      </c>
      <c r="E1924" s="147">
        <v>2</v>
      </c>
      <c r="F1924" s="147">
        <v>0</v>
      </c>
      <c r="G1924" s="147">
        <v>2</v>
      </c>
      <c r="H1924" s="55">
        <v>0</v>
      </c>
    </row>
    <row r="1925" spans="2:8" ht="18.75" customHeight="1" x14ac:dyDescent="0.2">
      <c r="B1925" s="53" t="s">
        <v>3831</v>
      </c>
      <c r="C1925" s="54">
        <v>1</v>
      </c>
      <c r="D1925" s="54">
        <v>0</v>
      </c>
      <c r="E1925" s="147">
        <v>0</v>
      </c>
      <c r="F1925" s="147">
        <v>0</v>
      </c>
      <c r="G1925" s="147">
        <v>0</v>
      </c>
      <c r="H1925" s="55">
        <v>0</v>
      </c>
    </row>
    <row r="1926" spans="2:8" ht="18.75" customHeight="1" x14ac:dyDescent="0.2">
      <c r="B1926" s="53" t="s">
        <v>6126</v>
      </c>
      <c r="C1926" s="54">
        <v>0</v>
      </c>
      <c r="D1926" s="54">
        <v>1</v>
      </c>
      <c r="E1926" s="147">
        <v>0</v>
      </c>
      <c r="F1926" s="147">
        <v>0</v>
      </c>
      <c r="G1926" s="147">
        <v>0</v>
      </c>
      <c r="H1926" s="55">
        <v>0</v>
      </c>
    </row>
    <row r="1927" spans="2:8" ht="18.75" customHeight="1" x14ac:dyDescent="0.2">
      <c r="B1927" s="53" t="s">
        <v>6099</v>
      </c>
      <c r="C1927" s="54">
        <v>0</v>
      </c>
      <c r="D1927" s="54">
        <v>0</v>
      </c>
      <c r="E1927" s="147">
        <v>0</v>
      </c>
      <c r="F1927" s="147">
        <v>2</v>
      </c>
      <c r="G1927" s="147">
        <v>1</v>
      </c>
      <c r="H1927" s="55">
        <v>0</v>
      </c>
    </row>
    <row r="1928" spans="2:8" ht="18.75" customHeight="1" x14ac:dyDescent="0.2">
      <c r="B1928" s="53" t="s">
        <v>1276</v>
      </c>
      <c r="C1928" s="54">
        <v>0</v>
      </c>
      <c r="D1928" s="54">
        <v>1</v>
      </c>
      <c r="E1928" s="147">
        <v>0</v>
      </c>
      <c r="F1928" s="147">
        <v>0</v>
      </c>
      <c r="G1928" s="147">
        <v>0</v>
      </c>
      <c r="H1928" s="55">
        <v>0</v>
      </c>
    </row>
    <row r="1929" spans="2:8" ht="18.75" customHeight="1" x14ac:dyDescent="0.2">
      <c r="B1929" s="53" t="s">
        <v>6034</v>
      </c>
      <c r="C1929" s="54">
        <v>0</v>
      </c>
      <c r="D1929" s="54">
        <v>0</v>
      </c>
      <c r="E1929" s="147">
        <v>0</v>
      </c>
      <c r="F1929" s="147">
        <v>0</v>
      </c>
      <c r="G1929" s="147">
        <v>1</v>
      </c>
      <c r="H1929" s="55">
        <v>0</v>
      </c>
    </row>
    <row r="1930" spans="2:8" ht="18.75" customHeight="1" x14ac:dyDescent="0.2">
      <c r="B1930" s="53" t="s">
        <v>2183</v>
      </c>
      <c r="C1930" s="54">
        <v>0</v>
      </c>
      <c r="D1930" s="54">
        <v>0</v>
      </c>
      <c r="E1930" s="147">
        <v>1</v>
      </c>
      <c r="F1930" s="147">
        <v>1</v>
      </c>
      <c r="G1930" s="147">
        <v>2</v>
      </c>
      <c r="H1930" s="55">
        <v>0</v>
      </c>
    </row>
    <row r="1931" spans="2:8" ht="18.75" customHeight="1" x14ac:dyDescent="0.2">
      <c r="B1931" s="53" t="s">
        <v>3057</v>
      </c>
      <c r="C1931" s="54">
        <v>0</v>
      </c>
      <c r="D1931" s="54">
        <v>1</v>
      </c>
      <c r="E1931" s="147">
        <v>0</v>
      </c>
      <c r="F1931" s="147">
        <v>0</v>
      </c>
      <c r="G1931" s="147">
        <v>0</v>
      </c>
      <c r="H1931" s="55">
        <v>0</v>
      </c>
    </row>
    <row r="1932" spans="2:8" ht="18.75" customHeight="1" x14ac:dyDescent="0.2">
      <c r="B1932" s="53" t="s">
        <v>6050</v>
      </c>
      <c r="C1932" s="54">
        <v>0</v>
      </c>
      <c r="D1932" s="54">
        <v>1</v>
      </c>
      <c r="E1932" s="147">
        <v>0</v>
      </c>
      <c r="F1932" s="147">
        <v>0</v>
      </c>
      <c r="G1932" s="147">
        <v>0</v>
      </c>
      <c r="H1932" s="55">
        <v>0</v>
      </c>
    </row>
    <row r="1933" spans="2:8" ht="18.75" customHeight="1" x14ac:dyDescent="0.2">
      <c r="B1933" s="53" t="s">
        <v>6118</v>
      </c>
      <c r="C1933" s="54">
        <v>0</v>
      </c>
      <c r="D1933" s="54">
        <v>0</v>
      </c>
      <c r="E1933" s="147">
        <v>0</v>
      </c>
      <c r="F1933" s="147">
        <v>0</v>
      </c>
      <c r="G1933" s="147">
        <v>1</v>
      </c>
      <c r="H1933" s="55">
        <v>0</v>
      </c>
    </row>
    <row r="1934" spans="2:8" ht="18.75" customHeight="1" x14ac:dyDescent="0.2">
      <c r="B1934" s="53" t="s">
        <v>6042</v>
      </c>
      <c r="C1934" s="54">
        <v>0</v>
      </c>
      <c r="D1934" s="54">
        <v>0</v>
      </c>
      <c r="E1934" s="147">
        <v>0</v>
      </c>
      <c r="F1934" s="147">
        <v>3</v>
      </c>
      <c r="G1934" s="147">
        <v>0</v>
      </c>
      <c r="H1934" s="55">
        <v>0</v>
      </c>
    </row>
    <row r="1935" spans="2:8" ht="18.75" customHeight="1" x14ac:dyDescent="0.2">
      <c r="B1935" s="53" t="s">
        <v>1032</v>
      </c>
      <c r="C1935" s="54">
        <v>10</v>
      </c>
      <c r="D1935" s="54">
        <v>0</v>
      </c>
      <c r="E1935" s="147">
        <v>0</v>
      </c>
      <c r="F1935" s="147">
        <v>0</v>
      </c>
      <c r="G1935" s="147">
        <v>1</v>
      </c>
      <c r="H1935" s="55">
        <v>0</v>
      </c>
    </row>
    <row r="1936" spans="2:8" ht="18.75" customHeight="1" x14ac:dyDescent="0.2">
      <c r="B1936" s="53" t="s">
        <v>4074</v>
      </c>
      <c r="C1936" s="54">
        <v>0</v>
      </c>
      <c r="D1936" s="54">
        <v>0</v>
      </c>
      <c r="E1936" s="147">
        <v>1</v>
      </c>
      <c r="F1936" s="147">
        <v>0</v>
      </c>
      <c r="G1936" s="147">
        <v>0</v>
      </c>
      <c r="H1936" s="55">
        <v>0</v>
      </c>
    </row>
    <row r="1937" spans="2:8" ht="18.75" customHeight="1" x14ac:dyDescent="0.2">
      <c r="B1937" s="53" t="s">
        <v>6121</v>
      </c>
      <c r="C1937" s="54">
        <v>1</v>
      </c>
      <c r="D1937" s="54">
        <v>0</v>
      </c>
      <c r="E1937" s="147">
        <v>0</v>
      </c>
      <c r="F1937" s="147">
        <v>0</v>
      </c>
      <c r="G1937" s="147">
        <v>0</v>
      </c>
      <c r="H1937" s="55">
        <v>0</v>
      </c>
    </row>
    <row r="1938" spans="2:8" ht="18.75" customHeight="1" x14ac:dyDescent="0.2">
      <c r="B1938" s="53" t="s">
        <v>6029</v>
      </c>
      <c r="C1938" s="54">
        <v>0</v>
      </c>
      <c r="D1938" s="54">
        <v>1</v>
      </c>
      <c r="E1938" s="147">
        <v>0</v>
      </c>
      <c r="F1938" s="147">
        <v>0</v>
      </c>
      <c r="G1938" s="147">
        <v>0</v>
      </c>
      <c r="H1938" s="55">
        <v>0</v>
      </c>
    </row>
    <row r="1939" spans="2:8" ht="18.75" customHeight="1" x14ac:dyDescent="0.2">
      <c r="B1939" s="53" t="s">
        <v>3828</v>
      </c>
      <c r="C1939" s="54">
        <v>1</v>
      </c>
      <c r="D1939" s="54">
        <v>0</v>
      </c>
      <c r="E1939" s="147">
        <v>0</v>
      </c>
      <c r="F1939" s="147">
        <v>0</v>
      </c>
      <c r="G1939" s="147">
        <v>0</v>
      </c>
      <c r="H1939" s="55">
        <v>0</v>
      </c>
    </row>
    <row r="1940" spans="2:8" ht="18.75" customHeight="1" x14ac:dyDescent="0.2">
      <c r="B1940" s="53" t="s">
        <v>6161</v>
      </c>
      <c r="C1940" s="54">
        <v>0</v>
      </c>
      <c r="D1940" s="54">
        <v>2</v>
      </c>
      <c r="E1940" s="147">
        <v>0</v>
      </c>
      <c r="F1940" s="147">
        <v>0</v>
      </c>
      <c r="G1940" s="147">
        <v>0</v>
      </c>
      <c r="H1940" s="55">
        <v>0</v>
      </c>
    </row>
    <row r="1941" spans="2:8" ht="18.75" customHeight="1" x14ac:dyDescent="0.2">
      <c r="B1941" s="53" t="s">
        <v>6124</v>
      </c>
      <c r="C1941" s="54">
        <v>1</v>
      </c>
      <c r="D1941" s="54">
        <v>0</v>
      </c>
      <c r="E1941" s="147">
        <v>0</v>
      </c>
      <c r="F1941" s="147">
        <v>0</v>
      </c>
      <c r="G1941" s="147">
        <v>0</v>
      </c>
      <c r="H1941" s="55">
        <v>0</v>
      </c>
    </row>
    <row r="1942" spans="2:8" ht="18.75" customHeight="1" x14ac:dyDescent="0.2">
      <c r="B1942" s="53" t="s">
        <v>2561</v>
      </c>
      <c r="C1942" s="54">
        <v>1</v>
      </c>
      <c r="D1942" s="54">
        <v>0</v>
      </c>
      <c r="E1942" s="147">
        <v>0</v>
      </c>
      <c r="F1942" s="147">
        <v>0</v>
      </c>
      <c r="G1942" s="147">
        <v>0</v>
      </c>
      <c r="H1942" s="55">
        <v>0</v>
      </c>
    </row>
    <row r="1943" spans="2:8" ht="18.75" customHeight="1" x14ac:dyDescent="0.2">
      <c r="B1943" s="53" t="s">
        <v>6027</v>
      </c>
      <c r="C1943" s="54">
        <v>0</v>
      </c>
      <c r="D1943" s="54">
        <v>0</v>
      </c>
      <c r="E1943" s="147">
        <v>0</v>
      </c>
      <c r="F1943" s="147">
        <v>2</v>
      </c>
      <c r="G1943" s="147">
        <v>0</v>
      </c>
      <c r="H1943" s="55">
        <v>0</v>
      </c>
    </row>
    <row r="1944" spans="2:8" ht="18.75" customHeight="1" x14ac:dyDescent="0.2">
      <c r="B1944" s="53" t="s">
        <v>6036</v>
      </c>
      <c r="C1944" s="54">
        <v>14</v>
      </c>
      <c r="D1944" s="54">
        <v>0</v>
      </c>
      <c r="E1944" s="147">
        <v>3</v>
      </c>
      <c r="F1944" s="147">
        <v>5</v>
      </c>
      <c r="G1944" s="147">
        <v>0</v>
      </c>
      <c r="H1944" s="55">
        <v>0</v>
      </c>
    </row>
    <row r="1945" spans="2:8" ht="18.75" customHeight="1" x14ac:dyDescent="0.2">
      <c r="B1945" s="53" t="s">
        <v>6040</v>
      </c>
      <c r="C1945" s="54">
        <v>0</v>
      </c>
      <c r="D1945" s="54">
        <v>0</v>
      </c>
      <c r="E1945" s="147">
        <v>0</v>
      </c>
      <c r="F1945" s="147">
        <v>0</v>
      </c>
      <c r="G1945" s="147">
        <v>1</v>
      </c>
      <c r="H1945" s="55">
        <v>0</v>
      </c>
    </row>
    <row r="1946" spans="2:8" ht="18.75" customHeight="1" x14ac:dyDescent="0.2">
      <c r="B1946" s="53" t="s">
        <v>6083</v>
      </c>
      <c r="C1946" s="54">
        <v>0</v>
      </c>
      <c r="D1946" s="54">
        <v>2</v>
      </c>
      <c r="E1946" s="147">
        <v>0</v>
      </c>
      <c r="F1946" s="147">
        <v>0</v>
      </c>
      <c r="G1946" s="147">
        <v>0</v>
      </c>
      <c r="H1946" s="55">
        <v>0</v>
      </c>
    </row>
    <row r="1947" spans="2:8" ht="18.75" customHeight="1" x14ac:dyDescent="0.2">
      <c r="B1947" s="53" t="s">
        <v>6155</v>
      </c>
      <c r="C1947" s="54">
        <v>0</v>
      </c>
      <c r="D1947" s="54">
        <v>0</v>
      </c>
      <c r="E1947" s="147">
        <v>0</v>
      </c>
      <c r="F1947" s="147">
        <v>1</v>
      </c>
      <c r="G1947" s="147">
        <v>0</v>
      </c>
      <c r="H1947" s="55">
        <v>0</v>
      </c>
    </row>
    <row r="1948" spans="2:8" ht="18.75" customHeight="1" x14ac:dyDescent="0.2">
      <c r="B1948" s="53" t="s">
        <v>6152</v>
      </c>
      <c r="C1948" s="54">
        <v>0</v>
      </c>
      <c r="D1948" s="54">
        <v>0</v>
      </c>
      <c r="E1948" s="147">
        <v>1</v>
      </c>
      <c r="F1948" s="147">
        <v>0</v>
      </c>
      <c r="G1948" s="147">
        <v>0</v>
      </c>
      <c r="H1948" s="55">
        <v>0</v>
      </c>
    </row>
    <row r="1949" spans="2:8" ht="18.75" customHeight="1" x14ac:dyDescent="0.2">
      <c r="B1949" s="53" t="s">
        <v>6182</v>
      </c>
      <c r="C1949" s="54">
        <v>1</v>
      </c>
      <c r="D1949" s="54">
        <v>2</v>
      </c>
      <c r="E1949" s="147">
        <v>2</v>
      </c>
      <c r="F1949" s="147">
        <v>1</v>
      </c>
      <c r="G1949" s="147">
        <v>0</v>
      </c>
      <c r="H1949" s="55">
        <v>0</v>
      </c>
    </row>
    <row r="1950" spans="2:8" ht="18.75" customHeight="1" x14ac:dyDescent="0.2">
      <c r="B1950" s="53" t="s">
        <v>6160</v>
      </c>
      <c r="C1950" s="54">
        <v>0</v>
      </c>
      <c r="D1950" s="54">
        <v>0</v>
      </c>
      <c r="E1950" s="147">
        <v>0</v>
      </c>
      <c r="F1950" s="147">
        <v>2</v>
      </c>
      <c r="G1950" s="147">
        <v>0</v>
      </c>
      <c r="H1950" s="55">
        <v>0</v>
      </c>
    </row>
    <row r="1951" spans="2:8" ht="18.75" customHeight="1" x14ac:dyDescent="0.2">
      <c r="B1951" s="53" t="s">
        <v>1059</v>
      </c>
      <c r="C1951" s="54">
        <v>1</v>
      </c>
      <c r="D1951" s="54">
        <v>3</v>
      </c>
      <c r="E1951" s="147">
        <v>2</v>
      </c>
      <c r="F1951" s="147">
        <v>0</v>
      </c>
      <c r="G1951" s="147">
        <v>0</v>
      </c>
      <c r="H1951" s="55">
        <v>0</v>
      </c>
    </row>
    <row r="1952" spans="2:8" ht="18.75" customHeight="1" x14ac:dyDescent="0.2">
      <c r="B1952" s="53" t="s">
        <v>6165</v>
      </c>
      <c r="C1952" s="54">
        <v>1</v>
      </c>
      <c r="D1952" s="54">
        <v>0</v>
      </c>
      <c r="E1952" s="147">
        <v>1</v>
      </c>
      <c r="F1952" s="147">
        <v>0</v>
      </c>
      <c r="G1952" s="147">
        <v>1</v>
      </c>
      <c r="H1952" s="55">
        <v>0</v>
      </c>
    </row>
    <row r="1953" spans="2:8" ht="18.75" customHeight="1" x14ac:dyDescent="0.2">
      <c r="B1953" s="53" t="s">
        <v>6133</v>
      </c>
      <c r="C1953" s="54">
        <v>0</v>
      </c>
      <c r="D1953" s="54">
        <v>0</v>
      </c>
      <c r="E1953" s="147">
        <v>0</v>
      </c>
      <c r="F1953" s="147">
        <v>1</v>
      </c>
      <c r="G1953" s="147">
        <v>0</v>
      </c>
      <c r="H1953" s="55">
        <v>0</v>
      </c>
    </row>
    <row r="1954" spans="2:8" ht="18.75" customHeight="1" x14ac:dyDescent="0.2">
      <c r="B1954" s="53" t="s">
        <v>6172</v>
      </c>
      <c r="C1954" s="54">
        <v>0</v>
      </c>
      <c r="D1954" s="54">
        <v>0</v>
      </c>
      <c r="E1954" s="147">
        <v>0</v>
      </c>
      <c r="F1954" s="147">
        <v>1</v>
      </c>
      <c r="G1954" s="147">
        <v>0</v>
      </c>
      <c r="H1954" s="55">
        <v>0</v>
      </c>
    </row>
    <row r="1955" spans="2:8" ht="18.75" customHeight="1" x14ac:dyDescent="0.2">
      <c r="B1955" s="53" t="s">
        <v>6047</v>
      </c>
      <c r="C1955" s="54">
        <v>8</v>
      </c>
      <c r="D1955" s="54">
        <v>4</v>
      </c>
      <c r="E1955" s="147">
        <v>2</v>
      </c>
      <c r="F1955" s="147">
        <v>2</v>
      </c>
      <c r="G1955" s="147">
        <v>1</v>
      </c>
      <c r="H1955" s="55">
        <v>0</v>
      </c>
    </row>
    <row r="1956" spans="2:8" ht="18.75" customHeight="1" x14ac:dyDescent="0.2">
      <c r="B1956" s="53" t="s">
        <v>6179</v>
      </c>
      <c r="C1956" s="54">
        <v>0</v>
      </c>
      <c r="D1956" s="54">
        <v>0</v>
      </c>
      <c r="E1956" s="147">
        <v>1</v>
      </c>
      <c r="F1956" s="147">
        <v>0</v>
      </c>
      <c r="G1956" s="147">
        <v>0</v>
      </c>
      <c r="H1956" s="55">
        <v>0</v>
      </c>
    </row>
    <row r="1957" spans="2:8" ht="18.75" customHeight="1" x14ac:dyDescent="0.2">
      <c r="B1957" s="53" t="s">
        <v>3868</v>
      </c>
      <c r="C1957" s="54">
        <v>1</v>
      </c>
      <c r="D1957" s="54">
        <v>0</v>
      </c>
      <c r="E1957" s="147">
        <v>0</v>
      </c>
      <c r="F1957" s="147">
        <v>0</v>
      </c>
      <c r="G1957" s="147">
        <v>0</v>
      </c>
      <c r="H1957" s="55">
        <v>0</v>
      </c>
    </row>
    <row r="1958" spans="2:8" ht="18.75" customHeight="1" x14ac:dyDescent="0.2">
      <c r="B1958" s="53" t="s">
        <v>6177</v>
      </c>
      <c r="C1958" s="54">
        <v>0</v>
      </c>
      <c r="D1958" s="54">
        <v>2</v>
      </c>
      <c r="E1958" s="147">
        <v>1</v>
      </c>
      <c r="F1958" s="147">
        <v>0</v>
      </c>
      <c r="G1958" s="147">
        <v>0</v>
      </c>
      <c r="H1958" s="55">
        <v>0</v>
      </c>
    </row>
    <row r="1959" spans="2:8" ht="18.75" customHeight="1" x14ac:dyDescent="0.2">
      <c r="B1959" s="53" t="s">
        <v>6049</v>
      </c>
      <c r="C1959" s="54">
        <v>0</v>
      </c>
      <c r="D1959" s="54">
        <v>0</v>
      </c>
      <c r="E1959" s="147">
        <v>2</v>
      </c>
      <c r="F1959" s="147">
        <v>80</v>
      </c>
      <c r="G1959" s="147">
        <v>12</v>
      </c>
      <c r="H1959" s="55">
        <v>0</v>
      </c>
    </row>
    <row r="1960" spans="2:8" ht="18.75" customHeight="1" x14ac:dyDescent="0.2">
      <c r="B1960" s="53" t="s">
        <v>6132</v>
      </c>
      <c r="C1960" s="54">
        <v>2</v>
      </c>
      <c r="D1960" s="54">
        <v>2</v>
      </c>
      <c r="E1960" s="147">
        <v>0</v>
      </c>
      <c r="F1960" s="147">
        <v>0</v>
      </c>
      <c r="G1960" s="147">
        <v>0</v>
      </c>
      <c r="H1960" s="55">
        <v>0</v>
      </c>
    </row>
    <row r="1961" spans="2:8" ht="18.75" customHeight="1" x14ac:dyDescent="0.2">
      <c r="B1961" s="53" t="s">
        <v>6062</v>
      </c>
      <c r="C1961" s="54">
        <v>0</v>
      </c>
      <c r="D1961" s="54">
        <v>0</v>
      </c>
      <c r="E1961" s="147">
        <v>1</v>
      </c>
      <c r="F1961" s="147">
        <v>1</v>
      </c>
      <c r="G1961" s="147">
        <v>1</v>
      </c>
      <c r="H1961" s="55">
        <v>0</v>
      </c>
    </row>
    <row r="1962" spans="2:8" ht="18.75" customHeight="1" x14ac:dyDescent="0.2">
      <c r="B1962" s="53" t="s">
        <v>6147</v>
      </c>
      <c r="C1962" s="54">
        <v>0</v>
      </c>
      <c r="D1962" s="54">
        <v>0</v>
      </c>
      <c r="E1962" s="147">
        <v>0</v>
      </c>
      <c r="F1962" s="147">
        <v>1</v>
      </c>
      <c r="G1962" s="147">
        <v>0</v>
      </c>
      <c r="H1962" s="55">
        <v>0</v>
      </c>
    </row>
    <row r="1963" spans="2:8" ht="18.75" customHeight="1" x14ac:dyDescent="0.2">
      <c r="B1963" s="53" t="s">
        <v>6051</v>
      </c>
      <c r="C1963" s="54">
        <v>0</v>
      </c>
      <c r="D1963" s="54">
        <v>0</v>
      </c>
      <c r="E1963" s="147">
        <v>1</v>
      </c>
      <c r="F1963" s="147">
        <v>1</v>
      </c>
      <c r="G1963" s="147">
        <v>0</v>
      </c>
      <c r="H1963" s="55">
        <v>0</v>
      </c>
    </row>
    <row r="1964" spans="2:8" ht="18.75" customHeight="1" x14ac:dyDescent="0.2">
      <c r="B1964" s="53" t="s">
        <v>6077</v>
      </c>
      <c r="C1964" s="54">
        <v>0</v>
      </c>
      <c r="D1964" s="54">
        <v>2</v>
      </c>
      <c r="E1964" s="147">
        <v>0</v>
      </c>
      <c r="F1964" s="147">
        <v>0</v>
      </c>
      <c r="G1964" s="147">
        <v>0</v>
      </c>
      <c r="H1964" s="55">
        <v>0</v>
      </c>
    </row>
    <row r="1965" spans="2:8" ht="18.75" customHeight="1" x14ac:dyDescent="0.2">
      <c r="B1965" s="53" t="s">
        <v>6052</v>
      </c>
      <c r="C1965" s="54">
        <v>0</v>
      </c>
      <c r="D1965" s="54">
        <v>1</v>
      </c>
      <c r="E1965" s="147">
        <v>0</v>
      </c>
      <c r="F1965" s="147">
        <v>0</v>
      </c>
      <c r="G1965" s="147">
        <v>0</v>
      </c>
      <c r="H1965" s="55">
        <v>0</v>
      </c>
    </row>
    <row r="1966" spans="2:8" ht="18.75" customHeight="1" x14ac:dyDescent="0.2">
      <c r="B1966" s="53" t="s">
        <v>6079</v>
      </c>
      <c r="C1966" s="54">
        <v>0</v>
      </c>
      <c r="D1966" s="54">
        <v>0</v>
      </c>
      <c r="E1966" s="147">
        <v>0</v>
      </c>
      <c r="F1966" s="147">
        <v>0</v>
      </c>
      <c r="G1966" s="147">
        <v>1</v>
      </c>
      <c r="H1966" s="55">
        <v>0</v>
      </c>
    </row>
    <row r="1967" spans="2:8" ht="18.75" customHeight="1" x14ac:dyDescent="0.2">
      <c r="B1967" s="53" t="s">
        <v>6197</v>
      </c>
      <c r="C1967" s="54">
        <v>0</v>
      </c>
      <c r="D1967" s="54">
        <v>0</v>
      </c>
      <c r="E1967" s="147">
        <v>0</v>
      </c>
      <c r="F1967" s="147">
        <v>3</v>
      </c>
      <c r="G1967" s="147">
        <v>0</v>
      </c>
      <c r="H1967" s="55">
        <v>0</v>
      </c>
    </row>
    <row r="1968" spans="2:8" ht="18.75" customHeight="1" x14ac:dyDescent="0.2">
      <c r="B1968" s="53" t="s">
        <v>6081</v>
      </c>
      <c r="C1968" s="54">
        <v>0</v>
      </c>
      <c r="D1968" s="54">
        <v>0</v>
      </c>
      <c r="E1968" s="147">
        <v>3</v>
      </c>
      <c r="F1968" s="147">
        <v>0</v>
      </c>
      <c r="G1968" s="147">
        <v>0</v>
      </c>
      <c r="H1968" s="55">
        <v>0</v>
      </c>
    </row>
    <row r="1969" spans="2:8" ht="18.75" customHeight="1" x14ac:dyDescent="0.2">
      <c r="B1969" s="53" t="s">
        <v>6199</v>
      </c>
      <c r="C1969" s="54">
        <v>0</v>
      </c>
      <c r="D1969" s="54">
        <v>1</v>
      </c>
      <c r="E1969" s="147">
        <v>0</v>
      </c>
      <c r="F1969" s="147">
        <v>0</v>
      </c>
      <c r="G1969" s="147">
        <v>0</v>
      </c>
      <c r="H1969" s="55">
        <v>0</v>
      </c>
    </row>
    <row r="1970" spans="2:8" ht="18.75" customHeight="1" x14ac:dyDescent="0.2">
      <c r="B1970" s="53" t="s">
        <v>3997</v>
      </c>
      <c r="C1970" s="54">
        <v>0</v>
      </c>
      <c r="D1970" s="54">
        <v>1</v>
      </c>
      <c r="E1970" s="147">
        <v>0</v>
      </c>
      <c r="F1970" s="147">
        <v>0</v>
      </c>
      <c r="G1970" s="147">
        <v>0</v>
      </c>
      <c r="H1970" s="55">
        <v>0</v>
      </c>
    </row>
    <row r="1971" spans="2:8" ht="18.75" customHeight="1" x14ac:dyDescent="0.2">
      <c r="B1971" s="53" t="s">
        <v>6201</v>
      </c>
      <c r="C1971" s="54">
        <v>0</v>
      </c>
      <c r="D1971" s="54">
        <v>0</v>
      </c>
      <c r="E1971" s="147">
        <v>0</v>
      </c>
      <c r="F1971" s="147">
        <v>1</v>
      </c>
      <c r="G1971" s="147">
        <v>1</v>
      </c>
      <c r="H1971" s="55">
        <v>0</v>
      </c>
    </row>
    <row r="1972" spans="2:8" ht="18.75" customHeight="1" x14ac:dyDescent="0.2">
      <c r="B1972" s="53" t="s">
        <v>6085</v>
      </c>
      <c r="C1972" s="54">
        <v>0</v>
      </c>
      <c r="D1972" s="54">
        <v>0</v>
      </c>
      <c r="E1972" s="147">
        <v>1</v>
      </c>
      <c r="F1972" s="147">
        <v>1</v>
      </c>
      <c r="G1972" s="147">
        <v>0</v>
      </c>
      <c r="H1972" s="55">
        <v>0</v>
      </c>
    </row>
    <row r="1973" spans="2:8" ht="18.75" customHeight="1" x14ac:dyDescent="0.2">
      <c r="B1973" s="53" t="s">
        <v>6149</v>
      </c>
      <c r="C1973" s="54">
        <v>0</v>
      </c>
      <c r="D1973" s="54">
        <v>0</v>
      </c>
      <c r="E1973" s="147">
        <v>1</v>
      </c>
      <c r="F1973" s="147">
        <v>0</v>
      </c>
      <c r="G1973" s="147">
        <v>0</v>
      </c>
      <c r="H1973" s="55">
        <v>0</v>
      </c>
    </row>
    <row r="1974" spans="2:8" ht="18.75" customHeight="1" x14ac:dyDescent="0.2">
      <c r="B1974" s="53" t="s">
        <v>6150</v>
      </c>
      <c r="C1974" s="54">
        <v>1</v>
      </c>
      <c r="D1974" s="54">
        <v>0</v>
      </c>
      <c r="E1974" s="147">
        <v>0</v>
      </c>
      <c r="F1974" s="147">
        <v>0</v>
      </c>
      <c r="G1974" s="147">
        <v>0</v>
      </c>
      <c r="H1974" s="55">
        <v>0</v>
      </c>
    </row>
    <row r="1975" spans="2:8" ht="18.75" customHeight="1" x14ac:dyDescent="0.2">
      <c r="B1975" s="53" t="s">
        <v>6108</v>
      </c>
      <c r="C1975" s="54">
        <v>0</v>
      </c>
      <c r="D1975" s="54">
        <v>0</v>
      </c>
      <c r="E1975" s="147">
        <v>0</v>
      </c>
      <c r="F1975" s="147">
        <v>42</v>
      </c>
      <c r="G1975" s="147">
        <v>424</v>
      </c>
      <c r="H1975" s="55">
        <v>0</v>
      </c>
    </row>
    <row r="1976" spans="2:8" ht="18.75" customHeight="1" x14ac:dyDescent="0.2">
      <c r="B1976" s="53" t="s">
        <v>6154</v>
      </c>
      <c r="C1976" s="54">
        <v>0</v>
      </c>
      <c r="D1976" s="54">
        <v>0</v>
      </c>
      <c r="E1976" s="147">
        <v>0</v>
      </c>
      <c r="F1976" s="147">
        <v>0</v>
      </c>
      <c r="G1976" s="147">
        <v>1</v>
      </c>
      <c r="H1976" s="55">
        <v>0</v>
      </c>
    </row>
    <row r="1977" spans="2:8" ht="18.75" customHeight="1" x14ac:dyDescent="0.2">
      <c r="B1977" s="53" t="s">
        <v>6024</v>
      </c>
      <c r="C1977" s="54">
        <v>0</v>
      </c>
      <c r="D1977" s="54">
        <v>0</v>
      </c>
      <c r="E1977" s="147">
        <v>1</v>
      </c>
      <c r="F1977" s="147">
        <v>0</v>
      </c>
      <c r="G1977" s="147">
        <v>0</v>
      </c>
      <c r="H1977" s="55">
        <v>0</v>
      </c>
    </row>
    <row r="1978" spans="2:8" ht="18.75" customHeight="1" x14ac:dyDescent="0.2">
      <c r="B1978" s="53" t="s">
        <v>6158</v>
      </c>
      <c r="C1978" s="54">
        <v>0</v>
      </c>
      <c r="D1978" s="54">
        <v>0</v>
      </c>
      <c r="E1978" s="147">
        <v>0</v>
      </c>
      <c r="F1978" s="147">
        <v>0</v>
      </c>
      <c r="G1978" s="147">
        <v>1</v>
      </c>
      <c r="H1978" s="55">
        <v>0</v>
      </c>
    </row>
    <row r="1979" spans="2:8" ht="18.75" customHeight="1" x14ac:dyDescent="0.2">
      <c r="B1979" s="53" t="s">
        <v>6153</v>
      </c>
      <c r="C1979" s="54">
        <v>1</v>
      </c>
      <c r="D1979" s="54">
        <v>0</v>
      </c>
      <c r="E1979" s="147">
        <v>0</v>
      </c>
      <c r="F1979" s="147">
        <v>0</v>
      </c>
      <c r="G1979" s="147">
        <v>0</v>
      </c>
      <c r="H1979" s="55">
        <v>0</v>
      </c>
    </row>
    <row r="1980" spans="2:8" ht="18.75" customHeight="1" x14ac:dyDescent="0.2">
      <c r="B1980" s="53" t="s">
        <v>6033</v>
      </c>
      <c r="C1980" s="54">
        <v>0</v>
      </c>
      <c r="D1980" s="54">
        <v>1</v>
      </c>
      <c r="E1980" s="147">
        <v>0</v>
      </c>
      <c r="F1980" s="147">
        <v>0</v>
      </c>
      <c r="G1980" s="147">
        <v>0</v>
      </c>
      <c r="H1980" s="55">
        <v>0</v>
      </c>
    </row>
    <row r="1981" spans="2:8" ht="18.75" customHeight="1" x14ac:dyDescent="0.2">
      <c r="B1981" s="53" t="s">
        <v>6097</v>
      </c>
      <c r="C1981" s="54">
        <v>0</v>
      </c>
      <c r="D1981" s="54">
        <v>4</v>
      </c>
      <c r="E1981" s="147">
        <v>0</v>
      </c>
      <c r="F1981" s="147">
        <v>0</v>
      </c>
      <c r="G1981" s="147">
        <v>0</v>
      </c>
      <c r="H1981" s="55">
        <v>0</v>
      </c>
    </row>
    <row r="1982" spans="2:8" ht="18.75" customHeight="1" x14ac:dyDescent="0.2">
      <c r="B1982" s="53" t="s">
        <v>3994</v>
      </c>
      <c r="C1982" s="54">
        <v>0</v>
      </c>
      <c r="D1982" s="54">
        <v>2</v>
      </c>
      <c r="E1982" s="147">
        <v>0</v>
      </c>
      <c r="F1982" s="147">
        <v>1</v>
      </c>
      <c r="G1982" s="147">
        <v>0</v>
      </c>
      <c r="H1982" s="55">
        <v>0</v>
      </c>
    </row>
    <row r="1983" spans="2:8" ht="18.75" customHeight="1" x14ac:dyDescent="0.2">
      <c r="B1983" s="53" t="s">
        <v>6058</v>
      </c>
      <c r="C1983" s="54">
        <v>1</v>
      </c>
      <c r="D1983" s="54">
        <v>1</v>
      </c>
      <c r="E1983" s="147">
        <v>0</v>
      </c>
      <c r="F1983" s="147">
        <v>0</v>
      </c>
      <c r="G1983" s="147">
        <v>2</v>
      </c>
      <c r="H1983" s="55">
        <v>0</v>
      </c>
    </row>
    <row r="1984" spans="2:8" ht="18.75" customHeight="1" x14ac:dyDescent="0.2">
      <c r="B1984" s="53" t="s">
        <v>6167</v>
      </c>
      <c r="C1984" s="54">
        <v>1</v>
      </c>
      <c r="D1984" s="54">
        <v>1</v>
      </c>
      <c r="E1984" s="147">
        <v>0</v>
      </c>
      <c r="F1984" s="147">
        <v>0</v>
      </c>
      <c r="G1984" s="147">
        <v>2</v>
      </c>
      <c r="H1984" s="55">
        <v>0</v>
      </c>
    </row>
    <row r="1985" spans="2:8" ht="18.75" customHeight="1" x14ac:dyDescent="0.2">
      <c r="B1985" s="53" t="s">
        <v>6189</v>
      </c>
      <c r="C1985" s="54">
        <v>1</v>
      </c>
      <c r="D1985" s="54">
        <v>1</v>
      </c>
      <c r="E1985" s="147">
        <v>0</v>
      </c>
      <c r="F1985" s="147">
        <v>0</v>
      </c>
      <c r="G1985" s="147">
        <v>0</v>
      </c>
      <c r="H1985" s="55">
        <v>0</v>
      </c>
    </row>
    <row r="1986" spans="2:8" ht="18.75" customHeight="1" x14ac:dyDescent="0.2">
      <c r="B1986" s="53" t="s">
        <v>6170</v>
      </c>
      <c r="C1986" s="54">
        <v>0</v>
      </c>
      <c r="D1986" s="54">
        <v>0</v>
      </c>
      <c r="E1986" s="147">
        <v>1</v>
      </c>
      <c r="F1986" s="147">
        <v>0</v>
      </c>
      <c r="G1986" s="147">
        <v>0</v>
      </c>
      <c r="H1986" s="55">
        <v>0</v>
      </c>
    </row>
    <row r="1987" spans="2:8" ht="18.75" customHeight="1" x14ac:dyDescent="0.2">
      <c r="B1987" s="53" t="s">
        <v>6191</v>
      </c>
      <c r="C1987" s="54">
        <v>0</v>
      </c>
      <c r="D1987" s="54">
        <v>0</v>
      </c>
      <c r="E1987" s="147">
        <v>1</v>
      </c>
      <c r="F1987" s="147">
        <v>0</v>
      </c>
      <c r="G1987" s="147">
        <v>0</v>
      </c>
      <c r="H1987" s="55">
        <v>0</v>
      </c>
    </row>
    <row r="1988" spans="2:8" ht="18.75" customHeight="1" x14ac:dyDescent="0.2">
      <c r="B1988" s="53" t="s">
        <v>6057</v>
      </c>
      <c r="C1988" s="54">
        <v>1</v>
      </c>
      <c r="D1988" s="54">
        <v>0</v>
      </c>
      <c r="E1988" s="147">
        <v>0</v>
      </c>
      <c r="F1988" s="147">
        <v>0</v>
      </c>
      <c r="G1988" s="147">
        <v>0</v>
      </c>
      <c r="H1988" s="55">
        <v>0</v>
      </c>
    </row>
    <row r="1989" spans="2:8" ht="18.75" customHeight="1" x14ac:dyDescent="0.2">
      <c r="B1989" s="53" t="s">
        <v>6060</v>
      </c>
      <c r="C1989" s="54">
        <v>0</v>
      </c>
      <c r="D1989" s="54">
        <v>0</v>
      </c>
      <c r="E1989" s="147">
        <v>0</v>
      </c>
      <c r="F1989" s="147">
        <v>0</v>
      </c>
      <c r="G1989" s="147">
        <v>2</v>
      </c>
      <c r="H1989" s="55">
        <v>0</v>
      </c>
    </row>
    <row r="1990" spans="2:8" ht="18.75" customHeight="1" x14ac:dyDescent="0.2">
      <c r="B1990" s="53" t="s">
        <v>6178</v>
      </c>
      <c r="C1990" s="54">
        <v>2</v>
      </c>
      <c r="D1990" s="54">
        <v>0</v>
      </c>
      <c r="E1990" s="147">
        <v>2</v>
      </c>
      <c r="F1990" s="147">
        <v>1</v>
      </c>
      <c r="G1990" s="147">
        <v>1</v>
      </c>
      <c r="H1990" s="55">
        <v>0</v>
      </c>
    </row>
    <row r="1991" spans="2:8" ht="18.75" customHeight="1" x14ac:dyDescent="0.2">
      <c r="B1991" s="53" t="s">
        <v>6192</v>
      </c>
      <c r="C1991" s="54">
        <v>0</v>
      </c>
      <c r="D1991" s="54">
        <v>1</v>
      </c>
      <c r="E1991" s="147">
        <v>0</v>
      </c>
      <c r="F1991" s="147">
        <v>0</v>
      </c>
      <c r="G1991" s="147">
        <v>0</v>
      </c>
      <c r="H1991" s="55">
        <v>0</v>
      </c>
    </row>
    <row r="1992" spans="2:8" ht="18.75" customHeight="1" x14ac:dyDescent="0.2">
      <c r="B1992" s="53" t="s">
        <v>6102</v>
      </c>
      <c r="C1992" s="54">
        <v>0</v>
      </c>
      <c r="D1992" s="54">
        <v>0</v>
      </c>
      <c r="E1992" s="147">
        <v>1</v>
      </c>
      <c r="F1992" s="147">
        <v>0</v>
      </c>
      <c r="G1992" s="147">
        <v>0</v>
      </c>
      <c r="H1992" s="55">
        <v>0</v>
      </c>
    </row>
    <row r="1993" spans="2:8" ht="18.75" customHeight="1" x14ac:dyDescent="0.2">
      <c r="B1993" s="53" t="s">
        <v>4389</v>
      </c>
      <c r="C1993" s="54">
        <v>0</v>
      </c>
      <c r="D1993" s="54">
        <v>0</v>
      </c>
      <c r="E1993" s="147">
        <v>0</v>
      </c>
      <c r="F1993" s="147">
        <v>1</v>
      </c>
      <c r="G1993" s="147">
        <v>0</v>
      </c>
      <c r="H1993" s="55">
        <v>0</v>
      </c>
    </row>
    <row r="1994" spans="2:8" ht="18.75" customHeight="1" x14ac:dyDescent="0.2">
      <c r="B1994" s="53" t="s">
        <v>6169</v>
      </c>
      <c r="C1994" s="54">
        <v>0</v>
      </c>
      <c r="D1994" s="54">
        <v>2</v>
      </c>
      <c r="E1994" s="147">
        <v>0</v>
      </c>
      <c r="F1994" s="147">
        <v>0</v>
      </c>
      <c r="G1994" s="147">
        <v>0</v>
      </c>
      <c r="H1994" s="55">
        <v>0</v>
      </c>
    </row>
    <row r="1995" spans="2:8" ht="18.75" customHeight="1" x14ac:dyDescent="0.2">
      <c r="B1995" s="53" t="s">
        <v>6164</v>
      </c>
      <c r="C1995" s="54">
        <v>0</v>
      </c>
      <c r="D1995" s="54">
        <v>2</v>
      </c>
      <c r="E1995" s="147">
        <v>0</v>
      </c>
      <c r="F1995" s="147">
        <v>0</v>
      </c>
      <c r="G1995" s="147">
        <v>0</v>
      </c>
      <c r="H1995" s="55">
        <v>0</v>
      </c>
    </row>
    <row r="1996" spans="2:8" ht="18.75" customHeight="1" x14ac:dyDescent="0.2">
      <c r="B1996" s="53" t="s">
        <v>6059</v>
      </c>
      <c r="C1996" s="54">
        <v>0</v>
      </c>
      <c r="D1996" s="54">
        <v>0</v>
      </c>
      <c r="E1996" s="147">
        <v>0</v>
      </c>
      <c r="F1996" s="147">
        <v>6</v>
      </c>
      <c r="G1996" s="147">
        <v>0</v>
      </c>
      <c r="H1996" s="55">
        <v>0</v>
      </c>
    </row>
    <row r="1997" spans="2:8" ht="18.75" customHeight="1" x14ac:dyDescent="0.2">
      <c r="B1997" s="53" t="s">
        <v>6166</v>
      </c>
      <c r="C1997" s="54">
        <v>0</v>
      </c>
      <c r="D1997" s="54">
        <v>0</v>
      </c>
      <c r="E1997" s="147">
        <v>1</v>
      </c>
      <c r="F1997" s="147">
        <v>0</v>
      </c>
      <c r="G1997" s="147">
        <v>0</v>
      </c>
      <c r="H1997" s="55">
        <v>0</v>
      </c>
    </row>
    <row r="1998" spans="2:8" ht="18.75" customHeight="1" x14ac:dyDescent="0.2">
      <c r="B1998" s="53" t="s">
        <v>6163</v>
      </c>
      <c r="C1998" s="54">
        <v>16</v>
      </c>
      <c r="D1998" s="54">
        <v>15</v>
      </c>
      <c r="E1998" s="147">
        <v>6</v>
      </c>
      <c r="F1998" s="147">
        <v>9</v>
      </c>
      <c r="G1998" s="147">
        <v>1</v>
      </c>
      <c r="H1998" s="55">
        <v>0</v>
      </c>
    </row>
    <row r="1999" spans="2:8" ht="18.75" customHeight="1" x14ac:dyDescent="0.2">
      <c r="B1999" s="53" t="s">
        <v>6026</v>
      </c>
      <c r="C1999" s="54">
        <v>0</v>
      </c>
      <c r="D1999" s="54">
        <v>0</v>
      </c>
      <c r="E1999" s="147">
        <v>0</v>
      </c>
      <c r="F1999" s="147">
        <v>0</v>
      </c>
      <c r="G1999" s="147">
        <v>1</v>
      </c>
      <c r="H1999" s="55">
        <v>0</v>
      </c>
    </row>
    <row r="2000" spans="2:8" ht="18.75" customHeight="1" x14ac:dyDescent="0.2">
      <c r="B2000" s="53" t="s">
        <v>6183</v>
      </c>
      <c r="C2000" s="54">
        <v>0</v>
      </c>
      <c r="D2000" s="54">
        <v>0</v>
      </c>
      <c r="E2000" s="147">
        <v>1</v>
      </c>
      <c r="F2000" s="147">
        <v>0</v>
      </c>
      <c r="G2000" s="147">
        <v>0</v>
      </c>
      <c r="H2000" s="55">
        <v>0</v>
      </c>
    </row>
    <row r="2001" spans="2:8" ht="18.75" customHeight="1" x14ac:dyDescent="0.2">
      <c r="B2001" s="53" t="s">
        <v>6187</v>
      </c>
      <c r="C2001" s="54">
        <v>1</v>
      </c>
      <c r="D2001" s="54">
        <v>0</v>
      </c>
      <c r="E2001" s="147">
        <v>0</v>
      </c>
      <c r="F2001" s="147">
        <v>1</v>
      </c>
      <c r="G2001" s="147">
        <v>0</v>
      </c>
      <c r="H2001" s="55">
        <v>0</v>
      </c>
    </row>
    <row r="2002" spans="2:8" ht="18.75" customHeight="1" x14ac:dyDescent="0.2">
      <c r="B2002" s="53" t="s">
        <v>6193</v>
      </c>
      <c r="C2002" s="54">
        <v>0</v>
      </c>
      <c r="D2002" s="54">
        <v>1</v>
      </c>
      <c r="E2002" s="147">
        <v>0</v>
      </c>
      <c r="F2002" s="147">
        <v>0</v>
      </c>
      <c r="G2002" s="147">
        <v>0</v>
      </c>
      <c r="H2002" s="55">
        <v>0</v>
      </c>
    </row>
    <row r="2003" spans="2:8" ht="18.75" customHeight="1" x14ac:dyDescent="0.2">
      <c r="B2003" s="53" t="s">
        <v>2893</v>
      </c>
      <c r="C2003" s="54">
        <v>0</v>
      </c>
      <c r="D2003" s="54">
        <v>1</v>
      </c>
      <c r="E2003" s="147">
        <v>2</v>
      </c>
      <c r="F2003" s="147">
        <v>0</v>
      </c>
      <c r="G2003" s="147">
        <v>0</v>
      </c>
      <c r="H2003" s="55">
        <v>0</v>
      </c>
    </row>
    <row r="2004" spans="2:8" ht="18.75" customHeight="1" x14ac:dyDescent="0.2">
      <c r="B2004" s="53" t="s">
        <v>4429</v>
      </c>
      <c r="C2004" s="54">
        <v>0</v>
      </c>
      <c r="D2004" s="54">
        <v>1</v>
      </c>
      <c r="E2004" s="147">
        <v>0</v>
      </c>
      <c r="F2004" s="147">
        <v>0</v>
      </c>
      <c r="G2004" s="147">
        <v>0</v>
      </c>
      <c r="H2004" s="55">
        <v>0</v>
      </c>
    </row>
    <row r="2005" spans="2:8" ht="18.75" customHeight="1" x14ac:dyDescent="0.2">
      <c r="B2005" s="53" t="s">
        <v>4083</v>
      </c>
      <c r="C2005" s="54">
        <v>0</v>
      </c>
      <c r="D2005" s="54">
        <v>0</v>
      </c>
      <c r="E2005" s="147">
        <v>1</v>
      </c>
      <c r="F2005" s="147">
        <v>0</v>
      </c>
      <c r="G2005" s="147">
        <v>0</v>
      </c>
      <c r="H2005" s="55">
        <v>0</v>
      </c>
    </row>
    <row r="2006" spans="2:8" ht="18.75" customHeight="1" x14ac:dyDescent="0.2">
      <c r="B2006" s="53" t="s">
        <v>6076</v>
      </c>
      <c r="C2006" s="54">
        <v>0</v>
      </c>
      <c r="D2006" s="54">
        <v>0</v>
      </c>
      <c r="E2006" s="147">
        <v>0</v>
      </c>
      <c r="F2006" s="147">
        <v>0</v>
      </c>
      <c r="G2006" s="147">
        <v>1</v>
      </c>
      <c r="H2006" s="55">
        <v>0</v>
      </c>
    </row>
    <row r="2007" spans="2:8" ht="18.75" customHeight="1" x14ac:dyDescent="0.2">
      <c r="B2007" s="53" t="s">
        <v>6180</v>
      </c>
      <c r="C2007" s="54">
        <v>0</v>
      </c>
      <c r="D2007" s="54">
        <v>0</v>
      </c>
      <c r="E2007" s="147">
        <v>0</v>
      </c>
      <c r="F2007" s="147">
        <v>1</v>
      </c>
      <c r="G2007" s="147">
        <v>0</v>
      </c>
      <c r="H2007" s="55">
        <v>0</v>
      </c>
    </row>
    <row r="2008" spans="2:8" ht="18.75" customHeight="1" x14ac:dyDescent="0.2">
      <c r="B2008" s="53" t="s">
        <v>6135</v>
      </c>
      <c r="C2008" s="54">
        <v>0</v>
      </c>
      <c r="D2008" s="54">
        <v>0</v>
      </c>
      <c r="E2008" s="147">
        <v>0</v>
      </c>
      <c r="F2008" s="147">
        <v>0</v>
      </c>
      <c r="G2008" s="147">
        <v>2</v>
      </c>
      <c r="H2008" s="55">
        <v>0</v>
      </c>
    </row>
    <row r="2009" spans="2:8" ht="18.75" customHeight="1" x14ac:dyDescent="0.2">
      <c r="B2009" s="53" t="s">
        <v>6106</v>
      </c>
      <c r="C2009" s="54">
        <v>0</v>
      </c>
      <c r="D2009" s="54">
        <v>12</v>
      </c>
      <c r="E2009" s="147">
        <v>0</v>
      </c>
      <c r="F2009" s="147">
        <v>0</v>
      </c>
      <c r="G2009" s="147">
        <v>0</v>
      </c>
      <c r="H2009" s="55">
        <v>0</v>
      </c>
    </row>
    <row r="2010" spans="2:8" ht="18.75" customHeight="1" x14ac:dyDescent="0.2">
      <c r="B2010" s="53" t="s">
        <v>6137</v>
      </c>
      <c r="C2010" s="54">
        <v>0</v>
      </c>
      <c r="D2010" s="54">
        <v>0</v>
      </c>
      <c r="E2010" s="147">
        <v>1</v>
      </c>
      <c r="F2010" s="147">
        <v>0</v>
      </c>
      <c r="G2010" s="147">
        <v>0</v>
      </c>
      <c r="H2010" s="55">
        <v>0</v>
      </c>
    </row>
    <row r="2011" spans="2:8" ht="18.75" customHeight="1" x14ac:dyDescent="0.2">
      <c r="B2011" s="53" t="s">
        <v>6184</v>
      </c>
      <c r="C2011" s="54">
        <v>0</v>
      </c>
      <c r="D2011" s="54">
        <v>0</v>
      </c>
      <c r="E2011" s="147">
        <v>1</v>
      </c>
      <c r="F2011" s="147">
        <v>0</v>
      </c>
      <c r="G2011" s="147">
        <v>0</v>
      </c>
      <c r="H2011" s="55">
        <v>0</v>
      </c>
    </row>
    <row r="2012" spans="2:8" ht="18.75" customHeight="1" x14ac:dyDescent="0.2">
      <c r="B2012" s="53" t="s">
        <v>6138</v>
      </c>
      <c r="C2012" s="54">
        <v>13</v>
      </c>
      <c r="D2012" s="54">
        <v>0</v>
      </c>
      <c r="E2012" s="147">
        <v>0</v>
      </c>
      <c r="F2012" s="147">
        <v>0</v>
      </c>
      <c r="G2012" s="147">
        <v>0</v>
      </c>
      <c r="H2012" s="55">
        <v>0</v>
      </c>
    </row>
    <row r="2013" spans="2:8" ht="18.75" customHeight="1" x14ac:dyDescent="0.2">
      <c r="B2013" s="53" t="s">
        <v>6101</v>
      </c>
      <c r="C2013" s="54">
        <v>0</v>
      </c>
      <c r="D2013" s="54">
        <v>1</v>
      </c>
      <c r="E2013" s="147">
        <v>0</v>
      </c>
      <c r="F2013" s="147">
        <v>0</v>
      </c>
      <c r="G2013" s="147">
        <v>1</v>
      </c>
      <c r="H2013" s="55">
        <v>0</v>
      </c>
    </row>
    <row r="2014" spans="2:8" ht="18.75" customHeight="1" x14ac:dyDescent="0.2">
      <c r="B2014" s="53" t="s">
        <v>6078</v>
      </c>
      <c r="C2014" s="54">
        <v>0</v>
      </c>
      <c r="D2014" s="54">
        <v>0</v>
      </c>
      <c r="E2014" s="147">
        <v>0</v>
      </c>
      <c r="F2014" s="147">
        <v>0</v>
      </c>
      <c r="G2014" s="147">
        <v>2</v>
      </c>
      <c r="H2014" s="55">
        <v>0</v>
      </c>
    </row>
    <row r="2015" spans="2:8" ht="18.75" customHeight="1" x14ac:dyDescent="0.2">
      <c r="B2015" s="53" t="s">
        <v>6065</v>
      </c>
      <c r="C2015" s="54">
        <v>0</v>
      </c>
      <c r="D2015" s="54">
        <v>1</v>
      </c>
      <c r="E2015" s="147">
        <v>2</v>
      </c>
      <c r="F2015" s="147">
        <v>3</v>
      </c>
      <c r="G2015" s="147">
        <v>3</v>
      </c>
      <c r="H2015" s="55">
        <v>0</v>
      </c>
    </row>
    <row r="2016" spans="2:8" ht="18.75" customHeight="1" x14ac:dyDescent="0.2">
      <c r="B2016" s="53" t="s">
        <v>6142</v>
      </c>
      <c r="C2016" s="54">
        <v>0</v>
      </c>
      <c r="D2016" s="54">
        <v>0</v>
      </c>
      <c r="E2016" s="147">
        <v>0</v>
      </c>
      <c r="F2016" s="147">
        <v>1</v>
      </c>
      <c r="G2016" s="147">
        <v>0</v>
      </c>
      <c r="H2016" s="55">
        <v>0</v>
      </c>
    </row>
    <row r="2017" spans="2:8" ht="18.75" customHeight="1" x14ac:dyDescent="0.2">
      <c r="B2017" s="53" t="s">
        <v>6041</v>
      </c>
      <c r="C2017" s="54">
        <v>0</v>
      </c>
      <c r="D2017" s="54">
        <v>0</v>
      </c>
      <c r="E2017" s="147">
        <v>1</v>
      </c>
      <c r="F2017" s="147">
        <v>0</v>
      </c>
      <c r="G2017" s="147">
        <v>0</v>
      </c>
      <c r="H2017" s="55">
        <v>0</v>
      </c>
    </row>
    <row r="2018" spans="2:8" ht="18.75" customHeight="1" x14ac:dyDescent="0.2">
      <c r="B2018" s="53" t="s">
        <v>6080</v>
      </c>
      <c r="C2018" s="54">
        <v>0</v>
      </c>
      <c r="D2018" s="54">
        <v>0</v>
      </c>
      <c r="E2018" s="147">
        <v>0</v>
      </c>
      <c r="F2018" s="147">
        <v>6</v>
      </c>
      <c r="G2018" s="147">
        <v>2</v>
      </c>
      <c r="H2018" s="55">
        <v>0</v>
      </c>
    </row>
    <row r="2019" spans="2:8" ht="18.75" customHeight="1" x14ac:dyDescent="0.2">
      <c r="B2019" s="53" t="s">
        <v>6067</v>
      </c>
      <c r="C2019" s="54">
        <v>0</v>
      </c>
      <c r="D2019" s="54">
        <v>1</v>
      </c>
      <c r="E2019" s="147">
        <v>0</v>
      </c>
      <c r="F2019" s="147">
        <v>0</v>
      </c>
      <c r="G2019" s="147">
        <v>0</v>
      </c>
      <c r="H2019" s="55">
        <v>0</v>
      </c>
    </row>
    <row r="2020" spans="2:8" ht="18.75" customHeight="1" x14ac:dyDescent="0.2">
      <c r="B2020" s="53" t="s">
        <v>6082</v>
      </c>
      <c r="C2020" s="54">
        <v>0</v>
      </c>
      <c r="D2020" s="54">
        <v>0</v>
      </c>
      <c r="E2020" s="147">
        <v>1</v>
      </c>
      <c r="F2020" s="147">
        <v>0</v>
      </c>
      <c r="G2020" s="147">
        <v>0</v>
      </c>
      <c r="H2020" s="55">
        <v>0</v>
      </c>
    </row>
    <row r="2021" spans="2:8" ht="18.75" customHeight="1" x14ac:dyDescent="0.2">
      <c r="B2021" s="53" t="s">
        <v>3835</v>
      </c>
      <c r="C2021" s="54">
        <v>1</v>
      </c>
      <c r="D2021" s="54">
        <v>0</v>
      </c>
      <c r="E2021" s="147">
        <v>0</v>
      </c>
      <c r="F2021" s="147">
        <v>0</v>
      </c>
      <c r="G2021" s="147">
        <v>0</v>
      </c>
      <c r="H2021" s="55">
        <v>0</v>
      </c>
    </row>
    <row r="2022" spans="2:8" ht="18.75" customHeight="1" x14ac:dyDescent="0.2">
      <c r="B2022" s="53" t="s">
        <v>6144</v>
      </c>
      <c r="C2022" s="54">
        <v>0</v>
      </c>
      <c r="D2022" s="54">
        <v>0</v>
      </c>
      <c r="E2022" s="147">
        <v>0</v>
      </c>
      <c r="F2022" s="147">
        <v>4</v>
      </c>
      <c r="G2022" s="147">
        <v>0</v>
      </c>
      <c r="H2022" s="55">
        <v>0</v>
      </c>
    </row>
    <row r="2023" spans="2:8" ht="18.75" customHeight="1" x14ac:dyDescent="0.2">
      <c r="B2023" s="53" t="s">
        <v>6105</v>
      </c>
      <c r="C2023" s="54">
        <v>0</v>
      </c>
      <c r="D2023" s="54">
        <v>0</v>
      </c>
      <c r="E2023" s="147">
        <v>1</v>
      </c>
      <c r="F2023" s="147">
        <v>0</v>
      </c>
      <c r="G2023" s="147">
        <v>0</v>
      </c>
      <c r="H2023" s="55">
        <v>0</v>
      </c>
    </row>
    <row r="2024" spans="2:8" ht="18.75" customHeight="1" x14ac:dyDescent="0.2">
      <c r="B2024" s="53" t="s">
        <v>6038</v>
      </c>
      <c r="C2024" s="54">
        <v>0</v>
      </c>
      <c r="D2024" s="54">
        <v>1</v>
      </c>
      <c r="E2024" s="147">
        <v>2</v>
      </c>
      <c r="F2024" s="147">
        <v>0</v>
      </c>
      <c r="G2024" s="147">
        <v>0</v>
      </c>
      <c r="H2024" s="55">
        <v>0</v>
      </c>
    </row>
    <row r="2025" spans="2:8" ht="18.75" customHeight="1" x14ac:dyDescent="0.2">
      <c r="B2025" s="53" t="s">
        <v>1134</v>
      </c>
      <c r="C2025" s="54">
        <v>0</v>
      </c>
      <c r="D2025" s="54">
        <v>0</v>
      </c>
      <c r="E2025" s="147">
        <v>6</v>
      </c>
      <c r="F2025" s="147">
        <v>8</v>
      </c>
      <c r="G2025" s="147">
        <v>0</v>
      </c>
      <c r="H2025" s="55">
        <v>0</v>
      </c>
    </row>
    <row r="2026" spans="2:8" ht="18.75" customHeight="1" x14ac:dyDescent="0.2">
      <c r="B2026" s="53" t="s">
        <v>6104</v>
      </c>
      <c r="C2026" s="54">
        <v>0</v>
      </c>
      <c r="D2026" s="54">
        <v>2</v>
      </c>
      <c r="E2026" s="147">
        <v>0</v>
      </c>
      <c r="F2026" s="147">
        <v>0</v>
      </c>
      <c r="G2026" s="147">
        <v>1</v>
      </c>
      <c r="H2026" s="55">
        <v>0</v>
      </c>
    </row>
    <row r="2027" spans="2:8" ht="18.75" customHeight="1" x14ac:dyDescent="0.2">
      <c r="B2027" s="53" t="s">
        <v>6140</v>
      </c>
      <c r="C2027" s="54">
        <v>0</v>
      </c>
      <c r="D2027" s="54">
        <v>0</v>
      </c>
      <c r="E2027" s="147">
        <v>1</v>
      </c>
      <c r="F2027" s="147">
        <v>3</v>
      </c>
      <c r="G2027" s="147">
        <v>0</v>
      </c>
      <c r="H2027" s="55">
        <v>0</v>
      </c>
    </row>
    <row r="2028" spans="2:8" ht="18.75" customHeight="1" x14ac:dyDescent="0.2">
      <c r="B2028" s="53" t="s">
        <v>6086</v>
      </c>
      <c r="C2028" s="54">
        <v>0</v>
      </c>
      <c r="D2028" s="54">
        <v>1</v>
      </c>
      <c r="E2028" s="147">
        <v>0</v>
      </c>
      <c r="F2028" s="147">
        <v>0</v>
      </c>
      <c r="G2028" s="147">
        <v>0</v>
      </c>
      <c r="H2028" s="55">
        <v>0</v>
      </c>
    </row>
    <row r="2029" spans="2:8" ht="18.75" customHeight="1" x14ac:dyDescent="0.2">
      <c r="B2029" s="53" t="s">
        <v>6064</v>
      </c>
      <c r="C2029" s="54">
        <v>0</v>
      </c>
      <c r="D2029" s="54">
        <v>0</v>
      </c>
      <c r="E2029" s="147">
        <v>2</v>
      </c>
      <c r="F2029" s="147">
        <v>0</v>
      </c>
      <c r="G2029" s="147">
        <v>0</v>
      </c>
      <c r="H2029" s="55">
        <v>0</v>
      </c>
    </row>
    <row r="2030" spans="2:8" ht="18.75" customHeight="1" x14ac:dyDescent="0.2">
      <c r="B2030" s="53" t="s">
        <v>6084</v>
      </c>
      <c r="C2030" s="54">
        <v>0</v>
      </c>
      <c r="D2030" s="54">
        <v>0</v>
      </c>
      <c r="E2030" s="147">
        <v>1</v>
      </c>
      <c r="F2030" s="147">
        <v>0</v>
      </c>
      <c r="G2030" s="147">
        <v>0</v>
      </c>
      <c r="H2030" s="55">
        <v>0</v>
      </c>
    </row>
    <row r="2031" spans="2:8" ht="18.75" customHeight="1" x14ac:dyDescent="0.2">
      <c r="B2031" s="53" t="s">
        <v>6202</v>
      </c>
      <c r="C2031" s="54">
        <v>0</v>
      </c>
      <c r="D2031" s="54">
        <v>0</v>
      </c>
      <c r="E2031" s="147">
        <v>0</v>
      </c>
      <c r="F2031" s="147">
        <v>1</v>
      </c>
      <c r="G2031" s="147">
        <v>0</v>
      </c>
      <c r="H2031" s="55">
        <v>0</v>
      </c>
    </row>
    <row r="2032" spans="2:8" ht="18.75" customHeight="1" x14ac:dyDescent="0.2">
      <c r="B2032" s="53" t="s">
        <v>6088</v>
      </c>
      <c r="C2032" s="54">
        <v>3</v>
      </c>
      <c r="D2032" s="54">
        <v>1</v>
      </c>
      <c r="E2032" s="147">
        <v>2</v>
      </c>
      <c r="F2032" s="147">
        <v>0</v>
      </c>
      <c r="G2032" s="147">
        <v>1</v>
      </c>
      <c r="H2032" s="55">
        <v>0</v>
      </c>
    </row>
    <row r="2033" spans="2:8" ht="18.75" customHeight="1" x14ac:dyDescent="0.2">
      <c r="B2033" s="53" t="s">
        <v>6044</v>
      </c>
      <c r="C2033" s="54">
        <v>0</v>
      </c>
      <c r="D2033" s="54">
        <v>0</v>
      </c>
      <c r="E2033" s="147">
        <v>1</v>
      </c>
      <c r="F2033" s="147">
        <v>0</v>
      </c>
      <c r="G2033" s="147">
        <v>0</v>
      </c>
      <c r="H2033" s="55">
        <v>0</v>
      </c>
    </row>
    <row r="2034" spans="2:8" ht="18.75" customHeight="1" x14ac:dyDescent="0.2">
      <c r="B2034" s="53" t="s">
        <v>6055</v>
      </c>
      <c r="C2034" s="54">
        <v>0</v>
      </c>
      <c r="D2034" s="54">
        <v>1</v>
      </c>
      <c r="E2034" s="147">
        <v>0</v>
      </c>
      <c r="F2034" s="147">
        <v>0</v>
      </c>
      <c r="G2034" s="147">
        <v>0</v>
      </c>
      <c r="H2034" s="55">
        <v>0</v>
      </c>
    </row>
    <row r="2035" spans="2:8" ht="18.75" customHeight="1" x14ac:dyDescent="0.2">
      <c r="B2035" s="53" t="s">
        <v>6111</v>
      </c>
      <c r="C2035" s="54">
        <v>0</v>
      </c>
      <c r="D2035" s="54">
        <v>3</v>
      </c>
      <c r="E2035" s="147">
        <v>1</v>
      </c>
      <c r="F2035" s="147">
        <v>0</v>
      </c>
      <c r="G2035" s="147">
        <v>0</v>
      </c>
      <c r="H2035" s="55">
        <v>0</v>
      </c>
    </row>
    <row r="2036" spans="2:8" ht="18.75" customHeight="1" x14ac:dyDescent="0.2">
      <c r="B2036" s="53" t="s">
        <v>6145</v>
      </c>
      <c r="C2036" s="54">
        <v>0</v>
      </c>
      <c r="D2036" s="54">
        <v>0</v>
      </c>
      <c r="E2036" s="147">
        <v>0</v>
      </c>
      <c r="F2036" s="147">
        <v>1</v>
      </c>
      <c r="G2036" s="147">
        <v>0</v>
      </c>
      <c r="H2036" s="55">
        <v>0</v>
      </c>
    </row>
    <row r="2037" spans="2:8" ht="18.75" customHeight="1" x14ac:dyDescent="0.2">
      <c r="B2037" s="53" t="s">
        <v>6066</v>
      </c>
      <c r="C2037" s="54">
        <v>0</v>
      </c>
      <c r="D2037" s="54">
        <v>2</v>
      </c>
      <c r="E2037" s="147">
        <v>2</v>
      </c>
      <c r="F2037" s="147">
        <v>0</v>
      </c>
      <c r="G2037" s="147">
        <v>0</v>
      </c>
      <c r="H2037" s="55">
        <v>0</v>
      </c>
    </row>
    <row r="2038" spans="2:8" ht="18.75" customHeight="1" x14ac:dyDescent="0.2">
      <c r="B2038" s="53" t="s">
        <v>6031</v>
      </c>
      <c r="C2038" s="54">
        <v>2</v>
      </c>
      <c r="D2038" s="54">
        <v>0</v>
      </c>
      <c r="E2038" s="147">
        <v>0</v>
      </c>
      <c r="F2038" s="147">
        <v>0</v>
      </c>
      <c r="G2038" s="147">
        <v>0</v>
      </c>
      <c r="H2038" s="55">
        <v>0</v>
      </c>
    </row>
    <row r="2039" spans="2:8" ht="18.75" customHeight="1" x14ac:dyDescent="0.2">
      <c r="B2039" s="53" t="s">
        <v>6107</v>
      </c>
      <c r="C2039" s="54">
        <v>0</v>
      </c>
      <c r="D2039" s="54">
        <v>1</v>
      </c>
      <c r="E2039" s="147">
        <v>1</v>
      </c>
      <c r="F2039" s="147">
        <v>0</v>
      </c>
      <c r="G2039" s="147">
        <v>0</v>
      </c>
      <c r="H2039" s="55">
        <v>0</v>
      </c>
    </row>
    <row r="2040" spans="2:8" ht="18.75" customHeight="1" x14ac:dyDescent="0.2">
      <c r="B2040" s="53" t="s">
        <v>6094</v>
      </c>
      <c r="C2040" s="54">
        <v>0</v>
      </c>
      <c r="D2040" s="54">
        <v>1</v>
      </c>
      <c r="E2040" s="147">
        <v>2</v>
      </c>
      <c r="F2040" s="147">
        <v>0</v>
      </c>
      <c r="G2040" s="147">
        <v>0</v>
      </c>
      <c r="H2040" s="55">
        <v>0</v>
      </c>
    </row>
    <row r="2041" spans="2:8" ht="18.75" customHeight="1" x14ac:dyDescent="0.2">
      <c r="B2041" s="53" t="s">
        <v>6032</v>
      </c>
      <c r="C2041" s="54">
        <v>0</v>
      </c>
      <c r="D2041" s="54">
        <v>1</v>
      </c>
      <c r="E2041" s="147">
        <v>0</v>
      </c>
      <c r="F2041" s="147">
        <v>0</v>
      </c>
      <c r="G2041" s="147">
        <v>1</v>
      </c>
      <c r="H2041" s="55">
        <v>0</v>
      </c>
    </row>
    <row r="2042" spans="2:8" ht="18.75" customHeight="1" x14ac:dyDescent="0.2">
      <c r="B2042" s="53" t="s">
        <v>6098</v>
      </c>
      <c r="C2042" s="54">
        <v>0</v>
      </c>
      <c r="D2042" s="54">
        <v>0</v>
      </c>
      <c r="E2042" s="147">
        <v>0</v>
      </c>
      <c r="F2042" s="147">
        <v>0</v>
      </c>
      <c r="G2042" s="147">
        <v>2</v>
      </c>
      <c r="H2042" s="55">
        <v>0</v>
      </c>
    </row>
    <row r="2043" spans="2:8" ht="18.75" customHeight="1" x14ac:dyDescent="0.2">
      <c r="B2043" s="53" t="s">
        <v>6053</v>
      </c>
      <c r="C2043" s="54">
        <v>0</v>
      </c>
      <c r="D2043" s="54">
        <v>1</v>
      </c>
      <c r="E2043" s="147">
        <v>0</v>
      </c>
      <c r="F2043" s="147">
        <v>0</v>
      </c>
      <c r="G2043" s="147">
        <v>0</v>
      </c>
      <c r="H2043" s="55">
        <v>0</v>
      </c>
    </row>
    <row r="2044" spans="2:8" ht="18.75" customHeight="1" x14ac:dyDescent="0.2">
      <c r="B2044" s="53" t="s">
        <v>6093</v>
      </c>
      <c r="C2044" s="54">
        <v>0</v>
      </c>
      <c r="D2044" s="54">
        <v>0</v>
      </c>
      <c r="E2044" s="147">
        <v>0</v>
      </c>
      <c r="F2044" s="147">
        <v>0</v>
      </c>
      <c r="G2044" s="147">
        <v>2</v>
      </c>
      <c r="H2044" s="55">
        <v>0</v>
      </c>
    </row>
    <row r="2045" spans="2:8" ht="18.75" customHeight="1" x14ac:dyDescent="0.2">
      <c r="B2045" s="53" t="s">
        <v>6037</v>
      </c>
      <c r="C2045" s="54">
        <v>0</v>
      </c>
      <c r="D2045" s="54">
        <v>1</v>
      </c>
      <c r="E2045" s="147">
        <v>0</v>
      </c>
      <c r="F2045" s="147">
        <v>0</v>
      </c>
      <c r="G2045" s="147">
        <v>0</v>
      </c>
      <c r="H2045" s="55">
        <v>0</v>
      </c>
    </row>
    <row r="2046" spans="2:8" ht="18.75" customHeight="1" x14ac:dyDescent="0.2">
      <c r="B2046" s="53" t="s">
        <v>6039</v>
      </c>
      <c r="C2046" s="54">
        <v>0</v>
      </c>
      <c r="D2046" s="54">
        <v>1</v>
      </c>
      <c r="E2046" s="147">
        <v>0</v>
      </c>
      <c r="F2046" s="147">
        <v>0</v>
      </c>
      <c r="G2046" s="147">
        <v>0</v>
      </c>
      <c r="H2046" s="55">
        <v>0</v>
      </c>
    </row>
    <row r="2047" spans="2:8" ht="18.75" customHeight="1" x14ac:dyDescent="0.2">
      <c r="B2047" s="53" t="s">
        <v>6116</v>
      </c>
      <c r="C2047" s="54">
        <v>0</v>
      </c>
      <c r="D2047" s="54">
        <v>1</v>
      </c>
      <c r="E2047" s="147">
        <v>0</v>
      </c>
      <c r="F2047" s="147">
        <v>0</v>
      </c>
      <c r="G2047" s="147">
        <v>0</v>
      </c>
      <c r="H2047" s="55">
        <v>0</v>
      </c>
    </row>
    <row r="2048" spans="2:8" ht="18.75" customHeight="1" x14ac:dyDescent="0.2">
      <c r="B2048" s="53" t="s">
        <v>6095</v>
      </c>
      <c r="C2048" s="54">
        <v>0</v>
      </c>
      <c r="D2048" s="54">
        <v>0</v>
      </c>
      <c r="E2048" s="147">
        <v>0</v>
      </c>
      <c r="F2048" s="147">
        <v>3</v>
      </c>
      <c r="G2048" s="147">
        <v>0</v>
      </c>
      <c r="H2048" s="55">
        <v>0</v>
      </c>
    </row>
    <row r="2049" spans="2:8" ht="18.75" customHeight="1" x14ac:dyDescent="0.2">
      <c r="B2049" s="53" t="s">
        <v>6070</v>
      </c>
      <c r="C2049" s="54">
        <v>0</v>
      </c>
      <c r="D2049" s="54">
        <v>1</v>
      </c>
      <c r="E2049" s="147">
        <v>0</v>
      </c>
      <c r="F2049" s="147">
        <v>0</v>
      </c>
      <c r="G2049" s="147">
        <v>0</v>
      </c>
      <c r="H2049" s="55">
        <v>0</v>
      </c>
    </row>
    <row r="2050" spans="2:8" ht="18.75" customHeight="1" x14ac:dyDescent="0.2">
      <c r="B2050" s="53" t="s">
        <v>6035</v>
      </c>
      <c r="C2050" s="54">
        <v>0</v>
      </c>
      <c r="D2050" s="54">
        <v>2</v>
      </c>
      <c r="E2050" s="147">
        <v>0</v>
      </c>
      <c r="F2050" s="147">
        <v>0</v>
      </c>
      <c r="G2050" s="147">
        <v>0</v>
      </c>
      <c r="H2050" s="55">
        <v>0</v>
      </c>
    </row>
    <row r="2051" spans="2:8" ht="18.75" customHeight="1" x14ac:dyDescent="0.2">
      <c r="B2051" s="53" t="s">
        <v>6045</v>
      </c>
      <c r="C2051" s="54">
        <v>0</v>
      </c>
      <c r="D2051" s="54">
        <v>0</v>
      </c>
      <c r="E2051" s="147">
        <v>1</v>
      </c>
      <c r="F2051" s="147">
        <v>0</v>
      </c>
      <c r="G2051" s="147">
        <v>0</v>
      </c>
      <c r="H2051" s="55">
        <v>0</v>
      </c>
    </row>
    <row r="2052" spans="2:8" ht="18.75" customHeight="1" x14ac:dyDescent="0.2">
      <c r="B2052" s="53" t="s">
        <v>6028</v>
      </c>
      <c r="C2052" s="54">
        <v>1</v>
      </c>
      <c r="D2052" s="54">
        <v>7</v>
      </c>
      <c r="E2052" s="147">
        <v>4</v>
      </c>
      <c r="F2052" s="147">
        <v>0</v>
      </c>
      <c r="G2052" s="147">
        <v>0</v>
      </c>
      <c r="H2052" s="55">
        <v>0</v>
      </c>
    </row>
    <row r="2053" spans="2:8" ht="18.75" customHeight="1" x14ac:dyDescent="0.2">
      <c r="B2053" s="53" t="s">
        <v>6117</v>
      </c>
      <c r="C2053" s="54">
        <v>0</v>
      </c>
      <c r="D2053" s="54">
        <v>0</v>
      </c>
      <c r="E2053" s="147">
        <v>1</v>
      </c>
      <c r="F2053" s="147">
        <v>1</v>
      </c>
      <c r="G2053" s="147">
        <v>0</v>
      </c>
      <c r="H2053" s="55">
        <v>0</v>
      </c>
    </row>
    <row r="2054" spans="2:8" ht="18.75" customHeight="1" x14ac:dyDescent="0.2">
      <c r="B2054" s="53" t="s">
        <v>6030</v>
      </c>
      <c r="C2054" s="54">
        <v>3</v>
      </c>
      <c r="D2054" s="54">
        <v>0</v>
      </c>
      <c r="E2054" s="147">
        <v>0</v>
      </c>
      <c r="F2054" s="147">
        <v>1</v>
      </c>
      <c r="G2054" s="147">
        <v>0</v>
      </c>
      <c r="H2054" s="55">
        <v>0</v>
      </c>
    </row>
    <row r="2055" spans="2:8" ht="18.75" customHeight="1" x14ac:dyDescent="0.2">
      <c r="B2055" s="53" t="s">
        <v>4489</v>
      </c>
      <c r="C2055" s="54">
        <v>0</v>
      </c>
      <c r="D2055" s="54">
        <v>0</v>
      </c>
      <c r="E2055" s="147">
        <v>0</v>
      </c>
      <c r="F2055" s="147">
        <v>0</v>
      </c>
      <c r="G2055" s="147">
        <v>1</v>
      </c>
      <c r="H2055" s="55">
        <v>0</v>
      </c>
    </row>
    <row r="2056" spans="2:8" ht="18.75" customHeight="1" x14ac:dyDescent="0.2">
      <c r="B2056" s="53" t="s">
        <v>6146</v>
      </c>
      <c r="C2056" s="54">
        <v>0</v>
      </c>
      <c r="D2056" s="54">
        <v>0</v>
      </c>
      <c r="E2056" s="147">
        <v>0</v>
      </c>
      <c r="F2056" s="147">
        <v>1</v>
      </c>
      <c r="G2056" s="147">
        <v>0</v>
      </c>
      <c r="H2056" s="55">
        <v>0</v>
      </c>
    </row>
    <row r="2057" spans="2:8" ht="18.75" customHeight="1" x14ac:dyDescent="0.2">
      <c r="B2057" s="53" t="s">
        <v>6119</v>
      </c>
      <c r="C2057" s="54">
        <v>2</v>
      </c>
      <c r="D2057" s="54">
        <v>0</v>
      </c>
      <c r="E2057" s="147">
        <v>0</v>
      </c>
      <c r="F2057" s="147">
        <v>0</v>
      </c>
      <c r="G2057" s="147">
        <v>0</v>
      </c>
      <c r="H2057" s="55">
        <v>0</v>
      </c>
    </row>
    <row r="2058" spans="2:8" ht="18.75" customHeight="1" x14ac:dyDescent="0.2">
      <c r="B2058" s="53" t="s">
        <v>6173</v>
      </c>
      <c r="C2058" s="54">
        <v>1</v>
      </c>
      <c r="D2058" s="54">
        <v>1</v>
      </c>
      <c r="E2058" s="147">
        <v>3</v>
      </c>
      <c r="F2058" s="147">
        <v>2</v>
      </c>
      <c r="G2058" s="147">
        <v>2</v>
      </c>
      <c r="H2058" s="55">
        <v>0</v>
      </c>
    </row>
    <row r="2059" spans="2:8" ht="18.75" customHeight="1" x14ac:dyDescent="0.2">
      <c r="B2059" s="53" t="s">
        <v>3998</v>
      </c>
      <c r="C2059" s="54">
        <v>0</v>
      </c>
      <c r="D2059" s="54">
        <v>1</v>
      </c>
      <c r="E2059" s="147">
        <v>0</v>
      </c>
      <c r="F2059" s="147">
        <v>0</v>
      </c>
      <c r="G2059" s="147">
        <v>0</v>
      </c>
      <c r="H2059" s="55">
        <v>0</v>
      </c>
    </row>
    <row r="2060" spans="2:8" ht="18.75" customHeight="1" x14ac:dyDescent="0.2">
      <c r="B2060" s="53" t="s">
        <v>6175</v>
      </c>
      <c r="C2060" s="54">
        <v>0</v>
      </c>
      <c r="D2060" s="54">
        <v>0</v>
      </c>
      <c r="E2060" s="147">
        <v>0</v>
      </c>
      <c r="F2060" s="147">
        <v>1</v>
      </c>
      <c r="G2060" s="147">
        <v>0</v>
      </c>
      <c r="H2060" s="55">
        <v>0</v>
      </c>
    </row>
    <row r="2061" spans="2:8" ht="18.75" customHeight="1" x14ac:dyDescent="0.2">
      <c r="B2061" s="53" t="s">
        <v>6120</v>
      </c>
      <c r="C2061" s="54">
        <v>0</v>
      </c>
      <c r="D2061" s="54">
        <v>0</v>
      </c>
      <c r="E2061" s="147">
        <v>0</v>
      </c>
      <c r="F2061" s="147">
        <v>0</v>
      </c>
      <c r="G2061" s="147">
        <v>1</v>
      </c>
      <c r="H2061" s="55">
        <v>0</v>
      </c>
    </row>
    <row r="2062" spans="2:8" ht="18.75" customHeight="1" x14ac:dyDescent="0.2">
      <c r="B2062" s="53" t="s">
        <v>6176</v>
      </c>
      <c r="C2062" s="54">
        <v>0</v>
      </c>
      <c r="D2062" s="54">
        <v>0</v>
      </c>
      <c r="E2062" s="147">
        <v>1</v>
      </c>
      <c r="F2062" s="147">
        <v>0</v>
      </c>
      <c r="G2062" s="147">
        <v>0</v>
      </c>
      <c r="H2062" s="55">
        <v>0</v>
      </c>
    </row>
    <row r="2063" spans="2:8" ht="18.75" customHeight="1" x14ac:dyDescent="0.2">
      <c r="B2063" s="53" t="s">
        <v>6071</v>
      </c>
      <c r="C2063" s="54">
        <v>0</v>
      </c>
      <c r="D2063" s="54">
        <v>0</v>
      </c>
      <c r="E2063" s="147">
        <v>0</v>
      </c>
      <c r="F2063" s="147">
        <v>3</v>
      </c>
      <c r="G2063" s="147">
        <v>0</v>
      </c>
      <c r="H2063" s="55">
        <v>0</v>
      </c>
    </row>
    <row r="2064" spans="2:8" ht="18.75" customHeight="1" x14ac:dyDescent="0.2">
      <c r="B2064" s="53" t="s">
        <v>6061</v>
      </c>
      <c r="C2064" s="54">
        <v>0</v>
      </c>
      <c r="D2064" s="54">
        <v>1</v>
      </c>
      <c r="E2064" s="147">
        <v>0</v>
      </c>
      <c r="F2064" s="147">
        <v>0</v>
      </c>
      <c r="G2064" s="147">
        <v>0</v>
      </c>
      <c r="H2064" s="55">
        <v>0</v>
      </c>
    </row>
    <row r="2065" spans="2:8" ht="18.75" customHeight="1" x14ac:dyDescent="0.2">
      <c r="B2065" s="53" t="s">
        <v>6122</v>
      </c>
      <c r="C2065" s="54">
        <v>2</v>
      </c>
      <c r="D2065" s="54">
        <v>0</v>
      </c>
      <c r="E2065" s="147">
        <v>1</v>
      </c>
      <c r="F2065" s="147">
        <v>1</v>
      </c>
      <c r="G2065" s="147">
        <v>0</v>
      </c>
      <c r="H2065" s="55">
        <v>0</v>
      </c>
    </row>
    <row r="2066" spans="2:8" ht="18.75" customHeight="1" x14ac:dyDescent="0.2">
      <c r="B2066" s="53" t="s">
        <v>6159</v>
      </c>
      <c r="C2066" s="54">
        <v>0</v>
      </c>
      <c r="D2066" s="54">
        <v>0</v>
      </c>
      <c r="E2066" s="147">
        <v>3</v>
      </c>
      <c r="F2066" s="147">
        <v>0</v>
      </c>
      <c r="G2066" s="147">
        <v>1</v>
      </c>
      <c r="H2066" s="55">
        <v>0</v>
      </c>
    </row>
    <row r="2067" spans="2:8" ht="18.75" customHeight="1" x14ac:dyDescent="0.2">
      <c r="B2067" s="53" t="s">
        <v>6046</v>
      </c>
      <c r="C2067" s="54">
        <v>0</v>
      </c>
      <c r="D2067" s="54">
        <v>0</v>
      </c>
      <c r="E2067" s="147">
        <v>0</v>
      </c>
      <c r="F2067" s="147">
        <v>0</v>
      </c>
      <c r="G2067" s="147">
        <v>1</v>
      </c>
      <c r="H2067" s="55">
        <v>0</v>
      </c>
    </row>
    <row r="2068" spans="2:8" ht="18.75" customHeight="1" x14ac:dyDescent="0.2">
      <c r="B2068" s="53" t="s">
        <v>6186</v>
      </c>
      <c r="C2068" s="54">
        <v>0</v>
      </c>
      <c r="D2068" s="54">
        <v>0</v>
      </c>
      <c r="E2068" s="147">
        <v>1</v>
      </c>
      <c r="F2068" s="147">
        <v>0</v>
      </c>
      <c r="G2068" s="147">
        <v>0</v>
      </c>
      <c r="H2068" s="55">
        <v>0</v>
      </c>
    </row>
    <row r="2069" spans="2:8" ht="18.75" customHeight="1" x14ac:dyDescent="0.2">
      <c r="B2069" s="53" t="s">
        <v>6123</v>
      </c>
      <c r="C2069" s="54">
        <v>1</v>
      </c>
      <c r="D2069" s="54">
        <v>0</v>
      </c>
      <c r="E2069" s="147">
        <v>0</v>
      </c>
      <c r="F2069" s="147">
        <v>0</v>
      </c>
      <c r="G2069" s="147">
        <v>0</v>
      </c>
      <c r="H2069" s="55">
        <v>0</v>
      </c>
    </row>
    <row r="2070" spans="2:8" ht="18.75" customHeight="1" x14ac:dyDescent="0.2">
      <c r="B2070" s="53" t="s">
        <v>6157</v>
      </c>
      <c r="C2070" s="54">
        <v>0</v>
      </c>
      <c r="D2070" s="54">
        <v>1</v>
      </c>
      <c r="E2070" s="147">
        <v>0</v>
      </c>
      <c r="F2070" s="147">
        <v>1</v>
      </c>
      <c r="G2070" s="147">
        <v>1</v>
      </c>
      <c r="H2070" s="55">
        <v>0</v>
      </c>
    </row>
    <row r="2071" spans="2:8" ht="18.75" customHeight="1" x14ac:dyDescent="0.2">
      <c r="B2071" s="53" t="s">
        <v>6073</v>
      </c>
      <c r="C2071" s="54">
        <v>0</v>
      </c>
      <c r="D2071" s="54">
        <v>1</v>
      </c>
      <c r="E2071" s="147">
        <v>0</v>
      </c>
      <c r="F2071" s="147">
        <v>1</v>
      </c>
      <c r="G2071" s="147">
        <v>0</v>
      </c>
      <c r="H2071" s="55">
        <v>0</v>
      </c>
    </row>
    <row r="2072" spans="2:8" ht="18.75" customHeight="1" x14ac:dyDescent="0.2">
      <c r="B2072" s="53" t="s">
        <v>6188</v>
      </c>
      <c r="C2072" s="54">
        <v>1</v>
      </c>
      <c r="D2072" s="54">
        <v>0</v>
      </c>
      <c r="E2072" s="147">
        <v>0</v>
      </c>
      <c r="F2072" s="147">
        <v>0</v>
      </c>
      <c r="G2072" s="147">
        <v>0</v>
      </c>
      <c r="H2072" s="55">
        <v>0</v>
      </c>
    </row>
    <row r="2073" spans="2:8" ht="18.75" customHeight="1" x14ac:dyDescent="0.2">
      <c r="B2073" s="53" t="s">
        <v>6072</v>
      </c>
      <c r="C2073" s="54">
        <v>0</v>
      </c>
      <c r="D2073" s="54">
        <v>1</v>
      </c>
      <c r="E2073" s="147">
        <v>0</v>
      </c>
      <c r="F2073" s="147">
        <v>0</v>
      </c>
      <c r="G2073" s="147">
        <v>0</v>
      </c>
      <c r="H2073" s="55">
        <v>0</v>
      </c>
    </row>
    <row r="2074" spans="2:8" ht="18.75" customHeight="1" x14ac:dyDescent="0.2">
      <c r="B2074" s="53" t="s">
        <v>6190</v>
      </c>
      <c r="C2074" s="54">
        <v>0</v>
      </c>
      <c r="D2074" s="54">
        <v>0</v>
      </c>
      <c r="E2074" s="147">
        <v>0</v>
      </c>
      <c r="F2074" s="147">
        <v>1</v>
      </c>
      <c r="G2074" s="147">
        <v>1</v>
      </c>
      <c r="H2074" s="55">
        <v>0</v>
      </c>
    </row>
    <row r="2075" spans="2:8" ht="18.75" customHeight="1" x14ac:dyDescent="0.2">
      <c r="B2075" s="53" t="s">
        <v>3011</v>
      </c>
      <c r="C2075" s="54">
        <v>0</v>
      </c>
      <c r="D2075" s="54">
        <v>0</v>
      </c>
      <c r="E2075" s="147">
        <v>0</v>
      </c>
      <c r="F2075" s="147">
        <v>15</v>
      </c>
      <c r="G2075" s="147">
        <v>8</v>
      </c>
      <c r="H2075" s="55">
        <v>0</v>
      </c>
    </row>
    <row r="2076" spans="2:8" ht="18.75" customHeight="1" x14ac:dyDescent="0.2">
      <c r="B2076" s="53" t="s">
        <v>6139</v>
      </c>
      <c r="C2076" s="54">
        <v>0</v>
      </c>
      <c r="D2076" s="54">
        <v>1</v>
      </c>
      <c r="E2076" s="147">
        <v>0</v>
      </c>
      <c r="F2076" s="147">
        <v>0</v>
      </c>
      <c r="G2076" s="147">
        <v>0</v>
      </c>
      <c r="H2076" s="55">
        <v>0</v>
      </c>
    </row>
    <row r="2077" spans="2:8" ht="18.75" customHeight="1" x14ac:dyDescent="0.2">
      <c r="B2077" s="53" t="s">
        <v>6127</v>
      </c>
      <c r="C2077" s="54">
        <v>0</v>
      </c>
      <c r="D2077" s="54">
        <v>0</v>
      </c>
      <c r="E2077" s="147">
        <v>1</v>
      </c>
      <c r="F2077" s="147">
        <v>0</v>
      </c>
      <c r="G2077" s="147">
        <v>0</v>
      </c>
      <c r="H2077" s="55">
        <v>0</v>
      </c>
    </row>
    <row r="2078" spans="2:8" ht="18.75" customHeight="1" x14ac:dyDescent="0.2">
      <c r="B2078" s="53" t="s">
        <v>6194</v>
      </c>
      <c r="C2078" s="54">
        <v>0</v>
      </c>
      <c r="D2078" s="54">
        <v>1</v>
      </c>
      <c r="E2078" s="147">
        <v>0</v>
      </c>
      <c r="F2078" s="147">
        <v>0</v>
      </c>
      <c r="G2078" s="147">
        <v>0</v>
      </c>
      <c r="H2078" s="55">
        <v>0</v>
      </c>
    </row>
    <row r="2079" spans="2:8" ht="18.75" customHeight="1" x14ac:dyDescent="0.2">
      <c r="B2079" s="53" t="s">
        <v>6074</v>
      </c>
      <c r="C2079" s="54">
        <v>0</v>
      </c>
      <c r="D2079" s="54">
        <v>0</v>
      </c>
      <c r="E2079" s="147">
        <v>0</v>
      </c>
      <c r="F2079" s="147">
        <v>0</v>
      </c>
      <c r="G2079" s="147">
        <v>1</v>
      </c>
      <c r="H2079" s="55">
        <v>0</v>
      </c>
    </row>
    <row r="2080" spans="2:8" ht="18.75" customHeight="1" x14ac:dyDescent="0.2">
      <c r="B2080" s="53" t="s">
        <v>6196</v>
      </c>
      <c r="C2080" s="54">
        <v>1</v>
      </c>
      <c r="D2080" s="54">
        <v>2</v>
      </c>
      <c r="E2080" s="147">
        <v>0</v>
      </c>
      <c r="F2080" s="147">
        <v>1</v>
      </c>
      <c r="G2080" s="147">
        <v>0</v>
      </c>
      <c r="H2080" s="55">
        <v>0</v>
      </c>
    </row>
    <row r="2081" spans="2:8" ht="18.75" customHeight="1" x14ac:dyDescent="0.2">
      <c r="B2081" s="53" t="s">
        <v>6129</v>
      </c>
      <c r="C2081" s="54">
        <v>0</v>
      </c>
      <c r="D2081" s="54">
        <v>0</v>
      </c>
      <c r="E2081" s="147">
        <v>0</v>
      </c>
      <c r="F2081" s="147">
        <v>1</v>
      </c>
      <c r="G2081" s="147">
        <v>0</v>
      </c>
      <c r="H2081" s="55">
        <v>0</v>
      </c>
    </row>
    <row r="2082" spans="2:8" ht="18.75" customHeight="1" x14ac:dyDescent="0.2">
      <c r="B2082" s="53" t="s">
        <v>6198</v>
      </c>
      <c r="C2082" s="54">
        <v>0</v>
      </c>
      <c r="D2082" s="54">
        <v>0</v>
      </c>
      <c r="E2082" s="147">
        <v>0</v>
      </c>
      <c r="F2082" s="147">
        <v>0</v>
      </c>
      <c r="G2082" s="147">
        <v>1</v>
      </c>
      <c r="H2082" s="55">
        <v>0</v>
      </c>
    </row>
    <row r="2083" spans="2:8" ht="18.75" customHeight="1" x14ac:dyDescent="0.2">
      <c r="B2083" s="53" t="s">
        <v>2991</v>
      </c>
      <c r="C2083" s="54">
        <v>0</v>
      </c>
      <c r="D2083" s="54">
        <v>0</v>
      </c>
      <c r="E2083" s="147">
        <v>0</v>
      </c>
      <c r="F2083" s="147">
        <v>2</v>
      </c>
      <c r="G2083" s="147">
        <v>7</v>
      </c>
      <c r="H2083" s="55">
        <v>0</v>
      </c>
    </row>
    <row r="2084" spans="2:8" ht="18.75" customHeight="1" x14ac:dyDescent="0.2">
      <c r="B2084" s="53" t="s">
        <v>6200</v>
      </c>
      <c r="C2084" s="54">
        <v>0</v>
      </c>
      <c r="D2084" s="54">
        <v>1</v>
      </c>
      <c r="E2084" s="147">
        <v>0</v>
      </c>
      <c r="F2084" s="147">
        <v>0</v>
      </c>
      <c r="G2084" s="147">
        <v>0</v>
      </c>
      <c r="H2084" s="55">
        <v>0</v>
      </c>
    </row>
    <row r="2085" spans="2:8" ht="18.75" customHeight="1" x14ac:dyDescent="0.2">
      <c r="B2085" s="53" t="s">
        <v>6171</v>
      </c>
      <c r="C2085" s="54">
        <v>0</v>
      </c>
      <c r="D2085" s="54">
        <v>1</v>
      </c>
      <c r="E2085" s="147">
        <v>0</v>
      </c>
      <c r="F2085" s="147">
        <v>0</v>
      </c>
      <c r="G2085" s="147">
        <v>0</v>
      </c>
      <c r="H2085" s="55">
        <v>0</v>
      </c>
    </row>
    <row r="2086" spans="2:8" ht="18.75" customHeight="1" x14ac:dyDescent="0.2">
      <c r="B2086" s="53" t="s">
        <v>6112</v>
      </c>
      <c r="C2086" s="54">
        <v>0</v>
      </c>
      <c r="D2086" s="54">
        <v>0</v>
      </c>
      <c r="E2086" s="147">
        <v>1</v>
      </c>
      <c r="F2086" s="147">
        <v>1</v>
      </c>
      <c r="G2086" s="147">
        <v>0</v>
      </c>
      <c r="H2086" s="55">
        <v>0</v>
      </c>
    </row>
    <row r="2087" spans="2:8" ht="18.75" customHeight="1" x14ac:dyDescent="0.2">
      <c r="B2087" s="53" t="s">
        <v>6075</v>
      </c>
      <c r="C2087" s="54">
        <v>0</v>
      </c>
      <c r="D2087" s="54">
        <v>0</v>
      </c>
      <c r="E2087" s="147">
        <v>0</v>
      </c>
      <c r="F2087" s="147">
        <v>1</v>
      </c>
      <c r="G2087" s="147">
        <v>0</v>
      </c>
      <c r="H2087" s="55">
        <v>0</v>
      </c>
    </row>
    <row r="2088" spans="2:8" ht="18.75" customHeight="1" x14ac:dyDescent="0.2">
      <c r="B2088" s="53" t="s">
        <v>6043</v>
      </c>
      <c r="C2088" s="54">
        <v>0</v>
      </c>
      <c r="D2088" s="54">
        <v>0</v>
      </c>
      <c r="E2088" s="147">
        <v>0</v>
      </c>
      <c r="F2088" s="147">
        <v>1</v>
      </c>
      <c r="G2088" s="147">
        <v>0</v>
      </c>
      <c r="H2088" s="55">
        <v>0</v>
      </c>
    </row>
    <row r="2089" spans="2:8" ht="18.75" customHeight="1" x14ac:dyDescent="0.2">
      <c r="B2089" s="53" t="s">
        <v>6206</v>
      </c>
      <c r="C2089" s="54">
        <v>0</v>
      </c>
      <c r="D2089" s="54">
        <v>0</v>
      </c>
      <c r="E2089" s="147">
        <v>0</v>
      </c>
      <c r="F2089" s="147">
        <v>1</v>
      </c>
      <c r="G2089" s="147">
        <v>0</v>
      </c>
      <c r="H2089" s="55">
        <v>0</v>
      </c>
    </row>
    <row r="2090" spans="2:8" ht="18.75" customHeight="1" x14ac:dyDescent="0.2">
      <c r="B2090" s="53" t="s">
        <v>6271</v>
      </c>
      <c r="C2090" s="54">
        <v>0</v>
      </c>
      <c r="D2090" s="54">
        <v>1</v>
      </c>
      <c r="E2090" s="147">
        <v>0</v>
      </c>
      <c r="F2090" s="147">
        <v>0</v>
      </c>
      <c r="G2090" s="147">
        <v>0</v>
      </c>
      <c r="H2090" s="55">
        <v>0</v>
      </c>
    </row>
    <row r="2091" spans="2:8" ht="18.75" customHeight="1" x14ac:dyDescent="0.2">
      <c r="B2091" s="53" t="s">
        <v>6254</v>
      </c>
      <c r="C2091" s="54">
        <v>0</v>
      </c>
      <c r="D2091" s="54">
        <v>0</v>
      </c>
      <c r="E2091" s="147">
        <v>3</v>
      </c>
      <c r="F2091" s="147">
        <v>3</v>
      </c>
      <c r="G2091" s="147">
        <v>2</v>
      </c>
      <c r="H2091" s="55">
        <v>0</v>
      </c>
    </row>
    <row r="2092" spans="2:8" ht="18.75" customHeight="1" x14ac:dyDescent="0.2">
      <c r="B2092" s="53" t="s">
        <v>6205</v>
      </c>
      <c r="C2092" s="54">
        <v>23</v>
      </c>
      <c r="D2092" s="54">
        <v>55</v>
      </c>
      <c r="E2092" s="147">
        <v>46</v>
      </c>
      <c r="F2092" s="147">
        <v>0</v>
      </c>
      <c r="G2092" s="147">
        <v>0</v>
      </c>
      <c r="H2092" s="55">
        <v>0</v>
      </c>
    </row>
    <row r="2093" spans="2:8" ht="18.75" customHeight="1" x14ac:dyDescent="0.2">
      <c r="B2093" s="53" t="s">
        <v>6282</v>
      </c>
      <c r="C2093" s="54">
        <v>0</v>
      </c>
      <c r="D2093" s="54">
        <v>0</v>
      </c>
      <c r="E2093" s="147">
        <v>0</v>
      </c>
      <c r="F2093" s="147">
        <v>0</v>
      </c>
      <c r="G2093" s="147">
        <v>1</v>
      </c>
      <c r="H2093" s="55">
        <v>0</v>
      </c>
    </row>
    <row r="2094" spans="2:8" ht="18.75" customHeight="1" x14ac:dyDescent="0.2">
      <c r="B2094" s="53" t="s">
        <v>6266</v>
      </c>
      <c r="C2094" s="54">
        <v>1</v>
      </c>
      <c r="D2094" s="54">
        <v>0</v>
      </c>
      <c r="E2094" s="147">
        <v>0</v>
      </c>
      <c r="F2094" s="147">
        <v>0</v>
      </c>
      <c r="G2094" s="147">
        <v>0</v>
      </c>
      <c r="H2094" s="55">
        <v>0</v>
      </c>
    </row>
    <row r="2095" spans="2:8" ht="18.75" customHeight="1" x14ac:dyDescent="0.2">
      <c r="B2095" s="53" t="s">
        <v>6284</v>
      </c>
      <c r="C2095" s="54">
        <v>41</v>
      </c>
      <c r="D2095" s="54">
        <v>8</v>
      </c>
      <c r="E2095" s="147">
        <v>122</v>
      </c>
      <c r="F2095" s="147">
        <v>1</v>
      </c>
      <c r="G2095" s="147">
        <v>0</v>
      </c>
      <c r="H2095" s="55">
        <v>0</v>
      </c>
    </row>
    <row r="2096" spans="2:8" ht="18.75" customHeight="1" x14ac:dyDescent="0.2">
      <c r="B2096" s="53" t="s">
        <v>6277</v>
      </c>
      <c r="C2096" s="54">
        <v>0</v>
      </c>
      <c r="D2096" s="54">
        <v>0</v>
      </c>
      <c r="E2096" s="147">
        <v>1</v>
      </c>
      <c r="F2096" s="147">
        <v>0</v>
      </c>
      <c r="G2096" s="147">
        <v>0</v>
      </c>
      <c r="H2096" s="55">
        <v>0</v>
      </c>
    </row>
    <row r="2097" spans="2:8" ht="18.75" customHeight="1" x14ac:dyDescent="0.2">
      <c r="B2097" s="53" t="s">
        <v>6286</v>
      </c>
      <c r="C2097" s="54">
        <v>2</v>
      </c>
      <c r="D2097" s="54">
        <v>0</v>
      </c>
      <c r="E2097" s="147">
        <v>3</v>
      </c>
      <c r="F2097" s="147">
        <v>0</v>
      </c>
      <c r="G2097" s="147">
        <v>4</v>
      </c>
      <c r="H2097" s="55">
        <v>0</v>
      </c>
    </row>
    <row r="2098" spans="2:8" ht="18.75" customHeight="1" x14ac:dyDescent="0.2">
      <c r="B2098" s="53" t="s">
        <v>6257</v>
      </c>
      <c r="C2098" s="54">
        <v>0</v>
      </c>
      <c r="D2098" s="54">
        <v>3</v>
      </c>
      <c r="E2098" s="147">
        <v>0</v>
      </c>
      <c r="F2098" s="147">
        <v>0</v>
      </c>
      <c r="G2098" s="147">
        <v>2</v>
      </c>
      <c r="H2098" s="55">
        <v>0</v>
      </c>
    </row>
    <row r="2099" spans="2:8" ht="18.75" customHeight="1" x14ac:dyDescent="0.2">
      <c r="B2099" s="53" t="s">
        <v>6272</v>
      </c>
      <c r="C2099" s="54">
        <v>0</v>
      </c>
      <c r="D2099" s="54">
        <v>0</v>
      </c>
      <c r="E2099" s="147">
        <v>0</v>
      </c>
      <c r="F2099" s="147">
        <v>1</v>
      </c>
      <c r="G2099" s="147">
        <v>0</v>
      </c>
      <c r="H2099" s="55">
        <v>0</v>
      </c>
    </row>
    <row r="2100" spans="2:8" ht="18.75" customHeight="1" x14ac:dyDescent="0.2">
      <c r="B2100" s="53" t="s">
        <v>6262</v>
      </c>
      <c r="C2100" s="54">
        <v>0</v>
      </c>
      <c r="D2100" s="54">
        <v>0</v>
      </c>
      <c r="E2100" s="147">
        <v>2</v>
      </c>
      <c r="F2100" s="147">
        <v>0</v>
      </c>
      <c r="G2100" s="147">
        <v>0</v>
      </c>
      <c r="H2100" s="55">
        <v>0</v>
      </c>
    </row>
    <row r="2101" spans="2:8" ht="18.75" customHeight="1" x14ac:dyDescent="0.2">
      <c r="B2101" s="53" t="s">
        <v>6290</v>
      </c>
      <c r="C2101" s="54">
        <v>0</v>
      </c>
      <c r="D2101" s="54">
        <v>1</v>
      </c>
      <c r="E2101" s="147">
        <v>0</v>
      </c>
      <c r="F2101" s="147">
        <v>0</v>
      </c>
      <c r="G2101" s="147">
        <v>0</v>
      </c>
      <c r="H2101" s="55">
        <v>0</v>
      </c>
    </row>
    <row r="2102" spans="2:8" ht="18.75" customHeight="1" x14ac:dyDescent="0.2">
      <c r="B2102" s="53" t="s">
        <v>6241</v>
      </c>
      <c r="C2102" s="54">
        <v>2</v>
      </c>
      <c r="D2102" s="54">
        <v>0</v>
      </c>
      <c r="E2102" s="147">
        <v>0</v>
      </c>
      <c r="F2102" s="147">
        <v>0</v>
      </c>
      <c r="G2102" s="147">
        <v>0</v>
      </c>
      <c r="H2102" s="55">
        <v>0</v>
      </c>
    </row>
    <row r="2103" spans="2:8" ht="18.75" customHeight="1" x14ac:dyDescent="0.2">
      <c r="B2103" s="53" t="s">
        <v>6292</v>
      </c>
      <c r="C2103" s="54">
        <v>0</v>
      </c>
      <c r="D2103" s="54">
        <v>1</v>
      </c>
      <c r="E2103" s="147">
        <v>0</v>
      </c>
      <c r="F2103" s="147">
        <v>0</v>
      </c>
      <c r="G2103" s="147">
        <v>1</v>
      </c>
      <c r="H2103" s="55">
        <v>0</v>
      </c>
    </row>
    <row r="2104" spans="2:8" ht="18.75" customHeight="1" x14ac:dyDescent="0.2">
      <c r="B2104" s="53" t="s">
        <v>6273</v>
      </c>
      <c r="C2104" s="54">
        <v>0</v>
      </c>
      <c r="D2104" s="54">
        <v>0</v>
      </c>
      <c r="E2104" s="147">
        <v>1</v>
      </c>
      <c r="F2104" s="147">
        <v>0</v>
      </c>
      <c r="G2104" s="147">
        <v>0</v>
      </c>
      <c r="H2104" s="55">
        <v>0</v>
      </c>
    </row>
    <row r="2105" spans="2:8" ht="18.75" customHeight="1" x14ac:dyDescent="0.2">
      <c r="B2105" s="53" t="s">
        <v>1163</v>
      </c>
      <c r="C2105" s="54">
        <v>2</v>
      </c>
      <c r="D2105" s="54">
        <v>0</v>
      </c>
      <c r="E2105" s="147">
        <v>0</v>
      </c>
      <c r="F2105" s="147">
        <v>1</v>
      </c>
      <c r="G2105" s="147">
        <v>2</v>
      </c>
      <c r="H2105" s="55">
        <v>0</v>
      </c>
    </row>
    <row r="2106" spans="2:8" ht="18.75" customHeight="1" x14ac:dyDescent="0.2">
      <c r="B2106" s="53" t="s">
        <v>6279</v>
      </c>
      <c r="C2106" s="54">
        <v>1</v>
      </c>
      <c r="D2106" s="54">
        <v>0</v>
      </c>
      <c r="E2106" s="147">
        <v>1</v>
      </c>
      <c r="F2106" s="147">
        <v>1</v>
      </c>
      <c r="G2106" s="147">
        <v>0</v>
      </c>
      <c r="H2106" s="55">
        <v>0</v>
      </c>
    </row>
    <row r="2107" spans="2:8" ht="18.75" customHeight="1" x14ac:dyDescent="0.2">
      <c r="B2107" s="53" t="s">
        <v>6294</v>
      </c>
      <c r="C2107" s="54">
        <v>0</v>
      </c>
      <c r="D2107" s="54">
        <v>0</v>
      </c>
      <c r="E2107" s="147">
        <v>5</v>
      </c>
      <c r="F2107" s="147">
        <v>8</v>
      </c>
      <c r="G2107" s="147">
        <v>0</v>
      </c>
      <c r="H2107" s="55">
        <v>0</v>
      </c>
    </row>
    <row r="2108" spans="2:8" ht="18.75" customHeight="1" x14ac:dyDescent="0.2">
      <c r="B2108" s="53" t="s">
        <v>6260</v>
      </c>
      <c r="C2108" s="54">
        <v>1</v>
      </c>
      <c r="D2108" s="54">
        <v>0</v>
      </c>
      <c r="E2108" s="147">
        <v>0</v>
      </c>
      <c r="F2108" s="147">
        <v>0</v>
      </c>
      <c r="G2108" s="147">
        <v>0</v>
      </c>
      <c r="H2108" s="55">
        <v>0</v>
      </c>
    </row>
    <row r="2109" spans="2:8" ht="18.75" customHeight="1" x14ac:dyDescent="0.2">
      <c r="B2109" s="53" t="s">
        <v>6295</v>
      </c>
      <c r="C2109" s="54">
        <v>14</v>
      </c>
      <c r="D2109" s="54">
        <v>0</v>
      </c>
      <c r="E2109" s="147">
        <v>97</v>
      </c>
      <c r="F2109" s="147">
        <v>288</v>
      </c>
      <c r="G2109" s="147">
        <v>168</v>
      </c>
      <c r="H2109" s="55">
        <v>0</v>
      </c>
    </row>
    <row r="2110" spans="2:8" ht="18.75" customHeight="1" x14ac:dyDescent="0.2">
      <c r="B2110" s="53" t="s">
        <v>6259</v>
      </c>
      <c r="C2110" s="54">
        <v>1</v>
      </c>
      <c r="D2110" s="54">
        <v>0</v>
      </c>
      <c r="E2110" s="147">
        <v>0</v>
      </c>
      <c r="F2110" s="147">
        <v>0</v>
      </c>
      <c r="G2110" s="147">
        <v>0</v>
      </c>
      <c r="H2110" s="55">
        <v>0</v>
      </c>
    </row>
    <row r="2111" spans="2:8" ht="18.75" customHeight="1" x14ac:dyDescent="0.2">
      <c r="B2111" s="53" t="s">
        <v>6209</v>
      </c>
      <c r="C2111" s="54">
        <v>0</v>
      </c>
      <c r="D2111" s="54">
        <v>0</v>
      </c>
      <c r="E2111" s="147">
        <v>1</v>
      </c>
      <c r="F2111" s="147">
        <v>0</v>
      </c>
      <c r="G2111" s="147">
        <v>0</v>
      </c>
      <c r="H2111" s="55">
        <v>0</v>
      </c>
    </row>
    <row r="2112" spans="2:8" ht="18.75" customHeight="1" x14ac:dyDescent="0.2">
      <c r="B2112" s="53" t="s">
        <v>1208</v>
      </c>
      <c r="C2112" s="54">
        <v>0</v>
      </c>
      <c r="D2112" s="54">
        <v>0</v>
      </c>
      <c r="E2112" s="147">
        <v>1</v>
      </c>
      <c r="F2112" s="147">
        <v>0</v>
      </c>
      <c r="G2112" s="147">
        <v>0</v>
      </c>
      <c r="H2112" s="55">
        <v>0</v>
      </c>
    </row>
    <row r="2113" spans="2:8" ht="18.75" customHeight="1" x14ac:dyDescent="0.2">
      <c r="B2113" s="53" t="s">
        <v>3304</v>
      </c>
      <c r="C2113" s="54">
        <v>0</v>
      </c>
      <c r="D2113" s="54">
        <v>2</v>
      </c>
      <c r="E2113" s="147">
        <v>0</v>
      </c>
      <c r="F2113" s="147">
        <v>3</v>
      </c>
      <c r="G2113" s="147">
        <v>1</v>
      </c>
      <c r="H2113" s="55">
        <v>0</v>
      </c>
    </row>
    <row r="2114" spans="2:8" ht="18.75" customHeight="1" x14ac:dyDescent="0.2">
      <c r="B2114" s="53" t="s">
        <v>6263</v>
      </c>
      <c r="C2114" s="54">
        <v>0</v>
      </c>
      <c r="D2114" s="54">
        <v>0</v>
      </c>
      <c r="E2114" s="147">
        <v>0</v>
      </c>
      <c r="F2114" s="147">
        <v>1</v>
      </c>
      <c r="G2114" s="147">
        <v>0</v>
      </c>
      <c r="H2114" s="55">
        <v>0</v>
      </c>
    </row>
    <row r="2115" spans="2:8" ht="18.75" customHeight="1" x14ac:dyDescent="0.2">
      <c r="B2115" s="53" t="s">
        <v>6288</v>
      </c>
      <c r="C2115" s="54">
        <v>0</v>
      </c>
      <c r="D2115" s="54">
        <v>2</v>
      </c>
      <c r="E2115" s="147">
        <v>0</v>
      </c>
      <c r="F2115" s="147">
        <v>0</v>
      </c>
      <c r="G2115" s="147">
        <v>0</v>
      </c>
      <c r="H2115" s="55">
        <v>0</v>
      </c>
    </row>
    <row r="2116" spans="2:8" ht="18.75" customHeight="1" x14ac:dyDescent="0.2">
      <c r="B2116" s="53" t="s">
        <v>1075</v>
      </c>
      <c r="C2116" s="54">
        <v>1</v>
      </c>
      <c r="D2116" s="54">
        <v>1</v>
      </c>
      <c r="E2116" s="147">
        <v>81</v>
      </c>
      <c r="F2116" s="147">
        <v>88</v>
      </c>
      <c r="G2116" s="147">
        <v>0</v>
      </c>
      <c r="H2116" s="55">
        <v>0</v>
      </c>
    </row>
    <row r="2117" spans="2:8" ht="18.75" customHeight="1" x14ac:dyDescent="0.2">
      <c r="B2117" s="53" t="s">
        <v>6210</v>
      </c>
      <c r="C2117" s="54">
        <v>0</v>
      </c>
      <c r="D2117" s="54">
        <v>0</v>
      </c>
      <c r="E2117" s="147">
        <v>1</v>
      </c>
      <c r="F2117" s="147">
        <v>0</v>
      </c>
      <c r="G2117" s="147">
        <v>0</v>
      </c>
      <c r="H2117" s="55">
        <v>0</v>
      </c>
    </row>
    <row r="2118" spans="2:8" ht="18.75" customHeight="1" x14ac:dyDescent="0.2">
      <c r="B2118" s="53" t="s">
        <v>4079</v>
      </c>
      <c r="C2118" s="54">
        <v>0</v>
      </c>
      <c r="D2118" s="54">
        <v>0</v>
      </c>
      <c r="E2118" s="147">
        <v>1</v>
      </c>
      <c r="F2118" s="147">
        <v>0</v>
      </c>
      <c r="G2118" s="147">
        <v>0</v>
      </c>
      <c r="H2118" s="55">
        <v>0</v>
      </c>
    </row>
    <row r="2119" spans="2:8" ht="18.75" customHeight="1" x14ac:dyDescent="0.2">
      <c r="B2119" s="53" t="s">
        <v>6303</v>
      </c>
      <c r="C2119" s="54">
        <v>0</v>
      </c>
      <c r="D2119" s="54">
        <v>0</v>
      </c>
      <c r="E2119" s="147">
        <v>1</v>
      </c>
      <c r="F2119" s="147">
        <v>0</v>
      </c>
      <c r="G2119" s="147">
        <v>0</v>
      </c>
      <c r="H2119" s="55">
        <v>0</v>
      </c>
    </row>
    <row r="2120" spans="2:8" ht="18.75" customHeight="1" x14ac:dyDescent="0.2">
      <c r="B2120" s="53" t="s">
        <v>6270</v>
      </c>
      <c r="C2120" s="54">
        <v>0</v>
      </c>
      <c r="D2120" s="54">
        <v>0</v>
      </c>
      <c r="E2120" s="147">
        <v>0</v>
      </c>
      <c r="F2120" s="147">
        <v>0</v>
      </c>
      <c r="G2120" s="147">
        <v>1</v>
      </c>
      <c r="H2120" s="55">
        <v>0</v>
      </c>
    </row>
    <row r="2121" spans="2:8" ht="18.75" customHeight="1" x14ac:dyDescent="0.2">
      <c r="B2121" s="53" t="s">
        <v>6213</v>
      </c>
      <c r="C2121" s="54">
        <v>0</v>
      </c>
      <c r="D2121" s="54">
        <v>0</v>
      </c>
      <c r="E2121" s="147">
        <v>0</v>
      </c>
      <c r="F2121" s="147">
        <v>0</v>
      </c>
      <c r="G2121" s="147">
        <v>2</v>
      </c>
      <c r="H2121" s="55">
        <v>0</v>
      </c>
    </row>
    <row r="2122" spans="2:8" ht="18.75" customHeight="1" x14ac:dyDescent="0.2">
      <c r="B2122" s="53" t="s">
        <v>6349</v>
      </c>
      <c r="C2122" s="54">
        <v>0</v>
      </c>
      <c r="D2122" s="54">
        <v>0</v>
      </c>
      <c r="E2122" s="147">
        <v>1</v>
      </c>
      <c r="F2122" s="147">
        <v>0</v>
      </c>
      <c r="G2122" s="147">
        <v>0</v>
      </c>
      <c r="H2122" s="55">
        <v>0</v>
      </c>
    </row>
    <row r="2123" spans="2:8" ht="18.75" customHeight="1" x14ac:dyDescent="0.2">
      <c r="B2123" s="53" t="s">
        <v>6225</v>
      </c>
      <c r="C2123" s="54">
        <v>0</v>
      </c>
      <c r="D2123" s="54">
        <v>0</v>
      </c>
      <c r="E2123" s="147">
        <v>0</v>
      </c>
      <c r="F2123" s="147">
        <v>0</v>
      </c>
      <c r="G2123" s="147">
        <v>1</v>
      </c>
      <c r="H2123" s="55">
        <v>0</v>
      </c>
    </row>
    <row r="2124" spans="2:8" ht="18.75" customHeight="1" x14ac:dyDescent="0.2">
      <c r="B2124" s="53" t="s">
        <v>6363</v>
      </c>
      <c r="C2124" s="54">
        <v>0</v>
      </c>
      <c r="D2124" s="54">
        <v>1</v>
      </c>
      <c r="E2124" s="147">
        <v>0</v>
      </c>
      <c r="F2124" s="147">
        <v>0</v>
      </c>
      <c r="G2124" s="147">
        <v>1</v>
      </c>
      <c r="H2124" s="55">
        <v>0</v>
      </c>
    </row>
    <row r="2125" spans="2:8" ht="18.75" customHeight="1" x14ac:dyDescent="0.2">
      <c r="B2125" s="53" t="s">
        <v>6309</v>
      </c>
      <c r="C2125" s="54">
        <v>1</v>
      </c>
      <c r="D2125" s="54">
        <v>0</v>
      </c>
      <c r="E2125" s="147">
        <v>0</v>
      </c>
      <c r="F2125" s="147">
        <v>0</v>
      </c>
      <c r="G2125" s="147">
        <v>0</v>
      </c>
      <c r="H2125" s="55">
        <v>0</v>
      </c>
    </row>
    <row r="2126" spans="2:8" ht="18.75" customHeight="1" x14ac:dyDescent="0.2">
      <c r="B2126" s="53" t="s">
        <v>6291</v>
      </c>
      <c r="C2126" s="54">
        <v>1</v>
      </c>
      <c r="D2126" s="54">
        <v>0</v>
      </c>
      <c r="E2126" s="147">
        <v>0</v>
      </c>
      <c r="F2126" s="147">
        <v>0</v>
      </c>
      <c r="G2126" s="147">
        <v>0</v>
      </c>
      <c r="H2126" s="55">
        <v>0</v>
      </c>
    </row>
    <row r="2127" spans="2:8" ht="18.75" customHeight="1" x14ac:dyDescent="0.2">
      <c r="B2127" s="53" t="s">
        <v>6310</v>
      </c>
      <c r="C2127" s="54">
        <v>0</v>
      </c>
      <c r="D2127" s="54">
        <v>0</v>
      </c>
      <c r="E2127" s="147">
        <v>1</v>
      </c>
      <c r="F2127" s="147">
        <v>0</v>
      </c>
      <c r="G2127" s="147">
        <v>0</v>
      </c>
      <c r="H2127" s="55">
        <v>0</v>
      </c>
    </row>
    <row r="2128" spans="2:8" ht="18.75" customHeight="1" x14ac:dyDescent="0.2">
      <c r="B2128" s="53" t="s">
        <v>6207</v>
      </c>
      <c r="C2128" s="54">
        <v>0</v>
      </c>
      <c r="D2128" s="54">
        <v>0</v>
      </c>
      <c r="E2128" s="147">
        <v>0</v>
      </c>
      <c r="F2128" s="147">
        <v>0</v>
      </c>
      <c r="G2128" s="147">
        <v>1</v>
      </c>
      <c r="H2128" s="55">
        <v>0</v>
      </c>
    </row>
    <row r="2129" spans="2:8" ht="18.75" customHeight="1" x14ac:dyDescent="0.2">
      <c r="B2129" s="53" t="s">
        <v>6312</v>
      </c>
      <c r="C2129" s="54">
        <v>1</v>
      </c>
      <c r="D2129" s="54">
        <v>0</v>
      </c>
      <c r="E2129" s="147">
        <v>0</v>
      </c>
      <c r="F2129" s="147">
        <v>0</v>
      </c>
      <c r="G2129" s="147">
        <v>0</v>
      </c>
      <c r="H2129" s="55">
        <v>0</v>
      </c>
    </row>
    <row r="2130" spans="2:8" ht="18.75" customHeight="1" x14ac:dyDescent="0.2">
      <c r="B2130" s="53" t="s">
        <v>6297</v>
      </c>
      <c r="C2130" s="54">
        <v>0</v>
      </c>
      <c r="D2130" s="54">
        <v>0</v>
      </c>
      <c r="E2130" s="147">
        <v>0</v>
      </c>
      <c r="F2130" s="147">
        <v>1</v>
      </c>
      <c r="G2130" s="147">
        <v>0</v>
      </c>
      <c r="H2130" s="55">
        <v>0</v>
      </c>
    </row>
    <row r="2131" spans="2:8" ht="18.75" customHeight="1" x14ac:dyDescent="0.2">
      <c r="B2131" s="53" t="s">
        <v>4099</v>
      </c>
      <c r="C2131" s="54">
        <v>0</v>
      </c>
      <c r="D2131" s="54">
        <v>0</v>
      </c>
      <c r="E2131" s="147">
        <v>1</v>
      </c>
      <c r="F2131" s="147">
        <v>0</v>
      </c>
      <c r="G2131" s="147">
        <v>0</v>
      </c>
      <c r="H2131" s="55">
        <v>0</v>
      </c>
    </row>
    <row r="2132" spans="2:8" ht="18.75" customHeight="1" x14ac:dyDescent="0.2">
      <c r="B2132" s="53" t="s">
        <v>1316</v>
      </c>
      <c r="C2132" s="54">
        <v>0</v>
      </c>
      <c r="D2132" s="54">
        <v>1</v>
      </c>
      <c r="E2132" s="147">
        <v>0</v>
      </c>
      <c r="F2132" s="147">
        <v>0</v>
      </c>
      <c r="G2132" s="147">
        <v>0</v>
      </c>
      <c r="H2132" s="55">
        <v>0</v>
      </c>
    </row>
    <row r="2133" spans="2:8" ht="18.75" customHeight="1" x14ac:dyDescent="0.2">
      <c r="B2133" s="53" t="s">
        <v>4392</v>
      </c>
      <c r="C2133" s="54">
        <v>1</v>
      </c>
      <c r="D2133" s="54">
        <v>0</v>
      </c>
      <c r="E2133" s="147">
        <v>0</v>
      </c>
      <c r="F2133" s="147">
        <v>0</v>
      </c>
      <c r="G2133" s="147">
        <v>0</v>
      </c>
      <c r="H2133" s="55">
        <v>0</v>
      </c>
    </row>
    <row r="2134" spans="2:8" ht="18.75" customHeight="1" x14ac:dyDescent="0.2">
      <c r="B2134" s="53" t="s">
        <v>6252</v>
      </c>
      <c r="C2134" s="54">
        <v>0</v>
      </c>
      <c r="D2134" s="54">
        <v>69</v>
      </c>
      <c r="E2134" s="147">
        <v>313</v>
      </c>
      <c r="F2134" s="147">
        <v>96</v>
      </c>
      <c r="G2134" s="147">
        <v>27</v>
      </c>
      <c r="H2134" s="55">
        <v>0</v>
      </c>
    </row>
    <row r="2135" spans="2:8" ht="18.75" customHeight="1" x14ac:dyDescent="0.2">
      <c r="B2135" s="53" t="s">
        <v>6316</v>
      </c>
      <c r="C2135" s="54">
        <v>1</v>
      </c>
      <c r="D2135" s="54">
        <v>0</v>
      </c>
      <c r="E2135" s="147">
        <v>0</v>
      </c>
      <c r="F2135" s="147">
        <v>0</v>
      </c>
      <c r="G2135" s="147">
        <v>0</v>
      </c>
      <c r="H2135" s="55">
        <v>0</v>
      </c>
    </row>
    <row r="2136" spans="2:8" ht="18.75" customHeight="1" x14ac:dyDescent="0.2">
      <c r="B2136" s="53" t="s">
        <v>6256</v>
      </c>
      <c r="C2136" s="54">
        <v>0</v>
      </c>
      <c r="D2136" s="54">
        <v>0</v>
      </c>
      <c r="E2136" s="147">
        <v>0</v>
      </c>
      <c r="F2136" s="147">
        <v>1</v>
      </c>
      <c r="G2136" s="147">
        <v>0</v>
      </c>
      <c r="H2136" s="55">
        <v>0</v>
      </c>
    </row>
    <row r="2137" spans="2:8" ht="18.75" customHeight="1" x14ac:dyDescent="0.2">
      <c r="B2137" s="53" t="s">
        <v>6318</v>
      </c>
      <c r="C2137" s="54">
        <v>1</v>
      </c>
      <c r="D2137" s="54">
        <v>0</v>
      </c>
      <c r="E2137" s="147">
        <v>0</v>
      </c>
      <c r="F2137" s="147">
        <v>0</v>
      </c>
      <c r="G2137" s="147">
        <v>0</v>
      </c>
      <c r="H2137" s="55">
        <v>0</v>
      </c>
    </row>
    <row r="2138" spans="2:8" ht="18.75" customHeight="1" x14ac:dyDescent="0.2">
      <c r="B2138" s="53" t="s">
        <v>6235</v>
      </c>
      <c r="C2138" s="54">
        <v>5</v>
      </c>
      <c r="D2138" s="54">
        <v>0</v>
      </c>
      <c r="E2138" s="147">
        <v>0</v>
      </c>
      <c r="F2138" s="147">
        <v>0</v>
      </c>
      <c r="G2138" s="147">
        <v>0</v>
      </c>
      <c r="H2138" s="55">
        <v>0</v>
      </c>
    </row>
    <row r="2139" spans="2:8" ht="18.75" customHeight="1" x14ac:dyDescent="0.2">
      <c r="B2139" s="53" t="s">
        <v>6320</v>
      </c>
      <c r="C2139" s="54">
        <v>0</v>
      </c>
      <c r="D2139" s="54">
        <v>0</v>
      </c>
      <c r="E2139" s="147">
        <v>0</v>
      </c>
      <c r="F2139" s="147">
        <v>0</v>
      </c>
      <c r="G2139" s="147">
        <v>1</v>
      </c>
      <c r="H2139" s="55">
        <v>0</v>
      </c>
    </row>
    <row r="2140" spans="2:8" ht="18.75" customHeight="1" x14ac:dyDescent="0.2">
      <c r="B2140" s="53" t="s">
        <v>6261</v>
      </c>
      <c r="C2140" s="54">
        <v>0</v>
      </c>
      <c r="D2140" s="54">
        <v>0</v>
      </c>
      <c r="E2140" s="147">
        <v>0</v>
      </c>
      <c r="F2140" s="147">
        <v>1</v>
      </c>
      <c r="G2140" s="147">
        <v>0</v>
      </c>
      <c r="H2140" s="55">
        <v>0</v>
      </c>
    </row>
    <row r="2141" spans="2:8" ht="18.75" customHeight="1" x14ac:dyDescent="0.2">
      <c r="B2141" s="53" t="s">
        <v>6305</v>
      </c>
      <c r="C2141" s="54">
        <v>1</v>
      </c>
      <c r="D2141" s="54">
        <v>1</v>
      </c>
      <c r="E2141" s="147">
        <v>0</v>
      </c>
      <c r="F2141" s="147">
        <v>0</v>
      </c>
      <c r="G2141" s="147">
        <v>0</v>
      </c>
      <c r="H2141" s="55">
        <v>0</v>
      </c>
    </row>
    <row r="2142" spans="2:8" ht="18.75" customHeight="1" x14ac:dyDescent="0.2">
      <c r="B2142" s="53" t="s">
        <v>6264</v>
      </c>
      <c r="C2142" s="54">
        <v>2</v>
      </c>
      <c r="D2142" s="54">
        <v>0</v>
      </c>
      <c r="E2142" s="147">
        <v>0</v>
      </c>
      <c r="F2142" s="147">
        <v>0</v>
      </c>
      <c r="G2142" s="147">
        <v>0</v>
      </c>
      <c r="H2142" s="55">
        <v>0</v>
      </c>
    </row>
    <row r="2143" spans="2:8" ht="18.75" customHeight="1" x14ac:dyDescent="0.2">
      <c r="B2143" s="53" t="s">
        <v>6215</v>
      </c>
      <c r="C2143" s="54">
        <v>0</v>
      </c>
      <c r="D2143" s="54">
        <v>0</v>
      </c>
      <c r="E2143" s="147">
        <v>0</v>
      </c>
      <c r="F2143" s="147">
        <v>1</v>
      </c>
      <c r="G2143" s="147">
        <v>0</v>
      </c>
      <c r="H2143" s="55">
        <v>0</v>
      </c>
    </row>
    <row r="2144" spans="2:8" ht="18.75" customHeight="1" x14ac:dyDescent="0.2">
      <c r="B2144" s="53" t="s">
        <v>6236</v>
      </c>
      <c r="C2144" s="54">
        <v>0</v>
      </c>
      <c r="D2144" s="54">
        <v>0</v>
      </c>
      <c r="E2144" s="147">
        <v>0</v>
      </c>
      <c r="F2144" s="147">
        <v>1</v>
      </c>
      <c r="G2144" s="147">
        <v>0</v>
      </c>
      <c r="H2144" s="55">
        <v>0</v>
      </c>
    </row>
    <row r="2145" spans="2:8" ht="18.75" customHeight="1" x14ac:dyDescent="0.2">
      <c r="B2145" s="53" t="s">
        <v>6217</v>
      </c>
      <c r="C2145" s="54">
        <v>1</v>
      </c>
      <c r="D2145" s="54">
        <v>0</v>
      </c>
      <c r="E2145" s="147">
        <v>0</v>
      </c>
      <c r="F2145" s="147">
        <v>0</v>
      </c>
      <c r="G2145" s="147">
        <v>0</v>
      </c>
      <c r="H2145" s="55">
        <v>0</v>
      </c>
    </row>
    <row r="2146" spans="2:8" ht="18.75" customHeight="1" x14ac:dyDescent="0.2">
      <c r="B2146" s="53" t="s">
        <v>6267</v>
      </c>
      <c r="C2146" s="54">
        <v>0</v>
      </c>
      <c r="D2146" s="54">
        <v>0</v>
      </c>
      <c r="E2146" s="147">
        <v>0</v>
      </c>
      <c r="F2146" s="147">
        <v>1</v>
      </c>
      <c r="G2146" s="147">
        <v>0</v>
      </c>
      <c r="H2146" s="55">
        <v>0</v>
      </c>
    </row>
    <row r="2147" spans="2:8" ht="18.75" customHeight="1" x14ac:dyDescent="0.2">
      <c r="B2147" s="53" t="s">
        <v>6325</v>
      </c>
      <c r="C2147" s="54">
        <v>0</v>
      </c>
      <c r="D2147" s="54">
        <v>0</v>
      </c>
      <c r="E2147" s="147">
        <v>0</v>
      </c>
      <c r="F2147" s="147">
        <v>0</v>
      </c>
      <c r="G2147" s="147">
        <v>3</v>
      </c>
      <c r="H2147" s="55">
        <v>0</v>
      </c>
    </row>
    <row r="2148" spans="2:8" ht="18.75" customHeight="1" x14ac:dyDescent="0.2">
      <c r="B2148" s="53" t="s">
        <v>6221</v>
      </c>
      <c r="C2148" s="54">
        <v>1</v>
      </c>
      <c r="D2148" s="54">
        <v>0</v>
      </c>
      <c r="E2148" s="147">
        <v>0</v>
      </c>
      <c r="F2148" s="147">
        <v>0</v>
      </c>
      <c r="G2148" s="147">
        <v>2</v>
      </c>
      <c r="H2148" s="55">
        <v>0</v>
      </c>
    </row>
    <row r="2149" spans="2:8" ht="18.75" customHeight="1" x14ac:dyDescent="0.2">
      <c r="B2149" s="53" t="s">
        <v>6326</v>
      </c>
      <c r="C2149" s="54">
        <v>0</v>
      </c>
      <c r="D2149" s="54">
        <v>1</v>
      </c>
      <c r="E2149" s="147">
        <v>0</v>
      </c>
      <c r="F2149" s="147">
        <v>0</v>
      </c>
      <c r="G2149" s="147">
        <v>0</v>
      </c>
      <c r="H2149" s="55">
        <v>0</v>
      </c>
    </row>
    <row r="2150" spans="2:8" ht="18.75" customHeight="1" x14ac:dyDescent="0.2">
      <c r="B2150" s="53" t="s">
        <v>6240</v>
      </c>
      <c r="C2150" s="54">
        <v>0</v>
      </c>
      <c r="D2150" s="54">
        <v>0</v>
      </c>
      <c r="E2150" s="147">
        <v>0</v>
      </c>
      <c r="F2150" s="147">
        <v>1</v>
      </c>
      <c r="G2150" s="147">
        <v>0</v>
      </c>
      <c r="H2150" s="55">
        <v>0</v>
      </c>
    </row>
    <row r="2151" spans="2:8" ht="18.75" customHeight="1" x14ac:dyDescent="0.2">
      <c r="B2151" s="53" t="s">
        <v>6323</v>
      </c>
      <c r="C2151" s="54">
        <v>7</v>
      </c>
      <c r="D2151" s="54">
        <v>0</v>
      </c>
      <c r="E2151" s="147">
        <v>0</v>
      </c>
      <c r="F2151" s="147">
        <v>0</v>
      </c>
      <c r="G2151" s="147">
        <v>0</v>
      </c>
      <c r="H2151" s="55">
        <v>0</v>
      </c>
    </row>
    <row r="2152" spans="2:8" ht="18.75" customHeight="1" x14ac:dyDescent="0.2">
      <c r="B2152" s="53" t="s">
        <v>6212</v>
      </c>
      <c r="C2152" s="54">
        <v>254</v>
      </c>
      <c r="D2152" s="54">
        <v>0</v>
      </c>
      <c r="E2152" s="147">
        <v>4</v>
      </c>
      <c r="F2152" s="147">
        <v>5</v>
      </c>
      <c r="G2152" s="147">
        <v>0</v>
      </c>
      <c r="H2152" s="55">
        <v>0</v>
      </c>
    </row>
    <row r="2153" spans="2:8" ht="18.75" customHeight="1" x14ac:dyDescent="0.2">
      <c r="B2153" s="53" t="s">
        <v>6231</v>
      </c>
      <c r="C2153" s="54">
        <v>0</v>
      </c>
      <c r="D2153" s="54">
        <v>0</v>
      </c>
      <c r="E2153" s="147">
        <v>1</v>
      </c>
      <c r="F2153" s="147">
        <v>0</v>
      </c>
      <c r="G2153" s="147">
        <v>0</v>
      </c>
      <c r="H2153" s="55">
        <v>0</v>
      </c>
    </row>
    <row r="2154" spans="2:8" ht="18.75" customHeight="1" x14ac:dyDescent="0.2">
      <c r="B2154" s="53" t="s">
        <v>2860</v>
      </c>
      <c r="C2154" s="54">
        <v>0</v>
      </c>
      <c r="D2154" s="54">
        <v>1</v>
      </c>
      <c r="E2154" s="147">
        <v>0</v>
      </c>
      <c r="F2154" s="147">
        <v>0</v>
      </c>
      <c r="G2154" s="147">
        <v>0</v>
      </c>
      <c r="H2154" s="55">
        <v>0</v>
      </c>
    </row>
    <row r="2155" spans="2:8" ht="18.75" customHeight="1" x14ac:dyDescent="0.2">
      <c r="B2155" s="53" t="s">
        <v>3875</v>
      </c>
      <c r="C2155" s="54">
        <v>2</v>
      </c>
      <c r="D2155" s="54">
        <v>3</v>
      </c>
      <c r="E2155" s="147">
        <v>2</v>
      </c>
      <c r="F2155" s="147">
        <v>1</v>
      </c>
      <c r="G2155" s="147">
        <v>1</v>
      </c>
      <c r="H2155" s="55">
        <v>0</v>
      </c>
    </row>
    <row r="2156" spans="2:8" ht="18.75" customHeight="1" x14ac:dyDescent="0.2">
      <c r="B2156" s="53" t="s">
        <v>6223</v>
      </c>
      <c r="C2156" s="54">
        <v>0</v>
      </c>
      <c r="D2156" s="54">
        <v>0</v>
      </c>
      <c r="E2156" s="147">
        <v>2</v>
      </c>
      <c r="F2156" s="147">
        <v>0</v>
      </c>
      <c r="G2156" s="147">
        <v>0</v>
      </c>
      <c r="H2156" s="55">
        <v>0</v>
      </c>
    </row>
    <row r="2157" spans="2:8" ht="18.75" customHeight="1" x14ac:dyDescent="0.2">
      <c r="B2157" s="53" t="s">
        <v>6332</v>
      </c>
      <c r="C2157" s="54">
        <v>0</v>
      </c>
      <c r="D2157" s="54">
        <v>0</v>
      </c>
      <c r="E2157" s="147">
        <v>0</v>
      </c>
      <c r="F2157" s="147">
        <v>0</v>
      </c>
      <c r="G2157" s="147">
        <v>1</v>
      </c>
      <c r="H2157" s="55">
        <v>0</v>
      </c>
    </row>
    <row r="2158" spans="2:8" ht="18.75" customHeight="1" x14ac:dyDescent="0.2">
      <c r="B2158" s="53" t="s">
        <v>1258</v>
      </c>
      <c r="C2158" s="54">
        <v>0</v>
      </c>
      <c r="D2158" s="54">
        <v>0</v>
      </c>
      <c r="E2158" s="147">
        <v>0</v>
      </c>
      <c r="F2158" s="147">
        <v>1</v>
      </c>
      <c r="G2158" s="147">
        <v>0</v>
      </c>
      <c r="H2158" s="55">
        <v>0</v>
      </c>
    </row>
    <row r="2159" spans="2:8" ht="18.75" customHeight="1" x14ac:dyDescent="0.2">
      <c r="B2159" s="53" t="s">
        <v>6334</v>
      </c>
      <c r="C2159" s="54">
        <v>0</v>
      </c>
      <c r="D2159" s="54">
        <v>3</v>
      </c>
      <c r="E2159" s="147">
        <v>0</v>
      </c>
      <c r="F2159" s="147">
        <v>0</v>
      </c>
      <c r="G2159" s="147">
        <v>0</v>
      </c>
      <c r="H2159" s="55">
        <v>0</v>
      </c>
    </row>
    <row r="2160" spans="2:8" ht="18.75" customHeight="1" x14ac:dyDescent="0.2">
      <c r="B2160" s="53" t="s">
        <v>6218</v>
      </c>
      <c r="C2160" s="54">
        <v>0</v>
      </c>
      <c r="D2160" s="54">
        <v>0</v>
      </c>
      <c r="E2160" s="147">
        <v>0</v>
      </c>
      <c r="F2160" s="147">
        <v>0</v>
      </c>
      <c r="G2160" s="147">
        <v>2</v>
      </c>
      <c r="H2160" s="55">
        <v>0</v>
      </c>
    </row>
    <row r="2161" spans="2:8" ht="18.75" customHeight="1" x14ac:dyDescent="0.2">
      <c r="B2161" s="53" t="s">
        <v>6233</v>
      </c>
      <c r="C2161" s="54">
        <v>1</v>
      </c>
      <c r="D2161" s="54">
        <v>0</v>
      </c>
      <c r="E2161" s="147">
        <v>2</v>
      </c>
      <c r="F2161" s="147">
        <v>1</v>
      </c>
      <c r="G2161" s="147">
        <v>0</v>
      </c>
      <c r="H2161" s="55">
        <v>0</v>
      </c>
    </row>
    <row r="2162" spans="2:8" ht="18.75" customHeight="1" x14ac:dyDescent="0.2">
      <c r="B2162" s="53" t="s">
        <v>6278</v>
      </c>
      <c r="C2162" s="54">
        <v>0</v>
      </c>
      <c r="D2162" s="54">
        <v>0</v>
      </c>
      <c r="E2162" s="147">
        <v>0</v>
      </c>
      <c r="F2162" s="147">
        <v>1</v>
      </c>
      <c r="G2162" s="147">
        <v>0</v>
      </c>
      <c r="H2162" s="55">
        <v>0</v>
      </c>
    </row>
    <row r="2163" spans="2:8" ht="18.75" customHeight="1" x14ac:dyDescent="0.2">
      <c r="B2163" s="53" t="s">
        <v>6224</v>
      </c>
      <c r="C2163" s="54">
        <v>1</v>
      </c>
      <c r="D2163" s="54">
        <v>0</v>
      </c>
      <c r="E2163" s="147">
        <v>0</v>
      </c>
      <c r="F2163" s="147">
        <v>0</v>
      </c>
      <c r="G2163" s="147">
        <v>0</v>
      </c>
      <c r="H2163" s="55">
        <v>0</v>
      </c>
    </row>
    <row r="2164" spans="2:8" ht="18.75" customHeight="1" x14ac:dyDescent="0.2">
      <c r="B2164" s="53" t="s">
        <v>6359</v>
      </c>
      <c r="C2164" s="54">
        <v>0</v>
      </c>
      <c r="D2164" s="54">
        <v>1</v>
      </c>
      <c r="E2164" s="147">
        <v>0</v>
      </c>
      <c r="F2164" s="147">
        <v>0</v>
      </c>
      <c r="G2164" s="147">
        <v>1</v>
      </c>
      <c r="H2164" s="55">
        <v>0</v>
      </c>
    </row>
    <row r="2165" spans="2:8" ht="18.75" customHeight="1" x14ac:dyDescent="0.2">
      <c r="B2165" s="53" t="s">
        <v>6338</v>
      </c>
      <c r="C2165" s="54">
        <v>0</v>
      </c>
      <c r="D2165" s="54">
        <v>1</v>
      </c>
      <c r="E2165" s="147">
        <v>0</v>
      </c>
      <c r="F2165" s="147">
        <v>0</v>
      </c>
      <c r="G2165" s="147">
        <v>0</v>
      </c>
      <c r="H2165" s="55">
        <v>0</v>
      </c>
    </row>
    <row r="2166" spans="2:8" ht="18.75" customHeight="1" x14ac:dyDescent="0.2">
      <c r="B2166" s="53" t="s">
        <v>853</v>
      </c>
      <c r="C2166" s="54">
        <v>11</v>
      </c>
      <c r="D2166" s="54">
        <v>1</v>
      </c>
      <c r="E2166" s="147">
        <v>0</v>
      </c>
      <c r="F2166" s="147">
        <v>0</v>
      </c>
      <c r="G2166" s="147">
        <v>0</v>
      </c>
      <c r="H2166" s="55">
        <v>0</v>
      </c>
    </row>
    <row r="2167" spans="2:8" ht="18.75" customHeight="1" x14ac:dyDescent="0.2">
      <c r="B2167" s="53" t="s">
        <v>6340</v>
      </c>
      <c r="C2167" s="54">
        <v>0</v>
      </c>
      <c r="D2167" s="54">
        <v>0</v>
      </c>
      <c r="E2167" s="147">
        <v>0</v>
      </c>
      <c r="F2167" s="147">
        <v>1</v>
      </c>
      <c r="G2167" s="147">
        <v>0</v>
      </c>
      <c r="H2167" s="55">
        <v>0</v>
      </c>
    </row>
    <row r="2168" spans="2:8" ht="18.75" customHeight="1" x14ac:dyDescent="0.2">
      <c r="B2168" s="53" t="s">
        <v>6302</v>
      </c>
      <c r="C2168" s="54">
        <v>0</v>
      </c>
      <c r="D2168" s="54">
        <v>3</v>
      </c>
      <c r="E2168" s="147">
        <v>0</v>
      </c>
      <c r="F2168" s="147">
        <v>4</v>
      </c>
      <c r="G2168" s="147">
        <v>2</v>
      </c>
      <c r="H2168" s="55">
        <v>0</v>
      </c>
    </row>
    <row r="2169" spans="2:8" ht="18.75" customHeight="1" x14ac:dyDescent="0.2">
      <c r="B2169" s="53" t="s">
        <v>6227</v>
      </c>
      <c r="C2169" s="54">
        <v>0</v>
      </c>
      <c r="D2169" s="54">
        <v>1</v>
      </c>
      <c r="E2169" s="147">
        <v>1</v>
      </c>
      <c r="F2169" s="147">
        <v>0</v>
      </c>
      <c r="G2169" s="147">
        <v>0</v>
      </c>
      <c r="H2169" s="55">
        <v>0</v>
      </c>
    </row>
    <row r="2170" spans="2:8" ht="18.75" customHeight="1" x14ac:dyDescent="0.2">
      <c r="B2170" s="53" t="s">
        <v>6234</v>
      </c>
      <c r="C2170" s="54">
        <v>0</v>
      </c>
      <c r="D2170" s="54">
        <v>0</v>
      </c>
      <c r="E2170" s="147">
        <v>1</v>
      </c>
      <c r="F2170" s="147">
        <v>0</v>
      </c>
      <c r="G2170" s="147">
        <v>1</v>
      </c>
      <c r="H2170" s="55">
        <v>0</v>
      </c>
    </row>
    <row r="2171" spans="2:8" ht="18.75" customHeight="1" x14ac:dyDescent="0.2">
      <c r="B2171" s="53" t="s">
        <v>6211</v>
      </c>
      <c r="C2171" s="54">
        <v>0</v>
      </c>
      <c r="D2171" s="54">
        <v>2</v>
      </c>
      <c r="E2171" s="147">
        <v>0</v>
      </c>
      <c r="F2171" s="147">
        <v>0</v>
      </c>
      <c r="G2171" s="147">
        <v>0</v>
      </c>
      <c r="H2171" s="55">
        <v>0</v>
      </c>
    </row>
    <row r="2172" spans="2:8" ht="18.75" customHeight="1" x14ac:dyDescent="0.2">
      <c r="B2172" s="53" t="s">
        <v>6306</v>
      </c>
      <c r="C2172" s="54">
        <v>1</v>
      </c>
      <c r="D2172" s="54">
        <v>0</v>
      </c>
      <c r="E2172" s="147">
        <v>0</v>
      </c>
      <c r="F2172" s="147">
        <v>0</v>
      </c>
      <c r="G2172" s="147">
        <v>0</v>
      </c>
      <c r="H2172" s="55">
        <v>0</v>
      </c>
    </row>
    <row r="2173" spans="2:8" ht="18.75" customHeight="1" x14ac:dyDescent="0.2">
      <c r="B2173" s="53" t="s">
        <v>2193</v>
      </c>
      <c r="C2173" s="54">
        <v>0</v>
      </c>
      <c r="D2173" s="54">
        <v>0</v>
      </c>
      <c r="E2173" s="147">
        <v>0</v>
      </c>
      <c r="F2173" s="147">
        <v>1</v>
      </c>
      <c r="G2173" s="147">
        <v>0</v>
      </c>
      <c r="H2173" s="55">
        <v>0</v>
      </c>
    </row>
    <row r="2174" spans="2:8" ht="18.75" customHeight="1" x14ac:dyDescent="0.2">
      <c r="B2174" s="53" t="s">
        <v>6308</v>
      </c>
      <c r="C2174" s="54">
        <v>0</v>
      </c>
      <c r="D2174" s="54">
        <v>1</v>
      </c>
      <c r="E2174" s="147">
        <v>0</v>
      </c>
      <c r="F2174" s="147">
        <v>0</v>
      </c>
      <c r="G2174" s="147">
        <v>0</v>
      </c>
      <c r="H2174" s="55">
        <v>0</v>
      </c>
    </row>
    <row r="2175" spans="2:8" ht="18.75" customHeight="1" x14ac:dyDescent="0.2">
      <c r="B2175" s="53" t="s">
        <v>6344</v>
      </c>
      <c r="C2175" s="54">
        <v>0</v>
      </c>
      <c r="D2175" s="54">
        <v>0</v>
      </c>
      <c r="E2175" s="147">
        <v>1</v>
      </c>
      <c r="F2175" s="147">
        <v>0</v>
      </c>
      <c r="G2175" s="147">
        <v>0</v>
      </c>
      <c r="H2175" s="55">
        <v>0</v>
      </c>
    </row>
    <row r="2176" spans="2:8" ht="18.75" customHeight="1" x14ac:dyDescent="0.2">
      <c r="B2176" s="53" t="s">
        <v>2396</v>
      </c>
      <c r="C2176" s="54">
        <v>0</v>
      </c>
      <c r="D2176" s="54">
        <v>0</v>
      </c>
      <c r="E2176" s="147">
        <v>0</v>
      </c>
      <c r="F2176" s="147">
        <v>1</v>
      </c>
      <c r="G2176" s="147">
        <v>1</v>
      </c>
      <c r="H2176" s="55">
        <v>0</v>
      </c>
    </row>
    <row r="2177" spans="2:8" ht="18.75" customHeight="1" x14ac:dyDescent="0.2">
      <c r="B2177" s="53" t="s">
        <v>6343</v>
      </c>
      <c r="C2177" s="54">
        <v>0</v>
      </c>
      <c r="D2177" s="54">
        <v>0</v>
      </c>
      <c r="E2177" s="147">
        <v>0</v>
      </c>
      <c r="F2177" s="147">
        <v>0</v>
      </c>
      <c r="G2177" s="147">
        <v>1</v>
      </c>
      <c r="H2177" s="55">
        <v>0</v>
      </c>
    </row>
    <row r="2178" spans="2:8" ht="18.75" customHeight="1" x14ac:dyDescent="0.2">
      <c r="B2178" s="53" t="s">
        <v>6311</v>
      </c>
      <c r="C2178" s="54">
        <v>1</v>
      </c>
      <c r="D2178" s="54">
        <v>4</v>
      </c>
      <c r="E2178" s="147">
        <v>0</v>
      </c>
      <c r="F2178" s="147">
        <v>0</v>
      </c>
      <c r="G2178" s="147">
        <v>0</v>
      </c>
      <c r="H2178" s="55">
        <v>0</v>
      </c>
    </row>
    <row r="2179" spans="2:8" ht="18.75" customHeight="1" x14ac:dyDescent="0.2">
      <c r="B2179" s="53" t="s">
        <v>6229</v>
      </c>
      <c r="C2179" s="54">
        <v>0</v>
      </c>
      <c r="D2179" s="54">
        <v>0</v>
      </c>
      <c r="E2179" s="147">
        <v>1</v>
      </c>
      <c r="F2179" s="147">
        <v>0</v>
      </c>
      <c r="G2179" s="147">
        <v>0</v>
      </c>
      <c r="H2179" s="55">
        <v>0</v>
      </c>
    </row>
    <row r="2180" spans="2:8" ht="18.75" customHeight="1" x14ac:dyDescent="0.2">
      <c r="B2180" s="53" t="s">
        <v>6250</v>
      </c>
      <c r="C2180" s="54">
        <v>0</v>
      </c>
      <c r="D2180" s="54">
        <v>1</v>
      </c>
      <c r="E2180" s="147">
        <v>0</v>
      </c>
      <c r="F2180" s="147">
        <v>0</v>
      </c>
      <c r="G2180" s="147">
        <v>2</v>
      </c>
      <c r="H2180" s="55">
        <v>0</v>
      </c>
    </row>
    <row r="2181" spans="2:8" ht="18.75" customHeight="1" x14ac:dyDescent="0.2">
      <c r="B2181" s="53" t="s">
        <v>6350</v>
      </c>
      <c r="C2181" s="54">
        <v>0</v>
      </c>
      <c r="D2181" s="54">
        <v>1</v>
      </c>
      <c r="E2181" s="147">
        <v>0</v>
      </c>
      <c r="F2181" s="147">
        <v>0</v>
      </c>
      <c r="G2181" s="147">
        <v>0</v>
      </c>
      <c r="H2181" s="55">
        <v>0</v>
      </c>
    </row>
    <row r="2182" spans="2:8" ht="18.75" customHeight="1" x14ac:dyDescent="0.2">
      <c r="B2182" s="53" t="s">
        <v>6313</v>
      </c>
      <c r="C2182" s="54">
        <v>0</v>
      </c>
      <c r="D2182" s="54">
        <v>0</v>
      </c>
      <c r="E2182" s="147">
        <v>19</v>
      </c>
      <c r="F2182" s="147">
        <v>0</v>
      </c>
      <c r="G2182" s="147">
        <v>0</v>
      </c>
      <c r="H2182" s="55">
        <v>0</v>
      </c>
    </row>
    <row r="2183" spans="2:8" ht="18.75" customHeight="1" x14ac:dyDescent="0.2">
      <c r="B2183" s="53" t="s">
        <v>6352</v>
      </c>
      <c r="C2183" s="54">
        <v>1</v>
      </c>
      <c r="D2183" s="54">
        <v>1</v>
      </c>
      <c r="E2183" s="147">
        <v>0</v>
      </c>
      <c r="F2183" s="147">
        <v>2</v>
      </c>
      <c r="G2183" s="147">
        <v>0</v>
      </c>
      <c r="H2183" s="55">
        <v>0</v>
      </c>
    </row>
    <row r="2184" spans="2:8" ht="18.75" customHeight="1" x14ac:dyDescent="0.2">
      <c r="B2184" s="53" t="s">
        <v>6315</v>
      </c>
      <c r="C2184" s="54">
        <v>0</v>
      </c>
      <c r="D2184" s="54">
        <v>0</v>
      </c>
      <c r="E2184" s="147">
        <v>1</v>
      </c>
      <c r="F2184" s="147">
        <v>0</v>
      </c>
      <c r="G2184" s="147">
        <v>0</v>
      </c>
      <c r="H2184" s="55">
        <v>0</v>
      </c>
    </row>
    <row r="2185" spans="2:8" ht="18.75" customHeight="1" x14ac:dyDescent="0.2">
      <c r="B2185" s="53" t="s">
        <v>6354</v>
      </c>
      <c r="C2185" s="54">
        <v>2</v>
      </c>
      <c r="D2185" s="54">
        <v>0</v>
      </c>
      <c r="E2185" s="147">
        <v>5</v>
      </c>
      <c r="F2185" s="147">
        <v>0</v>
      </c>
      <c r="G2185" s="147">
        <v>0</v>
      </c>
      <c r="H2185" s="55">
        <v>0</v>
      </c>
    </row>
    <row r="2186" spans="2:8" ht="18.75" customHeight="1" x14ac:dyDescent="0.2">
      <c r="B2186" s="53" t="s">
        <v>6258</v>
      </c>
      <c r="C2186" s="54">
        <v>0</v>
      </c>
      <c r="D2186" s="54">
        <v>0</v>
      </c>
      <c r="E2186" s="147">
        <v>3</v>
      </c>
      <c r="F2186" s="147">
        <v>0</v>
      </c>
      <c r="G2186" s="147">
        <v>0</v>
      </c>
      <c r="H2186" s="55">
        <v>0</v>
      </c>
    </row>
    <row r="2187" spans="2:8" ht="18.75" customHeight="1" x14ac:dyDescent="0.2">
      <c r="B2187" s="53" t="s">
        <v>6358</v>
      </c>
      <c r="C2187" s="54">
        <v>1</v>
      </c>
      <c r="D2187" s="54">
        <v>0</v>
      </c>
      <c r="E2187" s="147">
        <v>0</v>
      </c>
      <c r="F2187" s="147">
        <v>0</v>
      </c>
      <c r="G2187" s="147">
        <v>0</v>
      </c>
      <c r="H2187" s="55">
        <v>0</v>
      </c>
    </row>
    <row r="2188" spans="2:8" ht="18.75" customHeight="1" x14ac:dyDescent="0.2">
      <c r="B2188" s="53" t="s">
        <v>1002</v>
      </c>
      <c r="C2188" s="54">
        <v>1</v>
      </c>
      <c r="D2188" s="54">
        <v>0</v>
      </c>
      <c r="E2188" s="147">
        <v>0</v>
      </c>
      <c r="F2188" s="147">
        <v>0</v>
      </c>
      <c r="G2188" s="147">
        <v>0</v>
      </c>
      <c r="H2188" s="55">
        <v>0</v>
      </c>
    </row>
    <row r="2189" spans="2:8" ht="18.75" customHeight="1" x14ac:dyDescent="0.2">
      <c r="B2189" s="53" t="s">
        <v>6360</v>
      </c>
      <c r="C2189" s="54">
        <v>0</v>
      </c>
      <c r="D2189" s="54">
        <v>0</v>
      </c>
      <c r="E2189" s="147">
        <v>1</v>
      </c>
      <c r="F2189" s="147">
        <v>0</v>
      </c>
      <c r="G2189" s="147">
        <v>0</v>
      </c>
      <c r="H2189" s="55">
        <v>0</v>
      </c>
    </row>
    <row r="2190" spans="2:8" ht="18.75" customHeight="1" x14ac:dyDescent="0.2">
      <c r="B2190" s="53" t="s">
        <v>6321</v>
      </c>
      <c r="C2190" s="54">
        <v>0</v>
      </c>
      <c r="D2190" s="54">
        <v>0</v>
      </c>
      <c r="E2190" s="147">
        <v>0</v>
      </c>
      <c r="F2190" s="147">
        <v>0</v>
      </c>
      <c r="G2190" s="147">
        <v>1</v>
      </c>
      <c r="H2190" s="55">
        <v>0</v>
      </c>
    </row>
    <row r="2191" spans="2:8" ht="18.75" customHeight="1" x14ac:dyDescent="0.2">
      <c r="B2191" s="53" t="s">
        <v>4467</v>
      </c>
      <c r="C2191" s="54">
        <v>0</v>
      </c>
      <c r="D2191" s="54">
        <v>0</v>
      </c>
      <c r="E2191" s="147">
        <v>0</v>
      </c>
      <c r="F2191" s="147">
        <v>0</v>
      </c>
      <c r="G2191" s="147">
        <v>1</v>
      </c>
      <c r="H2191" s="55">
        <v>0</v>
      </c>
    </row>
    <row r="2192" spans="2:8" ht="18.75" customHeight="1" x14ac:dyDescent="0.2">
      <c r="B2192" s="53" t="s">
        <v>6232</v>
      </c>
      <c r="C2192" s="54">
        <v>8</v>
      </c>
      <c r="D2192" s="54">
        <v>0</v>
      </c>
      <c r="E2192" s="147">
        <v>0</v>
      </c>
      <c r="F2192" s="147">
        <v>0</v>
      </c>
      <c r="G2192" s="147">
        <v>1</v>
      </c>
      <c r="H2192" s="55">
        <v>0</v>
      </c>
    </row>
    <row r="2193" spans="2:8" ht="18.75" customHeight="1" x14ac:dyDescent="0.2">
      <c r="B2193" s="53" t="s">
        <v>4390</v>
      </c>
      <c r="C2193" s="54">
        <v>0</v>
      </c>
      <c r="D2193" s="54">
        <v>0</v>
      </c>
      <c r="E2193" s="147">
        <v>0</v>
      </c>
      <c r="F2193" s="147">
        <v>1</v>
      </c>
      <c r="G2193" s="147">
        <v>0</v>
      </c>
      <c r="H2193" s="55">
        <v>0</v>
      </c>
    </row>
    <row r="2194" spans="2:8" ht="18.75" customHeight="1" x14ac:dyDescent="0.2">
      <c r="B2194" s="53" t="s">
        <v>2605</v>
      </c>
      <c r="C2194" s="54">
        <v>0</v>
      </c>
      <c r="D2194" s="54">
        <v>2</v>
      </c>
      <c r="E2194" s="147">
        <v>1</v>
      </c>
      <c r="F2194" s="147">
        <v>0</v>
      </c>
      <c r="G2194" s="147">
        <v>0</v>
      </c>
      <c r="H2194" s="55">
        <v>0</v>
      </c>
    </row>
    <row r="2195" spans="2:8" ht="18.75" customHeight="1" x14ac:dyDescent="0.2">
      <c r="B2195" s="53" t="s">
        <v>6362</v>
      </c>
      <c r="C2195" s="54">
        <v>0</v>
      </c>
      <c r="D2195" s="54">
        <v>0</v>
      </c>
      <c r="E2195" s="147">
        <v>0</v>
      </c>
      <c r="F2195" s="147">
        <v>1</v>
      </c>
      <c r="G2195" s="147">
        <v>0</v>
      </c>
      <c r="H2195" s="55">
        <v>0</v>
      </c>
    </row>
    <row r="2196" spans="2:8" ht="18.75" customHeight="1" x14ac:dyDescent="0.2">
      <c r="B2196" s="53" t="s">
        <v>6324</v>
      </c>
      <c r="C2196" s="54">
        <v>2</v>
      </c>
      <c r="D2196" s="54">
        <v>7</v>
      </c>
      <c r="E2196" s="147">
        <v>8</v>
      </c>
      <c r="F2196" s="147">
        <v>41</v>
      </c>
      <c r="G2196" s="147">
        <v>30</v>
      </c>
      <c r="H2196" s="55">
        <v>0</v>
      </c>
    </row>
    <row r="2197" spans="2:8" ht="18.75" customHeight="1" x14ac:dyDescent="0.2">
      <c r="B2197" s="53" t="s">
        <v>6364</v>
      </c>
      <c r="C2197" s="54">
        <v>0</v>
      </c>
      <c r="D2197" s="54">
        <v>0</v>
      </c>
      <c r="E2197" s="147">
        <v>0</v>
      </c>
      <c r="F2197" s="147">
        <v>0</v>
      </c>
      <c r="G2197" s="147">
        <v>1</v>
      </c>
      <c r="H2197" s="55">
        <v>0</v>
      </c>
    </row>
    <row r="2198" spans="2:8" ht="18.75" customHeight="1" x14ac:dyDescent="0.2">
      <c r="B2198" s="53" t="s">
        <v>6237</v>
      </c>
      <c r="C2198" s="54">
        <v>0</v>
      </c>
      <c r="D2198" s="54">
        <v>0</v>
      </c>
      <c r="E2198" s="147">
        <v>0</v>
      </c>
      <c r="F2198" s="147">
        <v>1</v>
      </c>
      <c r="G2198" s="147">
        <v>0</v>
      </c>
      <c r="H2198" s="55">
        <v>0</v>
      </c>
    </row>
    <row r="2199" spans="2:8" ht="18.75" customHeight="1" x14ac:dyDescent="0.2">
      <c r="B2199" s="53" t="s">
        <v>4005</v>
      </c>
      <c r="C2199" s="54">
        <v>0</v>
      </c>
      <c r="D2199" s="54">
        <v>1</v>
      </c>
      <c r="E2199" s="147">
        <v>1</v>
      </c>
      <c r="F2199" s="147">
        <v>0</v>
      </c>
      <c r="G2199" s="147">
        <v>1</v>
      </c>
      <c r="H2199" s="55">
        <v>0</v>
      </c>
    </row>
    <row r="2200" spans="2:8" ht="18.75" customHeight="1" x14ac:dyDescent="0.2">
      <c r="B2200" s="53" t="s">
        <v>6327</v>
      </c>
      <c r="C2200" s="54">
        <v>0</v>
      </c>
      <c r="D2200" s="54">
        <v>1</v>
      </c>
      <c r="E2200" s="147">
        <v>0</v>
      </c>
      <c r="F2200" s="147">
        <v>0</v>
      </c>
      <c r="G2200" s="147">
        <v>0</v>
      </c>
      <c r="H2200" s="55">
        <v>0</v>
      </c>
    </row>
    <row r="2201" spans="2:8" ht="18.75" customHeight="1" x14ac:dyDescent="0.2">
      <c r="B2201" s="53" t="s">
        <v>6357</v>
      </c>
      <c r="C2201" s="54">
        <v>0</v>
      </c>
      <c r="D2201" s="54">
        <v>0</v>
      </c>
      <c r="E2201" s="147">
        <v>1</v>
      </c>
      <c r="F2201" s="147">
        <v>4</v>
      </c>
      <c r="G2201" s="147">
        <v>0</v>
      </c>
      <c r="H2201" s="55">
        <v>0</v>
      </c>
    </row>
    <row r="2202" spans="2:8" ht="18.75" customHeight="1" x14ac:dyDescent="0.2">
      <c r="B2202" s="53" t="s">
        <v>2858</v>
      </c>
      <c r="C2202" s="54">
        <v>0</v>
      </c>
      <c r="D2202" s="54">
        <v>0</v>
      </c>
      <c r="E2202" s="147">
        <v>2</v>
      </c>
      <c r="F2202" s="147">
        <v>1</v>
      </c>
      <c r="G2202" s="147">
        <v>0</v>
      </c>
      <c r="H2202" s="55">
        <v>0</v>
      </c>
    </row>
    <row r="2203" spans="2:8" ht="18.75" customHeight="1" x14ac:dyDescent="0.2">
      <c r="B2203" s="53" t="s">
        <v>6283</v>
      </c>
      <c r="C2203" s="54">
        <v>0</v>
      </c>
      <c r="D2203" s="54">
        <v>0</v>
      </c>
      <c r="E2203" s="147">
        <v>0</v>
      </c>
      <c r="F2203" s="147">
        <v>1</v>
      </c>
      <c r="G2203" s="147">
        <v>0</v>
      </c>
      <c r="H2203" s="55">
        <v>0</v>
      </c>
    </row>
    <row r="2204" spans="2:8" ht="18.75" customHeight="1" x14ac:dyDescent="0.2">
      <c r="B2204" s="53" t="s">
        <v>4385</v>
      </c>
      <c r="C2204" s="54">
        <v>0</v>
      </c>
      <c r="D2204" s="54">
        <v>1</v>
      </c>
      <c r="E2204" s="147">
        <v>0</v>
      </c>
      <c r="F2204" s="147">
        <v>0</v>
      </c>
      <c r="G2204" s="147">
        <v>0</v>
      </c>
      <c r="H2204" s="55">
        <v>0</v>
      </c>
    </row>
    <row r="2205" spans="2:8" ht="18.75" customHeight="1" x14ac:dyDescent="0.2">
      <c r="B2205" s="53" t="s">
        <v>6214</v>
      </c>
      <c r="C2205" s="54">
        <v>0</v>
      </c>
      <c r="D2205" s="54">
        <v>1</v>
      </c>
      <c r="E2205" s="147">
        <v>0</v>
      </c>
      <c r="F2205" s="147">
        <v>0</v>
      </c>
      <c r="G2205" s="147">
        <v>0</v>
      </c>
      <c r="H2205" s="55">
        <v>0</v>
      </c>
    </row>
    <row r="2206" spans="2:8" ht="18.75" customHeight="1" x14ac:dyDescent="0.2">
      <c r="B2206" s="53" t="s">
        <v>6331</v>
      </c>
      <c r="C2206" s="54">
        <v>1</v>
      </c>
      <c r="D2206" s="54">
        <v>2</v>
      </c>
      <c r="E2206" s="147">
        <v>1</v>
      </c>
      <c r="F2206" s="147">
        <v>1</v>
      </c>
      <c r="G2206" s="147">
        <v>5</v>
      </c>
      <c r="H2206" s="55">
        <v>0</v>
      </c>
    </row>
    <row r="2207" spans="2:8" ht="18.75" customHeight="1" x14ac:dyDescent="0.2">
      <c r="B2207" s="53" t="s">
        <v>6285</v>
      </c>
      <c r="C2207" s="54">
        <v>1</v>
      </c>
      <c r="D2207" s="54">
        <v>1</v>
      </c>
      <c r="E2207" s="147">
        <v>3</v>
      </c>
      <c r="F2207" s="147">
        <v>3</v>
      </c>
      <c r="G2207" s="147">
        <v>4</v>
      </c>
      <c r="H2207" s="55">
        <v>0</v>
      </c>
    </row>
    <row r="2208" spans="2:8" ht="18.75" customHeight="1" x14ac:dyDescent="0.2">
      <c r="B2208" s="53" t="s">
        <v>6269</v>
      </c>
      <c r="C2208" s="54">
        <v>0</v>
      </c>
      <c r="D2208" s="54">
        <v>0</v>
      </c>
      <c r="E2208" s="147">
        <v>0</v>
      </c>
      <c r="F2208" s="147">
        <v>2</v>
      </c>
      <c r="G2208" s="147">
        <v>0</v>
      </c>
      <c r="H2208" s="55">
        <v>0</v>
      </c>
    </row>
    <row r="2209" spans="2:8" ht="18.75" customHeight="1" x14ac:dyDescent="0.2">
      <c r="B2209" s="53" t="s">
        <v>6244</v>
      </c>
      <c r="C2209" s="54">
        <v>2</v>
      </c>
      <c r="D2209" s="54">
        <v>1</v>
      </c>
      <c r="E2209" s="147">
        <v>1</v>
      </c>
      <c r="F2209" s="147">
        <v>2</v>
      </c>
      <c r="G2209" s="147">
        <v>0</v>
      </c>
      <c r="H2209" s="55">
        <v>0</v>
      </c>
    </row>
    <row r="2210" spans="2:8" ht="18.75" customHeight="1" x14ac:dyDescent="0.2">
      <c r="B2210" s="53" t="s">
        <v>6335</v>
      </c>
      <c r="C2210" s="54">
        <v>0</v>
      </c>
      <c r="D2210" s="54">
        <v>0</v>
      </c>
      <c r="E2210" s="147">
        <v>1</v>
      </c>
      <c r="F2210" s="147">
        <v>0</v>
      </c>
      <c r="G2210" s="147">
        <v>2</v>
      </c>
      <c r="H2210" s="55">
        <v>0</v>
      </c>
    </row>
    <row r="2211" spans="2:8" ht="18.75" customHeight="1" x14ac:dyDescent="0.2">
      <c r="B2211" s="53" t="s">
        <v>6287</v>
      </c>
      <c r="C2211" s="54">
        <v>0</v>
      </c>
      <c r="D2211" s="54">
        <v>0</v>
      </c>
      <c r="E2211" s="147">
        <v>0</v>
      </c>
      <c r="F2211" s="147">
        <v>1</v>
      </c>
      <c r="G2211" s="147">
        <v>0</v>
      </c>
      <c r="H2211" s="55">
        <v>0</v>
      </c>
    </row>
    <row r="2212" spans="2:8" ht="18.75" customHeight="1" x14ac:dyDescent="0.2">
      <c r="B2212" s="53" t="s">
        <v>6268</v>
      </c>
      <c r="C2212" s="54">
        <v>0</v>
      </c>
      <c r="D2212" s="54">
        <v>0</v>
      </c>
      <c r="E2212" s="147">
        <v>0</v>
      </c>
      <c r="F2212" s="147">
        <v>1</v>
      </c>
      <c r="G2212" s="147">
        <v>0</v>
      </c>
      <c r="H2212" s="55">
        <v>0</v>
      </c>
    </row>
    <row r="2213" spans="2:8" ht="18.75" customHeight="1" x14ac:dyDescent="0.2">
      <c r="B2213" s="53" t="s">
        <v>2328</v>
      </c>
      <c r="C2213" s="54">
        <v>0</v>
      </c>
      <c r="D2213" s="54">
        <v>0</v>
      </c>
      <c r="E2213" s="147">
        <v>0</v>
      </c>
      <c r="F2213" s="147">
        <v>1</v>
      </c>
      <c r="G2213" s="147">
        <v>0</v>
      </c>
      <c r="H2213" s="55">
        <v>0</v>
      </c>
    </row>
    <row r="2214" spans="2:8" ht="18.75" customHeight="1" x14ac:dyDescent="0.2">
      <c r="B2214" s="53" t="s">
        <v>2895</v>
      </c>
      <c r="C2214" s="54">
        <v>1</v>
      </c>
      <c r="D2214" s="54">
        <v>0</v>
      </c>
      <c r="E2214" s="147">
        <v>0</v>
      </c>
      <c r="F2214" s="147">
        <v>0</v>
      </c>
      <c r="G2214" s="147">
        <v>0</v>
      </c>
      <c r="H2214" s="55">
        <v>0</v>
      </c>
    </row>
    <row r="2215" spans="2:8" ht="18.75" customHeight="1" x14ac:dyDescent="0.2">
      <c r="B2215" s="53" t="s">
        <v>6243</v>
      </c>
      <c r="C2215" s="54">
        <v>0</v>
      </c>
      <c r="D2215" s="54">
        <v>0</v>
      </c>
      <c r="E2215" s="147">
        <v>0</v>
      </c>
      <c r="F2215" s="147">
        <v>0</v>
      </c>
      <c r="G2215" s="147">
        <v>1</v>
      </c>
      <c r="H2215" s="55">
        <v>0</v>
      </c>
    </row>
    <row r="2216" spans="2:8" ht="18.75" customHeight="1" x14ac:dyDescent="0.2">
      <c r="B2216" s="53" t="s">
        <v>6339</v>
      </c>
      <c r="C2216" s="54">
        <v>0</v>
      </c>
      <c r="D2216" s="54">
        <v>0</v>
      </c>
      <c r="E2216" s="147">
        <v>0</v>
      </c>
      <c r="F2216" s="147">
        <v>1</v>
      </c>
      <c r="G2216" s="147">
        <v>0</v>
      </c>
      <c r="H2216" s="55">
        <v>0</v>
      </c>
    </row>
    <row r="2217" spans="2:8" ht="18.75" customHeight="1" x14ac:dyDescent="0.2">
      <c r="B2217" s="53" t="s">
        <v>92</v>
      </c>
      <c r="C2217" s="54">
        <v>1</v>
      </c>
      <c r="D2217" s="54">
        <v>6</v>
      </c>
      <c r="E2217" s="147">
        <v>11</v>
      </c>
      <c r="F2217" s="147">
        <v>5</v>
      </c>
      <c r="G2217" s="147">
        <v>18</v>
      </c>
      <c r="H2217" s="55">
        <v>0</v>
      </c>
    </row>
    <row r="2218" spans="2:8" ht="18.75" customHeight="1" x14ac:dyDescent="0.2">
      <c r="B2218" s="53" t="s">
        <v>6341</v>
      </c>
      <c r="C2218" s="54">
        <v>1</v>
      </c>
      <c r="D2218" s="54">
        <v>2</v>
      </c>
      <c r="E2218" s="147">
        <v>1</v>
      </c>
      <c r="F2218" s="147">
        <v>0</v>
      </c>
      <c r="G2218" s="147">
        <v>0</v>
      </c>
      <c r="H2218" s="55">
        <v>0</v>
      </c>
    </row>
    <row r="2219" spans="2:8" ht="18.75" customHeight="1" x14ac:dyDescent="0.2">
      <c r="B2219" s="53" t="s">
        <v>6245</v>
      </c>
      <c r="C2219" s="54">
        <v>1</v>
      </c>
      <c r="D2219" s="54">
        <v>0</v>
      </c>
      <c r="E2219" s="147">
        <v>0</v>
      </c>
      <c r="F2219" s="147">
        <v>0</v>
      </c>
      <c r="G2219" s="147">
        <v>0</v>
      </c>
      <c r="H2219" s="55">
        <v>0</v>
      </c>
    </row>
    <row r="2220" spans="2:8" ht="18.75" customHeight="1" x14ac:dyDescent="0.2">
      <c r="B2220" s="53" t="s">
        <v>6342</v>
      </c>
      <c r="C2220" s="54">
        <v>0</v>
      </c>
      <c r="D2220" s="54">
        <v>0</v>
      </c>
      <c r="E2220" s="147">
        <v>0</v>
      </c>
      <c r="F2220" s="147">
        <v>1</v>
      </c>
      <c r="G2220" s="147">
        <v>0</v>
      </c>
      <c r="H2220" s="55">
        <v>0</v>
      </c>
    </row>
    <row r="2221" spans="2:8" ht="18.75" customHeight="1" x14ac:dyDescent="0.2">
      <c r="B2221" s="53" t="s">
        <v>3942</v>
      </c>
      <c r="C2221" s="54">
        <v>0</v>
      </c>
      <c r="D2221" s="54">
        <v>1</v>
      </c>
      <c r="E2221" s="147">
        <v>0</v>
      </c>
      <c r="F2221" s="147">
        <v>0</v>
      </c>
      <c r="G2221" s="147">
        <v>0</v>
      </c>
      <c r="H2221" s="55">
        <v>0</v>
      </c>
    </row>
    <row r="2222" spans="2:8" ht="18.75" customHeight="1" x14ac:dyDescent="0.2">
      <c r="B2222" s="53" t="s">
        <v>6333</v>
      </c>
      <c r="C2222" s="54">
        <v>0</v>
      </c>
      <c r="D2222" s="54">
        <v>0</v>
      </c>
      <c r="E2222" s="147">
        <v>1</v>
      </c>
      <c r="F2222" s="147">
        <v>0</v>
      </c>
      <c r="G2222" s="147">
        <v>0</v>
      </c>
      <c r="H2222" s="55">
        <v>0</v>
      </c>
    </row>
    <row r="2223" spans="2:8" ht="18.75" customHeight="1" x14ac:dyDescent="0.2">
      <c r="B2223" s="53" t="s">
        <v>4082</v>
      </c>
      <c r="C2223" s="54">
        <v>0</v>
      </c>
      <c r="D2223" s="54">
        <v>0</v>
      </c>
      <c r="E2223" s="147">
        <v>1</v>
      </c>
      <c r="F2223" s="147">
        <v>0</v>
      </c>
      <c r="G2223" s="147">
        <v>0</v>
      </c>
      <c r="H2223" s="55">
        <v>0</v>
      </c>
    </row>
    <row r="2224" spans="2:8" ht="18.75" customHeight="1" x14ac:dyDescent="0.2">
      <c r="B2224" s="53" t="s">
        <v>4455</v>
      </c>
      <c r="C2224" s="54">
        <v>0</v>
      </c>
      <c r="D2224" s="54">
        <v>0</v>
      </c>
      <c r="E2224" s="147">
        <v>0</v>
      </c>
      <c r="F2224" s="147">
        <v>0</v>
      </c>
      <c r="G2224" s="147">
        <v>1</v>
      </c>
      <c r="H2224" s="55">
        <v>0</v>
      </c>
    </row>
    <row r="2225" spans="2:8" ht="18.75" customHeight="1" x14ac:dyDescent="0.2">
      <c r="B2225" s="53" t="s">
        <v>6248</v>
      </c>
      <c r="C2225" s="54">
        <v>0</v>
      </c>
      <c r="D2225" s="54">
        <v>0</v>
      </c>
      <c r="E2225" s="147">
        <v>0</v>
      </c>
      <c r="F2225" s="147">
        <v>0</v>
      </c>
      <c r="G2225" s="147">
        <v>1</v>
      </c>
      <c r="H2225" s="55">
        <v>0</v>
      </c>
    </row>
    <row r="2226" spans="2:8" ht="18.75" customHeight="1" x14ac:dyDescent="0.2">
      <c r="B2226" s="53" t="s">
        <v>2150</v>
      </c>
      <c r="C2226" s="54">
        <v>0</v>
      </c>
      <c r="D2226" s="54">
        <v>0</v>
      </c>
      <c r="E2226" s="147">
        <v>0</v>
      </c>
      <c r="F2226" s="147">
        <v>1</v>
      </c>
      <c r="G2226" s="147">
        <v>1</v>
      </c>
      <c r="H2226" s="55">
        <v>0</v>
      </c>
    </row>
    <row r="2227" spans="2:8" ht="18.75" customHeight="1" x14ac:dyDescent="0.2">
      <c r="B2227" s="53" t="s">
        <v>4402</v>
      </c>
      <c r="C2227" s="54">
        <v>0</v>
      </c>
      <c r="D2227" s="54">
        <v>1</v>
      </c>
      <c r="E2227" s="147">
        <v>0</v>
      </c>
      <c r="F2227" s="147">
        <v>0</v>
      </c>
      <c r="G2227" s="147">
        <v>0</v>
      </c>
      <c r="H2227" s="55">
        <v>0</v>
      </c>
    </row>
    <row r="2228" spans="2:8" ht="18.75" customHeight="1" x14ac:dyDescent="0.2">
      <c r="B2228" s="53" t="s">
        <v>4400</v>
      </c>
      <c r="C2228" s="54">
        <v>1</v>
      </c>
      <c r="D2228" s="54">
        <v>0</v>
      </c>
      <c r="E2228" s="147">
        <v>0</v>
      </c>
      <c r="F2228" s="147">
        <v>0</v>
      </c>
      <c r="G2228" s="147">
        <v>0</v>
      </c>
      <c r="H2228" s="55">
        <v>0</v>
      </c>
    </row>
    <row r="2229" spans="2:8" ht="18.75" customHeight="1" x14ac:dyDescent="0.2">
      <c r="B2229" s="53" t="s">
        <v>6228</v>
      </c>
      <c r="C2229" s="54">
        <v>0</v>
      </c>
      <c r="D2229" s="54">
        <v>0</v>
      </c>
      <c r="E2229" s="147">
        <v>0</v>
      </c>
      <c r="F2229" s="147">
        <v>0</v>
      </c>
      <c r="G2229" s="147">
        <v>1</v>
      </c>
      <c r="H2229" s="55">
        <v>0</v>
      </c>
    </row>
    <row r="2230" spans="2:8" ht="18.75" customHeight="1" x14ac:dyDescent="0.2">
      <c r="B2230" s="53" t="s">
        <v>6275</v>
      </c>
      <c r="C2230" s="54">
        <v>0</v>
      </c>
      <c r="D2230" s="54">
        <v>2</v>
      </c>
      <c r="E2230" s="147">
        <v>0</v>
      </c>
      <c r="F2230" s="147">
        <v>0</v>
      </c>
      <c r="G2230" s="147">
        <v>0</v>
      </c>
      <c r="H2230" s="55">
        <v>0</v>
      </c>
    </row>
    <row r="2231" spans="2:8" ht="18.75" customHeight="1" x14ac:dyDescent="0.2">
      <c r="B2231" s="53" t="s">
        <v>3993</v>
      </c>
      <c r="C2231" s="54">
        <v>0</v>
      </c>
      <c r="D2231" s="54">
        <v>4</v>
      </c>
      <c r="E2231" s="147">
        <v>0</v>
      </c>
      <c r="F2231" s="147">
        <v>0</v>
      </c>
      <c r="G2231" s="147">
        <v>0</v>
      </c>
      <c r="H2231" s="55">
        <v>0</v>
      </c>
    </row>
    <row r="2232" spans="2:8" ht="18.75" customHeight="1" x14ac:dyDescent="0.2">
      <c r="B2232" s="53" t="s">
        <v>6276</v>
      </c>
      <c r="C2232" s="54">
        <v>1</v>
      </c>
      <c r="D2232" s="54">
        <v>0</v>
      </c>
      <c r="E2232" s="147">
        <v>0</v>
      </c>
      <c r="F2232" s="147">
        <v>4</v>
      </c>
      <c r="G2232" s="147">
        <v>0</v>
      </c>
      <c r="H2232" s="55">
        <v>0</v>
      </c>
    </row>
    <row r="2233" spans="2:8" ht="18.75" customHeight="1" x14ac:dyDescent="0.2">
      <c r="B2233" s="53" t="s">
        <v>3876</v>
      </c>
      <c r="C2233" s="54">
        <v>1</v>
      </c>
      <c r="D2233" s="54">
        <v>0</v>
      </c>
      <c r="E2233" s="147">
        <v>0</v>
      </c>
      <c r="F2233" s="147">
        <v>0</v>
      </c>
      <c r="G2233" s="147">
        <v>0</v>
      </c>
      <c r="H2233" s="55">
        <v>0</v>
      </c>
    </row>
    <row r="2234" spans="2:8" ht="18.75" customHeight="1" x14ac:dyDescent="0.2">
      <c r="B2234" s="53" t="s">
        <v>6281</v>
      </c>
      <c r="C2234" s="54">
        <v>0</v>
      </c>
      <c r="D2234" s="54">
        <v>2</v>
      </c>
      <c r="E2234" s="147">
        <v>0</v>
      </c>
      <c r="F2234" s="147">
        <v>0</v>
      </c>
      <c r="G2234" s="147">
        <v>0</v>
      </c>
      <c r="H2234" s="55">
        <v>0</v>
      </c>
    </row>
    <row r="2235" spans="2:8" ht="18.75" customHeight="1" x14ac:dyDescent="0.2">
      <c r="B2235" s="53" t="s">
        <v>6296</v>
      </c>
      <c r="C2235" s="54">
        <v>1</v>
      </c>
      <c r="D2235" s="54">
        <v>0</v>
      </c>
      <c r="E2235" s="147">
        <v>1</v>
      </c>
      <c r="F2235" s="147">
        <v>0</v>
      </c>
      <c r="G2235" s="147">
        <v>0</v>
      </c>
      <c r="H2235" s="55">
        <v>0</v>
      </c>
    </row>
    <row r="2236" spans="2:8" ht="18.75" customHeight="1" x14ac:dyDescent="0.2">
      <c r="B2236" s="53" t="s">
        <v>6355</v>
      </c>
      <c r="C2236" s="54">
        <v>0</v>
      </c>
      <c r="D2236" s="54">
        <v>0</v>
      </c>
      <c r="E2236" s="147">
        <v>0</v>
      </c>
      <c r="F2236" s="147">
        <v>1</v>
      </c>
      <c r="G2236" s="147">
        <v>1</v>
      </c>
      <c r="H2236" s="55">
        <v>0</v>
      </c>
    </row>
    <row r="2237" spans="2:8" ht="18.75" customHeight="1" x14ac:dyDescent="0.2">
      <c r="B2237" s="53" t="s">
        <v>6216</v>
      </c>
      <c r="C2237" s="54">
        <v>0</v>
      </c>
      <c r="D2237" s="54">
        <v>0</v>
      </c>
      <c r="E2237" s="147">
        <v>0</v>
      </c>
      <c r="F2237" s="147">
        <v>0</v>
      </c>
      <c r="G2237" s="147">
        <v>1</v>
      </c>
      <c r="H2237" s="55">
        <v>0</v>
      </c>
    </row>
    <row r="2238" spans="2:8" ht="18.75" customHeight="1" x14ac:dyDescent="0.2">
      <c r="B2238" s="53" t="s">
        <v>6356</v>
      </c>
      <c r="C2238" s="54">
        <v>0</v>
      </c>
      <c r="D2238" s="54">
        <v>0</v>
      </c>
      <c r="E2238" s="147">
        <v>0</v>
      </c>
      <c r="F2238" s="147">
        <v>1</v>
      </c>
      <c r="G2238" s="147">
        <v>0</v>
      </c>
      <c r="H2238" s="55">
        <v>0</v>
      </c>
    </row>
    <row r="2239" spans="2:8" ht="18.75" customHeight="1" x14ac:dyDescent="0.2">
      <c r="B2239" s="53" t="s">
        <v>6298</v>
      </c>
      <c r="C2239" s="54">
        <v>0</v>
      </c>
      <c r="D2239" s="54">
        <v>3</v>
      </c>
      <c r="E2239" s="147">
        <v>0</v>
      </c>
      <c r="F2239" s="147">
        <v>0</v>
      </c>
      <c r="G2239" s="147">
        <v>0</v>
      </c>
      <c r="H2239" s="55">
        <v>0</v>
      </c>
    </row>
    <row r="2240" spans="2:8" ht="18.75" customHeight="1" x14ac:dyDescent="0.2">
      <c r="B2240" s="53" t="s">
        <v>4384</v>
      </c>
      <c r="C2240" s="54">
        <v>0</v>
      </c>
      <c r="D2240" s="54">
        <v>0</v>
      </c>
      <c r="E2240" s="147">
        <v>0</v>
      </c>
      <c r="F2240" s="147">
        <v>0</v>
      </c>
      <c r="G2240" s="147">
        <v>1</v>
      </c>
      <c r="H2240" s="55">
        <v>0</v>
      </c>
    </row>
    <row r="2241" spans="2:8" ht="18.75" customHeight="1" x14ac:dyDescent="0.2">
      <c r="B2241" s="53" t="s">
        <v>6251</v>
      </c>
      <c r="C2241" s="54">
        <v>1</v>
      </c>
      <c r="D2241" s="54">
        <v>2</v>
      </c>
      <c r="E2241" s="147">
        <v>0</v>
      </c>
      <c r="F2241" s="147">
        <v>0</v>
      </c>
      <c r="G2241" s="147">
        <v>0</v>
      </c>
      <c r="H2241" s="55">
        <v>0</v>
      </c>
    </row>
    <row r="2242" spans="2:8" ht="18.75" customHeight="1" x14ac:dyDescent="0.2">
      <c r="B2242" s="53" t="s">
        <v>4101</v>
      </c>
      <c r="C2242" s="54">
        <v>0</v>
      </c>
      <c r="D2242" s="54">
        <v>1</v>
      </c>
      <c r="E2242" s="147">
        <v>0</v>
      </c>
      <c r="F2242" s="147">
        <v>0</v>
      </c>
      <c r="G2242" s="147">
        <v>0</v>
      </c>
      <c r="H2242" s="55">
        <v>0</v>
      </c>
    </row>
    <row r="2243" spans="2:8" ht="18.75" customHeight="1" x14ac:dyDescent="0.2">
      <c r="B2243" s="53" t="s">
        <v>6249</v>
      </c>
      <c r="C2243" s="54">
        <v>0</v>
      </c>
      <c r="D2243" s="54">
        <v>0</v>
      </c>
      <c r="E2243" s="147">
        <v>3</v>
      </c>
      <c r="F2243" s="147">
        <v>1</v>
      </c>
      <c r="G2243" s="147">
        <v>1</v>
      </c>
      <c r="H2243" s="55">
        <v>0</v>
      </c>
    </row>
    <row r="2244" spans="2:8" ht="18.75" customHeight="1" x14ac:dyDescent="0.2">
      <c r="B2244" s="53" t="s">
        <v>1013</v>
      </c>
      <c r="C2244" s="54">
        <v>0</v>
      </c>
      <c r="D2244" s="54">
        <v>0</v>
      </c>
      <c r="E2244" s="147">
        <v>0</v>
      </c>
      <c r="F2244" s="147">
        <v>0</v>
      </c>
      <c r="G2244" s="147">
        <v>1</v>
      </c>
      <c r="H2244" s="55">
        <v>0</v>
      </c>
    </row>
    <row r="2245" spans="2:8" ht="18.75" customHeight="1" x14ac:dyDescent="0.2">
      <c r="B2245" s="53" t="s">
        <v>6230</v>
      </c>
      <c r="C2245" s="54">
        <v>2</v>
      </c>
      <c r="D2245" s="54">
        <v>0</v>
      </c>
      <c r="E2245" s="147">
        <v>0</v>
      </c>
      <c r="F2245" s="147">
        <v>0</v>
      </c>
      <c r="G2245" s="147">
        <v>1</v>
      </c>
      <c r="H2245" s="55">
        <v>0</v>
      </c>
    </row>
    <row r="2246" spans="2:8" ht="18.75" customHeight="1" x14ac:dyDescent="0.2">
      <c r="B2246" s="53" t="s">
        <v>6304</v>
      </c>
      <c r="C2246" s="54">
        <v>0</v>
      </c>
      <c r="D2246" s="54">
        <v>0</v>
      </c>
      <c r="E2246" s="147">
        <v>0</v>
      </c>
      <c r="F2246" s="147">
        <v>1</v>
      </c>
      <c r="G2246" s="147">
        <v>0</v>
      </c>
      <c r="H2246" s="55">
        <v>0</v>
      </c>
    </row>
    <row r="2247" spans="2:8" ht="18.75" customHeight="1" x14ac:dyDescent="0.2">
      <c r="B2247" s="53" t="s">
        <v>6300</v>
      </c>
      <c r="C2247" s="54">
        <v>0</v>
      </c>
      <c r="D2247" s="54">
        <v>0</v>
      </c>
      <c r="E2247" s="147">
        <v>0</v>
      </c>
      <c r="F2247" s="147">
        <v>4</v>
      </c>
      <c r="G2247" s="147">
        <v>4</v>
      </c>
      <c r="H2247" s="55">
        <v>0</v>
      </c>
    </row>
    <row r="2248" spans="2:8" ht="18.75" customHeight="1" x14ac:dyDescent="0.2">
      <c r="B2248" s="53" t="s">
        <v>6280</v>
      </c>
      <c r="C2248" s="54">
        <v>7</v>
      </c>
      <c r="D2248" s="54">
        <v>0</v>
      </c>
      <c r="E2248" s="147">
        <v>3</v>
      </c>
      <c r="F2248" s="147">
        <v>0</v>
      </c>
      <c r="G2248" s="147">
        <v>1</v>
      </c>
      <c r="H2248" s="55">
        <v>0</v>
      </c>
    </row>
    <row r="2249" spans="2:8" ht="18.75" customHeight="1" thickBot="1" x14ac:dyDescent="0.25">
      <c r="B2249" s="53" t="s">
        <v>6253</v>
      </c>
      <c r="C2249" s="54">
        <v>0</v>
      </c>
      <c r="D2249" s="54">
        <v>1</v>
      </c>
      <c r="E2249" s="147">
        <v>0</v>
      </c>
      <c r="F2249" s="147">
        <v>1</v>
      </c>
      <c r="G2249" s="147">
        <v>0</v>
      </c>
      <c r="H2249" s="55">
        <v>0</v>
      </c>
    </row>
    <row r="2250" spans="2:8" ht="18.75" customHeight="1" thickBot="1" x14ac:dyDescent="0.25">
      <c r="B2250" s="56" t="s">
        <v>3063</v>
      </c>
      <c r="C2250" s="57">
        <f t="shared" ref="C2250:H2250" si="0">SUM(C6:C2249)</f>
        <v>52860</v>
      </c>
      <c r="D2250" s="57">
        <f t="shared" si="0"/>
        <v>94820</v>
      </c>
      <c r="E2250" s="57">
        <f t="shared" si="0"/>
        <v>118395</v>
      </c>
      <c r="F2250" s="57">
        <f t="shared" si="0"/>
        <v>132997</v>
      </c>
      <c r="G2250" s="57">
        <f t="shared" si="0"/>
        <v>135191</v>
      </c>
      <c r="H2250" s="58">
        <f t="shared" si="0"/>
        <v>124632</v>
      </c>
    </row>
    <row r="2252" spans="2:8" ht="18.75" customHeight="1" x14ac:dyDescent="0.2">
      <c r="B2252" s="187" t="s">
        <v>4577</v>
      </c>
    </row>
    <row r="2253" spans="2:8" ht="18.75" customHeight="1" x14ac:dyDescent="0.2">
      <c r="B2253" s="43" t="s">
        <v>6428</v>
      </c>
    </row>
  </sheetData>
  <mergeCells count="8">
    <mergeCell ref="C2:H2"/>
    <mergeCell ref="B4:B5"/>
    <mergeCell ref="C4:C5"/>
    <mergeCell ref="H4:H5"/>
    <mergeCell ref="E4:E5"/>
    <mergeCell ref="D4:D5"/>
    <mergeCell ref="F4:F5"/>
    <mergeCell ref="G4:G5"/>
  </mergeCells>
  <printOptions horizontalCentered="1"/>
  <pageMargins left="0.25" right="0.25" top="0.75" bottom="0.75" header="0.3" footer="0.3"/>
  <pageSetup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EDC3-1076-4994-BC23-7BAEECA5F103}">
  <sheetPr>
    <tabColor rgb="FF002060"/>
    <pageSetUpPr fitToPage="1"/>
  </sheetPr>
  <dimension ref="A1:K36"/>
  <sheetViews>
    <sheetView showGridLines="0" view="pageBreakPreview" zoomScale="85" zoomScaleNormal="100" zoomScaleSheetLayoutView="85" zoomScalePageLayoutView="55" workbookViewId="0">
      <selection activeCell="K1" sqref="K1"/>
    </sheetView>
  </sheetViews>
  <sheetFormatPr baseColWidth="10" defaultRowHeight="15" x14ac:dyDescent="0.25"/>
  <sheetData>
    <row r="1" spans="1:11" x14ac:dyDescent="0.25">
      <c r="A1" s="92"/>
      <c r="B1" s="92"/>
      <c r="C1" s="92"/>
      <c r="D1" s="92"/>
      <c r="E1" s="92"/>
      <c r="F1" s="92"/>
      <c r="G1" s="92"/>
      <c r="H1" s="92"/>
      <c r="I1" s="92"/>
      <c r="J1" s="92"/>
      <c r="K1" s="92"/>
    </row>
    <row r="2" spans="1:11" x14ac:dyDescent="0.25">
      <c r="A2" s="92"/>
      <c r="B2" s="92"/>
      <c r="C2" s="92"/>
      <c r="D2" s="92"/>
      <c r="E2" s="92"/>
      <c r="F2" s="92"/>
      <c r="G2" s="92"/>
      <c r="H2" s="92"/>
      <c r="I2" s="92"/>
      <c r="J2" s="92"/>
      <c r="K2" s="92"/>
    </row>
    <row r="3" spans="1:11" x14ac:dyDescent="0.25">
      <c r="A3" s="92"/>
      <c r="B3" s="92"/>
      <c r="C3" s="92"/>
      <c r="D3" s="92"/>
      <c r="E3" s="92"/>
      <c r="F3" s="92"/>
      <c r="G3" s="92"/>
      <c r="H3" s="92"/>
      <c r="I3" s="92"/>
      <c r="J3" s="92"/>
      <c r="K3" s="92"/>
    </row>
    <row r="4" spans="1:11" x14ac:dyDescent="0.25">
      <c r="A4" s="92"/>
      <c r="B4" s="92"/>
      <c r="C4" s="92"/>
      <c r="D4" s="92"/>
      <c r="E4" s="92"/>
      <c r="F4" s="92"/>
      <c r="G4" s="92"/>
      <c r="H4" s="92"/>
      <c r="I4" s="92"/>
      <c r="J4" s="92"/>
      <c r="K4" s="92"/>
    </row>
    <row r="5" spans="1:11" x14ac:dyDescent="0.25">
      <c r="A5" s="92"/>
      <c r="B5" s="92"/>
      <c r="C5" s="92"/>
      <c r="D5" s="92"/>
      <c r="E5" s="92"/>
      <c r="F5" s="92"/>
      <c r="G5" s="92"/>
      <c r="H5" s="92"/>
      <c r="I5" s="92"/>
      <c r="J5" s="92"/>
      <c r="K5" s="92"/>
    </row>
    <row r="6" spans="1:11" x14ac:dyDescent="0.25">
      <c r="A6" s="92"/>
      <c r="B6" s="92"/>
      <c r="C6" s="92"/>
      <c r="D6" s="92"/>
      <c r="E6" s="92"/>
      <c r="F6" s="92"/>
      <c r="G6" s="92"/>
      <c r="H6" s="92"/>
      <c r="I6" s="92"/>
      <c r="J6" s="92"/>
      <c r="K6" s="92"/>
    </row>
    <row r="7" spans="1:11" x14ac:dyDescent="0.25">
      <c r="A7" s="92"/>
      <c r="B7" s="92"/>
      <c r="C7" s="92"/>
      <c r="D7" s="92"/>
      <c r="E7" s="92"/>
      <c r="F7" s="92"/>
      <c r="G7" s="92"/>
      <c r="H7" s="92"/>
      <c r="I7" s="92"/>
      <c r="J7" s="92"/>
      <c r="K7" s="92"/>
    </row>
    <row r="8" spans="1:11" x14ac:dyDescent="0.25">
      <c r="A8" s="92"/>
      <c r="B8" s="92"/>
      <c r="C8" s="92"/>
      <c r="D8" s="92"/>
      <c r="E8" s="92"/>
      <c r="F8" s="92"/>
      <c r="G8" s="92"/>
      <c r="H8" s="92"/>
      <c r="I8" s="92"/>
      <c r="J8" s="92"/>
      <c r="K8" s="92"/>
    </row>
    <row r="9" spans="1:11" x14ac:dyDescent="0.25">
      <c r="A9" s="92"/>
      <c r="B9" s="92"/>
      <c r="C9" s="92"/>
      <c r="D9" s="92"/>
      <c r="E9" s="92"/>
      <c r="F9" s="92"/>
      <c r="G9" s="92"/>
      <c r="H9" s="92"/>
      <c r="I9" s="92"/>
      <c r="J9" s="92"/>
      <c r="K9" s="92"/>
    </row>
    <row r="10" spans="1:11" x14ac:dyDescent="0.25">
      <c r="A10" s="92"/>
      <c r="B10" s="92"/>
      <c r="C10" s="92"/>
      <c r="D10" s="92"/>
      <c r="E10" s="92"/>
      <c r="F10" s="92"/>
      <c r="G10" s="92"/>
      <c r="H10" s="92"/>
      <c r="I10" s="92"/>
      <c r="J10" s="92"/>
      <c r="K10" s="92"/>
    </row>
    <row r="11" spans="1:11" x14ac:dyDescent="0.25">
      <c r="A11" s="92"/>
      <c r="B11" s="92"/>
      <c r="C11" s="92"/>
      <c r="D11" s="92"/>
      <c r="E11" s="92"/>
      <c r="F11" s="92"/>
      <c r="G11" s="92"/>
      <c r="H11" s="92"/>
      <c r="I11" s="92"/>
      <c r="J11" s="92"/>
      <c r="K11" s="92"/>
    </row>
    <row r="12" spans="1:11" x14ac:dyDescent="0.25">
      <c r="A12" s="92"/>
      <c r="B12" s="92"/>
      <c r="C12" s="92"/>
      <c r="D12" s="92"/>
      <c r="E12" s="92"/>
      <c r="F12" s="92"/>
      <c r="G12" s="92"/>
      <c r="H12" s="92"/>
      <c r="I12" s="92"/>
      <c r="J12" s="92"/>
      <c r="K12" s="92"/>
    </row>
    <row r="13" spans="1:11" x14ac:dyDescent="0.25">
      <c r="A13" s="92"/>
      <c r="B13" s="92"/>
      <c r="C13" s="92"/>
      <c r="D13" s="92"/>
      <c r="E13" s="92"/>
      <c r="F13" s="92"/>
      <c r="G13" s="92"/>
      <c r="H13" s="92"/>
      <c r="I13" s="92"/>
      <c r="J13" s="92"/>
      <c r="K13" s="92"/>
    </row>
    <row r="14" spans="1:11" x14ac:dyDescent="0.25">
      <c r="A14" s="92"/>
      <c r="B14" s="92"/>
      <c r="C14" s="92"/>
      <c r="D14" s="92"/>
      <c r="E14" s="92"/>
      <c r="F14" s="92"/>
      <c r="G14" s="92"/>
      <c r="H14" s="92"/>
      <c r="I14" s="92"/>
      <c r="J14" s="92"/>
      <c r="K14" s="92"/>
    </row>
    <row r="15" spans="1:11" x14ac:dyDescent="0.25">
      <c r="A15" s="92"/>
      <c r="B15" s="92"/>
      <c r="C15" s="92"/>
      <c r="D15" s="92"/>
      <c r="E15" s="92"/>
      <c r="F15" s="92"/>
      <c r="G15" s="92"/>
      <c r="H15" s="92"/>
      <c r="I15" s="92"/>
      <c r="J15" s="92"/>
      <c r="K15" s="92"/>
    </row>
    <row r="16" spans="1:11" x14ac:dyDescent="0.25">
      <c r="A16" s="92"/>
      <c r="B16" s="92"/>
      <c r="C16" s="92"/>
      <c r="D16" s="92"/>
      <c r="E16" s="92"/>
      <c r="F16" s="92"/>
      <c r="G16" s="92"/>
      <c r="H16" s="92"/>
      <c r="I16" s="92"/>
      <c r="J16" s="92"/>
      <c r="K16" s="92"/>
    </row>
    <row r="17" spans="1:11" x14ac:dyDescent="0.25">
      <c r="A17" s="92"/>
      <c r="B17" s="92"/>
      <c r="C17" s="92"/>
      <c r="D17" s="92"/>
      <c r="E17" s="92"/>
      <c r="F17" s="92"/>
      <c r="G17" s="92"/>
      <c r="H17" s="92"/>
      <c r="I17" s="92"/>
      <c r="J17" s="92"/>
      <c r="K17" s="92"/>
    </row>
    <row r="18" spans="1:11" x14ac:dyDescent="0.25">
      <c r="A18" s="92"/>
      <c r="B18" s="92"/>
      <c r="C18" s="92"/>
      <c r="D18" s="92"/>
      <c r="E18" s="92"/>
      <c r="F18" s="92"/>
      <c r="G18" s="92"/>
      <c r="H18" s="92"/>
      <c r="I18" s="92"/>
      <c r="J18" s="92"/>
      <c r="K18" s="92"/>
    </row>
    <row r="19" spans="1:11" x14ac:dyDescent="0.25">
      <c r="A19" s="92"/>
      <c r="B19" s="92"/>
      <c r="C19" s="92"/>
      <c r="D19" s="92"/>
      <c r="E19" s="92"/>
      <c r="F19" s="92"/>
      <c r="G19" s="92"/>
      <c r="H19" s="92"/>
      <c r="I19" s="92"/>
      <c r="J19" s="92"/>
      <c r="K19" s="92"/>
    </row>
    <row r="20" spans="1:11" x14ac:dyDescent="0.25">
      <c r="A20" s="92"/>
      <c r="B20" s="92"/>
      <c r="C20" s="92"/>
      <c r="D20" s="92"/>
      <c r="E20" s="92"/>
      <c r="F20" s="92"/>
      <c r="G20" s="92"/>
      <c r="H20" s="92"/>
      <c r="I20" s="92"/>
      <c r="J20" s="92"/>
      <c r="K20" s="92"/>
    </row>
    <row r="21" spans="1:11" x14ac:dyDescent="0.25">
      <c r="A21" s="92"/>
      <c r="B21" s="92"/>
      <c r="C21" s="92"/>
      <c r="D21" s="92"/>
      <c r="E21" s="92"/>
      <c r="F21" s="92"/>
      <c r="G21" s="92"/>
      <c r="H21" s="92"/>
      <c r="I21" s="92"/>
      <c r="J21" s="92"/>
      <c r="K21" s="92"/>
    </row>
    <row r="22" spans="1:11" x14ac:dyDescent="0.25">
      <c r="A22" s="92"/>
      <c r="B22" s="92"/>
      <c r="C22" s="92"/>
      <c r="D22" s="92"/>
      <c r="E22" s="92"/>
      <c r="F22" s="92"/>
      <c r="G22" s="92"/>
      <c r="H22" s="92"/>
      <c r="I22" s="92"/>
      <c r="J22" s="92"/>
      <c r="K22" s="92"/>
    </row>
    <row r="23" spans="1:11" x14ac:dyDescent="0.25">
      <c r="A23" s="92"/>
      <c r="B23" s="92"/>
      <c r="C23" s="92"/>
      <c r="D23" s="92"/>
      <c r="E23" s="92"/>
      <c r="F23" s="92"/>
      <c r="G23" s="92"/>
      <c r="H23" s="92"/>
      <c r="I23" s="92"/>
      <c r="J23" s="92"/>
      <c r="K23" s="92"/>
    </row>
    <row r="24" spans="1:11" x14ac:dyDescent="0.25">
      <c r="A24" s="92"/>
      <c r="B24" s="92"/>
      <c r="C24" s="92"/>
      <c r="D24" s="92"/>
      <c r="E24" s="92"/>
      <c r="F24" s="92"/>
      <c r="G24" s="92"/>
      <c r="H24" s="92"/>
      <c r="I24" s="92"/>
      <c r="J24" s="92"/>
      <c r="K24" s="92"/>
    </row>
    <row r="25" spans="1:11" x14ac:dyDescent="0.25">
      <c r="A25" s="92"/>
      <c r="B25" s="92"/>
      <c r="C25" s="92"/>
      <c r="D25" s="92"/>
      <c r="E25" s="92"/>
      <c r="F25" s="92"/>
      <c r="G25" s="92"/>
      <c r="H25" s="92"/>
      <c r="I25" s="92"/>
      <c r="J25" s="92"/>
      <c r="K25" s="92"/>
    </row>
    <row r="26" spans="1:11" x14ac:dyDescent="0.25">
      <c r="A26" s="92"/>
      <c r="B26" s="92"/>
      <c r="C26" s="92"/>
      <c r="D26" s="92"/>
      <c r="E26" s="92"/>
      <c r="F26" s="92"/>
      <c r="G26" s="92"/>
      <c r="H26" s="92"/>
      <c r="I26" s="92"/>
      <c r="J26" s="92"/>
      <c r="K26" s="92"/>
    </row>
    <row r="27" spans="1:11" x14ac:dyDescent="0.25">
      <c r="A27" s="92"/>
      <c r="B27" s="92"/>
      <c r="C27" s="92"/>
      <c r="D27" s="92"/>
      <c r="E27" s="92"/>
      <c r="F27" s="92"/>
      <c r="G27" s="92"/>
      <c r="H27" s="92"/>
      <c r="I27" s="92"/>
      <c r="J27" s="92"/>
      <c r="K27" s="92"/>
    </row>
    <row r="28" spans="1:11" x14ac:dyDescent="0.25">
      <c r="A28" s="92"/>
      <c r="B28" s="92"/>
      <c r="C28" s="92"/>
      <c r="D28" s="92"/>
      <c r="E28" s="92"/>
      <c r="F28" s="92"/>
      <c r="G28" s="92"/>
      <c r="H28" s="92"/>
      <c r="I28" s="92"/>
      <c r="J28" s="92"/>
      <c r="K28" s="92"/>
    </row>
    <row r="29" spans="1:11" x14ac:dyDescent="0.25">
      <c r="A29" s="92"/>
      <c r="B29" s="92"/>
      <c r="C29" s="92"/>
      <c r="D29" s="92"/>
      <c r="E29" s="92"/>
      <c r="F29" s="92"/>
      <c r="G29" s="92"/>
      <c r="H29" s="92"/>
      <c r="I29" s="92"/>
      <c r="J29" s="92"/>
      <c r="K29" s="92"/>
    </row>
    <row r="30" spans="1:11" x14ac:dyDescent="0.25">
      <c r="A30" s="92"/>
      <c r="B30" s="92"/>
      <c r="C30" s="92"/>
      <c r="D30" s="92"/>
      <c r="E30" s="92"/>
      <c r="F30" s="92"/>
      <c r="G30" s="92"/>
      <c r="H30" s="92"/>
      <c r="I30" s="92"/>
      <c r="J30" s="92"/>
      <c r="K30" s="92"/>
    </row>
    <row r="31" spans="1:11" x14ac:dyDescent="0.25">
      <c r="A31" s="92"/>
      <c r="B31" s="92"/>
      <c r="C31" s="92"/>
      <c r="D31" s="92"/>
      <c r="E31" s="92"/>
      <c r="F31" s="92"/>
      <c r="G31" s="92"/>
      <c r="H31" s="92"/>
      <c r="I31" s="92"/>
      <c r="J31" s="92"/>
      <c r="K31" s="92"/>
    </row>
    <row r="32" spans="1:11" x14ac:dyDescent="0.25">
      <c r="A32" s="92"/>
      <c r="B32" s="92"/>
      <c r="C32" s="92"/>
      <c r="D32" s="92"/>
      <c r="E32" s="92"/>
      <c r="F32" s="92"/>
      <c r="G32" s="92"/>
      <c r="H32" s="92"/>
      <c r="I32" s="92"/>
      <c r="J32" s="92"/>
      <c r="K32" s="92"/>
    </row>
    <row r="33" spans="1:11" x14ac:dyDescent="0.25">
      <c r="A33" s="92"/>
      <c r="B33" s="92"/>
      <c r="C33" s="92"/>
      <c r="D33" s="92"/>
      <c r="E33" s="92"/>
      <c r="F33" s="92"/>
      <c r="G33" s="92"/>
      <c r="H33" s="92"/>
      <c r="I33" s="92"/>
      <c r="J33" s="92"/>
      <c r="K33" s="92"/>
    </row>
    <row r="34" spans="1:11" x14ac:dyDescent="0.25">
      <c r="A34" s="92"/>
      <c r="B34" s="92"/>
      <c r="C34" s="92"/>
      <c r="D34" s="92"/>
      <c r="E34" s="92"/>
      <c r="F34" s="92"/>
      <c r="G34" s="92"/>
      <c r="H34" s="92"/>
      <c r="I34" s="92"/>
      <c r="J34" s="92"/>
      <c r="K34" s="92"/>
    </row>
    <row r="35" spans="1:11" x14ac:dyDescent="0.25">
      <c r="A35" s="92"/>
      <c r="B35" s="187" t="s">
        <v>4577</v>
      </c>
      <c r="C35" s="92"/>
      <c r="D35" s="92"/>
      <c r="E35" s="92"/>
      <c r="F35" s="92"/>
      <c r="G35" s="92"/>
      <c r="H35" s="92"/>
      <c r="I35" s="92"/>
      <c r="J35" s="92"/>
      <c r="K35" s="92"/>
    </row>
    <row r="36" spans="1:11" x14ac:dyDescent="0.25">
      <c r="A36" s="92"/>
      <c r="B36" s="43" t="s">
        <v>6428</v>
      </c>
      <c r="C36" s="92"/>
      <c r="D36" s="92"/>
      <c r="E36" s="92"/>
      <c r="F36" s="92"/>
      <c r="G36" s="92"/>
      <c r="H36" s="92"/>
      <c r="I36" s="92"/>
      <c r="J36" s="92"/>
      <c r="K36" s="92"/>
    </row>
  </sheetData>
  <printOptions horizontalCentered="1"/>
  <pageMargins left="0.25" right="0.25" top="0.75" bottom="0.75" header="0.3" footer="0.3"/>
  <pageSetup scale="9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A2:Q259"/>
  <sheetViews>
    <sheetView showGridLines="0" zoomScale="70" zoomScaleNormal="70" workbookViewId="0">
      <pane ySplit="3" topLeftCell="A4" activePane="bottomLeft" state="frozen"/>
      <selection pane="bottomLeft" activeCell="Q1" sqref="Q1"/>
    </sheetView>
  </sheetViews>
  <sheetFormatPr baseColWidth="10" defaultColWidth="15.140625" defaultRowHeight="20.25" customHeight="1" x14ac:dyDescent="0.25"/>
  <cols>
    <col min="1" max="1" width="3.85546875" style="3" customWidth="1"/>
    <col min="2" max="2" width="16.85546875" style="3" bestFit="1" customWidth="1"/>
    <col min="3" max="3" width="11.7109375" style="21" bestFit="1" customWidth="1"/>
    <col min="4" max="15" width="14.5703125" style="3" bestFit="1" customWidth="1"/>
    <col min="16" max="16" width="16" style="3" bestFit="1" customWidth="1"/>
    <col min="17" max="16384" width="15.140625" style="3"/>
  </cols>
  <sheetData>
    <row r="2" spans="2:17" ht="20.25" customHeight="1" x14ac:dyDescent="0.25">
      <c r="C2" s="182"/>
      <c r="D2" s="182"/>
      <c r="E2" s="238" t="s">
        <v>2</v>
      </c>
      <c r="F2" s="238"/>
      <c r="G2" s="238"/>
      <c r="H2" s="238"/>
      <c r="I2" s="238"/>
      <c r="J2" s="238"/>
      <c r="K2" s="238"/>
      <c r="L2" s="238"/>
      <c r="M2" s="238"/>
      <c r="N2" s="238"/>
      <c r="O2" s="238"/>
      <c r="P2" s="238"/>
    </row>
    <row r="3" spans="2:17" ht="20.25" customHeight="1" x14ac:dyDescent="0.25">
      <c r="B3" s="85"/>
    </row>
    <row r="4" spans="2:17" ht="20.25" customHeight="1" x14ac:dyDescent="0.25">
      <c r="B4" s="85"/>
    </row>
    <row r="5" spans="2:17" ht="20.25" customHeight="1" thickBot="1" x14ac:dyDescent="0.3">
      <c r="B5" s="85"/>
    </row>
    <row r="6" spans="2:17" ht="20.25" customHeight="1" x14ac:dyDescent="0.25">
      <c r="B6" s="235" t="s">
        <v>3</v>
      </c>
      <c r="C6" s="233"/>
      <c r="D6" s="233" t="s">
        <v>4</v>
      </c>
      <c r="E6" s="233"/>
      <c r="F6" s="233"/>
      <c r="G6" s="233"/>
      <c r="H6" s="233"/>
      <c r="I6" s="233"/>
      <c r="J6" s="233"/>
      <c r="K6" s="233"/>
      <c r="L6" s="233"/>
      <c r="M6" s="233"/>
      <c r="N6" s="233"/>
      <c r="O6" s="233"/>
      <c r="P6" s="234"/>
    </row>
    <row r="7" spans="2:17" ht="20.25" customHeight="1" thickBot="1" x14ac:dyDescent="0.3">
      <c r="B7" s="236"/>
      <c r="C7" s="237"/>
      <c r="D7" s="93" t="s">
        <v>5</v>
      </c>
      <c r="E7" s="93" t="s">
        <v>6</v>
      </c>
      <c r="F7" s="93" t="s">
        <v>7</v>
      </c>
      <c r="G7" s="93" t="s">
        <v>8</v>
      </c>
      <c r="H7" s="93" t="s">
        <v>9</v>
      </c>
      <c r="I7" s="93" t="s">
        <v>10</v>
      </c>
      <c r="J7" s="93" t="s">
        <v>11</v>
      </c>
      <c r="K7" s="93" t="s">
        <v>12</v>
      </c>
      <c r="L7" s="93" t="s">
        <v>13</v>
      </c>
      <c r="M7" s="93" t="s">
        <v>14</v>
      </c>
      <c r="N7" s="93" t="s">
        <v>15</v>
      </c>
      <c r="O7" s="93" t="s">
        <v>16</v>
      </c>
      <c r="P7" s="94" t="s">
        <v>17</v>
      </c>
    </row>
    <row r="8" spans="2:17" ht="20.25" customHeight="1" x14ac:dyDescent="0.25">
      <c r="B8" s="230" t="s">
        <v>18</v>
      </c>
      <c r="C8" s="95" t="s">
        <v>19</v>
      </c>
      <c r="D8" s="96">
        <v>247507</v>
      </c>
      <c r="E8" s="96">
        <v>240541</v>
      </c>
      <c r="F8" s="97">
        <v>279212</v>
      </c>
      <c r="G8" s="97">
        <v>231965</v>
      </c>
      <c r="H8" s="96">
        <v>209452</v>
      </c>
      <c r="I8" s="96">
        <v>243869</v>
      </c>
      <c r="J8" s="96">
        <v>308610</v>
      </c>
      <c r="K8" s="97">
        <v>276060</v>
      </c>
      <c r="L8" s="97">
        <v>204860</v>
      </c>
      <c r="M8" s="96">
        <v>188210</v>
      </c>
      <c r="N8" s="96">
        <v>223869</v>
      </c>
      <c r="O8" s="96">
        <v>326837</v>
      </c>
      <c r="P8" s="98">
        <f>SUM(D8:O8)</f>
        <v>2980992</v>
      </c>
      <c r="Q8" s="22"/>
    </row>
    <row r="9" spans="2:17" ht="20.25" customHeight="1" x14ac:dyDescent="0.25">
      <c r="B9" s="231"/>
      <c r="C9" s="99" t="s">
        <v>20</v>
      </c>
      <c r="D9" s="100">
        <v>313431</v>
      </c>
      <c r="E9" s="100">
        <v>234620</v>
      </c>
      <c r="F9" s="100">
        <v>289429</v>
      </c>
      <c r="G9" s="100">
        <v>258551</v>
      </c>
      <c r="H9" s="100">
        <v>216928</v>
      </c>
      <c r="I9" s="100">
        <v>217888</v>
      </c>
      <c r="J9" s="100">
        <v>294394</v>
      </c>
      <c r="K9" s="100">
        <v>318911</v>
      </c>
      <c r="L9" s="100">
        <v>214460</v>
      </c>
      <c r="M9" s="100">
        <v>182459</v>
      </c>
      <c r="N9" s="100">
        <v>209383</v>
      </c>
      <c r="O9" s="100">
        <v>225459</v>
      </c>
      <c r="P9" s="101">
        <f>SUM(D9:O9)</f>
        <v>2975913</v>
      </c>
    </row>
    <row r="10" spans="2:17" ht="20.25" customHeight="1" thickBot="1" x14ac:dyDescent="0.3">
      <c r="B10" s="232"/>
      <c r="C10" s="102" t="s">
        <v>17</v>
      </c>
      <c r="D10" s="103">
        <f>SUM(D8:D9)</f>
        <v>560938</v>
      </c>
      <c r="E10" s="103">
        <f t="shared" ref="E10:P10" si="0">SUM(E8:E9)</f>
        <v>475161</v>
      </c>
      <c r="F10" s="103">
        <f t="shared" si="0"/>
        <v>568641</v>
      </c>
      <c r="G10" s="103">
        <f t="shared" si="0"/>
        <v>490516</v>
      </c>
      <c r="H10" s="103">
        <f t="shared" si="0"/>
        <v>426380</v>
      </c>
      <c r="I10" s="103">
        <f t="shared" si="0"/>
        <v>461757</v>
      </c>
      <c r="J10" s="103">
        <f t="shared" si="0"/>
        <v>603004</v>
      </c>
      <c r="K10" s="103">
        <f t="shared" si="0"/>
        <v>594971</v>
      </c>
      <c r="L10" s="103">
        <f t="shared" si="0"/>
        <v>419320</v>
      </c>
      <c r="M10" s="103">
        <f t="shared" si="0"/>
        <v>370669</v>
      </c>
      <c r="N10" s="103">
        <f t="shared" si="0"/>
        <v>433252</v>
      </c>
      <c r="O10" s="103">
        <f t="shared" si="0"/>
        <v>552296</v>
      </c>
      <c r="P10" s="104">
        <f t="shared" si="0"/>
        <v>5956905</v>
      </c>
    </row>
    <row r="11" spans="2:17" ht="20.25" customHeight="1" x14ac:dyDescent="0.25">
      <c r="B11" s="227" t="s">
        <v>21</v>
      </c>
      <c r="C11" s="95" t="s">
        <v>19</v>
      </c>
      <c r="D11" s="97">
        <v>135248</v>
      </c>
      <c r="E11" s="97">
        <v>119138</v>
      </c>
      <c r="F11" s="97">
        <v>132490</v>
      </c>
      <c r="G11" s="97">
        <v>98749</v>
      </c>
      <c r="H11" s="97">
        <v>78158</v>
      </c>
      <c r="I11" s="97">
        <v>92820</v>
      </c>
      <c r="J11" s="97">
        <v>84831</v>
      </c>
      <c r="K11" s="97">
        <v>105835</v>
      </c>
      <c r="L11" s="97">
        <v>109666</v>
      </c>
      <c r="M11" s="97">
        <v>75832</v>
      </c>
      <c r="N11" s="97">
        <v>80549</v>
      </c>
      <c r="O11" s="97">
        <v>102277</v>
      </c>
      <c r="P11" s="105">
        <f>SUM(D11:O11)</f>
        <v>1215593</v>
      </c>
    </row>
    <row r="12" spans="2:17" ht="20.25" customHeight="1" x14ac:dyDescent="0.25">
      <c r="B12" s="228"/>
      <c r="C12" s="99" t="s">
        <v>20</v>
      </c>
      <c r="D12" s="100">
        <v>135690</v>
      </c>
      <c r="E12" s="100">
        <v>118080</v>
      </c>
      <c r="F12" s="100">
        <v>136147</v>
      </c>
      <c r="G12" s="100">
        <v>108271</v>
      </c>
      <c r="H12" s="100">
        <v>77291</v>
      </c>
      <c r="I12" s="100">
        <v>85849</v>
      </c>
      <c r="J12" s="100">
        <v>112476</v>
      </c>
      <c r="K12" s="100">
        <v>112632</v>
      </c>
      <c r="L12" s="100">
        <v>76219</v>
      </c>
      <c r="M12" s="100">
        <v>72220</v>
      </c>
      <c r="N12" s="100">
        <v>76068</v>
      </c>
      <c r="O12" s="100">
        <v>83475</v>
      </c>
      <c r="P12" s="101">
        <f>SUM(D12:O12)</f>
        <v>1194418</v>
      </c>
    </row>
    <row r="13" spans="2:17" ht="20.25" customHeight="1" thickBot="1" x14ac:dyDescent="0.3">
      <c r="B13" s="229"/>
      <c r="C13" s="102" t="s">
        <v>17</v>
      </c>
      <c r="D13" s="106">
        <f>SUM(D11:D12)</f>
        <v>270938</v>
      </c>
      <c r="E13" s="106">
        <f t="shared" ref="E13:P13" si="1">SUM(E11:E12)</f>
        <v>237218</v>
      </c>
      <c r="F13" s="106">
        <f t="shared" si="1"/>
        <v>268637</v>
      </c>
      <c r="G13" s="106">
        <f t="shared" si="1"/>
        <v>207020</v>
      </c>
      <c r="H13" s="106">
        <f t="shared" si="1"/>
        <v>155449</v>
      </c>
      <c r="I13" s="106">
        <f t="shared" si="1"/>
        <v>178669</v>
      </c>
      <c r="J13" s="106">
        <f t="shared" si="1"/>
        <v>197307</v>
      </c>
      <c r="K13" s="106">
        <f t="shared" si="1"/>
        <v>218467</v>
      </c>
      <c r="L13" s="106">
        <f t="shared" si="1"/>
        <v>185885</v>
      </c>
      <c r="M13" s="106">
        <f t="shared" si="1"/>
        <v>148052</v>
      </c>
      <c r="N13" s="106">
        <f t="shared" si="1"/>
        <v>156617</v>
      </c>
      <c r="O13" s="106">
        <f t="shared" si="1"/>
        <v>185752</v>
      </c>
      <c r="P13" s="107">
        <f t="shared" si="1"/>
        <v>2410011</v>
      </c>
    </row>
    <row r="14" spans="2:17" ht="20.25" customHeight="1" thickBot="1" x14ac:dyDescent="0.3">
      <c r="B14" s="225" t="s">
        <v>17</v>
      </c>
      <c r="C14" s="226"/>
      <c r="D14" s="108">
        <f>+D10+D13</f>
        <v>831876</v>
      </c>
      <c r="E14" s="108">
        <f t="shared" ref="E14:P14" si="2">+E10+E13</f>
        <v>712379</v>
      </c>
      <c r="F14" s="108">
        <f t="shared" si="2"/>
        <v>837278</v>
      </c>
      <c r="G14" s="108">
        <f t="shared" si="2"/>
        <v>697536</v>
      </c>
      <c r="H14" s="108">
        <f t="shared" si="2"/>
        <v>581829</v>
      </c>
      <c r="I14" s="108">
        <f t="shared" si="2"/>
        <v>640426</v>
      </c>
      <c r="J14" s="108">
        <f t="shared" si="2"/>
        <v>800311</v>
      </c>
      <c r="K14" s="108">
        <f t="shared" si="2"/>
        <v>813438</v>
      </c>
      <c r="L14" s="108">
        <f t="shared" si="2"/>
        <v>605205</v>
      </c>
      <c r="M14" s="108">
        <f t="shared" si="2"/>
        <v>518721</v>
      </c>
      <c r="N14" s="108">
        <f t="shared" si="2"/>
        <v>589869</v>
      </c>
      <c r="O14" s="108">
        <f t="shared" si="2"/>
        <v>738048</v>
      </c>
      <c r="P14" s="109">
        <f t="shared" si="2"/>
        <v>8366916</v>
      </c>
    </row>
    <row r="15" spans="2:17" s="25" customFormat="1" ht="20.25" customHeight="1" x14ac:dyDescent="0.25">
      <c r="B15" s="23"/>
      <c r="C15" s="23"/>
      <c r="D15" s="46"/>
      <c r="E15" s="46"/>
      <c r="F15" s="46"/>
      <c r="G15" s="46"/>
      <c r="H15" s="46"/>
      <c r="I15" s="46"/>
      <c r="J15" s="46"/>
      <c r="K15" s="46"/>
      <c r="L15" s="46"/>
      <c r="M15" s="46"/>
      <c r="N15" s="46"/>
      <c r="O15" s="46"/>
      <c r="P15" s="46"/>
    </row>
    <row r="16" spans="2:17" s="25" customFormat="1" ht="20.25" customHeight="1" x14ac:dyDescent="0.25">
      <c r="B16" s="23"/>
      <c r="C16" s="23"/>
      <c r="D16" s="46"/>
      <c r="E16" s="46"/>
      <c r="F16" s="46"/>
      <c r="G16" s="46"/>
      <c r="H16" s="46"/>
      <c r="I16" s="46"/>
      <c r="J16" s="46"/>
      <c r="K16" s="46"/>
      <c r="L16" s="46"/>
      <c r="M16" s="46"/>
      <c r="N16" s="46"/>
      <c r="O16" s="46"/>
      <c r="P16" s="46"/>
    </row>
    <row r="17" spans="1:16" ht="20.25" customHeight="1" thickBot="1" x14ac:dyDescent="0.3">
      <c r="A17" s="25"/>
      <c r="B17" s="23"/>
      <c r="C17" s="23"/>
      <c r="D17" s="46"/>
      <c r="E17" s="46"/>
      <c r="F17" s="46"/>
      <c r="G17" s="46"/>
      <c r="H17" s="46"/>
      <c r="I17" s="46"/>
      <c r="J17" s="46"/>
      <c r="K17" s="46"/>
      <c r="L17" s="46"/>
      <c r="M17" s="46"/>
      <c r="N17" s="46"/>
      <c r="O17" s="46"/>
      <c r="P17" s="46"/>
    </row>
    <row r="18" spans="1:16" ht="20.25" customHeight="1" x14ac:dyDescent="0.25">
      <c r="B18" s="235" t="s">
        <v>3</v>
      </c>
      <c r="C18" s="233"/>
      <c r="D18" s="233" t="s">
        <v>22</v>
      </c>
      <c r="E18" s="233"/>
      <c r="F18" s="233"/>
      <c r="G18" s="233"/>
      <c r="H18" s="233"/>
      <c r="I18" s="233"/>
      <c r="J18" s="233"/>
      <c r="K18" s="233"/>
      <c r="L18" s="233"/>
      <c r="M18" s="233"/>
      <c r="N18" s="233"/>
      <c r="O18" s="233"/>
      <c r="P18" s="234"/>
    </row>
    <row r="19" spans="1:16" ht="20.25" customHeight="1" thickBot="1" x14ac:dyDescent="0.3">
      <c r="B19" s="236"/>
      <c r="C19" s="237"/>
      <c r="D19" s="93" t="s">
        <v>5</v>
      </c>
      <c r="E19" s="93" t="s">
        <v>6</v>
      </c>
      <c r="F19" s="93" t="s">
        <v>7</v>
      </c>
      <c r="G19" s="93" t="s">
        <v>8</v>
      </c>
      <c r="H19" s="93" t="s">
        <v>9</v>
      </c>
      <c r="I19" s="93" t="s">
        <v>10</v>
      </c>
      <c r="J19" s="93" t="s">
        <v>11</v>
      </c>
      <c r="K19" s="93" t="s">
        <v>12</v>
      </c>
      <c r="L19" s="93" t="s">
        <v>13</v>
      </c>
      <c r="M19" s="93" t="s">
        <v>14</v>
      </c>
      <c r="N19" s="93" t="s">
        <v>15</v>
      </c>
      <c r="O19" s="93" t="s">
        <v>16</v>
      </c>
      <c r="P19" s="94" t="s">
        <v>17</v>
      </c>
    </row>
    <row r="20" spans="1:16" ht="20.25" customHeight="1" x14ac:dyDescent="0.25">
      <c r="B20" s="230" t="s">
        <v>18</v>
      </c>
      <c r="C20" s="95" t="s">
        <v>19</v>
      </c>
      <c r="D20" s="96">
        <v>280003</v>
      </c>
      <c r="E20" s="96">
        <v>271009</v>
      </c>
      <c r="F20" s="97">
        <v>290086</v>
      </c>
      <c r="G20" s="97">
        <v>291028</v>
      </c>
      <c r="H20" s="96">
        <v>231471</v>
      </c>
      <c r="I20" s="96">
        <v>276114</v>
      </c>
      <c r="J20" s="96">
        <v>349955</v>
      </c>
      <c r="K20" s="97">
        <v>293535</v>
      </c>
      <c r="L20" s="97">
        <v>178347</v>
      </c>
      <c r="M20" s="96">
        <v>198355</v>
      </c>
      <c r="N20" s="96">
        <v>244398</v>
      </c>
      <c r="O20" s="96">
        <v>325858</v>
      </c>
      <c r="P20" s="98">
        <f>SUM(D20:O20)</f>
        <v>3230159</v>
      </c>
    </row>
    <row r="21" spans="1:16" ht="20.25" customHeight="1" x14ac:dyDescent="0.25">
      <c r="B21" s="231"/>
      <c r="C21" s="99" t="s">
        <v>20</v>
      </c>
      <c r="D21" s="100">
        <v>339276</v>
      </c>
      <c r="E21" s="100">
        <v>269272</v>
      </c>
      <c r="F21" s="100">
        <v>311233</v>
      </c>
      <c r="G21" s="100">
        <v>301899</v>
      </c>
      <c r="H21" s="100">
        <v>241848</v>
      </c>
      <c r="I21" s="100">
        <v>251684</v>
      </c>
      <c r="J21" s="100">
        <v>321612</v>
      </c>
      <c r="K21" s="100">
        <v>332446</v>
      </c>
      <c r="L21" s="100">
        <v>224627</v>
      </c>
      <c r="M21" s="100">
        <v>200302</v>
      </c>
      <c r="N21" s="100">
        <v>221967</v>
      </c>
      <c r="O21" s="100">
        <v>239471</v>
      </c>
      <c r="P21" s="101">
        <f>SUM(D21:O21)</f>
        <v>3255637</v>
      </c>
    </row>
    <row r="22" spans="1:16" ht="20.25" customHeight="1" thickBot="1" x14ac:dyDescent="0.3">
      <c r="B22" s="232"/>
      <c r="C22" s="102" t="s">
        <v>17</v>
      </c>
      <c r="D22" s="103">
        <f>+D20+D21</f>
        <v>619279</v>
      </c>
      <c r="E22" s="103">
        <f t="shared" ref="E22:P22" si="3">+E20+E21</f>
        <v>540281</v>
      </c>
      <c r="F22" s="103">
        <f t="shared" si="3"/>
        <v>601319</v>
      </c>
      <c r="G22" s="103">
        <f t="shared" si="3"/>
        <v>592927</v>
      </c>
      <c r="H22" s="103">
        <f t="shared" si="3"/>
        <v>473319</v>
      </c>
      <c r="I22" s="103">
        <f t="shared" si="3"/>
        <v>527798</v>
      </c>
      <c r="J22" s="103">
        <f t="shared" si="3"/>
        <v>671567</v>
      </c>
      <c r="K22" s="103">
        <f t="shared" si="3"/>
        <v>625981</v>
      </c>
      <c r="L22" s="103">
        <f t="shared" si="3"/>
        <v>402974</v>
      </c>
      <c r="M22" s="103">
        <f t="shared" si="3"/>
        <v>398657</v>
      </c>
      <c r="N22" s="103">
        <f t="shared" si="3"/>
        <v>466365</v>
      </c>
      <c r="O22" s="103">
        <f t="shared" si="3"/>
        <v>565329</v>
      </c>
      <c r="P22" s="104">
        <f t="shared" si="3"/>
        <v>6485796</v>
      </c>
    </row>
    <row r="23" spans="1:16" ht="20.25" customHeight="1" x14ac:dyDescent="0.25">
      <c r="B23" s="227" t="s">
        <v>21</v>
      </c>
      <c r="C23" s="95" t="s">
        <v>19</v>
      </c>
      <c r="D23" s="97">
        <v>122333</v>
      </c>
      <c r="E23" s="97">
        <v>124105</v>
      </c>
      <c r="F23" s="97">
        <v>128575</v>
      </c>
      <c r="G23" s="97">
        <v>119897</v>
      </c>
      <c r="H23" s="97">
        <v>78499</v>
      </c>
      <c r="I23" s="97">
        <v>90405</v>
      </c>
      <c r="J23" s="97">
        <v>110159</v>
      </c>
      <c r="K23" s="97">
        <v>92141</v>
      </c>
      <c r="L23" s="97">
        <v>65208</v>
      </c>
      <c r="M23" s="97">
        <v>62856</v>
      </c>
      <c r="N23" s="97">
        <v>70686</v>
      </c>
      <c r="O23" s="97">
        <v>102707</v>
      </c>
      <c r="P23" s="105">
        <f>SUM(D23:O23)</f>
        <v>1167571</v>
      </c>
    </row>
    <row r="24" spans="1:16" ht="20.25" customHeight="1" x14ac:dyDescent="0.25">
      <c r="B24" s="228"/>
      <c r="C24" s="99" t="s">
        <v>20</v>
      </c>
      <c r="D24" s="100">
        <v>122031</v>
      </c>
      <c r="E24" s="100">
        <v>120712</v>
      </c>
      <c r="F24" s="100">
        <v>134507</v>
      </c>
      <c r="G24" s="100">
        <v>126235</v>
      </c>
      <c r="H24" s="100">
        <v>82492</v>
      </c>
      <c r="I24" s="100">
        <v>84228</v>
      </c>
      <c r="J24" s="100">
        <v>102859</v>
      </c>
      <c r="K24" s="100">
        <v>100473</v>
      </c>
      <c r="L24" s="100">
        <v>72018</v>
      </c>
      <c r="M24" s="100">
        <v>64045</v>
      </c>
      <c r="N24" s="100">
        <v>68617</v>
      </c>
      <c r="O24" s="100">
        <v>81812</v>
      </c>
      <c r="P24" s="101">
        <f>SUM(D24:O24)</f>
        <v>1160029</v>
      </c>
    </row>
    <row r="25" spans="1:16" ht="20.25" customHeight="1" thickBot="1" x14ac:dyDescent="0.3">
      <c r="B25" s="229"/>
      <c r="C25" s="102" t="s">
        <v>17</v>
      </c>
      <c r="D25" s="106">
        <f>+D23+D24</f>
        <v>244364</v>
      </c>
      <c r="E25" s="106">
        <f t="shared" ref="E25:P25" si="4">+E23+E24</f>
        <v>244817</v>
      </c>
      <c r="F25" s="106">
        <f t="shared" si="4"/>
        <v>263082</v>
      </c>
      <c r="G25" s="106">
        <f t="shared" si="4"/>
        <v>246132</v>
      </c>
      <c r="H25" s="106">
        <f t="shared" si="4"/>
        <v>160991</v>
      </c>
      <c r="I25" s="106">
        <f t="shared" si="4"/>
        <v>174633</v>
      </c>
      <c r="J25" s="106">
        <f t="shared" si="4"/>
        <v>213018</v>
      </c>
      <c r="K25" s="106">
        <f t="shared" si="4"/>
        <v>192614</v>
      </c>
      <c r="L25" s="106">
        <f t="shared" si="4"/>
        <v>137226</v>
      </c>
      <c r="M25" s="106">
        <f t="shared" si="4"/>
        <v>126901</v>
      </c>
      <c r="N25" s="106">
        <f t="shared" si="4"/>
        <v>139303</v>
      </c>
      <c r="O25" s="106">
        <f t="shared" si="4"/>
        <v>184519</v>
      </c>
      <c r="P25" s="107">
        <f t="shared" si="4"/>
        <v>2327600</v>
      </c>
    </row>
    <row r="26" spans="1:16" ht="20.25" customHeight="1" thickBot="1" x14ac:dyDescent="0.3">
      <c r="B26" s="225" t="s">
        <v>17</v>
      </c>
      <c r="C26" s="226"/>
      <c r="D26" s="108">
        <f>+D22+D25</f>
        <v>863643</v>
      </c>
      <c r="E26" s="108">
        <f t="shared" ref="E26:P26" si="5">+E22+E25</f>
        <v>785098</v>
      </c>
      <c r="F26" s="108">
        <f t="shared" si="5"/>
        <v>864401</v>
      </c>
      <c r="G26" s="108">
        <f t="shared" si="5"/>
        <v>839059</v>
      </c>
      <c r="H26" s="108">
        <f t="shared" si="5"/>
        <v>634310</v>
      </c>
      <c r="I26" s="108">
        <f t="shared" si="5"/>
        <v>702431</v>
      </c>
      <c r="J26" s="108">
        <f t="shared" si="5"/>
        <v>884585</v>
      </c>
      <c r="K26" s="108">
        <f t="shared" si="5"/>
        <v>818595</v>
      </c>
      <c r="L26" s="108">
        <f t="shared" si="5"/>
        <v>540200</v>
      </c>
      <c r="M26" s="108">
        <f t="shared" si="5"/>
        <v>525558</v>
      </c>
      <c r="N26" s="108">
        <f t="shared" si="5"/>
        <v>605668</v>
      </c>
      <c r="O26" s="108">
        <f t="shared" si="5"/>
        <v>749848</v>
      </c>
      <c r="P26" s="109">
        <f t="shared" si="5"/>
        <v>8813396</v>
      </c>
    </row>
    <row r="27" spans="1:16" s="25" customFormat="1" ht="20.25" customHeight="1" x14ac:dyDescent="0.25">
      <c r="B27" s="23"/>
      <c r="C27" s="23"/>
      <c r="D27" s="46"/>
      <c r="E27" s="46"/>
      <c r="F27" s="46"/>
      <c r="G27" s="46"/>
      <c r="H27" s="46"/>
      <c r="I27" s="46"/>
      <c r="J27" s="46"/>
      <c r="K27" s="46"/>
      <c r="L27" s="46"/>
      <c r="M27" s="46"/>
      <c r="N27" s="46"/>
      <c r="O27" s="46"/>
      <c r="P27" s="46"/>
    </row>
    <row r="28" spans="1:16" s="25" customFormat="1" ht="20.25" customHeight="1" x14ac:dyDescent="0.25">
      <c r="B28" s="23"/>
      <c r="C28" s="23"/>
      <c r="D28" s="46"/>
      <c r="E28" s="46"/>
      <c r="F28" s="46"/>
      <c r="G28" s="46"/>
      <c r="H28" s="46"/>
      <c r="I28" s="46"/>
      <c r="J28" s="46"/>
      <c r="K28" s="46"/>
      <c r="L28" s="46"/>
      <c r="M28" s="46"/>
      <c r="N28" s="46"/>
      <c r="O28" s="46"/>
      <c r="P28" s="46"/>
    </row>
    <row r="29" spans="1:16" ht="20.25" customHeight="1" thickBot="1" x14ac:dyDescent="0.3"/>
    <row r="30" spans="1:16" ht="20.25" customHeight="1" x14ac:dyDescent="0.25">
      <c r="B30" s="235" t="s">
        <v>3</v>
      </c>
      <c r="C30" s="233"/>
      <c r="D30" s="233" t="s">
        <v>23</v>
      </c>
      <c r="E30" s="233"/>
      <c r="F30" s="233"/>
      <c r="G30" s="233"/>
      <c r="H30" s="233"/>
      <c r="I30" s="233"/>
      <c r="J30" s="233"/>
      <c r="K30" s="233"/>
      <c r="L30" s="233"/>
      <c r="M30" s="233"/>
      <c r="N30" s="233"/>
      <c r="O30" s="233"/>
      <c r="P30" s="234"/>
    </row>
    <row r="31" spans="1:16" ht="20.25" customHeight="1" thickBot="1" x14ac:dyDescent="0.3">
      <c r="B31" s="236"/>
      <c r="C31" s="237"/>
      <c r="D31" s="93" t="s">
        <v>5</v>
      </c>
      <c r="E31" s="93" t="s">
        <v>6</v>
      </c>
      <c r="F31" s="93" t="s">
        <v>7</v>
      </c>
      <c r="G31" s="93" t="s">
        <v>8</v>
      </c>
      <c r="H31" s="93" t="s">
        <v>9</v>
      </c>
      <c r="I31" s="93" t="s">
        <v>10</v>
      </c>
      <c r="J31" s="93" t="s">
        <v>11</v>
      </c>
      <c r="K31" s="93" t="s">
        <v>12</v>
      </c>
      <c r="L31" s="93" t="s">
        <v>13</v>
      </c>
      <c r="M31" s="93" t="s">
        <v>14</v>
      </c>
      <c r="N31" s="93" t="s">
        <v>15</v>
      </c>
      <c r="O31" s="93" t="s">
        <v>16</v>
      </c>
      <c r="P31" s="94" t="s">
        <v>17</v>
      </c>
    </row>
    <row r="32" spans="1:16" ht="20.25" customHeight="1" x14ac:dyDescent="0.25">
      <c r="B32" s="230" t="s">
        <v>18</v>
      </c>
      <c r="C32" s="95" t="s">
        <v>19</v>
      </c>
      <c r="D32" s="96">
        <v>290536</v>
      </c>
      <c r="E32" s="96">
        <v>276588</v>
      </c>
      <c r="F32" s="97">
        <v>307961</v>
      </c>
      <c r="G32" s="97">
        <v>284589</v>
      </c>
      <c r="H32" s="96">
        <v>243236</v>
      </c>
      <c r="I32" s="96">
        <v>288746</v>
      </c>
      <c r="J32" s="96">
        <v>348209</v>
      </c>
      <c r="K32" s="97">
        <v>306361</v>
      </c>
      <c r="L32" s="97">
        <v>193537</v>
      </c>
      <c r="M32" s="96">
        <v>209572</v>
      </c>
      <c r="N32" s="96">
        <v>253888</v>
      </c>
      <c r="O32" s="96">
        <v>332844</v>
      </c>
      <c r="P32" s="98">
        <f>SUM(D32:O32)</f>
        <v>3336067</v>
      </c>
    </row>
    <row r="33" spans="2:16" ht="20.25" customHeight="1" x14ac:dyDescent="0.25">
      <c r="B33" s="231"/>
      <c r="C33" s="99" t="s">
        <v>20</v>
      </c>
      <c r="D33" s="100">
        <v>343655</v>
      </c>
      <c r="E33" s="100">
        <v>272415</v>
      </c>
      <c r="F33" s="100">
        <v>323083</v>
      </c>
      <c r="G33" s="100">
        <v>323061</v>
      </c>
      <c r="H33" s="100">
        <v>248731</v>
      </c>
      <c r="I33" s="100">
        <v>263945</v>
      </c>
      <c r="J33" s="100">
        <v>325189</v>
      </c>
      <c r="K33" s="100">
        <v>343410</v>
      </c>
      <c r="L33" s="100">
        <v>239838</v>
      </c>
      <c r="M33" s="100">
        <v>207521</v>
      </c>
      <c r="N33" s="100">
        <v>232262</v>
      </c>
      <c r="O33" s="100">
        <v>247451</v>
      </c>
      <c r="P33" s="101">
        <f t="shared" ref="P33:P37" si="6">SUM(D33:O33)</f>
        <v>3370561</v>
      </c>
    </row>
    <row r="34" spans="2:16" ht="20.25" customHeight="1" thickBot="1" x14ac:dyDescent="0.3">
      <c r="B34" s="232"/>
      <c r="C34" s="102" t="s">
        <v>17</v>
      </c>
      <c r="D34" s="103">
        <f>+D32+D33</f>
        <v>634191</v>
      </c>
      <c r="E34" s="103">
        <f t="shared" ref="E34:O34" si="7">+E32+E33</f>
        <v>549003</v>
      </c>
      <c r="F34" s="103">
        <f t="shared" si="7"/>
        <v>631044</v>
      </c>
      <c r="G34" s="103">
        <f t="shared" si="7"/>
        <v>607650</v>
      </c>
      <c r="H34" s="103">
        <f t="shared" si="7"/>
        <v>491967</v>
      </c>
      <c r="I34" s="103">
        <f t="shared" si="7"/>
        <v>552691</v>
      </c>
      <c r="J34" s="103">
        <f t="shared" si="7"/>
        <v>673398</v>
      </c>
      <c r="K34" s="103">
        <f t="shared" si="7"/>
        <v>649771</v>
      </c>
      <c r="L34" s="103">
        <f t="shared" si="7"/>
        <v>433375</v>
      </c>
      <c r="M34" s="103">
        <f t="shared" si="7"/>
        <v>417093</v>
      </c>
      <c r="N34" s="103">
        <f t="shared" si="7"/>
        <v>486150</v>
      </c>
      <c r="O34" s="103">
        <f t="shared" si="7"/>
        <v>580295</v>
      </c>
      <c r="P34" s="104">
        <f t="shared" si="6"/>
        <v>6706628</v>
      </c>
    </row>
    <row r="35" spans="2:16" ht="20.25" customHeight="1" x14ac:dyDescent="0.25">
      <c r="B35" s="227" t="s">
        <v>21</v>
      </c>
      <c r="C35" s="95" t="s">
        <v>19</v>
      </c>
      <c r="D35" s="97">
        <v>129671</v>
      </c>
      <c r="E35" s="97">
        <v>130157</v>
      </c>
      <c r="F35" s="97">
        <v>135081</v>
      </c>
      <c r="G35" s="97">
        <v>102695</v>
      </c>
      <c r="H35" s="97">
        <v>64978</v>
      </c>
      <c r="I35" s="97">
        <v>77604</v>
      </c>
      <c r="J35" s="97">
        <v>104230</v>
      </c>
      <c r="K35" s="97">
        <v>94051</v>
      </c>
      <c r="L35" s="97">
        <v>66146</v>
      </c>
      <c r="M35" s="97">
        <v>64716</v>
      </c>
      <c r="N35" s="97">
        <v>75375</v>
      </c>
      <c r="O35" s="97">
        <v>111156</v>
      </c>
      <c r="P35" s="105">
        <f t="shared" si="6"/>
        <v>1155860</v>
      </c>
    </row>
    <row r="36" spans="2:16" ht="20.25" customHeight="1" x14ac:dyDescent="0.25">
      <c r="B36" s="228"/>
      <c r="C36" s="99" t="s">
        <v>20</v>
      </c>
      <c r="D36" s="100">
        <v>133088</v>
      </c>
      <c r="E36" s="100">
        <v>131511</v>
      </c>
      <c r="F36" s="100">
        <v>142075</v>
      </c>
      <c r="G36" s="100">
        <v>114705</v>
      </c>
      <c r="H36" s="100">
        <v>67045</v>
      </c>
      <c r="I36" s="100">
        <v>70211</v>
      </c>
      <c r="J36" s="100">
        <v>95653</v>
      </c>
      <c r="K36" s="100">
        <v>100258</v>
      </c>
      <c r="L36" s="100">
        <v>74537</v>
      </c>
      <c r="M36" s="100">
        <v>66871</v>
      </c>
      <c r="N36" s="100">
        <v>63553</v>
      </c>
      <c r="O36" s="100">
        <v>89707</v>
      </c>
      <c r="P36" s="101">
        <f t="shared" si="6"/>
        <v>1149214</v>
      </c>
    </row>
    <row r="37" spans="2:16" ht="20.25" customHeight="1" thickBot="1" x14ac:dyDescent="0.3">
      <c r="B37" s="229"/>
      <c r="C37" s="102" t="s">
        <v>17</v>
      </c>
      <c r="D37" s="106">
        <f>+D35+D36</f>
        <v>262759</v>
      </c>
      <c r="E37" s="106">
        <v>261668</v>
      </c>
      <c r="F37" s="106">
        <v>277156</v>
      </c>
      <c r="G37" s="106">
        <v>217400</v>
      </c>
      <c r="H37" s="106">
        <v>132023</v>
      </c>
      <c r="I37" s="106">
        <v>147815</v>
      </c>
      <c r="J37" s="106">
        <v>199883</v>
      </c>
      <c r="K37" s="106">
        <v>194309</v>
      </c>
      <c r="L37" s="106">
        <v>140683</v>
      </c>
      <c r="M37" s="106">
        <v>131587</v>
      </c>
      <c r="N37" s="106">
        <v>138928</v>
      </c>
      <c r="O37" s="106">
        <v>200863</v>
      </c>
      <c r="P37" s="107">
        <f t="shared" si="6"/>
        <v>2305074</v>
      </c>
    </row>
    <row r="38" spans="2:16" ht="20.25" customHeight="1" thickBot="1" x14ac:dyDescent="0.3">
      <c r="B38" s="225" t="s">
        <v>17</v>
      </c>
      <c r="C38" s="226"/>
      <c r="D38" s="108">
        <f>+D37+D34</f>
        <v>896950</v>
      </c>
      <c r="E38" s="108">
        <f t="shared" ref="E38:P38" si="8">+E37+E34</f>
        <v>810671</v>
      </c>
      <c r="F38" s="108">
        <f t="shared" si="8"/>
        <v>908200</v>
      </c>
      <c r="G38" s="108">
        <f t="shared" si="8"/>
        <v>825050</v>
      </c>
      <c r="H38" s="108">
        <f t="shared" si="8"/>
        <v>623990</v>
      </c>
      <c r="I38" s="108">
        <f t="shared" si="8"/>
        <v>700506</v>
      </c>
      <c r="J38" s="108">
        <f t="shared" si="8"/>
        <v>873281</v>
      </c>
      <c r="K38" s="108">
        <f t="shared" si="8"/>
        <v>844080</v>
      </c>
      <c r="L38" s="108">
        <f t="shared" si="8"/>
        <v>574058</v>
      </c>
      <c r="M38" s="108">
        <f t="shared" si="8"/>
        <v>548680</v>
      </c>
      <c r="N38" s="108">
        <f t="shared" si="8"/>
        <v>625078</v>
      </c>
      <c r="O38" s="108">
        <f t="shared" si="8"/>
        <v>781158</v>
      </c>
      <c r="P38" s="109">
        <f t="shared" si="8"/>
        <v>9011702</v>
      </c>
    </row>
    <row r="39" spans="2:16" s="25" customFormat="1" ht="20.25" customHeight="1" x14ac:dyDescent="0.25">
      <c r="B39" s="23"/>
      <c r="C39" s="23"/>
      <c r="D39" s="46"/>
      <c r="E39" s="46"/>
      <c r="F39" s="46"/>
      <c r="G39" s="46"/>
      <c r="H39" s="46"/>
      <c r="I39" s="46"/>
      <c r="J39" s="46"/>
      <c r="K39" s="46"/>
      <c r="L39" s="46"/>
      <c r="M39" s="46"/>
      <c r="N39" s="46"/>
      <c r="O39" s="46"/>
      <c r="P39" s="46"/>
    </row>
    <row r="40" spans="2:16" s="25" customFormat="1" ht="20.25" customHeight="1" x14ac:dyDescent="0.25">
      <c r="B40" s="23"/>
      <c r="C40" s="23"/>
      <c r="D40" s="46"/>
      <c r="E40" s="46"/>
      <c r="F40" s="46"/>
      <c r="G40" s="46"/>
      <c r="H40" s="46"/>
      <c r="I40" s="46"/>
      <c r="J40" s="46"/>
      <c r="K40" s="46"/>
      <c r="L40" s="46"/>
      <c r="M40" s="46"/>
      <c r="N40" s="46"/>
      <c r="O40" s="46"/>
      <c r="P40" s="46"/>
    </row>
    <row r="41" spans="2:16" s="25" customFormat="1" ht="20.25" customHeight="1" thickBot="1" x14ac:dyDescent="0.3">
      <c r="B41" s="23"/>
      <c r="C41" s="23"/>
      <c r="D41" s="46"/>
      <c r="E41" s="46"/>
      <c r="F41" s="46"/>
      <c r="G41" s="46"/>
      <c r="H41" s="46"/>
      <c r="I41" s="46"/>
      <c r="J41" s="46"/>
      <c r="K41" s="46"/>
      <c r="L41" s="46"/>
      <c r="M41" s="46"/>
      <c r="N41" s="46"/>
      <c r="O41" s="46"/>
      <c r="P41" s="46"/>
    </row>
    <row r="42" spans="2:16" ht="20.25" customHeight="1" x14ac:dyDescent="0.25">
      <c r="B42" s="235" t="s">
        <v>3</v>
      </c>
      <c r="C42" s="233"/>
      <c r="D42" s="233" t="s">
        <v>24</v>
      </c>
      <c r="E42" s="233"/>
      <c r="F42" s="233"/>
      <c r="G42" s="233"/>
      <c r="H42" s="233"/>
      <c r="I42" s="233"/>
      <c r="J42" s="233"/>
      <c r="K42" s="233"/>
      <c r="L42" s="233"/>
      <c r="M42" s="233"/>
      <c r="N42" s="233"/>
      <c r="O42" s="233"/>
      <c r="P42" s="234"/>
    </row>
    <row r="43" spans="2:16" ht="20.25" customHeight="1" thickBot="1" x14ac:dyDescent="0.3">
      <c r="B43" s="236"/>
      <c r="C43" s="237"/>
      <c r="D43" s="93" t="s">
        <v>5</v>
      </c>
      <c r="E43" s="93" t="s">
        <v>6</v>
      </c>
      <c r="F43" s="93" t="s">
        <v>7</v>
      </c>
      <c r="G43" s="93" t="s">
        <v>8</v>
      </c>
      <c r="H43" s="93" t="s">
        <v>9</v>
      </c>
      <c r="I43" s="93" t="s">
        <v>10</v>
      </c>
      <c r="J43" s="93" t="s">
        <v>11</v>
      </c>
      <c r="K43" s="93" t="s">
        <v>12</v>
      </c>
      <c r="L43" s="93" t="s">
        <v>13</v>
      </c>
      <c r="M43" s="93" t="s">
        <v>14</v>
      </c>
      <c r="N43" s="93" t="s">
        <v>15</v>
      </c>
      <c r="O43" s="93" t="s">
        <v>16</v>
      </c>
      <c r="P43" s="94" t="s">
        <v>17</v>
      </c>
    </row>
    <row r="44" spans="2:16" ht="20.25" customHeight="1" x14ac:dyDescent="0.25">
      <c r="B44" s="230" t="s">
        <v>18</v>
      </c>
      <c r="C44" s="95" t="s">
        <v>19</v>
      </c>
      <c r="D44" s="96">
        <v>302591</v>
      </c>
      <c r="E44" s="96">
        <v>301285</v>
      </c>
      <c r="F44" s="97">
        <v>338906</v>
      </c>
      <c r="G44" s="97">
        <v>281254</v>
      </c>
      <c r="H44" s="96">
        <v>249884</v>
      </c>
      <c r="I44" s="96">
        <v>287816</v>
      </c>
      <c r="J44" s="96">
        <v>331017</v>
      </c>
      <c r="K44" s="97">
        <v>292522</v>
      </c>
      <c r="L44" s="97">
        <v>170634</v>
      </c>
      <c r="M44" s="96">
        <v>190493</v>
      </c>
      <c r="N44" s="96">
        <v>242275</v>
      </c>
      <c r="O44" s="96">
        <v>325384</v>
      </c>
      <c r="P44" s="98">
        <f>SUM(D44:O44)</f>
        <v>3314061</v>
      </c>
    </row>
    <row r="45" spans="2:16" ht="20.25" customHeight="1" x14ac:dyDescent="0.25">
      <c r="B45" s="231"/>
      <c r="C45" s="99" t="s">
        <v>20</v>
      </c>
      <c r="D45" s="100">
        <v>331294</v>
      </c>
      <c r="E45" s="100">
        <v>309331</v>
      </c>
      <c r="F45" s="100">
        <v>354633</v>
      </c>
      <c r="G45" s="100">
        <v>305240</v>
      </c>
      <c r="H45" s="100">
        <v>259939</v>
      </c>
      <c r="I45" s="100">
        <v>262155</v>
      </c>
      <c r="J45" s="100">
        <v>304284</v>
      </c>
      <c r="K45" s="100">
        <v>343190</v>
      </c>
      <c r="L45" s="100">
        <v>209281</v>
      </c>
      <c r="M45" s="100">
        <v>190626</v>
      </c>
      <c r="N45" s="100">
        <v>221173</v>
      </c>
      <c r="O45" s="100">
        <v>247745</v>
      </c>
      <c r="P45" s="101">
        <f t="shared" ref="P45:P49" si="9">SUM(D45:O45)</f>
        <v>3338891</v>
      </c>
    </row>
    <row r="46" spans="2:16" ht="20.25" customHeight="1" thickBot="1" x14ac:dyDescent="0.3">
      <c r="B46" s="232"/>
      <c r="C46" s="102" t="s">
        <v>17</v>
      </c>
      <c r="D46" s="103">
        <f>+D44+D45</f>
        <v>633885</v>
      </c>
      <c r="E46" s="103">
        <f t="shared" ref="E46:O46" si="10">+E44+E45</f>
        <v>610616</v>
      </c>
      <c r="F46" s="103">
        <f t="shared" si="10"/>
        <v>693539</v>
      </c>
      <c r="G46" s="103">
        <f t="shared" si="10"/>
        <v>586494</v>
      </c>
      <c r="H46" s="103">
        <f t="shared" si="10"/>
        <v>509823</v>
      </c>
      <c r="I46" s="103">
        <f t="shared" si="10"/>
        <v>549971</v>
      </c>
      <c r="J46" s="103">
        <f t="shared" si="10"/>
        <v>635301</v>
      </c>
      <c r="K46" s="103">
        <f t="shared" si="10"/>
        <v>635712</v>
      </c>
      <c r="L46" s="103">
        <f t="shared" si="10"/>
        <v>379915</v>
      </c>
      <c r="M46" s="103">
        <f t="shared" si="10"/>
        <v>381119</v>
      </c>
      <c r="N46" s="103">
        <f t="shared" si="10"/>
        <v>463448</v>
      </c>
      <c r="O46" s="103">
        <f t="shared" si="10"/>
        <v>573129</v>
      </c>
      <c r="P46" s="104">
        <f t="shared" si="9"/>
        <v>6652952</v>
      </c>
    </row>
    <row r="47" spans="2:16" ht="20.25" customHeight="1" x14ac:dyDescent="0.25">
      <c r="B47" s="227" t="s">
        <v>21</v>
      </c>
      <c r="C47" s="95" t="s">
        <v>19</v>
      </c>
      <c r="D47" s="97">
        <v>144201</v>
      </c>
      <c r="E47" s="97">
        <v>144170</v>
      </c>
      <c r="F47" s="97">
        <v>140255</v>
      </c>
      <c r="G47" s="97">
        <v>104887</v>
      </c>
      <c r="H47" s="97">
        <v>74880</v>
      </c>
      <c r="I47" s="97">
        <v>83107</v>
      </c>
      <c r="J47" s="97">
        <v>105529</v>
      </c>
      <c r="K47" s="97">
        <v>90050</v>
      </c>
      <c r="L47" s="97">
        <v>60141</v>
      </c>
      <c r="M47" s="97">
        <v>51707</v>
      </c>
      <c r="N47" s="97">
        <v>63036</v>
      </c>
      <c r="O47" s="97">
        <v>86253</v>
      </c>
      <c r="P47" s="105">
        <f t="shared" si="9"/>
        <v>1148216</v>
      </c>
    </row>
    <row r="48" spans="2:16" ht="20.25" customHeight="1" x14ac:dyDescent="0.25">
      <c r="B48" s="228"/>
      <c r="C48" s="99" t="s">
        <v>20</v>
      </c>
      <c r="D48" s="100">
        <v>143544</v>
      </c>
      <c r="E48" s="100">
        <v>139833</v>
      </c>
      <c r="F48" s="100">
        <v>148159</v>
      </c>
      <c r="G48" s="100">
        <v>113200</v>
      </c>
      <c r="H48" s="100">
        <v>78981</v>
      </c>
      <c r="I48" s="100">
        <v>77265</v>
      </c>
      <c r="J48" s="100">
        <v>99699</v>
      </c>
      <c r="K48" s="100">
        <v>96289</v>
      </c>
      <c r="L48" s="100">
        <v>66239</v>
      </c>
      <c r="M48" s="100">
        <v>52816</v>
      </c>
      <c r="N48" s="100">
        <v>56982</v>
      </c>
      <c r="O48" s="100">
        <v>69900</v>
      </c>
      <c r="P48" s="101">
        <f t="shared" si="9"/>
        <v>1142907</v>
      </c>
    </row>
    <row r="49" spans="2:16" ht="20.25" customHeight="1" thickBot="1" x14ac:dyDescent="0.3">
      <c r="B49" s="229"/>
      <c r="C49" s="102" t="s">
        <v>17</v>
      </c>
      <c r="D49" s="106">
        <f>+D47+D48</f>
        <v>287745</v>
      </c>
      <c r="E49" s="106">
        <f t="shared" ref="E49:O49" si="11">+E47+E48</f>
        <v>284003</v>
      </c>
      <c r="F49" s="106">
        <f t="shared" si="11"/>
        <v>288414</v>
      </c>
      <c r="G49" s="106">
        <f t="shared" si="11"/>
        <v>218087</v>
      </c>
      <c r="H49" s="106">
        <f t="shared" si="11"/>
        <v>153861</v>
      </c>
      <c r="I49" s="106">
        <f t="shared" si="11"/>
        <v>160372</v>
      </c>
      <c r="J49" s="106">
        <f t="shared" si="11"/>
        <v>205228</v>
      </c>
      <c r="K49" s="106">
        <f t="shared" si="11"/>
        <v>186339</v>
      </c>
      <c r="L49" s="106">
        <f t="shared" si="11"/>
        <v>126380</v>
      </c>
      <c r="M49" s="106">
        <f t="shared" si="11"/>
        <v>104523</v>
      </c>
      <c r="N49" s="106">
        <f t="shared" si="11"/>
        <v>120018</v>
      </c>
      <c r="O49" s="106">
        <f t="shared" si="11"/>
        <v>156153</v>
      </c>
      <c r="P49" s="107">
        <f t="shared" si="9"/>
        <v>2291123</v>
      </c>
    </row>
    <row r="50" spans="2:16" ht="20.25" customHeight="1" thickBot="1" x14ac:dyDescent="0.3">
      <c r="B50" s="225" t="s">
        <v>17</v>
      </c>
      <c r="C50" s="226"/>
      <c r="D50" s="108">
        <f>+D46+D49</f>
        <v>921630</v>
      </c>
      <c r="E50" s="108">
        <f t="shared" ref="E50:O50" si="12">+E46+E49</f>
        <v>894619</v>
      </c>
      <c r="F50" s="108">
        <f t="shared" si="12"/>
        <v>981953</v>
      </c>
      <c r="G50" s="108">
        <f t="shared" si="12"/>
        <v>804581</v>
      </c>
      <c r="H50" s="108">
        <f t="shared" si="12"/>
        <v>663684</v>
      </c>
      <c r="I50" s="108">
        <f t="shared" si="12"/>
        <v>710343</v>
      </c>
      <c r="J50" s="108">
        <f t="shared" si="12"/>
        <v>840529</v>
      </c>
      <c r="K50" s="108">
        <f t="shared" si="12"/>
        <v>822051</v>
      </c>
      <c r="L50" s="108">
        <f t="shared" si="12"/>
        <v>506295</v>
      </c>
      <c r="M50" s="108">
        <f t="shared" si="12"/>
        <v>485642</v>
      </c>
      <c r="N50" s="108">
        <f t="shared" si="12"/>
        <v>583466</v>
      </c>
      <c r="O50" s="108">
        <f t="shared" si="12"/>
        <v>729282</v>
      </c>
      <c r="P50" s="109">
        <f>+P46+P49</f>
        <v>8944075</v>
      </c>
    </row>
    <row r="51" spans="2:16" s="25" customFormat="1" ht="20.25" customHeight="1" x14ac:dyDescent="0.25">
      <c r="B51" s="23"/>
      <c r="C51" s="23"/>
      <c r="D51" s="46"/>
      <c r="E51" s="46"/>
      <c r="F51" s="46"/>
      <c r="G51" s="46"/>
      <c r="H51" s="46"/>
      <c r="I51" s="46"/>
      <c r="J51" s="46"/>
      <c r="K51" s="46"/>
      <c r="L51" s="46"/>
      <c r="M51" s="46"/>
      <c r="N51" s="46"/>
      <c r="O51" s="46"/>
      <c r="P51" s="46"/>
    </row>
    <row r="52" spans="2:16" s="25" customFormat="1" ht="20.25" customHeight="1" x14ac:dyDescent="0.25">
      <c r="B52" s="23"/>
      <c r="C52" s="23"/>
      <c r="D52" s="46"/>
      <c r="E52" s="46"/>
      <c r="F52" s="46"/>
      <c r="G52" s="46"/>
      <c r="H52" s="46"/>
      <c r="I52" s="46"/>
      <c r="J52" s="46"/>
      <c r="K52" s="46"/>
      <c r="L52" s="46"/>
      <c r="M52" s="46"/>
      <c r="N52" s="46"/>
      <c r="O52" s="46"/>
      <c r="P52" s="46"/>
    </row>
    <row r="53" spans="2:16" s="25" customFormat="1" ht="20.25" customHeight="1" thickBot="1" x14ac:dyDescent="0.3">
      <c r="B53" s="23"/>
      <c r="C53" s="23"/>
      <c r="D53" s="46"/>
      <c r="E53" s="46"/>
      <c r="F53" s="46"/>
      <c r="G53" s="46"/>
      <c r="H53" s="46"/>
      <c r="I53" s="46"/>
      <c r="J53" s="46"/>
      <c r="K53" s="46"/>
      <c r="L53" s="46"/>
      <c r="M53" s="46"/>
      <c r="N53" s="46"/>
      <c r="O53" s="46"/>
      <c r="P53" s="46"/>
    </row>
    <row r="54" spans="2:16" ht="20.25" customHeight="1" x14ac:dyDescent="0.25">
      <c r="B54" s="235" t="s">
        <v>3</v>
      </c>
      <c r="C54" s="233"/>
      <c r="D54" s="233" t="s">
        <v>25</v>
      </c>
      <c r="E54" s="233"/>
      <c r="F54" s="233"/>
      <c r="G54" s="233"/>
      <c r="H54" s="233"/>
      <c r="I54" s="233"/>
      <c r="J54" s="233"/>
      <c r="K54" s="233"/>
      <c r="L54" s="233"/>
      <c r="M54" s="233"/>
      <c r="N54" s="233"/>
      <c r="O54" s="233"/>
      <c r="P54" s="234"/>
    </row>
    <row r="55" spans="2:16" ht="20.25" customHeight="1" thickBot="1" x14ac:dyDescent="0.3">
      <c r="B55" s="236"/>
      <c r="C55" s="237"/>
      <c r="D55" s="93" t="s">
        <v>5</v>
      </c>
      <c r="E55" s="93" t="s">
        <v>6</v>
      </c>
      <c r="F55" s="93" t="s">
        <v>7</v>
      </c>
      <c r="G55" s="93" t="s">
        <v>8</v>
      </c>
      <c r="H55" s="93" t="s">
        <v>9</v>
      </c>
      <c r="I55" s="93" t="s">
        <v>10</v>
      </c>
      <c r="J55" s="93" t="s">
        <v>11</v>
      </c>
      <c r="K55" s="93" t="s">
        <v>12</v>
      </c>
      <c r="L55" s="93" t="s">
        <v>13</v>
      </c>
      <c r="M55" s="93" t="s">
        <v>14</v>
      </c>
      <c r="N55" s="93" t="s">
        <v>15</v>
      </c>
      <c r="O55" s="93" t="s">
        <v>16</v>
      </c>
      <c r="P55" s="94" t="s">
        <v>17</v>
      </c>
    </row>
    <row r="56" spans="2:16" ht="20.25" customHeight="1" x14ac:dyDescent="0.25">
      <c r="B56" s="230" t="s">
        <v>18</v>
      </c>
      <c r="C56" s="95" t="s">
        <v>19</v>
      </c>
      <c r="D56" s="96">
        <v>322843</v>
      </c>
      <c r="E56" s="96">
        <v>314387</v>
      </c>
      <c r="F56" s="97">
        <v>340329</v>
      </c>
      <c r="G56" s="97">
        <v>310608</v>
      </c>
      <c r="H56" s="96">
        <v>279203</v>
      </c>
      <c r="I56" s="96">
        <v>304859</v>
      </c>
      <c r="J56" s="96">
        <v>364878</v>
      </c>
      <c r="K56" s="97">
        <v>314910</v>
      </c>
      <c r="L56" s="97">
        <v>200321</v>
      </c>
      <c r="M56" s="96">
        <v>230396</v>
      </c>
      <c r="N56" s="96">
        <v>282863</v>
      </c>
      <c r="O56" s="96">
        <v>376181</v>
      </c>
      <c r="P56" s="98">
        <f>SUM(D56:O56)</f>
        <v>3641778</v>
      </c>
    </row>
    <row r="57" spans="2:16" ht="20.25" customHeight="1" x14ac:dyDescent="0.25">
      <c r="B57" s="231"/>
      <c r="C57" s="99" t="s">
        <v>20</v>
      </c>
      <c r="D57" s="100">
        <v>361579</v>
      </c>
      <c r="E57" s="100">
        <v>313108</v>
      </c>
      <c r="F57" s="100">
        <v>367874</v>
      </c>
      <c r="G57" s="100">
        <v>336700</v>
      </c>
      <c r="H57" s="100">
        <v>282597</v>
      </c>
      <c r="I57" s="100">
        <v>285888</v>
      </c>
      <c r="J57" s="100">
        <v>340513</v>
      </c>
      <c r="K57" s="100">
        <v>370697</v>
      </c>
      <c r="L57" s="100">
        <v>239619</v>
      </c>
      <c r="M57" s="100">
        <v>228057</v>
      </c>
      <c r="N57" s="100">
        <v>263177</v>
      </c>
      <c r="O57" s="100">
        <v>288850</v>
      </c>
      <c r="P57" s="101">
        <f>SUM(D57:O57)</f>
        <v>3678659</v>
      </c>
    </row>
    <row r="58" spans="2:16" ht="20.25" customHeight="1" thickBot="1" x14ac:dyDescent="0.3">
      <c r="B58" s="232"/>
      <c r="C58" s="102" t="s">
        <v>17</v>
      </c>
      <c r="D58" s="103">
        <f>+D56+D57</f>
        <v>684422</v>
      </c>
      <c r="E58" s="103">
        <f t="shared" ref="E58:O58" si="13">+E56+E57</f>
        <v>627495</v>
      </c>
      <c r="F58" s="103">
        <f t="shared" si="13"/>
        <v>708203</v>
      </c>
      <c r="G58" s="103">
        <f t="shared" si="13"/>
        <v>647308</v>
      </c>
      <c r="H58" s="103">
        <f t="shared" si="13"/>
        <v>561800</v>
      </c>
      <c r="I58" s="103">
        <f t="shared" si="13"/>
        <v>590747</v>
      </c>
      <c r="J58" s="103">
        <f t="shared" si="13"/>
        <v>705391</v>
      </c>
      <c r="K58" s="103">
        <f t="shared" si="13"/>
        <v>685607</v>
      </c>
      <c r="L58" s="103">
        <f t="shared" si="13"/>
        <v>439940</v>
      </c>
      <c r="M58" s="103">
        <f t="shared" si="13"/>
        <v>458453</v>
      </c>
      <c r="N58" s="103">
        <f t="shared" si="13"/>
        <v>546040</v>
      </c>
      <c r="O58" s="103">
        <f t="shared" si="13"/>
        <v>665031</v>
      </c>
      <c r="P58" s="104">
        <f>+P56+P57</f>
        <v>7320437</v>
      </c>
    </row>
    <row r="59" spans="2:16" ht="20.25" customHeight="1" x14ac:dyDescent="0.25">
      <c r="B59" s="227" t="s">
        <v>21</v>
      </c>
      <c r="C59" s="95" t="s">
        <v>19</v>
      </c>
      <c r="D59" s="97">
        <v>101125</v>
      </c>
      <c r="E59" s="97">
        <v>102306</v>
      </c>
      <c r="F59" s="97">
        <v>103731</v>
      </c>
      <c r="G59" s="97">
        <v>68191</v>
      </c>
      <c r="H59" s="97">
        <v>54953</v>
      </c>
      <c r="I59" s="97">
        <v>61808</v>
      </c>
      <c r="J59" s="97">
        <v>76419</v>
      </c>
      <c r="K59" s="97">
        <v>67018</v>
      </c>
      <c r="L59" s="97">
        <v>42606</v>
      </c>
      <c r="M59" s="97">
        <v>37601</v>
      </c>
      <c r="N59" s="97">
        <v>44115</v>
      </c>
      <c r="O59" s="97">
        <v>74855</v>
      </c>
      <c r="P59" s="105">
        <f>SUM(D59:O59)</f>
        <v>834728</v>
      </c>
    </row>
    <row r="60" spans="2:16" ht="20.25" customHeight="1" x14ac:dyDescent="0.25">
      <c r="B60" s="228"/>
      <c r="C60" s="99" t="s">
        <v>20</v>
      </c>
      <c r="D60" s="100">
        <v>102001</v>
      </c>
      <c r="E60" s="100">
        <v>100432</v>
      </c>
      <c r="F60" s="100">
        <v>112539</v>
      </c>
      <c r="G60" s="100">
        <v>77505</v>
      </c>
      <c r="H60" s="100">
        <v>55105</v>
      </c>
      <c r="I60" s="100">
        <v>58154</v>
      </c>
      <c r="J60" s="100">
        <v>72098</v>
      </c>
      <c r="K60" s="100">
        <v>71616</v>
      </c>
      <c r="L60" s="100">
        <v>48514</v>
      </c>
      <c r="M60" s="100">
        <v>37884</v>
      </c>
      <c r="N60" s="100">
        <v>39636</v>
      </c>
      <c r="O60" s="100">
        <v>55323</v>
      </c>
      <c r="P60" s="101">
        <f>SUM(D60:O60)</f>
        <v>830807</v>
      </c>
    </row>
    <row r="61" spans="2:16" ht="20.25" customHeight="1" thickBot="1" x14ac:dyDescent="0.3">
      <c r="B61" s="229"/>
      <c r="C61" s="102" t="s">
        <v>17</v>
      </c>
      <c r="D61" s="106">
        <f>+D59+D60</f>
        <v>203126</v>
      </c>
      <c r="E61" s="106">
        <f t="shared" ref="E61:P61" si="14">+E59+E60</f>
        <v>202738</v>
      </c>
      <c r="F61" s="106">
        <f t="shared" si="14"/>
        <v>216270</v>
      </c>
      <c r="G61" s="106">
        <f t="shared" si="14"/>
        <v>145696</v>
      </c>
      <c r="H61" s="106">
        <f t="shared" si="14"/>
        <v>110058</v>
      </c>
      <c r="I61" s="106">
        <f t="shared" si="14"/>
        <v>119962</v>
      </c>
      <c r="J61" s="106">
        <f t="shared" si="14"/>
        <v>148517</v>
      </c>
      <c r="K61" s="106">
        <f t="shared" si="14"/>
        <v>138634</v>
      </c>
      <c r="L61" s="106">
        <f t="shared" si="14"/>
        <v>91120</v>
      </c>
      <c r="M61" s="106">
        <f t="shared" si="14"/>
        <v>75485</v>
      </c>
      <c r="N61" s="106">
        <f t="shared" si="14"/>
        <v>83751</v>
      </c>
      <c r="O61" s="106">
        <f t="shared" si="14"/>
        <v>130178</v>
      </c>
      <c r="P61" s="107">
        <f t="shared" si="14"/>
        <v>1665535</v>
      </c>
    </row>
    <row r="62" spans="2:16" ht="20.25" customHeight="1" thickBot="1" x14ac:dyDescent="0.3">
      <c r="B62" s="225" t="s">
        <v>17</v>
      </c>
      <c r="C62" s="226"/>
      <c r="D62" s="108">
        <f>+D58+D61</f>
        <v>887548</v>
      </c>
      <c r="E62" s="108">
        <f t="shared" ref="E62:P62" si="15">+E58+E61</f>
        <v>830233</v>
      </c>
      <c r="F62" s="108">
        <f t="shared" si="15"/>
        <v>924473</v>
      </c>
      <c r="G62" s="108">
        <f t="shared" si="15"/>
        <v>793004</v>
      </c>
      <c r="H62" s="108">
        <f t="shared" si="15"/>
        <v>671858</v>
      </c>
      <c r="I62" s="108">
        <f t="shared" si="15"/>
        <v>710709</v>
      </c>
      <c r="J62" s="108">
        <f t="shared" si="15"/>
        <v>853908</v>
      </c>
      <c r="K62" s="108">
        <f t="shared" si="15"/>
        <v>824241</v>
      </c>
      <c r="L62" s="108">
        <f t="shared" si="15"/>
        <v>531060</v>
      </c>
      <c r="M62" s="108">
        <f t="shared" si="15"/>
        <v>533938</v>
      </c>
      <c r="N62" s="108">
        <f t="shared" si="15"/>
        <v>629791</v>
      </c>
      <c r="O62" s="108">
        <f t="shared" si="15"/>
        <v>795209</v>
      </c>
      <c r="P62" s="109">
        <f t="shared" si="15"/>
        <v>8985972</v>
      </c>
    </row>
    <row r="63" spans="2:16" s="25" customFormat="1" ht="20.25" customHeight="1" x14ac:dyDescent="0.25">
      <c r="B63" s="23"/>
      <c r="C63" s="23"/>
      <c r="D63" s="46"/>
      <c r="E63" s="46"/>
      <c r="F63" s="46"/>
      <c r="G63" s="46"/>
      <c r="H63" s="46"/>
      <c r="I63" s="46"/>
      <c r="J63" s="46"/>
      <c r="K63" s="46"/>
      <c r="L63" s="46"/>
      <c r="M63" s="46"/>
      <c r="N63" s="46"/>
      <c r="O63" s="46"/>
      <c r="P63" s="46"/>
    </row>
    <row r="64" spans="2:16" s="25" customFormat="1" ht="20.25" customHeight="1" x14ac:dyDescent="0.25">
      <c r="B64" s="23"/>
      <c r="C64" s="23"/>
      <c r="D64" s="46"/>
      <c r="E64" s="46"/>
      <c r="F64" s="46"/>
      <c r="G64" s="46"/>
      <c r="H64" s="46"/>
      <c r="I64" s="46"/>
      <c r="J64" s="46"/>
      <c r="K64" s="46"/>
      <c r="L64" s="46"/>
      <c r="M64" s="46"/>
      <c r="N64" s="46"/>
      <c r="O64" s="46"/>
      <c r="P64" s="46"/>
    </row>
    <row r="65" spans="2:16" s="25" customFormat="1" ht="20.25" customHeight="1" thickBot="1" x14ac:dyDescent="0.3">
      <c r="B65" s="23"/>
      <c r="C65" s="23"/>
      <c r="D65" s="46"/>
      <c r="E65" s="46"/>
      <c r="F65" s="46"/>
      <c r="G65" s="46"/>
      <c r="H65" s="46"/>
      <c r="I65" s="46"/>
      <c r="J65" s="46"/>
      <c r="K65" s="46"/>
      <c r="L65" s="46"/>
      <c r="M65" s="46"/>
      <c r="N65" s="46"/>
      <c r="O65" s="46"/>
      <c r="P65" s="46"/>
    </row>
    <row r="66" spans="2:16" ht="20.25" customHeight="1" x14ac:dyDescent="0.25">
      <c r="B66" s="235" t="s">
        <v>3</v>
      </c>
      <c r="C66" s="233"/>
      <c r="D66" s="233" t="s">
        <v>26</v>
      </c>
      <c r="E66" s="233"/>
      <c r="F66" s="233"/>
      <c r="G66" s="233"/>
      <c r="H66" s="233"/>
      <c r="I66" s="233"/>
      <c r="J66" s="233"/>
      <c r="K66" s="233"/>
      <c r="L66" s="233"/>
      <c r="M66" s="233"/>
      <c r="N66" s="233"/>
      <c r="O66" s="233"/>
      <c r="P66" s="234"/>
    </row>
    <row r="67" spans="2:16" ht="20.25" customHeight="1" thickBot="1" x14ac:dyDescent="0.3">
      <c r="B67" s="236"/>
      <c r="C67" s="237"/>
      <c r="D67" s="93" t="s">
        <v>5</v>
      </c>
      <c r="E67" s="93" t="s">
        <v>6</v>
      </c>
      <c r="F67" s="93" t="s">
        <v>7</v>
      </c>
      <c r="G67" s="93" t="s">
        <v>8</v>
      </c>
      <c r="H67" s="93" t="s">
        <v>9</v>
      </c>
      <c r="I67" s="93" t="s">
        <v>10</v>
      </c>
      <c r="J67" s="93" t="s">
        <v>11</v>
      </c>
      <c r="K67" s="93" t="s">
        <v>12</v>
      </c>
      <c r="L67" s="93" t="s">
        <v>13</v>
      </c>
      <c r="M67" s="93" t="s">
        <v>14</v>
      </c>
      <c r="N67" s="93" t="s">
        <v>15</v>
      </c>
      <c r="O67" s="93" t="s">
        <v>16</v>
      </c>
      <c r="P67" s="94" t="s">
        <v>17</v>
      </c>
    </row>
    <row r="68" spans="2:16" ht="20.25" customHeight="1" x14ac:dyDescent="0.25">
      <c r="B68" s="230" t="s">
        <v>18</v>
      </c>
      <c r="C68" s="95" t="s">
        <v>19</v>
      </c>
      <c r="D68" s="96">
        <v>359011</v>
      </c>
      <c r="E68" s="96">
        <v>329559</v>
      </c>
      <c r="F68" s="97">
        <v>360853</v>
      </c>
      <c r="G68" s="97">
        <v>310732</v>
      </c>
      <c r="H68" s="96">
        <v>293212</v>
      </c>
      <c r="I68" s="96">
        <v>328482</v>
      </c>
      <c r="J68" s="96">
        <v>399246</v>
      </c>
      <c r="K68" s="97">
        <v>331661</v>
      </c>
      <c r="L68" s="97">
        <v>212551</v>
      </c>
      <c r="M68" s="96">
        <v>252018</v>
      </c>
      <c r="N68" s="96">
        <v>292002</v>
      </c>
      <c r="O68" s="96">
        <v>380538</v>
      </c>
      <c r="P68" s="98">
        <f>SUM(D68:O68)</f>
        <v>3849865</v>
      </c>
    </row>
    <row r="69" spans="2:16" ht="20.25" customHeight="1" x14ac:dyDescent="0.25">
      <c r="B69" s="231"/>
      <c r="C69" s="99" t="s">
        <v>20</v>
      </c>
      <c r="D69" s="100">
        <v>410921</v>
      </c>
      <c r="E69" s="100">
        <v>339971</v>
      </c>
      <c r="F69" s="100">
        <v>377939</v>
      </c>
      <c r="G69" s="100">
        <v>356364</v>
      </c>
      <c r="H69" s="100">
        <v>293542</v>
      </c>
      <c r="I69" s="100">
        <v>308502</v>
      </c>
      <c r="J69" s="100">
        <v>365871</v>
      </c>
      <c r="K69" s="100">
        <v>384782</v>
      </c>
      <c r="L69" s="100">
        <v>261547</v>
      </c>
      <c r="M69" s="100">
        <v>252477</v>
      </c>
      <c r="N69" s="100">
        <v>276057</v>
      </c>
      <c r="O69" s="100">
        <v>296990</v>
      </c>
      <c r="P69" s="101">
        <f>SUM(D69:O69)</f>
        <v>3924963</v>
      </c>
    </row>
    <row r="70" spans="2:16" ht="20.25" customHeight="1" thickBot="1" x14ac:dyDescent="0.3">
      <c r="B70" s="232"/>
      <c r="C70" s="102" t="s">
        <v>17</v>
      </c>
      <c r="D70" s="103">
        <f>+D68+D69</f>
        <v>769932</v>
      </c>
      <c r="E70" s="103">
        <f t="shared" ref="E70" si="16">+E68+E69</f>
        <v>669530</v>
      </c>
      <c r="F70" s="103">
        <f t="shared" ref="F70" si="17">+F68+F69</f>
        <v>738792</v>
      </c>
      <c r="G70" s="103">
        <f t="shared" ref="G70" si="18">+G68+G69</f>
        <v>667096</v>
      </c>
      <c r="H70" s="103">
        <f t="shared" ref="H70" si="19">+H68+H69</f>
        <v>586754</v>
      </c>
      <c r="I70" s="103">
        <f t="shared" ref="I70" si="20">+I68+I69</f>
        <v>636984</v>
      </c>
      <c r="J70" s="103">
        <f t="shared" ref="J70" si="21">+J68+J69</f>
        <v>765117</v>
      </c>
      <c r="K70" s="103">
        <f t="shared" ref="K70" si="22">+K68+K69</f>
        <v>716443</v>
      </c>
      <c r="L70" s="103">
        <f t="shared" ref="L70" si="23">+L68+L69</f>
        <v>474098</v>
      </c>
      <c r="M70" s="103">
        <f t="shared" ref="M70" si="24">+M68+M69</f>
        <v>504495</v>
      </c>
      <c r="N70" s="103">
        <f t="shared" ref="N70" si="25">+N68+N69</f>
        <v>568059</v>
      </c>
      <c r="O70" s="103">
        <f t="shared" ref="O70" si="26">+O68+O69</f>
        <v>677528</v>
      </c>
      <c r="P70" s="104">
        <f>+P68+P69</f>
        <v>7774828</v>
      </c>
    </row>
    <row r="71" spans="2:16" ht="20.25" customHeight="1" x14ac:dyDescent="0.25">
      <c r="B71" s="227" t="s">
        <v>21</v>
      </c>
      <c r="C71" s="95" t="s">
        <v>19</v>
      </c>
      <c r="D71" s="97">
        <v>102571</v>
      </c>
      <c r="E71" s="97">
        <v>99849</v>
      </c>
      <c r="F71" s="97">
        <v>96892</v>
      </c>
      <c r="G71" s="97">
        <v>62439</v>
      </c>
      <c r="H71" s="97">
        <v>44299</v>
      </c>
      <c r="I71" s="97">
        <v>60220</v>
      </c>
      <c r="J71" s="97">
        <v>71964</v>
      </c>
      <c r="K71" s="97">
        <v>62137</v>
      </c>
      <c r="L71" s="97">
        <v>44448</v>
      </c>
      <c r="M71" s="97">
        <v>34769</v>
      </c>
      <c r="N71" s="97">
        <v>42524</v>
      </c>
      <c r="O71" s="97">
        <v>67005</v>
      </c>
      <c r="P71" s="105">
        <f>SUM(D71:O71)</f>
        <v>789117</v>
      </c>
    </row>
    <row r="72" spans="2:16" ht="20.25" customHeight="1" x14ac:dyDescent="0.25">
      <c r="B72" s="228"/>
      <c r="C72" s="99" t="s">
        <v>20</v>
      </c>
      <c r="D72" s="100">
        <v>106124</v>
      </c>
      <c r="E72" s="100">
        <v>98951</v>
      </c>
      <c r="F72" s="100">
        <v>102761</v>
      </c>
      <c r="G72" s="100">
        <v>74127</v>
      </c>
      <c r="H72" s="100">
        <v>42777</v>
      </c>
      <c r="I72" s="100">
        <v>55267</v>
      </c>
      <c r="J72" s="100">
        <v>69453</v>
      </c>
      <c r="K72" s="100">
        <v>63770</v>
      </c>
      <c r="L72" s="100">
        <v>48068</v>
      </c>
      <c r="M72" s="100">
        <v>36910</v>
      </c>
      <c r="N72" s="100">
        <v>37710</v>
      </c>
      <c r="O72" s="100">
        <v>52203</v>
      </c>
      <c r="P72" s="101">
        <f>SUM(D72:O72)</f>
        <v>788121</v>
      </c>
    </row>
    <row r="73" spans="2:16" ht="20.25" customHeight="1" thickBot="1" x14ac:dyDescent="0.3">
      <c r="B73" s="229"/>
      <c r="C73" s="102" t="s">
        <v>17</v>
      </c>
      <c r="D73" s="106">
        <f>+D71+D72</f>
        <v>208695</v>
      </c>
      <c r="E73" s="106">
        <f t="shared" ref="E73" si="27">+E71+E72</f>
        <v>198800</v>
      </c>
      <c r="F73" s="106">
        <f t="shared" ref="F73" si="28">+F71+F72</f>
        <v>199653</v>
      </c>
      <c r="G73" s="106">
        <f t="shared" ref="G73" si="29">+G71+G72</f>
        <v>136566</v>
      </c>
      <c r="H73" s="106">
        <f t="shared" ref="H73" si="30">+H71+H72</f>
        <v>87076</v>
      </c>
      <c r="I73" s="106">
        <f t="shared" ref="I73" si="31">+I71+I72</f>
        <v>115487</v>
      </c>
      <c r="J73" s="106">
        <f t="shared" ref="J73" si="32">+J71+J72</f>
        <v>141417</v>
      </c>
      <c r="K73" s="106">
        <f t="shared" ref="K73" si="33">+K71+K72</f>
        <v>125907</v>
      </c>
      <c r="L73" s="106">
        <f t="shared" ref="L73" si="34">+L71+L72</f>
        <v>92516</v>
      </c>
      <c r="M73" s="106">
        <f t="shared" ref="M73" si="35">+M71+M72</f>
        <v>71679</v>
      </c>
      <c r="N73" s="106">
        <f t="shared" ref="N73" si="36">+N71+N72</f>
        <v>80234</v>
      </c>
      <c r="O73" s="106">
        <f t="shared" ref="O73" si="37">+O71+O72</f>
        <v>119208</v>
      </c>
      <c r="P73" s="107">
        <f>+P71+P72</f>
        <v>1577238</v>
      </c>
    </row>
    <row r="74" spans="2:16" ht="20.25" customHeight="1" thickBot="1" x14ac:dyDescent="0.3">
      <c r="B74" s="225" t="s">
        <v>17</v>
      </c>
      <c r="C74" s="226"/>
      <c r="D74" s="108">
        <f>+D70+D73</f>
        <v>978627</v>
      </c>
      <c r="E74" s="108">
        <f t="shared" ref="E74" si="38">+E70+E73</f>
        <v>868330</v>
      </c>
      <c r="F74" s="108">
        <f t="shared" ref="F74" si="39">+F70+F73</f>
        <v>938445</v>
      </c>
      <c r="G74" s="108">
        <f t="shared" ref="G74" si="40">+G70+G73</f>
        <v>803662</v>
      </c>
      <c r="H74" s="108">
        <f t="shared" ref="H74" si="41">+H70+H73</f>
        <v>673830</v>
      </c>
      <c r="I74" s="108">
        <f t="shared" ref="I74" si="42">+I70+I73</f>
        <v>752471</v>
      </c>
      <c r="J74" s="108">
        <f t="shared" ref="J74" si="43">+J70+J73</f>
        <v>906534</v>
      </c>
      <c r="K74" s="108">
        <f t="shared" ref="K74" si="44">+K70+K73</f>
        <v>842350</v>
      </c>
      <c r="L74" s="108">
        <f t="shared" ref="L74" si="45">+L70+L73</f>
        <v>566614</v>
      </c>
      <c r="M74" s="108">
        <f t="shared" ref="M74" si="46">+M70+M73</f>
        <v>576174</v>
      </c>
      <c r="N74" s="108">
        <f t="shared" ref="N74" si="47">+N70+N73</f>
        <v>648293</v>
      </c>
      <c r="O74" s="108">
        <f>+O70+O73</f>
        <v>796736</v>
      </c>
      <c r="P74" s="109">
        <f>+P70+P73</f>
        <v>9352066</v>
      </c>
    </row>
    <row r="75" spans="2:16" s="25" customFormat="1" ht="20.25" customHeight="1" x14ac:dyDescent="0.25">
      <c r="B75" s="23"/>
      <c r="C75" s="23"/>
      <c r="D75" s="46"/>
      <c r="E75" s="46"/>
      <c r="F75" s="46"/>
      <c r="G75" s="46"/>
      <c r="H75" s="46"/>
      <c r="I75" s="46"/>
      <c r="J75" s="46"/>
      <c r="K75" s="46"/>
      <c r="L75" s="46"/>
      <c r="M75" s="46"/>
      <c r="N75" s="46"/>
      <c r="O75" s="46"/>
      <c r="P75" s="46"/>
    </row>
    <row r="76" spans="2:16" s="25" customFormat="1" ht="20.25" customHeight="1" x14ac:dyDescent="0.25">
      <c r="B76" s="23"/>
      <c r="C76" s="23"/>
      <c r="D76" s="46"/>
      <c r="E76" s="46"/>
      <c r="F76" s="46"/>
      <c r="G76" s="46"/>
      <c r="H76" s="46"/>
      <c r="I76" s="46"/>
      <c r="J76" s="46"/>
      <c r="K76" s="46"/>
      <c r="L76" s="46"/>
      <c r="M76" s="46"/>
      <c r="N76" s="46"/>
      <c r="O76" s="46"/>
      <c r="P76" s="46"/>
    </row>
    <row r="77" spans="2:16" s="25" customFormat="1" ht="20.25" customHeight="1" thickBot="1" x14ac:dyDescent="0.3">
      <c r="B77" s="23"/>
      <c r="C77" s="23"/>
      <c r="D77" s="46"/>
      <c r="E77" s="46"/>
      <c r="F77" s="46"/>
      <c r="G77" s="46"/>
      <c r="H77" s="46"/>
      <c r="I77" s="46"/>
      <c r="J77" s="46"/>
      <c r="K77" s="46"/>
      <c r="L77" s="46"/>
      <c r="M77" s="46"/>
      <c r="N77" s="46"/>
      <c r="O77" s="46"/>
      <c r="P77" s="46"/>
    </row>
    <row r="78" spans="2:16" ht="20.25" customHeight="1" x14ac:dyDescent="0.25">
      <c r="B78" s="235" t="s">
        <v>3</v>
      </c>
      <c r="C78" s="233"/>
      <c r="D78" s="233" t="s">
        <v>27</v>
      </c>
      <c r="E78" s="233"/>
      <c r="F78" s="233"/>
      <c r="G78" s="233"/>
      <c r="H78" s="233"/>
      <c r="I78" s="233"/>
      <c r="J78" s="233"/>
      <c r="K78" s="233"/>
      <c r="L78" s="233"/>
      <c r="M78" s="233"/>
      <c r="N78" s="233"/>
      <c r="O78" s="233"/>
      <c r="P78" s="234"/>
    </row>
    <row r="79" spans="2:16" ht="20.25" customHeight="1" thickBot="1" x14ac:dyDescent="0.3">
      <c r="B79" s="236"/>
      <c r="C79" s="237"/>
      <c r="D79" s="93" t="s">
        <v>5</v>
      </c>
      <c r="E79" s="93" t="s">
        <v>6</v>
      </c>
      <c r="F79" s="93" t="s">
        <v>7</v>
      </c>
      <c r="G79" s="93" t="s">
        <v>8</v>
      </c>
      <c r="H79" s="93" t="s">
        <v>9</v>
      </c>
      <c r="I79" s="93" t="s">
        <v>10</v>
      </c>
      <c r="J79" s="93" t="s">
        <v>11</v>
      </c>
      <c r="K79" s="93" t="s">
        <v>12</v>
      </c>
      <c r="L79" s="93" t="s">
        <v>13</v>
      </c>
      <c r="M79" s="93" t="s">
        <v>14</v>
      </c>
      <c r="N79" s="93" t="s">
        <v>15</v>
      </c>
      <c r="O79" s="93" t="s">
        <v>16</v>
      </c>
      <c r="P79" s="94" t="s">
        <v>17</v>
      </c>
    </row>
    <row r="80" spans="2:16" ht="20.25" customHeight="1" x14ac:dyDescent="0.25">
      <c r="B80" s="230" t="s">
        <v>18</v>
      </c>
      <c r="C80" s="95" t="s">
        <v>19</v>
      </c>
      <c r="D80" s="96">
        <v>377143</v>
      </c>
      <c r="E80" s="96">
        <v>355996</v>
      </c>
      <c r="F80" s="97">
        <v>391538</v>
      </c>
      <c r="G80" s="97">
        <v>356412</v>
      </c>
      <c r="H80" s="96">
        <v>293301</v>
      </c>
      <c r="I80" s="96">
        <v>322460</v>
      </c>
      <c r="J80" s="96">
        <v>401336</v>
      </c>
      <c r="K80" s="97">
        <v>331935</v>
      </c>
      <c r="L80" s="97">
        <v>239056</v>
      </c>
      <c r="M80" s="96">
        <v>273827</v>
      </c>
      <c r="N80" s="96">
        <v>313435</v>
      </c>
      <c r="O80" s="96">
        <v>422267</v>
      </c>
      <c r="P80" s="98">
        <f>SUM(D80:O80)</f>
        <v>4078706</v>
      </c>
    </row>
    <row r="81" spans="2:16" ht="20.25" customHeight="1" x14ac:dyDescent="0.25">
      <c r="B81" s="231"/>
      <c r="C81" s="99" t="s">
        <v>20</v>
      </c>
      <c r="D81" s="100">
        <v>420484</v>
      </c>
      <c r="E81" s="100">
        <v>352988</v>
      </c>
      <c r="F81" s="100">
        <v>423491</v>
      </c>
      <c r="G81" s="100">
        <v>383558</v>
      </c>
      <c r="H81" s="100">
        <v>309642</v>
      </c>
      <c r="I81" s="100">
        <v>301089</v>
      </c>
      <c r="J81" s="100">
        <v>374758</v>
      </c>
      <c r="K81" s="100">
        <v>375023</v>
      </c>
      <c r="L81" s="100">
        <v>285232</v>
      </c>
      <c r="M81" s="100">
        <v>273589</v>
      </c>
      <c r="N81" s="100">
        <v>296127</v>
      </c>
      <c r="O81" s="100">
        <v>331256</v>
      </c>
      <c r="P81" s="101">
        <f>SUM(D81:O81)</f>
        <v>4127237</v>
      </c>
    </row>
    <row r="82" spans="2:16" ht="20.25" customHeight="1" thickBot="1" x14ac:dyDescent="0.3">
      <c r="B82" s="232"/>
      <c r="C82" s="102" t="s">
        <v>17</v>
      </c>
      <c r="D82" s="103">
        <f>+D80+D81</f>
        <v>797627</v>
      </c>
      <c r="E82" s="103">
        <f t="shared" ref="E82" si="48">+E80+E81</f>
        <v>708984</v>
      </c>
      <c r="F82" s="103">
        <f t="shared" ref="F82" si="49">+F80+F81</f>
        <v>815029</v>
      </c>
      <c r="G82" s="103">
        <f t="shared" ref="G82" si="50">+G80+G81</f>
        <v>739970</v>
      </c>
      <c r="H82" s="103">
        <f t="shared" ref="H82" si="51">+H80+H81</f>
        <v>602943</v>
      </c>
      <c r="I82" s="103">
        <f t="shared" ref="I82" si="52">+I80+I81</f>
        <v>623549</v>
      </c>
      <c r="J82" s="103">
        <f t="shared" ref="J82" si="53">+J80+J81</f>
        <v>776094</v>
      </c>
      <c r="K82" s="103">
        <f t="shared" ref="K82" si="54">+K80+K81</f>
        <v>706958</v>
      </c>
      <c r="L82" s="103">
        <f t="shared" ref="L82" si="55">+L80+L81</f>
        <v>524288</v>
      </c>
      <c r="M82" s="103">
        <f t="shared" ref="M82" si="56">+M80+M81</f>
        <v>547416</v>
      </c>
      <c r="N82" s="103">
        <f t="shared" ref="N82" si="57">+N80+N81</f>
        <v>609562</v>
      </c>
      <c r="O82" s="103">
        <f t="shared" ref="O82" si="58">+O80+O81</f>
        <v>753523</v>
      </c>
      <c r="P82" s="104">
        <f>+P80+P81</f>
        <v>8205943</v>
      </c>
    </row>
    <row r="83" spans="2:16" ht="20.25" customHeight="1" x14ac:dyDescent="0.25">
      <c r="B83" s="227" t="s">
        <v>21</v>
      </c>
      <c r="C83" s="95" t="s">
        <v>19</v>
      </c>
      <c r="D83" s="97">
        <v>83957</v>
      </c>
      <c r="E83" s="97">
        <v>80161</v>
      </c>
      <c r="F83" s="97">
        <v>80764</v>
      </c>
      <c r="G83" s="97">
        <v>59567</v>
      </c>
      <c r="H83" s="97">
        <v>45035</v>
      </c>
      <c r="I83" s="97">
        <v>60268</v>
      </c>
      <c r="J83" s="97">
        <v>78242</v>
      </c>
      <c r="K83" s="97">
        <v>52303</v>
      </c>
      <c r="L83" s="97">
        <v>38659</v>
      </c>
      <c r="M83" s="97">
        <v>32852</v>
      </c>
      <c r="N83" s="97">
        <v>38985</v>
      </c>
      <c r="O83" s="97">
        <v>57751</v>
      </c>
      <c r="P83" s="105">
        <f>SUM(D83:O83)</f>
        <v>708544</v>
      </c>
    </row>
    <row r="84" spans="2:16" ht="20.25" customHeight="1" x14ac:dyDescent="0.25">
      <c r="B84" s="228"/>
      <c r="C84" s="99" t="s">
        <v>20</v>
      </c>
      <c r="D84" s="100">
        <v>89252</v>
      </c>
      <c r="E84" s="100">
        <v>78904</v>
      </c>
      <c r="F84" s="100">
        <v>85813</v>
      </c>
      <c r="G84" s="100">
        <v>64675</v>
      </c>
      <c r="H84" s="100">
        <v>47008</v>
      </c>
      <c r="I84" s="100">
        <v>55442</v>
      </c>
      <c r="J84" s="100">
        <v>77993</v>
      </c>
      <c r="K84" s="100">
        <v>56397</v>
      </c>
      <c r="L84" s="100">
        <v>42423</v>
      </c>
      <c r="M84" s="100">
        <v>35276</v>
      </c>
      <c r="N84" s="100">
        <v>36037</v>
      </c>
      <c r="O84" s="100">
        <v>44033</v>
      </c>
      <c r="P84" s="101">
        <f>SUM(D84:O84)</f>
        <v>713253</v>
      </c>
    </row>
    <row r="85" spans="2:16" ht="20.25" customHeight="1" thickBot="1" x14ac:dyDescent="0.3">
      <c r="B85" s="229"/>
      <c r="C85" s="102" t="s">
        <v>17</v>
      </c>
      <c r="D85" s="106">
        <f>+D83+D84</f>
        <v>173209</v>
      </c>
      <c r="E85" s="106">
        <f t="shared" ref="E85" si="59">+E83+E84</f>
        <v>159065</v>
      </c>
      <c r="F85" s="106">
        <f t="shared" ref="F85" si="60">+F83+F84</f>
        <v>166577</v>
      </c>
      <c r="G85" s="106">
        <f t="shared" ref="G85" si="61">+G83+G84</f>
        <v>124242</v>
      </c>
      <c r="H85" s="106">
        <f t="shared" ref="H85" si="62">+H83+H84</f>
        <v>92043</v>
      </c>
      <c r="I85" s="106">
        <f t="shared" ref="I85" si="63">+I83+I84</f>
        <v>115710</v>
      </c>
      <c r="J85" s="106">
        <f t="shared" ref="J85" si="64">+J83+J84</f>
        <v>156235</v>
      </c>
      <c r="K85" s="106">
        <f t="shared" ref="K85" si="65">+K83+K84</f>
        <v>108700</v>
      </c>
      <c r="L85" s="106">
        <f t="shared" ref="L85" si="66">+L83+L84</f>
        <v>81082</v>
      </c>
      <c r="M85" s="106">
        <f t="shared" ref="M85" si="67">+M83+M84</f>
        <v>68128</v>
      </c>
      <c r="N85" s="106">
        <f t="shared" ref="N85" si="68">+N83+N84</f>
        <v>75022</v>
      </c>
      <c r="O85" s="106">
        <f t="shared" ref="O85" si="69">+O83+O84</f>
        <v>101784</v>
      </c>
      <c r="P85" s="107">
        <f>+P83+P84</f>
        <v>1421797</v>
      </c>
    </row>
    <row r="86" spans="2:16" ht="20.25" customHeight="1" thickBot="1" x14ac:dyDescent="0.3">
      <c r="B86" s="225" t="s">
        <v>17</v>
      </c>
      <c r="C86" s="226"/>
      <c r="D86" s="108">
        <f>+D82+D85</f>
        <v>970836</v>
      </c>
      <c r="E86" s="108">
        <f t="shared" ref="E86" si="70">+E82+E85</f>
        <v>868049</v>
      </c>
      <c r="F86" s="108">
        <f t="shared" ref="F86" si="71">+F82+F85</f>
        <v>981606</v>
      </c>
      <c r="G86" s="108">
        <f t="shared" ref="G86" si="72">+G82+G85</f>
        <v>864212</v>
      </c>
      <c r="H86" s="108">
        <f t="shared" ref="H86" si="73">+H82+H85</f>
        <v>694986</v>
      </c>
      <c r="I86" s="108">
        <f t="shared" ref="I86" si="74">+I82+I85</f>
        <v>739259</v>
      </c>
      <c r="J86" s="108">
        <f t="shared" ref="J86" si="75">+J82+J85</f>
        <v>932329</v>
      </c>
      <c r="K86" s="108">
        <f t="shared" ref="K86" si="76">+K82+K85</f>
        <v>815658</v>
      </c>
      <c r="L86" s="108">
        <f t="shared" ref="L86" si="77">+L82+L85</f>
        <v>605370</v>
      </c>
      <c r="M86" s="108">
        <f t="shared" ref="M86" si="78">+M82+M85</f>
        <v>615544</v>
      </c>
      <c r="N86" s="108">
        <f t="shared" ref="N86" si="79">+N82+N85</f>
        <v>684584</v>
      </c>
      <c r="O86" s="108">
        <f>+O82+O85</f>
        <v>855307</v>
      </c>
      <c r="P86" s="109">
        <f>+P82+P85</f>
        <v>9627740</v>
      </c>
    </row>
    <row r="87" spans="2:16" ht="20.25" customHeight="1" x14ac:dyDescent="0.25">
      <c r="B87" s="23"/>
      <c r="C87" s="23"/>
      <c r="D87" s="46"/>
      <c r="E87" s="46"/>
      <c r="F87" s="46"/>
      <c r="G87" s="46"/>
      <c r="H87" s="46"/>
      <c r="I87" s="46"/>
      <c r="J87" s="46"/>
      <c r="K87" s="46"/>
      <c r="L87" s="46"/>
      <c r="M87" s="46"/>
      <c r="N87" s="46"/>
      <c r="O87" s="46"/>
      <c r="P87" s="46"/>
    </row>
    <row r="88" spans="2:16" ht="20.25" customHeight="1" x14ac:dyDescent="0.25">
      <c r="B88" s="23"/>
      <c r="C88" s="23"/>
      <c r="D88" s="46"/>
      <c r="E88" s="46"/>
      <c r="F88" s="46"/>
      <c r="G88" s="46"/>
      <c r="H88" s="46"/>
      <c r="I88" s="46"/>
      <c r="J88" s="46"/>
      <c r="K88" s="46"/>
      <c r="L88" s="46"/>
      <c r="M88" s="46"/>
      <c r="N88" s="46"/>
      <c r="O88" s="46"/>
      <c r="P88" s="46"/>
    </row>
    <row r="89" spans="2:16" s="25" customFormat="1" ht="20.25" customHeight="1" thickBot="1" x14ac:dyDescent="0.3">
      <c r="B89" s="23"/>
      <c r="C89" s="23"/>
      <c r="D89" s="46"/>
      <c r="E89" s="46"/>
      <c r="F89" s="46"/>
      <c r="G89" s="46"/>
      <c r="H89" s="46"/>
      <c r="I89" s="46"/>
      <c r="J89" s="46"/>
      <c r="K89" s="46"/>
      <c r="L89" s="46"/>
      <c r="M89" s="46"/>
      <c r="N89" s="46"/>
      <c r="O89" s="46"/>
      <c r="P89" s="46"/>
    </row>
    <row r="90" spans="2:16" ht="20.25" customHeight="1" x14ac:dyDescent="0.25">
      <c r="B90" s="235" t="s">
        <v>3</v>
      </c>
      <c r="C90" s="233"/>
      <c r="D90" s="233" t="s">
        <v>28</v>
      </c>
      <c r="E90" s="233"/>
      <c r="F90" s="233"/>
      <c r="G90" s="233"/>
      <c r="H90" s="233"/>
      <c r="I90" s="233"/>
      <c r="J90" s="233"/>
      <c r="K90" s="233"/>
      <c r="L90" s="233"/>
      <c r="M90" s="233"/>
      <c r="N90" s="233"/>
      <c r="O90" s="233"/>
      <c r="P90" s="234"/>
    </row>
    <row r="91" spans="2:16" ht="20.25" customHeight="1" thickBot="1" x14ac:dyDescent="0.3">
      <c r="B91" s="236"/>
      <c r="C91" s="237"/>
      <c r="D91" s="93" t="s">
        <v>5</v>
      </c>
      <c r="E91" s="93" t="s">
        <v>6</v>
      </c>
      <c r="F91" s="93" t="s">
        <v>7</v>
      </c>
      <c r="G91" s="93" t="s">
        <v>8</v>
      </c>
      <c r="H91" s="93" t="s">
        <v>9</v>
      </c>
      <c r="I91" s="93" t="s">
        <v>10</v>
      </c>
      <c r="J91" s="93" t="s">
        <v>11</v>
      </c>
      <c r="K91" s="93" t="s">
        <v>12</v>
      </c>
      <c r="L91" s="93" t="s">
        <v>13</v>
      </c>
      <c r="M91" s="93" t="s">
        <v>14</v>
      </c>
      <c r="N91" s="93" t="s">
        <v>15</v>
      </c>
      <c r="O91" s="93" t="s">
        <v>16</v>
      </c>
      <c r="P91" s="94" t="s">
        <v>17</v>
      </c>
    </row>
    <row r="92" spans="2:16" ht="20.25" customHeight="1" x14ac:dyDescent="0.25">
      <c r="B92" s="230" t="s">
        <v>18</v>
      </c>
      <c r="C92" s="95" t="s">
        <v>19</v>
      </c>
      <c r="D92" s="96">
        <v>398878</v>
      </c>
      <c r="E92" s="96">
        <v>392398</v>
      </c>
      <c r="F92" s="97">
        <v>430513</v>
      </c>
      <c r="G92" s="97">
        <v>386578</v>
      </c>
      <c r="H92" s="96">
        <v>310236</v>
      </c>
      <c r="I92" s="96">
        <v>357902</v>
      </c>
      <c r="J92" s="96">
        <v>424005</v>
      </c>
      <c r="K92" s="97">
        <v>360756</v>
      </c>
      <c r="L92" s="97">
        <v>266327</v>
      </c>
      <c r="M92" s="96">
        <v>275219</v>
      </c>
      <c r="N92" s="96">
        <v>335993</v>
      </c>
      <c r="O92" s="96">
        <v>436499</v>
      </c>
      <c r="P92" s="98">
        <f>SUM(D92:O92)</f>
        <v>4375304</v>
      </c>
    </row>
    <row r="93" spans="2:16" ht="20.25" customHeight="1" x14ac:dyDescent="0.25">
      <c r="B93" s="231"/>
      <c r="C93" s="99" t="s">
        <v>20</v>
      </c>
      <c r="D93" s="100">
        <v>448555</v>
      </c>
      <c r="E93" s="100">
        <v>395451</v>
      </c>
      <c r="F93" s="100">
        <v>456084</v>
      </c>
      <c r="G93" s="100">
        <v>423483</v>
      </c>
      <c r="H93" s="100">
        <v>321000</v>
      </c>
      <c r="I93" s="100">
        <v>334231</v>
      </c>
      <c r="J93" s="100">
        <v>397629</v>
      </c>
      <c r="K93" s="100">
        <v>410463</v>
      </c>
      <c r="L93" s="100">
        <v>308159</v>
      </c>
      <c r="M93" s="100">
        <v>279714</v>
      </c>
      <c r="N93" s="100">
        <v>314362</v>
      </c>
      <c r="O93" s="100">
        <v>345729</v>
      </c>
      <c r="P93" s="101">
        <f>SUM(D93:O93)</f>
        <v>4434860</v>
      </c>
    </row>
    <row r="94" spans="2:16" ht="20.25" customHeight="1" thickBot="1" x14ac:dyDescent="0.3">
      <c r="B94" s="232"/>
      <c r="C94" s="102" t="s">
        <v>17</v>
      </c>
      <c r="D94" s="103">
        <f>+D92+D93</f>
        <v>847433</v>
      </c>
      <c r="E94" s="103">
        <f t="shared" ref="E94" si="80">+E92+E93</f>
        <v>787849</v>
      </c>
      <c r="F94" s="103">
        <f t="shared" ref="F94" si="81">+F92+F93</f>
        <v>886597</v>
      </c>
      <c r="G94" s="103">
        <f t="shared" ref="G94" si="82">+G92+G93</f>
        <v>810061</v>
      </c>
      <c r="H94" s="103">
        <f t="shared" ref="H94" si="83">+H92+H93</f>
        <v>631236</v>
      </c>
      <c r="I94" s="103">
        <f t="shared" ref="I94" si="84">+I92+I93</f>
        <v>692133</v>
      </c>
      <c r="J94" s="103">
        <f t="shared" ref="J94" si="85">+J92+J93</f>
        <v>821634</v>
      </c>
      <c r="K94" s="103">
        <f t="shared" ref="K94" si="86">+K92+K93</f>
        <v>771219</v>
      </c>
      <c r="L94" s="103">
        <f t="shared" ref="L94" si="87">+L92+L93</f>
        <v>574486</v>
      </c>
      <c r="M94" s="103">
        <f t="shared" ref="M94" si="88">+M92+M93</f>
        <v>554933</v>
      </c>
      <c r="N94" s="103">
        <f t="shared" ref="N94" si="89">+N92+N93</f>
        <v>650355</v>
      </c>
      <c r="O94" s="103">
        <f t="shared" ref="O94" si="90">+O92+O93</f>
        <v>782228</v>
      </c>
      <c r="P94" s="104">
        <f>+P92+P93</f>
        <v>8810164</v>
      </c>
    </row>
    <row r="95" spans="2:16" ht="20.25" customHeight="1" x14ac:dyDescent="0.25">
      <c r="B95" s="227" t="s">
        <v>21</v>
      </c>
      <c r="C95" s="95" t="s">
        <v>19</v>
      </c>
      <c r="D95" s="97">
        <v>83623</v>
      </c>
      <c r="E95" s="97">
        <v>81933</v>
      </c>
      <c r="F95" s="97">
        <v>80683</v>
      </c>
      <c r="G95" s="97">
        <v>57216</v>
      </c>
      <c r="H95" s="97">
        <v>43369</v>
      </c>
      <c r="I95" s="97">
        <v>61529</v>
      </c>
      <c r="J95" s="97">
        <v>76790</v>
      </c>
      <c r="K95" s="97">
        <v>46124</v>
      </c>
      <c r="L95" s="97">
        <v>30811</v>
      </c>
      <c r="M95" s="97">
        <v>28927</v>
      </c>
      <c r="N95" s="97">
        <v>32341</v>
      </c>
      <c r="O95" s="97">
        <v>49269</v>
      </c>
      <c r="P95" s="105">
        <f>SUM(D95:O95)</f>
        <v>672615</v>
      </c>
    </row>
    <row r="96" spans="2:16" ht="20.25" customHeight="1" x14ac:dyDescent="0.25">
      <c r="B96" s="228"/>
      <c r="C96" s="99" t="s">
        <v>20</v>
      </c>
      <c r="D96" s="100">
        <v>86312</v>
      </c>
      <c r="E96" s="100">
        <v>81429</v>
      </c>
      <c r="F96" s="100">
        <v>84464</v>
      </c>
      <c r="G96" s="100">
        <v>65797</v>
      </c>
      <c r="H96" s="100">
        <v>43832</v>
      </c>
      <c r="I96" s="100">
        <v>56328</v>
      </c>
      <c r="J96" s="100">
        <v>75740</v>
      </c>
      <c r="K96" s="100">
        <v>50986</v>
      </c>
      <c r="L96" s="100">
        <v>33277</v>
      </c>
      <c r="M96" s="100">
        <v>30272</v>
      </c>
      <c r="N96" s="100">
        <v>29811</v>
      </c>
      <c r="O96" s="100">
        <v>35998</v>
      </c>
      <c r="P96" s="101">
        <f>SUM(D96:O96)</f>
        <v>674246</v>
      </c>
    </row>
    <row r="97" spans="2:16" ht="20.25" customHeight="1" thickBot="1" x14ac:dyDescent="0.3">
      <c r="B97" s="229"/>
      <c r="C97" s="102" t="s">
        <v>17</v>
      </c>
      <c r="D97" s="106">
        <f>+D95+D96</f>
        <v>169935</v>
      </c>
      <c r="E97" s="106">
        <f t="shared" ref="E97" si="91">+E95+E96</f>
        <v>163362</v>
      </c>
      <c r="F97" s="106">
        <f t="shared" ref="F97" si="92">+F95+F96</f>
        <v>165147</v>
      </c>
      <c r="G97" s="106">
        <f t="shared" ref="G97" si="93">+G95+G96</f>
        <v>123013</v>
      </c>
      <c r="H97" s="106">
        <f t="shared" ref="H97" si="94">+H95+H96</f>
        <v>87201</v>
      </c>
      <c r="I97" s="106">
        <f t="shared" ref="I97" si="95">+I95+I96</f>
        <v>117857</v>
      </c>
      <c r="J97" s="106">
        <f t="shared" ref="J97" si="96">+J95+J96</f>
        <v>152530</v>
      </c>
      <c r="K97" s="106">
        <f t="shared" ref="K97" si="97">+K95+K96</f>
        <v>97110</v>
      </c>
      <c r="L97" s="106">
        <f t="shared" ref="L97" si="98">+L95+L96</f>
        <v>64088</v>
      </c>
      <c r="M97" s="106">
        <f t="shared" ref="M97" si="99">+M95+M96</f>
        <v>59199</v>
      </c>
      <c r="N97" s="106">
        <f t="shared" ref="N97" si="100">+N95+N96</f>
        <v>62152</v>
      </c>
      <c r="O97" s="106">
        <f t="shared" ref="O97" si="101">+O95+O96</f>
        <v>85267</v>
      </c>
      <c r="P97" s="107">
        <f>+P95+P96</f>
        <v>1346861</v>
      </c>
    </row>
    <row r="98" spans="2:16" ht="20.25" customHeight="1" thickBot="1" x14ac:dyDescent="0.3">
      <c r="B98" s="225" t="s">
        <v>17</v>
      </c>
      <c r="C98" s="226"/>
      <c r="D98" s="108">
        <f>+D94+D97</f>
        <v>1017368</v>
      </c>
      <c r="E98" s="108">
        <f t="shared" ref="E98" si="102">+E94+E97</f>
        <v>951211</v>
      </c>
      <c r="F98" s="108">
        <f t="shared" ref="F98" si="103">+F94+F97</f>
        <v>1051744</v>
      </c>
      <c r="G98" s="108">
        <f t="shared" ref="G98" si="104">+G94+G97</f>
        <v>933074</v>
      </c>
      <c r="H98" s="108">
        <f t="shared" ref="H98" si="105">+H94+H97</f>
        <v>718437</v>
      </c>
      <c r="I98" s="108">
        <f t="shared" ref="I98" si="106">+I94+I97</f>
        <v>809990</v>
      </c>
      <c r="J98" s="108">
        <f t="shared" ref="J98" si="107">+J94+J97</f>
        <v>974164</v>
      </c>
      <c r="K98" s="108">
        <f t="shared" ref="K98" si="108">+K94+K97</f>
        <v>868329</v>
      </c>
      <c r="L98" s="108">
        <f t="shared" ref="L98" si="109">+L94+L97</f>
        <v>638574</v>
      </c>
      <c r="M98" s="108">
        <f t="shared" ref="M98" si="110">+M94+M97</f>
        <v>614132</v>
      </c>
      <c r="N98" s="108">
        <f t="shared" ref="N98" si="111">+N94+N97</f>
        <v>712507</v>
      </c>
      <c r="O98" s="108">
        <f>+O94+O97</f>
        <v>867495</v>
      </c>
      <c r="P98" s="109">
        <f>+P94+P97</f>
        <v>10157025</v>
      </c>
    </row>
    <row r="99" spans="2:16" s="25" customFormat="1" ht="20.25" customHeight="1" x14ac:dyDescent="0.25">
      <c r="B99" s="23"/>
      <c r="C99" s="23"/>
      <c r="D99" s="46"/>
      <c r="E99" s="46"/>
      <c r="F99" s="46"/>
      <c r="G99" s="46"/>
      <c r="H99" s="46"/>
      <c r="I99" s="46"/>
      <c r="J99" s="46"/>
      <c r="K99" s="46"/>
      <c r="L99" s="46"/>
      <c r="M99" s="46"/>
      <c r="N99" s="46"/>
      <c r="O99" s="46"/>
      <c r="P99" s="46"/>
    </row>
    <row r="100" spans="2:16" s="25" customFormat="1" ht="20.25" customHeight="1" x14ac:dyDescent="0.25">
      <c r="B100" s="23"/>
      <c r="C100" s="23"/>
      <c r="D100" s="46"/>
      <c r="E100" s="46"/>
      <c r="F100" s="46"/>
      <c r="G100" s="46"/>
      <c r="H100" s="46"/>
      <c r="I100" s="46"/>
      <c r="J100" s="46"/>
      <c r="K100" s="46"/>
      <c r="L100" s="46"/>
      <c r="M100" s="46"/>
      <c r="N100" s="46"/>
      <c r="O100" s="46"/>
      <c r="P100" s="46"/>
    </row>
    <row r="101" spans="2:16" ht="20.25" customHeight="1" thickBot="1" x14ac:dyDescent="0.3"/>
    <row r="102" spans="2:16" ht="20.25" customHeight="1" x14ac:dyDescent="0.25">
      <c r="B102" s="235" t="s">
        <v>3</v>
      </c>
      <c r="C102" s="233"/>
      <c r="D102" s="233" t="s">
        <v>29</v>
      </c>
      <c r="E102" s="233"/>
      <c r="F102" s="233"/>
      <c r="G102" s="233"/>
      <c r="H102" s="233"/>
      <c r="I102" s="233"/>
      <c r="J102" s="233"/>
      <c r="K102" s="233"/>
      <c r="L102" s="233"/>
      <c r="M102" s="233"/>
      <c r="N102" s="233"/>
      <c r="O102" s="233"/>
      <c r="P102" s="234"/>
    </row>
    <row r="103" spans="2:16" ht="20.25" customHeight="1" thickBot="1" x14ac:dyDescent="0.3">
      <c r="B103" s="236"/>
      <c r="C103" s="237"/>
      <c r="D103" s="93" t="s">
        <v>5</v>
      </c>
      <c r="E103" s="93" t="s">
        <v>6</v>
      </c>
      <c r="F103" s="93" t="s">
        <v>7</v>
      </c>
      <c r="G103" s="93" t="s">
        <v>8</v>
      </c>
      <c r="H103" s="93" t="s">
        <v>9</v>
      </c>
      <c r="I103" s="93" t="s">
        <v>10</v>
      </c>
      <c r="J103" s="93" t="s">
        <v>11</v>
      </c>
      <c r="K103" s="93" t="s">
        <v>12</v>
      </c>
      <c r="L103" s="93" t="s">
        <v>13</v>
      </c>
      <c r="M103" s="93" t="s">
        <v>14</v>
      </c>
      <c r="N103" s="93" t="s">
        <v>15</v>
      </c>
      <c r="O103" s="93" t="s">
        <v>16</v>
      </c>
      <c r="P103" s="94" t="s">
        <v>17</v>
      </c>
    </row>
    <row r="104" spans="2:16" ht="20.25" customHeight="1" x14ac:dyDescent="0.25">
      <c r="B104" s="230" t="s">
        <v>18</v>
      </c>
      <c r="C104" s="95" t="s">
        <v>19</v>
      </c>
      <c r="D104" s="96">
        <v>406037</v>
      </c>
      <c r="E104" s="96">
        <v>383060</v>
      </c>
      <c r="F104" s="97">
        <v>467819</v>
      </c>
      <c r="G104" s="97">
        <v>372487</v>
      </c>
      <c r="H104" s="96">
        <v>333055</v>
      </c>
      <c r="I104" s="96">
        <v>378729</v>
      </c>
      <c r="J104" s="96">
        <v>458528</v>
      </c>
      <c r="K104" s="97">
        <v>398432</v>
      </c>
      <c r="L104" s="97">
        <v>266799</v>
      </c>
      <c r="M104" s="96">
        <v>296815</v>
      </c>
      <c r="N104" s="96">
        <v>365821</v>
      </c>
      <c r="O104" s="96">
        <v>490354</v>
      </c>
      <c r="P104" s="98">
        <f>SUM(D104:O104)</f>
        <v>4617936</v>
      </c>
    </row>
    <row r="105" spans="2:16" ht="20.25" customHeight="1" x14ac:dyDescent="0.25">
      <c r="B105" s="231"/>
      <c r="C105" s="99" t="s">
        <v>20</v>
      </c>
      <c r="D105" s="100">
        <v>453774</v>
      </c>
      <c r="E105" s="100">
        <v>389869</v>
      </c>
      <c r="F105" s="100">
        <v>476466</v>
      </c>
      <c r="G105" s="100">
        <v>419957</v>
      </c>
      <c r="H105" s="100">
        <v>349499</v>
      </c>
      <c r="I105" s="100">
        <v>354784</v>
      </c>
      <c r="J105" s="100">
        <v>434547</v>
      </c>
      <c r="K105" s="100">
        <v>454698</v>
      </c>
      <c r="L105" s="100">
        <v>310463</v>
      </c>
      <c r="M105" s="100">
        <v>295455</v>
      </c>
      <c r="N105" s="100">
        <v>339342</v>
      </c>
      <c r="O105" s="100">
        <v>389013</v>
      </c>
      <c r="P105" s="101">
        <f>SUM(D105:O105)</f>
        <v>4667867</v>
      </c>
    </row>
    <row r="106" spans="2:16" ht="20.25" customHeight="1" thickBot="1" x14ac:dyDescent="0.3">
      <c r="B106" s="232"/>
      <c r="C106" s="102" t="s">
        <v>17</v>
      </c>
      <c r="D106" s="103">
        <f>+D104+D105</f>
        <v>859811</v>
      </c>
      <c r="E106" s="103">
        <f t="shared" ref="E106" si="112">+E104+E105</f>
        <v>772929</v>
      </c>
      <c r="F106" s="103">
        <f t="shared" ref="F106" si="113">+F104+F105</f>
        <v>944285</v>
      </c>
      <c r="G106" s="103">
        <f t="shared" ref="G106" si="114">+G104+G105</f>
        <v>792444</v>
      </c>
      <c r="H106" s="103">
        <f t="shared" ref="H106" si="115">+H104+H105</f>
        <v>682554</v>
      </c>
      <c r="I106" s="103">
        <f t="shared" ref="I106" si="116">+I104+I105</f>
        <v>733513</v>
      </c>
      <c r="J106" s="103">
        <f t="shared" ref="J106" si="117">+J104+J105</f>
        <v>893075</v>
      </c>
      <c r="K106" s="103">
        <f t="shared" ref="K106" si="118">+K104+K105</f>
        <v>853130</v>
      </c>
      <c r="L106" s="103">
        <f t="shared" ref="L106" si="119">+L104+L105</f>
        <v>577262</v>
      </c>
      <c r="M106" s="103">
        <f t="shared" ref="M106" si="120">+M104+M105</f>
        <v>592270</v>
      </c>
      <c r="N106" s="103">
        <f t="shared" ref="N106" si="121">+N104+N105</f>
        <v>705163</v>
      </c>
      <c r="O106" s="103">
        <f t="shared" ref="O106" si="122">+O104+O105</f>
        <v>879367</v>
      </c>
      <c r="P106" s="104">
        <f>+P104+P105</f>
        <v>9285803</v>
      </c>
    </row>
    <row r="107" spans="2:16" ht="20.25" customHeight="1" x14ac:dyDescent="0.25">
      <c r="B107" s="227" t="s">
        <v>21</v>
      </c>
      <c r="C107" s="95" t="s">
        <v>19</v>
      </c>
      <c r="D107" s="97">
        <v>67782</v>
      </c>
      <c r="E107" s="97">
        <v>67572</v>
      </c>
      <c r="F107" s="97">
        <v>70841</v>
      </c>
      <c r="G107" s="97">
        <v>54354</v>
      </c>
      <c r="H107" s="97">
        <v>35998</v>
      </c>
      <c r="I107" s="97">
        <v>56219</v>
      </c>
      <c r="J107" s="97">
        <v>59531</v>
      </c>
      <c r="K107" s="97">
        <v>34333</v>
      </c>
      <c r="L107" s="97">
        <v>24773</v>
      </c>
      <c r="M107" s="97">
        <v>27921</v>
      </c>
      <c r="N107" s="97">
        <v>32229</v>
      </c>
      <c r="O107" s="97">
        <v>49084</v>
      </c>
      <c r="P107" s="105">
        <f>SUM(D107:O107)</f>
        <v>580637</v>
      </c>
    </row>
    <row r="108" spans="2:16" ht="20.25" customHeight="1" x14ac:dyDescent="0.25">
      <c r="B108" s="228"/>
      <c r="C108" s="99" t="s">
        <v>20</v>
      </c>
      <c r="D108" s="100">
        <v>71093</v>
      </c>
      <c r="E108" s="100">
        <v>67149</v>
      </c>
      <c r="F108" s="100">
        <v>73966</v>
      </c>
      <c r="G108" s="100">
        <v>61420</v>
      </c>
      <c r="H108" s="100">
        <v>36733</v>
      </c>
      <c r="I108" s="100">
        <v>50938</v>
      </c>
      <c r="J108" s="100">
        <v>56992</v>
      </c>
      <c r="K108" s="100">
        <v>40680</v>
      </c>
      <c r="L108" s="100">
        <v>26368</v>
      </c>
      <c r="M108" s="100">
        <v>27719</v>
      </c>
      <c r="N108" s="100">
        <v>26994</v>
      </c>
      <c r="O108" s="100">
        <v>39815</v>
      </c>
      <c r="P108" s="101">
        <f>SUM(D108:O108)</f>
        <v>579867</v>
      </c>
    </row>
    <row r="109" spans="2:16" ht="20.25" customHeight="1" thickBot="1" x14ac:dyDescent="0.3">
      <c r="B109" s="229"/>
      <c r="C109" s="102" t="s">
        <v>17</v>
      </c>
      <c r="D109" s="106">
        <f>+D107+D108</f>
        <v>138875</v>
      </c>
      <c r="E109" s="106">
        <f t="shared" ref="E109" si="123">+E107+E108</f>
        <v>134721</v>
      </c>
      <c r="F109" s="106">
        <f t="shared" ref="F109" si="124">+F107+F108</f>
        <v>144807</v>
      </c>
      <c r="G109" s="106">
        <f t="shared" ref="G109" si="125">+G107+G108</f>
        <v>115774</v>
      </c>
      <c r="H109" s="106">
        <f t="shared" ref="H109" si="126">+H107+H108</f>
        <v>72731</v>
      </c>
      <c r="I109" s="106">
        <f t="shared" ref="I109" si="127">+I107+I108</f>
        <v>107157</v>
      </c>
      <c r="J109" s="106">
        <f t="shared" ref="J109" si="128">+J107+J108</f>
        <v>116523</v>
      </c>
      <c r="K109" s="106">
        <f t="shared" ref="K109" si="129">+K107+K108</f>
        <v>75013</v>
      </c>
      <c r="L109" s="106">
        <f t="shared" ref="L109" si="130">+L107+L108</f>
        <v>51141</v>
      </c>
      <c r="M109" s="106">
        <f t="shared" ref="M109" si="131">+M107+M108</f>
        <v>55640</v>
      </c>
      <c r="N109" s="106">
        <f t="shared" ref="N109" si="132">+N107+N108</f>
        <v>59223</v>
      </c>
      <c r="O109" s="106">
        <f t="shared" ref="O109" si="133">+O107+O108</f>
        <v>88899</v>
      </c>
      <c r="P109" s="107">
        <f>+P107+P108</f>
        <v>1160504</v>
      </c>
    </row>
    <row r="110" spans="2:16" ht="20.25" customHeight="1" thickBot="1" x14ac:dyDescent="0.3">
      <c r="B110" s="225" t="s">
        <v>17</v>
      </c>
      <c r="C110" s="226"/>
      <c r="D110" s="108">
        <f>+D106+D109</f>
        <v>998686</v>
      </c>
      <c r="E110" s="108">
        <f t="shared" ref="E110" si="134">+E106+E109</f>
        <v>907650</v>
      </c>
      <c r="F110" s="108">
        <f t="shared" ref="F110" si="135">+F106+F109</f>
        <v>1089092</v>
      </c>
      <c r="G110" s="108">
        <f t="shared" ref="G110" si="136">+G106+G109</f>
        <v>908218</v>
      </c>
      <c r="H110" s="108">
        <f t="shared" ref="H110" si="137">+H106+H109</f>
        <v>755285</v>
      </c>
      <c r="I110" s="108">
        <f t="shared" ref="I110" si="138">+I106+I109</f>
        <v>840670</v>
      </c>
      <c r="J110" s="108">
        <f t="shared" ref="J110" si="139">+J106+J109</f>
        <v>1009598</v>
      </c>
      <c r="K110" s="108">
        <f t="shared" ref="K110" si="140">+K106+K109</f>
        <v>928143</v>
      </c>
      <c r="L110" s="108">
        <f t="shared" ref="L110" si="141">+L106+L109</f>
        <v>628403</v>
      </c>
      <c r="M110" s="108">
        <f t="shared" ref="M110" si="142">+M106+M109</f>
        <v>647910</v>
      </c>
      <c r="N110" s="108">
        <f t="shared" ref="N110" si="143">+N106+N109</f>
        <v>764386</v>
      </c>
      <c r="O110" s="108">
        <f>+O106+O109</f>
        <v>968266</v>
      </c>
      <c r="P110" s="109">
        <f>+P106+P109</f>
        <v>10446307</v>
      </c>
    </row>
    <row r="111" spans="2:16" s="25" customFormat="1" ht="20.25" customHeight="1" x14ac:dyDescent="0.25">
      <c r="B111" s="23"/>
      <c r="C111" s="23"/>
      <c r="D111" s="46"/>
      <c r="E111" s="46"/>
      <c r="F111" s="46"/>
      <c r="G111" s="46"/>
      <c r="H111" s="46"/>
      <c r="I111" s="46"/>
      <c r="J111" s="46"/>
      <c r="K111" s="46"/>
      <c r="L111" s="46"/>
      <c r="M111" s="46"/>
      <c r="N111" s="46"/>
      <c r="O111" s="46"/>
      <c r="P111" s="46"/>
    </row>
    <row r="112" spans="2:16" s="25" customFormat="1" ht="20.25" customHeight="1" x14ac:dyDescent="0.25">
      <c r="B112" s="23"/>
      <c r="C112" s="23"/>
      <c r="D112" s="46"/>
      <c r="E112" s="46"/>
      <c r="F112" s="46"/>
      <c r="G112" s="46"/>
      <c r="H112" s="46"/>
      <c r="I112" s="46"/>
      <c r="J112" s="46"/>
      <c r="K112" s="46"/>
      <c r="L112" s="46"/>
      <c r="M112" s="46"/>
      <c r="N112" s="46"/>
      <c r="O112" s="46"/>
      <c r="P112" s="46"/>
    </row>
    <row r="113" spans="2:16" ht="20.25" customHeight="1" thickBot="1" x14ac:dyDescent="0.3"/>
    <row r="114" spans="2:16" ht="20.25" customHeight="1" x14ac:dyDescent="0.25">
      <c r="B114" s="235" t="s">
        <v>3</v>
      </c>
      <c r="C114" s="233"/>
      <c r="D114" s="233" t="s">
        <v>53</v>
      </c>
      <c r="E114" s="233"/>
      <c r="F114" s="233"/>
      <c r="G114" s="233"/>
      <c r="H114" s="233"/>
      <c r="I114" s="233"/>
      <c r="J114" s="233"/>
      <c r="K114" s="233"/>
      <c r="L114" s="233"/>
      <c r="M114" s="233"/>
      <c r="N114" s="233"/>
      <c r="O114" s="233"/>
      <c r="P114" s="234"/>
    </row>
    <row r="115" spans="2:16" ht="20.25" customHeight="1" thickBot="1" x14ac:dyDescent="0.3">
      <c r="B115" s="236"/>
      <c r="C115" s="237"/>
      <c r="D115" s="93" t="s">
        <v>5</v>
      </c>
      <c r="E115" s="93" t="s">
        <v>6</v>
      </c>
      <c r="F115" s="93" t="s">
        <v>7</v>
      </c>
      <c r="G115" s="93" t="s">
        <v>8</v>
      </c>
      <c r="H115" s="93" t="s">
        <v>9</v>
      </c>
      <c r="I115" s="93" t="s">
        <v>10</v>
      </c>
      <c r="J115" s="93" t="s">
        <v>11</v>
      </c>
      <c r="K115" s="93" t="s">
        <v>12</v>
      </c>
      <c r="L115" s="93" t="s">
        <v>13</v>
      </c>
      <c r="M115" s="93" t="s">
        <v>14</v>
      </c>
      <c r="N115" s="93" t="s">
        <v>15</v>
      </c>
      <c r="O115" s="93" t="s">
        <v>16</v>
      </c>
      <c r="P115" s="94" t="s">
        <v>17</v>
      </c>
    </row>
    <row r="116" spans="2:16" ht="20.25" customHeight="1" x14ac:dyDescent="0.25">
      <c r="B116" s="230" t="s">
        <v>18</v>
      </c>
      <c r="C116" s="95" t="s">
        <v>19</v>
      </c>
      <c r="D116" s="96">
        <v>439251</v>
      </c>
      <c r="E116" s="96">
        <v>417020</v>
      </c>
      <c r="F116" s="97">
        <v>476709</v>
      </c>
      <c r="G116" s="97">
        <v>439265</v>
      </c>
      <c r="H116" s="96">
        <v>394282</v>
      </c>
      <c r="I116" s="96">
        <v>436139</v>
      </c>
      <c r="J116" s="96">
        <v>518093</v>
      </c>
      <c r="K116" s="97">
        <v>457239</v>
      </c>
      <c r="L116" s="97">
        <v>303838</v>
      </c>
      <c r="M116" s="96">
        <v>340989</v>
      </c>
      <c r="N116" s="96">
        <v>408613</v>
      </c>
      <c r="O116" s="96">
        <v>539849</v>
      </c>
      <c r="P116" s="98">
        <f>SUM(D116:O116)</f>
        <v>5171287</v>
      </c>
    </row>
    <row r="117" spans="2:16" ht="20.25" customHeight="1" x14ac:dyDescent="0.25">
      <c r="B117" s="231"/>
      <c r="C117" s="99" t="s">
        <v>20</v>
      </c>
      <c r="D117" s="100">
        <v>500601</v>
      </c>
      <c r="E117" s="100">
        <v>423886</v>
      </c>
      <c r="F117" s="100">
        <v>510661</v>
      </c>
      <c r="G117" s="100">
        <v>466346</v>
      </c>
      <c r="H117" s="100">
        <v>414590</v>
      </c>
      <c r="I117" s="100">
        <v>414329</v>
      </c>
      <c r="J117" s="100">
        <v>493266</v>
      </c>
      <c r="K117" s="100">
        <v>521342</v>
      </c>
      <c r="L117" s="100">
        <v>347690</v>
      </c>
      <c r="M117" s="100">
        <v>336088</v>
      </c>
      <c r="N117" s="100">
        <v>384455</v>
      </c>
      <c r="O117" s="100">
        <v>423035</v>
      </c>
      <c r="P117" s="101">
        <f>SUM(D117:O117)</f>
        <v>5236289</v>
      </c>
    </row>
    <row r="118" spans="2:16" ht="20.25" customHeight="1" thickBot="1" x14ac:dyDescent="0.3">
      <c r="B118" s="232"/>
      <c r="C118" s="102" t="s">
        <v>17</v>
      </c>
      <c r="D118" s="103">
        <f>SUM(D116:D117)</f>
        <v>939852</v>
      </c>
      <c r="E118" s="103">
        <f t="shared" ref="E118:P118" si="144">SUM(E116:E117)</f>
        <v>840906</v>
      </c>
      <c r="F118" s="103">
        <f t="shared" si="144"/>
        <v>987370</v>
      </c>
      <c r="G118" s="103">
        <f t="shared" si="144"/>
        <v>905611</v>
      </c>
      <c r="H118" s="103">
        <f t="shared" si="144"/>
        <v>808872</v>
      </c>
      <c r="I118" s="103">
        <f t="shared" si="144"/>
        <v>850468</v>
      </c>
      <c r="J118" s="103">
        <f t="shared" si="144"/>
        <v>1011359</v>
      </c>
      <c r="K118" s="103">
        <f t="shared" si="144"/>
        <v>978581</v>
      </c>
      <c r="L118" s="103">
        <f t="shared" si="144"/>
        <v>651528</v>
      </c>
      <c r="M118" s="103">
        <f t="shared" si="144"/>
        <v>677077</v>
      </c>
      <c r="N118" s="103">
        <f t="shared" si="144"/>
        <v>793068</v>
      </c>
      <c r="O118" s="103">
        <f t="shared" si="144"/>
        <v>962884</v>
      </c>
      <c r="P118" s="104">
        <f t="shared" si="144"/>
        <v>10407576</v>
      </c>
    </row>
    <row r="119" spans="2:16" ht="20.25" customHeight="1" x14ac:dyDescent="0.25">
      <c r="B119" s="227" t="s">
        <v>21</v>
      </c>
      <c r="C119" s="95" t="s">
        <v>19</v>
      </c>
      <c r="D119" s="97">
        <v>61052</v>
      </c>
      <c r="E119" s="97">
        <v>61040</v>
      </c>
      <c r="F119" s="97">
        <v>62729</v>
      </c>
      <c r="G119" s="97">
        <v>48021</v>
      </c>
      <c r="H119" s="97">
        <v>35241</v>
      </c>
      <c r="I119" s="97">
        <v>49861</v>
      </c>
      <c r="J119" s="97">
        <v>57684</v>
      </c>
      <c r="K119" s="97">
        <v>35306</v>
      </c>
      <c r="L119" s="97">
        <v>24287</v>
      </c>
      <c r="M119" s="97">
        <v>28646</v>
      </c>
      <c r="N119" s="97">
        <v>33226</v>
      </c>
      <c r="O119" s="97">
        <v>49408</v>
      </c>
      <c r="P119" s="105">
        <f>SUM(D119:O119)</f>
        <v>546501</v>
      </c>
    </row>
    <row r="120" spans="2:16" ht="20.25" customHeight="1" x14ac:dyDescent="0.25">
      <c r="B120" s="228"/>
      <c r="C120" s="99" t="s">
        <v>20</v>
      </c>
      <c r="D120" s="100">
        <v>62798</v>
      </c>
      <c r="E120" s="100">
        <v>61550</v>
      </c>
      <c r="F120" s="100">
        <v>67661</v>
      </c>
      <c r="G120" s="100">
        <v>53682</v>
      </c>
      <c r="H120" s="100">
        <v>34772</v>
      </c>
      <c r="I120" s="100">
        <v>46350</v>
      </c>
      <c r="J120" s="100">
        <v>55794</v>
      </c>
      <c r="K120" s="100">
        <v>40775</v>
      </c>
      <c r="L120" s="100">
        <v>26145</v>
      </c>
      <c r="M120" s="100">
        <v>26619</v>
      </c>
      <c r="N120" s="100">
        <v>30066</v>
      </c>
      <c r="O120" s="100">
        <v>39759</v>
      </c>
      <c r="P120" s="101">
        <f>SUM(D120:O120)</f>
        <v>545971</v>
      </c>
    </row>
    <row r="121" spans="2:16" ht="20.25" customHeight="1" thickBot="1" x14ac:dyDescent="0.3">
      <c r="B121" s="229"/>
      <c r="C121" s="102" t="s">
        <v>17</v>
      </c>
      <c r="D121" s="106">
        <f>SUM(D119:D120)</f>
        <v>123850</v>
      </c>
      <c r="E121" s="106">
        <f t="shared" ref="E121:P121" si="145">SUM(E119:E120)</f>
        <v>122590</v>
      </c>
      <c r="F121" s="106">
        <f t="shared" si="145"/>
        <v>130390</v>
      </c>
      <c r="G121" s="106">
        <f t="shared" si="145"/>
        <v>101703</v>
      </c>
      <c r="H121" s="106">
        <f t="shared" si="145"/>
        <v>70013</v>
      </c>
      <c r="I121" s="106">
        <f t="shared" si="145"/>
        <v>96211</v>
      </c>
      <c r="J121" s="106">
        <f t="shared" si="145"/>
        <v>113478</v>
      </c>
      <c r="K121" s="106">
        <f t="shared" si="145"/>
        <v>76081</v>
      </c>
      <c r="L121" s="106">
        <f t="shared" si="145"/>
        <v>50432</v>
      </c>
      <c r="M121" s="106">
        <f t="shared" si="145"/>
        <v>55265</v>
      </c>
      <c r="N121" s="106">
        <f t="shared" si="145"/>
        <v>63292</v>
      </c>
      <c r="O121" s="106">
        <f t="shared" si="145"/>
        <v>89167</v>
      </c>
      <c r="P121" s="107">
        <f t="shared" si="145"/>
        <v>1092472</v>
      </c>
    </row>
    <row r="122" spans="2:16" ht="20.25" customHeight="1" thickBot="1" x14ac:dyDescent="0.3">
      <c r="B122" s="225" t="s">
        <v>17</v>
      </c>
      <c r="C122" s="226"/>
      <c r="D122" s="108">
        <f>+D118+D121</f>
        <v>1063702</v>
      </c>
      <c r="E122" s="108">
        <f t="shared" ref="E122:P122" si="146">+E118+E121</f>
        <v>963496</v>
      </c>
      <c r="F122" s="108">
        <f t="shared" si="146"/>
        <v>1117760</v>
      </c>
      <c r="G122" s="108">
        <f t="shared" si="146"/>
        <v>1007314</v>
      </c>
      <c r="H122" s="108">
        <f t="shared" si="146"/>
        <v>878885</v>
      </c>
      <c r="I122" s="108">
        <f t="shared" si="146"/>
        <v>946679</v>
      </c>
      <c r="J122" s="108">
        <f t="shared" si="146"/>
        <v>1124837</v>
      </c>
      <c r="K122" s="108">
        <f t="shared" si="146"/>
        <v>1054662</v>
      </c>
      <c r="L122" s="108">
        <f t="shared" si="146"/>
        <v>701960</v>
      </c>
      <c r="M122" s="108">
        <f t="shared" si="146"/>
        <v>732342</v>
      </c>
      <c r="N122" s="108">
        <f t="shared" si="146"/>
        <v>856360</v>
      </c>
      <c r="O122" s="108">
        <f t="shared" si="146"/>
        <v>1052051</v>
      </c>
      <c r="P122" s="109">
        <f t="shared" si="146"/>
        <v>11500048</v>
      </c>
    </row>
    <row r="123" spans="2:16" s="25" customFormat="1" ht="20.25" customHeight="1" x14ac:dyDescent="0.25">
      <c r="B123" s="23"/>
      <c r="C123" s="23"/>
      <c r="D123" s="46"/>
      <c r="E123" s="46"/>
      <c r="F123" s="46"/>
      <c r="G123" s="46"/>
      <c r="H123" s="46"/>
      <c r="I123" s="46"/>
      <c r="J123" s="46"/>
      <c r="K123" s="46"/>
      <c r="L123" s="46"/>
      <c r="M123" s="46"/>
      <c r="N123" s="46"/>
      <c r="O123" s="46"/>
      <c r="P123" s="46"/>
    </row>
    <row r="124" spans="2:16" ht="20.25" customHeight="1" thickBot="1" x14ac:dyDescent="0.3"/>
    <row r="125" spans="2:16" ht="20.25" customHeight="1" x14ac:dyDescent="0.25">
      <c r="B125" s="235" t="s">
        <v>3</v>
      </c>
      <c r="C125" s="233"/>
      <c r="D125" s="233" t="s">
        <v>80</v>
      </c>
      <c r="E125" s="233"/>
      <c r="F125" s="233"/>
      <c r="G125" s="233"/>
      <c r="H125" s="233"/>
      <c r="I125" s="233"/>
      <c r="J125" s="233"/>
      <c r="K125" s="233"/>
      <c r="L125" s="233"/>
      <c r="M125" s="233"/>
      <c r="N125" s="233"/>
      <c r="O125" s="233"/>
      <c r="P125" s="234"/>
    </row>
    <row r="126" spans="2:16" ht="20.25" customHeight="1" thickBot="1" x14ac:dyDescent="0.3">
      <c r="B126" s="236"/>
      <c r="C126" s="237"/>
      <c r="D126" s="93" t="s">
        <v>5</v>
      </c>
      <c r="E126" s="93" t="s">
        <v>6</v>
      </c>
      <c r="F126" s="93" t="s">
        <v>7</v>
      </c>
      <c r="G126" s="93" t="s">
        <v>8</v>
      </c>
      <c r="H126" s="93" t="s">
        <v>9</v>
      </c>
      <c r="I126" s="93" t="s">
        <v>10</v>
      </c>
      <c r="J126" s="93" t="s">
        <v>11</v>
      </c>
      <c r="K126" s="93" t="s">
        <v>12</v>
      </c>
      <c r="L126" s="93" t="s">
        <v>13</v>
      </c>
      <c r="M126" s="93" t="s">
        <v>14</v>
      </c>
      <c r="N126" s="93" t="s">
        <v>15</v>
      </c>
      <c r="O126" s="93" t="s">
        <v>16</v>
      </c>
      <c r="P126" s="94" t="s">
        <v>17</v>
      </c>
    </row>
    <row r="127" spans="2:16" ht="20.25" customHeight="1" x14ac:dyDescent="0.25">
      <c r="B127" s="230" t="s">
        <v>18</v>
      </c>
      <c r="C127" s="95" t="s">
        <v>19</v>
      </c>
      <c r="D127" s="96">
        <f>490102-2</f>
        <v>490100</v>
      </c>
      <c r="E127" s="96">
        <v>458398</v>
      </c>
      <c r="F127" s="97">
        <v>515660</v>
      </c>
      <c r="G127" s="97">
        <v>451258</v>
      </c>
      <c r="H127" s="96">
        <v>421422</v>
      </c>
      <c r="I127" s="96">
        <f>461751-5</f>
        <v>461746</v>
      </c>
      <c r="J127" s="96">
        <v>549911</v>
      </c>
      <c r="K127" s="97">
        <v>477235</v>
      </c>
      <c r="L127" s="97">
        <v>330224</v>
      </c>
      <c r="M127" s="96">
        <v>369154</v>
      </c>
      <c r="N127" s="96">
        <v>415051</v>
      </c>
      <c r="O127" s="96">
        <v>557486</v>
      </c>
      <c r="P127" s="98">
        <f>SUM(D127:O127)</f>
        <v>5497645</v>
      </c>
    </row>
    <row r="128" spans="2:16" ht="20.25" customHeight="1" x14ac:dyDescent="0.25">
      <c r="B128" s="231"/>
      <c r="C128" s="99" t="s">
        <v>20</v>
      </c>
      <c r="D128" s="100">
        <v>564372</v>
      </c>
      <c r="E128" s="100">
        <v>464322</v>
      </c>
      <c r="F128" s="100">
        <v>543255</v>
      </c>
      <c r="G128" s="100">
        <v>503046</v>
      </c>
      <c r="H128" s="100">
        <v>434198</v>
      </c>
      <c r="I128" s="100">
        <v>436883</v>
      </c>
      <c r="J128" s="100">
        <v>522440</v>
      </c>
      <c r="K128" s="100">
        <v>540214</v>
      </c>
      <c r="L128" s="100">
        <v>384030</v>
      </c>
      <c r="M128" s="100">
        <v>364117</v>
      </c>
      <c r="N128" s="100">
        <v>397115</v>
      </c>
      <c r="O128" s="100">
        <v>437904</v>
      </c>
      <c r="P128" s="101">
        <f>SUM(D128:O128)</f>
        <v>5591896</v>
      </c>
    </row>
    <row r="129" spans="2:16" ht="20.25" customHeight="1" thickBot="1" x14ac:dyDescent="0.3">
      <c r="B129" s="232"/>
      <c r="C129" s="102" t="s">
        <v>17</v>
      </c>
      <c r="D129" s="103">
        <f>SUM(D127:D128)</f>
        <v>1054472</v>
      </c>
      <c r="E129" s="103">
        <f t="shared" ref="E129:P129" si="147">SUM(E127:E128)</f>
        <v>922720</v>
      </c>
      <c r="F129" s="103">
        <f t="shared" si="147"/>
        <v>1058915</v>
      </c>
      <c r="G129" s="103">
        <f t="shared" si="147"/>
        <v>954304</v>
      </c>
      <c r="H129" s="103">
        <f t="shared" si="147"/>
        <v>855620</v>
      </c>
      <c r="I129" s="103">
        <f t="shared" si="147"/>
        <v>898629</v>
      </c>
      <c r="J129" s="103">
        <f t="shared" si="147"/>
        <v>1072351</v>
      </c>
      <c r="K129" s="103">
        <f t="shared" si="147"/>
        <v>1017449</v>
      </c>
      <c r="L129" s="103">
        <f t="shared" si="147"/>
        <v>714254</v>
      </c>
      <c r="M129" s="103">
        <f t="shared" si="147"/>
        <v>733271</v>
      </c>
      <c r="N129" s="103">
        <f t="shared" si="147"/>
        <v>812166</v>
      </c>
      <c r="O129" s="103">
        <f t="shared" si="147"/>
        <v>995390</v>
      </c>
      <c r="P129" s="104">
        <f t="shared" si="147"/>
        <v>11089541</v>
      </c>
    </row>
    <row r="130" spans="2:16" ht="20.25" customHeight="1" x14ac:dyDescent="0.25">
      <c r="B130" s="227" t="s">
        <v>21</v>
      </c>
      <c r="C130" s="95" t="s">
        <v>19</v>
      </c>
      <c r="D130" s="97">
        <v>53149</v>
      </c>
      <c r="E130" s="97">
        <v>53480</v>
      </c>
      <c r="F130" s="97">
        <v>57564</v>
      </c>
      <c r="G130" s="97">
        <v>42626</v>
      </c>
      <c r="H130" s="97">
        <v>35519</v>
      </c>
      <c r="I130" s="97">
        <v>60612</v>
      </c>
      <c r="J130" s="97">
        <v>71261</v>
      </c>
      <c r="K130" s="97">
        <v>48140</v>
      </c>
      <c r="L130" s="97">
        <v>38462</v>
      </c>
      <c r="M130" s="97">
        <v>42503</v>
      </c>
      <c r="N130" s="97">
        <v>49069</v>
      </c>
      <c r="O130" s="97">
        <v>69606</v>
      </c>
      <c r="P130" s="105">
        <f>SUM(D130:O130)</f>
        <v>621991</v>
      </c>
    </row>
    <row r="131" spans="2:16" ht="20.25" customHeight="1" x14ac:dyDescent="0.25">
      <c r="B131" s="228"/>
      <c r="C131" s="99" t="s">
        <v>20</v>
      </c>
      <c r="D131" s="100">
        <v>53958</v>
      </c>
      <c r="E131" s="100">
        <v>53833</v>
      </c>
      <c r="F131" s="100">
        <v>59415</v>
      </c>
      <c r="G131" s="100">
        <v>48209</v>
      </c>
      <c r="H131" s="100">
        <v>36110</v>
      </c>
      <c r="I131" s="100">
        <v>53870</v>
      </c>
      <c r="J131" s="100">
        <v>69460</v>
      </c>
      <c r="K131" s="100">
        <v>53584</v>
      </c>
      <c r="L131" s="100">
        <v>40428</v>
      </c>
      <c r="M131" s="100">
        <v>42596</v>
      </c>
      <c r="N131" s="100">
        <v>46743</v>
      </c>
      <c r="O131" s="100">
        <v>60993</v>
      </c>
      <c r="P131" s="101">
        <f>SUM(D131:O131)</f>
        <v>619199</v>
      </c>
    </row>
    <row r="132" spans="2:16" ht="20.25" customHeight="1" thickBot="1" x14ac:dyDescent="0.3">
      <c r="B132" s="229"/>
      <c r="C132" s="102" t="s">
        <v>17</v>
      </c>
      <c r="D132" s="106">
        <f>SUM(D130:D131)</f>
        <v>107107</v>
      </c>
      <c r="E132" s="106">
        <f t="shared" ref="E132:P132" si="148">SUM(E130:E131)</f>
        <v>107313</v>
      </c>
      <c r="F132" s="106">
        <f t="shared" si="148"/>
        <v>116979</v>
      </c>
      <c r="G132" s="106">
        <f t="shared" si="148"/>
        <v>90835</v>
      </c>
      <c r="H132" s="106">
        <f t="shared" si="148"/>
        <v>71629</v>
      </c>
      <c r="I132" s="106">
        <f t="shared" si="148"/>
        <v>114482</v>
      </c>
      <c r="J132" s="106">
        <f t="shared" si="148"/>
        <v>140721</v>
      </c>
      <c r="K132" s="106">
        <f t="shared" si="148"/>
        <v>101724</v>
      </c>
      <c r="L132" s="106">
        <f t="shared" si="148"/>
        <v>78890</v>
      </c>
      <c r="M132" s="106">
        <f t="shared" si="148"/>
        <v>85099</v>
      </c>
      <c r="N132" s="106">
        <f t="shared" si="148"/>
        <v>95812</v>
      </c>
      <c r="O132" s="106">
        <f t="shared" si="148"/>
        <v>130599</v>
      </c>
      <c r="P132" s="107">
        <f t="shared" si="148"/>
        <v>1241190</v>
      </c>
    </row>
    <row r="133" spans="2:16" ht="20.25" customHeight="1" thickBot="1" x14ac:dyDescent="0.3">
      <c r="B133" s="225" t="s">
        <v>17</v>
      </c>
      <c r="C133" s="226"/>
      <c r="D133" s="108">
        <f>+D129+D132</f>
        <v>1161579</v>
      </c>
      <c r="E133" s="108">
        <f t="shared" ref="E133:P133" si="149">+E129+E132</f>
        <v>1030033</v>
      </c>
      <c r="F133" s="108">
        <f t="shared" si="149"/>
        <v>1175894</v>
      </c>
      <c r="G133" s="108">
        <f t="shared" si="149"/>
        <v>1045139</v>
      </c>
      <c r="H133" s="108">
        <f t="shared" si="149"/>
        <v>927249</v>
      </c>
      <c r="I133" s="108">
        <f t="shared" si="149"/>
        <v>1013111</v>
      </c>
      <c r="J133" s="108">
        <f t="shared" si="149"/>
        <v>1213072</v>
      </c>
      <c r="K133" s="108">
        <f t="shared" si="149"/>
        <v>1119173</v>
      </c>
      <c r="L133" s="108">
        <f t="shared" si="149"/>
        <v>793144</v>
      </c>
      <c r="M133" s="108">
        <f t="shared" si="149"/>
        <v>818370</v>
      </c>
      <c r="N133" s="108">
        <f t="shared" si="149"/>
        <v>907978</v>
      </c>
      <c r="O133" s="108">
        <f t="shared" si="149"/>
        <v>1125989</v>
      </c>
      <c r="P133" s="109">
        <f t="shared" si="149"/>
        <v>12330731</v>
      </c>
    </row>
    <row r="134" spans="2:16" s="25" customFormat="1" ht="20.25" customHeight="1" x14ac:dyDescent="0.25">
      <c r="B134" s="23"/>
      <c r="C134" s="23"/>
      <c r="D134" s="46"/>
      <c r="E134" s="46"/>
      <c r="F134" s="46"/>
      <c r="G134" s="46"/>
      <c r="H134" s="46"/>
      <c r="I134" s="46"/>
      <c r="J134" s="46"/>
      <c r="K134" s="46"/>
      <c r="L134" s="46"/>
      <c r="M134" s="46"/>
      <c r="N134" s="46"/>
      <c r="O134" s="46"/>
      <c r="P134" s="46"/>
    </row>
    <row r="135" spans="2:16" ht="20.25" customHeight="1" thickBot="1" x14ac:dyDescent="0.3"/>
    <row r="136" spans="2:16" ht="20.25" customHeight="1" x14ac:dyDescent="0.25">
      <c r="B136" s="235" t="s">
        <v>3</v>
      </c>
      <c r="C136" s="233"/>
      <c r="D136" s="233" t="s">
        <v>81</v>
      </c>
      <c r="E136" s="233"/>
      <c r="F136" s="233"/>
      <c r="G136" s="233"/>
      <c r="H136" s="233"/>
      <c r="I136" s="233"/>
      <c r="J136" s="233"/>
      <c r="K136" s="233"/>
      <c r="L136" s="233"/>
      <c r="M136" s="233"/>
      <c r="N136" s="233"/>
      <c r="O136" s="233"/>
      <c r="P136" s="234"/>
    </row>
    <row r="137" spans="2:16" ht="20.25" customHeight="1" thickBot="1" x14ac:dyDescent="0.3">
      <c r="B137" s="236"/>
      <c r="C137" s="237"/>
      <c r="D137" s="93" t="s">
        <v>5</v>
      </c>
      <c r="E137" s="93" t="s">
        <v>6</v>
      </c>
      <c r="F137" s="93" t="s">
        <v>7</v>
      </c>
      <c r="G137" s="93" t="s">
        <v>8</v>
      </c>
      <c r="H137" s="93" t="s">
        <v>9</v>
      </c>
      <c r="I137" s="93" t="s">
        <v>10</v>
      </c>
      <c r="J137" s="93" t="s">
        <v>11</v>
      </c>
      <c r="K137" s="93" t="s">
        <v>12</v>
      </c>
      <c r="L137" s="93" t="s">
        <v>13</v>
      </c>
      <c r="M137" s="93" t="s">
        <v>14</v>
      </c>
      <c r="N137" s="93" t="s">
        <v>15</v>
      </c>
      <c r="O137" s="93" t="s">
        <v>16</v>
      </c>
      <c r="P137" s="94" t="s">
        <v>17</v>
      </c>
    </row>
    <row r="138" spans="2:16" ht="20.25" customHeight="1" x14ac:dyDescent="0.25">
      <c r="B138" s="230" t="s">
        <v>18</v>
      </c>
      <c r="C138" s="95" t="s">
        <v>51</v>
      </c>
      <c r="D138" s="96">
        <v>509303</v>
      </c>
      <c r="E138" s="96">
        <v>481419</v>
      </c>
      <c r="F138" s="97">
        <v>537242</v>
      </c>
      <c r="G138" s="97">
        <v>465572</v>
      </c>
      <c r="H138" s="96">
        <v>431050</v>
      </c>
      <c r="I138" s="96">
        <v>485818</v>
      </c>
      <c r="J138" s="96">
        <v>581786</v>
      </c>
      <c r="K138" s="97">
        <v>498399</v>
      </c>
      <c r="L138" s="97">
        <v>345945</v>
      </c>
      <c r="M138" s="96">
        <v>384632</v>
      </c>
      <c r="N138" s="96">
        <v>421406</v>
      </c>
      <c r="O138" s="96">
        <v>576050</v>
      </c>
      <c r="P138" s="98">
        <f>SUM(D138:O138)</f>
        <v>5718622</v>
      </c>
    </row>
    <row r="139" spans="2:16" ht="20.25" customHeight="1" x14ac:dyDescent="0.25">
      <c r="B139" s="231"/>
      <c r="C139" s="99" t="s">
        <v>52</v>
      </c>
      <c r="D139" s="100">
        <v>583708</v>
      </c>
      <c r="E139" s="100">
        <v>496675</v>
      </c>
      <c r="F139" s="100">
        <v>552204</v>
      </c>
      <c r="G139" s="100">
        <v>511650</v>
      </c>
      <c r="H139" s="100">
        <v>443618</v>
      </c>
      <c r="I139" s="100">
        <v>467513</v>
      </c>
      <c r="J139" s="100">
        <v>559390</v>
      </c>
      <c r="K139" s="100">
        <v>553045</v>
      </c>
      <c r="L139" s="100">
        <v>394286</v>
      </c>
      <c r="M139" s="100">
        <v>388295</v>
      </c>
      <c r="N139" s="100">
        <v>401695</v>
      </c>
      <c r="O139" s="100">
        <v>462383</v>
      </c>
      <c r="P139" s="101">
        <f>SUM(D139:O139)</f>
        <v>5814462</v>
      </c>
    </row>
    <row r="140" spans="2:16" ht="20.25" customHeight="1" thickBot="1" x14ac:dyDescent="0.3">
      <c r="B140" s="232"/>
      <c r="C140" s="102" t="s">
        <v>17</v>
      </c>
      <c r="D140" s="103">
        <f>SUM(D138:D139)</f>
        <v>1093011</v>
      </c>
      <c r="E140" s="103">
        <f t="shared" ref="E140:P140" si="150">SUM(E138:E139)</f>
        <v>978094</v>
      </c>
      <c r="F140" s="103">
        <f t="shared" si="150"/>
        <v>1089446</v>
      </c>
      <c r="G140" s="103">
        <f t="shared" si="150"/>
        <v>977222</v>
      </c>
      <c r="H140" s="103">
        <f t="shared" si="150"/>
        <v>874668</v>
      </c>
      <c r="I140" s="103">
        <f t="shared" si="150"/>
        <v>953331</v>
      </c>
      <c r="J140" s="103">
        <f t="shared" si="150"/>
        <v>1141176</v>
      </c>
      <c r="K140" s="103">
        <f t="shared" si="150"/>
        <v>1051444</v>
      </c>
      <c r="L140" s="103">
        <f t="shared" si="150"/>
        <v>740231</v>
      </c>
      <c r="M140" s="103">
        <f t="shared" si="150"/>
        <v>772927</v>
      </c>
      <c r="N140" s="103">
        <f t="shared" si="150"/>
        <v>823101</v>
      </c>
      <c r="O140" s="103">
        <f t="shared" si="150"/>
        <v>1038433</v>
      </c>
      <c r="P140" s="104">
        <f t="shared" si="150"/>
        <v>11533084</v>
      </c>
    </row>
    <row r="141" spans="2:16" ht="20.25" customHeight="1" x14ac:dyDescent="0.25">
      <c r="B141" s="227" t="s">
        <v>21</v>
      </c>
      <c r="C141" s="95" t="s">
        <v>51</v>
      </c>
      <c r="D141" s="97">
        <v>69580</v>
      </c>
      <c r="E141" s="97">
        <v>63578</v>
      </c>
      <c r="F141" s="97">
        <v>66701</v>
      </c>
      <c r="G141" s="97">
        <v>50809</v>
      </c>
      <c r="H141" s="97">
        <v>49716</v>
      </c>
      <c r="I141" s="97">
        <v>70319</v>
      </c>
      <c r="J141" s="97">
        <v>94736</v>
      </c>
      <c r="K141" s="97">
        <v>69734</v>
      </c>
      <c r="L141" s="97">
        <v>57698</v>
      </c>
      <c r="M141" s="97">
        <v>58655</v>
      </c>
      <c r="N141" s="97">
        <v>62549</v>
      </c>
      <c r="O141" s="97">
        <v>78325</v>
      </c>
      <c r="P141" s="105">
        <f>SUM(D141:O141)</f>
        <v>792400</v>
      </c>
    </row>
    <row r="142" spans="2:16" ht="20.25" customHeight="1" x14ac:dyDescent="0.25">
      <c r="B142" s="228"/>
      <c r="C142" s="99" t="s">
        <v>52</v>
      </c>
      <c r="D142" s="100">
        <v>75929</v>
      </c>
      <c r="E142" s="100">
        <v>69145</v>
      </c>
      <c r="F142" s="100">
        <v>71157</v>
      </c>
      <c r="G142" s="100">
        <v>54810</v>
      </c>
      <c r="H142" s="100">
        <v>49898</v>
      </c>
      <c r="I142" s="100">
        <v>66215</v>
      </c>
      <c r="J142" s="100">
        <v>92148</v>
      </c>
      <c r="K142" s="100">
        <v>75781</v>
      </c>
      <c r="L142" s="100">
        <v>60357</v>
      </c>
      <c r="M142" s="100">
        <v>60587</v>
      </c>
      <c r="N142" s="100">
        <v>61540</v>
      </c>
      <c r="O142" s="100">
        <v>69792</v>
      </c>
      <c r="P142" s="101">
        <f>SUM(D142:O142)</f>
        <v>807359</v>
      </c>
    </row>
    <row r="143" spans="2:16" ht="20.25" customHeight="1" thickBot="1" x14ac:dyDescent="0.3">
      <c r="B143" s="229"/>
      <c r="C143" s="102" t="s">
        <v>17</v>
      </c>
      <c r="D143" s="106">
        <f>SUM(D141:D142)</f>
        <v>145509</v>
      </c>
      <c r="E143" s="106">
        <f t="shared" ref="E143:P143" si="151">SUM(E141:E142)</f>
        <v>132723</v>
      </c>
      <c r="F143" s="106">
        <f t="shared" si="151"/>
        <v>137858</v>
      </c>
      <c r="G143" s="106">
        <f t="shared" si="151"/>
        <v>105619</v>
      </c>
      <c r="H143" s="106">
        <f t="shared" si="151"/>
        <v>99614</v>
      </c>
      <c r="I143" s="106">
        <f t="shared" si="151"/>
        <v>136534</v>
      </c>
      <c r="J143" s="106">
        <f t="shared" si="151"/>
        <v>186884</v>
      </c>
      <c r="K143" s="106">
        <f t="shared" si="151"/>
        <v>145515</v>
      </c>
      <c r="L143" s="106">
        <f t="shared" si="151"/>
        <v>118055</v>
      </c>
      <c r="M143" s="106">
        <f t="shared" si="151"/>
        <v>119242</v>
      </c>
      <c r="N143" s="106">
        <f t="shared" si="151"/>
        <v>124089</v>
      </c>
      <c r="O143" s="106">
        <f t="shared" si="151"/>
        <v>148117</v>
      </c>
      <c r="P143" s="107">
        <f t="shared" si="151"/>
        <v>1599759</v>
      </c>
    </row>
    <row r="144" spans="2:16" ht="20.25" customHeight="1" thickBot="1" x14ac:dyDescent="0.3">
      <c r="B144" s="225" t="s">
        <v>17</v>
      </c>
      <c r="C144" s="226"/>
      <c r="D144" s="108">
        <f>+D140+D143</f>
        <v>1238520</v>
      </c>
      <c r="E144" s="108">
        <f t="shared" ref="E144:P144" si="152">+E140+E143</f>
        <v>1110817</v>
      </c>
      <c r="F144" s="108">
        <f t="shared" si="152"/>
        <v>1227304</v>
      </c>
      <c r="G144" s="108">
        <f t="shared" si="152"/>
        <v>1082841</v>
      </c>
      <c r="H144" s="108">
        <f t="shared" si="152"/>
        <v>974282</v>
      </c>
      <c r="I144" s="108">
        <f t="shared" si="152"/>
        <v>1089865</v>
      </c>
      <c r="J144" s="108">
        <f t="shared" si="152"/>
        <v>1328060</v>
      </c>
      <c r="K144" s="108">
        <f t="shared" si="152"/>
        <v>1196959</v>
      </c>
      <c r="L144" s="108">
        <f t="shared" si="152"/>
        <v>858286</v>
      </c>
      <c r="M144" s="108">
        <f t="shared" si="152"/>
        <v>892169</v>
      </c>
      <c r="N144" s="108">
        <f t="shared" si="152"/>
        <v>947190</v>
      </c>
      <c r="O144" s="108">
        <f t="shared" si="152"/>
        <v>1186550</v>
      </c>
      <c r="P144" s="109">
        <f t="shared" si="152"/>
        <v>13132843</v>
      </c>
    </row>
    <row r="145" spans="2:16" s="25" customFormat="1" ht="20.25" customHeight="1" x14ac:dyDescent="0.25">
      <c r="B145" s="23"/>
      <c r="C145" s="23"/>
      <c r="D145" s="46"/>
      <c r="E145" s="46"/>
      <c r="F145" s="46"/>
      <c r="G145" s="46"/>
      <c r="H145" s="46"/>
      <c r="I145" s="46"/>
      <c r="J145" s="46"/>
      <c r="K145" s="46"/>
      <c r="L145" s="46"/>
      <c r="M145" s="46"/>
      <c r="N145" s="46"/>
      <c r="O145" s="46"/>
      <c r="P145" s="46"/>
    </row>
    <row r="146" spans="2:16" s="25" customFormat="1" ht="20.25" customHeight="1" x14ac:dyDescent="0.25">
      <c r="B146" s="23"/>
      <c r="C146" s="23"/>
      <c r="D146" s="46"/>
      <c r="E146" s="46"/>
      <c r="F146" s="46"/>
      <c r="G146" s="46"/>
      <c r="H146" s="46"/>
      <c r="I146" s="46"/>
      <c r="J146" s="46"/>
      <c r="K146" s="46"/>
      <c r="L146" s="46"/>
      <c r="M146" s="46"/>
      <c r="N146" s="46"/>
      <c r="O146" s="46"/>
      <c r="P146" s="46"/>
    </row>
    <row r="147" spans="2:16" s="25" customFormat="1" ht="20.25" customHeight="1" x14ac:dyDescent="0.25">
      <c r="B147" s="23"/>
      <c r="C147" s="23"/>
      <c r="D147" s="46"/>
      <c r="E147" s="46"/>
      <c r="F147" s="46"/>
      <c r="G147" s="46"/>
      <c r="H147" s="46"/>
      <c r="I147" s="46"/>
      <c r="J147" s="46"/>
      <c r="K147" s="46"/>
      <c r="L147" s="46"/>
      <c r="M147" s="46"/>
      <c r="N147" s="46"/>
      <c r="O147" s="46"/>
      <c r="P147" s="46"/>
    </row>
    <row r="148" spans="2:16" ht="20.25" customHeight="1" thickBot="1" x14ac:dyDescent="0.3"/>
    <row r="149" spans="2:16" ht="20.25" customHeight="1" x14ac:dyDescent="0.25">
      <c r="B149" s="235" t="s">
        <v>3</v>
      </c>
      <c r="C149" s="233"/>
      <c r="D149" s="233" t="s">
        <v>298</v>
      </c>
      <c r="E149" s="233"/>
      <c r="F149" s="233"/>
      <c r="G149" s="233"/>
      <c r="H149" s="233"/>
      <c r="I149" s="233"/>
      <c r="J149" s="233"/>
      <c r="K149" s="233"/>
      <c r="L149" s="233"/>
      <c r="M149" s="233"/>
      <c r="N149" s="233"/>
      <c r="O149" s="233"/>
      <c r="P149" s="234"/>
    </row>
    <row r="150" spans="2:16" ht="20.25" customHeight="1" thickBot="1" x14ac:dyDescent="0.3">
      <c r="B150" s="236"/>
      <c r="C150" s="237"/>
      <c r="D150" s="93" t="s">
        <v>5</v>
      </c>
      <c r="E150" s="93" t="s">
        <v>6</v>
      </c>
      <c r="F150" s="93" t="s">
        <v>7</v>
      </c>
      <c r="G150" s="93" t="s">
        <v>8</v>
      </c>
      <c r="H150" s="93" t="s">
        <v>9</v>
      </c>
      <c r="I150" s="93" t="s">
        <v>10</v>
      </c>
      <c r="J150" s="93" t="s">
        <v>11</v>
      </c>
      <c r="K150" s="93" t="s">
        <v>12</v>
      </c>
      <c r="L150" s="93" t="s">
        <v>13</v>
      </c>
      <c r="M150" s="93" t="s">
        <v>14</v>
      </c>
      <c r="N150" s="93" t="s">
        <v>15</v>
      </c>
      <c r="O150" s="93" t="s">
        <v>16</v>
      </c>
      <c r="P150" s="94" t="s">
        <v>17</v>
      </c>
    </row>
    <row r="151" spans="2:16" ht="20.25" customHeight="1" x14ac:dyDescent="0.25">
      <c r="B151" s="230" t="s">
        <v>18</v>
      </c>
      <c r="C151" s="95" t="s">
        <v>51</v>
      </c>
      <c r="D151" s="96">
        <v>534988</v>
      </c>
      <c r="E151" s="96">
        <v>496153</v>
      </c>
      <c r="F151" s="97">
        <v>542236</v>
      </c>
      <c r="G151" s="97">
        <v>534565</v>
      </c>
      <c r="H151" s="96">
        <v>460776</v>
      </c>
      <c r="I151" s="96">
        <v>513067</v>
      </c>
      <c r="J151" s="96">
        <v>613066</v>
      </c>
      <c r="K151" s="97">
        <v>537867</v>
      </c>
      <c r="L151" s="97">
        <v>319713</v>
      </c>
      <c r="M151" s="96">
        <v>400540</v>
      </c>
      <c r="N151" s="96">
        <v>463340</v>
      </c>
      <c r="O151" s="96">
        <v>613090</v>
      </c>
      <c r="P151" s="98">
        <f>SUM(D151:O151)</f>
        <v>6029401</v>
      </c>
    </row>
    <row r="152" spans="2:16" ht="20.25" customHeight="1" x14ac:dyDescent="0.25">
      <c r="B152" s="231"/>
      <c r="C152" s="99" t="s">
        <v>52</v>
      </c>
      <c r="D152" s="100">
        <v>599380</v>
      </c>
      <c r="E152" s="100">
        <v>500761</v>
      </c>
      <c r="F152" s="100">
        <v>573023</v>
      </c>
      <c r="G152" s="100">
        <v>566657</v>
      </c>
      <c r="H152" s="100">
        <v>476770</v>
      </c>
      <c r="I152" s="100">
        <v>488860</v>
      </c>
      <c r="J152" s="100">
        <v>595133</v>
      </c>
      <c r="K152" s="100">
        <v>585345</v>
      </c>
      <c r="L152" s="100">
        <v>370561</v>
      </c>
      <c r="M152" s="100">
        <v>402230</v>
      </c>
      <c r="N152" s="100">
        <v>439565</v>
      </c>
      <c r="O152" s="100">
        <v>498986</v>
      </c>
      <c r="P152" s="101">
        <f>SUM(D152:O152)</f>
        <v>6097271</v>
      </c>
    </row>
    <row r="153" spans="2:16" ht="20.25" customHeight="1" thickBot="1" x14ac:dyDescent="0.3">
      <c r="B153" s="232"/>
      <c r="C153" s="102" t="s">
        <v>17</v>
      </c>
      <c r="D153" s="103">
        <f>SUM(D151:D152)</f>
        <v>1134368</v>
      </c>
      <c r="E153" s="103">
        <f t="shared" ref="E153:P153" si="153">SUM(E151:E152)</f>
        <v>996914</v>
      </c>
      <c r="F153" s="103">
        <f t="shared" si="153"/>
        <v>1115259</v>
      </c>
      <c r="G153" s="103">
        <f t="shared" si="153"/>
        <v>1101222</v>
      </c>
      <c r="H153" s="103">
        <f t="shared" si="153"/>
        <v>937546</v>
      </c>
      <c r="I153" s="103">
        <f t="shared" si="153"/>
        <v>1001927</v>
      </c>
      <c r="J153" s="103">
        <f t="shared" si="153"/>
        <v>1208199</v>
      </c>
      <c r="K153" s="103">
        <f t="shared" si="153"/>
        <v>1123212</v>
      </c>
      <c r="L153" s="103">
        <f t="shared" si="153"/>
        <v>690274</v>
      </c>
      <c r="M153" s="103">
        <f t="shared" si="153"/>
        <v>802770</v>
      </c>
      <c r="N153" s="103">
        <f t="shared" si="153"/>
        <v>902905</v>
      </c>
      <c r="O153" s="103">
        <f t="shared" si="153"/>
        <v>1112076</v>
      </c>
      <c r="P153" s="104">
        <f t="shared" si="153"/>
        <v>12126672</v>
      </c>
    </row>
    <row r="154" spans="2:16" ht="20.25" customHeight="1" x14ac:dyDescent="0.25">
      <c r="B154" s="227" t="s">
        <v>21</v>
      </c>
      <c r="C154" s="95" t="s">
        <v>51</v>
      </c>
      <c r="D154" s="97">
        <v>80804</v>
      </c>
      <c r="E154" s="97">
        <v>77399</v>
      </c>
      <c r="F154" s="97">
        <v>79702</v>
      </c>
      <c r="G154" s="97">
        <v>73891</v>
      </c>
      <c r="H154" s="97">
        <v>62532</v>
      </c>
      <c r="I154" s="97">
        <v>79128</v>
      </c>
      <c r="J154" s="97">
        <v>90674</v>
      </c>
      <c r="K154" s="97">
        <v>57129</v>
      </c>
      <c r="L154" s="97">
        <v>41590</v>
      </c>
      <c r="M154" s="97">
        <v>49523</v>
      </c>
      <c r="N154" s="97">
        <v>48565</v>
      </c>
      <c r="O154" s="97">
        <v>64921</v>
      </c>
      <c r="P154" s="105">
        <f>SUM(D154:O154)</f>
        <v>805858</v>
      </c>
    </row>
    <row r="155" spans="2:16" ht="20.25" customHeight="1" x14ac:dyDescent="0.25">
      <c r="B155" s="228"/>
      <c r="C155" s="99" t="s">
        <v>52</v>
      </c>
      <c r="D155" s="100">
        <v>88607</v>
      </c>
      <c r="E155" s="100">
        <v>80283</v>
      </c>
      <c r="F155" s="100">
        <v>86937</v>
      </c>
      <c r="G155" s="100">
        <v>81359</v>
      </c>
      <c r="H155" s="100">
        <v>63521</v>
      </c>
      <c r="I155" s="100">
        <v>77322</v>
      </c>
      <c r="J155" s="100">
        <v>87082</v>
      </c>
      <c r="K155" s="100">
        <v>67301</v>
      </c>
      <c r="L155" s="100">
        <v>47246</v>
      </c>
      <c r="M155" s="100">
        <v>51495</v>
      </c>
      <c r="N155" s="100">
        <v>47774</v>
      </c>
      <c r="O155" s="100">
        <v>59094</v>
      </c>
      <c r="P155" s="101">
        <f>SUM(D155:O155)</f>
        <v>838021</v>
      </c>
    </row>
    <row r="156" spans="2:16" ht="20.25" customHeight="1" thickBot="1" x14ac:dyDescent="0.3">
      <c r="B156" s="229"/>
      <c r="C156" s="102" t="s">
        <v>17</v>
      </c>
      <c r="D156" s="106">
        <f>SUM(D154:D155)</f>
        <v>169411</v>
      </c>
      <c r="E156" s="106">
        <f t="shared" ref="E156:P156" si="154">SUM(E154:E155)</f>
        <v>157682</v>
      </c>
      <c r="F156" s="106">
        <f t="shared" si="154"/>
        <v>166639</v>
      </c>
      <c r="G156" s="106">
        <f t="shared" si="154"/>
        <v>155250</v>
      </c>
      <c r="H156" s="106">
        <f t="shared" si="154"/>
        <v>126053</v>
      </c>
      <c r="I156" s="106">
        <f t="shared" si="154"/>
        <v>156450</v>
      </c>
      <c r="J156" s="106">
        <f t="shared" si="154"/>
        <v>177756</v>
      </c>
      <c r="K156" s="106">
        <f t="shared" si="154"/>
        <v>124430</v>
      </c>
      <c r="L156" s="106">
        <f t="shared" si="154"/>
        <v>88836</v>
      </c>
      <c r="M156" s="106">
        <f t="shared" si="154"/>
        <v>101018</v>
      </c>
      <c r="N156" s="106">
        <f t="shared" si="154"/>
        <v>96339</v>
      </c>
      <c r="O156" s="106">
        <f t="shared" si="154"/>
        <v>124015</v>
      </c>
      <c r="P156" s="107">
        <f t="shared" si="154"/>
        <v>1643879</v>
      </c>
    </row>
    <row r="157" spans="2:16" ht="20.25" customHeight="1" thickBot="1" x14ac:dyDescent="0.3">
      <c r="B157" s="225" t="s">
        <v>17</v>
      </c>
      <c r="C157" s="226"/>
      <c r="D157" s="108">
        <f>+D153+D156</f>
        <v>1303779</v>
      </c>
      <c r="E157" s="108">
        <f t="shared" ref="E157:P157" si="155">+E153+E156</f>
        <v>1154596</v>
      </c>
      <c r="F157" s="108">
        <f t="shared" si="155"/>
        <v>1281898</v>
      </c>
      <c r="G157" s="108">
        <f t="shared" si="155"/>
        <v>1256472</v>
      </c>
      <c r="H157" s="108">
        <f t="shared" si="155"/>
        <v>1063599</v>
      </c>
      <c r="I157" s="108">
        <f t="shared" si="155"/>
        <v>1158377</v>
      </c>
      <c r="J157" s="108">
        <f t="shared" si="155"/>
        <v>1385955</v>
      </c>
      <c r="K157" s="108">
        <f t="shared" si="155"/>
        <v>1247642</v>
      </c>
      <c r="L157" s="108">
        <f t="shared" si="155"/>
        <v>779110</v>
      </c>
      <c r="M157" s="108">
        <f t="shared" si="155"/>
        <v>903788</v>
      </c>
      <c r="N157" s="108">
        <f t="shared" si="155"/>
        <v>999244</v>
      </c>
      <c r="O157" s="108">
        <f t="shared" si="155"/>
        <v>1236091</v>
      </c>
      <c r="P157" s="109">
        <f t="shared" si="155"/>
        <v>13770551</v>
      </c>
    </row>
    <row r="158" spans="2:16" s="25" customFormat="1" ht="20.25" customHeight="1" x14ac:dyDescent="0.25">
      <c r="B158" s="23"/>
      <c r="C158" s="23"/>
      <c r="D158" s="46"/>
      <c r="E158" s="46"/>
      <c r="F158" s="46"/>
      <c r="G158" s="46"/>
      <c r="H158" s="46"/>
      <c r="I158" s="46"/>
      <c r="J158" s="46"/>
      <c r="K158" s="46"/>
      <c r="L158" s="46"/>
      <c r="M158" s="46"/>
      <c r="N158" s="46"/>
      <c r="O158" s="46"/>
      <c r="P158" s="46"/>
    </row>
    <row r="159" spans="2:16" s="25" customFormat="1" ht="20.25" customHeight="1" x14ac:dyDescent="0.25">
      <c r="B159" s="23"/>
      <c r="C159" s="23"/>
      <c r="D159" s="46"/>
      <c r="E159" s="46"/>
      <c r="F159" s="46"/>
      <c r="G159" s="46"/>
      <c r="H159" s="46"/>
      <c r="I159" s="46"/>
      <c r="J159" s="46"/>
      <c r="K159" s="46"/>
      <c r="L159" s="46"/>
      <c r="M159" s="46"/>
      <c r="N159" s="46"/>
      <c r="O159" s="46"/>
      <c r="P159" s="46"/>
    </row>
    <row r="160" spans="2:16" ht="20.25" customHeight="1" thickBot="1" x14ac:dyDescent="0.3"/>
    <row r="161" spans="2:16" ht="20.25" customHeight="1" x14ac:dyDescent="0.25">
      <c r="B161" s="235" t="s">
        <v>3</v>
      </c>
      <c r="C161" s="233"/>
      <c r="D161" s="233" t="s">
        <v>3255</v>
      </c>
      <c r="E161" s="233"/>
      <c r="F161" s="233"/>
      <c r="G161" s="233"/>
      <c r="H161" s="233"/>
      <c r="I161" s="233"/>
      <c r="J161" s="233"/>
      <c r="K161" s="233"/>
      <c r="L161" s="233"/>
      <c r="M161" s="233"/>
      <c r="N161" s="233"/>
      <c r="O161" s="233"/>
      <c r="P161" s="234"/>
    </row>
    <row r="162" spans="2:16" ht="20.25" customHeight="1" thickBot="1" x14ac:dyDescent="0.3">
      <c r="B162" s="236"/>
      <c r="C162" s="237"/>
      <c r="D162" s="93" t="s">
        <v>5</v>
      </c>
      <c r="E162" s="93" t="s">
        <v>6</v>
      </c>
      <c r="F162" s="93" t="s">
        <v>7</v>
      </c>
      <c r="G162" s="93" t="s">
        <v>8</v>
      </c>
      <c r="H162" s="93" t="s">
        <v>9</v>
      </c>
      <c r="I162" s="93" t="s">
        <v>10</v>
      </c>
      <c r="J162" s="93" t="s">
        <v>11</v>
      </c>
      <c r="K162" s="93" t="s">
        <v>12</v>
      </c>
      <c r="L162" s="93" t="s">
        <v>13</v>
      </c>
      <c r="M162" s="93" t="s">
        <v>14</v>
      </c>
      <c r="N162" s="93" t="s">
        <v>15</v>
      </c>
      <c r="O162" s="93" t="s">
        <v>16</v>
      </c>
      <c r="P162" s="94" t="s">
        <v>17</v>
      </c>
    </row>
    <row r="163" spans="2:16" ht="20.25" customHeight="1" x14ac:dyDescent="0.25">
      <c r="B163" s="230" t="s">
        <v>18</v>
      </c>
      <c r="C163" s="95" t="s">
        <v>51</v>
      </c>
      <c r="D163" s="96">
        <v>573968</v>
      </c>
      <c r="E163" s="96">
        <v>520410</v>
      </c>
      <c r="F163" s="97">
        <v>621947</v>
      </c>
      <c r="G163" s="97">
        <v>546299</v>
      </c>
      <c r="H163" s="96">
        <v>502029</v>
      </c>
      <c r="I163" s="96">
        <v>558845</v>
      </c>
      <c r="J163" s="96">
        <v>644821</v>
      </c>
      <c r="K163" s="97">
        <v>553110</v>
      </c>
      <c r="L163" s="97">
        <v>389720</v>
      </c>
      <c r="M163" s="96">
        <v>435222</v>
      </c>
      <c r="N163" s="96">
        <v>502726</v>
      </c>
      <c r="O163" s="96">
        <v>656666</v>
      </c>
      <c r="P163" s="98">
        <f>SUM(D163:O163)</f>
        <v>6505763</v>
      </c>
    </row>
    <row r="164" spans="2:16" ht="20.25" customHeight="1" x14ac:dyDescent="0.25">
      <c r="B164" s="231"/>
      <c r="C164" s="99" t="s">
        <v>52</v>
      </c>
      <c r="D164" s="100">
        <v>618739</v>
      </c>
      <c r="E164" s="100">
        <v>535503</v>
      </c>
      <c r="F164" s="100">
        <v>628910</v>
      </c>
      <c r="G164" s="100">
        <v>602470</v>
      </c>
      <c r="H164" s="100">
        <v>519913</v>
      </c>
      <c r="I164" s="100">
        <v>533301</v>
      </c>
      <c r="J164" s="100">
        <v>624334</v>
      </c>
      <c r="K164" s="100">
        <v>601416</v>
      </c>
      <c r="L164" s="100">
        <v>449892</v>
      </c>
      <c r="M164" s="100">
        <v>427449</v>
      </c>
      <c r="N164" s="100">
        <v>468774</v>
      </c>
      <c r="O164" s="100">
        <v>530251</v>
      </c>
      <c r="P164" s="101">
        <f>SUM(D164:O164)</f>
        <v>6540952</v>
      </c>
    </row>
    <row r="165" spans="2:16" ht="20.25" customHeight="1" thickBot="1" x14ac:dyDescent="0.3">
      <c r="B165" s="232"/>
      <c r="C165" s="102" t="s">
        <v>17</v>
      </c>
      <c r="D165" s="103">
        <f>SUM(D163:D164)</f>
        <v>1192707</v>
      </c>
      <c r="E165" s="103">
        <f t="shared" ref="E165:P165" si="156">SUM(E163:E164)</f>
        <v>1055913</v>
      </c>
      <c r="F165" s="103">
        <f t="shared" si="156"/>
        <v>1250857</v>
      </c>
      <c r="G165" s="103">
        <f t="shared" si="156"/>
        <v>1148769</v>
      </c>
      <c r="H165" s="103">
        <f t="shared" si="156"/>
        <v>1021942</v>
      </c>
      <c r="I165" s="103">
        <f t="shared" si="156"/>
        <v>1092146</v>
      </c>
      <c r="J165" s="103">
        <f t="shared" si="156"/>
        <v>1269155</v>
      </c>
      <c r="K165" s="103">
        <f t="shared" si="156"/>
        <v>1154526</v>
      </c>
      <c r="L165" s="103">
        <f t="shared" si="156"/>
        <v>839612</v>
      </c>
      <c r="M165" s="103">
        <f t="shared" si="156"/>
        <v>862671</v>
      </c>
      <c r="N165" s="103">
        <f t="shared" si="156"/>
        <v>971500</v>
      </c>
      <c r="O165" s="103">
        <f t="shared" si="156"/>
        <v>1186917</v>
      </c>
      <c r="P165" s="104">
        <f t="shared" si="156"/>
        <v>13046715</v>
      </c>
    </row>
    <row r="166" spans="2:16" ht="20.25" customHeight="1" x14ac:dyDescent="0.25">
      <c r="B166" s="227" t="s">
        <v>21</v>
      </c>
      <c r="C166" s="95" t="s">
        <v>51</v>
      </c>
      <c r="D166" s="96">
        <v>68879</v>
      </c>
      <c r="E166" s="96">
        <v>71437</v>
      </c>
      <c r="F166" s="97">
        <v>74077</v>
      </c>
      <c r="G166" s="97">
        <v>56232</v>
      </c>
      <c r="H166" s="96">
        <v>51755</v>
      </c>
      <c r="I166" s="96">
        <v>75005</v>
      </c>
      <c r="J166" s="96">
        <v>89709</v>
      </c>
      <c r="K166" s="97">
        <v>52866</v>
      </c>
      <c r="L166" s="97">
        <v>34633</v>
      </c>
      <c r="M166" s="96">
        <v>39076</v>
      </c>
      <c r="N166" s="96">
        <v>39126</v>
      </c>
      <c r="O166" s="96">
        <v>58578</v>
      </c>
      <c r="P166" s="105">
        <f>SUM(D166:O166)</f>
        <v>711373</v>
      </c>
    </row>
    <row r="167" spans="2:16" ht="20.25" customHeight="1" x14ac:dyDescent="0.25">
      <c r="B167" s="228"/>
      <c r="C167" s="99" t="s">
        <v>52</v>
      </c>
      <c r="D167" s="100">
        <v>75648</v>
      </c>
      <c r="E167" s="100">
        <v>77701</v>
      </c>
      <c r="F167" s="100">
        <v>76912</v>
      </c>
      <c r="G167" s="100">
        <v>64717</v>
      </c>
      <c r="H167" s="100">
        <v>51822</v>
      </c>
      <c r="I167" s="100">
        <v>68613</v>
      </c>
      <c r="J167" s="100">
        <v>87901</v>
      </c>
      <c r="K167" s="100">
        <v>63238</v>
      </c>
      <c r="L167" s="100">
        <v>37316</v>
      </c>
      <c r="M167" s="100">
        <v>38684</v>
      </c>
      <c r="N167" s="100">
        <v>38359</v>
      </c>
      <c r="O167" s="100">
        <v>49669</v>
      </c>
      <c r="P167" s="101">
        <f>SUM(D167:O167)</f>
        <v>730580</v>
      </c>
    </row>
    <row r="168" spans="2:16" ht="20.25" customHeight="1" thickBot="1" x14ac:dyDescent="0.3">
      <c r="B168" s="229"/>
      <c r="C168" s="102" t="s">
        <v>17</v>
      </c>
      <c r="D168" s="106">
        <f>SUM(D166:D167)</f>
        <v>144527</v>
      </c>
      <c r="E168" s="106">
        <f t="shared" ref="E168:P168" si="157">SUM(E166:E167)</f>
        <v>149138</v>
      </c>
      <c r="F168" s="106">
        <f t="shared" si="157"/>
        <v>150989</v>
      </c>
      <c r="G168" s="106">
        <f t="shared" si="157"/>
        <v>120949</v>
      </c>
      <c r="H168" s="106">
        <f t="shared" si="157"/>
        <v>103577</v>
      </c>
      <c r="I168" s="106">
        <f t="shared" si="157"/>
        <v>143618</v>
      </c>
      <c r="J168" s="106">
        <f t="shared" si="157"/>
        <v>177610</v>
      </c>
      <c r="K168" s="106">
        <f t="shared" si="157"/>
        <v>116104</v>
      </c>
      <c r="L168" s="106">
        <f t="shared" si="157"/>
        <v>71949</v>
      </c>
      <c r="M168" s="106">
        <f t="shared" si="157"/>
        <v>77760</v>
      </c>
      <c r="N168" s="106">
        <f t="shared" si="157"/>
        <v>77485</v>
      </c>
      <c r="O168" s="106">
        <f t="shared" si="157"/>
        <v>108247</v>
      </c>
      <c r="P168" s="107">
        <f t="shared" si="157"/>
        <v>1441953</v>
      </c>
    </row>
    <row r="169" spans="2:16" ht="20.25" customHeight="1" thickBot="1" x14ac:dyDescent="0.3">
      <c r="B169" s="225" t="s">
        <v>17</v>
      </c>
      <c r="C169" s="226"/>
      <c r="D169" s="108">
        <f>+D165+D168</f>
        <v>1337234</v>
      </c>
      <c r="E169" s="108">
        <f t="shared" ref="E169:P169" si="158">+E165+E168</f>
        <v>1205051</v>
      </c>
      <c r="F169" s="108">
        <f t="shared" si="158"/>
        <v>1401846</v>
      </c>
      <c r="G169" s="108">
        <f t="shared" si="158"/>
        <v>1269718</v>
      </c>
      <c r="H169" s="108">
        <f t="shared" si="158"/>
        <v>1125519</v>
      </c>
      <c r="I169" s="108">
        <f t="shared" si="158"/>
        <v>1235764</v>
      </c>
      <c r="J169" s="108">
        <f t="shared" si="158"/>
        <v>1446765</v>
      </c>
      <c r="K169" s="108">
        <f t="shared" si="158"/>
        <v>1270630</v>
      </c>
      <c r="L169" s="108">
        <f t="shared" si="158"/>
        <v>911561</v>
      </c>
      <c r="M169" s="108">
        <f t="shared" si="158"/>
        <v>940431</v>
      </c>
      <c r="N169" s="108">
        <f t="shared" si="158"/>
        <v>1048985</v>
      </c>
      <c r="O169" s="108">
        <f t="shared" si="158"/>
        <v>1295164</v>
      </c>
      <c r="P169" s="109">
        <f t="shared" si="158"/>
        <v>14488668</v>
      </c>
    </row>
    <row r="170" spans="2:16" s="25" customFormat="1" ht="20.25" customHeight="1" x14ac:dyDescent="0.25">
      <c r="B170" s="23"/>
      <c r="C170" s="23"/>
      <c r="D170" s="46"/>
      <c r="E170" s="46"/>
      <c r="F170" s="46"/>
      <c r="G170" s="46"/>
      <c r="H170" s="46"/>
      <c r="I170" s="46"/>
      <c r="J170" s="46"/>
      <c r="K170" s="46"/>
      <c r="L170" s="46"/>
      <c r="M170" s="46"/>
      <c r="N170" s="46"/>
      <c r="O170" s="46"/>
      <c r="P170" s="46"/>
    </row>
    <row r="171" spans="2:16" s="25" customFormat="1" ht="20.25" customHeight="1" x14ac:dyDescent="0.25">
      <c r="B171" s="23"/>
      <c r="C171" s="23"/>
      <c r="D171" s="46"/>
      <c r="E171" s="46"/>
      <c r="F171" s="46"/>
      <c r="G171" s="46"/>
      <c r="H171" s="46"/>
      <c r="I171" s="46"/>
      <c r="J171" s="46"/>
      <c r="K171" s="46"/>
      <c r="L171" s="46"/>
      <c r="M171" s="46"/>
      <c r="N171" s="46"/>
      <c r="O171" s="46"/>
      <c r="P171" s="46"/>
    </row>
    <row r="172" spans="2:16" s="25" customFormat="1" ht="20.25" customHeight="1" x14ac:dyDescent="0.25">
      <c r="B172" s="23"/>
      <c r="C172" s="23"/>
      <c r="D172" s="46"/>
      <c r="E172" s="46"/>
      <c r="F172" s="46"/>
      <c r="G172" s="46"/>
      <c r="H172" s="46"/>
      <c r="I172" s="46"/>
      <c r="J172" s="46"/>
      <c r="K172" s="46"/>
      <c r="L172" s="46"/>
      <c r="M172" s="46"/>
      <c r="N172" s="46"/>
      <c r="O172" s="46"/>
      <c r="P172" s="46"/>
    </row>
    <row r="173" spans="2:16" s="25" customFormat="1" ht="20.25" customHeight="1" thickBot="1" x14ac:dyDescent="0.3">
      <c r="B173" s="23"/>
      <c r="C173" s="23"/>
      <c r="D173" s="46"/>
      <c r="E173" s="46"/>
      <c r="F173" s="46"/>
      <c r="G173" s="46"/>
      <c r="H173" s="46"/>
      <c r="I173" s="46"/>
      <c r="J173" s="46"/>
      <c r="K173" s="46"/>
      <c r="L173" s="46"/>
      <c r="M173" s="46"/>
      <c r="N173" s="46"/>
      <c r="O173" s="46"/>
      <c r="P173" s="46"/>
    </row>
    <row r="174" spans="2:16" ht="20.25" customHeight="1" x14ac:dyDescent="0.25">
      <c r="B174" s="235" t="s">
        <v>3</v>
      </c>
      <c r="C174" s="233"/>
      <c r="D174" s="233" t="s">
        <v>3534</v>
      </c>
      <c r="E174" s="233"/>
      <c r="F174" s="233"/>
      <c r="G174" s="233"/>
      <c r="H174" s="233"/>
      <c r="I174" s="233"/>
      <c r="J174" s="233"/>
      <c r="K174" s="233"/>
      <c r="L174" s="233"/>
      <c r="M174" s="233"/>
      <c r="N174" s="233"/>
      <c r="O174" s="233"/>
      <c r="P174" s="234"/>
    </row>
    <row r="175" spans="2:16" ht="20.25" customHeight="1" thickBot="1" x14ac:dyDescent="0.3">
      <c r="B175" s="236"/>
      <c r="C175" s="237"/>
      <c r="D175" s="93" t="s">
        <v>5</v>
      </c>
      <c r="E175" s="93" t="s">
        <v>6</v>
      </c>
      <c r="F175" s="93" t="s">
        <v>7</v>
      </c>
      <c r="G175" s="93" t="s">
        <v>8</v>
      </c>
      <c r="H175" s="93" t="s">
        <v>9</v>
      </c>
      <c r="I175" s="93" t="s">
        <v>10</v>
      </c>
      <c r="J175" s="93" t="s">
        <v>11</v>
      </c>
      <c r="K175" s="93" t="s">
        <v>12</v>
      </c>
      <c r="L175" s="93" t="s">
        <v>13</v>
      </c>
      <c r="M175" s="93" t="s">
        <v>14</v>
      </c>
      <c r="N175" s="93" t="s">
        <v>15</v>
      </c>
      <c r="O175" s="93" t="s">
        <v>16</v>
      </c>
      <c r="P175" s="94" t="s">
        <v>17</v>
      </c>
    </row>
    <row r="176" spans="2:16" ht="20.25" customHeight="1" x14ac:dyDescent="0.25">
      <c r="B176" s="230" t="s">
        <v>18</v>
      </c>
      <c r="C176" s="95" t="s">
        <v>51</v>
      </c>
      <c r="D176" s="96">
        <v>607573</v>
      </c>
      <c r="E176" s="96">
        <v>566933</v>
      </c>
      <c r="F176" s="97">
        <v>638747</v>
      </c>
      <c r="G176" s="97">
        <v>581219</v>
      </c>
      <c r="H176" s="96">
        <v>539651</v>
      </c>
      <c r="I176" s="96">
        <v>578118</v>
      </c>
      <c r="J176" s="96">
        <v>606417</v>
      </c>
      <c r="K176" s="97">
        <v>542985</v>
      </c>
      <c r="L176" s="97">
        <v>360778</v>
      </c>
      <c r="M176" s="96">
        <v>401246</v>
      </c>
      <c r="N176" s="96">
        <v>483497</v>
      </c>
      <c r="O176" s="96">
        <v>643793</v>
      </c>
      <c r="P176" s="98">
        <f>SUM(D176:O176)</f>
        <v>6550957</v>
      </c>
    </row>
    <row r="177" spans="2:16" ht="20.25" customHeight="1" x14ac:dyDescent="0.25">
      <c r="B177" s="231"/>
      <c r="C177" s="99" t="s">
        <v>52</v>
      </c>
      <c r="D177" s="100">
        <v>672095</v>
      </c>
      <c r="E177" s="100">
        <v>574407</v>
      </c>
      <c r="F177" s="100">
        <v>671153</v>
      </c>
      <c r="G177" s="100">
        <v>600333</v>
      </c>
      <c r="H177" s="100">
        <v>566396</v>
      </c>
      <c r="I177" s="100">
        <v>561120</v>
      </c>
      <c r="J177" s="100">
        <v>587977</v>
      </c>
      <c r="K177" s="100">
        <v>592413</v>
      </c>
      <c r="L177" s="100">
        <v>414912</v>
      </c>
      <c r="M177" s="100">
        <v>399811</v>
      </c>
      <c r="N177" s="100">
        <v>450746</v>
      </c>
      <c r="O177" s="100">
        <v>519568</v>
      </c>
      <c r="P177" s="101">
        <f>SUM(D177:O177)</f>
        <v>6610931</v>
      </c>
    </row>
    <row r="178" spans="2:16" ht="20.25" customHeight="1" thickBot="1" x14ac:dyDescent="0.3">
      <c r="B178" s="232"/>
      <c r="C178" s="102" t="s">
        <v>17</v>
      </c>
      <c r="D178" s="103">
        <f>SUM(D176:D177)</f>
        <v>1279668</v>
      </c>
      <c r="E178" s="103">
        <f t="shared" ref="E178:P178" si="159">SUM(E176:E177)</f>
        <v>1141340</v>
      </c>
      <c r="F178" s="103">
        <f t="shared" si="159"/>
        <v>1309900</v>
      </c>
      <c r="G178" s="103">
        <f t="shared" si="159"/>
        <v>1181552</v>
      </c>
      <c r="H178" s="103">
        <v>1106047</v>
      </c>
      <c r="I178" s="103">
        <v>1138306</v>
      </c>
      <c r="J178" s="103">
        <f t="shared" si="159"/>
        <v>1194394</v>
      </c>
      <c r="K178" s="103">
        <f t="shared" si="159"/>
        <v>1135398</v>
      </c>
      <c r="L178" s="103">
        <f t="shared" si="159"/>
        <v>775690</v>
      </c>
      <c r="M178" s="103">
        <f t="shared" si="159"/>
        <v>801057</v>
      </c>
      <c r="N178" s="103">
        <f t="shared" si="159"/>
        <v>934243</v>
      </c>
      <c r="O178" s="103">
        <f t="shared" si="159"/>
        <v>1163361</v>
      </c>
      <c r="P178" s="104">
        <f t="shared" si="159"/>
        <v>13161888</v>
      </c>
    </row>
    <row r="179" spans="2:16" ht="20.25" customHeight="1" x14ac:dyDescent="0.25">
      <c r="B179" s="227" t="s">
        <v>21</v>
      </c>
      <c r="C179" s="95" t="s">
        <v>51</v>
      </c>
      <c r="D179" s="96">
        <v>72287</v>
      </c>
      <c r="E179" s="96">
        <v>74476</v>
      </c>
      <c r="F179" s="97">
        <v>80803</v>
      </c>
      <c r="G179" s="97">
        <v>57405</v>
      </c>
      <c r="H179" s="96">
        <v>38723</v>
      </c>
      <c r="I179" s="96">
        <v>60574</v>
      </c>
      <c r="J179" s="96">
        <v>58254</v>
      </c>
      <c r="K179" s="97">
        <v>38666</v>
      </c>
      <c r="L179" s="97">
        <v>31249</v>
      </c>
      <c r="M179" s="96">
        <v>34973</v>
      </c>
      <c r="N179" s="96">
        <v>40119</v>
      </c>
      <c r="O179" s="96">
        <v>45932</v>
      </c>
      <c r="P179" s="105">
        <f>SUM(D179:O179)</f>
        <v>633461</v>
      </c>
    </row>
    <row r="180" spans="2:16" ht="20.25" customHeight="1" x14ac:dyDescent="0.25">
      <c r="B180" s="228"/>
      <c r="C180" s="99" t="s">
        <v>52</v>
      </c>
      <c r="D180" s="100">
        <v>72844</v>
      </c>
      <c r="E180" s="100">
        <v>74676</v>
      </c>
      <c r="F180" s="100">
        <v>85028</v>
      </c>
      <c r="G180" s="100">
        <v>65292</v>
      </c>
      <c r="H180" s="100">
        <v>41072</v>
      </c>
      <c r="I180" s="100">
        <v>55292</v>
      </c>
      <c r="J180" s="100">
        <v>59175</v>
      </c>
      <c r="K180" s="100">
        <v>41926</v>
      </c>
      <c r="L180" s="100">
        <v>32565</v>
      </c>
      <c r="M180" s="100">
        <v>33257</v>
      </c>
      <c r="N180" s="100">
        <v>35529</v>
      </c>
      <c r="O180" s="100">
        <v>37901</v>
      </c>
      <c r="P180" s="101">
        <f>SUM(D180:O180)</f>
        <v>634557</v>
      </c>
    </row>
    <row r="181" spans="2:16" ht="20.25" customHeight="1" thickBot="1" x14ac:dyDescent="0.3">
      <c r="B181" s="229"/>
      <c r="C181" s="102" t="s">
        <v>17</v>
      </c>
      <c r="D181" s="106">
        <f>SUM(D179:D180)</f>
        <v>145131</v>
      </c>
      <c r="E181" s="106">
        <f t="shared" ref="E181:P181" si="160">SUM(E179:E180)</f>
        <v>149152</v>
      </c>
      <c r="F181" s="106">
        <f t="shared" si="160"/>
        <v>165831</v>
      </c>
      <c r="G181" s="106">
        <f t="shared" si="160"/>
        <v>122697</v>
      </c>
      <c r="H181" s="106">
        <v>79795</v>
      </c>
      <c r="I181" s="106">
        <v>115866</v>
      </c>
      <c r="J181" s="106">
        <f t="shared" si="160"/>
        <v>117429</v>
      </c>
      <c r="K181" s="106">
        <f t="shared" si="160"/>
        <v>80592</v>
      </c>
      <c r="L181" s="106">
        <f t="shared" si="160"/>
        <v>63814</v>
      </c>
      <c r="M181" s="106">
        <f t="shared" si="160"/>
        <v>68230</v>
      </c>
      <c r="N181" s="106">
        <f t="shared" si="160"/>
        <v>75648</v>
      </c>
      <c r="O181" s="106">
        <f t="shared" si="160"/>
        <v>83833</v>
      </c>
      <c r="P181" s="107">
        <f t="shared" si="160"/>
        <v>1268018</v>
      </c>
    </row>
    <row r="182" spans="2:16" ht="20.25" customHeight="1" thickBot="1" x14ac:dyDescent="0.3">
      <c r="B182" s="225" t="s">
        <v>17</v>
      </c>
      <c r="C182" s="226"/>
      <c r="D182" s="108">
        <f>+D178+D181</f>
        <v>1424799</v>
      </c>
      <c r="E182" s="108">
        <f t="shared" ref="E182:P182" si="161">+E178+E181</f>
        <v>1290492</v>
      </c>
      <c r="F182" s="108">
        <f t="shared" si="161"/>
        <v>1475731</v>
      </c>
      <c r="G182" s="108">
        <f t="shared" si="161"/>
        <v>1304249</v>
      </c>
      <c r="H182" s="108">
        <f t="shared" si="161"/>
        <v>1185842</v>
      </c>
      <c r="I182" s="108">
        <f t="shared" si="161"/>
        <v>1254172</v>
      </c>
      <c r="J182" s="108">
        <f t="shared" si="161"/>
        <v>1311823</v>
      </c>
      <c r="K182" s="108">
        <f t="shared" si="161"/>
        <v>1215990</v>
      </c>
      <c r="L182" s="108">
        <f t="shared" si="161"/>
        <v>839504</v>
      </c>
      <c r="M182" s="108">
        <f t="shared" si="161"/>
        <v>869287</v>
      </c>
      <c r="N182" s="108">
        <f t="shared" si="161"/>
        <v>1009891</v>
      </c>
      <c r="O182" s="108">
        <f t="shared" si="161"/>
        <v>1247194</v>
      </c>
      <c r="P182" s="109">
        <f t="shared" si="161"/>
        <v>14429906</v>
      </c>
    </row>
    <row r="183" spans="2:16" s="25" customFormat="1" ht="20.25" customHeight="1" x14ac:dyDescent="0.25">
      <c r="B183" s="23"/>
      <c r="C183" s="23"/>
      <c r="D183" s="46"/>
      <c r="E183" s="46"/>
      <c r="F183" s="46"/>
      <c r="G183" s="46"/>
      <c r="H183" s="46"/>
      <c r="I183" s="46"/>
      <c r="J183" s="46"/>
      <c r="K183" s="46"/>
      <c r="L183" s="46"/>
      <c r="M183" s="46"/>
      <c r="N183" s="46"/>
      <c r="O183" s="46"/>
      <c r="P183" s="46"/>
    </row>
    <row r="184" spans="2:16" s="25" customFormat="1" ht="20.25" customHeight="1" x14ac:dyDescent="0.25">
      <c r="B184" s="23"/>
      <c r="C184" s="23"/>
      <c r="D184" s="46"/>
      <c r="E184" s="46"/>
      <c r="F184" s="46"/>
      <c r="G184" s="46"/>
      <c r="H184" s="46"/>
      <c r="I184" s="46"/>
      <c r="J184" s="46"/>
      <c r="K184" s="46"/>
      <c r="L184" s="46"/>
      <c r="M184" s="46"/>
      <c r="N184" s="46"/>
      <c r="O184" s="46"/>
      <c r="P184" s="46"/>
    </row>
    <row r="185" spans="2:16" s="25" customFormat="1" ht="20.25" customHeight="1" thickBot="1" x14ac:dyDescent="0.3">
      <c r="B185" s="23"/>
      <c r="C185" s="23"/>
      <c r="D185" s="46"/>
      <c r="E185" s="46"/>
      <c r="F185" s="46"/>
      <c r="G185" s="46"/>
      <c r="H185" s="46"/>
      <c r="I185" s="46"/>
      <c r="J185" s="46"/>
      <c r="K185" s="46"/>
      <c r="L185" s="46"/>
      <c r="M185" s="46"/>
      <c r="N185" s="46"/>
      <c r="O185" s="46"/>
      <c r="P185" s="46"/>
    </row>
    <row r="186" spans="2:16" ht="20.25" customHeight="1" x14ac:dyDescent="0.25">
      <c r="B186" s="235" t="s">
        <v>3</v>
      </c>
      <c r="C186" s="233"/>
      <c r="D186" s="233" t="s">
        <v>3802</v>
      </c>
      <c r="E186" s="233"/>
      <c r="F186" s="233"/>
      <c r="G186" s="233"/>
      <c r="H186" s="233"/>
      <c r="I186" s="233"/>
      <c r="J186" s="233"/>
      <c r="K186" s="233"/>
      <c r="L186" s="233"/>
      <c r="M186" s="233"/>
      <c r="N186" s="233"/>
      <c r="O186" s="233"/>
      <c r="P186" s="234"/>
    </row>
    <row r="187" spans="2:16" ht="20.25" customHeight="1" thickBot="1" x14ac:dyDescent="0.3">
      <c r="B187" s="236"/>
      <c r="C187" s="237"/>
      <c r="D187" s="93" t="s">
        <v>5</v>
      </c>
      <c r="E187" s="93" t="s">
        <v>6</v>
      </c>
      <c r="F187" s="93" t="s">
        <v>7</v>
      </c>
      <c r="G187" s="93" t="s">
        <v>8</v>
      </c>
      <c r="H187" s="93" t="s">
        <v>9</v>
      </c>
      <c r="I187" s="93" t="s">
        <v>10</v>
      </c>
      <c r="J187" s="93" t="s">
        <v>11</v>
      </c>
      <c r="K187" s="93" t="s">
        <v>12</v>
      </c>
      <c r="L187" s="93" t="s">
        <v>13</v>
      </c>
      <c r="M187" s="93" t="s">
        <v>14</v>
      </c>
      <c r="N187" s="93" t="s">
        <v>15</v>
      </c>
      <c r="O187" s="93" t="s">
        <v>16</v>
      </c>
      <c r="P187" s="94" t="s">
        <v>17</v>
      </c>
    </row>
    <row r="188" spans="2:16" ht="20.25" customHeight="1" x14ac:dyDescent="0.25">
      <c r="B188" s="230" t="s">
        <v>18</v>
      </c>
      <c r="C188" s="95" t="s">
        <v>51</v>
      </c>
      <c r="D188" s="96">
        <v>596756</v>
      </c>
      <c r="E188" s="96">
        <v>557098</v>
      </c>
      <c r="F188" s="97">
        <v>278523</v>
      </c>
      <c r="G188" s="97">
        <v>818</v>
      </c>
      <c r="H188" s="96">
        <v>694</v>
      </c>
      <c r="I188" s="96">
        <v>1414</v>
      </c>
      <c r="J188" s="96">
        <v>149151</v>
      </c>
      <c r="K188" s="97">
        <v>125247</v>
      </c>
      <c r="L188" s="97">
        <v>120718</v>
      </c>
      <c r="M188" s="96">
        <v>158800</v>
      </c>
      <c r="N188" s="96">
        <v>202965</v>
      </c>
      <c r="O188" s="96">
        <v>375639</v>
      </c>
      <c r="P188" s="98">
        <f>SUM(D188:O188)</f>
        <v>2567823</v>
      </c>
    </row>
    <row r="189" spans="2:16" ht="20.25" customHeight="1" x14ac:dyDescent="0.25">
      <c r="B189" s="231"/>
      <c r="C189" s="99" t="s">
        <v>52</v>
      </c>
      <c r="D189" s="100">
        <v>656125</v>
      </c>
      <c r="E189" s="100">
        <v>577503</v>
      </c>
      <c r="F189" s="100">
        <v>390246</v>
      </c>
      <c r="G189" s="100">
        <v>6476</v>
      </c>
      <c r="H189" s="100">
        <v>10328</v>
      </c>
      <c r="I189" s="100">
        <v>11477</v>
      </c>
      <c r="J189" s="100">
        <v>92066</v>
      </c>
      <c r="K189" s="100">
        <v>139970</v>
      </c>
      <c r="L189" s="100">
        <v>137990</v>
      </c>
      <c r="M189" s="100">
        <v>158767</v>
      </c>
      <c r="N189" s="100">
        <v>179681</v>
      </c>
      <c r="O189" s="100">
        <v>199329</v>
      </c>
      <c r="P189" s="101">
        <f>SUM(D189:O189)</f>
        <v>2559958</v>
      </c>
    </row>
    <row r="190" spans="2:16" ht="20.25" customHeight="1" thickBot="1" x14ac:dyDescent="0.3">
      <c r="B190" s="232"/>
      <c r="C190" s="102" t="s">
        <v>17</v>
      </c>
      <c r="D190" s="103">
        <f>SUM(D188:D189)</f>
        <v>1252881</v>
      </c>
      <c r="E190" s="103">
        <f t="shared" ref="E190:G190" si="162">SUM(E188:E189)</f>
        <v>1134601</v>
      </c>
      <c r="F190" s="103">
        <f t="shared" si="162"/>
        <v>668769</v>
      </c>
      <c r="G190" s="103">
        <f t="shared" si="162"/>
        <v>7294</v>
      </c>
      <c r="H190" s="103">
        <f>SUM(H188:H189)</f>
        <v>11022</v>
      </c>
      <c r="I190" s="103">
        <f>SUM(I188:I189)</f>
        <v>12891</v>
      </c>
      <c r="J190" s="103">
        <f t="shared" ref="J190:P190" si="163">SUM(J188:J189)</f>
        <v>241217</v>
      </c>
      <c r="K190" s="103">
        <f t="shared" si="163"/>
        <v>265217</v>
      </c>
      <c r="L190" s="103">
        <f t="shared" si="163"/>
        <v>258708</v>
      </c>
      <c r="M190" s="103">
        <v>317567</v>
      </c>
      <c r="N190" s="103">
        <v>382646</v>
      </c>
      <c r="O190" s="103">
        <v>574968</v>
      </c>
      <c r="P190" s="104">
        <f t="shared" si="163"/>
        <v>5127781</v>
      </c>
    </row>
    <row r="191" spans="2:16" ht="20.25" customHeight="1" x14ac:dyDescent="0.25">
      <c r="B191" s="227" t="s">
        <v>21</v>
      </c>
      <c r="C191" s="95" t="s">
        <v>51</v>
      </c>
      <c r="D191" s="96">
        <v>43873</v>
      </c>
      <c r="E191" s="96">
        <v>48505</v>
      </c>
      <c r="F191" s="97">
        <v>24027</v>
      </c>
      <c r="G191" s="97">
        <v>549</v>
      </c>
      <c r="H191" s="96">
        <v>675</v>
      </c>
      <c r="I191" s="96">
        <v>589</v>
      </c>
      <c r="J191" s="96">
        <v>3070</v>
      </c>
      <c r="K191" s="97">
        <v>2305</v>
      </c>
      <c r="L191" s="97">
        <v>2975</v>
      </c>
      <c r="M191" s="96">
        <v>5791</v>
      </c>
      <c r="N191" s="96">
        <v>9371</v>
      </c>
      <c r="O191" s="96">
        <v>18456</v>
      </c>
      <c r="P191" s="105">
        <f>SUM(D191:O191)</f>
        <v>160186</v>
      </c>
    </row>
    <row r="192" spans="2:16" ht="20.25" customHeight="1" x14ac:dyDescent="0.25">
      <c r="B192" s="228"/>
      <c r="C192" s="99" t="s">
        <v>52</v>
      </c>
      <c r="D192" s="100">
        <v>48936</v>
      </c>
      <c r="E192" s="100">
        <v>47169</v>
      </c>
      <c r="F192" s="100">
        <v>60297</v>
      </c>
      <c r="G192" s="100">
        <v>781</v>
      </c>
      <c r="H192" s="100">
        <v>1075</v>
      </c>
      <c r="I192" s="100">
        <v>1037</v>
      </c>
      <c r="J192" s="100">
        <v>3711</v>
      </c>
      <c r="K192" s="100">
        <v>2322</v>
      </c>
      <c r="L192" s="100">
        <v>2546</v>
      </c>
      <c r="M192" s="100">
        <v>3290</v>
      </c>
      <c r="N192" s="100">
        <v>7526</v>
      </c>
      <c r="O192" s="100">
        <v>10688</v>
      </c>
      <c r="P192" s="101">
        <f>SUM(D192:O192)</f>
        <v>189378</v>
      </c>
    </row>
    <row r="193" spans="2:16" ht="20.25" customHeight="1" thickBot="1" x14ac:dyDescent="0.3">
      <c r="B193" s="229"/>
      <c r="C193" s="102" t="s">
        <v>17</v>
      </c>
      <c r="D193" s="106">
        <f>SUM(D191:D192)</f>
        <v>92809</v>
      </c>
      <c r="E193" s="106">
        <f t="shared" ref="E193:G193" si="164">SUM(E191:E192)</f>
        <v>95674</v>
      </c>
      <c r="F193" s="106">
        <f t="shared" si="164"/>
        <v>84324</v>
      </c>
      <c r="G193" s="106">
        <f t="shared" si="164"/>
        <v>1330</v>
      </c>
      <c r="H193" s="106">
        <f>SUM(H191:H192)</f>
        <v>1750</v>
      </c>
      <c r="I193" s="106">
        <f>SUM(I191:I192)</f>
        <v>1626</v>
      </c>
      <c r="J193" s="106">
        <f t="shared" ref="J193:P193" si="165">SUM(J191:J192)</f>
        <v>6781</v>
      </c>
      <c r="K193" s="106">
        <f t="shared" si="165"/>
        <v>4627</v>
      </c>
      <c r="L193" s="106">
        <f t="shared" si="165"/>
        <v>5521</v>
      </c>
      <c r="M193" s="106">
        <v>9081</v>
      </c>
      <c r="N193" s="106">
        <v>16897</v>
      </c>
      <c r="O193" s="106">
        <v>29144</v>
      </c>
      <c r="P193" s="107">
        <f t="shared" si="165"/>
        <v>349564</v>
      </c>
    </row>
    <row r="194" spans="2:16" ht="20.25" customHeight="1" thickBot="1" x14ac:dyDescent="0.3">
      <c r="B194" s="225" t="s">
        <v>17</v>
      </c>
      <c r="C194" s="226"/>
      <c r="D194" s="108">
        <f>+D190+D193</f>
        <v>1345690</v>
      </c>
      <c r="E194" s="108">
        <f t="shared" ref="E194:P194" si="166">+E190+E193</f>
        <v>1230275</v>
      </c>
      <c r="F194" s="108">
        <f t="shared" si="166"/>
        <v>753093</v>
      </c>
      <c r="G194" s="108">
        <f t="shared" si="166"/>
        <v>8624</v>
      </c>
      <c r="H194" s="108">
        <f t="shared" si="166"/>
        <v>12772</v>
      </c>
      <c r="I194" s="108">
        <f t="shared" si="166"/>
        <v>14517</v>
      </c>
      <c r="J194" s="108">
        <f t="shared" si="166"/>
        <v>247998</v>
      </c>
      <c r="K194" s="108">
        <f t="shared" si="166"/>
        <v>269844</v>
      </c>
      <c r="L194" s="108">
        <f t="shared" si="166"/>
        <v>264229</v>
      </c>
      <c r="M194" s="108">
        <f t="shared" si="166"/>
        <v>326648</v>
      </c>
      <c r="N194" s="108">
        <f t="shared" si="166"/>
        <v>399543</v>
      </c>
      <c r="O194" s="108">
        <f t="shared" si="166"/>
        <v>604112</v>
      </c>
      <c r="P194" s="109">
        <f t="shared" si="166"/>
        <v>5477345</v>
      </c>
    </row>
    <row r="195" spans="2:16" s="25" customFormat="1" ht="20.25" customHeight="1" x14ac:dyDescent="0.25">
      <c r="B195" s="23"/>
      <c r="C195" s="23"/>
      <c r="D195" s="46"/>
      <c r="E195" s="46"/>
      <c r="F195" s="46"/>
      <c r="G195" s="46"/>
      <c r="H195" s="46"/>
      <c r="I195" s="46"/>
      <c r="J195" s="46"/>
      <c r="K195" s="46"/>
      <c r="L195" s="46"/>
      <c r="M195" s="46"/>
      <c r="N195" s="46"/>
      <c r="O195" s="46"/>
      <c r="P195" s="46"/>
    </row>
    <row r="196" spans="2:16" s="25" customFormat="1" ht="20.25" customHeight="1" x14ac:dyDescent="0.25">
      <c r="B196" s="23"/>
      <c r="C196" s="23"/>
      <c r="D196" s="46"/>
      <c r="E196" s="46"/>
      <c r="F196" s="46"/>
      <c r="G196" s="46"/>
      <c r="H196" s="46"/>
      <c r="I196" s="46"/>
      <c r="J196" s="46"/>
      <c r="K196" s="46"/>
      <c r="L196" s="46"/>
      <c r="M196" s="46"/>
      <c r="N196" s="46"/>
      <c r="O196" s="46"/>
      <c r="P196" s="46"/>
    </row>
    <row r="197" spans="2:16" ht="20.25" customHeight="1" thickBot="1" x14ac:dyDescent="0.3"/>
    <row r="198" spans="2:16" ht="20.25" customHeight="1" x14ac:dyDescent="0.25">
      <c r="B198" s="235" t="s">
        <v>3</v>
      </c>
      <c r="C198" s="233"/>
      <c r="D198" s="233" t="s">
        <v>3886</v>
      </c>
      <c r="E198" s="233"/>
      <c r="F198" s="233"/>
      <c r="G198" s="233"/>
      <c r="H198" s="233"/>
      <c r="I198" s="233"/>
      <c r="J198" s="233"/>
      <c r="K198" s="233"/>
      <c r="L198" s="233"/>
      <c r="M198" s="233"/>
      <c r="N198" s="233"/>
      <c r="O198" s="233"/>
      <c r="P198" s="234"/>
    </row>
    <row r="199" spans="2:16" ht="20.25" customHeight="1" thickBot="1" x14ac:dyDescent="0.3">
      <c r="B199" s="236"/>
      <c r="C199" s="237"/>
      <c r="D199" s="93" t="s">
        <v>5</v>
      </c>
      <c r="E199" s="93" t="s">
        <v>6</v>
      </c>
      <c r="F199" s="93" t="s">
        <v>7</v>
      </c>
      <c r="G199" s="93" t="s">
        <v>8</v>
      </c>
      <c r="H199" s="93" t="s">
        <v>9</v>
      </c>
      <c r="I199" s="93" t="s">
        <v>10</v>
      </c>
      <c r="J199" s="93" t="s">
        <v>11</v>
      </c>
      <c r="K199" s="93" t="s">
        <v>12</v>
      </c>
      <c r="L199" s="93" t="s">
        <v>13</v>
      </c>
      <c r="M199" s="93" t="s">
        <v>14</v>
      </c>
      <c r="N199" s="93" t="s">
        <v>15</v>
      </c>
      <c r="O199" s="93" t="s">
        <v>16</v>
      </c>
      <c r="P199" s="94" t="s">
        <v>17</v>
      </c>
    </row>
    <row r="200" spans="2:16" ht="20.25" customHeight="1" x14ac:dyDescent="0.25">
      <c r="B200" s="230" t="s">
        <v>18</v>
      </c>
      <c r="C200" s="95" t="s">
        <v>51</v>
      </c>
      <c r="D200" s="96">
        <v>234609</v>
      </c>
      <c r="E200" s="96">
        <v>194712</v>
      </c>
      <c r="F200" s="97">
        <v>300308</v>
      </c>
      <c r="G200" s="97">
        <v>323739</v>
      </c>
      <c r="H200" s="96">
        <v>394771</v>
      </c>
      <c r="I200" s="96">
        <v>461247</v>
      </c>
      <c r="J200" s="96">
        <v>558431</v>
      </c>
      <c r="K200" s="97">
        <v>493811</v>
      </c>
      <c r="L200" s="97">
        <v>386570</v>
      </c>
      <c r="M200" s="96">
        <v>440580</v>
      </c>
      <c r="N200" s="96">
        <v>512701</v>
      </c>
      <c r="O200" s="96">
        <v>686519</v>
      </c>
      <c r="P200" s="98">
        <f>SUM(D200:O200)</f>
        <v>4987998</v>
      </c>
    </row>
    <row r="201" spans="2:16" ht="20.25" customHeight="1" x14ac:dyDescent="0.25">
      <c r="B201" s="231"/>
      <c r="C201" s="99" t="s">
        <v>52</v>
      </c>
      <c r="D201" s="100">
        <v>354099</v>
      </c>
      <c r="E201" s="100">
        <v>214805</v>
      </c>
      <c r="F201" s="100">
        <v>279287</v>
      </c>
      <c r="G201" s="100">
        <v>356081</v>
      </c>
      <c r="H201" s="100">
        <v>375296</v>
      </c>
      <c r="I201" s="100">
        <v>437557</v>
      </c>
      <c r="J201" s="100">
        <v>523799</v>
      </c>
      <c r="K201" s="100">
        <v>566088</v>
      </c>
      <c r="L201" s="100">
        <v>459373</v>
      </c>
      <c r="M201" s="100">
        <v>432499</v>
      </c>
      <c r="N201" s="100">
        <v>494111</v>
      </c>
      <c r="O201" s="100">
        <v>525531</v>
      </c>
      <c r="P201" s="101">
        <f>SUM(D201:O201)</f>
        <v>5018526</v>
      </c>
    </row>
    <row r="202" spans="2:16" ht="20.25" customHeight="1" thickBot="1" x14ac:dyDescent="0.3">
      <c r="B202" s="232"/>
      <c r="C202" s="102" t="s">
        <v>17</v>
      </c>
      <c r="D202" s="103">
        <f>SUM(D200:D201)</f>
        <v>588708</v>
      </c>
      <c r="E202" s="103">
        <f t="shared" ref="E202:G202" si="167">SUM(E200:E201)</f>
        <v>409517</v>
      </c>
      <c r="F202" s="103">
        <f t="shared" si="167"/>
        <v>579595</v>
      </c>
      <c r="G202" s="103">
        <f t="shared" si="167"/>
        <v>679820</v>
      </c>
      <c r="H202" s="103">
        <f t="shared" ref="H202:O202" si="168">SUM(H200:H201)</f>
        <v>770067</v>
      </c>
      <c r="I202" s="103">
        <f t="shared" si="168"/>
        <v>898804</v>
      </c>
      <c r="J202" s="103">
        <f t="shared" si="168"/>
        <v>1082230</v>
      </c>
      <c r="K202" s="103">
        <f t="shared" si="168"/>
        <v>1059899</v>
      </c>
      <c r="L202" s="103">
        <f t="shared" si="168"/>
        <v>845943</v>
      </c>
      <c r="M202" s="103">
        <f t="shared" si="168"/>
        <v>873079</v>
      </c>
      <c r="N202" s="103">
        <f t="shared" si="168"/>
        <v>1006812</v>
      </c>
      <c r="O202" s="103">
        <f t="shared" si="168"/>
        <v>1212050</v>
      </c>
      <c r="P202" s="104">
        <f>SUM(P200:P201)</f>
        <v>10006524</v>
      </c>
    </row>
    <row r="203" spans="2:16" ht="20.25" customHeight="1" x14ac:dyDescent="0.25">
      <c r="B203" s="227" t="s">
        <v>21</v>
      </c>
      <c r="C203" s="95" t="s">
        <v>51</v>
      </c>
      <c r="D203" s="96">
        <v>15694</v>
      </c>
      <c r="E203" s="96">
        <v>19539</v>
      </c>
      <c r="F203" s="97">
        <v>27692</v>
      </c>
      <c r="G203" s="97">
        <v>29390</v>
      </c>
      <c r="H203" s="96">
        <v>24717</v>
      </c>
      <c r="I203" s="96">
        <v>26210</v>
      </c>
      <c r="J203" s="96">
        <v>38403</v>
      </c>
      <c r="K203" s="97">
        <v>28757</v>
      </c>
      <c r="L203" s="97">
        <v>23930</v>
      </c>
      <c r="M203" s="96">
        <v>42447</v>
      </c>
      <c r="N203" s="96">
        <v>48283</v>
      </c>
      <c r="O203" s="96">
        <v>68791</v>
      </c>
      <c r="P203" s="105">
        <f>SUM(D203:O203)</f>
        <v>393853</v>
      </c>
    </row>
    <row r="204" spans="2:16" ht="20.25" customHeight="1" x14ac:dyDescent="0.25">
      <c r="B204" s="228"/>
      <c r="C204" s="99" t="s">
        <v>52</v>
      </c>
      <c r="D204" s="100">
        <v>17847</v>
      </c>
      <c r="E204" s="100">
        <v>19577</v>
      </c>
      <c r="F204" s="100">
        <v>24066</v>
      </c>
      <c r="G204" s="100">
        <v>28957</v>
      </c>
      <c r="H204" s="100">
        <v>22029</v>
      </c>
      <c r="I204" s="100">
        <v>24072</v>
      </c>
      <c r="J204" s="100">
        <v>32571</v>
      </c>
      <c r="K204" s="100">
        <v>32544</v>
      </c>
      <c r="L204" s="100">
        <v>23394</v>
      </c>
      <c r="M204" s="100">
        <v>34199</v>
      </c>
      <c r="N204" s="100">
        <v>42353</v>
      </c>
      <c r="O204" s="100">
        <v>51734</v>
      </c>
      <c r="P204" s="101">
        <f>SUM(D204:O204)</f>
        <v>353343</v>
      </c>
    </row>
    <row r="205" spans="2:16" ht="20.25" customHeight="1" thickBot="1" x14ac:dyDescent="0.3">
      <c r="B205" s="229"/>
      <c r="C205" s="102" t="s">
        <v>17</v>
      </c>
      <c r="D205" s="106">
        <f>SUM(D203:D204)</f>
        <v>33541</v>
      </c>
      <c r="E205" s="106">
        <f t="shared" ref="E205:G205" si="169">SUM(E203:E204)</f>
        <v>39116</v>
      </c>
      <c r="F205" s="106">
        <f t="shared" si="169"/>
        <v>51758</v>
      </c>
      <c r="G205" s="106">
        <f t="shared" si="169"/>
        <v>58347</v>
      </c>
      <c r="H205" s="106">
        <f t="shared" ref="H205:N205" si="170">SUM(H203:H204)</f>
        <v>46746</v>
      </c>
      <c r="I205" s="106">
        <f t="shared" si="170"/>
        <v>50282</v>
      </c>
      <c r="J205" s="106">
        <f t="shared" si="170"/>
        <v>70974</v>
      </c>
      <c r="K205" s="106">
        <f t="shared" si="170"/>
        <v>61301</v>
      </c>
      <c r="L205" s="106">
        <f t="shared" si="170"/>
        <v>47324</v>
      </c>
      <c r="M205" s="106">
        <f t="shared" si="170"/>
        <v>76646</v>
      </c>
      <c r="N205" s="106">
        <f t="shared" si="170"/>
        <v>90636</v>
      </c>
      <c r="O205" s="106">
        <f t="shared" ref="O205" si="171">SUM(O203:O204)</f>
        <v>120525</v>
      </c>
      <c r="P205" s="107">
        <f>SUM(P203:P204)</f>
        <v>747196</v>
      </c>
    </row>
    <row r="206" spans="2:16" ht="20.25" customHeight="1" thickBot="1" x14ac:dyDescent="0.3">
      <c r="B206" s="225" t="s">
        <v>17</v>
      </c>
      <c r="C206" s="226"/>
      <c r="D206" s="108">
        <f>+D202+D205</f>
        <v>622249</v>
      </c>
      <c r="E206" s="108">
        <f t="shared" ref="E206:K206" si="172">+E202+E205</f>
        <v>448633</v>
      </c>
      <c r="F206" s="108">
        <f t="shared" si="172"/>
        <v>631353</v>
      </c>
      <c r="G206" s="108">
        <f t="shared" si="172"/>
        <v>738167</v>
      </c>
      <c r="H206" s="108">
        <f t="shared" si="172"/>
        <v>816813</v>
      </c>
      <c r="I206" s="108">
        <f t="shared" si="172"/>
        <v>949086</v>
      </c>
      <c r="J206" s="108">
        <f t="shared" si="172"/>
        <v>1153204</v>
      </c>
      <c r="K206" s="108">
        <f t="shared" si="172"/>
        <v>1121200</v>
      </c>
      <c r="L206" s="108">
        <f t="shared" ref="L206:N206" si="173">+L202+L205</f>
        <v>893267</v>
      </c>
      <c r="M206" s="108">
        <f t="shared" si="173"/>
        <v>949725</v>
      </c>
      <c r="N206" s="108">
        <f t="shared" si="173"/>
        <v>1097448</v>
      </c>
      <c r="O206" s="108">
        <f t="shared" ref="O206" si="174">+O202+O205</f>
        <v>1332575</v>
      </c>
      <c r="P206" s="109">
        <f>+P202+P205</f>
        <v>10753720</v>
      </c>
    </row>
    <row r="207" spans="2:16" s="25" customFormat="1" ht="20.25" customHeight="1" x14ac:dyDescent="0.25">
      <c r="B207" s="23"/>
      <c r="C207" s="23"/>
      <c r="D207" s="46"/>
      <c r="E207" s="46"/>
      <c r="F207" s="46"/>
      <c r="G207" s="46"/>
      <c r="H207" s="46"/>
      <c r="I207" s="46"/>
      <c r="J207" s="46"/>
      <c r="K207" s="46"/>
      <c r="L207" s="46"/>
      <c r="M207" s="46"/>
      <c r="N207" s="46"/>
      <c r="O207" s="46"/>
      <c r="P207" s="46"/>
    </row>
    <row r="208" spans="2:16" s="25" customFormat="1" ht="20.25" customHeight="1" x14ac:dyDescent="0.25">
      <c r="B208" s="23"/>
      <c r="C208" s="23"/>
      <c r="D208" s="46"/>
      <c r="E208" s="46"/>
      <c r="F208" s="46"/>
      <c r="G208" s="46"/>
      <c r="H208" s="46"/>
      <c r="I208" s="46"/>
      <c r="J208" s="46"/>
      <c r="K208" s="46"/>
      <c r="L208" s="46"/>
      <c r="M208" s="46"/>
      <c r="N208" s="46"/>
      <c r="O208" s="46"/>
      <c r="P208" s="46"/>
    </row>
    <row r="209" spans="2:16" ht="20.25" customHeight="1" thickBot="1" x14ac:dyDescent="0.3"/>
    <row r="210" spans="2:16" ht="20.25" customHeight="1" x14ac:dyDescent="0.25">
      <c r="B210" s="235" t="s">
        <v>3</v>
      </c>
      <c r="C210" s="233"/>
      <c r="D210" s="233" t="s">
        <v>4050</v>
      </c>
      <c r="E210" s="233"/>
      <c r="F210" s="233"/>
      <c r="G210" s="233"/>
      <c r="H210" s="233"/>
      <c r="I210" s="233"/>
      <c r="J210" s="233"/>
      <c r="K210" s="233"/>
      <c r="L210" s="233"/>
      <c r="M210" s="233"/>
      <c r="N210" s="233"/>
      <c r="O210" s="233"/>
      <c r="P210" s="234"/>
    </row>
    <row r="211" spans="2:16" ht="20.25" customHeight="1" thickBot="1" x14ac:dyDescent="0.3">
      <c r="B211" s="236"/>
      <c r="C211" s="237"/>
      <c r="D211" s="93" t="s">
        <v>5</v>
      </c>
      <c r="E211" s="93" t="s">
        <v>6</v>
      </c>
      <c r="F211" s="93" t="s">
        <v>7</v>
      </c>
      <c r="G211" s="93" t="s">
        <v>8</v>
      </c>
      <c r="H211" s="93" t="s">
        <v>9</v>
      </c>
      <c r="I211" s="93" t="s">
        <v>10</v>
      </c>
      <c r="J211" s="93" t="s">
        <v>11</v>
      </c>
      <c r="K211" s="93" t="s">
        <v>12</v>
      </c>
      <c r="L211" s="93" t="s">
        <v>13</v>
      </c>
      <c r="M211" s="93" t="s">
        <v>14</v>
      </c>
      <c r="N211" s="93" t="s">
        <v>15</v>
      </c>
      <c r="O211" s="93" t="s">
        <v>16</v>
      </c>
      <c r="P211" s="94" t="s">
        <v>17</v>
      </c>
    </row>
    <row r="212" spans="2:16" ht="20.25" customHeight="1" x14ac:dyDescent="0.25">
      <c r="B212" s="230" t="s">
        <v>18</v>
      </c>
      <c r="C212" s="95" t="s">
        <v>51</v>
      </c>
      <c r="D212" s="96">
        <v>529429</v>
      </c>
      <c r="E212" s="96">
        <v>526243</v>
      </c>
      <c r="F212" s="97">
        <v>590062</v>
      </c>
      <c r="G212" s="97">
        <v>621658</v>
      </c>
      <c r="H212" s="96">
        <v>568982</v>
      </c>
      <c r="I212" s="96">
        <v>625620</v>
      </c>
      <c r="J212" s="96">
        <v>707219</v>
      </c>
      <c r="K212" s="97">
        <v>639404</v>
      </c>
      <c r="L212" s="97">
        <v>458314</v>
      </c>
      <c r="M212" s="96">
        <v>512072</v>
      </c>
      <c r="N212" s="96">
        <v>591548</v>
      </c>
      <c r="O212" s="96">
        <v>761916</v>
      </c>
      <c r="P212" s="98">
        <f>SUM(D212:O212)</f>
        <v>7132467</v>
      </c>
    </row>
    <row r="213" spans="2:16" ht="20.25" customHeight="1" x14ac:dyDescent="0.25">
      <c r="B213" s="231"/>
      <c r="C213" s="99" t="s">
        <v>52</v>
      </c>
      <c r="D213" s="100">
        <v>629458</v>
      </c>
      <c r="E213" s="100">
        <v>534368</v>
      </c>
      <c r="F213" s="100">
        <v>638389</v>
      </c>
      <c r="G213" s="100">
        <v>638710</v>
      </c>
      <c r="H213" s="100">
        <v>591403</v>
      </c>
      <c r="I213" s="100">
        <v>592453</v>
      </c>
      <c r="J213" s="100">
        <v>671975</v>
      </c>
      <c r="K213" s="100">
        <v>713710</v>
      </c>
      <c r="L213" s="100">
        <v>522147</v>
      </c>
      <c r="M213" s="100">
        <v>520598</v>
      </c>
      <c r="N213" s="100">
        <v>577757</v>
      </c>
      <c r="O213" s="100">
        <v>628078</v>
      </c>
      <c r="P213" s="101">
        <f>SUM(D213:O213)</f>
        <v>7259046</v>
      </c>
    </row>
    <row r="214" spans="2:16" ht="20.25" customHeight="1" thickBot="1" x14ac:dyDescent="0.3">
      <c r="B214" s="232"/>
      <c r="C214" s="102" t="s">
        <v>17</v>
      </c>
      <c r="D214" s="103">
        <f>SUM(D212:D213)</f>
        <v>1158887</v>
      </c>
      <c r="E214" s="103">
        <f t="shared" ref="E214:O214" si="175">SUM(E212:E213)</f>
        <v>1060611</v>
      </c>
      <c r="F214" s="103">
        <f t="shared" si="175"/>
        <v>1228451</v>
      </c>
      <c r="G214" s="103">
        <f t="shared" si="175"/>
        <v>1260368</v>
      </c>
      <c r="H214" s="103">
        <f t="shared" si="175"/>
        <v>1160385</v>
      </c>
      <c r="I214" s="103">
        <f t="shared" si="175"/>
        <v>1218073</v>
      </c>
      <c r="J214" s="103">
        <f t="shared" si="175"/>
        <v>1379194</v>
      </c>
      <c r="K214" s="103">
        <f t="shared" si="175"/>
        <v>1353114</v>
      </c>
      <c r="L214" s="103">
        <f t="shared" si="175"/>
        <v>980461</v>
      </c>
      <c r="M214" s="103">
        <f t="shared" si="175"/>
        <v>1032670</v>
      </c>
      <c r="N214" s="103">
        <f t="shared" si="175"/>
        <v>1169305</v>
      </c>
      <c r="O214" s="103">
        <f t="shared" si="175"/>
        <v>1389994</v>
      </c>
      <c r="P214" s="104">
        <f>SUM(P212:P213)</f>
        <v>14391513</v>
      </c>
    </row>
    <row r="215" spans="2:16" ht="20.25" customHeight="1" x14ac:dyDescent="0.25">
      <c r="B215" s="227" t="s">
        <v>21</v>
      </c>
      <c r="C215" s="95" t="s">
        <v>51</v>
      </c>
      <c r="D215" s="96">
        <v>61067</v>
      </c>
      <c r="E215" s="96">
        <v>58979</v>
      </c>
      <c r="F215" s="97">
        <v>50478</v>
      </c>
      <c r="G215" s="97">
        <v>43177</v>
      </c>
      <c r="H215" s="96">
        <v>33837</v>
      </c>
      <c r="I215" s="96">
        <v>51408</v>
      </c>
      <c r="J215" s="96">
        <v>69498</v>
      </c>
      <c r="K215" s="97">
        <v>45475</v>
      </c>
      <c r="L215" s="97">
        <v>28943</v>
      </c>
      <c r="M215" s="96">
        <v>30217</v>
      </c>
      <c r="N215" s="96">
        <v>29002</v>
      </c>
      <c r="O215" s="96">
        <v>32113</v>
      </c>
      <c r="P215" s="105">
        <f>SUM(D215:O215)</f>
        <v>534194</v>
      </c>
    </row>
    <row r="216" spans="2:16" ht="20.25" customHeight="1" x14ac:dyDescent="0.25">
      <c r="B216" s="228"/>
      <c r="C216" s="99" t="s">
        <v>52</v>
      </c>
      <c r="D216" s="100">
        <v>67997</v>
      </c>
      <c r="E216" s="100">
        <v>58057</v>
      </c>
      <c r="F216" s="100">
        <v>67638</v>
      </c>
      <c r="G216" s="100">
        <v>44951</v>
      </c>
      <c r="H216" s="100">
        <v>32563</v>
      </c>
      <c r="I216" s="100">
        <v>46051</v>
      </c>
      <c r="J216" s="100">
        <v>65032</v>
      </c>
      <c r="K216" s="100">
        <v>53651</v>
      </c>
      <c r="L216" s="100">
        <v>30675</v>
      </c>
      <c r="M216" s="100">
        <v>30082</v>
      </c>
      <c r="N216" s="100">
        <v>28935</v>
      </c>
      <c r="O216" s="100">
        <v>29435</v>
      </c>
      <c r="P216" s="101">
        <f>SUM(D216:O216)</f>
        <v>555067</v>
      </c>
    </row>
    <row r="217" spans="2:16" ht="20.25" customHeight="1" thickBot="1" x14ac:dyDescent="0.3">
      <c r="B217" s="229"/>
      <c r="C217" s="102" t="s">
        <v>17</v>
      </c>
      <c r="D217" s="106">
        <f>SUM(D215:D216)</f>
        <v>129064</v>
      </c>
      <c r="E217" s="106">
        <f t="shared" ref="E217:O217" si="176">SUM(E215:E216)</f>
        <v>117036</v>
      </c>
      <c r="F217" s="106">
        <f t="shared" si="176"/>
        <v>118116</v>
      </c>
      <c r="G217" s="106">
        <f t="shared" si="176"/>
        <v>88128</v>
      </c>
      <c r="H217" s="106">
        <f t="shared" si="176"/>
        <v>66400</v>
      </c>
      <c r="I217" s="106">
        <f t="shared" si="176"/>
        <v>97459</v>
      </c>
      <c r="J217" s="106">
        <f t="shared" si="176"/>
        <v>134530</v>
      </c>
      <c r="K217" s="106">
        <f t="shared" si="176"/>
        <v>99126</v>
      </c>
      <c r="L217" s="106">
        <f t="shared" si="176"/>
        <v>59618</v>
      </c>
      <c r="M217" s="106">
        <f t="shared" si="176"/>
        <v>60299</v>
      </c>
      <c r="N217" s="106">
        <f t="shared" si="176"/>
        <v>57937</v>
      </c>
      <c r="O217" s="106">
        <f t="shared" si="176"/>
        <v>61548</v>
      </c>
      <c r="P217" s="107">
        <f>SUM(P215:P216)</f>
        <v>1089261</v>
      </c>
    </row>
    <row r="218" spans="2:16" ht="20.25" customHeight="1" thickBot="1" x14ac:dyDescent="0.3">
      <c r="B218" s="225" t="s">
        <v>17</v>
      </c>
      <c r="C218" s="226"/>
      <c r="D218" s="108">
        <f>+D214+D217</f>
        <v>1287951</v>
      </c>
      <c r="E218" s="108">
        <f t="shared" ref="E218:F218" si="177">+E214+E217</f>
        <v>1177647</v>
      </c>
      <c r="F218" s="108">
        <f t="shared" si="177"/>
        <v>1346567</v>
      </c>
      <c r="G218" s="108">
        <f t="shared" ref="G218:H218" si="178">+G214+G217</f>
        <v>1348496</v>
      </c>
      <c r="H218" s="108">
        <f t="shared" si="178"/>
        <v>1226785</v>
      </c>
      <c r="I218" s="108">
        <f t="shared" ref="I218:J218" si="179">+I214+I217</f>
        <v>1315532</v>
      </c>
      <c r="J218" s="108">
        <f t="shared" si="179"/>
        <v>1513724</v>
      </c>
      <c r="K218" s="108">
        <f t="shared" ref="K218:L218" si="180">+K214+K217</f>
        <v>1452240</v>
      </c>
      <c r="L218" s="108">
        <f t="shared" si="180"/>
        <v>1040079</v>
      </c>
      <c r="M218" s="108">
        <f t="shared" ref="M218" si="181">+M214+M217</f>
        <v>1092969</v>
      </c>
      <c r="N218" s="108">
        <f>+N214+N217</f>
        <v>1227242</v>
      </c>
      <c r="O218" s="108">
        <f>+O214+O217</f>
        <v>1451542</v>
      </c>
      <c r="P218" s="109">
        <f>+P214+P217</f>
        <v>15480774</v>
      </c>
    </row>
    <row r="219" spans="2:16" s="25" customFormat="1" ht="20.25" customHeight="1" x14ac:dyDescent="0.25">
      <c r="B219" s="23"/>
      <c r="C219" s="23"/>
      <c r="D219" s="46"/>
      <c r="E219" s="46"/>
      <c r="F219" s="46"/>
      <c r="G219" s="46"/>
      <c r="H219" s="46"/>
      <c r="I219" s="46"/>
      <c r="J219" s="46"/>
      <c r="K219" s="46"/>
      <c r="L219" s="46"/>
      <c r="M219" s="46"/>
      <c r="N219" s="46"/>
      <c r="O219" s="46"/>
      <c r="P219" s="46"/>
    </row>
    <row r="220" spans="2:16" s="25" customFormat="1" ht="20.25" customHeight="1" x14ac:dyDescent="0.25">
      <c r="B220" s="23"/>
      <c r="C220" s="23"/>
      <c r="D220" s="46"/>
      <c r="E220" s="46"/>
      <c r="F220" s="46"/>
      <c r="G220" s="46"/>
      <c r="H220" s="46"/>
      <c r="I220" s="46"/>
      <c r="J220" s="46"/>
      <c r="K220" s="46"/>
      <c r="L220" s="46"/>
      <c r="M220" s="46"/>
      <c r="N220" s="46"/>
      <c r="O220" s="46"/>
      <c r="P220" s="46"/>
    </row>
    <row r="221" spans="2:16" s="25" customFormat="1" ht="20.25" customHeight="1" x14ac:dyDescent="0.25">
      <c r="B221" s="23"/>
      <c r="C221" s="23"/>
      <c r="D221" s="46"/>
      <c r="E221" s="46"/>
      <c r="F221" s="46"/>
      <c r="G221" s="46"/>
      <c r="H221" s="46"/>
      <c r="I221" s="46"/>
      <c r="J221" s="46"/>
      <c r="K221" s="46"/>
      <c r="L221" s="46"/>
      <c r="M221" s="46"/>
      <c r="N221" s="46"/>
      <c r="O221" s="46"/>
      <c r="P221" s="46"/>
    </row>
    <row r="222" spans="2:16" ht="20.25" customHeight="1" thickBot="1" x14ac:dyDescent="0.3">
      <c r="B222" s="23"/>
      <c r="C222" s="23"/>
      <c r="D222" s="46"/>
      <c r="E222" s="46"/>
      <c r="F222" s="46"/>
      <c r="G222" s="46"/>
      <c r="H222" s="46"/>
      <c r="I222" s="46"/>
      <c r="J222" s="46"/>
      <c r="K222" s="46"/>
      <c r="L222" s="46"/>
      <c r="M222" s="46"/>
      <c r="N222" s="46"/>
      <c r="O222" s="46"/>
      <c r="P222" s="46"/>
    </row>
    <row r="223" spans="2:16" ht="20.25" customHeight="1" x14ac:dyDescent="0.25">
      <c r="B223" s="210" t="s">
        <v>3</v>
      </c>
      <c r="C223" s="211"/>
      <c r="D223" s="214" t="s">
        <v>4189</v>
      </c>
      <c r="E223" s="215"/>
      <c r="F223" s="215"/>
      <c r="G223" s="215"/>
      <c r="H223" s="215"/>
      <c r="I223" s="215"/>
      <c r="J223" s="215"/>
      <c r="K223" s="215"/>
      <c r="L223" s="215"/>
      <c r="M223" s="215"/>
      <c r="N223" s="215"/>
      <c r="O223" s="215"/>
      <c r="P223" s="216"/>
    </row>
    <row r="224" spans="2:16" ht="20.25" customHeight="1" thickBot="1" x14ac:dyDescent="0.3">
      <c r="B224" s="212"/>
      <c r="C224" s="213"/>
      <c r="D224" s="93" t="s">
        <v>5</v>
      </c>
      <c r="E224" s="93" t="s">
        <v>6</v>
      </c>
      <c r="F224" s="93" t="s">
        <v>7</v>
      </c>
      <c r="G224" s="93" t="s">
        <v>8</v>
      </c>
      <c r="H224" s="93" t="s">
        <v>9</v>
      </c>
      <c r="I224" s="93" t="s">
        <v>10</v>
      </c>
      <c r="J224" s="93" t="s">
        <v>11</v>
      </c>
      <c r="K224" s="93" t="s">
        <v>12</v>
      </c>
      <c r="L224" s="93" t="s">
        <v>13</v>
      </c>
      <c r="M224" s="93" t="s">
        <v>14</v>
      </c>
      <c r="N224" s="93" t="s">
        <v>15</v>
      </c>
      <c r="O224" s="93" t="s">
        <v>16</v>
      </c>
      <c r="P224" s="94" t="s">
        <v>17</v>
      </c>
    </row>
    <row r="225" spans="2:16" ht="20.25" customHeight="1" x14ac:dyDescent="0.25">
      <c r="B225" s="217" t="s">
        <v>18</v>
      </c>
      <c r="C225" s="95" t="s">
        <v>51</v>
      </c>
      <c r="D225" s="96">
        <v>724355</v>
      </c>
      <c r="E225" s="96">
        <v>655603</v>
      </c>
      <c r="F225" s="97">
        <v>748488</v>
      </c>
      <c r="G225" s="97">
        <v>711189</v>
      </c>
      <c r="H225" s="96">
        <v>648566</v>
      </c>
      <c r="I225" s="96">
        <v>707552</v>
      </c>
      <c r="J225" s="96">
        <v>807875</v>
      </c>
      <c r="K225" s="97">
        <v>716435</v>
      </c>
      <c r="L225" s="97">
        <v>521711</v>
      </c>
      <c r="M225" s="96">
        <v>572248</v>
      </c>
      <c r="N225" s="96">
        <v>667775</v>
      </c>
      <c r="O225" s="96">
        <v>867515</v>
      </c>
      <c r="P225" s="98">
        <f>SUM(D225:O225)</f>
        <v>8349312</v>
      </c>
    </row>
    <row r="226" spans="2:16" ht="20.25" customHeight="1" x14ac:dyDescent="0.25">
      <c r="B226" s="218"/>
      <c r="C226" s="99" t="s">
        <v>52</v>
      </c>
      <c r="D226" s="100">
        <v>794180</v>
      </c>
      <c r="E226" s="100">
        <v>675008</v>
      </c>
      <c r="F226" s="100">
        <v>792370</v>
      </c>
      <c r="G226" s="100">
        <v>757806</v>
      </c>
      <c r="H226" s="100">
        <v>673340</v>
      </c>
      <c r="I226" s="100">
        <v>677358</v>
      </c>
      <c r="J226" s="100">
        <v>789838</v>
      </c>
      <c r="K226" s="100">
        <v>793223</v>
      </c>
      <c r="L226" s="100">
        <v>590610</v>
      </c>
      <c r="M226" s="100">
        <v>581536</v>
      </c>
      <c r="N226" s="100">
        <v>639420</v>
      </c>
      <c r="O226" s="100">
        <v>721848</v>
      </c>
      <c r="P226" s="101">
        <f>SUM(D226:O226)</f>
        <v>8486537</v>
      </c>
    </row>
    <row r="227" spans="2:16" ht="20.25" customHeight="1" thickBot="1" x14ac:dyDescent="0.3">
      <c r="B227" s="219"/>
      <c r="C227" s="102" t="s">
        <v>17</v>
      </c>
      <c r="D227" s="103">
        <f>SUM(D225:D226)</f>
        <v>1518535</v>
      </c>
      <c r="E227" s="103">
        <f t="shared" ref="E227:O227" si="182">SUM(E225:E226)</f>
        <v>1330611</v>
      </c>
      <c r="F227" s="103">
        <f t="shared" si="182"/>
        <v>1540858</v>
      </c>
      <c r="G227" s="103">
        <f t="shared" si="182"/>
        <v>1468995</v>
      </c>
      <c r="H227" s="103">
        <f t="shared" si="182"/>
        <v>1321906</v>
      </c>
      <c r="I227" s="103">
        <f t="shared" si="182"/>
        <v>1384910</v>
      </c>
      <c r="J227" s="103">
        <f t="shared" si="182"/>
        <v>1597713</v>
      </c>
      <c r="K227" s="103">
        <f t="shared" si="182"/>
        <v>1509658</v>
      </c>
      <c r="L227" s="103">
        <f t="shared" si="182"/>
        <v>1112321</v>
      </c>
      <c r="M227" s="103">
        <f t="shared" si="182"/>
        <v>1153784</v>
      </c>
      <c r="N227" s="103">
        <f t="shared" si="182"/>
        <v>1307195</v>
      </c>
      <c r="O227" s="103">
        <f t="shared" si="182"/>
        <v>1589363</v>
      </c>
      <c r="P227" s="104">
        <f>SUM(P225:P226)</f>
        <v>16835849</v>
      </c>
    </row>
    <row r="228" spans="2:16" ht="20.25" customHeight="1" x14ac:dyDescent="0.25">
      <c r="B228" s="220" t="s">
        <v>21</v>
      </c>
      <c r="C228" s="95" t="s">
        <v>51</v>
      </c>
      <c r="D228" s="96">
        <v>29060</v>
      </c>
      <c r="E228" s="96">
        <v>30096</v>
      </c>
      <c r="F228" s="97">
        <v>29392</v>
      </c>
      <c r="G228" s="97">
        <v>20216</v>
      </c>
      <c r="H228" s="96">
        <v>21886</v>
      </c>
      <c r="I228" s="96">
        <v>40822</v>
      </c>
      <c r="J228" s="96">
        <v>51506</v>
      </c>
      <c r="K228" s="97">
        <v>29119</v>
      </c>
      <c r="L228" s="97">
        <v>17780</v>
      </c>
      <c r="M228" s="96">
        <v>19444</v>
      </c>
      <c r="N228" s="96">
        <v>24456</v>
      </c>
      <c r="O228" s="96">
        <v>31628</v>
      </c>
      <c r="P228" s="105">
        <f>SUM(D228:O228)</f>
        <v>345405</v>
      </c>
    </row>
    <row r="229" spans="2:16" ht="20.25" customHeight="1" x14ac:dyDescent="0.25">
      <c r="B229" s="221"/>
      <c r="C229" s="99" t="s">
        <v>52</v>
      </c>
      <c r="D229" s="100">
        <v>30591</v>
      </c>
      <c r="E229" s="100">
        <v>29990</v>
      </c>
      <c r="F229" s="100">
        <v>30887</v>
      </c>
      <c r="G229" s="100">
        <v>22875</v>
      </c>
      <c r="H229" s="100">
        <v>18697</v>
      </c>
      <c r="I229" s="100">
        <v>36846</v>
      </c>
      <c r="J229" s="100">
        <v>51691</v>
      </c>
      <c r="K229" s="100">
        <v>35275</v>
      </c>
      <c r="L229" s="100">
        <v>20668</v>
      </c>
      <c r="M229" s="100">
        <v>20629</v>
      </c>
      <c r="N229" s="100">
        <v>22408</v>
      </c>
      <c r="O229" s="100">
        <v>28199</v>
      </c>
      <c r="P229" s="101">
        <f>SUM(D229:O229)</f>
        <v>348756</v>
      </c>
    </row>
    <row r="230" spans="2:16" ht="20.25" customHeight="1" thickBot="1" x14ac:dyDescent="0.3">
      <c r="B230" s="222"/>
      <c r="C230" s="102" t="s">
        <v>17</v>
      </c>
      <c r="D230" s="106">
        <f>SUM(D228:D229)</f>
        <v>59651</v>
      </c>
      <c r="E230" s="106">
        <f t="shared" ref="E230:O230" si="183">SUM(E228:E229)</f>
        <v>60086</v>
      </c>
      <c r="F230" s="106">
        <f t="shared" si="183"/>
        <v>60279</v>
      </c>
      <c r="G230" s="106">
        <f t="shared" si="183"/>
        <v>43091</v>
      </c>
      <c r="H230" s="106">
        <f t="shared" si="183"/>
        <v>40583</v>
      </c>
      <c r="I230" s="106">
        <f t="shared" si="183"/>
        <v>77668</v>
      </c>
      <c r="J230" s="106">
        <f t="shared" si="183"/>
        <v>103197</v>
      </c>
      <c r="K230" s="106">
        <f t="shared" si="183"/>
        <v>64394</v>
      </c>
      <c r="L230" s="106">
        <f t="shared" si="183"/>
        <v>38448</v>
      </c>
      <c r="M230" s="106">
        <f t="shared" si="183"/>
        <v>40073</v>
      </c>
      <c r="N230" s="106">
        <f t="shared" si="183"/>
        <v>46864</v>
      </c>
      <c r="O230" s="106">
        <f t="shared" si="183"/>
        <v>59827</v>
      </c>
      <c r="P230" s="107">
        <f>SUM(P228:P229)</f>
        <v>694161</v>
      </c>
    </row>
    <row r="231" spans="2:16" ht="20.25" customHeight="1" thickBot="1" x14ac:dyDescent="0.3">
      <c r="B231" s="223" t="s">
        <v>17</v>
      </c>
      <c r="C231" s="224"/>
      <c r="D231" s="108">
        <f>+D227+D230</f>
        <v>1578186</v>
      </c>
      <c r="E231" s="108">
        <f t="shared" ref="E231:M231" si="184">+E227+E230</f>
        <v>1390697</v>
      </c>
      <c r="F231" s="108">
        <f t="shared" si="184"/>
        <v>1601137</v>
      </c>
      <c r="G231" s="108">
        <f t="shared" si="184"/>
        <v>1512086</v>
      </c>
      <c r="H231" s="108">
        <f t="shared" si="184"/>
        <v>1362489</v>
      </c>
      <c r="I231" s="108">
        <f t="shared" si="184"/>
        <v>1462578</v>
      </c>
      <c r="J231" s="108">
        <f t="shared" si="184"/>
        <v>1700910</v>
      </c>
      <c r="K231" s="108">
        <f t="shared" si="184"/>
        <v>1574052</v>
      </c>
      <c r="L231" s="108">
        <f t="shared" si="184"/>
        <v>1150769</v>
      </c>
      <c r="M231" s="108">
        <f t="shared" si="184"/>
        <v>1193857</v>
      </c>
      <c r="N231" s="108">
        <f>+N227+N230</f>
        <v>1354059</v>
      </c>
      <c r="O231" s="108">
        <f>+O227+O230</f>
        <v>1649190</v>
      </c>
      <c r="P231" s="109">
        <f>+P227+P230</f>
        <v>17530010</v>
      </c>
    </row>
    <row r="234" spans="2:16" ht="20.25" customHeight="1" thickBot="1" x14ac:dyDescent="0.3"/>
    <row r="235" spans="2:16" ht="20.25" customHeight="1" x14ac:dyDescent="0.25">
      <c r="B235" s="210" t="s">
        <v>3</v>
      </c>
      <c r="C235" s="211"/>
      <c r="D235" s="214" t="s">
        <v>4293</v>
      </c>
      <c r="E235" s="215"/>
      <c r="F235" s="215"/>
      <c r="G235" s="215"/>
      <c r="H235" s="215"/>
      <c r="I235" s="215"/>
      <c r="J235" s="215"/>
      <c r="K235" s="215"/>
      <c r="L235" s="215"/>
      <c r="M235" s="215"/>
      <c r="N235" s="215"/>
      <c r="O235" s="215"/>
      <c r="P235" s="216"/>
    </row>
    <row r="236" spans="2:16" ht="20.25" customHeight="1" thickBot="1" x14ac:dyDescent="0.3">
      <c r="B236" s="212"/>
      <c r="C236" s="213"/>
      <c r="D236" s="93" t="s">
        <v>5</v>
      </c>
      <c r="E236" s="93" t="s">
        <v>6</v>
      </c>
      <c r="F236" s="93" t="s">
        <v>7</v>
      </c>
      <c r="G236" s="93" t="s">
        <v>8</v>
      </c>
      <c r="H236" s="93" t="s">
        <v>9</v>
      </c>
      <c r="I236" s="93" t="s">
        <v>10</v>
      </c>
      <c r="J236" s="93" t="s">
        <v>11</v>
      </c>
      <c r="K236" s="93" t="s">
        <v>12</v>
      </c>
      <c r="L236" s="93" t="s">
        <v>13</v>
      </c>
      <c r="M236" s="93" t="s">
        <v>14</v>
      </c>
      <c r="N236" s="93" t="s">
        <v>15</v>
      </c>
      <c r="O236" s="93" t="s">
        <v>16</v>
      </c>
      <c r="P236" s="94" t="s">
        <v>17</v>
      </c>
    </row>
    <row r="237" spans="2:16" ht="20.25" customHeight="1" x14ac:dyDescent="0.25">
      <c r="B237" s="217" t="s">
        <v>18</v>
      </c>
      <c r="C237" s="95" t="s">
        <v>51</v>
      </c>
      <c r="D237" s="96">
        <v>806361</v>
      </c>
      <c r="E237" s="96">
        <v>761826</v>
      </c>
      <c r="F237" s="97">
        <v>855354</v>
      </c>
      <c r="G237" s="97">
        <v>750060</v>
      </c>
      <c r="H237" s="96">
        <v>707195</v>
      </c>
      <c r="I237" s="96">
        <v>776957</v>
      </c>
      <c r="J237" s="96">
        <v>859823</v>
      </c>
      <c r="K237" s="97">
        <v>751283</v>
      </c>
      <c r="L237" s="97">
        <v>530109</v>
      </c>
      <c r="M237" s="96">
        <v>605684</v>
      </c>
      <c r="N237" s="96">
        <v>719827</v>
      </c>
      <c r="O237" s="96">
        <v>923878</v>
      </c>
      <c r="P237" s="98">
        <f>SUM(D237:O237)</f>
        <v>9048357</v>
      </c>
    </row>
    <row r="238" spans="2:16" ht="20.25" customHeight="1" x14ac:dyDescent="0.25">
      <c r="B238" s="218"/>
      <c r="C238" s="99" t="s">
        <v>52</v>
      </c>
      <c r="D238" s="100">
        <v>910804</v>
      </c>
      <c r="E238" s="100">
        <v>781998</v>
      </c>
      <c r="F238" s="100">
        <v>891108</v>
      </c>
      <c r="G238" s="100">
        <v>830563</v>
      </c>
      <c r="H238" s="100">
        <v>736691</v>
      </c>
      <c r="I238" s="100">
        <v>753537</v>
      </c>
      <c r="J238" s="100">
        <v>851413</v>
      </c>
      <c r="K238" s="100">
        <v>833555</v>
      </c>
      <c r="L238" s="100">
        <v>616942</v>
      </c>
      <c r="M238" s="100">
        <v>619573</v>
      </c>
      <c r="N238" s="100">
        <v>680233</v>
      </c>
      <c r="O238" s="100">
        <v>760212</v>
      </c>
      <c r="P238" s="101">
        <f>SUM(D238:O238)</f>
        <v>9266629</v>
      </c>
    </row>
    <row r="239" spans="2:16" ht="20.25" customHeight="1" thickBot="1" x14ac:dyDescent="0.3">
      <c r="B239" s="219"/>
      <c r="C239" s="102" t="s">
        <v>17</v>
      </c>
      <c r="D239" s="103">
        <f>SUM(D237:D238)</f>
        <v>1717165</v>
      </c>
      <c r="E239" s="103">
        <f t="shared" ref="E239:O239" si="185">SUM(E237:E238)</f>
        <v>1543824</v>
      </c>
      <c r="F239" s="103">
        <f t="shared" si="185"/>
        <v>1746462</v>
      </c>
      <c r="G239" s="103">
        <f t="shared" si="185"/>
        <v>1580623</v>
      </c>
      <c r="H239" s="103">
        <f t="shared" si="185"/>
        <v>1443886</v>
      </c>
      <c r="I239" s="103">
        <f t="shared" si="185"/>
        <v>1530494</v>
      </c>
      <c r="J239" s="103">
        <f t="shared" si="185"/>
        <v>1711236</v>
      </c>
      <c r="K239" s="103">
        <f t="shared" si="185"/>
        <v>1584838</v>
      </c>
      <c r="L239" s="103">
        <f t="shared" si="185"/>
        <v>1147051</v>
      </c>
      <c r="M239" s="103">
        <f t="shared" si="185"/>
        <v>1225257</v>
      </c>
      <c r="N239" s="103">
        <f t="shared" si="185"/>
        <v>1400060</v>
      </c>
      <c r="O239" s="103">
        <f t="shared" si="185"/>
        <v>1684090</v>
      </c>
      <c r="P239" s="104">
        <f>SUM(P237:P238)</f>
        <v>18314986</v>
      </c>
    </row>
    <row r="240" spans="2:16" ht="20.25" customHeight="1" x14ac:dyDescent="0.25">
      <c r="B240" s="220" t="s">
        <v>21</v>
      </c>
      <c r="C240" s="95" t="s">
        <v>51</v>
      </c>
      <c r="D240" s="96">
        <v>28288</v>
      </c>
      <c r="E240" s="96">
        <v>30656</v>
      </c>
      <c r="F240" s="97">
        <v>31531</v>
      </c>
      <c r="G240" s="97">
        <v>19099</v>
      </c>
      <c r="H240" s="96">
        <v>23955</v>
      </c>
      <c r="I240" s="96">
        <v>43463</v>
      </c>
      <c r="J240" s="96">
        <v>46094</v>
      </c>
      <c r="K240" s="97">
        <v>26712</v>
      </c>
      <c r="L240" s="97">
        <v>18417</v>
      </c>
      <c r="M240" s="96">
        <v>20526</v>
      </c>
      <c r="N240" s="96">
        <v>24413</v>
      </c>
      <c r="O240" s="96">
        <v>29539</v>
      </c>
      <c r="P240" s="105">
        <f>SUM(D240:O240)</f>
        <v>342693</v>
      </c>
    </row>
    <row r="241" spans="2:16" ht="20.25" customHeight="1" x14ac:dyDescent="0.25">
      <c r="B241" s="221"/>
      <c r="C241" s="99" t="s">
        <v>52</v>
      </c>
      <c r="D241" s="100">
        <v>30313</v>
      </c>
      <c r="E241" s="100">
        <v>29502</v>
      </c>
      <c r="F241" s="100">
        <v>34333</v>
      </c>
      <c r="G241" s="100">
        <v>23634</v>
      </c>
      <c r="H241" s="100">
        <v>21600</v>
      </c>
      <c r="I241" s="100">
        <v>40226</v>
      </c>
      <c r="J241" s="100">
        <v>44662</v>
      </c>
      <c r="K241" s="100">
        <v>32249</v>
      </c>
      <c r="L241" s="100">
        <v>20073</v>
      </c>
      <c r="M241" s="100">
        <v>20722</v>
      </c>
      <c r="N241" s="100">
        <v>22262</v>
      </c>
      <c r="O241" s="100">
        <v>26007</v>
      </c>
      <c r="P241" s="101">
        <f>SUM(D241:O241)</f>
        <v>345583</v>
      </c>
    </row>
    <row r="242" spans="2:16" ht="20.25" customHeight="1" thickBot="1" x14ac:dyDescent="0.3">
      <c r="B242" s="222"/>
      <c r="C242" s="102" t="s">
        <v>17</v>
      </c>
      <c r="D242" s="106">
        <f>SUM(D240:D241)</f>
        <v>58601</v>
      </c>
      <c r="E242" s="106">
        <f t="shared" ref="E242:O242" si="186">SUM(E240:E241)</f>
        <v>60158</v>
      </c>
      <c r="F242" s="106">
        <f t="shared" si="186"/>
        <v>65864</v>
      </c>
      <c r="G242" s="106">
        <f t="shared" si="186"/>
        <v>42733</v>
      </c>
      <c r="H242" s="106">
        <f t="shared" si="186"/>
        <v>45555</v>
      </c>
      <c r="I242" s="106">
        <f t="shared" si="186"/>
        <v>83689</v>
      </c>
      <c r="J242" s="106">
        <f t="shared" si="186"/>
        <v>90756</v>
      </c>
      <c r="K242" s="106">
        <f t="shared" si="186"/>
        <v>58961</v>
      </c>
      <c r="L242" s="106">
        <f t="shared" si="186"/>
        <v>38490</v>
      </c>
      <c r="M242" s="106">
        <f t="shared" si="186"/>
        <v>41248</v>
      </c>
      <c r="N242" s="106">
        <f t="shared" si="186"/>
        <v>46675</v>
      </c>
      <c r="O242" s="106">
        <f t="shared" si="186"/>
        <v>55546</v>
      </c>
      <c r="P242" s="107">
        <f>SUM(P240:P241)</f>
        <v>688276</v>
      </c>
    </row>
    <row r="243" spans="2:16" ht="20.25" customHeight="1" thickBot="1" x14ac:dyDescent="0.3">
      <c r="B243" s="223" t="s">
        <v>17</v>
      </c>
      <c r="C243" s="224"/>
      <c r="D243" s="108">
        <f>+D239+D242</f>
        <v>1775766</v>
      </c>
      <c r="E243" s="108">
        <f t="shared" ref="E243:M243" si="187">+E239+E242</f>
        <v>1603982</v>
      </c>
      <c r="F243" s="108">
        <f t="shared" si="187"/>
        <v>1812326</v>
      </c>
      <c r="G243" s="108">
        <f t="shared" si="187"/>
        <v>1623356</v>
      </c>
      <c r="H243" s="108">
        <f t="shared" si="187"/>
        <v>1489441</v>
      </c>
      <c r="I243" s="108">
        <f t="shared" si="187"/>
        <v>1614183</v>
      </c>
      <c r="J243" s="108">
        <f t="shared" si="187"/>
        <v>1801992</v>
      </c>
      <c r="K243" s="108">
        <f t="shared" si="187"/>
        <v>1643799</v>
      </c>
      <c r="L243" s="108">
        <f t="shared" si="187"/>
        <v>1185541</v>
      </c>
      <c r="M243" s="108">
        <f t="shared" si="187"/>
        <v>1266505</v>
      </c>
      <c r="N243" s="108">
        <f>+N239+N242</f>
        <v>1446735</v>
      </c>
      <c r="O243" s="108">
        <f>+O239+O242</f>
        <v>1739636</v>
      </c>
      <c r="P243" s="109">
        <f>+P239+P242</f>
        <v>19003262</v>
      </c>
    </row>
    <row r="246" spans="2:16" ht="20.25" customHeight="1" thickBot="1" x14ac:dyDescent="0.3"/>
    <row r="247" spans="2:16" ht="20.25" customHeight="1" x14ac:dyDescent="0.25">
      <c r="B247" s="210" t="s">
        <v>3</v>
      </c>
      <c r="C247" s="211"/>
      <c r="D247" s="214" t="s">
        <v>4524</v>
      </c>
      <c r="E247" s="215"/>
      <c r="F247" s="215"/>
      <c r="G247" s="215"/>
      <c r="H247" s="215"/>
      <c r="I247" s="215"/>
      <c r="J247" s="215"/>
      <c r="K247" s="215"/>
      <c r="L247" s="215"/>
      <c r="M247" s="215"/>
      <c r="N247" s="215"/>
      <c r="O247" s="215"/>
      <c r="P247" s="216"/>
    </row>
    <row r="248" spans="2:16" ht="20.25" customHeight="1" thickBot="1" x14ac:dyDescent="0.3">
      <c r="B248" s="212"/>
      <c r="C248" s="213"/>
      <c r="D248" s="93" t="s">
        <v>5</v>
      </c>
      <c r="E248" s="93" t="s">
        <v>6</v>
      </c>
      <c r="F248" s="93" t="s">
        <v>7</v>
      </c>
      <c r="G248" s="93" t="s">
        <v>8</v>
      </c>
      <c r="H248" s="93" t="s">
        <v>9</v>
      </c>
      <c r="I248" s="93" t="s">
        <v>10</v>
      </c>
      <c r="J248" s="93" t="s">
        <v>11</v>
      </c>
      <c r="K248" s="93" t="s">
        <v>12</v>
      </c>
      <c r="L248" s="93" t="s">
        <v>13</v>
      </c>
      <c r="M248" s="93" t="s">
        <v>14</v>
      </c>
      <c r="N248" s="93" t="s">
        <v>15</v>
      </c>
      <c r="O248" s="93" t="s">
        <v>16</v>
      </c>
      <c r="P248" s="94" t="s">
        <v>17</v>
      </c>
    </row>
    <row r="249" spans="2:16" ht="20.25" customHeight="1" x14ac:dyDescent="0.25">
      <c r="B249" s="217" t="s">
        <v>18</v>
      </c>
      <c r="C249" s="95" t="s">
        <v>51</v>
      </c>
      <c r="D249" s="96">
        <v>833749</v>
      </c>
      <c r="E249" s="96">
        <v>750882</v>
      </c>
      <c r="F249" s="97">
        <v>841168</v>
      </c>
      <c r="G249" s="97">
        <v>797113</v>
      </c>
      <c r="H249" s="96">
        <v>708423</v>
      </c>
      <c r="I249" s="96">
        <v>800718</v>
      </c>
      <c r="J249" s="96">
        <v>932586</v>
      </c>
      <c r="K249" s="97">
        <v>797116</v>
      </c>
      <c r="L249" s="97">
        <v>554557</v>
      </c>
      <c r="M249" s="96">
        <v>642985</v>
      </c>
      <c r="N249" s="96">
        <v>760197</v>
      </c>
      <c r="O249" s="96"/>
      <c r="P249" s="98">
        <f>SUM(D249:O249)</f>
        <v>8419494</v>
      </c>
    </row>
    <row r="250" spans="2:16" ht="20.25" customHeight="1" x14ac:dyDescent="0.25">
      <c r="B250" s="218"/>
      <c r="C250" s="99" t="s">
        <v>52</v>
      </c>
      <c r="D250" s="100">
        <v>923516</v>
      </c>
      <c r="E250" s="100">
        <v>769726</v>
      </c>
      <c r="F250" s="100">
        <v>901630</v>
      </c>
      <c r="G250" s="100">
        <v>825033</v>
      </c>
      <c r="H250" s="100">
        <v>727351</v>
      </c>
      <c r="I250" s="100">
        <v>752484</v>
      </c>
      <c r="J250" s="100">
        <v>893340</v>
      </c>
      <c r="K250" s="100">
        <v>884419</v>
      </c>
      <c r="L250" s="100">
        <v>629415</v>
      </c>
      <c r="M250" s="100">
        <v>628237</v>
      </c>
      <c r="N250" s="100">
        <v>719264</v>
      </c>
      <c r="O250" s="100"/>
      <c r="P250" s="101">
        <f>SUM(D250:O250)</f>
        <v>8654415</v>
      </c>
    </row>
    <row r="251" spans="2:16" ht="20.25" customHeight="1" thickBot="1" x14ac:dyDescent="0.3">
      <c r="B251" s="219"/>
      <c r="C251" s="102" t="s">
        <v>17</v>
      </c>
      <c r="D251" s="103">
        <f>SUM(D249:D250)</f>
        <v>1757265</v>
      </c>
      <c r="E251" s="103">
        <f t="shared" ref="E251:O251" si="188">SUM(E249:E250)</f>
        <v>1520608</v>
      </c>
      <c r="F251" s="103">
        <f t="shared" si="188"/>
        <v>1742798</v>
      </c>
      <c r="G251" s="103">
        <f t="shared" si="188"/>
        <v>1622146</v>
      </c>
      <c r="H251" s="103">
        <f t="shared" si="188"/>
        <v>1435774</v>
      </c>
      <c r="I251" s="103">
        <f t="shared" si="188"/>
        <v>1553202</v>
      </c>
      <c r="J251" s="103">
        <f t="shared" si="188"/>
        <v>1825926</v>
      </c>
      <c r="K251" s="103">
        <f t="shared" si="188"/>
        <v>1681535</v>
      </c>
      <c r="L251" s="103">
        <f t="shared" si="188"/>
        <v>1183972</v>
      </c>
      <c r="M251" s="103">
        <f t="shared" si="188"/>
        <v>1271222</v>
      </c>
      <c r="N251" s="103">
        <f t="shared" si="188"/>
        <v>1479461</v>
      </c>
      <c r="O251" s="103">
        <f t="shared" si="188"/>
        <v>0</v>
      </c>
      <c r="P251" s="104">
        <f>SUM(P249:P250)</f>
        <v>17073909</v>
      </c>
    </row>
    <row r="252" spans="2:16" ht="20.25" customHeight="1" x14ac:dyDescent="0.25">
      <c r="B252" s="220" t="s">
        <v>21</v>
      </c>
      <c r="C252" s="95" t="s">
        <v>51</v>
      </c>
      <c r="D252" s="96">
        <v>30811</v>
      </c>
      <c r="E252" s="96">
        <v>34159</v>
      </c>
      <c r="F252" s="97">
        <v>35613</v>
      </c>
      <c r="G252" s="97">
        <v>20667</v>
      </c>
      <c r="H252" s="96">
        <v>26176</v>
      </c>
      <c r="I252" s="96">
        <v>38856</v>
      </c>
      <c r="J252" s="96">
        <v>39159</v>
      </c>
      <c r="K252" s="97">
        <v>27863</v>
      </c>
      <c r="L252" s="97">
        <v>17427</v>
      </c>
      <c r="M252" s="96">
        <v>20585</v>
      </c>
      <c r="N252" s="96">
        <v>26702</v>
      </c>
      <c r="O252" s="96"/>
      <c r="P252" s="105">
        <f>SUM(D252:O252)</f>
        <v>318018</v>
      </c>
    </row>
    <row r="253" spans="2:16" ht="20.25" customHeight="1" x14ac:dyDescent="0.25">
      <c r="B253" s="221"/>
      <c r="C253" s="99" t="s">
        <v>52</v>
      </c>
      <c r="D253" s="100">
        <v>32765</v>
      </c>
      <c r="E253" s="100">
        <v>34562</v>
      </c>
      <c r="F253" s="100">
        <v>38927</v>
      </c>
      <c r="G253" s="100">
        <v>23391</v>
      </c>
      <c r="H253" s="100">
        <v>23374</v>
      </c>
      <c r="I253" s="100">
        <v>37630</v>
      </c>
      <c r="J253" s="100">
        <v>36866</v>
      </c>
      <c r="K253" s="100">
        <v>32459</v>
      </c>
      <c r="L253" s="100">
        <v>18645</v>
      </c>
      <c r="M253" s="100">
        <v>20142</v>
      </c>
      <c r="N253" s="100">
        <v>23989</v>
      </c>
      <c r="O253" s="100"/>
      <c r="P253" s="101">
        <f>SUM(D253:O253)</f>
        <v>322750</v>
      </c>
    </row>
    <row r="254" spans="2:16" ht="20.25" customHeight="1" thickBot="1" x14ac:dyDescent="0.3">
      <c r="B254" s="222"/>
      <c r="C254" s="102" t="s">
        <v>17</v>
      </c>
      <c r="D254" s="106">
        <f>SUM(D252:D253)</f>
        <v>63576</v>
      </c>
      <c r="E254" s="106">
        <f t="shared" ref="E254:O254" si="189">SUM(E252:E253)</f>
        <v>68721</v>
      </c>
      <c r="F254" s="106">
        <f t="shared" si="189"/>
        <v>74540</v>
      </c>
      <c r="G254" s="106">
        <f t="shared" si="189"/>
        <v>44058</v>
      </c>
      <c r="H254" s="106">
        <f t="shared" si="189"/>
        <v>49550</v>
      </c>
      <c r="I254" s="106">
        <f t="shared" si="189"/>
        <v>76486</v>
      </c>
      <c r="J254" s="106">
        <f t="shared" si="189"/>
        <v>76025</v>
      </c>
      <c r="K254" s="106">
        <f t="shared" si="189"/>
        <v>60322</v>
      </c>
      <c r="L254" s="106">
        <f t="shared" si="189"/>
        <v>36072</v>
      </c>
      <c r="M254" s="106">
        <f t="shared" si="189"/>
        <v>40727</v>
      </c>
      <c r="N254" s="106">
        <f t="shared" si="189"/>
        <v>50691</v>
      </c>
      <c r="O254" s="106">
        <f t="shared" si="189"/>
        <v>0</v>
      </c>
      <c r="P254" s="107">
        <f>SUM(P252:P253)</f>
        <v>640768</v>
      </c>
    </row>
    <row r="255" spans="2:16" ht="20.25" customHeight="1" thickBot="1" x14ac:dyDescent="0.3">
      <c r="B255" s="223" t="s">
        <v>17</v>
      </c>
      <c r="C255" s="224"/>
      <c r="D255" s="108">
        <f>+D251+D254</f>
        <v>1820841</v>
      </c>
      <c r="E255" s="108">
        <f>+E251+E254</f>
        <v>1589329</v>
      </c>
      <c r="F255" s="108">
        <f t="shared" ref="F255:M255" si="190">+F251+F254</f>
        <v>1817338</v>
      </c>
      <c r="G255" s="108">
        <f t="shared" si="190"/>
        <v>1666204</v>
      </c>
      <c r="H255" s="108">
        <f t="shared" si="190"/>
        <v>1485324</v>
      </c>
      <c r="I255" s="108">
        <f t="shared" si="190"/>
        <v>1629688</v>
      </c>
      <c r="J255" s="108">
        <f t="shared" si="190"/>
        <v>1901951</v>
      </c>
      <c r="K255" s="108">
        <f t="shared" si="190"/>
        <v>1741857</v>
      </c>
      <c r="L255" s="108">
        <f t="shared" si="190"/>
        <v>1220044</v>
      </c>
      <c r="M255" s="108">
        <f t="shared" si="190"/>
        <v>1311949</v>
      </c>
      <c r="N255" s="108">
        <f>+N251+N254</f>
        <v>1530152</v>
      </c>
      <c r="O255" s="108">
        <f>+O251+O254</f>
        <v>0</v>
      </c>
      <c r="P255" s="109">
        <f>+P251+P254</f>
        <v>17714677</v>
      </c>
    </row>
    <row r="256" spans="2:16" s="25" customFormat="1" ht="20.25" customHeight="1" x14ac:dyDescent="0.25">
      <c r="B256" s="23"/>
      <c r="C256" s="23"/>
      <c r="D256" s="46"/>
      <c r="E256" s="46"/>
      <c r="F256" s="46"/>
      <c r="G256" s="46"/>
      <c r="H256" s="46"/>
      <c r="I256" s="46"/>
      <c r="J256" s="46"/>
      <c r="K256" s="46"/>
      <c r="L256" s="46"/>
      <c r="M256" s="46"/>
      <c r="N256" s="46"/>
      <c r="O256" s="46"/>
      <c r="P256" s="46"/>
    </row>
    <row r="258" spans="2:2" ht="20.25" customHeight="1" x14ac:dyDescent="0.25">
      <c r="B258" s="187" t="s">
        <v>4577</v>
      </c>
    </row>
    <row r="259" spans="2:2" ht="20.25" customHeight="1" x14ac:dyDescent="0.25">
      <c r="B259" s="43" t="s">
        <v>6428</v>
      </c>
    </row>
  </sheetData>
  <mergeCells count="106">
    <mergeCell ref="E2:P2"/>
    <mergeCell ref="B163:B165"/>
    <mergeCell ref="B166:B168"/>
    <mergeCell ref="B169:C169"/>
    <mergeCell ref="B133:C133"/>
    <mergeCell ref="B144:C144"/>
    <mergeCell ref="B138:B140"/>
    <mergeCell ref="B141:B143"/>
    <mergeCell ref="B136:C137"/>
    <mergeCell ref="D136:P136"/>
    <mergeCell ref="B149:C150"/>
    <mergeCell ref="D149:P149"/>
    <mergeCell ref="B151:B153"/>
    <mergeCell ref="B92:B94"/>
    <mergeCell ref="B95:B97"/>
    <mergeCell ref="B98:C98"/>
    <mergeCell ref="B102:C103"/>
    <mergeCell ref="D102:P102"/>
    <mergeCell ref="B104:B106"/>
    <mergeCell ref="B78:C79"/>
    <mergeCell ref="D78:P78"/>
    <mergeCell ref="B80:B82"/>
    <mergeCell ref="B83:B85"/>
    <mergeCell ref="B86:C86"/>
    <mergeCell ref="B90:C91"/>
    <mergeCell ref="D90:P90"/>
    <mergeCell ref="B74:C74"/>
    <mergeCell ref="B47:B49"/>
    <mergeCell ref="B50:C50"/>
    <mergeCell ref="B54:C55"/>
    <mergeCell ref="D54:P54"/>
    <mergeCell ref="B56:B58"/>
    <mergeCell ref="B59:B61"/>
    <mergeCell ref="B62:C62"/>
    <mergeCell ref="B6:C7"/>
    <mergeCell ref="D6:P6"/>
    <mergeCell ref="B8:B10"/>
    <mergeCell ref="B11:B13"/>
    <mergeCell ref="B14:C14"/>
    <mergeCell ref="B44:B46"/>
    <mergeCell ref="B18:C19"/>
    <mergeCell ref="D18:P18"/>
    <mergeCell ref="B20:B22"/>
    <mergeCell ref="B23:B25"/>
    <mergeCell ref="B26:C26"/>
    <mergeCell ref="B30:C31"/>
    <mergeCell ref="D30:P30"/>
    <mergeCell ref="B32:B34"/>
    <mergeCell ref="B35:B37"/>
    <mergeCell ref="B38:C38"/>
    <mergeCell ref="B42:C43"/>
    <mergeCell ref="D42:P42"/>
    <mergeCell ref="B174:C175"/>
    <mergeCell ref="D174:P174"/>
    <mergeCell ref="B176:B178"/>
    <mergeCell ref="B179:B181"/>
    <mergeCell ref="B182:C182"/>
    <mergeCell ref="B66:C67"/>
    <mergeCell ref="D66:P66"/>
    <mergeCell ref="B68:B70"/>
    <mergeCell ref="B71:B73"/>
    <mergeCell ref="B107:B109"/>
    <mergeCell ref="B110:C110"/>
    <mergeCell ref="B114:C115"/>
    <mergeCell ref="D114:P114"/>
    <mergeCell ref="B116:B118"/>
    <mergeCell ref="B119:B121"/>
    <mergeCell ref="B122:C122"/>
    <mergeCell ref="B125:C126"/>
    <mergeCell ref="D125:P125"/>
    <mergeCell ref="B127:B129"/>
    <mergeCell ref="B130:B132"/>
    <mergeCell ref="B154:B156"/>
    <mergeCell ref="B157:C157"/>
    <mergeCell ref="B161:C162"/>
    <mergeCell ref="D161:P161"/>
    <mergeCell ref="B198:C199"/>
    <mergeCell ref="D198:P198"/>
    <mergeCell ref="B200:B202"/>
    <mergeCell ref="B203:B205"/>
    <mergeCell ref="B206:C206"/>
    <mergeCell ref="B186:C187"/>
    <mergeCell ref="D186:P186"/>
    <mergeCell ref="B188:B190"/>
    <mergeCell ref="B191:B193"/>
    <mergeCell ref="B194:C194"/>
    <mergeCell ref="B223:C224"/>
    <mergeCell ref="D223:P223"/>
    <mergeCell ref="B225:B227"/>
    <mergeCell ref="B228:B230"/>
    <mergeCell ref="B231:C231"/>
    <mergeCell ref="B218:C218"/>
    <mergeCell ref="B215:B217"/>
    <mergeCell ref="B212:B214"/>
    <mergeCell ref="D210:P210"/>
    <mergeCell ref="B210:C211"/>
    <mergeCell ref="B247:C248"/>
    <mergeCell ref="D247:P247"/>
    <mergeCell ref="B249:B251"/>
    <mergeCell ref="B252:B254"/>
    <mergeCell ref="B255:C255"/>
    <mergeCell ref="B235:C236"/>
    <mergeCell ref="D235:P235"/>
    <mergeCell ref="B237:B239"/>
    <mergeCell ref="B240:B242"/>
    <mergeCell ref="B243:C243"/>
  </mergeCells>
  <printOptions horizontalCentered="1"/>
  <pageMargins left="0.23622047244094491" right="0.23622047244094491" top="0.74803149606299213" bottom="0.74803149606299213" header="0.31496062992125984" footer="0.31496062992125984"/>
  <pageSetup scale="42" fitToHeight="0" orientation="portrait" r:id="rId1"/>
  <ignoredErrors>
    <ignoredError sqref="P10 P153 P140 P129 P118 P106 P94 P82 P70 P58 P22 P165 P178 P202 P214 P227 P239 P25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B1:P611"/>
  <sheetViews>
    <sheetView showGridLines="0" zoomScale="70" zoomScaleNormal="70" workbookViewId="0">
      <pane xSplit="1" ySplit="3" topLeftCell="B4" activePane="bottomRight" state="frozen"/>
      <selection pane="topRight" activeCell="B1" sqref="B1"/>
      <selection pane="bottomLeft" activeCell="A6" sqref="A6"/>
      <selection pane="bottomRight" activeCell="Q1" sqref="Q1"/>
    </sheetView>
  </sheetViews>
  <sheetFormatPr baseColWidth="10" defaultColWidth="11.42578125" defaultRowHeight="18.75" customHeight="1" x14ac:dyDescent="0.25"/>
  <cols>
    <col min="1" max="1" width="2.85546875" style="3" customWidth="1"/>
    <col min="2" max="2" width="36.28515625" style="3" customWidth="1"/>
    <col min="3" max="3" width="8.7109375" style="3" bestFit="1" customWidth="1"/>
    <col min="4" max="11" width="14.5703125" style="3" bestFit="1" customWidth="1"/>
    <col min="12" max="12" width="16.28515625" style="3" bestFit="1" customWidth="1"/>
    <col min="13" max="13" width="14.5703125" style="3" bestFit="1" customWidth="1"/>
    <col min="14" max="14" width="15.28515625" style="3" bestFit="1" customWidth="1"/>
    <col min="15" max="15" width="14.5703125" style="3" bestFit="1" customWidth="1"/>
    <col min="16" max="16" width="17.85546875" style="3" bestFit="1" customWidth="1"/>
    <col min="17" max="17" width="11.42578125" style="3"/>
    <col min="18" max="18" width="73" style="3" bestFit="1" customWidth="1"/>
    <col min="19" max="20" width="11.42578125" style="3"/>
    <col min="21" max="21" width="11.5703125" style="3" bestFit="1" customWidth="1"/>
    <col min="22" max="16384" width="11.42578125" style="3"/>
  </cols>
  <sheetData>
    <row r="1" spans="2:16" ht="18.75" customHeight="1" x14ac:dyDescent="0.25">
      <c r="B1" s="15"/>
      <c r="C1" s="15"/>
      <c r="D1" s="15"/>
      <c r="E1" s="15"/>
      <c r="F1" s="15"/>
      <c r="G1" s="15"/>
      <c r="H1" s="15"/>
      <c r="I1" s="15"/>
      <c r="J1" s="15"/>
      <c r="K1" s="15"/>
      <c r="L1" s="15"/>
      <c r="M1" s="15"/>
      <c r="N1" s="15"/>
      <c r="O1" s="15"/>
    </row>
    <row r="2" spans="2:16" ht="18.75" customHeight="1" x14ac:dyDescent="0.25">
      <c r="C2" s="13"/>
      <c r="D2" s="13"/>
      <c r="E2" s="209" t="s">
        <v>49</v>
      </c>
      <c r="F2" s="209"/>
      <c r="G2" s="209"/>
      <c r="H2" s="209"/>
      <c r="I2" s="209"/>
      <c r="J2" s="209"/>
      <c r="K2" s="209"/>
      <c r="L2" s="209"/>
      <c r="M2" s="209"/>
      <c r="N2" s="209"/>
      <c r="O2" s="209"/>
      <c r="P2" s="209"/>
    </row>
    <row r="3" spans="2:16" ht="18.75" customHeight="1" x14ac:dyDescent="0.25">
      <c r="B3" s="110"/>
      <c r="C3" s="6"/>
      <c r="D3" s="6"/>
      <c r="E3" s="6"/>
      <c r="F3" s="6"/>
      <c r="G3" s="6"/>
      <c r="H3" s="6"/>
      <c r="I3" s="6"/>
      <c r="J3" s="6"/>
      <c r="K3" s="6"/>
      <c r="L3" s="6"/>
      <c r="M3" s="6"/>
      <c r="N3" s="6"/>
      <c r="O3" s="6"/>
    </row>
    <row r="4" spans="2:16" ht="18.75" customHeight="1" x14ac:dyDescent="0.25">
      <c r="B4" s="110"/>
      <c r="C4" s="6"/>
      <c r="D4" s="6"/>
      <c r="E4" s="6"/>
      <c r="F4" s="6"/>
      <c r="G4" s="6"/>
      <c r="H4" s="6"/>
      <c r="I4" s="6"/>
      <c r="J4" s="6"/>
      <c r="K4" s="6"/>
      <c r="L4" s="6"/>
      <c r="M4" s="6"/>
      <c r="N4" s="6"/>
      <c r="O4" s="6"/>
    </row>
    <row r="5" spans="2:16" ht="18.75" customHeight="1" x14ac:dyDescent="0.25">
      <c r="B5" s="110"/>
      <c r="C5" s="6"/>
      <c r="D5" s="6"/>
      <c r="E5" s="6"/>
      <c r="F5" s="6"/>
      <c r="G5" s="6"/>
      <c r="H5" s="6"/>
      <c r="I5" s="6"/>
      <c r="J5" s="6"/>
      <c r="K5" s="6"/>
      <c r="L5" s="6"/>
      <c r="M5" s="6"/>
      <c r="N5" s="6"/>
      <c r="O5" s="6"/>
    </row>
    <row r="6" spans="2:16" s="14" customFormat="1" ht="15" thickBot="1" x14ac:dyDescent="0.3"/>
    <row r="7" spans="2:16" ht="18.75" customHeight="1" x14ac:dyDescent="0.25">
      <c r="B7" s="241">
        <v>2005</v>
      </c>
      <c r="C7" s="215"/>
      <c r="D7" s="215"/>
      <c r="E7" s="215"/>
      <c r="F7" s="215"/>
      <c r="G7" s="215"/>
      <c r="H7" s="215"/>
      <c r="I7" s="215"/>
      <c r="J7" s="215"/>
      <c r="K7" s="215"/>
      <c r="L7" s="215"/>
      <c r="M7" s="215"/>
      <c r="N7" s="215"/>
      <c r="O7" s="215"/>
      <c r="P7" s="216"/>
    </row>
    <row r="8" spans="2:16" ht="18.75" customHeight="1" x14ac:dyDescent="0.25">
      <c r="B8" s="242" t="s">
        <v>41</v>
      </c>
      <c r="C8" s="243"/>
      <c r="D8" s="111" t="s">
        <v>5</v>
      </c>
      <c r="E8" s="112" t="s">
        <v>6</v>
      </c>
      <c r="F8" s="111" t="s">
        <v>7</v>
      </c>
      <c r="G8" s="112" t="s">
        <v>8</v>
      </c>
      <c r="H8" s="111" t="s">
        <v>9</v>
      </c>
      <c r="I8" s="112" t="s">
        <v>10</v>
      </c>
      <c r="J8" s="111" t="s">
        <v>11</v>
      </c>
      <c r="K8" s="112" t="s">
        <v>12</v>
      </c>
      <c r="L8" s="111" t="s">
        <v>13</v>
      </c>
      <c r="M8" s="112" t="s">
        <v>14</v>
      </c>
      <c r="N8" s="111" t="s">
        <v>15</v>
      </c>
      <c r="O8" s="112" t="s">
        <v>16</v>
      </c>
      <c r="P8" s="113" t="s">
        <v>17</v>
      </c>
    </row>
    <row r="9" spans="2:16" ht="18.75" customHeight="1" x14ac:dyDescent="0.25">
      <c r="B9" s="244" t="s">
        <v>42</v>
      </c>
      <c r="C9" s="114" t="s">
        <v>51</v>
      </c>
      <c r="D9" s="115">
        <v>730</v>
      </c>
      <c r="E9" s="116">
        <v>670</v>
      </c>
      <c r="F9" s="115">
        <v>856</v>
      </c>
      <c r="G9" s="116">
        <v>818</v>
      </c>
      <c r="H9" s="115">
        <v>766</v>
      </c>
      <c r="I9" s="116">
        <v>819</v>
      </c>
      <c r="J9" s="115">
        <v>1143</v>
      </c>
      <c r="K9" s="116">
        <v>1022</v>
      </c>
      <c r="L9" s="115">
        <v>893</v>
      </c>
      <c r="M9" s="116">
        <v>878</v>
      </c>
      <c r="N9" s="115">
        <v>787</v>
      </c>
      <c r="O9" s="116">
        <v>964</v>
      </c>
      <c r="P9" s="117">
        <f>SUM(D9:O9)</f>
        <v>10346</v>
      </c>
    </row>
    <row r="10" spans="2:16" ht="18.75" customHeight="1" x14ac:dyDescent="0.25">
      <c r="B10" s="245"/>
      <c r="C10" s="118" t="s">
        <v>52</v>
      </c>
      <c r="D10" s="119">
        <v>1128</v>
      </c>
      <c r="E10" s="120">
        <v>1118</v>
      </c>
      <c r="F10" s="119">
        <v>1069</v>
      </c>
      <c r="G10" s="120">
        <v>974</v>
      </c>
      <c r="H10" s="119">
        <v>1002</v>
      </c>
      <c r="I10" s="120">
        <v>1092</v>
      </c>
      <c r="J10" s="119">
        <v>946</v>
      </c>
      <c r="K10" s="120">
        <v>986</v>
      </c>
      <c r="L10" s="119">
        <v>1050</v>
      </c>
      <c r="M10" s="120">
        <v>777</v>
      </c>
      <c r="N10" s="119">
        <v>938</v>
      </c>
      <c r="O10" s="120">
        <v>947</v>
      </c>
      <c r="P10" s="121">
        <f t="shared" ref="P10:P25" si="0">SUM(D10:O10)</f>
        <v>12027</v>
      </c>
    </row>
    <row r="11" spans="2:16" ht="18.75" customHeight="1" x14ac:dyDescent="0.25">
      <c r="B11" s="246"/>
      <c r="C11" s="122" t="s">
        <v>17</v>
      </c>
      <c r="D11" s="123">
        <f>+D9+D10</f>
        <v>1858</v>
      </c>
      <c r="E11" s="124">
        <f t="shared" ref="E11:O11" si="1">+E9+E10</f>
        <v>1788</v>
      </c>
      <c r="F11" s="123">
        <f t="shared" si="1"/>
        <v>1925</v>
      </c>
      <c r="G11" s="124">
        <f t="shared" si="1"/>
        <v>1792</v>
      </c>
      <c r="H11" s="123">
        <f t="shared" si="1"/>
        <v>1768</v>
      </c>
      <c r="I11" s="124">
        <f t="shared" si="1"/>
        <v>1911</v>
      </c>
      <c r="J11" s="123">
        <f t="shared" si="1"/>
        <v>2089</v>
      </c>
      <c r="K11" s="124">
        <f t="shared" si="1"/>
        <v>2008</v>
      </c>
      <c r="L11" s="123">
        <f t="shared" si="1"/>
        <v>1943</v>
      </c>
      <c r="M11" s="124">
        <f t="shared" si="1"/>
        <v>1655</v>
      </c>
      <c r="N11" s="123">
        <f t="shared" si="1"/>
        <v>1725</v>
      </c>
      <c r="O11" s="124">
        <f t="shared" si="1"/>
        <v>1911</v>
      </c>
      <c r="P11" s="125">
        <f t="shared" si="0"/>
        <v>22373</v>
      </c>
    </row>
    <row r="12" spans="2:16" ht="18.75" customHeight="1" x14ac:dyDescent="0.25">
      <c r="B12" s="245" t="s">
        <v>43</v>
      </c>
      <c r="C12" s="118" t="s">
        <v>51</v>
      </c>
      <c r="D12" s="119">
        <v>36009</v>
      </c>
      <c r="E12" s="120">
        <v>31234</v>
      </c>
      <c r="F12" s="119">
        <v>34518</v>
      </c>
      <c r="G12" s="120">
        <v>25865</v>
      </c>
      <c r="H12" s="119">
        <v>15098</v>
      </c>
      <c r="I12" s="120">
        <v>16768</v>
      </c>
      <c r="J12" s="119">
        <v>21135</v>
      </c>
      <c r="K12" s="120">
        <v>18845</v>
      </c>
      <c r="L12" s="119">
        <v>10796</v>
      </c>
      <c r="M12" s="120">
        <v>11664</v>
      </c>
      <c r="N12" s="119">
        <v>16361</v>
      </c>
      <c r="O12" s="120">
        <v>25378</v>
      </c>
      <c r="P12" s="121">
        <f t="shared" si="0"/>
        <v>263671</v>
      </c>
    </row>
    <row r="13" spans="2:16" ht="18.75" customHeight="1" x14ac:dyDescent="0.25">
      <c r="B13" s="245"/>
      <c r="C13" s="118" t="s">
        <v>52</v>
      </c>
      <c r="D13" s="119">
        <v>37159</v>
      </c>
      <c r="E13" s="120">
        <v>31195</v>
      </c>
      <c r="F13" s="119">
        <v>35911</v>
      </c>
      <c r="G13" s="120">
        <v>30364</v>
      </c>
      <c r="H13" s="119">
        <v>16984</v>
      </c>
      <c r="I13" s="120">
        <v>14990</v>
      </c>
      <c r="J13" s="119">
        <v>19144</v>
      </c>
      <c r="K13" s="120">
        <v>20983</v>
      </c>
      <c r="L13" s="119">
        <v>12007</v>
      </c>
      <c r="M13" s="120">
        <v>9072</v>
      </c>
      <c r="N13" s="119">
        <v>15707</v>
      </c>
      <c r="O13" s="120">
        <v>18384</v>
      </c>
      <c r="P13" s="121">
        <f t="shared" si="0"/>
        <v>261900</v>
      </c>
    </row>
    <row r="14" spans="2:16" ht="18.75" customHeight="1" x14ac:dyDescent="0.25">
      <c r="B14" s="245"/>
      <c r="C14" s="122" t="s">
        <v>17</v>
      </c>
      <c r="D14" s="123">
        <f>+D12+D13</f>
        <v>73168</v>
      </c>
      <c r="E14" s="124">
        <f t="shared" ref="E14:P14" si="2">+E12+E13</f>
        <v>62429</v>
      </c>
      <c r="F14" s="123">
        <f t="shared" si="2"/>
        <v>70429</v>
      </c>
      <c r="G14" s="124">
        <f t="shared" si="2"/>
        <v>56229</v>
      </c>
      <c r="H14" s="123">
        <f t="shared" si="2"/>
        <v>32082</v>
      </c>
      <c r="I14" s="124">
        <f t="shared" si="2"/>
        <v>31758</v>
      </c>
      <c r="J14" s="123">
        <f t="shared" si="2"/>
        <v>40279</v>
      </c>
      <c r="K14" s="124">
        <f t="shared" si="2"/>
        <v>39828</v>
      </c>
      <c r="L14" s="123">
        <f t="shared" si="2"/>
        <v>22803</v>
      </c>
      <c r="M14" s="124">
        <f t="shared" si="2"/>
        <v>20736</v>
      </c>
      <c r="N14" s="123">
        <f t="shared" si="2"/>
        <v>32068</v>
      </c>
      <c r="O14" s="124">
        <f t="shared" si="2"/>
        <v>43762</v>
      </c>
      <c r="P14" s="126">
        <f t="shared" si="2"/>
        <v>525571</v>
      </c>
    </row>
    <row r="15" spans="2:16" ht="18.75" customHeight="1" x14ac:dyDescent="0.25">
      <c r="B15" s="244" t="s">
        <v>4595</v>
      </c>
      <c r="C15" s="114" t="s">
        <v>51</v>
      </c>
      <c r="D15" s="115">
        <v>26308</v>
      </c>
      <c r="E15" s="116">
        <v>30109</v>
      </c>
      <c r="F15" s="115">
        <v>34842</v>
      </c>
      <c r="G15" s="116">
        <v>30192</v>
      </c>
      <c r="H15" s="115">
        <v>33214</v>
      </c>
      <c r="I15" s="116">
        <v>43432</v>
      </c>
      <c r="J15" s="115">
        <v>64906</v>
      </c>
      <c r="K15" s="116">
        <v>51629</v>
      </c>
      <c r="L15" s="115">
        <v>28021</v>
      </c>
      <c r="M15" s="116">
        <v>30187</v>
      </c>
      <c r="N15" s="115">
        <v>31866</v>
      </c>
      <c r="O15" s="116">
        <v>52271</v>
      </c>
      <c r="P15" s="117">
        <f t="shared" si="0"/>
        <v>456977</v>
      </c>
    </row>
    <row r="16" spans="2:16" ht="18.75" customHeight="1" x14ac:dyDescent="0.25">
      <c r="B16" s="245"/>
      <c r="C16" s="118" t="s">
        <v>52</v>
      </c>
      <c r="D16" s="119">
        <v>45074</v>
      </c>
      <c r="E16" s="120">
        <v>27120</v>
      </c>
      <c r="F16" s="119">
        <v>40115</v>
      </c>
      <c r="G16" s="120">
        <v>35715</v>
      </c>
      <c r="H16" s="119">
        <v>34471</v>
      </c>
      <c r="I16" s="120">
        <v>35546</v>
      </c>
      <c r="J16" s="119">
        <v>47943</v>
      </c>
      <c r="K16" s="120">
        <v>62758</v>
      </c>
      <c r="L16" s="119">
        <v>47686</v>
      </c>
      <c r="M16" s="120">
        <v>32445</v>
      </c>
      <c r="N16" s="119">
        <v>30056</v>
      </c>
      <c r="O16" s="120">
        <v>28072</v>
      </c>
      <c r="P16" s="121">
        <f t="shared" si="0"/>
        <v>467001</v>
      </c>
    </row>
    <row r="17" spans="2:16" ht="18.75" customHeight="1" x14ac:dyDescent="0.25">
      <c r="B17" s="246"/>
      <c r="C17" s="122" t="s">
        <v>17</v>
      </c>
      <c r="D17" s="123">
        <f>+D15+D16</f>
        <v>71382</v>
      </c>
      <c r="E17" s="124">
        <f t="shared" ref="E17:P17" si="3">+E15+E16</f>
        <v>57229</v>
      </c>
      <c r="F17" s="123">
        <f t="shared" si="3"/>
        <v>74957</v>
      </c>
      <c r="G17" s="124">
        <f t="shared" si="3"/>
        <v>65907</v>
      </c>
      <c r="H17" s="123">
        <f t="shared" si="3"/>
        <v>67685</v>
      </c>
      <c r="I17" s="124">
        <f t="shared" si="3"/>
        <v>78978</v>
      </c>
      <c r="J17" s="123">
        <f t="shared" si="3"/>
        <v>112849</v>
      </c>
      <c r="K17" s="124">
        <f t="shared" si="3"/>
        <v>114387</v>
      </c>
      <c r="L17" s="123">
        <f t="shared" si="3"/>
        <v>75707</v>
      </c>
      <c r="M17" s="124">
        <f t="shared" si="3"/>
        <v>62632</v>
      </c>
      <c r="N17" s="123">
        <f t="shared" si="3"/>
        <v>61922</v>
      </c>
      <c r="O17" s="124">
        <f t="shared" si="3"/>
        <v>80343</v>
      </c>
      <c r="P17" s="126">
        <f t="shared" si="3"/>
        <v>923978</v>
      </c>
    </row>
    <row r="18" spans="2:16" ht="18.75" customHeight="1" x14ac:dyDescent="0.25">
      <c r="B18" s="245" t="s">
        <v>46</v>
      </c>
      <c r="C18" s="118" t="s">
        <v>51</v>
      </c>
      <c r="D18" s="119">
        <v>80459</v>
      </c>
      <c r="E18" s="120">
        <v>73645</v>
      </c>
      <c r="F18" s="119">
        <v>80647</v>
      </c>
      <c r="G18" s="120">
        <v>54317</v>
      </c>
      <c r="H18" s="119">
        <v>45905</v>
      </c>
      <c r="I18" s="120">
        <v>49296</v>
      </c>
      <c r="J18" s="119"/>
      <c r="K18" s="120">
        <v>57908</v>
      </c>
      <c r="L18" s="119">
        <v>38952</v>
      </c>
      <c r="M18" s="120">
        <v>39546</v>
      </c>
      <c r="N18" s="119">
        <v>46235</v>
      </c>
      <c r="O18" s="120">
        <v>62842</v>
      </c>
      <c r="P18" s="121">
        <f t="shared" si="0"/>
        <v>629752</v>
      </c>
    </row>
    <row r="19" spans="2:16" ht="18.75" customHeight="1" x14ac:dyDescent="0.25">
      <c r="B19" s="245"/>
      <c r="C19" s="118" t="s">
        <v>52</v>
      </c>
      <c r="D19" s="119">
        <v>85476</v>
      </c>
      <c r="E19" s="120">
        <v>72634</v>
      </c>
      <c r="F19" s="119">
        <v>87104</v>
      </c>
      <c r="G19" s="120">
        <v>63207</v>
      </c>
      <c r="H19" s="119">
        <v>44744</v>
      </c>
      <c r="I19" s="120">
        <v>45946</v>
      </c>
      <c r="J19" s="119">
        <v>56104</v>
      </c>
      <c r="K19" s="120">
        <v>64095</v>
      </c>
      <c r="L19" s="119">
        <v>44088</v>
      </c>
      <c r="M19" s="120">
        <v>41827</v>
      </c>
      <c r="N19" s="119">
        <v>41862</v>
      </c>
      <c r="O19" s="120">
        <v>49630</v>
      </c>
      <c r="P19" s="121">
        <f t="shared" si="0"/>
        <v>696717</v>
      </c>
    </row>
    <row r="20" spans="2:16" ht="18.75" customHeight="1" x14ac:dyDescent="0.25">
      <c r="B20" s="245"/>
      <c r="C20" s="122" t="s">
        <v>17</v>
      </c>
      <c r="D20" s="123">
        <f>+D18+D19</f>
        <v>165935</v>
      </c>
      <c r="E20" s="124">
        <f t="shared" ref="E20:P20" si="4">+E18+E19</f>
        <v>146279</v>
      </c>
      <c r="F20" s="123">
        <f t="shared" si="4"/>
        <v>167751</v>
      </c>
      <c r="G20" s="124">
        <f t="shared" si="4"/>
        <v>117524</v>
      </c>
      <c r="H20" s="123">
        <f t="shared" si="4"/>
        <v>90649</v>
      </c>
      <c r="I20" s="124">
        <f t="shared" si="4"/>
        <v>95242</v>
      </c>
      <c r="J20" s="123">
        <f t="shared" si="4"/>
        <v>56104</v>
      </c>
      <c r="K20" s="124">
        <f t="shared" si="4"/>
        <v>122003</v>
      </c>
      <c r="L20" s="123">
        <f t="shared" si="4"/>
        <v>83040</v>
      </c>
      <c r="M20" s="124">
        <f t="shared" si="4"/>
        <v>81373</v>
      </c>
      <c r="N20" s="123">
        <f t="shared" si="4"/>
        <v>88097</v>
      </c>
      <c r="O20" s="124">
        <f t="shared" si="4"/>
        <v>112472</v>
      </c>
      <c r="P20" s="126">
        <f t="shared" si="4"/>
        <v>1326469</v>
      </c>
    </row>
    <row r="21" spans="2:16" ht="18.75" customHeight="1" x14ac:dyDescent="0.25">
      <c r="B21" s="244" t="s">
        <v>4593</v>
      </c>
      <c r="C21" s="114" t="s">
        <v>51</v>
      </c>
      <c r="D21" s="115">
        <v>102499</v>
      </c>
      <c r="E21" s="116">
        <v>96525</v>
      </c>
      <c r="F21" s="115">
        <v>110798</v>
      </c>
      <c r="G21" s="116">
        <v>92936</v>
      </c>
      <c r="H21" s="115">
        <v>95822</v>
      </c>
      <c r="I21" s="116">
        <v>110280</v>
      </c>
      <c r="J21" s="115">
        <v>149333</v>
      </c>
      <c r="K21" s="116">
        <v>127225</v>
      </c>
      <c r="L21" s="115">
        <v>78200</v>
      </c>
      <c r="M21" s="116">
        <v>84987</v>
      </c>
      <c r="N21" s="115">
        <v>91771</v>
      </c>
      <c r="O21" s="116">
        <v>140275</v>
      </c>
      <c r="P21" s="117">
        <f t="shared" si="0"/>
        <v>1280651</v>
      </c>
    </row>
    <row r="22" spans="2:16" ht="18.75" customHeight="1" x14ac:dyDescent="0.25">
      <c r="B22" s="245"/>
      <c r="C22" s="118" t="s">
        <v>52</v>
      </c>
      <c r="D22" s="119">
        <v>141055</v>
      </c>
      <c r="E22" s="120">
        <v>94577</v>
      </c>
      <c r="F22" s="119">
        <v>114993</v>
      </c>
      <c r="G22" s="120">
        <v>105598</v>
      </c>
      <c r="H22" s="119">
        <v>96133</v>
      </c>
      <c r="I22" s="120">
        <v>101804</v>
      </c>
      <c r="J22" s="119">
        <v>134011</v>
      </c>
      <c r="K22" s="120">
        <v>146585</v>
      </c>
      <c r="L22" s="119">
        <v>104312</v>
      </c>
      <c r="M22" s="120">
        <v>85590</v>
      </c>
      <c r="N22" s="119">
        <v>87495</v>
      </c>
      <c r="O22" s="120">
        <v>91040</v>
      </c>
      <c r="P22" s="121">
        <f t="shared" si="0"/>
        <v>1303193</v>
      </c>
    </row>
    <row r="23" spans="2:16" ht="18.75" customHeight="1" x14ac:dyDescent="0.25">
      <c r="B23" s="246"/>
      <c r="C23" s="122" t="s">
        <v>17</v>
      </c>
      <c r="D23" s="123">
        <f>+D21+D22</f>
        <v>243554</v>
      </c>
      <c r="E23" s="124">
        <f t="shared" ref="E23:P23" si="5">+E21+E22</f>
        <v>191102</v>
      </c>
      <c r="F23" s="123">
        <f t="shared" si="5"/>
        <v>225791</v>
      </c>
      <c r="G23" s="124">
        <f t="shared" si="5"/>
        <v>198534</v>
      </c>
      <c r="H23" s="123">
        <f t="shared" si="5"/>
        <v>191955</v>
      </c>
      <c r="I23" s="124">
        <f t="shared" si="5"/>
        <v>212084</v>
      </c>
      <c r="J23" s="123">
        <f t="shared" si="5"/>
        <v>283344</v>
      </c>
      <c r="K23" s="124">
        <f t="shared" si="5"/>
        <v>273810</v>
      </c>
      <c r="L23" s="123">
        <f t="shared" si="5"/>
        <v>182512</v>
      </c>
      <c r="M23" s="124">
        <f t="shared" si="5"/>
        <v>170577</v>
      </c>
      <c r="N23" s="123">
        <f t="shared" si="5"/>
        <v>179266</v>
      </c>
      <c r="O23" s="124">
        <f t="shared" si="5"/>
        <v>231315</v>
      </c>
      <c r="P23" s="126">
        <f t="shared" si="5"/>
        <v>2583844</v>
      </c>
    </row>
    <row r="24" spans="2:16" ht="18.75" customHeight="1" x14ac:dyDescent="0.25">
      <c r="B24" s="245" t="s">
        <v>44</v>
      </c>
      <c r="C24" s="118" t="s">
        <v>51</v>
      </c>
      <c r="D24" s="119">
        <v>136750</v>
      </c>
      <c r="E24" s="120">
        <v>127496</v>
      </c>
      <c r="F24" s="119">
        <v>150041</v>
      </c>
      <c r="G24" s="120">
        <v>126586</v>
      </c>
      <c r="H24" s="119">
        <v>96805</v>
      </c>
      <c r="I24" s="120">
        <v>116094</v>
      </c>
      <c r="J24" s="119">
        <v>156924</v>
      </c>
      <c r="K24" s="120">
        <v>125266</v>
      </c>
      <c r="L24" s="119">
        <v>157664</v>
      </c>
      <c r="M24" s="120">
        <v>96780</v>
      </c>
      <c r="N24" s="119">
        <v>117398</v>
      </c>
      <c r="O24" s="120">
        <v>147384</v>
      </c>
      <c r="P24" s="121">
        <f t="shared" si="0"/>
        <v>1555188</v>
      </c>
    </row>
    <row r="25" spans="2:16" ht="18.75" customHeight="1" x14ac:dyDescent="0.25">
      <c r="B25" s="245"/>
      <c r="C25" s="118" t="s">
        <v>52</v>
      </c>
      <c r="D25" s="119">
        <v>139229</v>
      </c>
      <c r="E25" s="120">
        <v>126056</v>
      </c>
      <c r="F25" s="119">
        <v>146384</v>
      </c>
      <c r="G25" s="120">
        <v>130964</v>
      </c>
      <c r="H25" s="119">
        <v>100885</v>
      </c>
      <c r="I25" s="120">
        <v>104359</v>
      </c>
      <c r="J25" s="119">
        <v>148722</v>
      </c>
      <c r="K25" s="120">
        <v>136136</v>
      </c>
      <c r="L25" s="119">
        <v>81536</v>
      </c>
      <c r="M25" s="120">
        <v>84968</v>
      </c>
      <c r="N25" s="119">
        <v>109393</v>
      </c>
      <c r="O25" s="120">
        <v>120861</v>
      </c>
      <c r="P25" s="121">
        <f t="shared" si="0"/>
        <v>1429493</v>
      </c>
    </row>
    <row r="26" spans="2:16" ht="18.75" customHeight="1" x14ac:dyDescent="0.25">
      <c r="B26" s="245"/>
      <c r="C26" s="122" t="s">
        <v>17</v>
      </c>
      <c r="D26" s="123">
        <f>+D24+D25</f>
        <v>275979</v>
      </c>
      <c r="E26" s="124">
        <f t="shared" ref="E26:P26" si="6">+E24+E25</f>
        <v>253552</v>
      </c>
      <c r="F26" s="123">
        <f t="shared" si="6"/>
        <v>296425</v>
      </c>
      <c r="G26" s="124">
        <f t="shared" si="6"/>
        <v>257550</v>
      </c>
      <c r="H26" s="123">
        <f t="shared" si="6"/>
        <v>197690</v>
      </c>
      <c r="I26" s="124">
        <f t="shared" si="6"/>
        <v>220453</v>
      </c>
      <c r="J26" s="123">
        <f t="shared" si="6"/>
        <v>305646</v>
      </c>
      <c r="K26" s="124">
        <f t="shared" si="6"/>
        <v>261402</v>
      </c>
      <c r="L26" s="123">
        <f t="shared" si="6"/>
        <v>239200</v>
      </c>
      <c r="M26" s="124">
        <f t="shared" si="6"/>
        <v>181748</v>
      </c>
      <c r="N26" s="123">
        <f t="shared" si="6"/>
        <v>226791</v>
      </c>
      <c r="O26" s="124">
        <f t="shared" si="6"/>
        <v>268245</v>
      </c>
      <c r="P26" s="126">
        <f t="shared" si="6"/>
        <v>2984681</v>
      </c>
    </row>
    <row r="27" spans="2:16" ht="18.75" customHeight="1" thickBot="1" x14ac:dyDescent="0.3">
      <c r="B27" s="239" t="s">
        <v>31</v>
      </c>
      <c r="C27" s="240"/>
      <c r="D27" s="127">
        <f>+D11+D14+D17+D20+D23+D26</f>
        <v>831876</v>
      </c>
      <c r="E27" s="128">
        <f t="shared" ref="E27:P27" si="7">+E11+E14+E17+E20+E23+E26</f>
        <v>712379</v>
      </c>
      <c r="F27" s="127">
        <f t="shared" si="7"/>
        <v>837278</v>
      </c>
      <c r="G27" s="128">
        <f t="shared" si="7"/>
        <v>697536</v>
      </c>
      <c r="H27" s="127">
        <f t="shared" si="7"/>
        <v>581829</v>
      </c>
      <c r="I27" s="128">
        <f t="shared" si="7"/>
        <v>640426</v>
      </c>
      <c r="J27" s="127">
        <f t="shared" si="7"/>
        <v>800311</v>
      </c>
      <c r="K27" s="128">
        <f t="shared" si="7"/>
        <v>813438</v>
      </c>
      <c r="L27" s="127">
        <f t="shared" si="7"/>
        <v>605205</v>
      </c>
      <c r="M27" s="128">
        <f t="shared" si="7"/>
        <v>518721</v>
      </c>
      <c r="N27" s="127">
        <f t="shared" si="7"/>
        <v>589869</v>
      </c>
      <c r="O27" s="128">
        <f t="shared" si="7"/>
        <v>738048</v>
      </c>
      <c r="P27" s="129">
        <f t="shared" si="7"/>
        <v>8366916</v>
      </c>
    </row>
    <row r="28" spans="2:16" s="25" customFormat="1" ht="18.75" customHeight="1" x14ac:dyDescent="0.25">
      <c r="B28" s="23"/>
      <c r="C28" s="23"/>
      <c r="D28" s="40"/>
      <c r="E28" s="40"/>
      <c r="F28" s="40"/>
      <c r="G28" s="40"/>
      <c r="H28" s="40"/>
      <c r="I28" s="40"/>
      <c r="J28" s="40"/>
      <c r="K28" s="40"/>
      <c r="L28" s="40"/>
      <c r="M28" s="40"/>
      <c r="N28" s="40"/>
      <c r="O28" s="40"/>
      <c r="P28" s="40"/>
    </row>
    <row r="29" spans="2:16" s="25" customFormat="1" ht="18.75" customHeight="1" x14ac:dyDescent="0.25">
      <c r="B29" s="23"/>
      <c r="C29" s="23"/>
      <c r="D29" s="40"/>
      <c r="E29" s="40"/>
      <c r="F29" s="40"/>
      <c r="G29" s="40"/>
      <c r="H29" s="40"/>
      <c r="I29" s="40"/>
      <c r="J29" s="40"/>
      <c r="K29" s="40"/>
      <c r="L29" s="40"/>
      <c r="M29" s="40"/>
      <c r="N29" s="40"/>
      <c r="O29" s="40"/>
      <c r="P29" s="40"/>
    </row>
    <row r="30" spans="2:16" s="25" customFormat="1" ht="18.75" customHeight="1" x14ac:dyDescent="0.25">
      <c r="B30" s="23"/>
      <c r="C30" s="23"/>
      <c r="D30" s="40"/>
      <c r="E30" s="40"/>
      <c r="F30" s="40"/>
      <c r="G30" s="40"/>
      <c r="H30" s="40"/>
      <c r="I30" s="40"/>
      <c r="J30" s="40"/>
      <c r="K30" s="40"/>
      <c r="L30" s="40"/>
      <c r="M30" s="40"/>
      <c r="N30" s="40"/>
      <c r="O30" s="40"/>
      <c r="P30" s="40"/>
    </row>
    <row r="31" spans="2:16" ht="18.75" customHeight="1" thickBot="1" x14ac:dyDescent="0.3">
      <c r="B31" s="23"/>
      <c r="C31" s="23"/>
      <c r="D31" s="24"/>
      <c r="E31" s="24"/>
      <c r="F31" s="24"/>
      <c r="G31" s="24"/>
      <c r="H31" s="24"/>
      <c r="I31" s="24"/>
      <c r="J31" s="24"/>
      <c r="K31" s="24"/>
      <c r="L31" s="24"/>
      <c r="M31" s="24"/>
      <c r="N31" s="24"/>
      <c r="O31" s="24"/>
      <c r="P31" s="24"/>
    </row>
    <row r="32" spans="2:16" ht="18.75" customHeight="1" x14ac:dyDescent="0.25">
      <c r="B32" s="241">
        <v>2006</v>
      </c>
      <c r="C32" s="215"/>
      <c r="D32" s="215"/>
      <c r="E32" s="215"/>
      <c r="F32" s="215"/>
      <c r="G32" s="215"/>
      <c r="H32" s="215"/>
      <c r="I32" s="215"/>
      <c r="J32" s="215"/>
      <c r="K32" s="215"/>
      <c r="L32" s="215"/>
      <c r="M32" s="215"/>
      <c r="N32" s="215"/>
      <c r="O32" s="215"/>
      <c r="P32" s="216"/>
    </row>
    <row r="33" spans="2:16" ht="18.75" customHeight="1" x14ac:dyDescent="0.25">
      <c r="B33" s="242" t="s">
        <v>41</v>
      </c>
      <c r="C33" s="243"/>
      <c r="D33" s="111" t="s">
        <v>5</v>
      </c>
      <c r="E33" s="112" t="s">
        <v>6</v>
      </c>
      <c r="F33" s="111" t="s">
        <v>7</v>
      </c>
      <c r="G33" s="112" t="s">
        <v>8</v>
      </c>
      <c r="H33" s="111" t="s">
        <v>9</v>
      </c>
      <c r="I33" s="112" t="s">
        <v>10</v>
      </c>
      <c r="J33" s="111" t="s">
        <v>11</v>
      </c>
      <c r="K33" s="112" t="s">
        <v>12</v>
      </c>
      <c r="L33" s="111" t="s">
        <v>13</v>
      </c>
      <c r="M33" s="112" t="s">
        <v>14</v>
      </c>
      <c r="N33" s="111" t="s">
        <v>15</v>
      </c>
      <c r="O33" s="112" t="s">
        <v>16</v>
      </c>
      <c r="P33" s="113" t="s">
        <v>17</v>
      </c>
    </row>
    <row r="34" spans="2:16" ht="18.75" customHeight="1" x14ac:dyDescent="0.25">
      <c r="B34" s="244" t="s">
        <v>42</v>
      </c>
      <c r="C34" s="114" t="s">
        <v>51</v>
      </c>
      <c r="D34" s="115">
        <v>583</v>
      </c>
      <c r="E34" s="116">
        <v>204</v>
      </c>
      <c r="F34" s="115">
        <v>0</v>
      </c>
      <c r="G34" s="116">
        <v>0</v>
      </c>
      <c r="H34" s="115">
        <v>0</v>
      </c>
      <c r="I34" s="116">
        <v>0</v>
      </c>
      <c r="J34" s="115">
        <v>0</v>
      </c>
      <c r="K34" s="116">
        <v>0</v>
      </c>
      <c r="L34" s="115">
        <v>0</v>
      </c>
      <c r="M34" s="116">
        <v>0</v>
      </c>
      <c r="N34" s="115">
        <v>0</v>
      </c>
      <c r="O34" s="116">
        <v>0</v>
      </c>
      <c r="P34" s="117">
        <f>SUM(D34:O34)</f>
        <v>787</v>
      </c>
    </row>
    <row r="35" spans="2:16" ht="18.75" customHeight="1" x14ac:dyDescent="0.25">
      <c r="B35" s="245"/>
      <c r="C35" s="118" t="s">
        <v>52</v>
      </c>
      <c r="D35" s="119">
        <v>894</v>
      </c>
      <c r="E35" s="120">
        <v>206</v>
      </c>
      <c r="F35" s="119">
        <v>0</v>
      </c>
      <c r="G35" s="120">
        <v>0</v>
      </c>
      <c r="H35" s="119">
        <v>0</v>
      </c>
      <c r="I35" s="120">
        <v>0</v>
      </c>
      <c r="J35" s="119">
        <v>0</v>
      </c>
      <c r="K35" s="120">
        <v>0</v>
      </c>
      <c r="L35" s="119">
        <v>0</v>
      </c>
      <c r="M35" s="120">
        <v>0</v>
      </c>
      <c r="N35" s="119">
        <v>0</v>
      </c>
      <c r="O35" s="120">
        <v>0</v>
      </c>
      <c r="P35" s="121">
        <f t="shared" ref="P35:P56" si="8">SUM(D35:O35)</f>
        <v>1100</v>
      </c>
    </row>
    <row r="36" spans="2:16" ht="18.75" customHeight="1" x14ac:dyDescent="0.25">
      <c r="B36" s="246"/>
      <c r="C36" s="122" t="s">
        <v>17</v>
      </c>
      <c r="D36" s="123">
        <f>+D34+D35</f>
        <v>1477</v>
      </c>
      <c r="E36" s="124">
        <f t="shared" ref="E36:P36" si="9">+E34+E35</f>
        <v>410</v>
      </c>
      <c r="F36" s="123">
        <f t="shared" si="9"/>
        <v>0</v>
      </c>
      <c r="G36" s="124">
        <f t="shared" si="9"/>
        <v>0</v>
      </c>
      <c r="H36" s="123">
        <f t="shared" si="9"/>
        <v>0</v>
      </c>
      <c r="I36" s="124">
        <f t="shared" si="9"/>
        <v>0</v>
      </c>
      <c r="J36" s="123">
        <f t="shared" si="9"/>
        <v>0</v>
      </c>
      <c r="K36" s="124">
        <f t="shared" si="9"/>
        <v>0</v>
      </c>
      <c r="L36" s="123">
        <f t="shared" si="9"/>
        <v>0</v>
      </c>
      <c r="M36" s="124">
        <f t="shared" si="9"/>
        <v>0</v>
      </c>
      <c r="N36" s="123">
        <f t="shared" si="9"/>
        <v>0</v>
      </c>
      <c r="O36" s="124">
        <f t="shared" si="9"/>
        <v>0</v>
      </c>
      <c r="P36" s="125">
        <f t="shared" si="9"/>
        <v>1887</v>
      </c>
    </row>
    <row r="37" spans="2:16" ht="18.75" customHeight="1" x14ac:dyDescent="0.25">
      <c r="B37" s="245" t="s">
        <v>4594</v>
      </c>
      <c r="C37" s="118" t="s">
        <v>51</v>
      </c>
      <c r="D37" s="119">
        <v>0</v>
      </c>
      <c r="E37" s="120">
        <v>0</v>
      </c>
      <c r="F37" s="119">
        <v>0</v>
      </c>
      <c r="G37" s="120">
        <v>0</v>
      </c>
      <c r="H37" s="119">
        <v>0</v>
      </c>
      <c r="I37" s="120">
        <v>0</v>
      </c>
      <c r="J37" s="119">
        <v>0</v>
      </c>
      <c r="K37" s="120">
        <v>0</v>
      </c>
      <c r="L37" s="119">
        <v>0</v>
      </c>
      <c r="M37" s="120">
        <v>0</v>
      </c>
      <c r="N37" s="119">
        <v>672</v>
      </c>
      <c r="O37" s="120">
        <v>2219</v>
      </c>
      <c r="P37" s="121">
        <f t="shared" si="8"/>
        <v>2891</v>
      </c>
    </row>
    <row r="38" spans="2:16" ht="18.75" customHeight="1" x14ac:dyDescent="0.25">
      <c r="B38" s="245"/>
      <c r="C38" s="118" t="s">
        <v>52</v>
      </c>
      <c r="D38" s="119">
        <v>0</v>
      </c>
      <c r="E38" s="120">
        <v>0</v>
      </c>
      <c r="F38" s="119">
        <v>0</v>
      </c>
      <c r="G38" s="120">
        <v>0</v>
      </c>
      <c r="H38" s="119">
        <v>0</v>
      </c>
      <c r="I38" s="120">
        <v>0</v>
      </c>
      <c r="J38" s="119">
        <v>0</v>
      </c>
      <c r="K38" s="120">
        <v>0</v>
      </c>
      <c r="L38" s="119">
        <v>0</v>
      </c>
      <c r="M38" s="120">
        <v>0</v>
      </c>
      <c r="N38" s="119">
        <v>206</v>
      </c>
      <c r="O38" s="120">
        <v>1236</v>
      </c>
      <c r="P38" s="121">
        <f t="shared" si="8"/>
        <v>1442</v>
      </c>
    </row>
    <row r="39" spans="2:16" ht="18.75" customHeight="1" x14ac:dyDescent="0.25">
      <c r="B39" s="245"/>
      <c r="C39" s="122" t="s">
        <v>17</v>
      </c>
      <c r="D39" s="123">
        <f>+D37+D38</f>
        <v>0</v>
      </c>
      <c r="E39" s="124">
        <f t="shared" ref="E39:P39" si="10">+E37+E38</f>
        <v>0</v>
      </c>
      <c r="F39" s="123">
        <f t="shared" si="10"/>
        <v>0</v>
      </c>
      <c r="G39" s="124">
        <f t="shared" si="10"/>
        <v>0</v>
      </c>
      <c r="H39" s="123">
        <f t="shared" si="10"/>
        <v>0</v>
      </c>
      <c r="I39" s="124">
        <f t="shared" si="10"/>
        <v>0</v>
      </c>
      <c r="J39" s="123">
        <f t="shared" si="10"/>
        <v>0</v>
      </c>
      <c r="K39" s="124">
        <f t="shared" si="10"/>
        <v>0</v>
      </c>
      <c r="L39" s="123">
        <f t="shared" si="10"/>
        <v>0</v>
      </c>
      <c r="M39" s="124">
        <f t="shared" si="10"/>
        <v>0</v>
      </c>
      <c r="N39" s="123">
        <f t="shared" si="10"/>
        <v>878</v>
      </c>
      <c r="O39" s="124">
        <f t="shared" si="10"/>
        <v>3455</v>
      </c>
      <c r="P39" s="126">
        <f t="shared" si="10"/>
        <v>4333</v>
      </c>
    </row>
    <row r="40" spans="2:16" ht="18.75" customHeight="1" x14ac:dyDescent="0.25">
      <c r="B40" s="244" t="s">
        <v>4596</v>
      </c>
      <c r="C40" s="114" t="s">
        <v>51</v>
      </c>
      <c r="D40" s="115">
        <v>0</v>
      </c>
      <c r="E40" s="116">
        <v>0</v>
      </c>
      <c r="F40" s="115">
        <v>817</v>
      </c>
      <c r="G40" s="116">
        <v>1001</v>
      </c>
      <c r="H40" s="115">
        <v>990</v>
      </c>
      <c r="I40" s="116">
        <v>983</v>
      </c>
      <c r="J40" s="115">
        <v>1797</v>
      </c>
      <c r="K40" s="116">
        <v>2130</v>
      </c>
      <c r="L40" s="115">
        <v>1485</v>
      </c>
      <c r="M40" s="116">
        <v>1016</v>
      </c>
      <c r="N40" s="115">
        <v>980</v>
      </c>
      <c r="O40" s="116">
        <v>1581</v>
      </c>
      <c r="P40" s="117">
        <f t="shared" si="8"/>
        <v>12780</v>
      </c>
    </row>
    <row r="41" spans="2:16" ht="18.75" customHeight="1" x14ac:dyDescent="0.25">
      <c r="B41" s="245"/>
      <c r="C41" s="118" t="s">
        <v>52</v>
      </c>
      <c r="D41" s="119">
        <v>0</v>
      </c>
      <c r="E41" s="120">
        <v>0</v>
      </c>
      <c r="F41" s="119">
        <v>1145</v>
      </c>
      <c r="G41" s="120">
        <v>1132</v>
      </c>
      <c r="H41" s="119">
        <v>1068</v>
      </c>
      <c r="I41" s="120">
        <v>1150</v>
      </c>
      <c r="J41" s="119">
        <v>1705</v>
      </c>
      <c r="K41" s="120">
        <v>1873</v>
      </c>
      <c r="L41" s="119">
        <v>1505</v>
      </c>
      <c r="M41" s="120">
        <v>1428</v>
      </c>
      <c r="N41" s="119">
        <v>1399</v>
      </c>
      <c r="O41" s="120">
        <v>1231</v>
      </c>
      <c r="P41" s="121">
        <f t="shared" si="8"/>
        <v>13636</v>
      </c>
    </row>
    <row r="42" spans="2:16" ht="18.75" customHeight="1" x14ac:dyDescent="0.25">
      <c r="B42" s="246"/>
      <c r="C42" s="122" t="s">
        <v>17</v>
      </c>
      <c r="D42" s="123">
        <f>+D40+D41</f>
        <v>0</v>
      </c>
      <c r="E42" s="124">
        <f t="shared" ref="E42:P42" si="11">+E40+E41</f>
        <v>0</v>
      </c>
      <c r="F42" s="123">
        <f t="shared" si="11"/>
        <v>1962</v>
      </c>
      <c r="G42" s="124">
        <f t="shared" si="11"/>
        <v>2133</v>
      </c>
      <c r="H42" s="123">
        <f t="shared" si="11"/>
        <v>2058</v>
      </c>
      <c r="I42" s="124">
        <f t="shared" si="11"/>
        <v>2133</v>
      </c>
      <c r="J42" s="123">
        <f t="shared" si="11"/>
        <v>3502</v>
      </c>
      <c r="K42" s="124">
        <f t="shared" si="11"/>
        <v>4003</v>
      </c>
      <c r="L42" s="123">
        <f t="shared" si="11"/>
        <v>2990</v>
      </c>
      <c r="M42" s="124">
        <f t="shared" si="11"/>
        <v>2444</v>
      </c>
      <c r="N42" s="123">
        <f t="shared" si="11"/>
        <v>2379</v>
      </c>
      <c r="O42" s="124">
        <f t="shared" si="11"/>
        <v>2812</v>
      </c>
      <c r="P42" s="126">
        <f t="shared" si="11"/>
        <v>26416</v>
      </c>
    </row>
    <row r="43" spans="2:16" ht="18.75" customHeight="1" x14ac:dyDescent="0.25">
      <c r="B43" s="244" t="s">
        <v>43</v>
      </c>
      <c r="C43" s="118" t="s">
        <v>51</v>
      </c>
      <c r="D43" s="119">
        <v>32595</v>
      </c>
      <c r="E43" s="120">
        <v>32856</v>
      </c>
      <c r="F43" s="119">
        <v>33606</v>
      </c>
      <c r="G43" s="120">
        <v>30164</v>
      </c>
      <c r="H43" s="119">
        <v>12356</v>
      </c>
      <c r="I43" s="120">
        <v>13838</v>
      </c>
      <c r="J43" s="119">
        <v>16134</v>
      </c>
      <c r="K43" s="120">
        <v>14550</v>
      </c>
      <c r="L43" s="119">
        <v>7764</v>
      </c>
      <c r="M43" s="120">
        <v>10977</v>
      </c>
      <c r="N43" s="119">
        <v>13845</v>
      </c>
      <c r="O43" s="120">
        <v>20382</v>
      </c>
      <c r="P43" s="121">
        <f t="shared" si="8"/>
        <v>239067</v>
      </c>
    </row>
    <row r="44" spans="2:16" ht="18.75" customHeight="1" x14ac:dyDescent="0.25">
      <c r="B44" s="245"/>
      <c r="C44" s="118" t="s">
        <v>52</v>
      </c>
      <c r="D44" s="119">
        <v>35316</v>
      </c>
      <c r="E44" s="120">
        <v>33401</v>
      </c>
      <c r="F44" s="119">
        <v>35587</v>
      </c>
      <c r="G44" s="120">
        <v>31637</v>
      </c>
      <c r="H44" s="119">
        <v>16137</v>
      </c>
      <c r="I44" s="120">
        <v>12828</v>
      </c>
      <c r="J44" s="119">
        <v>15111</v>
      </c>
      <c r="K44" s="120">
        <v>16164</v>
      </c>
      <c r="L44" s="119">
        <v>9885</v>
      </c>
      <c r="M44" s="120">
        <v>10110</v>
      </c>
      <c r="N44" s="119">
        <v>12613</v>
      </c>
      <c r="O44" s="120">
        <v>15302</v>
      </c>
      <c r="P44" s="121">
        <f t="shared" si="8"/>
        <v>244091</v>
      </c>
    </row>
    <row r="45" spans="2:16" ht="18.75" customHeight="1" x14ac:dyDescent="0.25">
      <c r="B45" s="246"/>
      <c r="C45" s="122" t="s">
        <v>17</v>
      </c>
      <c r="D45" s="123">
        <f>+D43+D44</f>
        <v>67911</v>
      </c>
      <c r="E45" s="124">
        <f t="shared" ref="E45:P45" si="12">+E43+E44</f>
        <v>66257</v>
      </c>
      <c r="F45" s="123">
        <f t="shared" si="12"/>
        <v>69193</v>
      </c>
      <c r="G45" s="124">
        <f t="shared" si="12"/>
        <v>61801</v>
      </c>
      <c r="H45" s="123">
        <f t="shared" si="12"/>
        <v>28493</v>
      </c>
      <c r="I45" s="124">
        <f t="shared" si="12"/>
        <v>26666</v>
      </c>
      <c r="J45" s="123">
        <f t="shared" si="12"/>
        <v>31245</v>
      </c>
      <c r="K45" s="124">
        <f t="shared" si="12"/>
        <v>30714</v>
      </c>
      <c r="L45" s="123">
        <f t="shared" si="12"/>
        <v>17649</v>
      </c>
      <c r="M45" s="124">
        <f t="shared" si="12"/>
        <v>21087</v>
      </c>
      <c r="N45" s="123">
        <f t="shared" si="12"/>
        <v>26458</v>
      </c>
      <c r="O45" s="124">
        <f t="shared" si="12"/>
        <v>35684</v>
      </c>
      <c r="P45" s="126">
        <f t="shared" si="12"/>
        <v>483158</v>
      </c>
    </row>
    <row r="46" spans="2:16" ht="18.75" customHeight="1" x14ac:dyDescent="0.25">
      <c r="B46" s="244" t="s">
        <v>4595</v>
      </c>
      <c r="C46" s="114" t="s">
        <v>51</v>
      </c>
      <c r="D46" s="115">
        <v>32612</v>
      </c>
      <c r="E46" s="116">
        <v>33242</v>
      </c>
      <c r="F46" s="115">
        <v>35643</v>
      </c>
      <c r="G46" s="116">
        <v>38620</v>
      </c>
      <c r="H46" s="115">
        <v>33678</v>
      </c>
      <c r="I46" s="116">
        <v>44258</v>
      </c>
      <c r="J46" s="115">
        <v>62964</v>
      </c>
      <c r="K46" s="116">
        <v>54903</v>
      </c>
      <c r="L46" s="115">
        <v>29786</v>
      </c>
      <c r="M46" s="116">
        <v>32688</v>
      </c>
      <c r="N46" s="115">
        <v>34011</v>
      </c>
      <c r="O46" s="116">
        <v>46298</v>
      </c>
      <c r="P46" s="117">
        <f t="shared" si="8"/>
        <v>478703</v>
      </c>
    </row>
    <row r="47" spans="2:16" ht="18.75" customHeight="1" x14ac:dyDescent="0.25">
      <c r="B47" s="245"/>
      <c r="C47" s="118" t="s">
        <v>52</v>
      </c>
      <c r="D47" s="119">
        <v>49202</v>
      </c>
      <c r="E47" s="120">
        <v>32133</v>
      </c>
      <c r="F47" s="119">
        <v>40894</v>
      </c>
      <c r="G47" s="120">
        <v>40095</v>
      </c>
      <c r="H47" s="119">
        <v>36842</v>
      </c>
      <c r="I47" s="120">
        <v>37462</v>
      </c>
      <c r="J47" s="119">
        <v>51402</v>
      </c>
      <c r="K47" s="120">
        <v>65331</v>
      </c>
      <c r="L47" s="119">
        <v>47404</v>
      </c>
      <c r="M47" s="120">
        <v>36077</v>
      </c>
      <c r="N47" s="119">
        <v>31410</v>
      </c>
      <c r="O47" s="120">
        <v>29548</v>
      </c>
      <c r="P47" s="121">
        <f t="shared" si="8"/>
        <v>497800</v>
      </c>
    </row>
    <row r="48" spans="2:16" ht="18.75" customHeight="1" x14ac:dyDescent="0.25">
      <c r="B48" s="246"/>
      <c r="C48" s="122" t="s">
        <v>17</v>
      </c>
      <c r="D48" s="123">
        <f>+D46+D47</f>
        <v>81814</v>
      </c>
      <c r="E48" s="124">
        <f t="shared" ref="E48:P48" si="13">+E46+E47</f>
        <v>65375</v>
      </c>
      <c r="F48" s="123">
        <f t="shared" si="13"/>
        <v>76537</v>
      </c>
      <c r="G48" s="124">
        <f t="shared" si="13"/>
        <v>78715</v>
      </c>
      <c r="H48" s="123">
        <f t="shared" si="13"/>
        <v>70520</v>
      </c>
      <c r="I48" s="124">
        <f t="shared" si="13"/>
        <v>81720</v>
      </c>
      <c r="J48" s="123">
        <f t="shared" si="13"/>
        <v>114366</v>
      </c>
      <c r="K48" s="124">
        <f t="shared" si="13"/>
        <v>120234</v>
      </c>
      <c r="L48" s="123">
        <f t="shared" si="13"/>
        <v>77190</v>
      </c>
      <c r="M48" s="124">
        <f t="shared" si="13"/>
        <v>68765</v>
      </c>
      <c r="N48" s="123">
        <f t="shared" si="13"/>
        <v>65421</v>
      </c>
      <c r="O48" s="124">
        <f t="shared" si="13"/>
        <v>75846</v>
      </c>
      <c r="P48" s="126">
        <f t="shared" si="13"/>
        <v>976503</v>
      </c>
    </row>
    <row r="49" spans="2:16" ht="18.75" customHeight="1" x14ac:dyDescent="0.25">
      <c r="B49" s="244" t="s">
        <v>46</v>
      </c>
      <c r="C49" s="118" t="s">
        <v>51</v>
      </c>
      <c r="D49" s="119">
        <v>73535</v>
      </c>
      <c r="E49" s="120">
        <v>74711</v>
      </c>
      <c r="F49" s="119">
        <v>80491</v>
      </c>
      <c r="G49" s="120">
        <v>61588</v>
      </c>
      <c r="H49" s="119">
        <v>42909</v>
      </c>
      <c r="I49" s="120">
        <v>45375</v>
      </c>
      <c r="J49" s="119">
        <v>54172</v>
      </c>
      <c r="K49" s="120">
        <v>51566</v>
      </c>
      <c r="L49" s="119">
        <v>36468</v>
      </c>
      <c r="M49" s="120">
        <v>34123</v>
      </c>
      <c r="N49" s="119">
        <v>38360</v>
      </c>
      <c r="O49" s="120">
        <v>59887</v>
      </c>
      <c r="P49" s="121">
        <f t="shared" si="8"/>
        <v>653185</v>
      </c>
    </row>
    <row r="50" spans="2:16" ht="18.75" customHeight="1" x14ac:dyDescent="0.25">
      <c r="B50" s="245"/>
      <c r="C50" s="118" t="s">
        <v>52</v>
      </c>
      <c r="D50" s="119">
        <v>76361</v>
      </c>
      <c r="E50" s="120">
        <v>73021</v>
      </c>
      <c r="F50" s="119">
        <v>84793</v>
      </c>
      <c r="G50" s="120">
        <v>70279</v>
      </c>
      <c r="H50" s="119">
        <v>43681</v>
      </c>
      <c r="I50" s="120">
        <v>42280</v>
      </c>
      <c r="J50" s="119">
        <v>49851</v>
      </c>
      <c r="K50" s="120">
        <v>55431</v>
      </c>
      <c r="L50" s="119">
        <v>41813</v>
      </c>
      <c r="M50" s="120">
        <v>36865</v>
      </c>
      <c r="N50" s="119">
        <v>34386</v>
      </c>
      <c r="O50" s="120">
        <v>42186</v>
      </c>
      <c r="P50" s="121">
        <f t="shared" si="8"/>
        <v>650947</v>
      </c>
    </row>
    <row r="51" spans="2:16" ht="18.75" customHeight="1" x14ac:dyDescent="0.25">
      <c r="B51" s="246"/>
      <c r="C51" s="122" t="s">
        <v>17</v>
      </c>
      <c r="D51" s="123">
        <f>+D49+D50</f>
        <v>149896</v>
      </c>
      <c r="E51" s="124">
        <f t="shared" ref="E51:P51" si="14">+E49+E50</f>
        <v>147732</v>
      </c>
      <c r="F51" s="123">
        <f t="shared" si="14"/>
        <v>165284</v>
      </c>
      <c r="G51" s="124">
        <f t="shared" si="14"/>
        <v>131867</v>
      </c>
      <c r="H51" s="123">
        <f t="shared" si="14"/>
        <v>86590</v>
      </c>
      <c r="I51" s="124">
        <f t="shared" si="14"/>
        <v>87655</v>
      </c>
      <c r="J51" s="123">
        <f t="shared" si="14"/>
        <v>104023</v>
      </c>
      <c r="K51" s="124">
        <f t="shared" si="14"/>
        <v>106997</v>
      </c>
      <c r="L51" s="123">
        <f t="shared" si="14"/>
        <v>78281</v>
      </c>
      <c r="M51" s="124">
        <f t="shared" si="14"/>
        <v>70988</v>
      </c>
      <c r="N51" s="123">
        <f t="shared" si="14"/>
        <v>72746</v>
      </c>
      <c r="O51" s="124">
        <f t="shared" si="14"/>
        <v>102073</v>
      </c>
      <c r="P51" s="126">
        <f t="shared" si="14"/>
        <v>1304132</v>
      </c>
    </row>
    <row r="52" spans="2:16" ht="18.75" customHeight="1" x14ac:dyDescent="0.25">
      <c r="B52" s="244" t="s">
        <v>4593</v>
      </c>
      <c r="C52" s="114" t="s">
        <v>51</v>
      </c>
      <c r="D52" s="115">
        <v>101312</v>
      </c>
      <c r="E52" s="116">
        <v>95011</v>
      </c>
      <c r="F52" s="115">
        <v>99094</v>
      </c>
      <c r="G52" s="116">
        <v>111903</v>
      </c>
      <c r="H52" s="115">
        <v>95821</v>
      </c>
      <c r="I52" s="116">
        <v>111013</v>
      </c>
      <c r="J52" s="115">
        <v>143687</v>
      </c>
      <c r="K52" s="116">
        <v>120330</v>
      </c>
      <c r="L52" s="115">
        <v>84990</v>
      </c>
      <c r="M52" s="116">
        <v>89932</v>
      </c>
      <c r="N52" s="115">
        <v>102574</v>
      </c>
      <c r="O52" s="116">
        <v>137856</v>
      </c>
      <c r="P52" s="117">
        <f t="shared" si="8"/>
        <v>1293523</v>
      </c>
    </row>
    <row r="53" spans="2:16" ht="18.75" customHeight="1" x14ac:dyDescent="0.25">
      <c r="B53" s="245"/>
      <c r="C53" s="118" t="s">
        <v>52</v>
      </c>
      <c r="D53" s="119">
        <v>136154</v>
      </c>
      <c r="E53" s="120">
        <v>96599</v>
      </c>
      <c r="F53" s="119">
        <v>114187</v>
      </c>
      <c r="G53" s="120">
        <v>114411</v>
      </c>
      <c r="H53" s="119">
        <v>98875</v>
      </c>
      <c r="I53" s="120">
        <v>105612</v>
      </c>
      <c r="J53" s="119">
        <v>133434</v>
      </c>
      <c r="K53" s="120">
        <v>140734</v>
      </c>
      <c r="L53" s="119">
        <v>102883</v>
      </c>
      <c r="M53" s="120">
        <v>92331</v>
      </c>
      <c r="N53" s="119">
        <v>97045</v>
      </c>
      <c r="O53" s="120">
        <v>94831</v>
      </c>
      <c r="P53" s="121">
        <f t="shared" si="8"/>
        <v>1327096</v>
      </c>
    </row>
    <row r="54" spans="2:16" ht="18.75" customHeight="1" x14ac:dyDescent="0.25">
      <c r="B54" s="246"/>
      <c r="C54" s="122" t="s">
        <v>17</v>
      </c>
      <c r="D54" s="123">
        <f>+D52+D53</f>
        <v>237466</v>
      </c>
      <c r="E54" s="124">
        <f t="shared" ref="E54:P54" si="15">+E52+E53</f>
        <v>191610</v>
      </c>
      <c r="F54" s="123">
        <f t="shared" si="15"/>
        <v>213281</v>
      </c>
      <c r="G54" s="124">
        <f t="shared" si="15"/>
        <v>226314</v>
      </c>
      <c r="H54" s="123">
        <f t="shared" si="15"/>
        <v>194696</v>
      </c>
      <c r="I54" s="124">
        <f t="shared" si="15"/>
        <v>216625</v>
      </c>
      <c r="J54" s="123">
        <f t="shared" si="15"/>
        <v>277121</v>
      </c>
      <c r="K54" s="124">
        <f t="shared" si="15"/>
        <v>261064</v>
      </c>
      <c r="L54" s="123">
        <f t="shared" si="15"/>
        <v>187873</v>
      </c>
      <c r="M54" s="124">
        <f t="shared" si="15"/>
        <v>182263</v>
      </c>
      <c r="N54" s="123">
        <f t="shared" si="15"/>
        <v>199619</v>
      </c>
      <c r="O54" s="124">
        <f t="shared" si="15"/>
        <v>232687</v>
      </c>
      <c r="P54" s="126">
        <f t="shared" si="15"/>
        <v>2620619</v>
      </c>
    </row>
    <row r="55" spans="2:16" ht="18.75" customHeight="1" x14ac:dyDescent="0.25">
      <c r="B55" s="245" t="s">
        <v>44</v>
      </c>
      <c r="C55" s="118" t="s">
        <v>51</v>
      </c>
      <c r="D55" s="119">
        <v>161699</v>
      </c>
      <c r="E55" s="120">
        <v>159090</v>
      </c>
      <c r="F55" s="119">
        <v>169010</v>
      </c>
      <c r="G55" s="120">
        <v>167649</v>
      </c>
      <c r="H55" s="119">
        <v>124216</v>
      </c>
      <c r="I55" s="120">
        <v>151052</v>
      </c>
      <c r="J55" s="119">
        <v>181360</v>
      </c>
      <c r="K55" s="120">
        <v>142197</v>
      </c>
      <c r="L55" s="119">
        <v>83062</v>
      </c>
      <c r="M55" s="120">
        <v>92475</v>
      </c>
      <c r="N55" s="119">
        <v>124642</v>
      </c>
      <c r="O55" s="120">
        <v>160342</v>
      </c>
      <c r="P55" s="121">
        <f t="shared" si="8"/>
        <v>1716794</v>
      </c>
    </row>
    <row r="56" spans="2:16" ht="18.75" customHeight="1" x14ac:dyDescent="0.25">
      <c r="B56" s="245"/>
      <c r="C56" s="118" t="s">
        <v>52</v>
      </c>
      <c r="D56" s="119">
        <v>163380</v>
      </c>
      <c r="E56" s="120">
        <v>154624</v>
      </c>
      <c r="F56" s="119">
        <v>169134</v>
      </c>
      <c r="G56" s="120">
        <v>170580</v>
      </c>
      <c r="H56" s="119">
        <v>127737</v>
      </c>
      <c r="I56" s="120">
        <v>136580</v>
      </c>
      <c r="J56" s="119">
        <v>172968</v>
      </c>
      <c r="K56" s="120">
        <v>153386</v>
      </c>
      <c r="L56" s="119">
        <v>93155</v>
      </c>
      <c r="M56" s="120">
        <v>87536</v>
      </c>
      <c r="N56" s="119">
        <v>113525</v>
      </c>
      <c r="O56" s="120">
        <v>136949</v>
      </c>
      <c r="P56" s="121">
        <f t="shared" si="8"/>
        <v>1679554</v>
      </c>
    </row>
    <row r="57" spans="2:16" ht="18.75" customHeight="1" x14ac:dyDescent="0.25">
      <c r="B57" s="245"/>
      <c r="C57" s="122" t="s">
        <v>17</v>
      </c>
      <c r="D57" s="123">
        <f>+D55+D56</f>
        <v>325079</v>
      </c>
      <c r="E57" s="124">
        <f t="shared" ref="E57:P57" si="16">+E55+E56</f>
        <v>313714</v>
      </c>
      <c r="F57" s="123">
        <f t="shared" si="16"/>
        <v>338144</v>
      </c>
      <c r="G57" s="124">
        <f t="shared" si="16"/>
        <v>338229</v>
      </c>
      <c r="H57" s="123">
        <f t="shared" si="16"/>
        <v>251953</v>
      </c>
      <c r="I57" s="124">
        <f t="shared" si="16"/>
        <v>287632</v>
      </c>
      <c r="J57" s="123">
        <f t="shared" si="16"/>
        <v>354328</v>
      </c>
      <c r="K57" s="124">
        <f t="shared" si="16"/>
        <v>295583</v>
      </c>
      <c r="L57" s="123">
        <f t="shared" si="16"/>
        <v>176217</v>
      </c>
      <c r="M57" s="124">
        <f t="shared" si="16"/>
        <v>180011</v>
      </c>
      <c r="N57" s="123">
        <f t="shared" si="16"/>
        <v>238167</v>
      </c>
      <c r="O57" s="124">
        <f t="shared" si="16"/>
        <v>297291</v>
      </c>
      <c r="P57" s="126">
        <f t="shared" si="16"/>
        <v>3396348</v>
      </c>
    </row>
    <row r="58" spans="2:16" ht="18.75" customHeight="1" thickBot="1" x14ac:dyDescent="0.3">
      <c r="B58" s="239" t="s">
        <v>32</v>
      </c>
      <c r="C58" s="240"/>
      <c r="D58" s="127">
        <f>+D36+D39+D42+D45+D48+D51+D54+D57</f>
        <v>863643</v>
      </c>
      <c r="E58" s="128">
        <f t="shared" ref="E58:P58" si="17">+E36+E39+E42+E45+E48+E51+E54+E57</f>
        <v>785098</v>
      </c>
      <c r="F58" s="127">
        <f t="shared" si="17"/>
        <v>864401</v>
      </c>
      <c r="G58" s="128">
        <f t="shared" si="17"/>
        <v>839059</v>
      </c>
      <c r="H58" s="127">
        <f t="shared" si="17"/>
        <v>634310</v>
      </c>
      <c r="I58" s="128">
        <f t="shared" si="17"/>
        <v>702431</v>
      </c>
      <c r="J58" s="127">
        <f t="shared" si="17"/>
        <v>884585</v>
      </c>
      <c r="K58" s="128">
        <f t="shared" si="17"/>
        <v>818595</v>
      </c>
      <c r="L58" s="127">
        <f t="shared" si="17"/>
        <v>540200</v>
      </c>
      <c r="M58" s="128">
        <f t="shared" si="17"/>
        <v>525558</v>
      </c>
      <c r="N58" s="127">
        <f t="shared" si="17"/>
        <v>605668</v>
      </c>
      <c r="O58" s="128">
        <f t="shared" si="17"/>
        <v>749848</v>
      </c>
      <c r="P58" s="129">
        <f t="shared" si="17"/>
        <v>8813396</v>
      </c>
    </row>
    <row r="59" spans="2:16" s="25" customFormat="1" ht="18.75" customHeight="1" x14ac:dyDescent="0.25">
      <c r="B59" s="23"/>
      <c r="C59" s="23"/>
      <c r="D59" s="40"/>
      <c r="E59" s="40"/>
      <c r="F59" s="40"/>
      <c r="G59" s="40"/>
      <c r="H59" s="40"/>
      <c r="I59" s="40"/>
      <c r="J59" s="40"/>
      <c r="K59" s="40"/>
      <c r="L59" s="40"/>
      <c r="M59" s="40"/>
      <c r="N59" s="40"/>
      <c r="O59" s="40"/>
      <c r="P59" s="40"/>
    </row>
    <row r="60" spans="2:16" s="25" customFormat="1" ht="18.75" customHeight="1" x14ac:dyDescent="0.25">
      <c r="B60" s="23"/>
      <c r="C60" s="23"/>
      <c r="D60" s="40"/>
      <c r="E60" s="40"/>
      <c r="F60" s="40"/>
      <c r="G60" s="40"/>
      <c r="H60" s="40"/>
      <c r="I60" s="40"/>
      <c r="J60" s="40"/>
      <c r="K60" s="40"/>
      <c r="L60" s="40"/>
      <c r="M60" s="40"/>
      <c r="N60" s="40"/>
      <c r="O60" s="40"/>
      <c r="P60" s="40"/>
    </row>
    <row r="61" spans="2:16" s="25" customFormat="1" ht="18.75" customHeight="1" x14ac:dyDescent="0.25">
      <c r="B61" s="23"/>
      <c r="C61" s="23"/>
      <c r="D61" s="40"/>
      <c r="E61" s="40"/>
      <c r="F61" s="40"/>
      <c r="G61" s="40"/>
      <c r="H61" s="40"/>
      <c r="I61" s="40"/>
      <c r="J61" s="40"/>
      <c r="K61" s="40"/>
      <c r="L61" s="40"/>
      <c r="M61" s="40"/>
      <c r="N61" s="40"/>
      <c r="O61" s="40"/>
      <c r="P61" s="40"/>
    </row>
    <row r="62" spans="2:16" ht="18.75" customHeight="1" thickBot="1" x14ac:dyDescent="0.3">
      <c r="B62" s="23"/>
      <c r="C62" s="23"/>
      <c r="D62" s="24"/>
      <c r="E62" s="24"/>
      <c r="F62" s="24"/>
      <c r="G62" s="24"/>
      <c r="H62" s="24"/>
      <c r="I62" s="24"/>
      <c r="J62" s="24"/>
      <c r="K62" s="24"/>
      <c r="L62" s="24"/>
      <c r="M62" s="24"/>
      <c r="N62" s="24"/>
      <c r="O62" s="24"/>
      <c r="P62" s="24"/>
    </row>
    <row r="63" spans="2:16" ht="18.75" customHeight="1" x14ac:dyDescent="0.25">
      <c r="B63" s="241">
        <v>2007</v>
      </c>
      <c r="C63" s="215"/>
      <c r="D63" s="215"/>
      <c r="E63" s="215"/>
      <c r="F63" s="215"/>
      <c r="G63" s="215"/>
      <c r="H63" s="215"/>
      <c r="I63" s="215"/>
      <c r="J63" s="215"/>
      <c r="K63" s="215"/>
      <c r="L63" s="215"/>
      <c r="M63" s="215"/>
      <c r="N63" s="215"/>
      <c r="O63" s="215"/>
      <c r="P63" s="216"/>
    </row>
    <row r="64" spans="2:16" ht="18.75" customHeight="1" x14ac:dyDescent="0.25">
      <c r="B64" s="242" t="s">
        <v>41</v>
      </c>
      <c r="C64" s="243"/>
      <c r="D64" s="111" t="s">
        <v>5</v>
      </c>
      <c r="E64" s="112" t="s">
        <v>6</v>
      </c>
      <c r="F64" s="111" t="s">
        <v>7</v>
      </c>
      <c r="G64" s="112" t="s">
        <v>8</v>
      </c>
      <c r="H64" s="111" t="s">
        <v>9</v>
      </c>
      <c r="I64" s="112" t="s">
        <v>10</v>
      </c>
      <c r="J64" s="111" t="s">
        <v>11</v>
      </c>
      <c r="K64" s="112" t="s">
        <v>12</v>
      </c>
      <c r="L64" s="111" t="s">
        <v>13</v>
      </c>
      <c r="M64" s="112" t="s">
        <v>14</v>
      </c>
      <c r="N64" s="111" t="s">
        <v>15</v>
      </c>
      <c r="O64" s="112" t="s">
        <v>16</v>
      </c>
      <c r="P64" s="113" t="s">
        <v>17</v>
      </c>
    </row>
    <row r="65" spans="2:16" ht="18.75" customHeight="1" x14ac:dyDescent="0.25">
      <c r="B65" s="244" t="s">
        <v>4596</v>
      </c>
      <c r="C65" s="114" t="s">
        <v>51</v>
      </c>
      <c r="D65" s="115">
        <v>958</v>
      </c>
      <c r="E65" s="116">
        <v>1168</v>
      </c>
      <c r="F65" s="115">
        <v>1791</v>
      </c>
      <c r="G65" s="116">
        <v>1435</v>
      </c>
      <c r="H65" s="115">
        <v>1635</v>
      </c>
      <c r="I65" s="116">
        <v>1696</v>
      </c>
      <c r="J65" s="115">
        <v>2213</v>
      </c>
      <c r="K65" s="116">
        <v>1914</v>
      </c>
      <c r="L65" s="115">
        <v>1350</v>
      </c>
      <c r="M65" s="116">
        <v>1401</v>
      </c>
      <c r="N65" s="115">
        <v>1556</v>
      </c>
      <c r="O65" s="116">
        <v>1956</v>
      </c>
      <c r="P65" s="117">
        <f>SUM(D65:O65)</f>
        <v>19073</v>
      </c>
    </row>
    <row r="66" spans="2:16" ht="18.75" customHeight="1" x14ac:dyDescent="0.25">
      <c r="B66" s="245"/>
      <c r="C66" s="118" t="s">
        <v>52</v>
      </c>
      <c r="D66" s="119">
        <v>1416</v>
      </c>
      <c r="E66" s="120">
        <v>1279</v>
      </c>
      <c r="F66" s="119">
        <v>1711</v>
      </c>
      <c r="G66" s="120">
        <v>1525</v>
      </c>
      <c r="H66" s="119">
        <v>1902</v>
      </c>
      <c r="I66" s="120">
        <v>1604</v>
      </c>
      <c r="J66" s="119">
        <v>1632</v>
      </c>
      <c r="K66" s="120">
        <v>1653</v>
      </c>
      <c r="L66" s="119">
        <v>1437</v>
      </c>
      <c r="M66" s="120">
        <v>1440</v>
      </c>
      <c r="N66" s="119">
        <v>1707</v>
      </c>
      <c r="O66" s="120">
        <v>1280</v>
      </c>
      <c r="P66" s="121">
        <f t="shared" ref="P66:P84" si="18">SUM(D66:O66)</f>
        <v>18586</v>
      </c>
    </row>
    <row r="67" spans="2:16" ht="18.75" customHeight="1" x14ac:dyDescent="0.25">
      <c r="B67" s="246"/>
      <c r="C67" s="122" t="s">
        <v>17</v>
      </c>
      <c r="D67" s="123">
        <f>+D65+D66</f>
        <v>2374</v>
      </c>
      <c r="E67" s="124">
        <f t="shared" ref="E67:P67" si="19">+E65+E66</f>
        <v>2447</v>
      </c>
      <c r="F67" s="123">
        <f t="shared" si="19"/>
        <v>3502</v>
      </c>
      <c r="G67" s="124">
        <f t="shared" si="19"/>
        <v>2960</v>
      </c>
      <c r="H67" s="123">
        <f t="shared" si="19"/>
        <v>3537</v>
      </c>
      <c r="I67" s="124">
        <f t="shared" si="19"/>
        <v>3300</v>
      </c>
      <c r="J67" s="123">
        <f t="shared" si="19"/>
        <v>3845</v>
      </c>
      <c r="K67" s="124">
        <f t="shared" si="19"/>
        <v>3567</v>
      </c>
      <c r="L67" s="123">
        <f t="shared" si="19"/>
        <v>2787</v>
      </c>
      <c r="M67" s="124">
        <f t="shared" si="19"/>
        <v>2841</v>
      </c>
      <c r="N67" s="123">
        <f t="shared" si="19"/>
        <v>3263</v>
      </c>
      <c r="O67" s="124">
        <f t="shared" si="19"/>
        <v>3236</v>
      </c>
      <c r="P67" s="125">
        <f t="shared" si="19"/>
        <v>37659</v>
      </c>
    </row>
    <row r="68" spans="2:16" ht="18.75" customHeight="1" x14ac:dyDescent="0.25">
      <c r="B68" s="245" t="s">
        <v>4594</v>
      </c>
      <c r="C68" s="118" t="s">
        <v>51</v>
      </c>
      <c r="D68" s="119">
        <v>6486</v>
      </c>
      <c r="E68" s="120">
        <v>8018</v>
      </c>
      <c r="F68" s="119">
        <v>7091</v>
      </c>
      <c r="G68" s="120">
        <v>4765</v>
      </c>
      <c r="H68" s="119">
        <v>2350</v>
      </c>
      <c r="I68" s="120">
        <v>2489</v>
      </c>
      <c r="J68" s="119">
        <v>4508</v>
      </c>
      <c r="K68" s="120">
        <v>5366</v>
      </c>
      <c r="L68" s="119">
        <v>2752</v>
      </c>
      <c r="M68" s="120">
        <v>2115</v>
      </c>
      <c r="N68" s="119">
        <v>3763</v>
      </c>
      <c r="O68" s="120">
        <v>6959</v>
      </c>
      <c r="P68" s="121">
        <f t="shared" si="18"/>
        <v>56662</v>
      </c>
    </row>
    <row r="69" spans="2:16" ht="18.75" customHeight="1" x14ac:dyDescent="0.25">
      <c r="B69" s="245"/>
      <c r="C69" s="118" t="s">
        <v>52</v>
      </c>
      <c r="D69" s="119">
        <v>5555</v>
      </c>
      <c r="E69" s="120">
        <v>7592</v>
      </c>
      <c r="F69" s="119">
        <v>8273</v>
      </c>
      <c r="G69" s="120">
        <v>5701</v>
      </c>
      <c r="H69" s="119">
        <v>2326</v>
      </c>
      <c r="I69" s="120">
        <v>1971</v>
      </c>
      <c r="J69" s="119">
        <v>3837</v>
      </c>
      <c r="K69" s="120">
        <v>5196</v>
      </c>
      <c r="L69" s="119">
        <v>3124</v>
      </c>
      <c r="M69" s="120">
        <v>2082</v>
      </c>
      <c r="N69" s="119">
        <v>2681</v>
      </c>
      <c r="O69" s="120">
        <v>5437</v>
      </c>
      <c r="P69" s="121">
        <f t="shared" si="18"/>
        <v>53775</v>
      </c>
    </row>
    <row r="70" spans="2:16" ht="18.75" customHeight="1" x14ac:dyDescent="0.25">
      <c r="B70" s="245"/>
      <c r="C70" s="122" t="s">
        <v>17</v>
      </c>
      <c r="D70" s="123">
        <f>+D68+D69</f>
        <v>12041</v>
      </c>
      <c r="E70" s="124">
        <f t="shared" ref="E70:P70" si="20">+E68+E69</f>
        <v>15610</v>
      </c>
      <c r="F70" s="123">
        <f t="shared" si="20"/>
        <v>15364</v>
      </c>
      <c r="G70" s="124">
        <f t="shared" si="20"/>
        <v>10466</v>
      </c>
      <c r="H70" s="123">
        <f t="shared" si="20"/>
        <v>4676</v>
      </c>
      <c r="I70" s="124">
        <f t="shared" si="20"/>
        <v>4460</v>
      </c>
      <c r="J70" s="123">
        <f t="shared" si="20"/>
        <v>8345</v>
      </c>
      <c r="K70" s="124">
        <f t="shared" si="20"/>
        <v>10562</v>
      </c>
      <c r="L70" s="123">
        <f t="shared" si="20"/>
        <v>5876</v>
      </c>
      <c r="M70" s="124">
        <f t="shared" si="20"/>
        <v>4197</v>
      </c>
      <c r="N70" s="123">
        <f t="shared" si="20"/>
        <v>6444</v>
      </c>
      <c r="O70" s="124">
        <f t="shared" si="20"/>
        <v>12396</v>
      </c>
      <c r="P70" s="126">
        <f t="shared" si="20"/>
        <v>110437</v>
      </c>
    </row>
    <row r="71" spans="2:16" ht="18.75" customHeight="1" x14ac:dyDescent="0.25">
      <c r="B71" s="244" t="s">
        <v>43</v>
      </c>
      <c r="C71" s="114" t="s">
        <v>51</v>
      </c>
      <c r="D71" s="115">
        <v>25520</v>
      </c>
      <c r="E71" s="116">
        <v>27337</v>
      </c>
      <c r="F71" s="115">
        <v>25833</v>
      </c>
      <c r="G71" s="116">
        <v>18265</v>
      </c>
      <c r="H71" s="115">
        <v>9858</v>
      </c>
      <c r="I71" s="116">
        <v>12413</v>
      </c>
      <c r="J71" s="115">
        <v>15023</v>
      </c>
      <c r="K71" s="116">
        <v>12594</v>
      </c>
      <c r="L71" s="115">
        <v>6989</v>
      </c>
      <c r="M71" s="116">
        <v>8292</v>
      </c>
      <c r="N71" s="115">
        <v>12294</v>
      </c>
      <c r="O71" s="116">
        <v>20721</v>
      </c>
      <c r="P71" s="117">
        <f t="shared" si="18"/>
        <v>195139</v>
      </c>
    </row>
    <row r="72" spans="2:16" ht="18.75" customHeight="1" x14ac:dyDescent="0.25">
      <c r="B72" s="245"/>
      <c r="C72" s="118" t="s">
        <v>52</v>
      </c>
      <c r="D72" s="119">
        <v>29181</v>
      </c>
      <c r="E72" s="120">
        <v>29853</v>
      </c>
      <c r="F72" s="119">
        <v>29357</v>
      </c>
      <c r="G72" s="120">
        <v>21721</v>
      </c>
      <c r="H72" s="119">
        <v>11040</v>
      </c>
      <c r="I72" s="120">
        <v>10469</v>
      </c>
      <c r="J72" s="119">
        <v>13414</v>
      </c>
      <c r="K72" s="120">
        <v>13891</v>
      </c>
      <c r="L72" s="119">
        <v>9293</v>
      </c>
      <c r="M72" s="120">
        <v>7426</v>
      </c>
      <c r="N72" s="119">
        <v>10639</v>
      </c>
      <c r="O72" s="120">
        <v>13382</v>
      </c>
      <c r="P72" s="121">
        <f t="shared" si="18"/>
        <v>199666</v>
      </c>
    </row>
    <row r="73" spans="2:16" ht="18.75" customHeight="1" x14ac:dyDescent="0.25">
      <c r="B73" s="246"/>
      <c r="C73" s="122" t="s">
        <v>17</v>
      </c>
      <c r="D73" s="123">
        <f>+D71+D72</f>
        <v>54701</v>
      </c>
      <c r="E73" s="124">
        <f t="shared" ref="E73:P73" si="21">+E71+E72</f>
        <v>57190</v>
      </c>
      <c r="F73" s="123">
        <f t="shared" si="21"/>
        <v>55190</v>
      </c>
      <c r="G73" s="124">
        <f t="shared" si="21"/>
        <v>39986</v>
      </c>
      <c r="H73" s="123">
        <f t="shared" si="21"/>
        <v>20898</v>
      </c>
      <c r="I73" s="124">
        <f t="shared" si="21"/>
        <v>22882</v>
      </c>
      <c r="J73" s="123">
        <f t="shared" si="21"/>
        <v>28437</v>
      </c>
      <c r="K73" s="124">
        <f t="shared" si="21"/>
        <v>26485</v>
      </c>
      <c r="L73" s="123">
        <f t="shared" si="21"/>
        <v>16282</v>
      </c>
      <c r="M73" s="124">
        <f t="shared" si="21"/>
        <v>15718</v>
      </c>
      <c r="N73" s="123">
        <f t="shared" si="21"/>
        <v>22933</v>
      </c>
      <c r="O73" s="124">
        <f t="shared" si="21"/>
        <v>34103</v>
      </c>
      <c r="P73" s="126">
        <f t="shared" si="21"/>
        <v>394805</v>
      </c>
    </row>
    <row r="74" spans="2:16" ht="18.75" customHeight="1" x14ac:dyDescent="0.25">
      <c r="B74" s="244" t="s">
        <v>4595</v>
      </c>
      <c r="C74" s="114" t="s">
        <v>51</v>
      </c>
      <c r="D74" s="115">
        <v>34105</v>
      </c>
      <c r="E74" s="116">
        <v>36295</v>
      </c>
      <c r="F74" s="115">
        <v>39598</v>
      </c>
      <c r="G74" s="116">
        <v>35440</v>
      </c>
      <c r="H74" s="115">
        <v>35884</v>
      </c>
      <c r="I74" s="116">
        <v>45413</v>
      </c>
      <c r="J74" s="115">
        <v>56013</v>
      </c>
      <c r="K74" s="116">
        <v>50307</v>
      </c>
      <c r="L74" s="115">
        <v>30666</v>
      </c>
      <c r="M74" s="116">
        <v>31155</v>
      </c>
      <c r="N74" s="115">
        <v>30312</v>
      </c>
      <c r="O74" s="116">
        <v>43449</v>
      </c>
      <c r="P74" s="117">
        <f t="shared" si="18"/>
        <v>468637</v>
      </c>
    </row>
    <row r="75" spans="2:16" ht="18.75" customHeight="1" x14ac:dyDescent="0.25">
      <c r="B75" s="245"/>
      <c r="C75" s="118" t="s">
        <v>52</v>
      </c>
      <c r="D75" s="119">
        <v>47351</v>
      </c>
      <c r="E75" s="120">
        <v>34967</v>
      </c>
      <c r="F75" s="119">
        <v>42181</v>
      </c>
      <c r="G75" s="120">
        <v>44840</v>
      </c>
      <c r="H75" s="119">
        <v>36849</v>
      </c>
      <c r="I75" s="120">
        <v>37916</v>
      </c>
      <c r="J75" s="119">
        <v>48421</v>
      </c>
      <c r="K75" s="120">
        <v>58582</v>
      </c>
      <c r="L75" s="119">
        <v>45335</v>
      </c>
      <c r="M75" s="120">
        <v>33072</v>
      </c>
      <c r="N75" s="119">
        <v>29826</v>
      </c>
      <c r="O75" s="120">
        <v>27806</v>
      </c>
      <c r="P75" s="121">
        <f t="shared" si="18"/>
        <v>487146</v>
      </c>
    </row>
    <row r="76" spans="2:16" ht="18.75" customHeight="1" x14ac:dyDescent="0.25">
      <c r="B76" s="246"/>
      <c r="C76" s="122" t="s">
        <v>17</v>
      </c>
      <c r="D76" s="123">
        <f>+D74+D75</f>
        <v>81456</v>
      </c>
      <c r="E76" s="124">
        <f t="shared" ref="E76:P76" si="22">+E74+E75</f>
        <v>71262</v>
      </c>
      <c r="F76" s="123">
        <f t="shared" si="22"/>
        <v>81779</v>
      </c>
      <c r="G76" s="124">
        <f t="shared" si="22"/>
        <v>80280</v>
      </c>
      <c r="H76" s="123">
        <f t="shared" si="22"/>
        <v>72733</v>
      </c>
      <c r="I76" s="124">
        <f t="shared" si="22"/>
        <v>83329</v>
      </c>
      <c r="J76" s="123">
        <f t="shared" si="22"/>
        <v>104434</v>
      </c>
      <c r="K76" s="124">
        <f t="shared" si="22"/>
        <v>108889</v>
      </c>
      <c r="L76" s="123">
        <f t="shared" si="22"/>
        <v>76001</v>
      </c>
      <c r="M76" s="124">
        <f t="shared" si="22"/>
        <v>64227</v>
      </c>
      <c r="N76" s="123">
        <f t="shared" si="22"/>
        <v>60138</v>
      </c>
      <c r="O76" s="124">
        <f t="shared" si="22"/>
        <v>71255</v>
      </c>
      <c r="P76" s="126">
        <f t="shared" si="22"/>
        <v>955783</v>
      </c>
    </row>
    <row r="77" spans="2:16" ht="18.75" customHeight="1" x14ac:dyDescent="0.25">
      <c r="B77" s="244" t="s">
        <v>46</v>
      </c>
      <c r="C77" s="118" t="s">
        <v>51</v>
      </c>
      <c r="D77" s="119">
        <v>68022</v>
      </c>
      <c r="E77" s="120">
        <v>68150</v>
      </c>
      <c r="F77" s="119">
        <v>71800</v>
      </c>
      <c r="G77" s="120">
        <v>52891</v>
      </c>
      <c r="H77" s="119">
        <v>35504</v>
      </c>
      <c r="I77" s="120">
        <v>40137</v>
      </c>
      <c r="J77" s="119">
        <v>49634</v>
      </c>
      <c r="K77" s="120">
        <v>43678</v>
      </c>
      <c r="L77" s="119">
        <v>32135</v>
      </c>
      <c r="M77" s="120">
        <v>32921</v>
      </c>
      <c r="N77" s="119">
        <v>36315</v>
      </c>
      <c r="O77" s="120">
        <v>55248</v>
      </c>
      <c r="P77" s="121">
        <f t="shared" si="18"/>
        <v>586435</v>
      </c>
    </row>
    <row r="78" spans="2:16" ht="18.75" customHeight="1" x14ac:dyDescent="0.25">
      <c r="B78" s="245"/>
      <c r="C78" s="118" t="s">
        <v>52</v>
      </c>
      <c r="D78" s="119">
        <v>72195</v>
      </c>
      <c r="E78" s="120">
        <v>66886</v>
      </c>
      <c r="F78" s="119">
        <v>76606</v>
      </c>
      <c r="G78" s="120">
        <v>62026</v>
      </c>
      <c r="H78" s="119">
        <v>35628</v>
      </c>
      <c r="I78" s="120">
        <v>37564</v>
      </c>
      <c r="J78" s="119">
        <v>45866</v>
      </c>
      <c r="K78" s="120">
        <v>48949</v>
      </c>
      <c r="L78" s="119">
        <v>34932</v>
      </c>
      <c r="M78" s="120">
        <v>35662</v>
      </c>
      <c r="N78" s="119">
        <v>32341</v>
      </c>
      <c r="O78" s="120">
        <v>41206</v>
      </c>
      <c r="P78" s="121">
        <f t="shared" si="18"/>
        <v>589861</v>
      </c>
    </row>
    <row r="79" spans="2:16" ht="18.75" customHeight="1" x14ac:dyDescent="0.25">
      <c r="B79" s="246"/>
      <c r="C79" s="122" t="s">
        <v>17</v>
      </c>
      <c r="D79" s="123">
        <f>+D77+D78</f>
        <v>140217</v>
      </c>
      <c r="E79" s="124">
        <f t="shared" ref="E79:P79" si="23">+E77+E78</f>
        <v>135036</v>
      </c>
      <c r="F79" s="123">
        <f t="shared" si="23"/>
        <v>148406</v>
      </c>
      <c r="G79" s="124">
        <f t="shared" si="23"/>
        <v>114917</v>
      </c>
      <c r="H79" s="123">
        <f t="shared" si="23"/>
        <v>71132</v>
      </c>
      <c r="I79" s="124">
        <f t="shared" si="23"/>
        <v>77701</v>
      </c>
      <c r="J79" s="123">
        <f t="shared" si="23"/>
        <v>95500</v>
      </c>
      <c r="K79" s="124">
        <f t="shared" si="23"/>
        <v>92627</v>
      </c>
      <c r="L79" s="123">
        <f t="shared" si="23"/>
        <v>67067</v>
      </c>
      <c r="M79" s="124">
        <f t="shared" si="23"/>
        <v>68583</v>
      </c>
      <c r="N79" s="123">
        <f t="shared" si="23"/>
        <v>68656</v>
      </c>
      <c r="O79" s="124">
        <f t="shared" si="23"/>
        <v>96454</v>
      </c>
      <c r="P79" s="126">
        <f t="shared" si="23"/>
        <v>1176296</v>
      </c>
    </row>
    <row r="80" spans="2:16" ht="18.75" customHeight="1" x14ac:dyDescent="0.25">
      <c r="B80" s="244" t="s">
        <v>4593</v>
      </c>
      <c r="C80" s="114" t="s">
        <v>51</v>
      </c>
      <c r="D80" s="115">
        <v>108437</v>
      </c>
      <c r="E80" s="116">
        <v>95513</v>
      </c>
      <c r="F80" s="115">
        <v>105751</v>
      </c>
      <c r="G80" s="116">
        <v>105024</v>
      </c>
      <c r="H80" s="115">
        <v>102767</v>
      </c>
      <c r="I80" s="116">
        <v>122969</v>
      </c>
      <c r="J80" s="115">
        <v>152276</v>
      </c>
      <c r="K80" s="116">
        <v>134719</v>
      </c>
      <c r="L80" s="115">
        <v>93231</v>
      </c>
      <c r="M80" s="116">
        <v>99923</v>
      </c>
      <c r="N80" s="115">
        <v>105515</v>
      </c>
      <c r="O80" s="116">
        <v>149792</v>
      </c>
      <c r="P80" s="117">
        <f t="shared" si="18"/>
        <v>1375917</v>
      </c>
    </row>
    <row r="81" spans="2:16" ht="18.75" customHeight="1" x14ac:dyDescent="0.25">
      <c r="B81" s="245"/>
      <c r="C81" s="118" t="s">
        <v>52</v>
      </c>
      <c r="D81" s="119">
        <v>137326</v>
      </c>
      <c r="E81" s="120">
        <v>97177</v>
      </c>
      <c r="F81" s="119">
        <v>115686</v>
      </c>
      <c r="G81" s="120">
        <v>117514</v>
      </c>
      <c r="H81" s="119">
        <v>103710</v>
      </c>
      <c r="I81" s="120">
        <v>115470</v>
      </c>
      <c r="J81" s="119">
        <v>141237</v>
      </c>
      <c r="K81" s="120">
        <v>152477</v>
      </c>
      <c r="L81" s="119">
        <v>116019</v>
      </c>
      <c r="M81" s="120">
        <v>99925</v>
      </c>
      <c r="N81" s="119">
        <v>101566</v>
      </c>
      <c r="O81" s="120">
        <v>103119</v>
      </c>
      <c r="P81" s="121">
        <f t="shared" si="18"/>
        <v>1401226</v>
      </c>
    </row>
    <row r="82" spans="2:16" ht="18.75" customHeight="1" x14ac:dyDescent="0.25">
      <c r="B82" s="246"/>
      <c r="C82" s="122" t="s">
        <v>17</v>
      </c>
      <c r="D82" s="123">
        <f>+D80+D81</f>
        <v>245763</v>
      </c>
      <c r="E82" s="124">
        <f t="shared" ref="E82:P82" si="24">+E80+E81</f>
        <v>192690</v>
      </c>
      <c r="F82" s="123">
        <f t="shared" si="24"/>
        <v>221437</v>
      </c>
      <c r="G82" s="124">
        <f t="shared" si="24"/>
        <v>222538</v>
      </c>
      <c r="H82" s="123">
        <f t="shared" si="24"/>
        <v>206477</v>
      </c>
      <c r="I82" s="124">
        <f t="shared" si="24"/>
        <v>238439</v>
      </c>
      <c r="J82" s="123">
        <f t="shared" si="24"/>
        <v>293513</v>
      </c>
      <c r="K82" s="124">
        <f t="shared" si="24"/>
        <v>287196</v>
      </c>
      <c r="L82" s="123">
        <f t="shared" si="24"/>
        <v>209250</v>
      </c>
      <c r="M82" s="124">
        <f t="shared" si="24"/>
        <v>199848</v>
      </c>
      <c r="N82" s="123">
        <f t="shared" si="24"/>
        <v>207081</v>
      </c>
      <c r="O82" s="124">
        <f t="shared" si="24"/>
        <v>252911</v>
      </c>
      <c r="P82" s="126">
        <f t="shared" si="24"/>
        <v>2777143</v>
      </c>
    </row>
    <row r="83" spans="2:16" ht="18.75" customHeight="1" x14ac:dyDescent="0.25">
      <c r="B83" s="244" t="s">
        <v>44</v>
      </c>
      <c r="C83" s="118" t="s">
        <v>51</v>
      </c>
      <c r="D83" s="119">
        <v>176679</v>
      </c>
      <c r="E83" s="120">
        <v>170264</v>
      </c>
      <c r="F83" s="119">
        <v>191178</v>
      </c>
      <c r="G83" s="120">
        <v>169464</v>
      </c>
      <c r="H83" s="119">
        <v>120216</v>
      </c>
      <c r="I83" s="120">
        <v>141233</v>
      </c>
      <c r="J83" s="119">
        <v>172772</v>
      </c>
      <c r="K83" s="120">
        <v>151834</v>
      </c>
      <c r="L83" s="119">
        <v>92560</v>
      </c>
      <c r="M83" s="120">
        <v>98481</v>
      </c>
      <c r="N83" s="119">
        <v>139508</v>
      </c>
      <c r="O83" s="120">
        <v>165875</v>
      </c>
      <c r="P83" s="121">
        <f t="shared" si="18"/>
        <v>1790064</v>
      </c>
    </row>
    <row r="84" spans="2:16" ht="18.75" customHeight="1" x14ac:dyDescent="0.25">
      <c r="B84" s="245"/>
      <c r="C84" s="118" t="s">
        <v>52</v>
      </c>
      <c r="D84" s="119">
        <v>183719</v>
      </c>
      <c r="E84" s="120">
        <v>166172</v>
      </c>
      <c r="F84" s="119">
        <v>191344</v>
      </c>
      <c r="G84" s="120">
        <v>184439</v>
      </c>
      <c r="H84" s="119">
        <v>124321</v>
      </c>
      <c r="I84" s="120">
        <v>129162</v>
      </c>
      <c r="J84" s="119">
        <v>166435</v>
      </c>
      <c r="K84" s="120">
        <v>162920</v>
      </c>
      <c r="L84" s="119">
        <v>104235</v>
      </c>
      <c r="M84" s="120">
        <v>94785</v>
      </c>
      <c r="N84" s="119">
        <v>117055</v>
      </c>
      <c r="O84" s="120">
        <v>144928</v>
      </c>
      <c r="P84" s="121">
        <f t="shared" si="18"/>
        <v>1769515</v>
      </c>
    </row>
    <row r="85" spans="2:16" ht="18.75" customHeight="1" x14ac:dyDescent="0.25">
      <c r="B85" s="246"/>
      <c r="C85" s="122" t="s">
        <v>17</v>
      </c>
      <c r="D85" s="123">
        <f>+D83+D84</f>
        <v>360398</v>
      </c>
      <c r="E85" s="124">
        <f t="shared" ref="E85:P85" si="25">+E83+E84</f>
        <v>336436</v>
      </c>
      <c r="F85" s="123">
        <f t="shared" si="25"/>
        <v>382522</v>
      </c>
      <c r="G85" s="124">
        <f t="shared" si="25"/>
        <v>353903</v>
      </c>
      <c r="H85" s="123">
        <f t="shared" si="25"/>
        <v>244537</v>
      </c>
      <c r="I85" s="124">
        <f t="shared" si="25"/>
        <v>270395</v>
      </c>
      <c r="J85" s="123">
        <f t="shared" si="25"/>
        <v>339207</v>
      </c>
      <c r="K85" s="124">
        <f t="shared" si="25"/>
        <v>314754</v>
      </c>
      <c r="L85" s="123">
        <f t="shared" si="25"/>
        <v>196795</v>
      </c>
      <c r="M85" s="124">
        <f t="shared" si="25"/>
        <v>193266</v>
      </c>
      <c r="N85" s="123">
        <f t="shared" si="25"/>
        <v>256563</v>
      </c>
      <c r="O85" s="124">
        <f t="shared" si="25"/>
        <v>310803</v>
      </c>
      <c r="P85" s="126">
        <f t="shared" si="25"/>
        <v>3559579</v>
      </c>
    </row>
    <row r="86" spans="2:16" ht="18.75" customHeight="1" thickBot="1" x14ac:dyDescent="0.3">
      <c r="B86" s="239" t="s">
        <v>33</v>
      </c>
      <c r="C86" s="240"/>
      <c r="D86" s="127">
        <f>+D67+D70+D73+D76+D79+D82+D85</f>
        <v>896950</v>
      </c>
      <c r="E86" s="128">
        <f t="shared" ref="E86:P86" si="26">+E67+E70+E73+E76+E79+E82+E85</f>
        <v>810671</v>
      </c>
      <c r="F86" s="127">
        <f t="shared" si="26"/>
        <v>908200</v>
      </c>
      <c r="G86" s="128">
        <f t="shared" si="26"/>
        <v>825050</v>
      </c>
      <c r="H86" s="127">
        <f t="shared" si="26"/>
        <v>623990</v>
      </c>
      <c r="I86" s="128">
        <f t="shared" si="26"/>
        <v>700506</v>
      </c>
      <c r="J86" s="127">
        <f t="shared" si="26"/>
        <v>873281</v>
      </c>
      <c r="K86" s="128">
        <f t="shared" si="26"/>
        <v>844080</v>
      </c>
      <c r="L86" s="127">
        <f t="shared" si="26"/>
        <v>574058</v>
      </c>
      <c r="M86" s="128">
        <f t="shared" si="26"/>
        <v>548680</v>
      </c>
      <c r="N86" s="127">
        <f t="shared" si="26"/>
        <v>625078</v>
      </c>
      <c r="O86" s="128">
        <f t="shared" si="26"/>
        <v>781158</v>
      </c>
      <c r="P86" s="129">
        <f t="shared" si="26"/>
        <v>9011702</v>
      </c>
    </row>
    <row r="87" spans="2:16" s="25" customFormat="1" ht="18.75" customHeight="1" x14ac:dyDescent="0.25">
      <c r="B87" s="23"/>
      <c r="C87" s="23"/>
      <c r="D87" s="40"/>
      <c r="E87" s="40"/>
      <c r="F87" s="40"/>
      <c r="G87" s="40"/>
      <c r="H87" s="40"/>
      <c r="I87" s="40"/>
      <c r="J87" s="40"/>
      <c r="K87" s="40"/>
      <c r="L87" s="40"/>
      <c r="M87" s="40"/>
      <c r="N87" s="40"/>
      <c r="O87" s="40"/>
      <c r="P87" s="40"/>
    </row>
    <row r="88" spans="2:16" s="25" customFormat="1" ht="18.75" customHeight="1" x14ac:dyDescent="0.25">
      <c r="B88" s="23"/>
      <c r="C88" s="23"/>
      <c r="D88" s="40"/>
      <c r="E88" s="40"/>
      <c r="F88" s="40"/>
      <c r="G88" s="40"/>
      <c r="H88" s="40"/>
      <c r="I88" s="40"/>
      <c r="J88" s="40"/>
      <c r="K88" s="40"/>
      <c r="L88" s="40"/>
      <c r="M88" s="40"/>
      <c r="N88" s="40"/>
      <c r="O88" s="40"/>
      <c r="P88" s="40"/>
    </row>
    <row r="89" spans="2:16" s="25" customFormat="1" ht="18.75" customHeight="1" x14ac:dyDescent="0.25">
      <c r="B89" s="23"/>
      <c r="C89" s="23"/>
      <c r="D89" s="40"/>
      <c r="E89" s="40"/>
      <c r="F89" s="40"/>
      <c r="G89" s="40"/>
      <c r="H89" s="40"/>
      <c r="I89" s="40"/>
      <c r="J89" s="40"/>
      <c r="K89" s="40"/>
      <c r="L89" s="40"/>
      <c r="M89" s="40"/>
      <c r="N89" s="40"/>
      <c r="O89" s="40"/>
      <c r="P89" s="40"/>
    </row>
    <row r="90" spans="2:16" s="25" customFormat="1" ht="18.75" customHeight="1" x14ac:dyDescent="0.25">
      <c r="B90" s="23"/>
      <c r="C90" s="23"/>
      <c r="D90" s="40"/>
      <c r="E90" s="40"/>
      <c r="F90" s="40"/>
      <c r="G90" s="40"/>
      <c r="H90" s="40"/>
      <c r="I90" s="40"/>
      <c r="J90" s="40"/>
      <c r="K90" s="40"/>
      <c r="L90" s="40"/>
      <c r="M90" s="40"/>
      <c r="N90" s="40"/>
      <c r="O90" s="40"/>
      <c r="P90" s="40"/>
    </row>
    <row r="91" spans="2:16" s="25" customFormat="1" ht="18.75" customHeight="1" x14ac:dyDescent="0.25">
      <c r="B91" s="23"/>
      <c r="C91" s="23"/>
      <c r="D91" s="40"/>
      <c r="E91" s="40"/>
      <c r="F91" s="40"/>
      <c r="G91" s="40"/>
      <c r="H91" s="40"/>
      <c r="I91" s="40"/>
      <c r="J91" s="40"/>
      <c r="K91" s="40"/>
      <c r="L91" s="40"/>
      <c r="M91" s="40"/>
      <c r="N91" s="40"/>
      <c r="O91" s="40"/>
      <c r="P91" s="40"/>
    </row>
    <row r="92" spans="2:16" s="25" customFormat="1" ht="18.75" customHeight="1" x14ac:dyDescent="0.25">
      <c r="B92" s="23"/>
      <c r="C92" s="23"/>
      <c r="D92" s="40"/>
      <c r="E92" s="40"/>
      <c r="F92" s="40"/>
      <c r="G92" s="40"/>
      <c r="H92" s="40"/>
      <c r="I92" s="40"/>
      <c r="J92" s="40"/>
      <c r="K92" s="40"/>
      <c r="L92" s="40"/>
      <c r="M92" s="40"/>
      <c r="N92" s="40"/>
      <c r="O92" s="40"/>
      <c r="P92" s="40"/>
    </row>
    <row r="93" spans="2:16" s="25" customFormat="1" ht="18.75" customHeight="1" thickBot="1" x14ac:dyDescent="0.3">
      <c r="B93" s="23"/>
      <c r="C93" s="23"/>
      <c r="D93" s="40"/>
      <c r="E93" s="40"/>
      <c r="F93" s="40"/>
      <c r="G93" s="40"/>
      <c r="H93" s="40"/>
      <c r="I93" s="40"/>
      <c r="J93" s="40"/>
      <c r="K93" s="40"/>
      <c r="L93" s="40"/>
      <c r="M93" s="40"/>
      <c r="N93" s="40"/>
      <c r="O93" s="40"/>
      <c r="P93" s="40"/>
    </row>
    <row r="94" spans="2:16" ht="18.75" customHeight="1" x14ac:dyDescent="0.25">
      <c r="B94" s="241">
        <v>2008</v>
      </c>
      <c r="C94" s="215"/>
      <c r="D94" s="215"/>
      <c r="E94" s="215"/>
      <c r="F94" s="215"/>
      <c r="G94" s="215"/>
      <c r="H94" s="215"/>
      <c r="I94" s="215"/>
      <c r="J94" s="215"/>
      <c r="K94" s="215"/>
      <c r="L94" s="215"/>
      <c r="M94" s="215"/>
      <c r="N94" s="215"/>
      <c r="O94" s="215"/>
      <c r="P94" s="216"/>
    </row>
    <row r="95" spans="2:16" ht="18.75" customHeight="1" x14ac:dyDescent="0.25">
      <c r="B95" s="242" t="s">
        <v>41</v>
      </c>
      <c r="C95" s="243"/>
      <c r="D95" s="111" t="s">
        <v>5</v>
      </c>
      <c r="E95" s="112" t="s">
        <v>6</v>
      </c>
      <c r="F95" s="111" t="s">
        <v>7</v>
      </c>
      <c r="G95" s="112" t="s">
        <v>8</v>
      </c>
      <c r="H95" s="111" t="s">
        <v>9</v>
      </c>
      <c r="I95" s="112" t="s">
        <v>10</v>
      </c>
      <c r="J95" s="111" t="s">
        <v>11</v>
      </c>
      <c r="K95" s="112" t="s">
        <v>12</v>
      </c>
      <c r="L95" s="111" t="s">
        <v>13</v>
      </c>
      <c r="M95" s="112" t="s">
        <v>14</v>
      </c>
      <c r="N95" s="111" t="s">
        <v>15</v>
      </c>
      <c r="O95" s="112" t="s">
        <v>16</v>
      </c>
      <c r="P95" s="113" t="s">
        <v>17</v>
      </c>
    </row>
    <row r="96" spans="2:16" ht="18.75" customHeight="1" x14ac:dyDescent="0.25">
      <c r="B96" s="244" t="s">
        <v>4596</v>
      </c>
      <c r="C96" s="114" t="s">
        <v>51</v>
      </c>
      <c r="D96" s="115">
        <v>1222</v>
      </c>
      <c r="E96" s="116">
        <v>1476</v>
      </c>
      <c r="F96" s="115">
        <v>1841</v>
      </c>
      <c r="G96" s="116">
        <v>1459</v>
      </c>
      <c r="H96" s="115">
        <v>1338</v>
      </c>
      <c r="I96" s="116">
        <v>1367</v>
      </c>
      <c r="J96" s="115">
        <v>1616</v>
      </c>
      <c r="K96" s="116">
        <v>1523</v>
      </c>
      <c r="L96" s="115">
        <v>1168</v>
      </c>
      <c r="M96" s="116">
        <v>1634</v>
      </c>
      <c r="N96" s="115">
        <v>1312</v>
      </c>
      <c r="O96" s="116">
        <v>1927</v>
      </c>
      <c r="P96" s="117">
        <f>SUM(D96:O96)</f>
        <v>17883</v>
      </c>
    </row>
    <row r="97" spans="2:16" ht="18.75" customHeight="1" x14ac:dyDescent="0.25">
      <c r="B97" s="245"/>
      <c r="C97" s="118" t="s">
        <v>52</v>
      </c>
      <c r="D97" s="119">
        <v>1927</v>
      </c>
      <c r="E97" s="120">
        <v>1880</v>
      </c>
      <c r="F97" s="119">
        <v>1662</v>
      </c>
      <c r="G97" s="120">
        <v>1508</v>
      </c>
      <c r="H97" s="119">
        <v>1311</v>
      </c>
      <c r="I97" s="120">
        <v>1155</v>
      </c>
      <c r="J97" s="119">
        <v>1519</v>
      </c>
      <c r="K97" s="120">
        <v>1513</v>
      </c>
      <c r="L97" s="119">
        <v>1179</v>
      </c>
      <c r="M97" s="120">
        <v>1413</v>
      </c>
      <c r="N97" s="119">
        <v>1288</v>
      </c>
      <c r="O97" s="120">
        <v>1168</v>
      </c>
      <c r="P97" s="121">
        <f t="shared" ref="P97:P115" si="27">SUM(D97:O97)</f>
        <v>17523</v>
      </c>
    </row>
    <row r="98" spans="2:16" ht="18.75" customHeight="1" x14ac:dyDescent="0.25">
      <c r="B98" s="246"/>
      <c r="C98" s="122" t="s">
        <v>17</v>
      </c>
      <c r="D98" s="123">
        <f>+D96+D97</f>
        <v>3149</v>
      </c>
      <c r="E98" s="124">
        <f t="shared" ref="E98:P98" si="28">+E96+E97</f>
        <v>3356</v>
      </c>
      <c r="F98" s="123">
        <f t="shared" si="28"/>
        <v>3503</v>
      </c>
      <c r="G98" s="124">
        <f t="shared" si="28"/>
        <v>2967</v>
      </c>
      <c r="H98" s="123">
        <f t="shared" si="28"/>
        <v>2649</v>
      </c>
      <c r="I98" s="124">
        <f t="shared" si="28"/>
        <v>2522</v>
      </c>
      <c r="J98" s="123">
        <f t="shared" si="28"/>
        <v>3135</v>
      </c>
      <c r="K98" s="124">
        <f t="shared" si="28"/>
        <v>3036</v>
      </c>
      <c r="L98" s="123">
        <f t="shared" si="28"/>
        <v>2347</v>
      </c>
      <c r="M98" s="124">
        <f t="shared" si="28"/>
        <v>3047</v>
      </c>
      <c r="N98" s="123">
        <f t="shared" si="28"/>
        <v>2600</v>
      </c>
      <c r="O98" s="124">
        <f t="shared" si="28"/>
        <v>3095</v>
      </c>
      <c r="P98" s="126">
        <f t="shared" si="28"/>
        <v>35406</v>
      </c>
    </row>
    <row r="99" spans="2:16" ht="18.75" customHeight="1" x14ac:dyDescent="0.25">
      <c r="B99" s="245" t="s">
        <v>4594</v>
      </c>
      <c r="C99" s="118" t="s">
        <v>51</v>
      </c>
      <c r="D99" s="119">
        <v>8668</v>
      </c>
      <c r="E99" s="120">
        <v>9243</v>
      </c>
      <c r="F99" s="119">
        <v>8196</v>
      </c>
      <c r="G99" s="120">
        <v>4702</v>
      </c>
      <c r="H99" s="119">
        <v>3129</v>
      </c>
      <c r="I99" s="120">
        <v>3738</v>
      </c>
      <c r="J99" s="119">
        <v>5427</v>
      </c>
      <c r="K99" s="120">
        <v>4616</v>
      </c>
      <c r="L99" s="119">
        <v>2283</v>
      </c>
      <c r="M99" s="120">
        <v>2470</v>
      </c>
      <c r="N99" s="119">
        <v>3900</v>
      </c>
      <c r="O99" s="120">
        <v>5644</v>
      </c>
      <c r="P99" s="121">
        <f t="shared" si="27"/>
        <v>62016</v>
      </c>
    </row>
    <row r="100" spans="2:16" ht="18.75" customHeight="1" x14ac:dyDescent="0.25">
      <c r="B100" s="245"/>
      <c r="C100" s="118" t="s">
        <v>52</v>
      </c>
      <c r="D100" s="119">
        <v>8903</v>
      </c>
      <c r="E100" s="120">
        <v>8464</v>
      </c>
      <c r="F100" s="119">
        <v>8757</v>
      </c>
      <c r="G100" s="120">
        <v>5642</v>
      </c>
      <c r="H100" s="119">
        <v>3038</v>
      </c>
      <c r="I100" s="120">
        <v>2993</v>
      </c>
      <c r="J100" s="119">
        <v>4914</v>
      </c>
      <c r="K100" s="120">
        <v>5171</v>
      </c>
      <c r="L100" s="119">
        <v>2563</v>
      </c>
      <c r="M100" s="120">
        <v>2361</v>
      </c>
      <c r="N100" s="119">
        <v>2884</v>
      </c>
      <c r="O100" s="120">
        <v>4385</v>
      </c>
      <c r="P100" s="121">
        <f t="shared" si="27"/>
        <v>60075</v>
      </c>
    </row>
    <row r="101" spans="2:16" ht="18.75" customHeight="1" x14ac:dyDescent="0.25">
      <c r="B101" s="245"/>
      <c r="C101" s="122" t="s">
        <v>17</v>
      </c>
      <c r="D101" s="123">
        <f>+D99+D100</f>
        <v>17571</v>
      </c>
      <c r="E101" s="124">
        <f t="shared" ref="E101:P101" si="29">+E99+E100</f>
        <v>17707</v>
      </c>
      <c r="F101" s="123">
        <f t="shared" si="29"/>
        <v>16953</v>
      </c>
      <c r="G101" s="124">
        <f t="shared" si="29"/>
        <v>10344</v>
      </c>
      <c r="H101" s="123">
        <f t="shared" si="29"/>
        <v>6167</v>
      </c>
      <c r="I101" s="124">
        <f t="shared" si="29"/>
        <v>6731</v>
      </c>
      <c r="J101" s="123">
        <f t="shared" si="29"/>
        <v>10341</v>
      </c>
      <c r="K101" s="124">
        <f t="shared" si="29"/>
        <v>9787</v>
      </c>
      <c r="L101" s="123">
        <f t="shared" si="29"/>
        <v>4846</v>
      </c>
      <c r="M101" s="124">
        <f t="shared" si="29"/>
        <v>4831</v>
      </c>
      <c r="N101" s="123">
        <f t="shared" si="29"/>
        <v>6784</v>
      </c>
      <c r="O101" s="124">
        <f t="shared" si="29"/>
        <v>10029</v>
      </c>
      <c r="P101" s="126">
        <f t="shared" si="29"/>
        <v>122091</v>
      </c>
    </row>
    <row r="102" spans="2:16" ht="18.75" customHeight="1" x14ac:dyDescent="0.25">
      <c r="B102" s="244" t="s">
        <v>43</v>
      </c>
      <c r="C102" s="114" t="s">
        <v>51</v>
      </c>
      <c r="D102" s="115">
        <v>27210</v>
      </c>
      <c r="E102" s="116">
        <v>24919</v>
      </c>
      <c r="F102" s="115">
        <v>25349</v>
      </c>
      <c r="G102" s="116">
        <v>19916</v>
      </c>
      <c r="H102" s="115">
        <v>9707</v>
      </c>
      <c r="I102" s="116">
        <v>9909</v>
      </c>
      <c r="J102" s="115">
        <v>12902</v>
      </c>
      <c r="K102" s="116">
        <v>11854</v>
      </c>
      <c r="L102" s="115">
        <v>6233</v>
      </c>
      <c r="M102" s="116">
        <v>5731</v>
      </c>
      <c r="N102" s="115">
        <v>10400</v>
      </c>
      <c r="O102" s="116">
        <v>18303</v>
      </c>
      <c r="P102" s="117">
        <f t="shared" si="27"/>
        <v>182433</v>
      </c>
    </row>
    <row r="103" spans="2:16" ht="18.75" customHeight="1" x14ac:dyDescent="0.25">
      <c r="B103" s="245"/>
      <c r="C103" s="118" t="s">
        <v>52</v>
      </c>
      <c r="D103" s="119">
        <v>30037</v>
      </c>
      <c r="E103" s="120">
        <v>25976</v>
      </c>
      <c r="F103" s="119">
        <v>27004</v>
      </c>
      <c r="G103" s="120">
        <v>21850</v>
      </c>
      <c r="H103" s="119">
        <v>11680</v>
      </c>
      <c r="I103" s="120">
        <v>9618</v>
      </c>
      <c r="J103" s="119">
        <v>12821</v>
      </c>
      <c r="K103" s="120">
        <v>13061</v>
      </c>
      <c r="L103" s="119">
        <v>8324</v>
      </c>
      <c r="M103" s="120">
        <v>5070</v>
      </c>
      <c r="N103" s="119">
        <v>8940</v>
      </c>
      <c r="O103" s="120">
        <v>13749</v>
      </c>
      <c r="P103" s="121">
        <f t="shared" si="27"/>
        <v>188130</v>
      </c>
    </row>
    <row r="104" spans="2:16" ht="18.75" customHeight="1" x14ac:dyDescent="0.25">
      <c r="B104" s="246"/>
      <c r="C104" s="122" t="s">
        <v>17</v>
      </c>
      <c r="D104" s="123">
        <f>+D102+D103</f>
        <v>57247</v>
      </c>
      <c r="E104" s="124">
        <f t="shared" ref="E104:P104" si="30">+E102+E103</f>
        <v>50895</v>
      </c>
      <c r="F104" s="123">
        <f t="shared" si="30"/>
        <v>52353</v>
      </c>
      <c r="G104" s="124">
        <f t="shared" si="30"/>
        <v>41766</v>
      </c>
      <c r="H104" s="123">
        <f t="shared" si="30"/>
        <v>21387</v>
      </c>
      <c r="I104" s="124">
        <f t="shared" si="30"/>
        <v>19527</v>
      </c>
      <c r="J104" s="123">
        <f t="shared" si="30"/>
        <v>25723</v>
      </c>
      <c r="K104" s="124">
        <f t="shared" si="30"/>
        <v>24915</v>
      </c>
      <c r="L104" s="123">
        <f t="shared" si="30"/>
        <v>14557</v>
      </c>
      <c r="M104" s="124">
        <f t="shared" si="30"/>
        <v>10801</v>
      </c>
      <c r="N104" s="123">
        <f t="shared" si="30"/>
        <v>19340</v>
      </c>
      <c r="O104" s="124">
        <f t="shared" si="30"/>
        <v>32052</v>
      </c>
      <c r="P104" s="126">
        <f t="shared" si="30"/>
        <v>370563</v>
      </c>
    </row>
    <row r="105" spans="2:16" ht="18.75" customHeight="1" x14ac:dyDescent="0.25">
      <c r="B105" s="244" t="s">
        <v>4595</v>
      </c>
      <c r="C105" s="114" t="s">
        <v>51</v>
      </c>
      <c r="D105" s="115">
        <v>33054</v>
      </c>
      <c r="E105" s="116">
        <v>34257</v>
      </c>
      <c r="F105" s="115">
        <v>37276</v>
      </c>
      <c r="G105" s="116">
        <v>32050</v>
      </c>
      <c r="H105" s="115">
        <v>32240</v>
      </c>
      <c r="I105" s="116">
        <v>41984</v>
      </c>
      <c r="J105" s="115">
        <v>50101</v>
      </c>
      <c r="K105" s="116">
        <v>41672</v>
      </c>
      <c r="L105" s="115">
        <v>22459</v>
      </c>
      <c r="M105" s="116">
        <v>23034</v>
      </c>
      <c r="N105" s="115">
        <v>24556</v>
      </c>
      <c r="O105" s="116">
        <v>33299</v>
      </c>
      <c r="P105" s="117">
        <f t="shared" si="27"/>
        <v>405982</v>
      </c>
    </row>
    <row r="106" spans="2:16" ht="18.75" customHeight="1" x14ac:dyDescent="0.25">
      <c r="B106" s="245"/>
      <c r="C106" s="118" t="s">
        <v>52</v>
      </c>
      <c r="D106" s="119">
        <v>31678</v>
      </c>
      <c r="E106" s="120">
        <v>34409</v>
      </c>
      <c r="F106" s="119">
        <v>40424</v>
      </c>
      <c r="G106" s="120">
        <v>35714</v>
      </c>
      <c r="H106" s="119">
        <v>32954</v>
      </c>
      <c r="I106" s="120">
        <v>35179</v>
      </c>
      <c r="J106" s="119">
        <v>42553</v>
      </c>
      <c r="K106" s="120">
        <v>53098</v>
      </c>
      <c r="L106" s="119">
        <v>29785</v>
      </c>
      <c r="M106" s="120">
        <v>24065</v>
      </c>
      <c r="N106" s="119">
        <v>22027</v>
      </c>
      <c r="O106" s="120">
        <v>22597</v>
      </c>
      <c r="P106" s="121">
        <f t="shared" si="27"/>
        <v>404483</v>
      </c>
    </row>
    <row r="107" spans="2:16" ht="18.75" customHeight="1" x14ac:dyDescent="0.25">
      <c r="B107" s="246"/>
      <c r="C107" s="122" t="s">
        <v>17</v>
      </c>
      <c r="D107" s="123">
        <f>+D105+D106</f>
        <v>64732</v>
      </c>
      <c r="E107" s="124">
        <f t="shared" ref="E107:P107" si="31">+E105+E106</f>
        <v>68666</v>
      </c>
      <c r="F107" s="123">
        <f t="shared" si="31"/>
        <v>77700</v>
      </c>
      <c r="G107" s="124">
        <f t="shared" si="31"/>
        <v>67764</v>
      </c>
      <c r="H107" s="123">
        <f t="shared" si="31"/>
        <v>65194</v>
      </c>
      <c r="I107" s="124">
        <f t="shared" si="31"/>
        <v>77163</v>
      </c>
      <c r="J107" s="123">
        <f t="shared" si="31"/>
        <v>92654</v>
      </c>
      <c r="K107" s="124">
        <f t="shared" si="31"/>
        <v>94770</v>
      </c>
      <c r="L107" s="123">
        <f t="shared" si="31"/>
        <v>52244</v>
      </c>
      <c r="M107" s="124">
        <f t="shared" si="31"/>
        <v>47099</v>
      </c>
      <c r="N107" s="123">
        <f t="shared" si="31"/>
        <v>46583</v>
      </c>
      <c r="O107" s="124">
        <f t="shared" si="31"/>
        <v>55896</v>
      </c>
      <c r="P107" s="126">
        <f t="shared" si="31"/>
        <v>810465</v>
      </c>
    </row>
    <row r="108" spans="2:16" ht="18.75" customHeight="1" x14ac:dyDescent="0.25">
      <c r="B108" s="244" t="s">
        <v>46</v>
      </c>
      <c r="C108" s="118" t="s">
        <v>51</v>
      </c>
      <c r="D108" s="119">
        <v>69663</v>
      </c>
      <c r="E108" s="120">
        <v>72274</v>
      </c>
      <c r="F108" s="119">
        <v>76733</v>
      </c>
      <c r="G108" s="120">
        <v>54197</v>
      </c>
      <c r="H108" s="119">
        <v>40490</v>
      </c>
      <c r="I108" s="120">
        <v>42296</v>
      </c>
      <c r="J108" s="119">
        <v>48020</v>
      </c>
      <c r="K108" s="120">
        <v>43982</v>
      </c>
      <c r="L108" s="119">
        <v>32080</v>
      </c>
      <c r="M108" s="120">
        <v>31965</v>
      </c>
      <c r="N108" s="119">
        <v>37118</v>
      </c>
      <c r="O108" s="120">
        <v>56429</v>
      </c>
      <c r="P108" s="121">
        <f t="shared" si="27"/>
        <v>605247</v>
      </c>
    </row>
    <row r="109" spans="2:16" ht="18.75" customHeight="1" x14ac:dyDescent="0.25">
      <c r="B109" s="245"/>
      <c r="C109" s="118" t="s">
        <v>52</v>
      </c>
      <c r="D109" s="119">
        <v>71782</v>
      </c>
      <c r="E109" s="120">
        <v>70507</v>
      </c>
      <c r="F109" s="119">
        <v>80723</v>
      </c>
      <c r="G109" s="120">
        <v>61412</v>
      </c>
      <c r="H109" s="119">
        <v>41045</v>
      </c>
      <c r="I109" s="120">
        <v>39661</v>
      </c>
      <c r="J109" s="119">
        <v>43831</v>
      </c>
      <c r="K109" s="120">
        <v>49234</v>
      </c>
      <c r="L109" s="119">
        <v>35740</v>
      </c>
      <c r="M109" s="120">
        <v>35637</v>
      </c>
      <c r="N109" s="119">
        <v>33645</v>
      </c>
      <c r="O109" s="120">
        <v>40864</v>
      </c>
      <c r="P109" s="121">
        <f t="shared" si="27"/>
        <v>604081</v>
      </c>
    </row>
    <row r="110" spans="2:16" ht="18.75" customHeight="1" x14ac:dyDescent="0.25">
      <c r="B110" s="246"/>
      <c r="C110" s="122" t="s">
        <v>17</v>
      </c>
      <c r="D110" s="123">
        <f>+D108+D109</f>
        <v>141445</v>
      </c>
      <c r="E110" s="124">
        <f t="shared" ref="E110:P110" si="32">+E108+E109</f>
        <v>142781</v>
      </c>
      <c r="F110" s="123">
        <f t="shared" si="32"/>
        <v>157456</v>
      </c>
      <c r="G110" s="124">
        <f t="shared" si="32"/>
        <v>115609</v>
      </c>
      <c r="H110" s="123">
        <f t="shared" si="32"/>
        <v>81535</v>
      </c>
      <c r="I110" s="124">
        <f t="shared" si="32"/>
        <v>81957</v>
      </c>
      <c r="J110" s="123">
        <f t="shared" si="32"/>
        <v>91851</v>
      </c>
      <c r="K110" s="124">
        <f t="shared" si="32"/>
        <v>93216</v>
      </c>
      <c r="L110" s="123">
        <f t="shared" si="32"/>
        <v>67820</v>
      </c>
      <c r="M110" s="124">
        <f t="shared" si="32"/>
        <v>67602</v>
      </c>
      <c r="N110" s="123">
        <f t="shared" si="32"/>
        <v>70763</v>
      </c>
      <c r="O110" s="124">
        <f t="shared" si="32"/>
        <v>97293</v>
      </c>
      <c r="P110" s="126">
        <f t="shared" si="32"/>
        <v>1209328</v>
      </c>
    </row>
    <row r="111" spans="2:16" ht="18.75" customHeight="1" x14ac:dyDescent="0.25">
      <c r="B111" s="244" t="s">
        <v>4593</v>
      </c>
      <c r="C111" s="114" t="s">
        <v>51</v>
      </c>
      <c r="D111" s="115">
        <v>114059</v>
      </c>
      <c r="E111" s="116">
        <v>103824</v>
      </c>
      <c r="F111" s="115">
        <v>122847</v>
      </c>
      <c r="G111" s="116">
        <v>101945</v>
      </c>
      <c r="H111" s="115">
        <v>103736</v>
      </c>
      <c r="I111" s="116">
        <v>122753</v>
      </c>
      <c r="J111" s="115">
        <v>145429</v>
      </c>
      <c r="K111" s="116">
        <v>125026</v>
      </c>
      <c r="L111" s="115">
        <v>80592</v>
      </c>
      <c r="M111" s="116">
        <v>88694</v>
      </c>
      <c r="N111" s="115">
        <v>97015</v>
      </c>
      <c r="O111" s="116">
        <v>134913</v>
      </c>
      <c r="P111" s="117">
        <f t="shared" si="27"/>
        <v>1340833</v>
      </c>
    </row>
    <row r="112" spans="2:16" ht="18.75" customHeight="1" x14ac:dyDescent="0.25">
      <c r="B112" s="245"/>
      <c r="C112" s="118" t="s">
        <v>52</v>
      </c>
      <c r="D112" s="119">
        <v>138267</v>
      </c>
      <c r="E112" s="120">
        <v>110676</v>
      </c>
      <c r="F112" s="119">
        <v>129448</v>
      </c>
      <c r="G112" s="120">
        <v>111489</v>
      </c>
      <c r="H112" s="119">
        <v>106880</v>
      </c>
      <c r="I112" s="120">
        <v>112431</v>
      </c>
      <c r="J112" s="119">
        <v>133650</v>
      </c>
      <c r="K112" s="120">
        <v>149226</v>
      </c>
      <c r="L112" s="119">
        <v>101504</v>
      </c>
      <c r="M112" s="120">
        <v>90808</v>
      </c>
      <c r="N112" s="119">
        <v>91146</v>
      </c>
      <c r="O112" s="120">
        <v>96992</v>
      </c>
      <c r="P112" s="121">
        <f t="shared" si="27"/>
        <v>1372517</v>
      </c>
    </row>
    <row r="113" spans="2:16" ht="18.75" customHeight="1" x14ac:dyDescent="0.25">
      <c r="B113" s="246"/>
      <c r="C113" s="122" t="s">
        <v>17</v>
      </c>
      <c r="D113" s="123">
        <f>+D111+D112</f>
        <v>252326</v>
      </c>
      <c r="E113" s="124">
        <f t="shared" ref="E113:P113" si="33">+E111+E112</f>
        <v>214500</v>
      </c>
      <c r="F113" s="123">
        <f t="shared" si="33"/>
        <v>252295</v>
      </c>
      <c r="G113" s="124">
        <f t="shared" si="33"/>
        <v>213434</v>
      </c>
      <c r="H113" s="123">
        <f t="shared" si="33"/>
        <v>210616</v>
      </c>
      <c r="I113" s="124">
        <f t="shared" si="33"/>
        <v>235184</v>
      </c>
      <c r="J113" s="123">
        <f t="shared" si="33"/>
        <v>279079</v>
      </c>
      <c r="K113" s="124">
        <f t="shared" si="33"/>
        <v>274252</v>
      </c>
      <c r="L113" s="123">
        <f t="shared" si="33"/>
        <v>182096</v>
      </c>
      <c r="M113" s="124">
        <f t="shared" si="33"/>
        <v>179502</v>
      </c>
      <c r="N113" s="123">
        <f t="shared" si="33"/>
        <v>188161</v>
      </c>
      <c r="O113" s="124">
        <f t="shared" si="33"/>
        <v>231905</v>
      </c>
      <c r="P113" s="126">
        <f t="shared" si="33"/>
        <v>2713350</v>
      </c>
    </row>
    <row r="114" spans="2:16" ht="18.75" customHeight="1" x14ac:dyDescent="0.25">
      <c r="B114" s="244" t="s">
        <v>44</v>
      </c>
      <c r="C114" s="118" t="s">
        <v>51</v>
      </c>
      <c r="D114" s="119">
        <v>192916</v>
      </c>
      <c r="E114" s="120">
        <v>199462</v>
      </c>
      <c r="F114" s="119">
        <v>206919</v>
      </c>
      <c r="G114" s="120">
        <v>171872</v>
      </c>
      <c r="H114" s="119">
        <v>134124</v>
      </c>
      <c r="I114" s="120">
        <v>148876</v>
      </c>
      <c r="J114" s="119">
        <v>173051</v>
      </c>
      <c r="K114" s="120">
        <v>153899</v>
      </c>
      <c r="L114" s="119">
        <v>85960</v>
      </c>
      <c r="M114" s="120">
        <v>88672</v>
      </c>
      <c r="N114" s="119">
        <v>131010</v>
      </c>
      <c r="O114" s="120">
        <v>161122</v>
      </c>
      <c r="P114" s="121">
        <f t="shared" si="27"/>
        <v>1847883</v>
      </c>
    </row>
    <row r="115" spans="2:16" ht="18.75" customHeight="1" x14ac:dyDescent="0.25">
      <c r="B115" s="245"/>
      <c r="C115" s="118" t="s">
        <v>52</v>
      </c>
      <c r="D115" s="119">
        <v>192244</v>
      </c>
      <c r="E115" s="120">
        <v>197252</v>
      </c>
      <c r="F115" s="119">
        <v>214774</v>
      </c>
      <c r="G115" s="120">
        <v>180825</v>
      </c>
      <c r="H115" s="119">
        <v>142012</v>
      </c>
      <c r="I115" s="120">
        <v>138383</v>
      </c>
      <c r="J115" s="119">
        <v>164695</v>
      </c>
      <c r="K115" s="120">
        <v>168176</v>
      </c>
      <c r="L115" s="119">
        <v>96425</v>
      </c>
      <c r="M115" s="120">
        <v>84088</v>
      </c>
      <c r="N115" s="119">
        <v>118225</v>
      </c>
      <c r="O115" s="120">
        <v>137890</v>
      </c>
      <c r="P115" s="121">
        <f t="shared" si="27"/>
        <v>1834989</v>
      </c>
    </row>
    <row r="116" spans="2:16" ht="18.75" customHeight="1" x14ac:dyDescent="0.25">
      <c r="B116" s="246"/>
      <c r="C116" s="122" t="s">
        <v>17</v>
      </c>
      <c r="D116" s="123">
        <f>+D114+D115</f>
        <v>385160</v>
      </c>
      <c r="E116" s="124">
        <f t="shared" ref="E116:P116" si="34">+E114+E115</f>
        <v>396714</v>
      </c>
      <c r="F116" s="123">
        <f t="shared" si="34"/>
        <v>421693</v>
      </c>
      <c r="G116" s="124">
        <f t="shared" si="34"/>
        <v>352697</v>
      </c>
      <c r="H116" s="123">
        <f t="shared" si="34"/>
        <v>276136</v>
      </c>
      <c r="I116" s="124">
        <f t="shared" si="34"/>
        <v>287259</v>
      </c>
      <c r="J116" s="123">
        <f t="shared" si="34"/>
        <v>337746</v>
      </c>
      <c r="K116" s="124">
        <f t="shared" si="34"/>
        <v>322075</v>
      </c>
      <c r="L116" s="123">
        <f t="shared" si="34"/>
        <v>182385</v>
      </c>
      <c r="M116" s="124">
        <f t="shared" si="34"/>
        <v>172760</v>
      </c>
      <c r="N116" s="123">
        <f t="shared" si="34"/>
        <v>249235</v>
      </c>
      <c r="O116" s="124">
        <f t="shared" si="34"/>
        <v>299012</v>
      </c>
      <c r="P116" s="126">
        <f t="shared" si="34"/>
        <v>3682872</v>
      </c>
    </row>
    <row r="117" spans="2:16" ht="18.75" customHeight="1" thickBot="1" x14ac:dyDescent="0.3">
      <c r="B117" s="239" t="s">
        <v>34</v>
      </c>
      <c r="C117" s="240"/>
      <c r="D117" s="127">
        <f>+D98+D101+D104+D107+D110+D113+D116</f>
        <v>921630</v>
      </c>
      <c r="E117" s="128">
        <f t="shared" ref="E117:P117" si="35">+E98+E101+E104+E107+E110+E113+E116</f>
        <v>894619</v>
      </c>
      <c r="F117" s="127">
        <f t="shared" si="35"/>
        <v>981953</v>
      </c>
      <c r="G117" s="128">
        <f t="shared" si="35"/>
        <v>804581</v>
      </c>
      <c r="H117" s="127">
        <f t="shared" si="35"/>
        <v>663684</v>
      </c>
      <c r="I117" s="128">
        <f t="shared" si="35"/>
        <v>710343</v>
      </c>
      <c r="J117" s="127">
        <f t="shared" si="35"/>
        <v>840529</v>
      </c>
      <c r="K117" s="128">
        <f t="shared" si="35"/>
        <v>822051</v>
      </c>
      <c r="L117" s="127">
        <f t="shared" si="35"/>
        <v>506295</v>
      </c>
      <c r="M117" s="128">
        <f t="shared" si="35"/>
        <v>485642</v>
      </c>
      <c r="N117" s="127">
        <f t="shared" si="35"/>
        <v>583466</v>
      </c>
      <c r="O117" s="128">
        <f t="shared" si="35"/>
        <v>729282</v>
      </c>
      <c r="P117" s="129">
        <f t="shared" si="35"/>
        <v>8944075</v>
      </c>
    </row>
    <row r="118" spans="2:16" s="25" customFormat="1" ht="18.75" customHeight="1" x14ac:dyDescent="0.25">
      <c r="B118" s="23"/>
      <c r="C118" s="23"/>
      <c r="D118" s="40"/>
      <c r="E118" s="40"/>
      <c r="F118" s="40"/>
      <c r="G118" s="40"/>
      <c r="H118" s="40"/>
      <c r="I118" s="40"/>
      <c r="J118" s="40"/>
      <c r="K118" s="40"/>
      <c r="L118" s="40"/>
      <c r="M118" s="40"/>
      <c r="N118" s="40"/>
      <c r="O118" s="40"/>
      <c r="P118" s="40"/>
    </row>
    <row r="119" spans="2:16" s="25" customFormat="1" ht="18.75" customHeight="1" x14ac:dyDescent="0.25">
      <c r="B119" s="23"/>
      <c r="C119" s="23"/>
      <c r="D119" s="40"/>
      <c r="E119" s="40"/>
      <c r="F119" s="40"/>
      <c r="G119" s="40"/>
      <c r="H119" s="40"/>
      <c r="I119" s="40"/>
      <c r="J119" s="40"/>
      <c r="K119" s="40"/>
      <c r="L119" s="40"/>
      <c r="M119" s="40"/>
      <c r="N119" s="40"/>
      <c r="O119" s="40"/>
      <c r="P119" s="40"/>
    </row>
    <row r="120" spans="2:16" s="25" customFormat="1" ht="18.75" customHeight="1" x14ac:dyDescent="0.25">
      <c r="B120" s="23"/>
      <c r="C120" s="23"/>
      <c r="D120" s="40"/>
      <c r="E120" s="40"/>
      <c r="F120" s="40"/>
      <c r="G120" s="40"/>
      <c r="H120" s="40"/>
      <c r="I120" s="40"/>
      <c r="J120" s="40"/>
      <c r="K120" s="40"/>
      <c r="L120" s="40"/>
      <c r="M120" s="40"/>
      <c r="N120" s="40"/>
      <c r="O120" s="40"/>
      <c r="P120" s="40"/>
    </row>
    <row r="121" spans="2:16" ht="18.75" customHeight="1" thickBot="1" x14ac:dyDescent="0.3">
      <c r="B121" s="23"/>
      <c r="C121" s="23"/>
      <c r="D121" s="24"/>
      <c r="E121" s="24"/>
      <c r="F121" s="24"/>
      <c r="G121" s="24"/>
      <c r="H121" s="24"/>
      <c r="I121" s="24"/>
      <c r="J121" s="24"/>
      <c r="K121" s="24"/>
      <c r="L121" s="24"/>
      <c r="M121" s="24"/>
      <c r="N121" s="24"/>
      <c r="O121" s="24"/>
      <c r="P121" s="24"/>
    </row>
    <row r="122" spans="2:16" ht="18.75" customHeight="1" x14ac:dyDescent="0.25">
      <c r="B122" s="241">
        <v>2009</v>
      </c>
      <c r="C122" s="215"/>
      <c r="D122" s="215"/>
      <c r="E122" s="215"/>
      <c r="F122" s="215"/>
      <c r="G122" s="215"/>
      <c r="H122" s="215"/>
      <c r="I122" s="215"/>
      <c r="J122" s="215"/>
      <c r="K122" s="215"/>
      <c r="L122" s="215"/>
      <c r="M122" s="215"/>
      <c r="N122" s="215"/>
      <c r="O122" s="215"/>
      <c r="P122" s="216"/>
    </row>
    <row r="123" spans="2:16" ht="18.75" customHeight="1" x14ac:dyDescent="0.25">
      <c r="B123" s="242" t="s">
        <v>41</v>
      </c>
      <c r="C123" s="243"/>
      <c r="D123" s="111" t="s">
        <v>5</v>
      </c>
      <c r="E123" s="112" t="s">
        <v>6</v>
      </c>
      <c r="F123" s="111" t="s">
        <v>7</v>
      </c>
      <c r="G123" s="112" t="s">
        <v>8</v>
      </c>
      <c r="H123" s="111" t="s">
        <v>9</v>
      </c>
      <c r="I123" s="112" t="s">
        <v>10</v>
      </c>
      <c r="J123" s="111" t="s">
        <v>11</v>
      </c>
      <c r="K123" s="112" t="s">
        <v>12</v>
      </c>
      <c r="L123" s="111" t="s">
        <v>13</v>
      </c>
      <c r="M123" s="112" t="s">
        <v>14</v>
      </c>
      <c r="N123" s="111" t="s">
        <v>15</v>
      </c>
      <c r="O123" s="112" t="s">
        <v>16</v>
      </c>
      <c r="P123" s="113" t="s">
        <v>17</v>
      </c>
    </row>
    <row r="124" spans="2:16" ht="18.75" customHeight="1" x14ac:dyDescent="0.25">
      <c r="B124" s="244" t="s">
        <v>4596</v>
      </c>
      <c r="C124" s="114" t="s">
        <v>51</v>
      </c>
      <c r="D124" s="115">
        <v>1097</v>
      </c>
      <c r="E124" s="116">
        <v>502</v>
      </c>
      <c r="F124" s="115">
        <v>838</v>
      </c>
      <c r="G124" s="116">
        <v>627</v>
      </c>
      <c r="H124" s="115">
        <v>182</v>
      </c>
      <c r="I124" s="116">
        <v>507</v>
      </c>
      <c r="J124" s="115">
        <v>1318</v>
      </c>
      <c r="K124" s="116">
        <v>1212</v>
      </c>
      <c r="L124" s="115">
        <v>941</v>
      </c>
      <c r="M124" s="116">
        <v>1367</v>
      </c>
      <c r="N124" s="115">
        <v>1241</v>
      </c>
      <c r="O124" s="116">
        <v>1788</v>
      </c>
      <c r="P124" s="117">
        <f>SUM(D124:O124)</f>
        <v>11620</v>
      </c>
    </row>
    <row r="125" spans="2:16" ht="18.75" customHeight="1" x14ac:dyDescent="0.25">
      <c r="B125" s="245"/>
      <c r="C125" s="118" t="s">
        <v>52</v>
      </c>
      <c r="D125" s="119">
        <v>1457</v>
      </c>
      <c r="E125" s="120">
        <v>563</v>
      </c>
      <c r="F125" s="119">
        <v>807</v>
      </c>
      <c r="G125" s="120">
        <v>624</v>
      </c>
      <c r="H125" s="119">
        <v>165</v>
      </c>
      <c r="I125" s="120">
        <v>515</v>
      </c>
      <c r="J125" s="119">
        <v>1088</v>
      </c>
      <c r="K125" s="120">
        <v>1134</v>
      </c>
      <c r="L125" s="119">
        <v>998</v>
      </c>
      <c r="M125" s="120">
        <v>1156</v>
      </c>
      <c r="N125" s="119">
        <v>1231</v>
      </c>
      <c r="O125" s="120">
        <v>1195</v>
      </c>
      <c r="P125" s="121">
        <f t="shared" ref="P125:P143" si="36">SUM(D125:O125)</f>
        <v>10933</v>
      </c>
    </row>
    <row r="126" spans="2:16" ht="18.75" customHeight="1" x14ac:dyDescent="0.25">
      <c r="B126" s="246"/>
      <c r="C126" s="122" t="s">
        <v>17</v>
      </c>
      <c r="D126" s="123">
        <f>+D124+D125</f>
        <v>2554</v>
      </c>
      <c r="E126" s="124">
        <f t="shared" ref="E126:P126" si="37">+E124+E125</f>
        <v>1065</v>
      </c>
      <c r="F126" s="123">
        <f t="shared" si="37"/>
        <v>1645</v>
      </c>
      <c r="G126" s="124">
        <f t="shared" si="37"/>
        <v>1251</v>
      </c>
      <c r="H126" s="123">
        <f t="shared" si="37"/>
        <v>347</v>
      </c>
      <c r="I126" s="124">
        <f t="shared" si="37"/>
        <v>1022</v>
      </c>
      <c r="J126" s="123">
        <f t="shared" si="37"/>
        <v>2406</v>
      </c>
      <c r="K126" s="124">
        <f t="shared" si="37"/>
        <v>2346</v>
      </c>
      <c r="L126" s="123">
        <f t="shared" si="37"/>
        <v>1939</v>
      </c>
      <c r="M126" s="124">
        <f t="shared" si="37"/>
        <v>2523</v>
      </c>
      <c r="N126" s="123">
        <f t="shared" si="37"/>
        <v>2472</v>
      </c>
      <c r="O126" s="124">
        <f t="shared" si="37"/>
        <v>2983</v>
      </c>
      <c r="P126" s="125">
        <f t="shared" si="37"/>
        <v>22553</v>
      </c>
    </row>
    <row r="127" spans="2:16" ht="18.75" customHeight="1" x14ac:dyDescent="0.25">
      <c r="B127" s="245" t="s">
        <v>4594</v>
      </c>
      <c r="C127" s="118" t="s">
        <v>51</v>
      </c>
      <c r="D127" s="119">
        <v>7468</v>
      </c>
      <c r="E127" s="120">
        <v>6746</v>
      </c>
      <c r="F127" s="119">
        <v>6484</v>
      </c>
      <c r="G127" s="120">
        <v>3242</v>
      </c>
      <c r="H127" s="119">
        <v>3106</v>
      </c>
      <c r="I127" s="120">
        <v>3520</v>
      </c>
      <c r="J127" s="119">
        <v>3973</v>
      </c>
      <c r="K127" s="120">
        <v>3358</v>
      </c>
      <c r="L127" s="119">
        <v>1962</v>
      </c>
      <c r="M127" s="120">
        <v>1821</v>
      </c>
      <c r="N127" s="119">
        <v>2426</v>
      </c>
      <c r="O127" s="120">
        <v>6925</v>
      </c>
      <c r="P127" s="121">
        <f t="shared" si="36"/>
        <v>51031</v>
      </c>
    </row>
    <row r="128" spans="2:16" ht="18.75" customHeight="1" x14ac:dyDescent="0.25">
      <c r="B128" s="245"/>
      <c r="C128" s="118" t="s">
        <v>52</v>
      </c>
      <c r="D128" s="119">
        <v>7180</v>
      </c>
      <c r="E128" s="120">
        <v>6500</v>
      </c>
      <c r="F128" s="119">
        <v>6832</v>
      </c>
      <c r="G128" s="120">
        <v>4273</v>
      </c>
      <c r="H128" s="119">
        <v>3307</v>
      </c>
      <c r="I128" s="120">
        <v>3320</v>
      </c>
      <c r="J128" s="119">
        <v>3662</v>
      </c>
      <c r="K128" s="120">
        <v>3560</v>
      </c>
      <c r="L128" s="119">
        <v>2288</v>
      </c>
      <c r="M128" s="120">
        <v>1832</v>
      </c>
      <c r="N128" s="119">
        <v>1944</v>
      </c>
      <c r="O128" s="120">
        <v>4120</v>
      </c>
      <c r="P128" s="121">
        <f t="shared" si="36"/>
        <v>48818</v>
      </c>
    </row>
    <row r="129" spans="2:16" ht="18.75" customHeight="1" x14ac:dyDescent="0.25">
      <c r="B129" s="245"/>
      <c r="C129" s="122" t="s">
        <v>17</v>
      </c>
      <c r="D129" s="123">
        <f>+D127+D128</f>
        <v>14648</v>
      </c>
      <c r="E129" s="124">
        <f t="shared" ref="E129:P129" si="38">+E127+E128</f>
        <v>13246</v>
      </c>
      <c r="F129" s="123">
        <f t="shared" si="38"/>
        <v>13316</v>
      </c>
      <c r="G129" s="124">
        <f t="shared" si="38"/>
        <v>7515</v>
      </c>
      <c r="H129" s="123">
        <f t="shared" si="38"/>
        <v>6413</v>
      </c>
      <c r="I129" s="124">
        <f t="shared" si="38"/>
        <v>6840</v>
      </c>
      <c r="J129" s="123">
        <f t="shared" si="38"/>
        <v>7635</v>
      </c>
      <c r="K129" s="124">
        <f t="shared" si="38"/>
        <v>6918</v>
      </c>
      <c r="L129" s="123">
        <f t="shared" si="38"/>
        <v>4250</v>
      </c>
      <c r="M129" s="124">
        <f t="shared" si="38"/>
        <v>3653</v>
      </c>
      <c r="N129" s="123">
        <f t="shared" si="38"/>
        <v>4370</v>
      </c>
      <c r="O129" s="124">
        <f t="shared" si="38"/>
        <v>11045</v>
      </c>
      <c r="P129" s="126">
        <f t="shared" si="38"/>
        <v>99849</v>
      </c>
    </row>
    <row r="130" spans="2:16" ht="18.75" customHeight="1" x14ac:dyDescent="0.25">
      <c r="B130" s="244" t="s">
        <v>43</v>
      </c>
      <c r="C130" s="114" t="s">
        <v>51</v>
      </c>
      <c r="D130" s="115">
        <v>16585</v>
      </c>
      <c r="E130" s="116">
        <v>16600</v>
      </c>
      <c r="F130" s="115">
        <v>19074</v>
      </c>
      <c r="G130" s="116">
        <v>13089</v>
      </c>
      <c r="H130" s="115">
        <v>9186</v>
      </c>
      <c r="I130" s="116">
        <v>9476</v>
      </c>
      <c r="J130" s="115">
        <v>12779</v>
      </c>
      <c r="K130" s="116">
        <v>9092</v>
      </c>
      <c r="L130" s="115">
        <v>4160</v>
      </c>
      <c r="M130" s="116">
        <v>4651</v>
      </c>
      <c r="N130" s="115">
        <v>10482</v>
      </c>
      <c r="O130" s="116">
        <v>16571</v>
      </c>
      <c r="P130" s="117">
        <f t="shared" si="36"/>
        <v>141745</v>
      </c>
    </row>
    <row r="131" spans="2:16" ht="18.75" customHeight="1" x14ac:dyDescent="0.25">
      <c r="B131" s="245"/>
      <c r="C131" s="118" t="s">
        <v>52</v>
      </c>
      <c r="D131" s="119">
        <v>19072</v>
      </c>
      <c r="E131" s="120">
        <v>16674</v>
      </c>
      <c r="F131" s="119">
        <v>22334</v>
      </c>
      <c r="G131" s="120">
        <v>15543</v>
      </c>
      <c r="H131" s="119">
        <v>10281</v>
      </c>
      <c r="I131" s="120">
        <v>8788</v>
      </c>
      <c r="J131" s="119">
        <v>13177</v>
      </c>
      <c r="K131" s="120">
        <v>10371</v>
      </c>
      <c r="L131" s="119">
        <v>5433</v>
      </c>
      <c r="M131" s="120">
        <v>4399</v>
      </c>
      <c r="N131" s="119">
        <v>8373</v>
      </c>
      <c r="O131" s="120">
        <v>12054</v>
      </c>
      <c r="P131" s="121">
        <f t="shared" si="36"/>
        <v>146499</v>
      </c>
    </row>
    <row r="132" spans="2:16" ht="18.75" customHeight="1" x14ac:dyDescent="0.25">
      <c r="B132" s="246"/>
      <c r="C132" s="122" t="s">
        <v>17</v>
      </c>
      <c r="D132" s="123">
        <f>+D130+D131</f>
        <v>35657</v>
      </c>
      <c r="E132" s="124">
        <f t="shared" ref="E132:P132" si="39">+E130+E131</f>
        <v>33274</v>
      </c>
      <c r="F132" s="123">
        <f t="shared" si="39"/>
        <v>41408</v>
      </c>
      <c r="G132" s="124">
        <f t="shared" si="39"/>
        <v>28632</v>
      </c>
      <c r="H132" s="123">
        <f t="shared" si="39"/>
        <v>19467</v>
      </c>
      <c r="I132" s="124">
        <f t="shared" si="39"/>
        <v>18264</v>
      </c>
      <c r="J132" s="123">
        <f t="shared" si="39"/>
        <v>25956</v>
      </c>
      <c r="K132" s="124">
        <f t="shared" si="39"/>
        <v>19463</v>
      </c>
      <c r="L132" s="123">
        <f t="shared" si="39"/>
        <v>9593</v>
      </c>
      <c r="M132" s="124">
        <f t="shared" si="39"/>
        <v>9050</v>
      </c>
      <c r="N132" s="123">
        <f t="shared" si="39"/>
        <v>18855</v>
      </c>
      <c r="O132" s="124">
        <f t="shared" si="39"/>
        <v>28625</v>
      </c>
      <c r="P132" s="126">
        <f t="shared" si="39"/>
        <v>288244</v>
      </c>
    </row>
    <row r="133" spans="2:16" ht="18.75" customHeight="1" x14ac:dyDescent="0.25">
      <c r="B133" s="244" t="s">
        <v>4595</v>
      </c>
      <c r="C133" s="114" t="s">
        <v>51</v>
      </c>
      <c r="D133" s="115">
        <v>28677</v>
      </c>
      <c r="E133" s="116">
        <v>28488</v>
      </c>
      <c r="F133" s="115">
        <v>31002</v>
      </c>
      <c r="G133" s="116">
        <v>31735</v>
      </c>
      <c r="H133" s="115">
        <v>33356</v>
      </c>
      <c r="I133" s="116">
        <v>40324</v>
      </c>
      <c r="J133" s="115">
        <v>47374</v>
      </c>
      <c r="K133" s="116">
        <v>41653</v>
      </c>
      <c r="L133" s="115">
        <v>28244</v>
      </c>
      <c r="M133" s="116">
        <v>29003</v>
      </c>
      <c r="N133" s="115">
        <v>29872</v>
      </c>
      <c r="O133" s="116">
        <v>41855</v>
      </c>
      <c r="P133" s="117">
        <f t="shared" si="36"/>
        <v>411583</v>
      </c>
    </row>
    <row r="134" spans="2:16" ht="18.75" customHeight="1" x14ac:dyDescent="0.25">
      <c r="B134" s="245"/>
      <c r="C134" s="118" t="s">
        <v>52</v>
      </c>
      <c r="D134" s="119">
        <v>34842</v>
      </c>
      <c r="E134" s="120">
        <v>27735</v>
      </c>
      <c r="F134" s="119">
        <v>36252</v>
      </c>
      <c r="G134" s="120">
        <v>34729</v>
      </c>
      <c r="H134" s="119">
        <v>34668</v>
      </c>
      <c r="I134" s="120">
        <v>35660</v>
      </c>
      <c r="J134" s="119">
        <v>43121</v>
      </c>
      <c r="K134" s="120">
        <v>50665</v>
      </c>
      <c r="L134" s="119">
        <v>39730</v>
      </c>
      <c r="M134" s="120">
        <v>32257</v>
      </c>
      <c r="N134" s="119">
        <v>29207</v>
      </c>
      <c r="O134" s="120">
        <v>27731</v>
      </c>
      <c r="P134" s="121">
        <f t="shared" si="36"/>
        <v>426597</v>
      </c>
    </row>
    <row r="135" spans="2:16" ht="18.75" customHeight="1" x14ac:dyDescent="0.25">
      <c r="B135" s="246"/>
      <c r="C135" s="122" t="s">
        <v>17</v>
      </c>
      <c r="D135" s="123">
        <f>+D133+D134</f>
        <v>63519</v>
      </c>
      <c r="E135" s="124">
        <f t="shared" ref="E135:P135" si="40">+E133+E134</f>
        <v>56223</v>
      </c>
      <c r="F135" s="123">
        <f t="shared" si="40"/>
        <v>67254</v>
      </c>
      <c r="G135" s="124">
        <f t="shared" si="40"/>
        <v>66464</v>
      </c>
      <c r="H135" s="123">
        <f t="shared" si="40"/>
        <v>68024</v>
      </c>
      <c r="I135" s="124">
        <f t="shared" si="40"/>
        <v>75984</v>
      </c>
      <c r="J135" s="123">
        <f t="shared" si="40"/>
        <v>90495</v>
      </c>
      <c r="K135" s="124">
        <f t="shared" si="40"/>
        <v>92318</v>
      </c>
      <c r="L135" s="123">
        <f t="shared" si="40"/>
        <v>67974</v>
      </c>
      <c r="M135" s="124">
        <f t="shared" si="40"/>
        <v>61260</v>
      </c>
      <c r="N135" s="123">
        <f t="shared" si="40"/>
        <v>59079</v>
      </c>
      <c r="O135" s="124">
        <f t="shared" si="40"/>
        <v>69586</v>
      </c>
      <c r="P135" s="126">
        <f t="shared" si="40"/>
        <v>838180</v>
      </c>
    </row>
    <row r="136" spans="2:16" ht="18.75" customHeight="1" x14ac:dyDescent="0.25">
      <c r="B136" s="244" t="s">
        <v>46</v>
      </c>
      <c r="C136" s="118" t="s">
        <v>51</v>
      </c>
      <c r="D136" s="119">
        <v>65083</v>
      </c>
      <c r="E136" s="120">
        <v>70402</v>
      </c>
      <c r="F136" s="119">
        <v>72767</v>
      </c>
      <c r="G136" s="120">
        <v>45331</v>
      </c>
      <c r="H136" s="119">
        <v>37147</v>
      </c>
      <c r="I136" s="120">
        <v>38838</v>
      </c>
      <c r="J136" s="119">
        <v>45387</v>
      </c>
      <c r="K136" s="120">
        <v>38879</v>
      </c>
      <c r="L136" s="119">
        <v>26108</v>
      </c>
      <c r="M136" s="120">
        <v>25450</v>
      </c>
      <c r="N136" s="119">
        <v>31333</v>
      </c>
      <c r="O136" s="120">
        <v>48826</v>
      </c>
      <c r="P136" s="121">
        <f t="shared" si="36"/>
        <v>545551</v>
      </c>
    </row>
    <row r="137" spans="2:16" ht="18.75" customHeight="1" x14ac:dyDescent="0.25">
      <c r="B137" s="245"/>
      <c r="C137" s="118" t="s">
        <v>52</v>
      </c>
      <c r="D137" s="119">
        <v>68749</v>
      </c>
      <c r="E137" s="120">
        <v>68663</v>
      </c>
      <c r="F137" s="119">
        <v>78301</v>
      </c>
      <c r="G137" s="120">
        <v>55288</v>
      </c>
      <c r="H137" s="119">
        <v>35182</v>
      </c>
      <c r="I137" s="120">
        <v>36967</v>
      </c>
      <c r="J137" s="119">
        <v>40606</v>
      </c>
      <c r="K137" s="120">
        <v>45007</v>
      </c>
      <c r="L137" s="119">
        <v>29867</v>
      </c>
      <c r="M137" s="120">
        <v>27265</v>
      </c>
      <c r="N137" s="119">
        <v>27874</v>
      </c>
      <c r="O137" s="120">
        <v>34773</v>
      </c>
      <c r="P137" s="121">
        <f t="shared" si="36"/>
        <v>548542</v>
      </c>
    </row>
    <row r="138" spans="2:16" ht="18.75" customHeight="1" x14ac:dyDescent="0.25">
      <c r="B138" s="246"/>
      <c r="C138" s="122" t="s">
        <v>17</v>
      </c>
      <c r="D138" s="123">
        <f>+D136+D137</f>
        <v>133832</v>
      </c>
      <c r="E138" s="124">
        <f t="shared" ref="E138:P138" si="41">+E136+E137</f>
        <v>139065</v>
      </c>
      <c r="F138" s="123">
        <f t="shared" si="41"/>
        <v>151068</v>
      </c>
      <c r="G138" s="124">
        <f t="shared" si="41"/>
        <v>100619</v>
      </c>
      <c r="H138" s="123">
        <f t="shared" si="41"/>
        <v>72329</v>
      </c>
      <c r="I138" s="124">
        <f t="shared" si="41"/>
        <v>75805</v>
      </c>
      <c r="J138" s="123">
        <f t="shared" si="41"/>
        <v>85993</v>
      </c>
      <c r="K138" s="124">
        <f t="shared" si="41"/>
        <v>83886</v>
      </c>
      <c r="L138" s="123">
        <f t="shared" si="41"/>
        <v>55975</v>
      </c>
      <c r="M138" s="124">
        <f t="shared" si="41"/>
        <v>52715</v>
      </c>
      <c r="N138" s="123">
        <f t="shared" si="41"/>
        <v>59207</v>
      </c>
      <c r="O138" s="124">
        <f t="shared" si="41"/>
        <v>83599</v>
      </c>
      <c r="P138" s="126">
        <f t="shared" si="41"/>
        <v>1094093</v>
      </c>
    </row>
    <row r="139" spans="2:16" ht="18.75" customHeight="1" x14ac:dyDescent="0.25">
      <c r="B139" s="244" t="s">
        <v>4593</v>
      </c>
      <c r="C139" s="114" t="s">
        <v>51</v>
      </c>
      <c r="D139" s="115">
        <v>112190</v>
      </c>
      <c r="E139" s="116">
        <v>100365</v>
      </c>
      <c r="F139" s="115">
        <v>110049</v>
      </c>
      <c r="G139" s="116">
        <v>109094</v>
      </c>
      <c r="H139" s="115">
        <v>108735</v>
      </c>
      <c r="I139" s="116">
        <v>122463</v>
      </c>
      <c r="J139" s="115">
        <v>153288</v>
      </c>
      <c r="K139" s="116">
        <v>132042</v>
      </c>
      <c r="L139" s="115">
        <v>95011</v>
      </c>
      <c r="M139" s="116">
        <v>106762</v>
      </c>
      <c r="N139" s="115">
        <v>114116</v>
      </c>
      <c r="O139" s="116">
        <v>156000</v>
      </c>
      <c r="P139" s="117">
        <f t="shared" si="36"/>
        <v>1420115</v>
      </c>
    </row>
    <row r="140" spans="2:16" ht="18.75" customHeight="1" x14ac:dyDescent="0.25">
      <c r="B140" s="245"/>
      <c r="C140" s="118" t="s">
        <v>52</v>
      </c>
      <c r="D140" s="119">
        <v>135582</v>
      </c>
      <c r="E140" s="120">
        <v>103817</v>
      </c>
      <c r="F140" s="119">
        <v>122055</v>
      </c>
      <c r="G140" s="120">
        <v>117041</v>
      </c>
      <c r="H140" s="119">
        <v>107076</v>
      </c>
      <c r="I140" s="120">
        <v>115489</v>
      </c>
      <c r="J140" s="119">
        <v>143069</v>
      </c>
      <c r="K140" s="120">
        <v>159336</v>
      </c>
      <c r="L140" s="119">
        <v>115167</v>
      </c>
      <c r="M140" s="120">
        <v>105975</v>
      </c>
      <c r="N140" s="119">
        <v>109429</v>
      </c>
      <c r="O140" s="120">
        <v>110696</v>
      </c>
      <c r="P140" s="121">
        <f t="shared" si="36"/>
        <v>1444732</v>
      </c>
    </row>
    <row r="141" spans="2:16" ht="18.75" customHeight="1" x14ac:dyDescent="0.25">
      <c r="B141" s="246"/>
      <c r="C141" s="122" t="s">
        <v>17</v>
      </c>
      <c r="D141" s="123">
        <f>+D139+D140</f>
        <v>247772</v>
      </c>
      <c r="E141" s="124">
        <f t="shared" ref="E141:P141" si="42">+E139+E140</f>
        <v>204182</v>
      </c>
      <c r="F141" s="123">
        <f t="shared" si="42"/>
        <v>232104</v>
      </c>
      <c r="G141" s="124">
        <f t="shared" si="42"/>
        <v>226135</v>
      </c>
      <c r="H141" s="123">
        <f t="shared" si="42"/>
        <v>215811</v>
      </c>
      <c r="I141" s="124">
        <f t="shared" si="42"/>
        <v>237952</v>
      </c>
      <c r="J141" s="123">
        <f t="shared" si="42"/>
        <v>296357</v>
      </c>
      <c r="K141" s="124">
        <f t="shared" si="42"/>
        <v>291378</v>
      </c>
      <c r="L141" s="123">
        <f t="shared" si="42"/>
        <v>210178</v>
      </c>
      <c r="M141" s="124">
        <f t="shared" si="42"/>
        <v>212737</v>
      </c>
      <c r="N141" s="123">
        <f t="shared" si="42"/>
        <v>223545</v>
      </c>
      <c r="O141" s="124">
        <f t="shared" si="42"/>
        <v>266696</v>
      </c>
      <c r="P141" s="126">
        <f t="shared" si="42"/>
        <v>2864847</v>
      </c>
    </row>
    <row r="142" spans="2:16" ht="18.75" customHeight="1" x14ac:dyDescent="0.25">
      <c r="B142" s="244" t="s">
        <v>44</v>
      </c>
      <c r="C142" s="118" t="s">
        <v>51</v>
      </c>
      <c r="D142" s="119">
        <v>192868</v>
      </c>
      <c r="E142" s="120">
        <v>193590</v>
      </c>
      <c r="F142" s="119">
        <v>203846</v>
      </c>
      <c r="G142" s="120">
        <v>175681</v>
      </c>
      <c r="H142" s="119">
        <v>142444</v>
      </c>
      <c r="I142" s="120">
        <v>151539</v>
      </c>
      <c r="J142" s="119">
        <v>177178</v>
      </c>
      <c r="K142" s="120">
        <v>155692</v>
      </c>
      <c r="L142" s="119">
        <v>86501</v>
      </c>
      <c r="M142" s="120">
        <v>98943</v>
      </c>
      <c r="N142" s="119">
        <v>137508</v>
      </c>
      <c r="O142" s="120">
        <v>179071</v>
      </c>
      <c r="P142" s="121">
        <f t="shared" si="36"/>
        <v>1894861</v>
      </c>
    </row>
    <row r="143" spans="2:16" ht="18.75" customHeight="1" x14ac:dyDescent="0.25">
      <c r="B143" s="245"/>
      <c r="C143" s="118" t="s">
        <v>52</v>
      </c>
      <c r="D143" s="119">
        <v>196698</v>
      </c>
      <c r="E143" s="120">
        <v>189588</v>
      </c>
      <c r="F143" s="119">
        <v>213832</v>
      </c>
      <c r="G143" s="120">
        <v>186707</v>
      </c>
      <c r="H143" s="119">
        <v>147023</v>
      </c>
      <c r="I143" s="120">
        <v>143303</v>
      </c>
      <c r="J143" s="119">
        <v>167888</v>
      </c>
      <c r="K143" s="120">
        <v>172240</v>
      </c>
      <c r="L143" s="119">
        <v>94650</v>
      </c>
      <c r="M143" s="120">
        <v>93057</v>
      </c>
      <c r="N143" s="119">
        <v>124755</v>
      </c>
      <c r="O143" s="120">
        <v>153604</v>
      </c>
      <c r="P143" s="121">
        <f t="shared" si="36"/>
        <v>1883345</v>
      </c>
    </row>
    <row r="144" spans="2:16" ht="18.75" customHeight="1" x14ac:dyDescent="0.25">
      <c r="B144" s="246"/>
      <c r="C144" s="122" t="s">
        <v>17</v>
      </c>
      <c r="D144" s="123">
        <f>+D142+D143</f>
        <v>389566</v>
      </c>
      <c r="E144" s="124">
        <f t="shared" ref="E144:P144" si="43">+E142+E143</f>
        <v>383178</v>
      </c>
      <c r="F144" s="123">
        <f t="shared" si="43"/>
        <v>417678</v>
      </c>
      <c r="G144" s="124">
        <f t="shared" si="43"/>
        <v>362388</v>
      </c>
      <c r="H144" s="123">
        <f t="shared" si="43"/>
        <v>289467</v>
      </c>
      <c r="I144" s="124">
        <f t="shared" si="43"/>
        <v>294842</v>
      </c>
      <c r="J144" s="123">
        <f t="shared" si="43"/>
        <v>345066</v>
      </c>
      <c r="K144" s="124">
        <f t="shared" si="43"/>
        <v>327932</v>
      </c>
      <c r="L144" s="123">
        <f t="shared" si="43"/>
        <v>181151</v>
      </c>
      <c r="M144" s="124">
        <f t="shared" si="43"/>
        <v>192000</v>
      </c>
      <c r="N144" s="123">
        <f t="shared" si="43"/>
        <v>262263</v>
      </c>
      <c r="O144" s="124">
        <f t="shared" si="43"/>
        <v>332675</v>
      </c>
      <c r="P144" s="126">
        <f t="shared" si="43"/>
        <v>3778206</v>
      </c>
    </row>
    <row r="145" spans="2:16" ht="18.75" customHeight="1" thickBot="1" x14ac:dyDescent="0.3">
      <c r="B145" s="239" t="s">
        <v>35</v>
      </c>
      <c r="C145" s="240"/>
      <c r="D145" s="127">
        <f>+D126+D129+D132+D135+D138+D141+D144</f>
        <v>887548</v>
      </c>
      <c r="E145" s="128">
        <f t="shared" ref="E145:P145" si="44">+E126+E129+E132+E135+E138+E141+E144</f>
        <v>830233</v>
      </c>
      <c r="F145" s="127">
        <f t="shared" si="44"/>
        <v>924473</v>
      </c>
      <c r="G145" s="128">
        <f t="shared" si="44"/>
        <v>793004</v>
      </c>
      <c r="H145" s="127">
        <f t="shared" si="44"/>
        <v>671858</v>
      </c>
      <c r="I145" s="128">
        <f t="shared" si="44"/>
        <v>710709</v>
      </c>
      <c r="J145" s="127">
        <f t="shared" si="44"/>
        <v>853908</v>
      </c>
      <c r="K145" s="128">
        <f t="shared" si="44"/>
        <v>824241</v>
      </c>
      <c r="L145" s="127">
        <f t="shared" si="44"/>
        <v>531060</v>
      </c>
      <c r="M145" s="128">
        <f t="shared" si="44"/>
        <v>533938</v>
      </c>
      <c r="N145" s="127">
        <f t="shared" si="44"/>
        <v>629791</v>
      </c>
      <c r="O145" s="128">
        <f t="shared" si="44"/>
        <v>795209</v>
      </c>
      <c r="P145" s="129">
        <f t="shared" si="44"/>
        <v>8985972</v>
      </c>
    </row>
    <row r="146" spans="2:16" s="25" customFormat="1" ht="18.75" customHeight="1" x14ac:dyDescent="0.25">
      <c r="B146" s="23"/>
      <c r="C146" s="23"/>
      <c r="D146" s="40"/>
      <c r="E146" s="40"/>
      <c r="F146" s="40"/>
      <c r="G146" s="40"/>
      <c r="H146" s="40"/>
      <c r="I146" s="40"/>
      <c r="J146" s="40"/>
      <c r="K146" s="40"/>
      <c r="L146" s="40"/>
      <c r="M146" s="40"/>
      <c r="N146" s="40"/>
      <c r="O146" s="40"/>
      <c r="P146" s="40"/>
    </row>
    <row r="147" spans="2:16" s="25" customFormat="1" ht="18.75" customHeight="1" x14ac:dyDescent="0.25">
      <c r="B147" s="23"/>
      <c r="C147" s="23"/>
      <c r="D147" s="40"/>
      <c r="E147" s="40"/>
      <c r="F147" s="40"/>
      <c r="G147" s="40"/>
      <c r="H147" s="40"/>
      <c r="I147" s="40"/>
      <c r="J147" s="40"/>
      <c r="K147" s="40"/>
      <c r="L147" s="40"/>
      <c r="M147" s="40"/>
      <c r="N147" s="40"/>
      <c r="O147" s="40"/>
      <c r="P147" s="40"/>
    </row>
    <row r="148" spans="2:16" s="25" customFormat="1" ht="18.75" customHeight="1" x14ac:dyDescent="0.25">
      <c r="B148" s="23"/>
      <c r="C148" s="23"/>
      <c r="D148" s="40"/>
      <c r="E148" s="40"/>
      <c r="F148" s="40"/>
      <c r="G148" s="40"/>
      <c r="H148" s="40"/>
      <c r="I148" s="40"/>
      <c r="J148" s="40"/>
      <c r="K148" s="40"/>
      <c r="L148" s="40"/>
      <c r="M148" s="40"/>
      <c r="N148" s="40"/>
      <c r="O148" s="40"/>
      <c r="P148" s="40"/>
    </row>
    <row r="149" spans="2:16" s="25" customFormat="1" ht="18.75" customHeight="1" thickBot="1" x14ac:dyDescent="0.3">
      <c r="B149" s="23"/>
      <c r="C149" s="23"/>
      <c r="D149" s="40"/>
      <c r="E149" s="40"/>
      <c r="F149" s="40"/>
      <c r="G149" s="40"/>
      <c r="H149" s="40"/>
      <c r="I149" s="40"/>
      <c r="J149" s="40"/>
      <c r="K149" s="40"/>
      <c r="L149" s="40"/>
      <c r="M149" s="40"/>
      <c r="N149" s="40"/>
      <c r="O149" s="40"/>
      <c r="P149" s="40"/>
    </row>
    <row r="150" spans="2:16" ht="18.75" customHeight="1" x14ac:dyDescent="0.25">
      <c r="B150" s="241">
        <v>2010</v>
      </c>
      <c r="C150" s="215"/>
      <c r="D150" s="215"/>
      <c r="E150" s="215"/>
      <c r="F150" s="215"/>
      <c r="G150" s="215"/>
      <c r="H150" s="215"/>
      <c r="I150" s="215"/>
      <c r="J150" s="215"/>
      <c r="K150" s="215"/>
      <c r="L150" s="215"/>
      <c r="M150" s="215"/>
      <c r="N150" s="215"/>
      <c r="O150" s="215"/>
      <c r="P150" s="216"/>
    </row>
    <row r="151" spans="2:16" ht="18.75" customHeight="1" x14ac:dyDescent="0.25">
      <c r="B151" s="242" t="s">
        <v>41</v>
      </c>
      <c r="C151" s="243"/>
      <c r="D151" s="111" t="s">
        <v>5</v>
      </c>
      <c r="E151" s="112" t="s">
        <v>6</v>
      </c>
      <c r="F151" s="111" t="s">
        <v>7</v>
      </c>
      <c r="G151" s="112" t="s">
        <v>8</v>
      </c>
      <c r="H151" s="111" t="s">
        <v>9</v>
      </c>
      <c r="I151" s="112" t="s">
        <v>10</v>
      </c>
      <c r="J151" s="111" t="s">
        <v>11</v>
      </c>
      <c r="K151" s="112" t="s">
        <v>12</v>
      </c>
      <c r="L151" s="111" t="s">
        <v>13</v>
      </c>
      <c r="M151" s="112" t="s">
        <v>14</v>
      </c>
      <c r="N151" s="111" t="s">
        <v>15</v>
      </c>
      <c r="O151" s="112" t="s">
        <v>16</v>
      </c>
      <c r="P151" s="113" t="s">
        <v>17</v>
      </c>
    </row>
    <row r="152" spans="2:16" ht="18.75" customHeight="1" x14ac:dyDescent="0.25">
      <c r="B152" s="244" t="s">
        <v>4596</v>
      </c>
      <c r="C152" s="114" t="s">
        <v>51</v>
      </c>
      <c r="D152" s="115">
        <v>1241</v>
      </c>
      <c r="E152" s="116">
        <v>2699</v>
      </c>
      <c r="F152" s="115">
        <v>2129</v>
      </c>
      <c r="G152" s="116">
        <v>1452</v>
      </c>
      <c r="H152" s="115">
        <v>1420</v>
      </c>
      <c r="I152" s="116">
        <v>1410</v>
      </c>
      <c r="J152" s="115">
        <v>1467</v>
      </c>
      <c r="K152" s="116">
        <v>1317</v>
      </c>
      <c r="L152" s="115">
        <v>1212</v>
      </c>
      <c r="M152" s="116">
        <v>1308</v>
      </c>
      <c r="N152" s="115">
        <v>1205</v>
      </c>
      <c r="O152" s="116">
        <v>2208</v>
      </c>
      <c r="P152" s="117">
        <f>SUM(D152:O152)</f>
        <v>19068</v>
      </c>
    </row>
    <row r="153" spans="2:16" ht="18.75" customHeight="1" x14ac:dyDescent="0.25">
      <c r="B153" s="245"/>
      <c r="C153" s="118" t="s">
        <v>52</v>
      </c>
      <c r="D153" s="119">
        <v>1652</v>
      </c>
      <c r="E153" s="120">
        <v>2188</v>
      </c>
      <c r="F153" s="119">
        <v>1731</v>
      </c>
      <c r="G153" s="120">
        <v>1356</v>
      </c>
      <c r="H153" s="119">
        <v>1294</v>
      </c>
      <c r="I153" s="120">
        <v>1435</v>
      </c>
      <c r="J153" s="119">
        <v>1259</v>
      </c>
      <c r="K153" s="120">
        <v>1377</v>
      </c>
      <c r="L153" s="119">
        <v>1251</v>
      </c>
      <c r="M153" s="120">
        <v>1118</v>
      </c>
      <c r="N153" s="119">
        <v>1269</v>
      </c>
      <c r="O153" s="120">
        <v>1157</v>
      </c>
      <c r="P153" s="121">
        <f t="shared" ref="P153:P171" si="45">SUM(D153:O153)</f>
        <v>17087</v>
      </c>
    </row>
    <row r="154" spans="2:16" ht="18.75" customHeight="1" x14ac:dyDescent="0.25">
      <c r="B154" s="246"/>
      <c r="C154" s="122" t="s">
        <v>17</v>
      </c>
      <c r="D154" s="123">
        <f>+D152+D153</f>
        <v>2893</v>
      </c>
      <c r="E154" s="124">
        <f t="shared" ref="E154:P154" si="46">+E152+E153</f>
        <v>4887</v>
      </c>
      <c r="F154" s="123">
        <f t="shared" si="46"/>
        <v>3860</v>
      </c>
      <c r="G154" s="124">
        <f t="shared" si="46"/>
        <v>2808</v>
      </c>
      <c r="H154" s="123">
        <f t="shared" si="46"/>
        <v>2714</v>
      </c>
      <c r="I154" s="124">
        <f t="shared" si="46"/>
        <v>2845</v>
      </c>
      <c r="J154" s="123">
        <f t="shared" si="46"/>
        <v>2726</v>
      </c>
      <c r="K154" s="124">
        <f t="shared" si="46"/>
        <v>2694</v>
      </c>
      <c r="L154" s="123">
        <f t="shared" si="46"/>
        <v>2463</v>
      </c>
      <c r="M154" s="124">
        <f t="shared" si="46"/>
        <v>2426</v>
      </c>
      <c r="N154" s="123">
        <f t="shared" si="46"/>
        <v>2474</v>
      </c>
      <c r="O154" s="124">
        <f t="shared" si="46"/>
        <v>3365</v>
      </c>
      <c r="P154" s="126">
        <f t="shared" si="46"/>
        <v>36155</v>
      </c>
    </row>
    <row r="155" spans="2:16" ht="18.75" customHeight="1" x14ac:dyDescent="0.25">
      <c r="B155" s="245" t="s">
        <v>4594</v>
      </c>
      <c r="C155" s="118" t="s">
        <v>51</v>
      </c>
      <c r="D155" s="119">
        <v>8583</v>
      </c>
      <c r="E155" s="120">
        <v>7757</v>
      </c>
      <c r="F155" s="119">
        <f>19+6210</f>
        <v>6229</v>
      </c>
      <c r="G155" s="120">
        <v>5713</v>
      </c>
      <c r="H155" s="119">
        <v>2752</v>
      </c>
      <c r="I155" s="120">
        <v>3893</v>
      </c>
      <c r="J155" s="119">
        <v>5032</v>
      </c>
      <c r="K155" s="120">
        <v>3903</v>
      </c>
      <c r="L155" s="119">
        <v>2539</v>
      </c>
      <c r="M155" s="120">
        <v>2986</v>
      </c>
      <c r="N155" s="119">
        <v>3900</v>
      </c>
      <c r="O155" s="120">
        <v>5877</v>
      </c>
      <c r="P155" s="121">
        <f t="shared" si="45"/>
        <v>59164</v>
      </c>
    </row>
    <row r="156" spans="2:16" ht="18.75" customHeight="1" x14ac:dyDescent="0.25">
      <c r="B156" s="245"/>
      <c r="C156" s="118" t="s">
        <v>52</v>
      </c>
      <c r="D156" s="119">
        <v>7915</v>
      </c>
      <c r="E156" s="120">
        <v>7852</v>
      </c>
      <c r="F156" s="119">
        <v>7039</v>
      </c>
      <c r="G156" s="120">
        <v>6035</v>
      </c>
      <c r="H156" s="119">
        <v>2903</v>
      </c>
      <c r="I156" s="120">
        <v>3600</v>
      </c>
      <c r="J156" s="119">
        <v>3888</v>
      </c>
      <c r="K156" s="120">
        <v>4304</v>
      </c>
      <c r="L156" s="119">
        <v>2930</v>
      </c>
      <c r="M156" s="120">
        <v>2766</v>
      </c>
      <c r="N156" s="119">
        <v>3553</v>
      </c>
      <c r="O156" s="120">
        <v>4706</v>
      </c>
      <c r="P156" s="121">
        <f t="shared" si="45"/>
        <v>57491</v>
      </c>
    </row>
    <row r="157" spans="2:16" ht="18.75" customHeight="1" x14ac:dyDescent="0.25">
      <c r="B157" s="245"/>
      <c r="C157" s="122" t="s">
        <v>17</v>
      </c>
      <c r="D157" s="123">
        <f>+D155+D156</f>
        <v>16498</v>
      </c>
      <c r="E157" s="124">
        <f t="shared" ref="E157:P157" si="47">+E155+E156</f>
        <v>15609</v>
      </c>
      <c r="F157" s="123">
        <f t="shared" si="47"/>
        <v>13268</v>
      </c>
      <c r="G157" s="124">
        <f t="shared" si="47"/>
        <v>11748</v>
      </c>
      <c r="H157" s="123">
        <f t="shared" si="47"/>
        <v>5655</v>
      </c>
      <c r="I157" s="124">
        <f t="shared" si="47"/>
        <v>7493</v>
      </c>
      <c r="J157" s="123">
        <f t="shared" si="47"/>
        <v>8920</v>
      </c>
      <c r="K157" s="124">
        <f t="shared" si="47"/>
        <v>8207</v>
      </c>
      <c r="L157" s="123">
        <f t="shared" si="47"/>
        <v>5469</v>
      </c>
      <c r="M157" s="124">
        <f t="shared" si="47"/>
        <v>5752</v>
      </c>
      <c r="N157" s="123">
        <f t="shared" si="47"/>
        <v>7453</v>
      </c>
      <c r="O157" s="124">
        <f t="shared" si="47"/>
        <v>10583</v>
      </c>
      <c r="P157" s="126">
        <f t="shared" si="47"/>
        <v>116655</v>
      </c>
    </row>
    <row r="158" spans="2:16" ht="18.75" customHeight="1" x14ac:dyDescent="0.25">
      <c r="B158" s="244" t="s">
        <v>43</v>
      </c>
      <c r="C158" s="114" t="s">
        <v>51</v>
      </c>
      <c r="D158" s="115">
        <v>18673</v>
      </c>
      <c r="E158" s="116">
        <v>15106</v>
      </c>
      <c r="F158" s="115">
        <v>15693</v>
      </c>
      <c r="G158" s="116">
        <v>8790</v>
      </c>
      <c r="H158" s="115">
        <v>6199</v>
      </c>
      <c r="I158" s="116">
        <v>7412</v>
      </c>
      <c r="J158" s="115">
        <v>10383</v>
      </c>
      <c r="K158" s="116">
        <v>10308</v>
      </c>
      <c r="L158" s="115">
        <v>5271</v>
      </c>
      <c r="M158" s="116">
        <v>6476</v>
      </c>
      <c r="N158" s="115">
        <v>9168</v>
      </c>
      <c r="O158" s="116">
        <v>12647</v>
      </c>
      <c r="P158" s="117">
        <f t="shared" si="45"/>
        <v>126126</v>
      </c>
    </row>
    <row r="159" spans="2:16" ht="18.75" customHeight="1" x14ac:dyDescent="0.25">
      <c r="B159" s="245"/>
      <c r="C159" s="118" t="s">
        <v>52</v>
      </c>
      <c r="D159" s="119">
        <v>21805</v>
      </c>
      <c r="E159" s="120">
        <v>16343</v>
      </c>
      <c r="F159" s="119">
        <v>18304</v>
      </c>
      <c r="G159" s="120">
        <v>12355</v>
      </c>
      <c r="H159" s="119">
        <v>6150</v>
      </c>
      <c r="I159" s="120">
        <v>7291</v>
      </c>
      <c r="J159" s="119">
        <v>8781</v>
      </c>
      <c r="K159" s="120">
        <v>11859</v>
      </c>
      <c r="L159" s="119">
        <v>6788</v>
      </c>
      <c r="M159" s="120">
        <v>6500</v>
      </c>
      <c r="N159" s="119">
        <v>8156</v>
      </c>
      <c r="O159" s="120">
        <v>9236</v>
      </c>
      <c r="P159" s="121">
        <f t="shared" si="45"/>
        <v>133568</v>
      </c>
    </row>
    <row r="160" spans="2:16" ht="18.75" customHeight="1" x14ac:dyDescent="0.25">
      <c r="B160" s="246"/>
      <c r="C160" s="122" t="s">
        <v>17</v>
      </c>
      <c r="D160" s="123">
        <f>+D158+D159</f>
        <v>40478</v>
      </c>
      <c r="E160" s="124">
        <f t="shared" ref="E160:P160" si="48">+E158+E159</f>
        <v>31449</v>
      </c>
      <c r="F160" s="123">
        <f t="shared" si="48"/>
        <v>33997</v>
      </c>
      <c r="G160" s="124">
        <f t="shared" si="48"/>
        <v>21145</v>
      </c>
      <c r="H160" s="123">
        <f t="shared" si="48"/>
        <v>12349</v>
      </c>
      <c r="I160" s="124">
        <f t="shared" si="48"/>
        <v>14703</v>
      </c>
      <c r="J160" s="123">
        <f t="shared" si="48"/>
        <v>19164</v>
      </c>
      <c r="K160" s="124">
        <f t="shared" si="48"/>
        <v>22167</v>
      </c>
      <c r="L160" s="123">
        <f t="shared" si="48"/>
        <v>12059</v>
      </c>
      <c r="M160" s="124">
        <f t="shared" si="48"/>
        <v>12976</v>
      </c>
      <c r="N160" s="123">
        <f t="shared" si="48"/>
        <v>17324</v>
      </c>
      <c r="O160" s="124">
        <f t="shared" si="48"/>
        <v>21883</v>
      </c>
      <c r="P160" s="126">
        <f t="shared" si="48"/>
        <v>259694</v>
      </c>
    </row>
    <row r="161" spans="2:16" ht="18.75" customHeight="1" x14ac:dyDescent="0.25">
      <c r="B161" s="244" t="s">
        <v>4595</v>
      </c>
      <c r="C161" s="114" t="s">
        <v>51</v>
      </c>
      <c r="D161" s="115">
        <v>32263</v>
      </c>
      <c r="E161" s="116">
        <v>33188</v>
      </c>
      <c r="F161" s="115">
        <v>37372</v>
      </c>
      <c r="G161" s="116">
        <v>32001</v>
      </c>
      <c r="H161" s="115">
        <v>36028</v>
      </c>
      <c r="I161" s="116">
        <v>42958</v>
      </c>
      <c r="J161" s="115">
        <v>51052</v>
      </c>
      <c r="K161" s="116">
        <v>41810</v>
      </c>
      <c r="L161" s="115">
        <v>27736</v>
      </c>
      <c r="M161" s="116">
        <v>31047</v>
      </c>
      <c r="N161" s="115">
        <v>30488</v>
      </c>
      <c r="O161" s="116">
        <v>41454</v>
      </c>
      <c r="P161" s="117">
        <f t="shared" si="45"/>
        <v>437397</v>
      </c>
    </row>
    <row r="162" spans="2:16" ht="18.75" customHeight="1" x14ac:dyDescent="0.25">
      <c r="B162" s="245"/>
      <c r="C162" s="118" t="s">
        <v>52</v>
      </c>
      <c r="D162" s="119">
        <v>44076</v>
      </c>
      <c r="E162" s="120">
        <v>33250</v>
      </c>
      <c r="F162" s="119">
        <v>41661</v>
      </c>
      <c r="G162" s="120">
        <v>39906</v>
      </c>
      <c r="H162" s="119">
        <v>36286</v>
      </c>
      <c r="I162" s="120">
        <v>39103</v>
      </c>
      <c r="J162" s="119">
        <v>44887</v>
      </c>
      <c r="K162" s="120">
        <v>49360</v>
      </c>
      <c r="L162" s="119">
        <v>39918</v>
      </c>
      <c r="M162" s="120">
        <v>35261</v>
      </c>
      <c r="N162" s="119">
        <v>29902</v>
      </c>
      <c r="O162" s="120">
        <v>28589</v>
      </c>
      <c r="P162" s="121">
        <f t="shared" si="45"/>
        <v>462199</v>
      </c>
    </row>
    <row r="163" spans="2:16" ht="18.75" customHeight="1" x14ac:dyDescent="0.25">
      <c r="B163" s="246"/>
      <c r="C163" s="122" t="s">
        <v>17</v>
      </c>
      <c r="D163" s="123">
        <f>+D161+D162</f>
        <v>76339</v>
      </c>
      <c r="E163" s="124">
        <f t="shared" ref="E163:P163" si="49">+E161+E162</f>
        <v>66438</v>
      </c>
      <c r="F163" s="123">
        <f t="shared" si="49"/>
        <v>79033</v>
      </c>
      <c r="G163" s="124">
        <f t="shared" si="49"/>
        <v>71907</v>
      </c>
      <c r="H163" s="123">
        <f t="shared" si="49"/>
        <v>72314</v>
      </c>
      <c r="I163" s="124">
        <f t="shared" si="49"/>
        <v>82061</v>
      </c>
      <c r="J163" s="123">
        <f t="shared" si="49"/>
        <v>95939</v>
      </c>
      <c r="K163" s="124">
        <f t="shared" si="49"/>
        <v>91170</v>
      </c>
      <c r="L163" s="123">
        <f t="shared" si="49"/>
        <v>67654</v>
      </c>
      <c r="M163" s="124">
        <f t="shared" si="49"/>
        <v>66308</v>
      </c>
      <c r="N163" s="123">
        <f t="shared" si="49"/>
        <v>60390</v>
      </c>
      <c r="O163" s="124">
        <f t="shared" si="49"/>
        <v>70043</v>
      </c>
      <c r="P163" s="126">
        <f t="shared" si="49"/>
        <v>899596</v>
      </c>
    </row>
    <row r="164" spans="2:16" ht="18.75" customHeight="1" x14ac:dyDescent="0.25">
      <c r="B164" s="244" t="s">
        <v>46</v>
      </c>
      <c r="C164" s="118" t="s">
        <v>51</v>
      </c>
      <c r="D164" s="119">
        <v>55467</v>
      </c>
      <c r="E164" s="120">
        <v>55351</v>
      </c>
      <c r="F164" s="119">
        <v>59442</v>
      </c>
      <c r="G164" s="120">
        <v>35760</v>
      </c>
      <c r="H164" s="119">
        <v>30851</v>
      </c>
      <c r="I164" s="120">
        <v>32482</v>
      </c>
      <c r="J164" s="119">
        <v>35802</v>
      </c>
      <c r="K164" s="120">
        <v>31120</v>
      </c>
      <c r="L164" s="119">
        <v>21279</v>
      </c>
      <c r="M164" s="120">
        <v>24491</v>
      </c>
      <c r="N164" s="119">
        <v>28662</v>
      </c>
      <c r="O164" s="120">
        <v>39488</v>
      </c>
      <c r="P164" s="121">
        <f t="shared" si="45"/>
        <v>450195</v>
      </c>
    </row>
    <row r="165" spans="2:16" ht="18.75" customHeight="1" x14ac:dyDescent="0.25">
      <c r="B165" s="245"/>
      <c r="C165" s="118" t="s">
        <v>52</v>
      </c>
      <c r="D165" s="119">
        <v>59977</v>
      </c>
      <c r="E165" s="120">
        <v>54289</v>
      </c>
      <c r="F165" s="119">
        <v>63907</v>
      </c>
      <c r="G165" s="120">
        <v>44302</v>
      </c>
      <c r="H165" s="119">
        <v>30313</v>
      </c>
      <c r="I165" s="120">
        <v>30378</v>
      </c>
      <c r="J165" s="119">
        <v>32753</v>
      </c>
      <c r="K165" s="120">
        <v>35991</v>
      </c>
      <c r="L165" s="119">
        <v>24230</v>
      </c>
      <c r="M165" s="120">
        <v>24563</v>
      </c>
      <c r="N165" s="119">
        <v>26697</v>
      </c>
      <c r="O165" s="120">
        <v>29785</v>
      </c>
      <c r="P165" s="121">
        <f t="shared" si="45"/>
        <v>457185</v>
      </c>
    </row>
    <row r="166" spans="2:16" ht="18.75" customHeight="1" x14ac:dyDescent="0.25">
      <c r="B166" s="246"/>
      <c r="C166" s="122" t="s">
        <v>17</v>
      </c>
      <c r="D166" s="123">
        <f>+D164+D165</f>
        <v>115444</v>
      </c>
      <c r="E166" s="124">
        <f t="shared" ref="E166:P166" si="50">+E164+E165</f>
        <v>109640</v>
      </c>
      <c r="F166" s="123">
        <f t="shared" si="50"/>
        <v>123349</v>
      </c>
      <c r="G166" s="124">
        <f t="shared" si="50"/>
        <v>80062</v>
      </c>
      <c r="H166" s="123">
        <f t="shared" si="50"/>
        <v>61164</v>
      </c>
      <c r="I166" s="124">
        <f t="shared" si="50"/>
        <v>62860</v>
      </c>
      <c r="J166" s="123">
        <f t="shared" si="50"/>
        <v>68555</v>
      </c>
      <c r="K166" s="124">
        <f t="shared" si="50"/>
        <v>67111</v>
      </c>
      <c r="L166" s="123">
        <f t="shared" si="50"/>
        <v>45509</v>
      </c>
      <c r="M166" s="124">
        <f t="shared" si="50"/>
        <v>49054</v>
      </c>
      <c r="N166" s="123">
        <f t="shared" si="50"/>
        <v>55359</v>
      </c>
      <c r="O166" s="124">
        <f t="shared" si="50"/>
        <v>69273</v>
      </c>
      <c r="P166" s="126">
        <f t="shared" si="50"/>
        <v>907380</v>
      </c>
    </row>
    <row r="167" spans="2:16" ht="18.75" customHeight="1" x14ac:dyDescent="0.25">
      <c r="B167" s="244" t="s">
        <v>4593</v>
      </c>
      <c r="C167" s="114" t="s">
        <v>51</v>
      </c>
      <c r="D167" s="115">
        <v>137325</v>
      </c>
      <c r="E167" s="116">
        <v>117237</v>
      </c>
      <c r="F167" s="115">
        <v>123868</v>
      </c>
      <c r="G167" s="116">
        <v>112875</v>
      </c>
      <c r="H167" s="115">
        <v>118938</v>
      </c>
      <c r="I167" s="116">
        <v>138935</v>
      </c>
      <c r="J167" s="115">
        <v>173873</v>
      </c>
      <c r="K167" s="116">
        <v>144321</v>
      </c>
      <c r="L167" s="115">
        <v>99106</v>
      </c>
      <c r="M167" s="116">
        <v>109474</v>
      </c>
      <c r="N167" s="115">
        <v>115329</v>
      </c>
      <c r="O167" s="116">
        <v>153785</v>
      </c>
      <c r="P167" s="117">
        <f t="shared" si="45"/>
        <v>1545066</v>
      </c>
    </row>
    <row r="168" spans="2:16" ht="18.75" customHeight="1" x14ac:dyDescent="0.25">
      <c r="B168" s="245"/>
      <c r="C168" s="118" t="s">
        <v>52</v>
      </c>
      <c r="D168" s="119">
        <v>167324</v>
      </c>
      <c r="E168" s="120">
        <v>128597</v>
      </c>
      <c r="F168" s="119">
        <v>134740</v>
      </c>
      <c r="G168" s="120">
        <v>128898</v>
      </c>
      <c r="H168" s="119">
        <v>115244</v>
      </c>
      <c r="I168" s="120">
        <v>130819</v>
      </c>
      <c r="J168" s="119">
        <v>159737</v>
      </c>
      <c r="K168" s="120">
        <v>168861</v>
      </c>
      <c r="L168" s="119">
        <v>126865</v>
      </c>
      <c r="M168" s="120">
        <v>111961</v>
      </c>
      <c r="N168" s="119">
        <v>110799</v>
      </c>
      <c r="O168" s="120">
        <v>114151</v>
      </c>
      <c r="P168" s="121">
        <f t="shared" si="45"/>
        <v>1597996</v>
      </c>
    </row>
    <row r="169" spans="2:16" ht="18.75" customHeight="1" x14ac:dyDescent="0.25">
      <c r="B169" s="246"/>
      <c r="C169" s="122" t="s">
        <v>17</v>
      </c>
      <c r="D169" s="123">
        <f>+D167+D168</f>
        <v>304649</v>
      </c>
      <c r="E169" s="124">
        <f t="shared" ref="E169:P169" si="51">+E167+E168</f>
        <v>245834</v>
      </c>
      <c r="F169" s="123">
        <f t="shared" si="51"/>
        <v>258608</v>
      </c>
      <c r="G169" s="124">
        <f t="shared" si="51"/>
        <v>241773</v>
      </c>
      <c r="H169" s="123">
        <f t="shared" si="51"/>
        <v>234182</v>
      </c>
      <c r="I169" s="124">
        <f t="shared" si="51"/>
        <v>269754</v>
      </c>
      <c r="J169" s="123">
        <f t="shared" si="51"/>
        <v>333610</v>
      </c>
      <c r="K169" s="124">
        <f t="shared" si="51"/>
        <v>313182</v>
      </c>
      <c r="L169" s="123">
        <f t="shared" si="51"/>
        <v>225971</v>
      </c>
      <c r="M169" s="124">
        <f t="shared" si="51"/>
        <v>221435</v>
      </c>
      <c r="N169" s="123">
        <f t="shared" si="51"/>
        <v>226128</v>
      </c>
      <c r="O169" s="124">
        <f t="shared" si="51"/>
        <v>267936</v>
      </c>
      <c r="P169" s="126">
        <f t="shared" si="51"/>
        <v>3143062</v>
      </c>
    </row>
    <row r="170" spans="2:16" ht="18.75" customHeight="1" x14ac:dyDescent="0.25">
      <c r="B170" s="244" t="s">
        <v>44</v>
      </c>
      <c r="C170" s="118" t="s">
        <v>51</v>
      </c>
      <c r="D170" s="119">
        <v>208030</v>
      </c>
      <c r="E170" s="120">
        <v>198070</v>
      </c>
      <c r="F170" s="119">
        <v>213012</v>
      </c>
      <c r="G170" s="120">
        <v>176580</v>
      </c>
      <c r="H170" s="119">
        <v>141323</v>
      </c>
      <c r="I170" s="120">
        <v>161612</v>
      </c>
      <c r="J170" s="119">
        <v>193601</v>
      </c>
      <c r="K170" s="120">
        <v>161019</v>
      </c>
      <c r="L170" s="119">
        <v>99856</v>
      </c>
      <c r="M170" s="120">
        <v>111005</v>
      </c>
      <c r="N170" s="119">
        <v>145774</v>
      </c>
      <c r="O170" s="120">
        <v>192084</v>
      </c>
      <c r="P170" s="121">
        <f t="shared" si="45"/>
        <v>2001966</v>
      </c>
    </row>
    <row r="171" spans="2:16" ht="18.75" customHeight="1" x14ac:dyDescent="0.25">
      <c r="B171" s="245"/>
      <c r="C171" s="118" t="s">
        <v>52</v>
      </c>
      <c r="D171" s="119">
        <v>214296</v>
      </c>
      <c r="E171" s="120">
        <v>196403</v>
      </c>
      <c r="F171" s="119">
        <v>213318</v>
      </c>
      <c r="G171" s="120">
        <v>197639</v>
      </c>
      <c r="H171" s="119">
        <v>144129</v>
      </c>
      <c r="I171" s="120">
        <v>151143</v>
      </c>
      <c r="J171" s="119">
        <v>184019</v>
      </c>
      <c r="K171" s="120">
        <v>176800</v>
      </c>
      <c r="L171" s="119">
        <v>107633</v>
      </c>
      <c r="M171" s="120">
        <v>107218</v>
      </c>
      <c r="N171" s="119">
        <v>133391</v>
      </c>
      <c r="O171" s="120">
        <v>161569</v>
      </c>
      <c r="P171" s="121">
        <f t="shared" si="45"/>
        <v>1987558</v>
      </c>
    </row>
    <row r="172" spans="2:16" ht="18.75" customHeight="1" x14ac:dyDescent="0.25">
      <c r="B172" s="246"/>
      <c r="C172" s="122" t="s">
        <v>17</v>
      </c>
      <c r="D172" s="123">
        <f>+D170+D171</f>
        <v>422326</v>
      </c>
      <c r="E172" s="124">
        <f t="shared" ref="E172:P172" si="52">+E170+E171</f>
        <v>394473</v>
      </c>
      <c r="F172" s="123">
        <f t="shared" si="52"/>
        <v>426330</v>
      </c>
      <c r="G172" s="124">
        <f t="shared" si="52"/>
        <v>374219</v>
      </c>
      <c r="H172" s="123">
        <f t="shared" si="52"/>
        <v>285452</v>
      </c>
      <c r="I172" s="124">
        <f t="shared" si="52"/>
        <v>312755</v>
      </c>
      <c r="J172" s="123">
        <f t="shared" si="52"/>
        <v>377620</v>
      </c>
      <c r="K172" s="124">
        <f t="shared" si="52"/>
        <v>337819</v>
      </c>
      <c r="L172" s="123">
        <f t="shared" si="52"/>
        <v>207489</v>
      </c>
      <c r="M172" s="124">
        <f t="shared" si="52"/>
        <v>218223</v>
      </c>
      <c r="N172" s="123">
        <f t="shared" si="52"/>
        <v>279165</v>
      </c>
      <c r="O172" s="124">
        <f t="shared" si="52"/>
        <v>353653</v>
      </c>
      <c r="P172" s="126">
        <f t="shared" si="52"/>
        <v>3989524</v>
      </c>
    </row>
    <row r="173" spans="2:16" ht="18.75" customHeight="1" thickBot="1" x14ac:dyDescent="0.3">
      <c r="B173" s="239" t="s">
        <v>36</v>
      </c>
      <c r="C173" s="240"/>
      <c r="D173" s="127">
        <f>+D154+D157+D160+D163+D166+D169+D172</f>
        <v>978627</v>
      </c>
      <c r="E173" s="128">
        <f t="shared" ref="E173:P173" si="53">+E154+E157+E160+E163+E166+E169+E172</f>
        <v>868330</v>
      </c>
      <c r="F173" s="127">
        <f t="shared" si="53"/>
        <v>938445</v>
      </c>
      <c r="G173" s="128">
        <f t="shared" si="53"/>
        <v>803662</v>
      </c>
      <c r="H173" s="127">
        <f t="shared" si="53"/>
        <v>673830</v>
      </c>
      <c r="I173" s="128">
        <f t="shared" si="53"/>
        <v>752471</v>
      </c>
      <c r="J173" s="127">
        <f t="shared" si="53"/>
        <v>906534</v>
      </c>
      <c r="K173" s="128">
        <f t="shared" si="53"/>
        <v>842350</v>
      </c>
      <c r="L173" s="127">
        <f t="shared" si="53"/>
        <v>566614</v>
      </c>
      <c r="M173" s="128">
        <f t="shared" si="53"/>
        <v>576174</v>
      </c>
      <c r="N173" s="127">
        <f t="shared" si="53"/>
        <v>648293</v>
      </c>
      <c r="O173" s="128">
        <f t="shared" si="53"/>
        <v>796736</v>
      </c>
      <c r="P173" s="129">
        <f t="shared" si="53"/>
        <v>9352066</v>
      </c>
    </row>
    <row r="174" spans="2:16" s="25" customFormat="1" ht="18.75" customHeight="1" x14ac:dyDescent="0.25">
      <c r="B174" s="23"/>
      <c r="C174" s="23"/>
      <c r="D174" s="40"/>
      <c r="E174" s="40"/>
      <c r="F174" s="40"/>
      <c r="G174" s="40"/>
      <c r="H174" s="40"/>
      <c r="I174" s="40"/>
      <c r="J174" s="40"/>
      <c r="K174" s="40"/>
      <c r="L174" s="40"/>
      <c r="M174" s="40"/>
      <c r="N174" s="40"/>
      <c r="O174" s="40"/>
      <c r="P174" s="40"/>
    </row>
    <row r="175" spans="2:16" s="25" customFormat="1" ht="18.75" customHeight="1" x14ac:dyDescent="0.25">
      <c r="B175" s="23"/>
      <c r="C175" s="23"/>
      <c r="D175" s="40"/>
      <c r="E175" s="40"/>
      <c r="F175" s="40"/>
      <c r="G175" s="40"/>
      <c r="H175" s="40"/>
      <c r="I175" s="40"/>
      <c r="J175" s="40"/>
      <c r="K175" s="40"/>
      <c r="L175" s="40"/>
      <c r="M175" s="40"/>
      <c r="N175" s="40"/>
      <c r="O175" s="40"/>
      <c r="P175" s="40"/>
    </row>
    <row r="176" spans="2:16" s="25" customFormat="1" ht="18.75" customHeight="1" x14ac:dyDescent="0.25">
      <c r="B176" s="23"/>
      <c r="C176" s="23"/>
      <c r="D176" s="40"/>
      <c r="E176" s="40"/>
      <c r="F176" s="40"/>
      <c r="G176" s="40"/>
      <c r="H176" s="40"/>
      <c r="I176" s="40"/>
      <c r="J176" s="40"/>
      <c r="K176" s="40"/>
      <c r="L176" s="40"/>
      <c r="M176" s="40"/>
      <c r="N176" s="40"/>
      <c r="O176" s="40"/>
      <c r="P176" s="40"/>
    </row>
    <row r="177" spans="2:16" s="25" customFormat="1" ht="18.75" customHeight="1" x14ac:dyDescent="0.25">
      <c r="B177" s="23"/>
      <c r="C177" s="23"/>
      <c r="D177" s="40"/>
      <c r="E177" s="40"/>
      <c r="F177" s="40"/>
      <c r="G177" s="40"/>
      <c r="H177" s="40"/>
      <c r="I177" s="40"/>
      <c r="J177" s="40"/>
      <c r="K177" s="40"/>
      <c r="L177" s="40"/>
      <c r="M177" s="40"/>
      <c r="N177" s="40"/>
      <c r="O177" s="40"/>
      <c r="P177" s="40"/>
    </row>
    <row r="178" spans="2:16" s="25" customFormat="1" ht="18.75" customHeight="1" x14ac:dyDescent="0.25">
      <c r="B178" s="23"/>
      <c r="C178" s="23"/>
      <c r="D178" s="40"/>
      <c r="E178" s="40"/>
      <c r="F178" s="40"/>
      <c r="G178" s="40"/>
      <c r="H178" s="40"/>
      <c r="I178" s="40"/>
      <c r="J178" s="40"/>
      <c r="K178" s="40"/>
      <c r="L178" s="40"/>
      <c r="M178" s="40"/>
      <c r="N178" s="40"/>
      <c r="O178" s="40"/>
      <c r="P178" s="40"/>
    </row>
    <row r="179" spans="2:16" ht="18.75" customHeight="1" thickBot="1" x14ac:dyDescent="0.3">
      <c r="B179" s="23"/>
      <c r="C179" s="23"/>
      <c r="D179" s="24"/>
      <c r="E179" s="24"/>
      <c r="F179" s="24"/>
      <c r="G179" s="24"/>
      <c r="H179" s="24"/>
      <c r="I179" s="24"/>
      <c r="J179" s="24"/>
      <c r="K179" s="24"/>
      <c r="L179" s="24"/>
      <c r="M179" s="24"/>
      <c r="N179" s="24"/>
      <c r="O179" s="24"/>
      <c r="P179" s="24"/>
    </row>
    <row r="180" spans="2:16" ht="18.75" customHeight="1" x14ac:dyDescent="0.25">
      <c r="B180" s="241">
        <v>2011</v>
      </c>
      <c r="C180" s="215"/>
      <c r="D180" s="215"/>
      <c r="E180" s="215"/>
      <c r="F180" s="215"/>
      <c r="G180" s="215"/>
      <c r="H180" s="215"/>
      <c r="I180" s="215"/>
      <c r="J180" s="215"/>
      <c r="K180" s="215"/>
      <c r="L180" s="215"/>
      <c r="M180" s="215"/>
      <c r="N180" s="215"/>
      <c r="O180" s="215"/>
      <c r="P180" s="216"/>
    </row>
    <row r="181" spans="2:16" ht="18.75" customHeight="1" x14ac:dyDescent="0.25">
      <c r="B181" s="242" t="s">
        <v>41</v>
      </c>
      <c r="C181" s="243"/>
      <c r="D181" s="111" t="s">
        <v>5</v>
      </c>
      <c r="E181" s="112" t="s">
        <v>6</v>
      </c>
      <c r="F181" s="111" t="s">
        <v>7</v>
      </c>
      <c r="G181" s="112" t="s">
        <v>8</v>
      </c>
      <c r="H181" s="111" t="s">
        <v>9</v>
      </c>
      <c r="I181" s="112" t="s">
        <v>10</v>
      </c>
      <c r="J181" s="111" t="s">
        <v>11</v>
      </c>
      <c r="K181" s="112" t="s">
        <v>12</v>
      </c>
      <c r="L181" s="111" t="s">
        <v>13</v>
      </c>
      <c r="M181" s="112" t="s">
        <v>14</v>
      </c>
      <c r="N181" s="111" t="s">
        <v>15</v>
      </c>
      <c r="O181" s="112" t="s">
        <v>16</v>
      </c>
      <c r="P181" s="113" t="s">
        <v>17</v>
      </c>
    </row>
    <row r="182" spans="2:16" ht="18.75" customHeight="1" x14ac:dyDescent="0.25">
      <c r="B182" s="244" t="s">
        <v>4596</v>
      </c>
      <c r="C182" s="114" t="s">
        <v>51</v>
      </c>
      <c r="D182" s="115">
        <v>1143</v>
      </c>
      <c r="E182" s="116">
        <v>1167</v>
      </c>
      <c r="F182" s="115">
        <v>1493</v>
      </c>
      <c r="G182" s="116">
        <v>2714</v>
      </c>
      <c r="H182" s="115">
        <v>1262</v>
      </c>
      <c r="I182" s="116">
        <v>1316</v>
      </c>
      <c r="J182" s="115">
        <v>1589</v>
      </c>
      <c r="K182" s="116">
        <v>1336</v>
      </c>
      <c r="L182" s="115">
        <v>1269</v>
      </c>
      <c r="M182" s="116">
        <v>1316</v>
      </c>
      <c r="N182" s="115">
        <v>1421</v>
      </c>
      <c r="O182" s="116">
        <v>2001</v>
      </c>
      <c r="P182" s="117">
        <f>SUM(D182:O182)</f>
        <v>18027</v>
      </c>
    </row>
    <row r="183" spans="2:16" ht="18.75" customHeight="1" x14ac:dyDescent="0.25">
      <c r="B183" s="245"/>
      <c r="C183" s="118" t="s">
        <v>52</v>
      </c>
      <c r="D183" s="119">
        <v>1601</v>
      </c>
      <c r="E183" s="120">
        <v>1089</v>
      </c>
      <c r="F183" s="119">
        <v>1512</v>
      </c>
      <c r="G183" s="120">
        <v>1365</v>
      </c>
      <c r="H183" s="119">
        <v>1262</v>
      </c>
      <c r="I183" s="120">
        <v>1437</v>
      </c>
      <c r="J183" s="119">
        <v>1334</v>
      </c>
      <c r="K183" s="120">
        <v>1450</v>
      </c>
      <c r="L183" s="119">
        <v>1229</v>
      </c>
      <c r="M183" s="120">
        <v>1222</v>
      </c>
      <c r="N183" s="119">
        <v>1488</v>
      </c>
      <c r="O183" s="120">
        <v>1531</v>
      </c>
      <c r="P183" s="121">
        <f t="shared" ref="P183:P201" si="54">SUM(D183:O183)</f>
        <v>16520</v>
      </c>
    </row>
    <row r="184" spans="2:16" ht="18.75" customHeight="1" x14ac:dyDescent="0.25">
      <c r="B184" s="246"/>
      <c r="C184" s="122" t="s">
        <v>17</v>
      </c>
      <c r="D184" s="123">
        <f>+D182+D183</f>
        <v>2744</v>
      </c>
      <c r="E184" s="124">
        <f t="shared" ref="E184:P184" si="55">+E182+E183</f>
        <v>2256</v>
      </c>
      <c r="F184" s="123">
        <f t="shared" si="55"/>
        <v>3005</v>
      </c>
      <c r="G184" s="124">
        <f t="shared" si="55"/>
        <v>4079</v>
      </c>
      <c r="H184" s="123">
        <f t="shared" si="55"/>
        <v>2524</v>
      </c>
      <c r="I184" s="124">
        <f t="shared" si="55"/>
        <v>2753</v>
      </c>
      <c r="J184" s="123">
        <f t="shared" si="55"/>
        <v>2923</v>
      </c>
      <c r="K184" s="124">
        <f t="shared" si="55"/>
        <v>2786</v>
      </c>
      <c r="L184" s="123">
        <f t="shared" si="55"/>
        <v>2498</v>
      </c>
      <c r="M184" s="124">
        <f t="shared" si="55"/>
        <v>2538</v>
      </c>
      <c r="N184" s="123">
        <f t="shared" si="55"/>
        <v>2909</v>
      </c>
      <c r="O184" s="124">
        <f t="shared" si="55"/>
        <v>3532</v>
      </c>
      <c r="P184" s="126">
        <f t="shared" si="55"/>
        <v>34547</v>
      </c>
    </row>
    <row r="185" spans="2:16" ht="18.75" customHeight="1" x14ac:dyDescent="0.25">
      <c r="B185" s="245" t="s">
        <v>4594</v>
      </c>
      <c r="C185" s="118" t="s">
        <v>51</v>
      </c>
      <c r="D185" s="119">
        <v>7741</v>
      </c>
      <c r="E185" s="120">
        <v>8928</v>
      </c>
      <c r="F185" s="119">
        <v>9708</v>
      </c>
      <c r="G185" s="120">
        <v>6402</v>
      </c>
      <c r="H185" s="119">
        <v>2945</v>
      </c>
      <c r="I185" s="120">
        <v>3458</v>
      </c>
      <c r="J185" s="119">
        <v>4638</v>
      </c>
      <c r="K185" s="120">
        <v>3523</v>
      </c>
      <c r="L185" s="119">
        <v>1820</v>
      </c>
      <c r="M185" s="120">
        <v>2171</v>
      </c>
      <c r="N185" s="119">
        <v>3112</v>
      </c>
      <c r="O185" s="120">
        <v>4919</v>
      </c>
      <c r="P185" s="121">
        <f t="shared" si="54"/>
        <v>59365</v>
      </c>
    </row>
    <row r="186" spans="2:16" ht="18.75" customHeight="1" x14ac:dyDescent="0.25">
      <c r="B186" s="245"/>
      <c r="C186" s="118" t="s">
        <v>52</v>
      </c>
      <c r="D186" s="119">
        <v>7422</v>
      </c>
      <c r="E186" s="120">
        <v>8347</v>
      </c>
      <c r="F186" s="119">
        <v>10081</v>
      </c>
      <c r="G186" s="120">
        <v>7634</v>
      </c>
      <c r="H186" s="119">
        <v>3149</v>
      </c>
      <c r="I186" s="120">
        <v>3298</v>
      </c>
      <c r="J186" s="119">
        <v>4546</v>
      </c>
      <c r="K186" s="120">
        <v>4031</v>
      </c>
      <c r="L186" s="119">
        <v>2195</v>
      </c>
      <c r="M186" s="120">
        <v>2071</v>
      </c>
      <c r="N186" s="119">
        <v>2746</v>
      </c>
      <c r="O186" s="120">
        <v>4154</v>
      </c>
      <c r="P186" s="121">
        <f t="shared" si="54"/>
        <v>59674</v>
      </c>
    </row>
    <row r="187" spans="2:16" ht="18.75" customHeight="1" x14ac:dyDescent="0.25">
      <c r="B187" s="245"/>
      <c r="C187" s="122" t="s">
        <v>17</v>
      </c>
      <c r="D187" s="123">
        <f>+D185+D186</f>
        <v>15163</v>
      </c>
      <c r="E187" s="124">
        <f t="shared" ref="E187:P187" si="56">+E185+E186</f>
        <v>17275</v>
      </c>
      <c r="F187" s="123">
        <f t="shared" si="56"/>
        <v>19789</v>
      </c>
      <c r="G187" s="124">
        <f t="shared" si="56"/>
        <v>14036</v>
      </c>
      <c r="H187" s="123">
        <f t="shared" si="56"/>
        <v>6094</v>
      </c>
      <c r="I187" s="124">
        <f t="shared" si="56"/>
        <v>6756</v>
      </c>
      <c r="J187" s="123">
        <f t="shared" si="56"/>
        <v>9184</v>
      </c>
      <c r="K187" s="124">
        <f t="shared" si="56"/>
        <v>7554</v>
      </c>
      <c r="L187" s="123">
        <f t="shared" si="56"/>
        <v>4015</v>
      </c>
      <c r="M187" s="124">
        <f t="shared" si="56"/>
        <v>4242</v>
      </c>
      <c r="N187" s="123">
        <f t="shared" si="56"/>
        <v>5858</v>
      </c>
      <c r="O187" s="124">
        <f t="shared" si="56"/>
        <v>9073</v>
      </c>
      <c r="P187" s="126">
        <f t="shared" si="56"/>
        <v>119039</v>
      </c>
    </row>
    <row r="188" spans="2:16" ht="18.75" customHeight="1" x14ac:dyDescent="0.25">
      <c r="B188" s="244" t="s">
        <v>43</v>
      </c>
      <c r="C188" s="114" t="s">
        <v>51</v>
      </c>
      <c r="D188" s="115">
        <v>15623</v>
      </c>
      <c r="E188" s="116">
        <v>14719</v>
      </c>
      <c r="F188" s="115">
        <v>15120</v>
      </c>
      <c r="G188" s="116">
        <v>11784</v>
      </c>
      <c r="H188" s="115">
        <v>5622</v>
      </c>
      <c r="I188" s="116">
        <v>5729</v>
      </c>
      <c r="J188" s="115">
        <v>8572</v>
      </c>
      <c r="K188" s="116">
        <v>8108</v>
      </c>
      <c r="L188" s="115">
        <v>3735</v>
      </c>
      <c r="M188" s="116">
        <v>5191</v>
      </c>
      <c r="N188" s="115">
        <v>7391</v>
      </c>
      <c r="O188" s="116">
        <v>13920</v>
      </c>
      <c r="P188" s="117">
        <f t="shared" si="54"/>
        <v>115514</v>
      </c>
    </row>
    <row r="189" spans="2:16" ht="18.75" customHeight="1" x14ac:dyDescent="0.25">
      <c r="B189" s="245"/>
      <c r="C189" s="118" t="s">
        <v>52</v>
      </c>
      <c r="D189" s="119">
        <v>17793</v>
      </c>
      <c r="E189" s="120">
        <v>15308</v>
      </c>
      <c r="F189" s="119">
        <v>17475</v>
      </c>
      <c r="G189" s="120">
        <v>13841</v>
      </c>
      <c r="H189" s="119">
        <v>6796</v>
      </c>
      <c r="I189" s="120">
        <v>5316</v>
      </c>
      <c r="J189" s="119">
        <v>8072</v>
      </c>
      <c r="K189" s="120">
        <v>9589</v>
      </c>
      <c r="L189" s="119">
        <v>4646</v>
      </c>
      <c r="M189" s="120">
        <v>4703</v>
      </c>
      <c r="N189" s="119">
        <v>6515</v>
      </c>
      <c r="O189" s="120">
        <v>9567</v>
      </c>
      <c r="P189" s="121">
        <f t="shared" si="54"/>
        <v>119621</v>
      </c>
    </row>
    <row r="190" spans="2:16" ht="18.75" customHeight="1" x14ac:dyDescent="0.25">
      <c r="B190" s="246"/>
      <c r="C190" s="122" t="s">
        <v>17</v>
      </c>
      <c r="D190" s="123">
        <f>+D188+D189</f>
        <v>33416</v>
      </c>
      <c r="E190" s="124">
        <f t="shared" ref="E190:P190" si="57">+E188+E189</f>
        <v>30027</v>
      </c>
      <c r="F190" s="123">
        <f t="shared" si="57"/>
        <v>32595</v>
      </c>
      <c r="G190" s="124">
        <f t="shared" si="57"/>
        <v>25625</v>
      </c>
      <c r="H190" s="123">
        <f t="shared" si="57"/>
        <v>12418</v>
      </c>
      <c r="I190" s="124">
        <f t="shared" si="57"/>
        <v>11045</v>
      </c>
      <c r="J190" s="123">
        <f t="shared" si="57"/>
        <v>16644</v>
      </c>
      <c r="K190" s="124">
        <f t="shared" si="57"/>
        <v>17697</v>
      </c>
      <c r="L190" s="123">
        <f t="shared" si="57"/>
        <v>8381</v>
      </c>
      <c r="M190" s="124">
        <f t="shared" si="57"/>
        <v>9894</v>
      </c>
      <c r="N190" s="123">
        <f t="shared" si="57"/>
        <v>13906</v>
      </c>
      <c r="O190" s="124">
        <f t="shared" si="57"/>
        <v>23487</v>
      </c>
      <c r="P190" s="126">
        <f t="shared" si="57"/>
        <v>235135</v>
      </c>
    </row>
    <row r="191" spans="2:16" ht="18.75" customHeight="1" x14ac:dyDescent="0.25">
      <c r="B191" s="244" t="s">
        <v>46</v>
      </c>
      <c r="C191" s="114" t="s">
        <v>51</v>
      </c>
      <c r="D191" s="115">
        <v>47289</v>
      </c>
      <c r="E191" s="116">
        <v>45272</v>
      </c>
      <c r="F191" s="115">
        <v>48123</v>
      </c>
      <c r="G191" s="116">
        <v>33143</v>
      </c>
      <c r="H191" s="115">
        <v>24244</v>
      </c>
      <c r="I191" s="116">
        <v>25762</v>
      </c>
      <c r="J191" s="115">
        <v>30990</v>
      </c>
      <c r="K191" s="116">
        <v>26614</v>
      </c>
      <c r="L191" s="115">
        <v>20135</v>
      </c>
      <c r="M191" s="116">
        <v>21693</v>
      </c>
      <c r="N191" s="115">
        <v>25448</v>
      </c>
      <c r="O191" s="116">
        <v>36160</v>
      </c>
      <c r="P191" s="117">
        <f t="shared" si="54"/>
        <v>384873</v>
      </c>
    </row>
    <row r="192" spans="2:16" ht="18.75" customHeight="1" x14ac:dyDescent="0.25">
      <c r="B192" s="245"/>
      <c r="C192" s="118" t="s">
        <v>52</v>
      </c>
      <c r="D192" s="119">
        <v>49457</v>
      </c>
      <c r="E192" s="120">
        <v>44661</v>
      </c>
      <c r="F192" s="119">
        <v>51266</v>
      </c>
      <c r="G192" s="120">
        <v>39013</v>
      </c>
      <c r="H192" s="119">
        <v>25077</v>
      </c>
      <c r="I192" s="120">
        <v>24229</v>
      </c>
      <c r="J192" s="119">
        <v>28758</v>
      </c>
      <c r="K192" s="120">
        <v>28991</v>
      </c>
      <c r="L192" s="119">
        <v>23127</v>
      </c>
      <c r="M192" s="120">
        <v>21369</v>
      </c>
      <c r="N192" s="119">
        <v>23191</v>
      </c>
      <c r="O192" s="120">
        <v>25926</v>
      </c>
      <c r="P192" s="121">
        <f t="shared" si="54"/>
        <v>385065</v>
      </c>
    </row>
    <row r="193" spans="2:16" ht="18.75" customHeight="1" x14ac:dyDescent="0.25">
      <c r="B193" s="246"/>
      <c r="C193" s="122" t="s">
        <v>17</v>
      </c>
      <c r="D193" s="123">
        <f>+D191+D192</f>
        <v>96746</v>
      </c>
      <c r="E193" s="124">
        <f t="shared" ref="E193:P193" si="58">+E191+E192</f>
        <v>89933</v>
      </c>
      <c r="F193" s="123">
        <f t="shared" si="58"/>
        <v>99389</v>
      </c>
      <c r="G193" s="124">
        <f t="shared" si="58"/>
        <v>72156</v>
      </c>
      <c r="H193" s="123">
        <f t="shared" si="58"/>
        <v>49321</v>
      </c>
      <c r="I193" s="124">
        <f t="shared" si="58"/>
        <v>49991</v>
      </c>
      <c r="J193" s="123">
        <f t="shared" si="58"/>
        <v>59748</v>
      </c>
      <c r="K193" s="124">
        <f t="shared" si="58"/>
        <v>55605</v>
      </c>
      <c r="L193" s="123">
        <f t="shared" si="58"/>
        <v>43262</v>
      </c>
      <c r="M193" s="124">
        <f t="shared" si="58"/>
        <v>43062</v>
      </c>
      <c r="N193" s="123">
        <f t="shared" si="58"/>
        <v>48639</v>
      </c>
      <c r="O193" s="124">
        <f t="shared" si="58"/>
        <v>62086</v>
      </c>
      <c r="P193" s="126">
        <f t="shared" si="58"/>
        <v>769938</v>
      </c>
    </row>
    <row r="194" spans="2:16" ht="18.75" customHeight="1" x14ac:dyDescent="0.25">
      <c r="B194" s="244" t="s">
        <v>4595</v>
      </c>
      <c r="C194" s="118" t="s">
        <v>51</v>
      </c>
      <c r="D194" s="119">
        <v>32745</v>
      </c>
      <c r="E194" s="120">
        <v>31917</v>
      </c>
      <c r="F194" s="119">
        <v>34391</v>
      </c>
      <c r="G194" s="120">
        <v>34572</v>
      </c>
      <c r="H194" s="119">
        <v>34090</v>
      </c>
      <c r="I194" s="120">
        <v>44262</v>
      </c>
      <c r="J194" s="119">
        <v>56109</v>
      </c>
      <c r="K194" s="120">
        <v>44721</v>
      </c>
      <c r="L194" s="119">
        <v>30767</v>
      </c>
      <c r="M194" s="120">
        <v>32384</v>
      </c>
      <c r="N194" s="119">
        <v>33116</v>
      </c>
      <c r="O194" s="120">
        <v>46407</v>
      </c>
      <c r="P194" s="121">
        <f t="shared" si="54"/>
        <v>455481</v>
      </c>
    </row>
    <row r="195" spans="2:16" ht="18.75" customHeight="1" x14ac:dyDescent="0.25">
      <c r="B195" s="245"/>
      <c r="C195" s="118" t="s">
        <v>52</v>
      </c>
      <c r="D195" s="119">
        <v>40844</v>
      </c>
      <c r="E195" s="120">
        <v>31355</v>
      </c>
      <c r="F195" s="119">
        <v>40694</v>
      </c>
      <c r="G195" s="120">
        <v>37341</v>
      </c>
      <c r="H195" s="119">
        <v>37323</v>
      </c>
      <c r="I195" s="120">
        <v>37983</v>
      </c>
      <c r="J195" s="119">
        <v>49380</v>
      </c>
      <c r="K195" s="120">
        <v>51403</v>
      </c>
      <c r="L195" s="119">
        <v>46190</v>
      </c>
      <c r="M195" s="120">
        <v>36381</v>
      </c>
      <c r="N195" s="119">
        <v>31694</v>
      </c>
      <c r="O195" s="120">
        <v>30618</v>
      </c>
      <c r="P195" s="121">
        <f t="shared" si="54"/>
        <v>471206</v>
      </c>
    </row>
    <row r="196" spans="2:16" ht="18.75" customHeight="1" x14ac:dyDescent="0.25">
      <c r="B196" s="246"/>
      <c r="C196" s="122" t="s">
        <v>17</v>
      </c>
      <c r="D196" s="123">
        <f>+D194+D195</f>
        <v>73589</v>
      </c>
      <c r="E196" s="124">
        <f t="shared" ref="E196:P196" si="59">+E194+E195</f>
        <v>63272</v>
      </c>
      <c r="F196" s="123">
        <f t="shared" si="59"/>
        <v>75085</v>
      </c>
      <c r="G196" s="124">
        <f t="shared" si="59"/>
        <v>71913</v>
      </c>
      <c r="H196" s="123">
        <f t="shared" si="59"/>
        <v>71413</v>
      </c>
      <c r="I196" s="124">
        <f t="shared" si="59"/>
        <v>82245</v>
      </c>
      <c r="J196" s="123">
        <f t="shared" si="59"/>
        <v>105489</v>
      </c>
      <c r="K196" s="124">
        <f t="shared" si="59"/>
        <v>96124</v>
      </c>
      <c r="L196" s="123">
        <f t="shared" si="59"/>
        <v>76957</v>
      </c>
      <c r="M196" s="124">
        <f t="shared" si="59"/>
        <v>68765</v>
      </c>
      <c r="N196" s="123">
        <f t="shared" si="59"/>
        <v>64810</v>
      </c>
      <c r="O196" s="124">
        <f t="shared" si="59"/>
        <v>77025</v>
      </c>
      <c r="P196" s="126">
        <f t="shared" si="59"/>
        <v>926687</v>
      </c>
    </row>
    <row r="197" spans="2:16" ht="18.75" customHeight="1" x14ac:dyDescent="0.25">
      <c r="B197" s="244" t="s">
        <v>4593</v>
      </c>
      <c r="C197" s="114" t="s">
        <v>51</v>
      </c>
      <c r="D197" s="115">
        <v>129296</v>
      </c>
      <c r="E197" s="116">
        <v>110009</v>
      </c>
      <c r="F197" s="115">
        <v>118643</v>
      </c>
      <c r="G197" s="116">
        <v>120621</v>
      </c>
      <c r="H197" s="115">
        <v>120406</v>
      </c>
      <c r="I197" s="116">
        <v>134548</v>
      </c>
      <c r="J197" s="115">
        <v>164228</v>
      </c>
      <c r="K197" s="116">
        <v>134502</v>
      </c>
      <c r="L197" s="115">
        <v>102458</v>
      </c>
      <c r="M197" s="116">
        <v>112927</v>
      </c>
      <c r="N197" s="115">
        <v>115744</v>
      </c>
      <c r="O197" s="116">
        <v>158712</v>
      </c>
      <c r="P197" s="117">
        <f t="shared" si="54"/>
        <v>1522094</v>
      </c>
    </row>
    <row r="198" spans="2:16" ht="18.75" customHeight="1" x14ac:dyDescent="0.25">
      <c r="B198" s="245"/>
      <c r="C198" s="118" t="s">
        <v>52</v>
      </c>
      <c r="D198" s="119">
        <v>157717</v>
      </c>
      <c r="E198" s="120">
        <v>112987</v>
      </c>
      <c r="F198" s="119">
        <v>135665</v>
      </c>
      <c r="G198" s="120">
        <v>126292</v>
      </c>
      <c r="H198" s="119">
        <v>124601</v>
      </c>
      <c r="I198" s="120">
        <v>128219</v>
      </c>
      <c r="J198" s="119">
        <v>155705</v>
      </c>
      <c r="K198" s="120">
        <v>153895</v>
      </c>
      <c r="L198" s="119">
        <v>126150</v>
      </c>
      <c r="M198" s="120">
        <v>114941</v>
      </c>
      <c r="N198" s="119">
        <v>113794</v>
      </c>
      <c r="O198" s="120">
        <v>113714</v>
      </c>
      <c r="P198" s="121">
        <f t="shared" si="54"/>
        <v>1563680</v>
      </c>
    </row>
    <row r="199" spans="2:16" ht="18.75" customHeight="1" x14ac:dyDescent="0.25">
      <c r="B199" s="246"/>
      <c r="C199" s="122" t="s">
        <v>17</v>
      </c>
      <c r="D199" s="123">
        <f>+D197+D198</f>
        <v>287013</v>
      </c>
      <c r="E199" s="124">
        <f t="shared" ref="E199:P199" si="60">+E197+E198</f>
        <v>222996</v>
      </c>
      <c r="F199" s="123">
        <f t="shared" si="60"/>
        <v>254308</v>
      </c>
      <c r="G199" s="124">
        <f t="shared" si="60"/>
        <v>246913</v>
      </c>
      <c r="H199" s="123">
        <f t="shared" si="60"/>
        <v>245007</v>
      </c>
      <c r="I199" s="124">
        <f t="shared" si="60"/>
        <v>262767</v>
      </c>
      <c r="J199" s="123">
        <f t="shared" si="60"/>
        <v>319933</v>
      </c>
      <c r="K199" s="124">
        <f t="shared" si="60"/>
        <v>288397</v>
      </c>
      <c r="L199" s="123">
        <f t="shared" si="60"/>
        <v>228608</v>
      </c>
      <c r="M199" s="124">
        <f t="shared" si="60"/>
        <v>227868</v>
      </c>
      <c r="N199" s="123">
        <f t="shared" si="60"/>
        <v>229538</v>
      </c>
      <c r="O199" s="124">
        <f t="shared" si="60"/>
        <v>272426</v>
      </c>
      <c r="P199" s="126">
        <f t="shared" si="60"/>
        <v>3085774</v>
      </c>
    </row>
    <row r="200" spans="2:16" ht="18.75" customHeight="1" x14ac:dyDescent="0.25">
      <c r="B200" s="244" t="s">
        <v>44</v>
      </c>
      <c r="C200" s="118" t="s">
        <v>51</v>
      </c>
      <c r="D200" s="119">
        <v>227263</v>
      </c>
      <c r="E200" s="120">
        <v>224145</v>
      </c>
      <c r="F200" s="119">
        <v>244824</v>
      </c>
      <c r="G200" s="120">
        <v>206743</v>
      </c>
      <c r="H200" s="119">
        <v>149767</v>
      </c>
      <c r="I200" s="120">
        <v>167653</v>
      </c>
      <c r="J200" s="119">
        <v>213452</v>
      </c>
      <c r="K200" s="120">
        <v>165434</v>
      </c>
      <c r="L200" s="119">
        <v>117531</v>
      </c>
      <c r="M200" s="120">
        <v>130997</v>
      </c>
      <c r="N200" s="119">
        <v>166188</v>
      </c>
      <c r="O200" s="120">
        <v>217899</v>
      </c>
      <c r="P200" s="121">
        <f t="shared" si="54"/>
        <v>2231896</v>
      </c>
    </row>
    <row r="201" spans="2:16" ht="18.75" customHeight="1" x14ac:dyDescent="0.25">
      <c r="B201" s="245"/>
      <c r="C201" s="118" t="s">
        <v>52</v>
      </c>
      <c r="D201" s="119">
        <v>234902</v>
      </c>
      <c r="E201" s="120">
        <v>218145</v>
      </c>
      <c r="F201" s="119">
        <v>252611</v>
      </c>
      <c r="G201" s="120">
        <v>222747</v>
      </c>
      <c r="H201" s="119">
        <v>158442</v>
      </c>
      <c r="I201" s="120">
        <v>156049</v>
      </c>
      <c r="J201" s="119">
        <v>204956</v>
      </c>
      <c r="K201" s="120">
        <v>182061</v>
      </c>
      <c r="L201" s="119">
        <v>124118</v>
      </c>
      <c r="M201" s="120">
        <v>128178</v>
      </c>
      <c r="N201" s="119">
        <v>152736</v>
      </c>
      <c r="O201" s="120">
        <v>189779</v>
      </c>
      <c r="P201" s="121">
        <f t="shared" si="54"/>
        <v>2224724</v>
      </c>
    </row>
    <row r="202" spans="2:16" ht="18.75" customHeight="1" x14ac:dyDescent="0.25">
      <c r="B202" s="246"/>
      <c r="C202" s="122" t="s">
        <v>17</v>
      </c>
      <c r="D202" s="123">
        <f>+D200+D201</f>
        <v>462165</v>
      </c>
      <c r="E202" s="124">
        <f t="shared" ref="E202:P202" si="61">+E200+E201</f>
        <v>442290</v>
      </c>
      <c r="F202" s="123">
        <f t="shared" si="61"/>
        <v>497435</v>
      </c>
      <c r="G202" s="124">
        <f t="shared" si="61"/>
        <v>429490</v>
      </c>
      <c r="H202" s="123">
        <f t="shared" si="61"/>
        <v>308209</v>
      </c>
      <c r="I202" s="124">
        <f t="shared" si="61"/>
        <v>323702</v>
      </c>
      <c r="J202" s="123">
        <f t="shared" si="61"/>
        <v>418408</v>
      </c>
      <c r="K202" s="124">
        <f t="shared" si="61"/>
        <v>347495</v>
      </c>
      <c r="L202" s="123">
        <f t="shared" si="61"/>
        <v>241649</v>
      </c>
      <c r="M202" s="124">
        <f t="shared" si="61"/>
        <v>259175</v>
      </c>
      <c r="N202" s="123">
        <f t="shared" si="61"/>
        <v>318924</v>
      </c>
      <c r="O202" s="124">
        <f t="shared" si="61"/>
        <v>407678</v>
      </c>
      <c r="P202" s="126">
        <f t="shared" si="61"/>
        <v>4456620</v>
      </c>
    </row>
    <row r="203" spans="2:16" ht="18.75" customHeight="1" thickBot="1" x14ac:dyDescent="0.3">
      <c r="B203" s="239" t="s">
        <v>37</v>
      </c>
      <c r="C203" s="240"/>
      <c r="D203" s="127">
        <f>+D184+D187+D190+D193+D196+D199+D202</f>
        <v>970836</v>
      </c>
      <c r="E203" s="128">
        <f t="shared" ref="E203:P203" si="62">+E184+E187+E190+E193+E196+E199+E202</f>
        <v>868049</v>
      </c>
      <c r="F203" s="127">
        <f t="shared" si="62"/>
        <v>981606</v>
      </c>
      <c r="G203" s="128">
        <f t="shared" si="62"/>
        <v>864212</v>
      </c>
      <c r="H203" s="127">
        <f t="shared" si="62"/>
        <v>694986</v>
      </c>
      <c r="I203" s="128">
        <f t="shared" si="62"/>
        <v>739259</v>
      </c>
      <c r="J203" s="127">
        <f t="shared" si="62"/>
        <v>932329</v>
      </c>
      <c r="K203" s="128">
        <f t="shared" si="62"/>
        <v>815658</v>
      </c>
      <c r="L203" s="127">
        <f t="shared" si="62"/>
        <v>605370</v>
      </c>
      <c r="M203" s="128">
        <f t="shared" si="62"/>
        <v>615544</v>
      </c>
      <c r="N203" s="127">
        <f t="shared" si="62"/>
        <v>684584</v>
      </c>
      <c r="O203" s="128">
        <f t="shared" si="62"/>
        <v>855307</v>
      </c>
      <c r="P203" s="129">
        <f t="shared" si="62"/>
        <v>9627740</v>
      </c>
    </row>
    <row r="204" spans="2:16" s="25" customFormat="1" ht="18.75" customHeight="1" x14ac:dyDescent="0.25">
      <c r="B204" s="23"/>
      <c r="C204" s="23"/>
      <c r="D204" s="40"/>
      <c r="E204" s="40"/>
      <c r="F204" s="40"/>
      <c r="G204" s="40"/>
      <c r="H204" s="40"/>
      <c r="I204" s="40"/>
      <c r="J204" s="40"/>
      <c r="K204" s="40"/>
      <c r="L204" s="40"/>
      <c r="M204" s="40"/>
      <c r="N204" s="40"/>
      <c r="O204" s="40"/>
      <c r="P204" s="40"/>
    </row>
    <row r="205" spans="2:16" s="25" customFormat="1" ht="18.75" customHeight="1" x14ac:dyDescent="0.25">
      <c r="B205" s="23"/>
      <c r="C205" s="23"/>
      <c r="D205" s="40"/>
      <c r="E205" s="40"/>
      <c r="F205" s="40"/>
      <c r="G205" s="40"/>
      <c r="H205" s="40"/>
      <c r="I205" s="40"/>
      <c r="J205" s="40"/>
      <c r="K205" s="40"/>
      <c r="L205" s="40"/>
      <c r="M205" s="40"/>
      <c r="N205" s="40"/>
      <c r="O205" s="40"/>
      <c r="P205" s="40"/>
    </row>
    <row r="206" spans="2:16" s="25" customFormat="1" ht="18.75" customHeight="1" x14ac:dyDescent="0.25">
      <c r="B206" s="23"/>
      <c r="C206" s="23"/>
      <c r="D206" s="40"/>
      <c r="E206" s="40"/>
      <c r="F206" s="40"/>
      <c r="G206" s="40"/>
      <c r="H206" s="40"/>
      <c r="I206" s="40"/>
      <c r="J206" s="40"/>
      <c r="K206" s="40"/>
      <c r="L206" s="40"/>
      <c r="M206" s="40"/>
      <c r="N206" s="40"/>
      <c r="O206" s="40"/>
      <c r="P206" s="40"/>
    </row>
    <row r="207" spans="2:16" s="25" customFormat="1" ht="18.75" customHeight="1" thickBot="1" x14ac:dyDescent="0.3">
      <c r="B207" s="23"/>
      <c r="C207" s="23"/>
      <c r="D207" s="40"/>
      <c r="E207" s="40"/>
      <c r="F207" s="40"/>
      <c r="G207" s="40"/>
      <c r="H207" s="40"/>
      <c r="I207" s="40"/>
      <c r="J207" s="40"/>
      <c r="K207" s="40"/>
      <c r="L207" s="40"/>
      <c r="M207" s="40"/>
      <c r="N207" s="40"/>
      <c r="O207" s="40"/>
      <c r="P207" s="40"/>
    </row>
    <row r="208" spans="2:16" ht="18.75" customHeight="1" x14ac:dyDescent="0.25">
      <c r="B208" s="241">
        <v>2012</v>
      </c>
      <c r="C208" s="215"/>
      <c r="D208" s="215"/>
      <c r="E208" s="215"/>
      <c r="F208" s="215"/>
      <c r="G208" s="215"/>
      <c r="H208" s="215"/>
      <c r="I208" s="215"/>
      <c r="J208" s="215"/>
      <c r="K208" s="215"/>
      <c r="L208" s="215"/>
      <c r="M208" s="215"/>
      <c r="N208" s="215"/>
      <c r="O208" s="215"/>
      <c r="P208" s="216"/>
    </row>
    <row r="209" spans="2:16" ht="18.75" customHeight="1" x14ac:dyDescent="0.25">
      <c r="B209" s="242" t="s">
        <v>41</v>
      </c>
      <c r="C209" s="243"/>
      <c r="D209" s="111" t="s">
        <v>5</v>
      </c>
      <c r="E209" s="112" t="s">
        <v>6</v>
      </c>
      <c r="F209" s="111" t="s">
        <v>7</v>
      </c>
      <c r="G209" s="112" t="s">
        <v>8</v>
      </c>
      <c r="H209" s="111" t="s">
        <v>9</v>
      </c>
      <c r="I209" s="112" t="s">
        <v>10</v>
      </c>
      <c r="J209" s="111" t="s">
        <v>11</v>
      </c>
      <c r="K209" s="112" t="s">
        <v>12</v>
      </c>
      <c r="L209" s="111" t="s">
        <v>13</v>
      </c>
      <c r="M209" s="112" t="s">
        <v>14</v>
      </c>
      <c r="N209" s="111" t="s">
        <v>15</v>
      </c>
      <c r="O209" s="112" t="s">
        <v>16</v>
      </c>
      <c r="P209" s="113" t="s">
        <v>17</v>
      </c>
    </row>
    <row r="210" spans="2:16" ht="18.75" customHeight="1" x14ac:dyDescent="0.25">
      <c r="B210" s="244" t="s">
        <v>4596</v>
      </c>
      <c r="C210" s="114" t="s">
        <v>51</v>
      </c>
      <c r="D210" s="115">
        <v>1679</v>
      </c>
      <c r="E210" s="116">
        <v>1651</v>
      </c>
      <c r="F210" s="115">
        <v>1755</v>
      </c>
      <c r="G210" s="116">
        <v>1581</v>
      </c>
      <c r="H210" s="115">
        <v>1558</v>
      </c>
      <c r="I210" s="116">
        <v>1628</v>
      </c>
      <c r="J210" s="115">
        <v>1726</v>
      </c>
      <c r="K210" s="116">
        <v>1664</v>
      </c>
      <c r="L210" s="115">
        <v>1387</v>
      </c>
      <c r="M210" s="116">
        <v>1524</v>
      </c>
      <c r="N210" s="115">
        <v>1508</v>
      </c>
      <c r="O210" s="116">
        <v>1726</v>
      </c>
      <c r="P210" s="117">
        <f>SUM(D210:O210)</f>
        <v>19387</v>
      </c>
    </row>
    <row r="211" spans="2:16" ht="18.75" customHeight="1" x14ac:dyDescent="0.25">
      <c r="B211" s="245"/>
      <c r="C211" s="118" t="s">
        <v>52</v>
      </c>
      <c r="D211" s="119">
        <v>1954</v>
      </c>
      <c r="E211" s="120">
        <v>1722</v>
      </c>
      <c r="F211" s="119">
        <v>1711</v>
      </c>
      <c r="G211" s="120">
        <v>1631</v>
      </c>
      <c r="H211" s="119">
        <v>1532</v>
      </c>
      <c r="I211" s="120">
        <v>1570</v>
      </c>
      <c r="J211" s="119">
        <v>1747</v>
      </c>
      <c r="K211" s="120">
        <v>1507</v>
      </c>
      <c r="L211" s="119">
        <v>1422</v>
      </c>
      <c r="M211" s="120">
        <v>1505</v>
      </c>
      <c r="N211" s="119">
        <v>1632</v>
      </c>
      <c r="O211" s="120">
        <v>1513</v>
      </c>
      <c r="P211" s="121">
        <f t="shared" ref="P211:P229" si="63">SUM(D211:O211)</f>
        <v>19446</v>
      </c>
    </row>
    <row r="212" spans="2:16" ht="18.75" customHeight="1" x14ac:dyDescent="0.25">
      <c r="B212" s="246"/>
      <c r="C212" s="122" t="s">
        <v>17</v>
      </c>
      <c r="D212" s="123">
        <f>+D210+D211</f>
        <v>3633</v>
      </c>
      <c r="E212" s="124">
        <f t="shared" ref="E212:P212" si="64">+E210+E211</f>
        <v>3373</v>
      </c>
      <c r="F212" s="123">
        <f t="shared" si="64"/>
        <v>3466</v>
      </c>
      <c r="G212" s="124">
        <f t="shared" si="64"/>
        <v>3212</v>
      </c>
      <c r="H212" s="123">
        <f t="shared" si="64"/>
        <v>3090</v>
      </c>
      <c r="I212" s="124">
        <f t="shared" si="64"/>
        <v>3198</v>
      </c>
      <c r="J212" s="123">
        <f t="shared" si="64"/>
        <v>3473</v>
      </c>
      <c r="K212" s="124">
        <f t="shared" si="64"/>
        <v>3171</v>
      </c>
      <c r="L212" s="123">
        <f t="shared" si="64"/>
        <v>2809</v>
      </c>
      <c r="M212" s="124">
        <f t="shared" si="64"/>
        <v>3029</v>
      </c>
      <c r="N212" s="123">
        <f t="shared" si="64"/>
        <v>3140</v>
      </c>
      <c r="O212" s="124">
        <f t="shared" si="64"/>
        <v>3239</v>
      </c>
      <c r="P212" s="125">
        <f t="shared" si="64"/>
        <v>38833</v>
      </c>
    </row>
    <row r="213" spans="2:16" ht="18.75" customHeight="1" x14ac:dyDescent="0.25">
      <c r="B213" s="245" t="s">
        <v>4594</v>
      </c>
      <c r="C213" s="118" t="s">
        <v>51</v>
      </c>
      <c r="D213" s="119">
        <v>10193</v>
      </c>
      <c r="E213" s="120">
        <v>9875</v>
      </c>
      <c r="F213" s="119">
        <v>8734</v>
      </c>
      <c r="G213" s="120">
        <v>4203</v>
      </c>
      <c r="H213" s="119">
        <v>2328</v>
      </c>
      <c r="I213" s="120">
        <v>2853</v>
      </c>
      <c r="J213" s="119">
        <v>3352</v>
      </c>
      <c r="K213" s="120">
        <v>3279</v>
      </c>
      <c r="L213" s="119">
        <v>2122</v>
      </c>
      <c r="M213" s="120">
        <v>1581</v>
      </c>
      <c r="N213" s="119">
        <v>2568</v>
      </c>
      <c r="O213" s="120">
        <v>4257</v>
      </c>
      <c r="P213" s="121">
        <f t="shared" si="63"/>
        <v>55345</v>
      </c>
    </row>
    <row r="214" spans="2:16" ht="18.75" customHeight="1" x14ac:dyDescent="0.25">
      <c r="B214" s="245"/>
      <c r="C214" s="118" t="s">
        <v>52</v>
      </c>
      <c r="D214" s="119">
        <v>9118</v>
      </c>
      <c r="E214" s="120">
        <v>9974</v>
      </c>
      <c r="F214" s="119">
        <v>9767</v>
      </c>
      <c r="G214" s="120">
        <v>5072</v>
      </c>
      <c r="H214" s="119">
        <v>2854</v>
      </c>
      <c r="I214" s="120">
        <v>2450</v>
      </c>
      <c r="J214" s="119">
        <v>3358</v>
      </c>
      <c r="K214" s="120">
        <v>3574</v>
      </c>
      <c r="L214" s="119">
        <v>2344</v>
      </c>
      <c r="M214" s="120">
        <v>1595</v>
      </c>
      <c r="N214" s="119">
        <v>2172</v>
      </c>
      <c r="O214" s="120">
        <v>3293</v>
      </c>
      <c r="P214" s="121">
        <f t="shared" si="63"/>
        <v>55571</v>
      </c>
    </row>
    <row r="215" spans="2:16" ht="18.75" customHeight="1" x14ac:dyDescent="0.25">
      <c r="B215" s="245"/>
      <c r="C215" s="122" t="s">
        <v>17</v>
      </c>
      <c r="D215" s="123">
        <f>+D213+D214</f>
        <v>19311</v>
      </c>
      <c r="E215" s="124">
        <f t="shared" ref="E215:P215" si="65">+E213+E214</f>
        <v>19849</v>
      </c>
      <c r="F215" s="123">
        <f t="shared" si="65"/>
        <v>18501</v>
      </c>
      <c r="G215" s="124">
        <f t="shared" si="65"/>
        <v>9275</v>
      </c>
      <c r="H215" s="123">
        <f t="shared" si="65"/>
        <v>5182</v>
      </c>
      <c r="I215" s="124">
        <f t="shared" si="65"/>
        <v>5303</v>
      </c>
      <c r="J215" s="123">
        <f t="shared" si="65"/>
        <v>6710</v>
      </c>
      <c r="K215" s="124">
        <f t="shared" si="65"/>
        <v>6853</v>
      </c>
      <c r="L215" s="123">
        <f t="shared" si="65"/>
        <v>4466</v>
      </c>
      <c r="M215" s="124">
        <f t="shared" si="65"/>
        <v>3176</v>
      </c>
      <c r="N215" s="123">
        <f t="shared" si="65"/>
        <v>4740</v>
      </c>
      <c r="O215" s="124">
        <f t="shared" si="65"/>
        <v>7550</v>
      </c>
      <c r="P215" s="126">
        <f t="shared" si="65"/>
        <v>110916</v>
      </c>
    </row>
    <row r="216" spans="2:16" ht="18.75" customHeight="1" x14ac:dyDescent="0.25">
      <c r="B216" s="244" t="s">
        <v>43</v>
      </c>
      <c r="C216" s="114" t="s">
        <v>51</v>
      </c>
      <c r="D216" s="115">
        <v>17084</v>
      </c>
      <c r="E216" s="116">
        <v>15400</v>
      </c>
      <c r="F216" s="115">
        <v>14968</v>
      </c>
      <c r="G216" s="116">
        <v>9949</v>
      </c>
      <c r="H216" s="115">
        <v>4679</v>
      </c>
      <c r="I216" s="116">
        <v>5873</v>
      </c>
      <c r="J216" s="115">
        <v>7313</v>
      </c>
      <c r="K216" s="116">
        <v>6309</v>
      </c>
      <c r="L216" s="115">
        <v>3465</v>
      </c>
      <c r="M216" s="116">
        <v>3592</v>
      </c>
      <c r="N216" s="115">
        <v>6758</v>
      </c>
      <c r="O216" s="116">
        <v>11746</v>
      </c>
      <c r="P216" s="117">
        <f t="shared" si="63"/>
        <v>107136</v>
      </c>
    </row>
    <row r="217" spans="2:16" ht="18.75" customHeight="1" x14ac:dyDescent="0.25">
      <c r="B217" s="245"/>
      <c r="C217" s="118" t="s">
        <v>52</v>
      </c>
      <c r="D217" s="119">
        <v>18465</v>
      </c>
      <c r="E217" s="120">
        <v>15779</v>
      </c>
      <c r="F217" s="119">
        <v>16936</v>
      </c>
      <c r="G217" s="120">
        <v>11956</v>
      </c>
      <c r="H217" s="119">
        <v>5528</v>
      </c>
      <c r="I217" s="120">
        <v>5465</v>
      </c>
      <c r="J217" s="119">
        <v>7085</v>
      </c>
      <c r="K217" s="120">
        <v>6934</v>
      </c>
      <c r="L217" s="119">
        <v>4232</v>
      </c>
      <c r="M217" s="120">
        <v>3320</v>
      </c>
      <c r="N217" s="119">
        <v>5734</v>
      </c>
      <c r="O217" s="120">
        <v>9114</v>
      </c>
      <c r="P217" s="121">
        <f t="shared" si="63"/>
        <v>110548</v>
      </c>
    </row>
    <row r="218" spans="2:16" ht="18.75" customHeight="1" x14ac:dyDescent="0.25">
      <c r="B218" s="246"/>
      <c r="C218" s="122" t="s">
        <v>17</v>
      </c>
      <c r="D218" s="123">
        <f>+D216+D217</f>
        <v>35549</v>
      </c>
      <c r="E218" s="124">
        <f t="shared" ref="E218:P218" si="66">+E216+E217</f>
        <v>31179</v>
      </c>
      <c r="F218" s="123">
        <f t="shared" si="66"/>
        <v>31904</v>
      </c>
      <c r="G218" s="124">
        <f t="shared" si="66"/>
        <v>21905</v>
      </c>
      <c r="H218" s="123">
        <f t="shared" si="66"/>
        <v>10207</v>
      </c>
      <c r="I218" s="124">
        <f t="shared" si="66"/>
        <v>11338</v>
      </c>
      <c r="J218" s="123">
        <f t="shared" si="66"/>
        <v>14398</v>
      </c>
      <c r="K218" s="124">
        <f t="shared" si="66"/>
        <v>13243</v>
      </c>
      <c r="L218" s="123">
        <f t="shared" si="66"/>
        <v>7697</v>
      </c>
      <c r="M218" s="124">
        <f t="shared" si="66"/>
        <v>6912</v>
      </c>
      <c r="N218" s="123">
        <f t="shared" si="66"/>
        <v>12492</v>
      </c>
      <c r="O218" s="124">
        <f t="shared" si="66"/>
        <v>20860</v>
      </c>
      <c r="P218" s="126">
        <f t="shared" si="66"/>
        <v>217684</v>
      </c>
    </row>
    <row r="219" spans="2:16" ht="18.75" customHeight="1" x14ac:dyDescent="0.25">
      <c r="B219" s="244" t="s">
        <v>46</v>
      </c>
      <c r="C219" s="114" t="s">
        <v>51</v>
      </c>
      <c r="D219" s="115">
        <v>49024</v>
      </c>
      <c r="E219" s="116">
        <v>48402</v>
      </c>
      <c r="F219" s="115">
        <v>49510</v>
      </c>
      <c r="G219" s="116">
        <v>35965</v>
      </c>
      <c r="H219" s="115">
        <v>23651</v>
      </c>
      <c r="I219" s="116">
        <v>24832</v>
      </c>
      <c r="J219" s="115">
        <v>26088</v>
      </c>
      <c r="K219" s="116">
        <v>24071</v>
      </c>
      <c r="L219" s="115">
        <v>19081</v>
      </c>
      <c r="M219" s="116">
        <v>18283</v>
      </c>
      <c r="N219" s="115">
        <v>23564</v>
      </c>
      <c r="O219" s="116">
        <v>36272</v>
      </c>
      <c r="P219" s="117">
        <f t="shared" si="63"/>
        <v>378743</v>
      </c>
    </row>
    <row r="220" spans="2:16" ht="18.75" customHeight="1" x14ac:dyDescent="0.25">
      <c r="B220" s="245"/>
      <c r="C220" s="118" t="s">
        <v>52</v>
      </c>
      <c r="D220" s="119">
        <v>50120</v>
      </c>
      <c r="E220" s="120">
        <v>47753</v>
      </c>
      <c r="F220" s="119">
        <v>53682</v>
      </c>
      <c r="G220" s="120">
        <v>41944</v>
      </c>
      <c r="H220" s="119">
        <v>24861</v>
      </c>
      <c r="I220" s="120">
        <v>23572</v>
      </c>
      <c r="J220" s="119">
        <v>24152</v>
      </c>
      <c r="K220" s="120">
        <v>25929</v>
      </c>
      <c r="L220" s="119">
        <v>20677</v>
      </c>
      <c r="M220" s="120">
        <v>18949</v>
      </c>
      <c r="N220" s="119">
        <v>20771</v>
      </c>
      <c r="O220" s="120">
        <v>25484</v>
      </c>
      <c r="P220" s="121">
        <f t="shared" si="63"/>
        <v>377894</v>
      </c>
    </row>
    <row r="221" spans="2:16" ht="18.75" customHeight="1" x14ac:dyDescent="0.25">
      <c r="B221" s="246"/>
      <c r="C221" s="122" t="s">
        <v>17</v>
      </c>
      <c r="D221" s="123">
        <f>+D219+D220</f>
        <v>99144</v>
      </c>
      <c r="E221" s="124">
        <f t="shared" ref="E221:P221" si="67">+E219+E220</f>
        <v>96155</v>
      </c>
      <c r="F221" s="123">
        <f t="shared" si="67"/>
        <v>103192</v>
      </c>
      <c r="G221" s="124">
        <f t="shared" si="67"/>
        <v>77909</v>
      </c>
      <c r="H221" s="123">
        <f t="shared" si="67"/>
        <v>48512</v>
      </c>
      <c r="I221" s="124">
        <f t="shared" si="67"/>
        <v>48404</v>
      </c>
      <c r="J221" s="123">
        <f t="shared" si="67"/>
        <v>50240</v>
      </c>
      <c r="K221" s="124">
        <f t="shared" si="67"/>
        <v>50000</v>
      </c>
      <c r="L221" s="123">
        <f t="shared" si="67"/>
        <v>39758</v>
      </c>
      <c r="M221" s="124">
        <f t="shared" si="67"/>
        <v>37232</v>
      </c>
      <c r="N221" s="123">
        <f t="shared" si="67"/>
        <v>44335</v>
      </c>
      <c r="O221" s="124">
        <f t="shared" si="67"/>
        <v>61756</v>
      </c>
      <c r="P221" s="126">
        <f t="shared" si="67"/>
        <v>756637</v>
      </c>
    </row>
    <row r="222" spans="2:16" ht="18.75" customHeight="1" x14ac:dyDescent="0.25">
      <c r="B222" s="244" t="s">
        <v>4595</v>
      </c>
      <c r="C222" s="118" t="s">
        <v>51</v>
      </c>
      <c r="D222" s="119">
        <v>34209</v>
      </c>
      <c r="E222" s="120">
        <v>38625</v>
      </c>
      <c r="F222" s="119">
        <v>45857</v>
      </c>
      <c r="G222" s="120">
        <v>42457</v>
      </c>
      <c r="H222" s="119">
        <v>40997</v>
      </c>
      <c r="I222" s="120">
        <v>53798</v>
      </c>
      <c r="J222" s="119">
        <v>66150</v>
      </c>
      <c r="K222" s="120">
        <v>52029</v>
      </c>
      <c r="L222" s="119">
        <v>36283</v>
      </c>
      <c r="M222" s="120">
        <v>35279</v>
      </c>
      <c r="N222" s="119">
        <v>36142</v>
      </c>
      <c r="O222" s="120">
        <v>51125</v>
      </c>
      <c r="P222" s="121">
        <f t="shared" si="63"/>
        <v>532951</v>
      </c>
    </row>
    <row r="223" spans="2:16" ht="18.75" customHeight="1" x14ac:dyDescent="0.25">
      <c r="B223" s="245"/>
      <c r="C223" s="118" t="s">
        <v>52</v>
      </c>
      <c r="D223" s="119">
        <v>44914</v>
      </c>
      <c r="E223" s="120">
        <v>38580</v>
      </c>
      <c r="F223" s="119">
        <v>51046</v>
      </c>
      <c r="G223" s="120">
        <v>49024</v>
      </c>
      <c r="H223" s="119">
        <v>41303</v>
      </c>
      <c r="I223" s="120">
        <v>46190</v>
      </c>
      <c r="J223" s="119">
        <v>55709</v>
      </c>
      <c r="K223" s="120">
        <v>65093</v>
      </c>
      <c r="L223" s="119">
        <v>51829</v>
      </c>
      <c r="M223" s="120">
        <v>39931</v>
      </c>
      <c r="N223" s="119">
        <v>34709</v>
      </c>
      <c r="O223" s="120">
        <v>31568</v>
      </c>
      <c r="P223" s="121">
        <f t="shared" si="63"/>
        <v>549896</v>
      </c>
    </row>
    <row r="224" spans="2:16" ht="18.75" customHeight="1" x14ac:dyDescent="0.25">
      <c r="B224" s="246"/>
      <c r="C224" s="122" t="s">
        <v>17</v>
      </c>
      <c r="D224" s="123">
        <f>+D222+D223</f>
        <v>79123</v>
      </c>
      <c r="E224" s="124">
        <f t="shared" ref="E224:P224" si="68">+E222+E223</f>
        <v>77205</v>
      </c>
      <c r="F224" s="123">
        <f t="shared" si="68"/>
        <v>96903</v>
      </c>
      <c r="G224" s="124">
        <f t="shared" si="68"/>
        <v>91481</v>
      </c>
      <c r="H224" s="123">
        <f t="shared" si="68"/>
        <v>82300</v>
      </c>
      <c r="I224" s="124">
        <f t="shared" si="68"/>
        <v>99988</v>
      </c>
      <c r="J224" s="123">
        <f t="shared" si="68"/>
        <v>121859</v>
      </c>
      <c r="K224" s="124">
        <f t="shared" si="68"/>
        <v>117122</v>
      </c>
      <c r="L224" s="123">
        <f t="shared" si="68"/>
        <v>88112</v>
      </c>
      <c r="M224" s="124">
        <f t="shared" si="68"/>
        <v>75210</v>
      </c>
      <c r="N224" s="123">
        <f t="shared" si="68"/>
        <v>70851</v>
      </c>
      <c r="O224" s="124">
        <f t="shared" si="68"/>
        <v>82693</v>
      </c>
      <c r="P224" s="126">
        <f t="shared" si="68"/>
        <v>1082847</v>
      </c>
    </row>
    <row r="225" spans="2:16" ht="18.75" customHeight="1" x14ac:dyDescent="0.25">
      <c r="B225" s="244" t="s">
        <v>4593</v>
      </c>
      <c r="C225" s="114" t="s">
        <v>51</v>
      </c>
      <c r="D225" s="115">
        <v>125274</v>
      </c>
      <c r="E225" s="116">
        <v>114087</v>
      </c>
      <c r="F225" s="115">
        <v>125021</v>
      </c>
      <c r="G225" s="116">
        <v>125003</v>
      </c>
      <c r="H225" s="115">
        <v>120311</v>
      </c>
      <c r="I225" s="116">
        <v>138708</v>
      </c>
      <c r="J225" s="115">
        <v>164149</v>
      </c>
      <c r="K225" s="116">
        <v>136828</v>
      </c>
      <c r="L225" s="115">
        <v>109094</v>
      </c>
      <c r="M225" s="116">
        <v>108346</v>
      </c>
      <c r="N225" s="115">
        <v>118652</v>
      </c>
      <c r="O225" s="116">
        <v>155830</v>
      </c>
      <c r="P225" s="117">
        <f t="shared" si="63"/>
        <v>1541303</v>
      </c>
    </row>
    <row r="226" spans="2:16" ht="18.75" customHeight="1" x14ac:dyDescent="0.25">
      <c r="B226" s="245"/>
      <c r="C226" s="118" t="s">
        <v>52</v>
      </c>
      <c r="D226" s="119">
        <v>154836</v>
      </c>
      <c r="E226" s="120">
        <v>120640</v>
      </c>
      <c r="F226" s="119">
        <v>137521</v>
      </c>
      <c r="G226" s="120">
        <v>136746</v>
      </c>
      <c r="H226" s="119">
        <v>120260</v>
      </c>
      <c r="I226" s="120">
        <v>131928</v>
      </c>
      <c r="J226" s="119">
        <v>155899</v>
      </c>
      <c r="K226" s="120">
        <v>160397</v>
      </c>
      <c r="L226" s="119">
        <v>128587</v>
      </c>
      <c r="M226" s="120">
        <v>112546</v>
      </c>
      <c r="N226" s="119">
        <v>115922</v>
      </c>
      <c r="O226" s="120">
        <v>113808</v>
      </c>
      <c r="P226" s="121">
        <f t="shared" si="63"/>
        <v>1589090</v>
      </c>
    </row>
    <row r="227" spans="2:16" ht="18.75" customHeight="1" x14ac:dyDescent="0.25">
      <c r="B227" s="246"/>
      <c r="C227" s="122" t="s">
        <v>17</v>
      </c>
      <c r="D227" s="123">
        <f>+D225+D226</f>
        <v>280110</v>
      </c>
      <c r="E227" s="124">
        <f t="shared" ref="E227:P227" si="69">+E225+E226</f>
        <v>234727</v>
      </c>
      <c r="F227" s="123">
        <f t="shared" si="69"/>
        <v>262542</v>
      </c>
      <c r="G227" s="124">
        <f t="shared" si="69"/>
        <v>261749</v>
      </c>
      <c r="H227" s="123">
        <f t="shared" si="69"/>
        <v>240571</v>
      </c>
      <c r="I227" s="124">
        <f t="shared" si="69"/>
        <v>270636</v>
      </c>
      <c r="J227" s="123">
        <f t="shared" si="69"/>
        <v>320048</v>
      </c>
      <c r="K227" s="124">
        <f t="shared" si="69"/>
        <v>297225</v>
      </c>
      <c r="L227" s="123">
        <f t="shared" si="69"/>
        <v>237681</v>
      </c>
      <c r="M227" s="124">
        <f t="shared" si="69"/>
        <v>220892</v>
      </c>
      <c r="N227" s="123">
        <f t="shared" si="69"/>
        <v>234574</v>
      </c>
      <c r="O227" s="124">
        <f t="shared" si="69"/>
        <v>269638</v>
      </c>
      <c r="P227" s="126">
        <f t="shared" si="69"/>
        <v>3130393</v>
      </c>
    </row>
    <row r="228" spans="2:16" ht="18.75" customHeight="1" x14ac:dyDescent="0.25">
      <c r="B228" s="244" t="s">
        <v>44</v>
      </c>
      <c r="C228" s="118" t="s">
        <v>51</v>
      </c>
      <c r="D228" s="119">
        <v>245038</v>
      </c>
      <c r="E228" s="120">
        <v>246291</v>
      </c>
      <c r="F228" s="119">
        <v>265351</v>
      </c>
      <c r="G228" s="120">
        <v>224636</v>
      </c>
      <c r="H228" s="119">
        <v>160081</v>
      </c>
      <c r="I228" s="120">
        <v>191739</v>
      </c>
      <c r="J228" s="119">
        <v>232017</v>
      </c>
      <c r="K228" s="120">
        <v>182700</v>
      </c>
      <c r="L228" s="119">
        <v>125706</v>
      </c>
      <c r="M228" s="120">
        <v>135541</v>
      </c>
      <c r="N228" s="119">
        <v>179142</v>
      </c>
      <c r="O228" s="120">
        <v>224812</v>
      </c>
      <c r="P228" s="121">
        <f t="shared" si="63"/>
        <v>2413054</v>
      </c>
    </row>
    <row r="229" spans="2:16" ht="18.75" customHeight="1" x14ac:dyDescent="0.25">
      <c r="B229" s="245"/>
      <c r="C229" s="118" t="s">
        <v>52</v>
      </c>
      <c r="D229" s="119">
        <v>255460</v>
      </c>
      <c r="E229" s="120">
        <v>242432</v>
      </c>
      <c r="F229" s="119">
        <v>269885</v>
      </c>
      <c r="G229" s="120">
        <v>242907</v>
      </c>
      <c r="H229" s="119">
        <v>168494</v>
      </c>
      <c r="I229" s="120">
        <v>179384</v>
      </c>
      <c r="J229" s="119">
        <v>225419</v>
      </c>
      <c r="K229" s="120">
        <v>198015</v>
      </c>
      <c r="L229" s="119">
        <v>132345</v>
      </c>
      <c r="M229" s="120">
        <v>132140</v>
      </c>
      <c r="N229" s="119">
        <v>163233</v>
      </c>
      <c r="O229" s="120">
        <v>196947</v>
      </c>
      <c r="P229" s="121">
        <f t="shared" si="63"/>
        <v>2406661</v>
      </c>
    </row>
    <row r="230" spans="2:16" ht="18.75" customHeight="1" x14ac:dyDescent="0.25">
      <c r="B230" s="246"/>
      <c r="C230" s="122" t="s">
        <v>17</v>
      </c>
      <c r="D230" s="123">
        <f>+D228+D229</f>
        <v>500498</v>
      </c>
      <c r="E230" s="124">
        <f t="shared" ref="E230:P230" si="70">+E228+E229</f>
        <v>488723</v>
      </c>
      <c r="F230" s="123">
        <f t="shared" si="70"/>
        <v>535236</v>
      </c>
      <c r="G230" s="124">
        <f t="shared" si="70"/>
        <v>467543</v>
      </c>
      <c r="H230" s="123">
        <f t="shared" si="70"/>
        <v>328575</v>
      </c>
      <c r="I230" s="124">
        <f t="shared" si="70"/>
        <v>371123</v>
      </c>
      <c r="J230" s="123">
        <f t="shared" si="70"/>
        <v>457436</v>
      </c>
      <c r="K230" s="124">
        <f t="shared" si="70"/>
        <v>380715</v>
      </c>
      <c r="L230" s="123">
        <f t="shared" si="70"/>
        <v>258051</v>
      </c>
      <c r="M230" s="124">
        <f t="shared" si="70"/>
        <v>267681</v>
      </c>
      <c r="N230" s="123">
        <f t="shared" si="70"/>
        <v>342375</v>
      </c>
      <c r="O230" s="124">
        <f t="shared" si="70"/>
        <v>421759</v>
      </c>
      <c r="P230" s="126">
        <f t="shared" si="70"/>
        <v>4819715</v>
      </c>
    </row>
    <row r="231" spans="2:16" ht="18.75" customHeight="1" thickBot="1" x14ac:dyDescent="0.3">
      <c r="B231" s="239" t="s">
        <v>38</v>
      </c>
      <c r="C231" s="240"/>
      <c r="D231" s="127">
        <f>+D212+D215+D218+D221+D224+D227+D230</f>
        <v>1017368</v>
      </c>
      <c r="E231" s="128">
        <f t="shared" ref="E231:P231" si="71">+E212+E215+E218+E221+E224+E227+E230</f>
        <v>951211</v>
      </c>
      <c r="F231" s="127">
        <f t="shared" si="71"/>
        <v>1051744</v>
      </c>
      <c r="G231" s="128">
        <f t="shared" si="71"/>
        <v>933074</v>
      </c>
      <c r="H231" s="127">
        <f t="shared" si="71"/>
        <v>718437</v>
      </c>
      <c r="I231" s="128">
        <f t="shared" si="71"/>
        <v>809990</v>
      </c>
      <c r="J231" s="127">
        <f t="shared" si="71"/>
        <v>974164</v>
      </c>
      <c r="K231" s="128">
        <f t="shared" si="71"/>
        <v>868329</v>
      </c>
      <c r="L231" s="127">
        <f t="shared" si="71"/>
        <v>638574</v>
      </c>
      <c r="M231" s="128">
        <f t="shared" si="71"/>
        <v>614132</v>
      </c>
      <c r="N231" s="127">
        <f t="shared" si="71"/>
        <v>712507</v>
      </c>
      <c r="O231" s="128">
        <f t="shared" si="71"/>
        <v>867495</v>
      </c>
      <c r="P231" s="129">
        <f t="shared" si="71"/>
        <v>10157025</v>
      </c>
    </row>
    <row r="232" spans="2:16" s="25" customFormat="1" ht="18.75" customHeight="1" x14ac:dyDescent="0.25">
      <c r="B232" s="23"/>
      <c r="C232" s="23"/>
      <c r="D232" s="40"/>
      <c r="E232" s="40"/>
      <c r="F232" s="40"/>
      <c r="G232" s="40"/>
      <c r="H232" s="40"/>
      <c r="I232" s="40"/>
      <c r="J232" s="40"/>
      <c r="K232" s="40"/>
      <c r="L232" s="40"/>
      <c r="M232" s="40"/>
      <c r="N232" s="40"/>
      <c r="O232" s="40"/>
      <c r="P232" s="40"/>
    </row>
    <row r="233" spans="2:16" s="25" customFormat="1" ht="18.75" customHeight="1" x14ac:dyDescent="0.25">
      <c r="B233" s="23"/>
      <c r="C233" s="23"/>
      <c r="D233" s="40"/>
      <c r="E233" s="40"/>
      <c r="F233" s="40"/>
      <c r="G233" s="40"/>
      <c r="H233" s="40"/>
      <c r="I233" s="40"/>
      <c r="J233" s="40"/>
      <c r="K233" s="40"/>
      <c r="L233" s="40"/>
      <c r="M233" s="40"/>
      <c r="N233" s="40"/>
      <c r="O233" s="40"/>
      <c r="P233" s="40"/>
    </row>
    <row r="234" spans="2:16" s="25" customFormat="1" ht="18.75" customHeight="1" x14ac:dyDescent="0.25">
      <c r="B234" s="23"/>
      <c r="C234" s="23"/>
      <c r="D234" s="40"/>
      <c r="E234" s="40"/>
      <c r="F234" s="40"/>
      <c r="G234" s="40"/>
      <c r="H234" s="40"/>
      <c r="I234" s="40"/>
      <c r="J234" s="40"/>
      <c r="K234" s="40"/>
      <c r="L234" s="40"/>
      <c r="M234" s="40"/>
      <c r="N234" s="40"/>
      <c r="O234" s="40"/>
      <c r="P234" s="40"/>
    </row>
    <row r="235" spans="2:16" s="25" customFormat="1" ht="18.75" customHeight="1" x14ac:dyDescent="0.25">
      <c r="B235" s="23"/>
      <c r="C235" s="23"/>
      <c r="D235" s="40"/>
      <c r="E235" s="40"/>
      <c r="F235" s="40"/>
      <c r="G235" s="40"/>
      <c r="H235" s="40"/>
      <c r="I235" s="40"/>
      <c r="J235" s="40"/>
      <c r="K235" s="40"/>
      <c r="L235" s="40"/>
      <c r="M235" s="40"/>
      <c r="N235" s="40"/>
      <c r="O235" s="40"/>
      <c r="P235" s="40"/>
    </row>
    <row r="236" spans="2:16" ht="18.75" customHeight="1" thickBot="1" x14ac:dyDescent="0.3">
      <c r="B236" s="23"/>
      <c r="C236" s="23"/>
      <c r="D236" s="24"/>
      <c r="E236" s="24"/>
      <c r="F236" s="24"/>
      <c r="G236" s="24"/>
      <c r="H236" s="24"/>
      <c r="I236" s="24"/>
      <c r="J236" s="24"/>
      <c r="K236" s="24"/>
      <c r="L236" s="24"/>
      <c r="M236" s="24"/>
      <c r="N236" s="24"/>
      <c r="O236" s="24"/>
      <c r="P236" s="24"/>
    </row>
    <row r="237" spans="2:16" ht="18.75" customHeight="1" x14ac:dyDescent="0.25">
      <c r="B237" s="241">
        <v>2013</v>
      </c>
      <c r="C237" s="215"/>
      <c r="D237" s="215"/>
      <c r="E237" s="215"/>
      <c r="F237" s="215"/>
      <c r="G237" s="215"/>
      <c r="H237" s="215"/>
      <c r="I237" s="215"/>
      <c r="J237" s="215"/>
      <c r="K237" s="215"/>
      <c r="L237" s="215"/>
      <c r="M237" s="215"/>
      <c r="N237" s="215"/>
      <c r="O237" s="215"/>
      <c r="P237" s="216"/>
    </row>
    <row r="238" spans="2:16" ht="18.75" customHeight="1" x14ac:dyDescent="0.25">
      <c r="B238" s="242" t="s">
        <v>41</v>
      </c>
      <c r="C238" s="243"/>
      <c r="D238" s="111" t="s">
        <v>5</v>
      </c>
      <c r="E238" s="112" t="s">
        <v>6</v>
      </c>
      <c r="F238" s="111" t="s">
        <v>7</v>
      </c>
      <c r="G238" s="112" t="s">
        <v>8</v>
      </c>
      <c r="H238" s="111" t="s">
        <v>9</v>
      </c>
      <c r="I238" s="112" t="s">
        <v>10</v>
      </c>
      <c r="J238" s="111" t="s">
        <v>11</v>
      </c>
      <c r="K238" s="112" t="s">
        <v>12</v>
      </c>
      <c r="L238" s="111" t="s">
        <v>13</v>
      </c>
      <c r="M238" s="112" t="s">
        <v>14</v>
      </c>
      <c r="N238" s="111" t="s">
        <v>15</v>
      </c>
      <c r="O238" s="112" t="s">
        <v>16</v>
      </c>
      <c r="P238" s="113" t="s">
        <v>17</v>
      </c>
    </row>
    <row r="239" spans="2:16" ht="18.75" customHeight="1" x14ac:dyDescent="0.25">
      <c r="B239" s="244" t="s">
        <v>4596</v>
      </c>
      <c r="C239" s="114" t="s">
        <v>51</v>
      </c>
      <c r="D239" s="115">
        <v>1240</v>
      </c>
      <c r="E239" s="116">
        <v>1240</v>
      </c>
      <c r="F239" s="115">
        <v>1642</v>
      </c>
      <c r="G239" s="116">
        <v>1443</v>
      </c>
      <c r="H239" s="115">
        <v>1624</v>
      </c>
      <c r="I239" s="116">
        <v>1268</v>
      </c>
      <c r="J239" s="115">
        <v>1448</v>
      </c>
      <c r="K239" s="116">
        <v>1479</v>
      </c>
      <c r="L239" s="115">
        <v>1511</v>
      </c>
      <c r="M239" s="116">
        <v>1441</v>
      </c>
      <c r="N239" s="115">
        <v>1571</v>
      </c>
      <c r="O239" s="116">
        <v>1845</v>
      </c>
      <c r="P239" s="117">
        <f>SUM(D239:O239)</f>
        <v>17752</v>
      </c>
    </row>
    <row r="240" spans="2:16" ht="18.75" customHeight="1" x14ac:dyDescent="0.25">
      <c r="B240" s="245"/>
      <c r="C240" s="118" t="s">
        <v>52</v>
      </c>
      <c r="D240" s="119">
        <v>1609</v>
      </c>
      <c r="E240" s="120">
        <v>1274</v>
      </c>
      <c r="F240" s="119">
        <v>1564</v>
      </c>
      <c r="G240" s="120">
        <v>1687</v>
      </c>
      <c r="H240" s="119">
        <v>1512</v>
      </c>
      <c r="I240" s="120">
        <v>1363</v>
      </c>
      <c r="J240" s="119">
        <v>1804</v>
      </c>
      <c r="K240" s="120">
        <v>1460</v>
      </c>
      <c r="L240" s="119">
        <v>1572</v>
      </c>
      <c r="M240" s="120">
        <v>1639</v>
      </c>
      <c r="N240" s="119">
        <v>1567</v>
      </c>
      <c r="O240" s="120">
        <v>1547</v>
      </c>
      <c r="P240" s="121">
        <f t="shared" ref="P240:P258" si="72">SUM(D240:O240)</f>
        <v>18598</v>
      </c>
    </row>
    <row r="241" spans="2:16" ht="18.75" customHeight="1" x14ac:dyDescent="0.25">
      <c r="B241" s="246"/>
      <c r="C241" s="122" t="s">
        <v>17</v>
      </c>
      <c r="D241" s="123">
        <f>+D239+D240</f>
        <v>2849</v>
      </c>
      <c r="E241" s="124">
        <f t="shared" ref="E241:P241" si="73">+E239+E240</f>
        <v>2514</v>
      </c>
      <c r="F241" s="123">
        <f t="shared" si="73"/>
        <v>3206</v>
      </c>
      <c r="G241" s="124">
        <f t="shared" si="73"/>
        <v>3130</v>
      </c>
      <c r="H241" s="123">
        <f t="shared" si="73"/>
        <v>3136</v>
      </c>
      <c r="I241" s="124">
        <f t="shared" si="73"/>
        <v>2631</v>
      </c>
      <c r="J241" s="123">
        <f t="shared" si="73"/>
        <v>3252</v>
      </c>
      <c r="K241" s="124">
        <f t="shared" si="73"/>
        <v>2939</v>
      </c>
      <c r="L241" s="123">
        <f t="shared" si="73"/>
        <v>3083</v>
      </c>
      <c r="M241" s="124">
        <f t="shared" si="73"/>
        <v>3080</v>
      </c>
      <c r="N241" s="123">
        <f t="shared" si="73"/>
        <v>3138</v>
      </c>
      <c r="O241" s="124">
        <f t="shared" si="73"/>
        <v>3392</v>
      </c>
      <c r="P241" s="126">
        <f t="shared" si="73"/>
        <v>36350</v>
      </c>
    </row>
    <row r="242" spans="2:16" ht="18.75" customHeight="1" x14ac:dyDescent="0.25">
      <c r="B242" s="245" t="s">
        <v>4594</v>
      </c>
      <c r="C242" s="118" t="s">
        <v>51</v>
      </c>
      <c r="D242" s="119">
        <v>5891</v>
      </c>
      <c r="E242" s="120">
        <v>5964</v>
      </c>
      <c r="F242" s="119">
        <v>6210</v>
      </c>
      <c r="G242" s="120">
        <v>4491</v>
      </c>
      <c r="H242" s="119">
        <v>4226</v>
      </c>
      <c r="I242" s="120">
        <v>5326</v>
      </c>
      <c r="J242" s="119">
        <v>5634</v>
      </c>
      <c r="K242" s="120">
        <v>5460</v>
      </c>
      <c r="L242" s="119">
        <v>3530</v>
      </c>
      <c r="M242" s="120">
        <v>3748</v>
      </c>
      <c r="N242" s="119">
        <v>3302</v>
      </c>
      <c r="O242" s="120">
        <v>5578</v>
      </c>
      <c r="P242" s="121">
        <f t="shared" si="72"/>
        <v>59360</v>
      </c>
    </row>
    <row r="243" spans="2:16" ht="18.75" customHeight="1" x14ac:dyDescent="0.25">
      <c r="B243" s="245"/>
      <c r="C243" s="118" t="s">
        <v>52</v>
      </c>
      <c r="D243" s="119">
        <v>6151</v>
      </c>
      <c r="E243" s="120">
        <v>5882</v>
      </c>
      <c r="F243" s="119">
        <v>6631</v>
      </c>
      <c r="G243" s="120">
        <v>5223</v>
      </c>
      <c r="H243" s="119">
        <v>4023</v>
      </c>
      <c r="I243" s="120">
        <v>5251</v>
      </c>
      <c r="J243" s="119">
        <v>5558</v>
      </c>
      <c r="K243" s="120">
        <v>5670</v>
      </c>
      <c r="L243" s="119">
        <v>4073</v>
      </c>
      <c r="M243" s="120">
        <v>3582</v>
      </c>
      <c r="N243" s="119">
        <v>3762</v>
      </c>
      <c r="O243" s="120">
        <v>4019</v>
      </c>
      <c r="P243" s="121">
        <f t="shared" si="72"/>
        <v>59825</v>
      </c>
    </row>
    <row r="244" spans="2:16" ht="18.75" customHeight="1" x14ac:dyDescent="0.25">
      <c r="B244" s="245"/>
      <c r="C244" s="122" t="s">
        <v>17</v>
      </c>
      <c r="D244" s="123">
        <f>+D242+D243</f>
        <v>12042</v>
      </c>
      <c r="E244" s="124">
        <f t="shared" ref="E244:P244" si="74">+E242+E243</f>
        <v>11846</v>
      </c>
      <c r="F244" s="123">
        <f t="shared" si="74"/>
        <v>12841</v>
      </c>
      <c r="G244" s="124">
        <f t="shared" si="74"/>
        <v>9714</v>
      </c>
      <c r="H244" s="123">
        <f t="shared" si="74"/>
        <v>8249</v>
      </c>
      <c r="I244" s="124">
        <f t="shared" si="74"/>
        <v>10577</v>
      </c>
      <c r="J244" s="123">
        <f t="shared" si="74"/>
        <v>11192</v>
      </c>
      <c r="K244" s="124">
        <f t="shared" si="74"/>
        <v>11130</v>
      </c>
      <c r="L244" s="123">
        <f t="shared" si="74"/>
        <v>7603</v>
      </c>
      <c r="M244" s="124">
        <f t="shared" si="74"/>
        <v>7330</v>
      </c>
      <c r="N244" s="123">
        <f t="shared" si="74"/>
        <v>7064</v>
      </c>
      <c r="O244" s="124">
        <f t="shared" si="74"/>
        <v>9597</v>
      </c>
      <c r="P244" s="126">
        <f t="shared" si="74"/>
        <v>119185</v>
      </c>
    </row>
    <row r="245" spans="2:16" ht="18.75" customHeight="1" x14ac:dyDescent="0.25">
      <c r="B245" s="244" t="s">
        <v>43</v>
      </c>
      <c r="C245" s="114" t="s">
        <v>51</v>
      </c>
      <c r="D245" s="115">
        <v>12408</v>
      </c>
      <c r="E245" s="116">
        <v>11710</v>
      </c>
      <c r="F245" s="115">
        <v>12363</v>
      </c>
      <c r="G245" s="116">
        <v>7640</v>
      </c>
      <c r="H245" s="115">
        <v>4499</v>
      </c>
      <c r="I245" s="116">
        <v>5568</v>
      </c>
      <c r="J245" s="115">
        <v>6472</v>
      </c>
      <c r="K245" s="116">
        <v>6822</v>
      </c>
      <c r="L245" s="115">
        <v>3038</v>
      </c>
      <c r="M245" s="116">
        <v>2856</v>
      </c>
      <c r="N245" s="115">
        <v>7029</v>
      </c>
      <c r="O245" s="116">
        <v>12846</v>
      </c>
      <c r="P245" s="117">
        <f t="shared" si="72"/>
        <v>93251</v>
      </c>
    </row>
    <row r="246" spans="2:16" ht="18.75" customHeight="1" x14ac:dyDescent="0.25">
      <c r="B246" s="245"/>
      <c r="C246" s="118" t="s">
        <v>52</v>
      </c>
      <c r="D246" s="119">
        <v>13020</v>
      </c>
      <c r="E246" s="120">
        <v>12281</v>
      </c>
      <c r="F246" s="119">
        <v>13608</v>
      </c>
      <c r="G246" s="120">
        <v>9106</v>
      </c>
      <c r="H246" s="119">
        <v>5191</v>
      </c>
      <c r="I246" s="120">
        <v>5234</v>
      </c>
      <c r="J246" s="119">
        <v>6179</v>
      </c>
      <c r="K246" s="120">
        <v>6945</v>
      </c>
      <c r="L246" s="119">
        <v>3902</v>
      </c>
      <c r="M246" s="120">
        <v>2535</v>
      </c>
      <c r="N246" s="119">
        <v>5468</v>
      </c>
      <c r="O246" s="120">
        <v>9653</v>
      </c>
      <c r="P246" s="121">
        <f t="shared" si="72"/>
        <v>93122</v>
      </c>
    </row>
    <row r="247" spans="2:16" ht="18.75" customHeight="1" x14ac:dyDescent="0.25">
      <c r="B247" s="246"/>
      <c r="C247" s="122" t="s">
        <v>17</v>
      </c>
      <c r="D247" s="123">
        <f>+D245+D246</f>
        <v>25428</v>
      </c>
      <c r="E247" s="124">
        <f t="shared" ref="E247:P247" si="75">+E245+E246</f>
        <v>23991</v>
      </c>
      <c r="F247" s="123">
        <f t="shared" si="75"/>
        <v>25971</v>
      </c>
      <c r="G247" s="124">
        <f t="shared" si="75"/>
        <v>16746</v>
      </c>
      <c r="H247" s="123">
        <f t="shared" si="75"/>
        <v>9690</v>
      </c>
      <c r="I247" s="124">
        <f t="shared" si="75"/>
        <v>10802</v>
      </c>
      <c r="J247" s="123">
        <f t="shared" si="75"/>
        <v>12651</v>
      </c>
      <c r="K247" s="124">
        <f t="shared" si="75"/>
        <v>13767</v>
      </c>
      <c r="L247" s="123">
        <f t="shared" si="75"/>
        <v>6940</v>
      </c>
      <c r="M247" s="124">
        <f t="shared" si="75"/>
        <v>5391</v>
      </c>
      <c r="N247" s="123">
        <f t="shared" si="75"/>
        <v>12497</v>
      </c>
      <c r="O247" s="124">
        <f t="shared" si="75"/>
        <v>22499</v>
      </c>
      <c r="P247" s="126">
        <f t="shared" si="75"/>
        <v>186373</v>
      </c>
    </row>
    <row r="248" spans="2:16" ht="18.75" customHeight="1" x14ac:dyDescent="0.25">
      <c r="B248" s="244" t="s">
        <v>46</v>
      </c>
      <c r="C248" s="114" t="s">
        <v>51</v>
      </c>
      <c r="D248" s="115">
        <v>47075</v>
      </c>
      <c r="E248" s="116">
        <v>47926</v>
      </c>
      <c r="F248" s="115">
        <v>52293</v>
      </c>
      <c r="G248" s="116">
        <v>36956</v>
      </c>
      <c r="H248" s="115">
        <v>22856</v>
      </c>
      <c r="I248" s="116">
        <v>24573</v>
      </c>
      <c r="J248" s="115">
        <v>26131</v>
      </c>
      <c r="K248" s="116">
        <v>22176</v>
      </c>
      <c r="L248" s="115">
        <v>17870</v>
      </c>
      <c r="M248" s="116">
        <v>18743</v>
      </c>
      <c r="N248" s="115">
        <v>23830</v>
      </c>
      <c r="O248" s="116">
        <v>39548</v>
      </c>
      <c r="P248" s="117">
        <f t="shared" si="72"/>
        <v>379977</v>
      </c>
    </row>
    <row r="249" spans="2:16" ht="18.75" customHeight="1" x14ac:dyDescent="0.25">
      <c r="B249" s="245"/>
      <c r="C249" s="118" t="s">
        <v>52</v>
      </c>
      <c r="D249" s="119">
        <v>48390</v>
      </c>
      <c r="E249" s="120">
        <v>45875</v>
      </c>
      <c r="F249" s="119">
        <v>56031</v>
      </c>
      <c r="G249" s="120">
        <v>43691</v>
      </c>
      <c r="H249" s="119">
        <v>24850</v>
      </c>
      <c r="I249" s="120">
        <v>23657</v>
      </c>
      <c r="J249" s="119">
        <v>25105</v>
      </c>
      <c r="K249" s="120">
        <v>23846</v>
      </c>
      <c r="L249" s="119">
        <v>19339</v>
      </c>
      <c r="M249" s="120">
        <v>17818</v>
      </c>
      <c r="N249" s="119">
        <v>20984</v>
      </c>
      <c r="O249" s="120">
        <v>27930</v>
      </c>
      <c r="P249" s="121">
        <f t="shared" si="72"/>
        <v>377516</v>
      </c>
    </row>
    <row r="250" spans="2:16" ht="18.75" customHeight="1" x14ac:dyDescent="0.25">
      <c r="B250" s="246"/>
      <c r="C250" s="122" t="s">
        <v>17</v>
      </c>
      <c r="D250" s="123">
        <f>+D248+D249</f>
        <v>95465</v>
      </c>
      <c r="E250" s="124">
        <f t="shared" ref="E250:P250" si="76">+E248+E249</f>
        <v>93801</v>
      </c>
      <c r="F250" s="123">
        <f t="shared" si="76"/>
        <v>108324</v>
      </c>
      <c r="G250" s="124">
        <f t="shared" si="76"/>
        <v>80647</v>
      </c>
      <c r="H250" s="123">
        <f t="shared" si="76"/>
        <v>47706</v>
      </c>
      <c r="I250" s="124">
        <f t="shared" si="76"/>
        <v>48230</v>
      </c>
      <c r="J250" s="123">
        <f t="shared" si="76"/>
        <v>51236</v>
      </c>
      <c r="K250" s="124">
        <f t="shared" si="76"/>
        <v>46022</v>
      </c>
      <c r="L250" s="123">
        <f t="shared" si="76"/>
        <v>37209</v>
      </c>
      <c r="M250" s="124">
        <f t="shared" si="76"/>
        <v>36561</v>
      </c>
      <c r="N250" s="123">
        <f t="shared" si="76"/>
        <v>44814</v>
      </c>
      <c r="O250" s="124">
        <f t="shared" si="76"/>
        <v>67478</v>
      </c>
      <c r="P250" s="126">
        <f t="shared" si="76"/>
        <v>757493</v>
      </c>
    </row>
    <row r="251" spans="2:16" ht="18.75" customHeight="1" x14ac:dyDescent="0.25">
      <c r="B251" s="244" t="s">
        <v>4595</v>
      </c>
      <c r="C251" s="118" t="s">
        <v>51</v>
      </c>
      <c r="D251" s="119">
        <v>34379</v>
      </c>
      <c r="E251" s="120">
        <v>35042</v>
      </c>
      <c r="F251" s="119">
        <v>48852</v>
      </c>
      <c r="G251" s="120">
        <v>34122</v>
      </c>
      <c r="H251" s="119">
        <v>38039</v>
      </c>
      <c r="I251" s="120">
        <v>51615</v>
      </c>
      <c r="J251" s="119">
        <v>71336</v>
      </c>
      <c r="K251" s="120">
        <v>55791</v>
      </c>
      <c r="L251" s="119">
        <v>31614</v>
      </c>
      <c r="M251" s="120">
        <v>34859</v>
      </c>
      <c r="N251" s="119">
        <v>36618</v>
      </c>
      <c r="O251" s="120">
        <v>58590</v>
      </c>
      <c r="P251" s="121">
        <f t="shared" si="72"/>
        <v>530857</v>
      </c>
    </row>
    <row r="252" spans="2:16" ht="18.75" customHeight="1" x14ac:dyDescent="0.25">
      <c r="B252" s="245"/>
      <c r="C252" s="118" t="s">
        <v>52</v>
      </c>
      <c r="D252" s="119">
        <v>48725</v>
      </c>
      <c r="E252" s="120">
        <v>35867</v>
      </c>
      <c r="F252" s="119">
        <v>49965</v>
      </c>
      <c r="G252" s="120">
        <v>42964</v>
      </c>
      <c r="H252" s="119">
        <v>40218</v>
      </c>
      <c r="I252" s="120">
        <v>42936</v>
      </c>
      <c r="J252" s="119">
        <v>59757</v>
      </c>
      <c r="K252" s="120">
        <v>71556</v>
      </c>
      <c r="L252" s="119">
        <v>48270</v>
      </c>
      <c r="M252" s="120">
        <v>37637</v>
      </c>
      <c r="N252" s="119">
        <v>33660</v>
      </c>
      <c r="O252" s="120">
        <v>35727</v>
      </c>
      <c r="P252" s="121">
        <f t="shared" si="72"/>
        <v>547282</v>
      </c>
    </row>
    <row r="253" spans="2:16" ht="18.75" customHeight="1" x14ac:dyDescent="0.25">
      <c r="B253" s="246"/>
      <c r="C253" s="122" t="s">
        <v>17</v>
      </c>
      <c r="D253" s="123">
        <f>+D251+D252</f>
        <v>83104</v>
      </c>
      <c r="E253" s="124">
        <f t="shared" ref="E253:P253" si="77">+E251+E252</f>
        <v>70909</v>
      </c>
      <c r="F253" s="123">
        <f t="shared" si="77"/>
        <v>98817</v>
      </c>
      <c r="G253" s="124">
        <f t="shared" si="77"/>
        <v>77086</v>
      </c>
      <c r="H253" s="123">
        <f t="shared" si="77"/>
        <v>78257</v>
      </c>
      <c r="I253" s="124">
        <f t="shared" si="77"/>
        <v>94551</v>
      </c>
      <c r="J253" s="123">
        <f t="shared" si="77"/>
        <v>131093</v>
      </c>
      <c r="K253" s="124">
        <f t="shared" si="77"/>
        <v>127347</v>
      </c>
      <c r="L253" s="123">
        <f t="shared" si="77"/>
        <v>79884</v>
      </c>
      <c r="M253" s="124">
        <f t="shared" si="77"/>
        <v>72496</v>
      </c>
      <c r="N253" s="123">
        <f t="shared" si="77"/>
        <v>70278</v>
      </c>
      <c r="O253" s="124">
        <f t="shared" si="77"/>
        <v>94317</v>
      </c>
      <c r="P253" s="126">
        <f t="shared" si="77"/>
        <v>1078139</v>
      </c>
    </row>
    <row r="254" spans="2:16" ht="18.75" customHeight="1" x14ac:dyDescent="0.25">
      <c r="B254" s="244" t="s">
        <v>4593</v>
      </c>
      <c r="C254" s="114" t="s">
        <v>51</v>
      </c>
      <c r="D254" s="115">
        <v>125595</v>
      </c>
      <c r="E254" s="116">
        <v>107039</v>
      </c>
      <c r="F254" s="115">
        <v>136208</v>
      </c>
      <c r="G254" s="116">
        <v>113814</v>
      </c>
      <c r="H254" s="115">
        <v>120722</v>
      </c>
      <c r="I254" s="116">
        <v>134521</v>
      </c>
      <c r="J254" s="115">
        <v>156797</v>
      </c>
      <c r="K254" s="116">
        <v>137428</v>
      </c>
      <c r="L254" s="115">
        <v>101590</v>
      </c>
      <c r="M254" s="116">
        <v>111733</v>
      </c>
      <c r="N254" s="115">
        <v>118305</v>
      </c>
      <c r="O254" s="116">
        <v>164448</v>
      </c>
      <c r="P254" s="117">
        <f t="shared" si="72"/>
        <v>1528200</v>
      </c>
    </row>
    <row r="255" spans="2:16" ht="18.75" customHeight="1" x14ac:dyDescent="0.25">
      <c r="B255" s="245"/>
      <c r="C255" s="118" t="s">
        <v>52</v>
      </c>
      <c r="D255" s="119">
        <v>153755</v>
      </c>
      <c r="E255" s="120">
        <v>116156</v>
      </c>
      <c r="F255" s="119">
        <v>140305</v>
      </c>
      <c r="G255" s="120">
        <v>131406</v>
      </c>
      <c r="H255" s="119">
        <v>123370</v>
      </c>
      <c r="I255" s="120">
        <v>127459</v>
      </c>
      <c r="J255" s="119">
        <v>151231</v>
      </c>
      <c r="K255" s="120">
        <v>161876</v>
      </c>
      <c r="L255" s="119">
        <v>121673</v>
      </c>
      <c r="M255" s="120">
        <v>115672</v>
      </c>
      <c r="N255" s="119">
        <v>114025</v>
      </c>
      <c r="O255" s="120">
        <v>122841</v>
      </c>
      <c r="P255" s="121">
        <f t="shared" si="72"/>
        <v>1579769</v>
      </c>
    </row>
    <row r="256" spans="2:16" ht="18.75" customHeight="1" x14ac:dyDescent="0.25">
      <c r="B256" s="246"/>
      <c r="C256" s="122" t="s">
        <v>17</v>
      </c>
      <c r="D256" s="123">
        <f>+D254+D255</f>
        <v>279350</v>
      </c>
      <c r="E256" s="124">
        <f t="shared" ref="E256:P256" si="78">+E254+E255</f>
        <v>223195</v>
      </c>
      <c r="F256" s="123">
        <f t="shared" si="78"/>
        <v>276513</v>
      </c>
      <c r="G256" s="124">
        <f t="shared" si="78"/>
        <v>245220</v>
      </c>
      <c r="H256" s="123">
        <f t="shared" si="78"/>
        <v>244092</v>
      </c>
      <c r="I256" s="124">
        <f t="shared" si="78"/>
        <v>261980</v>
      </c>
      <c r="J256" s="123">
        <f t="shared" si="78"/>
        <v>308028</v>
      </c>
      <c r="K256" s="124">
        <f t="shared" si="78"/>
        <v>299304</v>
      </c>
      <c r="L256" s="123">
        <f t="shared" si="78"/>
        <v>223263</v>
      </c>
      <c r="M256" s="124">
        <f t="shared" si="78"/>
        <v>227405</v>
      </c>
      <c r="N256" s="123">
        <f t="shared" si="78"/>
        <v>232330</v>
      </c>
      <c r="O256" s="124">
        <f t="shared" si="78"/>
        <v>287289</v>
      </c>
      <c r="P256" s="126">
        <f t="shared" si="78"/>
        <v>3107969</v>
      </c>
    </row>
    <row r="257" spans="2:16" ht="18.75" customHeight="1" x14ac:dyDescent="0.25">
      <c r="B257" s="244" t="s">
        <v>44</v>
      </c>
      <c r="C257" s="118" t="s">
        <v>51</v>
      </c>
      <c r="D257" s="119">
        <v>247231</v>
      </c>
      <c r="E257" s="120">
        <v>241711</v>
      </c>
      <c r="F257" s="119">
        <v>281092</v>
      </c>
      <c r="G257" s="120">
        <v>228375</v>
      </c>
      <c r="H257" s="119">
        <v>177087</v>
      </c>
      <c r="I257" s="120">
        <v>212077</v>
      </c>
      <c r="J257" s="119">
        <v>250241</v>
      </c>
      <c r="K257" s="120">
        <v>203609</v>
      </c>
      <c r="L257" s="119">
        <v>132419</v>
      </c>
      <c r="M257" s="120">
        <v>151356</v>
      </c>
      <c r="N257" s="119">
        <v>207395</v>
      </c>
      <c r="O257" s="120">
        <v>256583</v>
      </c>
      <c r="P257" s="121">
        <f t="shared" si="72"/>
        <v>2589176</v>
      </c>
    </row>
    <row r="258" spans="2:16" ht="18.75" customHeight="1" x14ac:dyDescent="0.25">
      <c r="B258" s="245"/>
      <c r="C258" s="118" t="s">
        <v>52</v>
      </c>
      <c r="D258" s="119">
        <v>253217</v>
      </c>
      <c r="E258" s="120">
        <v>239683</v>
      </c>
      <c r="F258" s="119">
        <v>282328</v>
      </c>
      <c r="G258" s="120">
        <v>247300</v>
      </c>
      <c r="H258" s="119">
        <v>187068</v>
      </c>
      <c r="I258" s="120">
        <v>199822</v>
      </c>
      <c r="J258" s="119">
        <v>241905</v>
      </c>
      <c r="K258" s="120">
        <v>224025</v>
      </c>
      <c r="L258" s="119">
        <v>138002</v>
      </c>
      <c r="M258" s="120">
        <v>144291</v>
      </c>
      <c r="N258" s="119">
        <v>186870</v>
      </c>
      <c r="O258" s="120">
        <v>227111</v>
      </c>
      <c r="P258" s="121">
        <f t="shared" si="72"/>
        <v>2571622</v>
      </c>
    </row>
    <row r="259" spans="2:16" ht="18.75" customHeight="1" x14ac:dyDescent="0.25">
      <c r="B259" s="246"/>
      <c r="C259" s="122" t="s">
        <v>17</v>
      </c>
      <c r="D259" s="123">
        <f>+D257+D258</f>
        <v>500448</v>
      </c>
      <c r="E259" s="124">
        <f t="shared" ref="E259:P259" si="79">+E257+E258</f>
        <v>481394</v>
      </c>
      <c r="F259" s="123">
        <f t="shared" si="79"/>
        <v>563420</v>
      </c>
      <c r="G259" s="124">
        <f t="shared" si="79"/>
        <v>475675</v>
      </c>
      <c r="H259" s="123">
        <f t="shared" si="79"/>
        <v>364155</v>
      </c>
      <c r="I259" s="124">
        <f t="shared" si="79"/>
        <v>411899</v>
      </c>
      <c r="J259" s="123">
        <f t="shared" si="79"/>
        <v>492146</v>
      </c>
      <c r="K259" s="124">
        <f t="shared" si="79"/>
        <v>427634</v>
      </c>
      <c r="L259" s="123">
        <f t="shared" si="79"/>
        <v>270421</v>
      </c>
      <c r="M259" s="124">
        <f t="shared" si="79"/>
        <v>295647</v>
      </c>
      <c r="N259" s="123">
        <f t="shared" si="79"/>
        <v>394265</v>
      </c>
      <c r="O259" s="124">
        <f t="shared" si="79"/>
        <v>483694</v>
      </c>
      <c r="P259" s="126">
        <f t="shared" si="79"/>
        <v>5160798</v>
      </c>
    </row>
    <row r="260" spans="2:16" ht="18.75" customHeight="1" thickBot="1" x14ac:dyDescent="0.3">
      <c r="B260" s="239" t="s">
        <v>39</v>
      </c>
      <c r="C260" s="240"/>
      <c r="D260" s="127">
        <f>+D241+D244+D247+D250+D253+D256+D259</f>
        <v>998686</v>
      </c>
      <c r="E260" s="128">
        <f t="shared" ref="E260:P260" si="80">+E241+E244+E247+E250+E253+E256+E259</f>
        <v>907650</v>
      </c>
      <c r="F260" s="127">
        <f t="shared" si="80"/>
        <v>1089092</v>
      </c>
      <c r="G260" s="128">
        <f t="shared" si="80"/>
        <v>908218</v>
      </c>
      <c r="H260" s="127">
        <f t="shared" si="80"/>
        <v>755285</v>
      </c>
      <c r="I260" s="128">
        <f t="shared" si="80"/>
        <v>840670</v>
      </c>
      <c r="J260" s="127">
        <f t="shared" si="80"/>
        <v>1009598</v>
      </c>
      <c r="K260" s="128">
        <f t="shared" si="80"/>
        <v>928143</v>
      </c>
      <c r="L260" s="127">
        <f t="shared" si="80"/>
        <v>628403</v>
      </c>
      <c r="M260" s="128">
        <f t="shared" si="80"/>
        <v>647910</v>
      </c>
      <c r="N260" s="127">
        <f t="shared" si="80"/>
        <v>764386</v>
      </c>
      <c r="O260" s="128">
        <f t="shared" si="80"/>
        <v>968266</v>
      </c>
      <c r="P260" s="129">
        <f t="shared" si="80"/>
        <v>10446307</v>
      </c>
    </row>
    <row r="261" spans="2:16" s="25" customFormat="1" ht="18.75" customHeight="1" x14ac:dyDescent="0.25">
      <c r="B261" s="23"/>
      <c r="C261" s="23"/>
      <c r="D261" s="40"/>
      <c r="E261" s="40"/>
      <c r="F261" s="40"/>
      <c r="G261" s="40"/>
      <c r="H261" s="40"/>
      <c r="I261" s="40"/>
      <c r="J261" s="40"/>
      <c r="K261" s="40"/>
      <c r="L261" s="40"/>
      <c r="M261" s="40"/>
      <c r="N261" s="40"/>
      <c r="O261" s="40"/>
      <c r="P261" s="40"/>
    </row>
    <row r="262" spans="2:16" s="25" customFormat="1" ht="18.75" customHeight="1" x14ac:dyDescent="0.25">
      <c r="B262" s="23"/>
      <c r="C262" s="23"/>
      <c r="D262" s="40"/>
      <c r="E262" s="40"/>
      <c r="F262" s="40"/>
      <c r="G262" s="40"/>
      <c r="H262" s="40"/>
      <c r="I262" s="40"/>
      <c r="J262" s="40"/>
      <c r="K262" s="40"/>
      <c r="L262" s="40"/>
      <c r="M262" s="40"/>
      <c r="N262" s="40"/>
      <c r="O262" s="40"/>
      <c r="P262" s="40"/>
    </row>
    <row r="263" spans="2:16" s="25" customFormat="1" ht="18.75" customHeight="1" x14ac:dyDescent="0.25">
      <c r="B263" s="23"/>
      <c r="C263" s="23"/>
      <c r="D263" s="40"/>
      <c r="E263" s="40"/>
      <c r="F263" s="40"/>
      <c r="G263" s="40"/>
      <c r="H263" s="40"/>
      <c r="I263" s="40"/>
      <c r="J263" s="40"/>
      <c r="K263" s="40"/>
      <c r="L263" s="40"/>
      <c r="M263" s="40"/>
      <c r="N263" s="40"/>
      <c r="O263" s="40"/>
      <c r="P263" s="40"/>
    </row>
    <row r="264" spans="2:16" s="25" customFormat="1" ht="18.75" customHeight="1" x14ac:dyDescent="0.25">
      <c r="B264" s="23"/>
      <c r="C264" s="23"/>
      <c r="D264" s="40"/>
      <c r="E264" s="40"/>
      <c r="F264" s="40"/>
      <c r="G264" s="40"/>
      <c r="H264" s="40"/>
      <c r="I264" s="40"/>
      <c r="J264" s="40"/>
      <c r="K264" s="40"/>
      <c r="L264" s="40"/>
      <c r="M264" s="40"/>
      <c r="N264" s="40"/>
      <c r="O264" s="40"/>
      <c r="P264" s="40"/>
    </row>
    <row r="265" spans="2:16" s="25" customFormat="1" ht="18.75" customHeight="1" x14ac:dyDescent="0.25">
      <c r="B265" s="23"/>
      <c r="C265" s="23"/>
      <c r="D265" s="40"/>
      <c r="E265" s="40"/>
      <c r="F265" s="40"/>
      <c r="G265" s="40"/>
      <c r="H265" s="40"/>
      <c r="I265" s="40"/>
      <c r="J265" s="40"/>
      <c r="K265" s="40"/>
      <c r="L265" s="40"/>
      <c r="M265" s="40"/>
      <c r="N265" s="40"/>
      <c r="O265" s="40"/>
      <c r="P265" s="40"/>
    </row>
    <row r="266" spans="2:16" s="25" customFormat="1" ht="18.75" customHeight="1" x14ac:dyDescent="0.25">
      <c r="B266" s="23"/>
      <c r="C266" s="23"/>
      <c r="D266" s="40"/>
      <c r="E266" s="40"/>
      <c r="F266" s="40"/>
      <c r="G266" s="40"/>
      <c r="H266" s="40"/>
      <c r="I266" s="40"/>
      <c r="J266" s="40"/>
      <c r="K266" s="40"/>
      <c r="L266" s="40"/>
      <c r="M266" s="40"/>
      <c r="N266" s="40"/>
      <c r="O266" s="40"/>
      <c r="P266" s="40"/>
    </row>
    <row r="267" spans="2:16" s="25" customFormat="1" ht="18.75" customHeight="1" thickBot="1" x14ac:dyDescent="0.3">
      <c r="B267" s="23"/>
      <c r="C267" s="23"/>
      <c r="D267" s="40"/>
      <c r="E267" s="40"/>
      <c r="F267" s="40"/>
      <c r="G267" s="40"/>
      <c r="H267" s="40"/>
      <c r="I267" s="40"/>
      <c r="J267" s="40"/>
      <c r="K267" s="40"/>
      <c r="L267" s="40"/>
      <c r="M267" s="40"/>
      <c r="N267" s="40"/>
      <c r="O267" s="40"/>
      <c r="P267" s="40"/>
    </row>
    <row r="268" spans="2:16" ht="18.75" customHeight="1" x14ac:dyDescent="0.25">
      <c r="B268" s="241">
        <v>2014</v>
      </c>
      <c r="C268" s="215"/>
      <c r="D268" s="215"/>
      <c r="E268" s="215"/>
      <c r="F268" s="215"/>
      <c r="G268" s="215"/>
      <c r="H268" s="215"/>
      <c r="I268" s="215"/>
      <c r="J268" s="215"/>
      <c r="K268" s="215"/>
      <c r="L268" s="215"/>
      <c r="M268" s="215"/>
      <c r="N268" s="215"/>
      <c r="O268" s="215"/>
      <c r="P268" s="216"/>
    </row>
    <row r="269" spans="2:16" ht="18.75" customHeight="1" x14ac:dyDescent="0.25">
      <c r="B269" s="242" t="s">
        <v>41</v>
      </c>
      <c r="C269" s="243"/>
      <c r="D269" s="111" t="s">
        <v>5</v>
      </c>
      <c r="E269" s="112" t="s">
        <v>6</v>
      </c>
      <c r="F269" s="111" t="s">
        <v>7</v>
      </c>
      <c r="G269" s="112" t="s">
        <v>8</v>
      </c>
      <c r="H269" s="111" t="s">
        <v>9</v>
      </c>
      <c r="I269" s="112" t="s">
        <v>10</v>
      </c>
      <c r="J269" s="111" t="s">
        <v>11</v>
      </c>
      <c r="K269" s="112" t="s">
        <v>12</v>
      </c>
      <c r="L269" s="111" t="s">
        <v>13</v>
      </c>
      <c r="M269" s="112" t="s">
        <v>14</v>
      </c>
      <c r="N269" s="111" t="s">
        <v>15</v>
      </c>
      <c r="O269" s="112" t="s">
        <v>16</v>
      </c>
      <c r="P269" s="113" t="s">
        <v>17</v>
      </c>
    </row>
    <row r="270" spans="2:16" ht="18.75" customHeight="1" x14ac:dyDescent="0.25">
      <c r="B270" s="244" t="s">
        <v>4596</v>
      </c>
      <c r="C270" s="114" t="s">
        <v>51</v>
      </c>
      <c r="D270" s="115">
        <v>1571</v>
      </c>
      <c r="E270" s="116">
        <v>1685</v>
      </c>
      <c r="F270" s="115">
        <v>1911</v>
      </c>
      <c r="G270" s="116">
        <v>1688</v>
      </c>
      <c r="H270" s="115">
        <v>1872</v>
      </c>
      <c r="I270" s="116">
        <v>1677</v>
      </c>
      <c r="J270" s="115">
        <v>1787</v>
      </c>
      <c r="K270" s="116">
        <v>1747</v>
      </c>
      <c r="L270" s="115">
        <v>1483</v>
      </c>
      <c r="M270" s="116">
        <v>1584</v>
      </c>
      <c r="N270" s="115">
        <v>1570</v>
      </c>
      <c r="O270" s="116">
        <v>1994</v>
      </c>
      <c r="P270" s="117">
        <f>SUM(D270:O270)</f>
        <v>20569</v>
      </c>
    </row>
    <row r="271" spans="2:16" ht="18.75" customHeight="1" x14ac:dyDescent="0.25">
      <c r="B271" s="245"/>
      <c r="C271" s="118" t="s">
        <v>52</v>
      </c>
      <c r="D271" s="119">
        <v>1918</v>
      </c>
      <c r="E271" s="120">
        <v>1660</v>
      </c>
      <c r="F271" s="119">
        <v>1869</v>
      </c>
      <c r="G271" s="120">
        <v>1614</v>
      </c>
      <c r="H271" s="119">
        <v>1749</v>
      </c>
      <c r="I271" s="120">
        <v>1679</v>
      </c>
      <c r="J271" s="119">
        <v>1725</v>
      </c>
      <c r="K271" s="120">
        <v>1668</v>
      </c>
      <c r="L271" s="119">
        <v>1544</v>
      </c>
      <c r="M271" s="120">
        <v>1533</v>
      </c>
      <c r="N271" s="119">
        <v>1519</v>
      </c>
      <c r="O271" s="120">
        <v>1553</v>
      </c>
      <c r="P271" s="121">
        <f t="shared" ref="P271:P289" si="81">SUM(D271:O271)</f>
        <v>20031</v>
      </c>
    </row>
    <row r="272" spans="2:16" ht="18.75" customHeight="1" x14ac:dyDescent="0.25">
      <c r="B272" s="246"/>
      <c r="C272" s="122" t="s">
        <v>17</v>
      </c>
      <c r="D272" s="123">
        <f>+D270+D271</f>
        <v>3489</v>
      </c>
      <c r="E272" s="124">
        <f t="shared" ref="E272:P272" si="82">+E270+E271</f>
        <v>3345</v>
      </c>
      <c r="F272" s="123">
        <f t="shared" si="82"/>
        <v>3780</v>
      </c>
      <c r="G272" s="124">
        <f t="shared" si="82"/>
        <v>3302</v>
      </c>
      <c r="H272" s="123">
        <f t="shared" si="82"/>
        <v>3621</v>
      </c>
      <c r="I272" s="124">
        <f t="shared" si="82"/>
        <v>3356</v>
      </c>
      <c r="J272" s="123">
        <f t="shared" si="82"/>
        <v>3512</v>
      </c>
      <c r="K272" s="124">
        <f t="shared" si="82"/>
        <v>3415</v>
      </c>
      <c r="L272" s="123">
        <f t="shared" si="82"/>
        <v>3027</v>
      </c>
      <c r="M272" s="124">
        <f t="shared" si="82"/>
        <v>3117</v>
      </c>
      <c r="N272" s="123">
        <f t="shared" si="82"/>
        <v>3089</v>
      </c>
      <c r="O272" s="124">
        <f t="shared" si="82"/>
        <v>3547</v>
      </c>
      <c r="P272" s="126">
        <f t="shared" si="82"/>
        <v>40600</v>
      </c>
    </row>
    <row r="273" spans="2:16" ht="18.75" customHeight="1" x14ac:dyDescent="0.25">
      <c r="B273" s="245" t="s">
        <v>4594</v>
      </c>
      <c r="C273" s="118" t="s">
        <v>51</v>
      </c>
      <c r="D273" s="119">
        <v>7444</v>
      </c>
      <c r="E273" s="120">
        <v>7044</v>
      </c>
      <c r="F273" s="119">
        <v>8072</v>
      </c>
      <c r="G273" s="120">
        <v>6209</v>
      </c>
      <c r="H273" s="119">
        <v>3334</v>
      </c>
      <c r="I273" s="120">
        <v>3685</v>
      </c>
      <c r="J273" s="119">
        <v>4066</v>
      </c>
      <c r="K273" s="120">
        <v>3594</v>
      </c>
      <c r="L273" s="119">
        <v>2337</v>
      </c>
      <c r="M273" s="120">
        <v>2251</v>
      </c>
      <c r="N273" s="119">
        <v>3660</v>
      </c>
      <c r="O273" s="120">
        <v>5449</v>
      </c>
      <c r="P273" s="121">
        <f t="shared" si="81"/>
        <v>57145</v>
      </c>
    </row>
    <row r="274" spans="2:16" ht="18.75" customHeight="1" x14ac:dyDescent="0.25">
      <c r="B274" s="245"/>
      <c r="C274" s="118" t="s">
        <v>52</v>
      </c>
      <c r="D274" s="119">
        <v>7844</v>
      </c>
      <c r="E274" s="120">
        <v>7038</v>
      </c>
      <c r="F274" s="119">
        <v>8254</v>
      </c>
      <c r="G274" s="120">
        <v>7527</v>
      </c>
      <c r="H274" s="119">
        <v>4066</v>
      </c>
      <c r="I274" s="120">
        <v>3474</v>
      </c>
      <c r="J274" s="119">
        <v>3688</v>
      </c>
      <c r="K274" s="120">
        <v>4016</v>
      </c>
      <c r="L274" s="119">
        <v>2687</v>
      </c>
      <c r="M274" s="120">
        <v>2221</v>
      </c>
      <c r="N274" s="119">
        <v>2940</v>
      </c>
      <c r="O274" s="120">
        <v>3426</v>
      </c>
      <c r="P274" s="121">
        <f t="shared" si="81"/>
        <v>57181</v>
      </c>
    </row>
    <row r="275" spans="2:16" ht="18.75" customHeight="1" x14ac:dyDescent="0.25">
      <c r="B275" s="245"/>
      <c r="C275" s="122" t="s">
        <v>17</v>
      </c>
      <c r="D275" s="123">
        <f>+D273+D274</f>
        <v>15288</v>
      </c>
      <c r="E275" s="124">
        <f t="shared" ref="E275:P275" si="83">+E273+E274</f>
        <v>14082</v>
      </c>
      <c r="F275" s="123">
        <f t="shared" si="83"/>
        <v>16326</v>
      </c>
      <c r="G275" s="124">
        <f t="shared" si="83"/>
        <v>13736</v>
      </c>
      <c r="H275" s="123">
        <f t="shared" si="83"/>
        <v>7400</v>
      </c>
      <c r="I275" s="124">
        <f t="shared" si="83"/>
        <v>7159</v>
      </c>
      <c r="J275" s="123">
        <f t="shared" si="83"/>
        <v>7754</v>
      </c>
      <c r="K275" s="124">
        <f t="shared" si="83"/>
        <v>7610</v>
      </c>
      <c r="L275" s="123">
        <f t="shared" si="83"/>
        <v>5024</v>
      </c>
      <c r="M275" s="124">
        <f t="shared" si="83"/>
        <v>4472</v>
      </c>
      <c r="N275" s="123">
        <f t="shared" si="83"/>
        <v>6600</v>
      </c>
      <c r="O275" s="124">
        <f t="shared" si="83"/>
        <v>8875</v>
      </c>
      <c r="P275" s="126">
        <f t="shared" si="83"/>
        <v>114326</v>
      </c>
    </row>
    <row r="276" spans="2:16" ht="18.75" customHeight="1" x14ac:dyDescent="0.25">
      <c r="B276" s="244" t="s">
        <v>43</v>
      </c>
      <c r="C276" s="114" t="s">
        <v>51</v>
      </c>
      <c r="D276" s="115">
        <v>13687</v>
      </c>
      <c r="E276" s="116">
        <v>12603</v>
      </c>
      <c r="F276" s="115">
        <v>13948</v>
      </c>
      <c r="G276" s="116">
        <v>9729</v>
      </c>
      <c r="H276" s="115">
        <v>7843</v>
      </c>
      <c r="I276" s="116">
        <v>8598</v>
      </c>
      <c r="J276" s="115">
        <v>8705</v>
      </c>
      <c r="K276" s="116">
        <v>9258</v>
      </c>
      <c r="L276" s="115">
        <v>4192</v>
      </c>
      <c r="M276" s="116">
        <v>3912</v>
      </c>
      <c r="N276" s="115">
        <v>6849</v>
      </c>
      <c r="O276" s="116">
        <v>11784</v>
      </c>
      <c r="P276" s="117">
        <f t="shared" si="81"/>
        <v>111108</v>
      </c>
    </row>
    <row r="277" spans="2:16" ht="18.75" customHeight="1" x14ac:dyDescent="0.25">
      <c r="B277" s="245"/>
      <c r="C277" s="118" t="s">
        <v>52</v>
      </c>
      <c r="D277" s="119">
        <v>14728</v>
      </c>
      <c r="E277" s="120">
        <v>13150</v>
      </c>
      <c r="F277" s="119">
        <v>15089</v>
      </c>
      <c r="G277" s="120">
        <v>11063</v>
      </c>
      <c r="H277" s="119">
        <v>8869</v>
      </c>
      <c r="I277" s="120">
        <v>7655</v>
      </c>
      <c r="J277" s="119">
        <v>8523</v>
      </c>
      <c r="K277" s="120">
        <v>9997</v>
      </c>
      <c r="L277" s="119">
        <v>5230</v>
      </c>
      <c r="M277" s="120">
        <v>3213</v>
      </c>
      <c r="N277" s="119">
        <v>6366</v>
      </c>
      <c r="O277" s="120">
        <v>7837</v>
      </c>
      <c r="P277" s="121">
        <f t="shared" si="81"/>
        <v>111720</v>
      </c>
    </row>
    <row r="278" spans="2:16" ht="18.75" customHeight="1" x14ac:dyDescent="0.25">
      <c r="B278" s="246"/>
      <c r="C278" s="122" t="s">
        <v>17</v>
      </c>
      <c r="D278" s="123">
        <f>+D276+D277</f>
        <v>28415</v>
      </c>
      <c r="E278" s="124">
        <f t="shared" ref="E278:P278" si="84">+E276+E277</f>
        <v>25753</v>
      </c>
      <c r="F278" s="123">
        <f t="shared" si="84"/>
        <v>29037</v>
      </c>
      <c r="G278" s="124">
        <f t="shared" si="84"/>
        <v>20792</v>
      </c>
      <c r="H278" s="123">
        <f t="shared" si="84"/>
        <v>16712</v>
      </c>
      <c r="I278" s="124">
        <f t="shared" si="84"/>
        <v>16253</v>
      </c>
      <c r="J278" s="123">
        <f t="shared" si="84"/>
        <v>17228</v>
      </c>
      <c r="K278" s="124">
        <f t="shared" si="84"/>
        <v>19255</v>
      </c>
      <c r="L278" s="123">
        <f t="shared" si="84"/>
        <v>9422</v>
      </c>
      <c r="M278" s="124">
        <f t="shared" si="84"/>
        <v>7125</v>
      </c>
      <c r="N278" s="123">
        <f t="shared" si="84"/>
        <v>13215</v>
      </c>
      <c r="O278" s="124">
        <f t="shared" si="84"/>
        <v>19621</v>
      </c>
      <c r="P278" s="126">
        <f t="shared" si="84"/>
        <v>222828</v>
      </c>
    </row>
    <row r="279" spans="2:16" ht="18.75" customHeight="1" x14ac:dyDescent="0.25">
      <c r="B279" s="244" t="s">
        <v>46</v>
      </c>
      <c r="C279" s="114" t="s">
        <v>51</v>
      </c>
      <c r="D279" s="115">
        <v>45292</v>
      </c>
      <c r="E279" s="116">
        <v>46407</v>
      </c>
      <c r="F279" s="115">
        <v>49973</v>
      </c>
      <c r="G279" s="116">
        <v>36628</v>
      </c>
      <c r="H279" s="115">
        <v>23896</v>
      </c>
      <c r="I279" s="116">
        <v>24274</v>
      </c>
      <c r="J279" s="115">
        <v>26817</v>
      </c>
      <c r="K279" s="116">
        <v>23571</v>
      </c>
      <c r="L279" s="115">
        <v>18298</v>
      </c>
      <c r="M279" s="116">
        <v>20256</v>
      </c>
      <c r="N279" s="115">
        <v>27476</v>
      </c>
      <c r="O279" s="116">
        <v>42498</v>
      </c>
      <c r="P279" s="117">
        <f t="shared" si="81"/>
        <v>385386</v>
      </c>
    </row>
    <row r="280" spans="2:16" ht="18.75" customHeight="1" x14ac:dyDescent="0.25">
      <c r="B280" s="245"/>
      <c r="C280" s="118" t="s">
        <v>52</v>
      </c>
      <c r="D280" s="119">
        <v>46951</v>
      </c>
      <c r="E280" s="120">
        <v>45236</v>
      </c>
      <c r="F280" s="119">
        <v>54615</v>
      </c>
      <c r="G280" s="120">
        <v>43266</v>
      </c>
      <c r="H280" s="119">
        <v>26019</v>
      </c>
      <c r="I280" s="120">
        <v>23476</v>
      </c>
      <c r="J280" s="119">
        <v>24686</v>
      </c>
      <c r="K280" s="120">
        <v>25437</v>
      </c>
      <c r="L280" s="119">
        <v>19786</v>
      </c>
      <c r="M280" s="120">
        <v>18981</v>
      </c>
      <c r="N280" s="119">
        <v>23789</v>
      </c>
      <c r="O280" s="120">
        <v>30940</v>
      </c>
      <c r="P280" s="121">
        <f t="shared" si="81"/>
        <v>383182</v>
      </c>
    </row>
    <row r="281" spans="2:16" ht="18.75" customHeight="1" x14ac:dyDescent="0.25">
      <c r="B281" s="246"/>
      <c r="C281" s="122" t="s">
        <v>17</v>
      </c>
      <c r="D281" s="123">
        <f>+D279+D280</f>
        <v>92243</v>
      </c>
      <c r="E281" s="124">
        <f t="shared" ref="E281:P281" si="85">+E279+E280</f>
        <v>91643</v>
      </c>
      <c r="F281" s="123">
        <f t="shared" si="85"/>
        <v>104588</v>
      </c>
      <c r="G281" s="124">
        <f t="shared" si="85"/>
        <v>79894</v>
      </c>
      <c r="H281" s="123">
        <f t="shared" si="85"/>
        <v>49915</v>
      </c>
      <c r="I281" s="124">
        <f t="shared" si="85"/>
        <v>47750</v>
      </c>
      <c r="J281" s="123">
        <f t="shared" si="85"/>
        <v>51503</v>
      </c>
      <c r="K281" s="124">
        <f t="shared" si="85"/>
        <v>49008</v>
      </c>
      <c r="L281" s="123">
        <f t="shared" si="85"/>
        <v>38084</v>
      </c>
      <c r="M281" s="124">
        <f t="shared" si="85"/>
        <v>39237</v>
      </c>
      <c r="N281" s="123">
        <f t="shared" si="85"/>
        <v>51265</v>
      </c>
      <c r="O281" s="124">
        <f t="shared" si="85"/>
        <v>73438</v>
      </c>
      <c r="P281" s="126">
        <f t="shared" si="85"/>
        <v>768568</v>
      </c>
    </row>
    <row r="282" spans="2:16" ht="18.75" customHeight="1" x14ac:dyDescent="0.25">
      <c r="B282" s="244" t="s">
        <v>4595</v>
      </c>
      <c r="C282" s="118" t="s">
        <v>51</v>
      </c>
      <c r="D282" s="119">
        <v>36375</v>
      </c>
      <c r="E282" s="120">
        <v>37295</v>
      </c>
      <c r="F282" s="119">
        <v>42826</v>
      </c>
      <c r="G282" s="120">
        <v>44692</v>
      </c>
      <c r="H282" s="119">
        <v>43331</v>
      </c>
      <c r="I282" s="120">
        <v>60493</v>
      </c>
      <c r="J282" s="119">
        <v>82046</v>
      </c>
      <c r="K282" s="120">
        <v>64643</v>
      </c>
      <c r="L282" s="119">
        <v>35158</v>
      </c>
      <c r="M282" s="120">
        <v>41637</v>
      </c>
      <c r="N282" s="119">
        <v>40870</v>
      </c>
      <c r="O282" s="120">
        <v>73540</v>
      </c>
      <c r="P282" s="121">
        <f t="shared" si="81"/>
        <v>602906</v>
      </c>
    </row>
    <row r="283" spans="2:16" ht="18.75" customHeight="1" x14ac:dyDescent="0.25">
      <c r="B283" s="245"/>
      <c r="C283" s="118" t="s">
        <v>52</v>
      </c>
      <c r="D283" s="119">
        <v>52708</v>
      </c>
      <c r="E283" s="120">
        <v>37883</v>
      </c>
      <c r="F283" s="119">
        <v>51015</v>
      </c>
      <c r="G283" s="120">
        <v>50350</v>
      </c>
      <c r="H283" s="119">
        <v>46869</v>
      </c>
      <c r="I283" s="120">
        <v>50514</v>
      </c>
      <c r="J283" s="119">
        <v>71215</v>
      </c>
      <c r="K283" s="120">
        <v>84182</v>
      </c>
      <c r="L283" s="119">
        <v>53999</v>
      </c>
      <c r="M283" s="120">
        <v>42573</v>
      </c>
      <c r="N283" s="119">
        <v>38178</v>
      </c>
      <c r="O283" s="120">
        <v>40483</v>
      </c>
      <c r="P283" s="121">
        <f t="shared" si="81"/>
        <v>619969</v>
      </c>
    </row>
    <row r="284" spans="2:16" ht="18.75" customHeight="1" x14ac:dyDescent="0.25">
      <c r="B284" s="246"/>
      <c r="C284" s="122" t="s">
        <v>17</v>
      </c>
      <c r="D284" s="123">
        <f>+D282+D283</f>
        <v>89083</v>
      </c>
      <c r="E284" s="124">
        <f t="shared" ref="E284:P284" si="86">+E282+E283</f>
        <v>75178</v>
      </c>
      <c r="F284" s="123">
        <f t="shared" si="86"/>
        <v>93841</v>
      </c>
      <c r="G284" s="124">
        <f t="shared" si="86"/>
        <v>95042</v>
      </c>
      <c r="H284" s="123">
        <f t="shared" si="86"/>
        <v>90200</v>
      </c>
      <c r="I284" s="124">
        <f t="shared" si="86"/>
        <v>111007</v>
      </c>
      <c r="J284" s="123">
        <f t="shared" si="86"/>
        <v>153261</v>
      </c>
      <c r="K284" s="124">
        <f t="shared" si="86"/>
        <v>148825</v>
      </c>
      <c r="L284" s="123">
        <f t="shared" si="86"/>
        <v>89157</v>
      </c>
      <c r="M284" s="124">
        <f t="shared" si="86"/>
        <v>84210</v>
      </c>
      <c r="N284" s="123">
        <f t="shared" si="86"/>
        <v>79048</v>
      </c>
      <c r="O284" s="124">
        <f t="shared" si="86"/>
        <v>114023</v>
      </c>
      <c r="P284" s="126">
        <f t="shared" si="86"/>
        <v>1222875</v>
      </c>
    </row>
    <row r="285" spans="2:16" ht="18.75" customHeight="1" x14ac:dyDescent="0.25">
      <c r="B285" s="244" t="s">
        <v>4593</v>
      </c>
      <c r="C285" s="114" t="s">
        <v>51</v>
      </c>
      <c r="D285" s="115">
        <v>123625</v>
      </c>
      <c r="E285" s="116">
        <v>106532</v>
      </c>
      <c r="F285" s="115">
        <v>120195</v>
      </c>
      <c r="G285" s="116">
        <v>126258</v>
      </c>
      <c r="H285" s="115">
        <v>126120</v>
      </c>
      <c r="I285" s="116">
        <v>142972</v>
      </c>
      <c r="J285" s="115">
        <v>167893</v>
      </c>
      <c r="K285" s="116">
        <v>155446</v>
      </c>
      <c r="L285" s="115">
        <v>114288</v>
      </c>
      <c r="M285" s="116">
        <v>124918</v>
      </c>
      <c r="N285" s="115">
        <v>131389</v>
      </c>
      <c r="O285" s="116">
        <v>178108</v>
      </c>
      <c r="P285" s="117">
        <f t="shared" si="81"/>
        <v>1617744</v>
      </c>
    </row>
    <row r="286" spans="2:16" ht="18.75" customHeight="1" x14ac:dyDescent="0.25">
      <c r="B286" s="245"/>
      <c r="C286" s="118" t="s">
        <v>52</v>
      </c>
      <c r="D286" s="119">
        <v>152047</v>
      </c>
      <c r="E286" s="120">
        <v>115857</v>
      </c>
      <c r="F286" s="119">
        <v>133415</v>
      </c>
      <c r="G286" s="120">
        <v>133078</v>
      </c>
      <c r="H286" s="119">
        <v>133173</v>
      </c>
      <c r="I286" s="120">
        <v>138239</v>
      </c>
      <c r="J286" s="119">
        <v>165878</v>
      </c>
      <c r="K286" s="120">
        <v>177648</v>
      </c>
      <c r="L286" s="119">
        <v>130873</v>
      </c>
      <c r="M286" s="120">
        <v>126281</v>
      </c>
      <c r="N286" s="119">
        <v>128172</v>
      </c>
      <c r="O286" s="120">
        <v>134015</v>
      </c>
      <c r="P286" s="121">
        <f t="shared" si="81"/>
        <v>1668676</v>
      </c>
    </row>
    <row r="287" spans="2:16" ht="18.75" customHeight="1" x14ac:dyDescent="0.25">
      <c r="B287" s="246"/>
      <c r="C287" s="122" t="s">
        <v>17</v>
      </c>
      <c r="D287" s="123">
        <f>+D285+D286</f>
        <v>275672</v>
      </c>
      <c r="E287" s="124">
        <f t="shared" ref="E287:P287" si="87">+E285+E286</f>
        <v>222389</v>
      </c>
      <c r="F287" s="123">
        <f t="shared" si="87"/>
        <v>253610</v>
      </c>
      <c r="G287" s="124">
        <f t="shared" si="87"/>
        <v>259336</v>
      </c>
      <c r="H287" s="123">
        <f t="shared" si="87"/>
        <v>259293</v>
      </c>
      <c r="I287" s="124">
        <f t="shared" si="87"/>
        <v>281211</v>
      </c>
      <c r="J287" s="123">
        <f t="shared" si="87"/>
        <v>333771</v>
      </c>
      <c r="K287" s="124">
        <f t="shared" si="87"/>
        <v>333094</v>
      </c>
      <c r="L287" s="123">
        <f t="shared" si="87"/>
        <v>245161</v>
      </c>
      <c r="M287" s="124">
        <f t="shared" si="87"/>
        <v>251199</v>
      </c>
      <c r="N287" s="123">
        <f t="shared" si="87"/>
        <v>259561</v>
      </c>
      <c r="O287" s="124">
        <f t="shared" si="87"/>
        <v>312123</v>
      </c>
      <c r="P287" s="126">
        <f t="shared" si="87"/>
        <v>3286420</v>
      </c>
    </row>
    <row r="288" spans="2:16" ht="18.75" customHeight="1" x14ac:dyDescent="0.25">
      <c r="B288" s="244" t="s">
        <v>44</v>
      </c>
      <c r="C288" s="118" t="s">
        <v>51</v>
      </c>
      <c r="D288" s="119">
        <v>272309</v>
      </c>
      <c r="E288" s="120">
        <v>266494</v>
      </c>
      <c r="F288" s="119">
        <v>302513</v>
      </c>
      <c r="G288" s="120">
        <v>262082</v>
      </c>
      <c r="H288" s="119">
        <v>223127</v>
      </c>
      <c r="I288" s="120">
        <v>244301</v>
      </c>
      <c r="J288" s="119">
        <v>284463</v>
      </c>
      <c r="K288" s="120">
        <v>234286</v>
      </c>
      <c r="L288" s="119">
        <v>152369</v>
      </c>
      <c r="M288" s="120">
        <v>175077</v>
      </c>
      <c r="N288" s="119">
        <v>230025</v>
      </c>
      <c r="O288" s="120">
        <v>275884</v>
      </c>
      <c r="P288" s="121">
        <f t="shared" si="81"/>
        <v>2922930</v>
      </c>
    </row>
    <row r="289" spans="2:16" ht="18.75" customHeight="1" x14ac:dyDescent="0.25">
      <c r="B289" s="245"/>
      <c r="C289" s="118" t="s">
        <v>52</v>
      </c>
      <c r="D289" s="119">
        <v>287203</v>
      </c>
      <c r="E289" s="120">
        <v>264612</v>
      </c>
      <c r="F289" s="119">
        <v>314065</v>
      </c>
      <c r="G289" s="120">
        <v>273130</v>
      </c>
      <c r="H289" s="119">
        <v>228617</v>
      </c>
      <c r="I289" s="120">
        <v>235642</v>
      </c>
      <c r="J289" s="119">
        <v>273345</v>
      </c>
      <c r="K289" s="120">
        <v>259169</v>
      </c>
      <c r="L289" s="119">
        <v>159716</v>
      </c>
      <c r="M289" s="120">
        <v>167905</v>
      </c>
      <c r="N289" s="119">
        <v>213557</v>
      </c>
      <c r="O289" s="120">
        <v>244540</v>
      </c>
      <c r="P289" s="121">
        <f t="shared" si="81"/>
        <v>2921501</v>
      </c>
    </row>
    <row r="290" spans="2:16" ht="18.75" customHeight="1" x14ac:dyDescent="0.25">
      <c r="B290" s="246"/>
      <c r="C290" s="122" t="s">
        <v>17</v>
      </c>
      <c r="D290" s="123">
        <f>+D288+D289</f>
        <v>559512</v>
      </c>
      <c r="E290" s="124">
        <f t="shared" ref="E290:P290" si="88">+E288+E289</f>
        <v>531106</v>
      </c>
      <c r="F290" s="123">
        <f t="shared" si="88"/>
        <v>616578</v>
      </c>
      <c r="G290" s="124">
        <f t="shared" si="88"/>
        <v>535212</v>
      </c>
      <c r="H290" s="123">
        <f t="shared" si="88"/>
        <v>451744</v>
      </c>
      <c r="I290" s="124">
        <f t="shared" si="88"/>
        <v>479943</v>
      </c>
      <c r="J290" s="123">
        <f t="shared" si="88"/>
        <v>557808</v>
      </c>
      <c r="K290" s="124">
        <f t="shared" si="88"/>
        <v>493455</v>
      </c>
      <c r="L290" s="123">
        <f t="shared" si="88"/>
        <v>312085</v>
      </c>
      <c r="M290" s="124">
        <f t="shared" si="88"/>
        <v>342982</v>
      </c>
      <c r="N290" s="123">
        <f t="shared" si="88"/>
        <v>443582</v>
      </c>
      <c r="O290" s="124">
        <f t="shared" si="88"/>
        <v>520424</v>
      </c>
      <c r="P290" s="126">
        <f t="shared" si="88"/>
        <v>5844431</v>
      </c>
    </row>
    <row r="291" spans="2:16" ht="18.75" customHeight="1" thickBot="1" x14ac:dyDescent="0.3">
      <c r="B291" s="239" t="s">
        <v>82</v>
      </c>
      <c r="C291" s="240"/>
      <c r="D291" s="127">
        <f>+D272+D275+D278+D281+D284+D287+D290</f>
        <v>1063702</v>
      </c>
      <c r="E291" s="128">
        <f t="shared" ref="E291:P291" si="89">+E272+E275+E278+E281+E284+E287+E290</f>
        <v>963496</v>
      </c>
      <c r="F291" s="127">
        <f t="shared" si="89"/>
        <v>1117760</v>
      </c>
      <c r="G291" s="128">
        <f t="shared" si="89"/>
        <v>1007314</v>
      </c>
      <c r="H291" s="127">
        <f t="shared" si="89"/>
        <v>878885</v>
      </c>
      <c r="I291" s="128">
        <f t="shared" si="89"/>
        <v>946679</v>
      </c>
      <c r="J291" s="127">
        <f t="shared" si="89"/>
        <v>1124837</v>
      </c>
      <c r="K291" s="128">
        <f t="shared" si="89"/>
        <v>1054662</v>
      </c>
      <c r="L291" s="127">
        <f t="shared" si="89"/>
        <v>701960</v>
      </c>
      <c r="M291" s="128">
        <f t="shared" si="89"/>
        <v>732342</v>
      </c>
      <c r="N291" s="127">
        <f t="shared" si="89"/>
        <v>856360</v>
      </c>
      <c r="O291" s="128">
        <f t="shared" si="89"/>
        <v>1052051</v>
      </c>
      <c r="P291" s="129">
        <f t="shared" si="89"/>
        <v>11500048</v>
      </c>
    </row>
    <row r="292" spans="2:16" s="25" customFormat="1" ht="18.75" customHeight="1" x14ac:dyDescent="0.25">
      <c r="B292" s="23"/>
      <c r="C292" s="23"/>
      <c r="D292" s="40"/>
      <c r="E292" s="40"/>
      <c r="F292" s="40"/>
      <c r="G292" s="40"/>
      <c r="H292" s="40"/>
      <c r="I292" s="40"/>
      <c r="J292" s="40"/>
      <c r="K292" s="40"/>
      <c r="L292" s="40"/>
      <c r="M292" s="40"/>
      <c r="N292" s="40"/>
      <c r="O292" s="40"/>
      <c r="P292" s="40"/>
    </row>
    <row r="293" spans="2:16" s="25" customFormat="1" ht="18.75" customHeight="1" x14ac:dyDescent="0.25">
      <c r="B293" s="23"/>
      <c r="C293" s="23"/>
      <c r="D293" s="40"/>
      <c r="E293" s="40"/>
      <c r="F293" s="40"/>
      <c r="G293" s="40"/>
      <c r="H293" s="40"/>
      <c r="I293" s="40"/>
      <c r="J293" s="40"/>
      <c r="K293" s="40"/>
      <c r="L293" s="40"/>
      <c r="M293" s="40"/>
      <c r="N293" s="40"/>
      <c r="O293" s="40"/>
      <c r="P293" s="40"/>
    </row>
    <row r="294" spans="2:16" s="25" customFormat="1" ht="18.75" customHeight="1" x14ac:dyDescent="0.25">
      <c r="B294" s="23"/>
      <c r="C294" s="23"/>
      <c r="D294" s="40"/>
      <c r="E294" s="40"/>
      <c r="F294" s="40"/>
      <c r="G294" s="40"/>
      <c r="H294" s="40"/>
      <c r="I294" s="40"/>
      <c r="J294" s="40"/>
      <c r="K294" s="40"/>
      <c r="L294" s="40"/>
      <c r="M294" s="40"/>
      <c r="N294" s="40"/>
      <c r="O294" s="40"/>
      <c r="P294" s="40"/>
    </row>
    <row r="295" spans="2:16" s="25" customFormat="1" ht="18.75" customHeight="1" thickBot="1" x14ac:dyDescent="0.3">
      <c r="B295" s="23"/>
      <c r="C295" s="23"/>
      <c r="D295" s="40"/>
      <c r="E295" s="40"/>
      <c r="F295" s="40"/>
      <c r="G295" s="40"/>
      <c r="H295" s="40"/>
      <c r="I295" s="40"/>
      <c r="J295" s="40"/>
      <c r="K295" s="40"/>
      <c r="L295" s="40"/>
      <c r="M295" s="40"/>
      <c r="N295" s="40"/>
      <c r="O295" s="40"/>
      <c r="P295" s="40"/>
    </row>
    <row r="296" spans="2:16" ht="18.75" customHeight="1" x14ac:dyDescent="0.25">
      <c r="B296" s="241">
        <v>2015</v>
      </c>
      <c r="C296" s="215"/>
      <c r="D296" s="215"/>
      <c r="E296" s="215"/>
      <c r="F296" s="215"/>
      <c r="G296" s="215"/>
      <c r="H296" s="215"/>
      <c r="I296" s="215"/>
      <c r="J296" s="215"/>
      <c r="K296" s="215"/>
      <c r="L296" s="215"/>
      <c r="M296" s="215"/>
      <c r="N296" s="215"/>
      <c r="O296" s="215"/>
      <c r="P296" s="216"/>
    </row>
    <row r="297" spans="2:16" ht="18.75" customHeight="1" x14ac:dyDescent="0.25">
      <c r="B297" s="242" t="s">
        <v>41</v>
      </c>
      <c r="C297" s="243"/>
      <c r="D297" s="111" t="s">
        <v>5</v>
      </c>
      <c r="E297" s="112" t="s">
        <v>6</v>
      </c>
      <c r="F297" s="111" t="s">
        <v>7</v>
      </c>
      <c r="G297" s="112" t="s">
        <v>8</v>
      </c>
      <c r="H297" s="111" t="s">
        <v>9</v>
      </c>
      <c r="I297" s="112" t="s">
        <v>10</v>
      </c>
      <c r="J297" s="111" t="s">
        <v>11</v>
      </c>
      <c r="K297" s="112" t="s">
        <v>12</v>
      </c>
      <c r="L297" s="111" t="s">
        <v>13</v>
      </c>
      <c r="M297" s="112" t="s">
        <v>14</v>
      </c>
      <c r="N297" s="111" t="s">
        <v>15</v>
      </c>
      <c r="O297" s="112" t="s">
        <v>16</v>
      </c>
      <c r="P297" s="113" t="s">
        <v>17</v>
      </c>
    </row>
    <row r="298" spans="2:16" ht="18.75" customHeight="1" x14ac:dyDescent="0.25">
      <c r="B298" s="244" t="s">
        <v>4596</v>
      </c>
      <c r="C298" s="114" t="s">
        <v>51</v>
      </c>
      <c r="D298" s="115">
        <v>1350</v>
      </c>
      <c r="E298" s="116">
        <v>1418</v>
      </c>
      <c r="F298" s="115">
        <v>1536</v>
      </c>
      <c r="G298" s="116">
        <v>1494</v>
      </c>
      <c r="H298" s="115">
        <v>1499</v>
      </c>
      <c r="I298" s="116">
        <v>1096</v>
      </c>
      <c r="J298" s="115">
        <v>1609</v>
      </c>
      <c r="K298" s="116">
        <v>1260</v>
      </c>
      <c r="L298" s="115">
        <v>1265</v>
      </c>
      <c r="M298" s="116">
        <v>1521</v>
      </c>
      <c r="N298" s="115">
        <v>1302</v>
      </c>
      <c r="O298" s="116">
        <v>1351</v>
      </c>
      <c r="P298" s="117">
        <f>SUM(D298:O298)</f>
        <v>16701</v>
      </c>
    </row>
    <row r="299" spans="2:16" ht="18.75" customHeight="1" x14ac:dyDescent="0.25">
      <c r="B299" s="245"/>
      <c r="C299" s="118" t="s">
        <v>52</v>
      </c>
      <c r="D299" s="119">
        <v>1638</v>
      </c>
      <c r="E299" s="120">
        <v>1372</v>
      </c>
      <c r="F299" s="119">
        <v>1511</v>
      </c>
      <c r="G299" s="120">
        <v>1419</v>
      </c>
      <c r="H299" s="119">
        <v>1444</v>
      </c>
      <c r="I299" s="120">
        <v>1219</v>
      </c>
      <c r="J299" s="119">
        <v>1423</v>
      </c>
      <c r="K299" s="120">
        <v>1416</v>
      </c>
      <c r="L299" s="119">
        <v>1256</v>
      </c>
      <c r="M299" s="120">
        <v>1369</v>
      </c>
      <c r="N299" s="119">
        <v>1374</v>
      </c>
      <c r="O299" s="120">
        <v>1046</v>
      </c>
      <c r="P299" s="121">
        <f t="shared" ref="P299:P317" si="90">SUM(D299:O299)</f>
        <v>16487</v>
      </c>
    </row>
    <row r="300" spans="2:16" ht="18.75" customHeight="1" x14ac:dyDescent="0.25">
      <c r="B300" s="246"/>
      <c r="C300" s="122" t="s">
        <v>17</v>
      </c>
      <c r="D300" s="123">
        <f>+D298+D299</f>
        <v>2988</v>
      </c>
      <c r="E300" s="124">
        <f t="shared" ref="E300:P300" si="91">+E298+E299</f>
        <v>2790</v>
      </c>
      <c r="F300" s="123">
        <f t="shared" si="91"/>
        <v>3047</v>
      </c>
      <c r="G300" s="124">
        <f t="shared" si="91"/>
        <v>2913</v>
      </c>
      <c r="H300" s="123">
        <f t="shared" si="91"/>
        <v>2943</v>
      </c>
      <c r="I300" s="124">
        <f t="shared" si="91"/>
        <v>2315</v>
      </c>
      <c r="J300" s="123">
        <f t="shared" si="91"/>
        <v>3032</v>
      </c>
      <c r="K300" s="124">
        <f t="shared" si="91"/>
        <v>2676</v>
      </c>
      <c r="L300" s="123">
        <f t="shared" si="91"/>
        <v>2521</v>
      </c>
      <c r="M300" s="124">
        <f t="shared" si="91"/>
        <v>2890</v>
      </c>
      <c r="N300" s="123">
        <f t="shared" si="91"/>
        <v>2676</v>
      </c>
      <c r="O300" s="124">
        <f t="shared" si="91"/>
        <v>2397</v>
      </c>
      <c r="P300" s="126">
        <f t="shared" si="91"/>
        <v>33188</v>
      </c>
    </row>
    <row r="301" spans="2:16" ht="18.75" customHeight="1" x14ac:dyDescent="0.25">
      <c r="B301" s="245" t="s">
        <v>4594</v>
      </c>
      <c r="C301" s="118" t="s">
        <v>51</v>
      </c>
      <c r="D301" s="119">
        <v>7692</v>
      </c>
      <c r="E301" s="120">
        <v>7030</v>
      </c>
      <c r="F301" s="119">
        <v>7708</v>
      </c>
      <c r="G301" s="120">
        <v>5642</v>
      </c>
      <c r="H301" s="119">
        <v>3461</v>
      </c>
      <c r="I301" s="120">
        <v>3767</v>
      </c>
      <c r="J301" s="119">
        <v>4641</v>
      </c>
      <c r="K301" s="120">
        <v>4740</v>
      </c>
      <c r="L301" s="119">
        <v>2316</v>
      </c>
      <c r="M301" s="120">
        <v>2476</v>
      </c>
      <c r="N301" s="119">
        <v>4624</v>
      </c>
      <c r="O301" s="120">
        <v>6740</v>
      </c>
      <c r="P301" s="121">
        <f t="shared" si="90"/>
        <v>60837</v>
      </c>
    </row>
    <row r="302" spans="2:16" ht="18.75" customHeight="1" x14ac:dyDescent="0.25">
      <c r="B302" s="245"/>
      <c r="C302" s="118" t="s">
        <v>52</v>
      </c>
      <c r="D302" s="119">
        <v>8019</v>
      </c>
      <c r="E302" s="120">
        <v>7064</v>
      </c>
      <c r="F302" s="119">
        <v>8187</v>
      </c>
      <c r="G302" s="120">
        <v>7158</v>
      </c>
      <c r="H302" s="119">
        <v>3574</v>
      </c>
      <c r="I302" s="120">
        <v>3246</v>
      </c>
      <c r="J302" s="119">
        <v>4294</v>
      </c>
      <c r="K302" s="120">
        <v>5198</v>
      </c>
      <c r="L302" s="119">
        <v>2863</v>
      </c>
      <c r="M302" s="120">
        <v>2308</v>
      </c>
      <c r="N302" s="119">
        <v>3896</v>
      </c>
      <c r="O302" s="120">
        <v>4722</v>
      </c>
      <c r="P302" s="121">
        <f t="shared" si="90"/>
        <v>60529</v>
      </c>
    </row>
    <row r="303" spans="2:16" ht="18.75" customHeight="1" x14ac:dyDescent="0.25">
      <c r="B303" s="245"/>
      <c r="C303" s="122" t="s">
        <v>17</v>
      </c>
      <c r="D303" s="123">
        <f>+D301+D302</f>
        <v>15711</v>
      </c>
      <c r="E303" s="124">
        <f t="shared" ref="E303:P303" si="92">+E301+E302</f>
        <v>14094</v>
      </c>
      <c r="F303" s="123">
        <f t="shared" si="92"/>
        <v>15895</v>
      </c>
      <c r="G303" s="124">
        <f t="shared" si="92"/>
        <v>12800</v>
      </c>
      <c r="H303" s="123">
        <f t="shared" si="92"/>
        <v>7035</v>
      </c>
      <c r="I303" s="124">
        <f t="shared" si="92"/>
        <v>7013</v>
      </c>
      <c r="J303" s="123">
        <f t="shared" si="92"/>
        <v>8935</v>
      </c>
      <c r="K303" s="124">
        <f t="shared" si="92"/>
        <v>9938</v>
      </c>
      <c r="L303" s="123">
        <f t="shared" si="92"/>
        <v>5179</v>
      </c>
      <c r="M303" s="124">
        <f t="shared" si="92"/>
        <v>4784</v>
      </c>
      <c r="N303" s="123">
        <f t="shared" si="92"/>
        <v>8520</v>
      </c>
      <c r="O303" s="124">
        <f t="shared" si="92"/>
        <v>11462</v>
      </c>
      <c r="P303" s="126">
        <f t="shared" si="92"/>
        <v>121366</v>
      </c>
    </row>
    <row r="304" spans="2:16" ht="18.75" customHeight="1" x14ac:dyDescent="0.25">
      <c r="B304" s="244" t="s">
        <v>43</v>
      </c>
      <c r="C304" s="114" t="s">
        <v>51</v>
      </c>
      <c r="D304" s="115">
        <v>14078</v>
      </c>
      <c r="E304" s="116">
        <v>11977</v>
      </c>
      <c r="F304" s="115">
        <v>11621</v>
      </c>
      <c r="G304" s="116">
        <v>7683</v>
      </c>
      <c r="H304" s="115">
        <v>5252</v>
      </c>
      <c r="I304" s="116">
        <v>5588</v>
      </c>
      <c r="J304" s="115">
        <v>7446</v>
      </c>
      <c r="K304" s="116">
        <v>7560</v>
      </c>
      <c r="L304" s="115">
        <v>2870</v>
      </c>
      <c r="M304" s="116">
        <v>4292</v>
      </c>
      <c r="N304" s="115">
        <v>7591</v>
      </c>
      <c r="O304" s="116">
        <v>12242</v>
      </c>
      <c r="P304" s="117">
        <f t="shared" si="90"/>
        <v>98200</v>
      </c>
    </row>
    <row r="305" spans="2:16" ht="18.75" customHeight="1" x14ac:dyDescent="0.25">
      <c r="B305" s="245"/>
      <c r="C305" s="118" t="s">
        <v>52</v>
      </c>
      <c r="D305" s="119">
        <v>15176</v>
      </c>
      <c r="E305" s="120">
        <v>12599</v>
      </c>
      <c r="F305" s="119">
        <v>13469</v>
      </c>
      <c r="G305" s="120">
        <v>9428</v>
      </c>
      <c r="H305" s="119">
        <v>5863</v>
      </c>
      <c r="I305" s="120">
        <v>5018</v>
      </c>
      <c r="J305" s="119">
        <v>6785</v>
      </c>
      <c r="K305" s="120">
        <v>8591</v>
      </c>
      <c r="L305" s="119">
        <v>4050</v>
      </c>
      <c r="M305" s="120">
        <v>3637</v>
      </c>
      <c r="N305" s="119">
        <v>6278</v>
      </c>
      <c r="O305" s="120">
        <v>8953</v>
      </c>
      <c r="P305" s="121">
        <f t="shared" si="90"/>
        <v>99847</v>
      </c>
    </row>
    <row r="306" spans="2:16" ht="18.75" customHeight="1" x14ac:dyDescent="0.25">
      <c r="B306" s="246"/>
      <c r="C306" s="122" t="s">
        <v>17</v>
      </c>
      <c r="D306" s="123">
        <f>+D304+D305</f>
        <v>29254</v>
      </c>
      <c r="E306" s="124">
        <f t="shared" ref="E306:P306" si="93">+E304+E305</f>
        <v>24576</v>
      </c>
      <c r="F306" s="123">
        <f t="shared" si="93"/>
        <v>25090</v>
      </c>
      <c r="G306" s="124">
        <f t="shared" si="93"/>
        <v>17111</v>
      </c>
      <c r="H306" s="123">
        <f t="shared" si="93"/>
        <v>11115</v>
      </c>
      <c r="I306" s="124">
        <f t="shared" si="93"/>
        <v>10606</v>
      </c>
      <c r="J306" s="123">
        <f t="shared" si="93"/>
        <v>14231</v>
      </c>
      <c r="K306" s="124">
        <f t="shared" si="93"/>
        <v>16151</v>
      </c>
      <c r="L306" s="123">
        <f t="shared" si="93"/>
        <v>6920</v>
      </c>
      <c r="M306" s="124">
        <f t="shared" si="93"/>
        <v>7929</v>
      </c>
      <c r="N306" s="123">
        <f t="shared" si="93"/>
        <v>13869</v>
      </c>
      <c r="O306" s="124">
        <f t="shared" si="93"/>
        <v>21195</v>
      </c>
      <c r="P306" s="126">
        <f t="shared" si="93"/>
        <v>198047</v>
      </c>
    </row>
    <row r="307" spans="2:16" ht="18.75" customHeight="1" x14ac:dyDescent="0.25">
      <c r="B307" s="244" t="s">
        <v>46</v>
      </c>
      <c r="C307" s="114" t="s">
        <v>51</v>
      </c>
      <c r="D307" s="115">
        <v>49764</v>
      </c>
      <c r="E307" s="116">
        <v>46484</v>
      </c>
      <c r="F307" s="115">
        <v>50341</v>
      </c>
      <c r="G307" s="116">
        <v>39942</v>
      </c>
      <c r="H307" s="115">
        <v>22500</v>
      </c>
      <c r="I307" s="116">
        <v>22863</v>
      </c>
      <c r="J307" s="115">
        <v>28176</v>
      </c>
      <c r="K307" s="116">
        <v>25145</v>
      </c>
      <c r="L307" s="115">
        <v>17006</v>
      </c>
      <c r="M307" s="116">
        <v>18476</v>
      </c>
      <c r="N307" s="115">
        <v>24060</v>
      </c>
      <c r="O307" s="116">
        <v>42264</v>
      </c>
      <c r="P307" s="117">
        <f t="shared" si="90"/>
        <v>387021</v>
      </c>
    </row>
    <row r="308" spans="2:16" ht="18.75" customHeight="1" x14ac:dyDescent="0.25">
      <c r="B308" s="245"/>
      <c r="C308" s="118" t="s">
        <v>52</v>
      </c>
      <c r="D308" s="119">
        <v>51183</v>
      </c>
      <c r="E308" s="120">
        <v>46760</v>
      </c>
      <c r="F308" s="119">
        <v>55534</v>
      </c>
      <c r="G308" s="120">
        <v>46017</v>
      </c>
      <c r="H308" s="119">
        <v>25595</v>
      </c>
      <c r="I308" s="120">
        <v>21592</v>
      </c>
      <c r="J308" s="119">
        <v>26174</v>
      </c>
      <c r="K308" s="120">
        <v>27499</v>
      </c>
      <c r="L308" s="119">
        <v>18209</v>
      </c>
      <c r="M308" s="120">
        <v>16652</v>
      </c>
      <c r="N308" s="119">
        <v>21549</v>
      </c>
      <c r="O308" s="120">
        <v>30804</v>
      </c>
      <c r="P308" s="121">
        <f t="shared" si="90"/>
        <v>387568</v>
      </c>
    </row>
    <row r="309" spans="2:16" ht="18.75" customHeight="1" x14ac:dyDescent="0.25">
      <c r="B309" s="246"/>
      <c r="C309" s="122" t="s">
        <v>17</v>
      </c>
      <c r="D309" s="123">
        <f>+D307+D308</f>
        <v>100947</v>
      </c>
      <c r="E309" s="124">
        <f t="shared" ref="E309:P309" si="94">+E307+E308</f>
        <v>93244</v>
      </c>
      <c r="F309" s="123">
        <f t="shared" si="94"/>
        <v>105875</v>
      </c>
      <c r="G309" s="124">
        <f t="shared" si="94"/>
        <v>85959</v>
      </c>
      <c r="H309" s="123">
        <f t="shared" si="94"/>
        <v>48095</v>
      </c>
      <c r="I309" s="124">
        <f t="shared" si="94"/>
        <v>44455</v>
      </c>
      <c r="J309" s="123">
        <f t="shared" si="94"/>
        <v>54350</v>
      </c>
      <c r="K309" s="124">
        <f t="shared" si="94"/>
        <v>52644</v>
      </c>
      <c r="L309" s="123">
        <f t="shared" si="94"/>
        <v>35215</v>
      </c>
      <c r="M309" s="124">
        <f t="shared" si="94"/>
        <v>35128</v>
      </c>
      <c r="N309" s="123">
        <f t="shared" si="94"/>
        <v>45609</v>
      </c>
      <c r="O309" s="124">
        <f t="shared" si="94"/>
        <v>73068</v>
      </c>
      <c r="P309" s="126">
        <f t="shared" si="94"/>
        <v>774589</v>
      </c>
    </row>
    <row r="310" spans="2:16" ht="18.75" customHeight="1" x14ac:dyDescent="0.25">
      <c r="B310" s="244" t="s">
        <v>4595</v>
      </c>
      <c r="C310" s="118" t="s">
        <v>51</v>
      </c>
      <c r="D310" s="119">
        <v>42260</v>
      </c>
      <c r="E310" s="120">
        <v>41326</v>
      </c>
      <c r="F310" s="119">
        <v>50671</v>
      </c>
      <c r="G310" s="120">
        <v>44837</v>
      </c>
      <c r="H310" s="119">
        <v>48464</v>
      </c>
      <c r="I310" s="120">
        <v>61480</v>
      </c>
      <c r="J310" s="119">
        <v>81476</v>
      </c>
      <c r="K310" s="120">
        <v>65651</v>
      </c>
      <c r="L310" s="119">
        <v>38941</v>
      </c>
      <c r="M310" s="120">
        <v>47367</v>
      </c>
      <c r="N310" s="119">
        <v>46489</v>
      </c>
      <c r="O310" s="120">
        <v>72312</v>
      </c>
      <c r="P310" s="121">
        <f t="shared" si="90"/>
        <v>641274</v>
      </c>
    </row>
    <row r="311" spans="2:16" ht="18.75" customHeight="1" x14ac:dyDescent="0.25">
      <c r="B311" s="245"/>
      <c r="C311" s="118" t="s">
        <v>52</v>
      </c>
      <c r="D311" s="119">
        <v>66200</v>
      </c>
      <c r="E311" s="120">
        <v>41232</v>
      </c>
      <c r="F311" s="119">
        <v>56344</v>
      </c>
      <c r="G311" s="120">
        <v>56598</v>
      </c>
      <c r="H311" s="119">
        <v>48522</v>
      </c>
      <c r="I311" s="120">
        <v>55026</v>
      </c>
      <c r="J311" s="119">
        <v>69503</v>
      </c>
      <c r="K311" s="120">
        <v>82101</v>
      </c>
      <c r="L311" s="119">
        <v>61075</v>
      </c>
      <c r="M311" s="120">
        <v>49952</v>
      </c>
      <c r="N311" s="119">
        <v>45762</v>
      </c>
      <c r="O311" s="120">
        <v>45040</v>
      </c>
      <c r="P311" s="121">
        <f t="shared" si="90"/>
        <v>677355</v>
      </c>
    </row>
    <row r="312" spans="2:16" ht="18.75" customHeight="1" x14ac:dyDescent="0.25">
      <c r="B312" s="246"/>
      <c r="C312" s="122" t="s">
        <v>17</v>
      </c>
      <c r="D312" s="123">
        <f>+D310+D311</f>
        <v>108460</v>
      </c>
      <c r="E312" s="124">
        <f t="shared" ref="E312:P312" si="95">+E310+E311</f>
        <v>82558</v>
      </c>
      <c r="F312" s="123">
        <f t="shared" si="95"/>
        <v>107015</v>
      </c>
      <c r="G312" s="124">
        <f t="shared" si="95"/>
        <v>101435</v>
      </c>
      <c r="H312" s="123">
        <f t="shared" si="95"/>
        <v>96986</v>
      </c>
      <c r="I312" s="124">
        <f t="shared" si="95"/>
        <v>116506</v>
      </c>
      <c r="J312" s="123">
        <f t="shared" si="95"/>
        <v>150979</v>
      </c>
      <c r="K312" s="124">
        <f t="shared" si="95"/>
        <v>147752</v>
      </c>
      <c r="L312" s="123">
        <f t="shared" si="95"/>
        <v>100016</v>
      </c>
      <c r="M312" s="124">
        <f t="shared" si="95"/>
        <v>97319</v>
      </c>
      <c r="N312" s="123">
        <f t="shared" si="95"/>
        <v>92251</v>
      </c>
      <c r="O312" s="124">
        <f t="shared" si="95"/>
        <v>117352</v>
      </c>
      <c r="P312" s="126">
        <f t="shared" si="95"/>
        <v>1318629</v>
      </c>
    </row>
    <row r="313" spans="2:16" ht="18.75" customHeight="1" x14ac:dyDescent="0.25">
      <c r="B313" s="244" t="s">
        <v>4593</v>
      </c>
      <c r="C313" s="114" t="s">
        <v>51</v>
      </c>
      <c r="D313" s="115">
        <v>137545</v>
      </c>
      <c r="E313" s="116">
        <v>118549</v>
      </c>
      <c r="F313" s="115">
        <v>131734</v>
      </c>
      <c r="G313" s="116">
        <v>125213</v>
      </c>
      <c r="H313" s="115">
        <v>133742</v>
      </c>
      <c r="I313" s="116">
        <v>149301</v>
      </c>
      <c r="J313" s="115">
        <v>180055</v>
      </c>
      <c r="K313" s="116">
        <v>162532</v>
      </c>
      <c r="L313" s="115">
        <v>125305</v>
      </c>
      <c r="M313" s="116">
        <v>138592</v>
      </c>
      <c r="N313" s="115">
        <v>143334</v>
      </c>
      <c r="O313" s="116">
        <v>190105</v>
      </c>
      <c r="P313" s="117">
        <f t="shared" si="90"/>
        <v>1736007</v>
      </c>
    </row>
    <row r="314" spans="2:16" ht="18.75" customHeight="1" x14ac:dyDescent="0.25">
      <c r="B314" s="245"/>
      <c r="C314" s="118" t="s">
        <v>52</v>
      </c>
      <c r="D314" s="119">
        <v>168624</v>
      </c>
      <c r="E314" s="120">
        <v>127477</v>
      </c>
      <c r="F314" s="119">
        <v>141705</v>
      </c>
      <c r="G314" s="120">
        <v>142900</v>
      </c>
      <c r="H314" s="119">
        <v>138863</v>
      </c>
      <c r="I314" s="120">
        <v>145492</v>
      </c>
      <c r="J314" s="119">
        <v>174178</v>
      </c>
      <c r="K314" s="120">
        <v>183946</v>
      </c>
      <c r="L314" s="119">
        <v>150062</v>
      </c>
      <c r="M314" s="120">
        <v>141105</v>
      </c>
      <c r="N314" s="119">
        <v>141695</v>
      </c>
      <c r="O314" s="120">
        <v>144036</v>
      </c>
      <c r="P314" s="121">
        <f t="shared" si="90"/>
        <v>1800083</v>
      </c>
    </row>
    <row r="315" spans="2:16" ht="18.75" customHeight="1" x14ac:dyDescent="0.25">
      <c r="B315" s="246"/>
      <c r="C315" s="122" t="s">
        <v>17</v>
      </c>
      <c r="D315" s="123">
        <f>+D313+D314</f>
        <v>306169</v>
      </c>
      <c r="E315" s="124">
        <f t="shared" ref="E315:P315" si="96">+E313+E314</f>
        <v>246026</v>
      </c>
      <c r="F315" s="123">
        <f t="shared" si="96"/>
        <v>273439</v>
      </c>
      <c r="G315" s="124">
        <f t="shared" si="96"/>
        <v>268113</v>
      </c>
      <c r="H315" s="123">
        <f t="shared" si="96"/>
        <v>272605</v>
      </c>
      <c r="I315" s="124">
        <f t="shared" si="96"/>
        <v>294793</v>
      </c>
      <c r="J315" s="123">
        <f t="shared" si="96"/>
        <v>354233</v>
      </c>
      <c r="K315" s="124">
        <f t="shared" si="96"/>
        <v>346478</v>
      </c>
      <c r="L315" s="123">
        <f t="shared" si="96"/>
        <v>275367</v>
      </c>
      <c r="M315" s="124">
        <f t="shared" si="96"/>
        <v>279697</v>
      </c>
      <c r="N315" s="123">
        <f t="shared" si="96"/>
        <v>285029</v>
      </c>
      <c r="O315" s="124">
        <f t="shared" si="96"/>
        <v>334141</v>
      </c>
      <c r="P315" s="126">
        <f t="shared" si="96"/>
        <v>3536090</v>
      </c>
    </row>
    <row r="316" spans="2:16" ht="18.75" customHeight="1" x14ac:dyDescent="0.25">
      <c r="B316" s="244" t="s">
        <v>44</v>
      </c>
      <c r="C316" s="118" t="s">
        <v>51</v>
      </c>
      <c r="D316" s="119">
        <v>290562</v>
      </c>
      <c r="E316" s="120">
        <v>285092</v>
      </c>
      <c r="F316" s="119">
        <v>319613</v>
      </c>
      <c r="G316" s="120">
        <v>269073</v>
      </c>
      <c r="H316" s="119">
        <v>242023</v>
      </c>
      <c r="I316" s="120">
        <v>278268</v>
      </c>
      <c r="J316" s="119">
        <v>317769</v>
      </c>
      <c r="K316" s="120">
        <v>258487</v>
      </c>
      <c r="L316" s="119">
        <v>180983</v>
      </c>
      <c r="M316" s="120">
        <v>198933</v>
      </c>
      <c r="N316" s="119">
        <v>236720</v>
      </c>
      <c r="O316" s="120">
        <v>302078</v>
      </c>
      <c r="P316" s="121">
        <f t="shared" si="90"/>
        <v>3179601</v>
      </c>
    </row>
    <row r="317" spans="2:16" ht="18.75" customHeight="1" x14ac:dyDescent="0.25">
      <c r="B317" s="245"/>
      <c r="C317" s="118" t="s">
        <v>52</v>
      </c>
      <c r="D317" s="119">
        <v>307490</v>
      </c>
      <c r="E317" s="120">
        <v>281651</v>
      </c>
      <c r="F317" s="119">
        <v>325920</v>
      </c>
      <c r="G317" s="120">
        <v>287735</v>
      </c>
      <c r="H317" s="119">
        <v>246447</v>
      </c>
      <c r="I317" s="120">
        <v>259155</v>
      </c>
      <c r="J317" s="119">
        <v>309543</v>
      </c>
      <c r="K317" s="120">
        <v>285047</v>
      </c>
      <c r="L317" s="119">
        <v>186943</v>
      </c>
      <c r="M317" s="120">
        <v>191690</v>
      </c>
      <c r="N317" s="119">
        <v>223304</v>
      </c>
      <c r="O317" s="120">
        <v>264296</v>
      </c>
      <c r="P317" s="121">
        <f t="shared" si="90"/>
        <v>3169221</v>
      </c>
    </row>
    <row r="318" spans="2:16" ht="18.75" customHeight="1" x14ac:dyDescent="0.25">
      <c r="B318" s="246"/>
      <c r="C318" s="122" t="s">
        <v>17</v>
      </c>
      <c r="D318" s="123">
        <f>+D316+D317</f>
        <v>598052</v>
      </c>
      <c r="E318" s="124">
        <f t="shared" ref="E318:P318" si="97">+E316+E317</f>
        <v>566743</v>
      </c>
      <c r="F318" s="123">
        <f t="shared" si="97"/>
        <v>645533</v>
      </c>
      <c r="G318" s="124">
        <f t="shared" si="97"/>
        <v>556808</v>
      </c>
      <c r="H318" s="123">
        <f t="shared" si="97"/>
        <v>488470</v>
      </c>
      <c r="I318" s="124">
        <f t="shared" si="97"/>
        <v>537423</v>
      </c>
      <c r="J318" s="123">
        <f t="shared" si="97"/>
        <v>627312</v>
      </c>
      <c r="K318" s="124">
        <f t="shared" si="97"/>
        <v>543534</v>
      </c>
      <c r="L318" s="123">
        <f t="shared" si="97"/>
        <v>367926</v>
      </c>
      <c r="M318" s="124">
        <f t="shared" si="97"/>
        <v>390623</v>
      </c>
      <c r="N318" s="123">
        <f t="shared" si="97"/>
        <v>460024</v>
      </c>
      <c r="O318" s="124">
        <f t="shared" si="97"/>
        <v>566374</v>
      </c>
      <c r="P318" s="126">
        <f t="shared" si="97"/>
        <v>6348822</v>
      </c>
    </row>
    <row r="319" spans="2:16" ht="18.75" customHeight="1" thickBot="1" x14ac:dyDescent="0.3">
      <c r="B319" s="239" t="s">
        <v>84</v>
      </c>
      <c r="C319" s="240"/>
      <c r="D319" s="127">
        <f>+D300+D303+D306+D309+D312+D315+D318</f>
        <v>1161581</v>
      </c>
      <c r="E319" s="128">
        <f t="shared" ref="E319:P319" si="98">+E300+E303+E306+E309+E312+E315+E318</f>
        <v>1030031</v>
      </c>
      <c r="F319" s="127">
        <f t="shared" si="98"/>
        <v>1175894</v>
      </c>
      <c r="G319" s="128">
        <f t="shared" si="98"/>
        <v>1045139</v>
      </c>
      <c r="H319" s="127">
        <f t="shared" si="98"/>
        <v>927249</v>
      </c>
      <c r="I319" s="128">
        <f t="shared" si="98"/>
        <v>1013111</v>
      </c>
      <c r="J319" s="127">
        <f t="shared" si="98"/>
        <v>1213072</v>
      </c>
      <c r="K319" s="128">
        <f t="shared" si="98"/>
        <v>1119173</v>
      </c>
      <c r="L319" s="127">
        <f t="shared" si="98"/>
        <v>793144</v>
      </c>
      <c r="M319" s="128">
        <f t="shared" si="98"/>
        <v>818370</v>
      </c>
      <c r="N319" s="127">
        <f t="shared" si="98"/>
        <v>907978</v>
      </c>
      <c r="O319" s="128">
        <f t="shared" si="98"/>
        <v>1125989</v>
      </c>
      <c r="P319" s="129">
        <f t="shared" si="98"/>
        <v>12330731</v>
      </c>
    </row>
    <row r="320" spans="2:16" s="25" customFormat="1" ht="18.75" customHeight="1" x14ac:dyDescent="0.25">
      <c r="B320" s="23"/>
      <c r="C320" s="23"/>
      <c r="D320" s="40"/>
      <c r="E320" s="40"/>
      <c r="F320" s="40"/>
      <c r="G320" s="40"/>
      <c r="H320" s="40"/>
      <c r="I320" s="40"/>
      <c r="J320" s="40"/>
      <c r="K320" s="40"/>
      <c r="L320" s="40"/>
      <c r="M320" s="40"/>
      <c r="N320" s="40"/>
      <c r="O320" s="40"/>
      <c r="P320" s="40"/>
    </row>
    <row r="321" spans="2:16" s="25" customFormat="1" ht="18.75" customHeight="1" x14ac:dyDescent="0.25">
      <c r="B321" s="23"/>
      <c r="C321" s="23"/>
      <c r="D321" s="40"/>
      <c r="E321" s="40"/>
      <c r="F321" s="40"/>
      <c r="G321" s="40"/>
      <c r="H321" s="40"/>
      <c r="I321" s="40"/>
      <c r="J321" s="40"/>
      <c r="K321" s="40"/>
      <c r="L321" s="40"/>
      <c r="M321" s="40"/>
      <c r="N321" s="40"/>
      <c r="O321" s="40"/>
      <c r="P321" s="40"/>
    </row>
    <row r="322" spans="2:16" s="25" customFormat="1" ht="18.75" customHeight="1" x14ac:dyDescent="0.25">
      <c r="B322" s="23"/>
      <c r="C322" s="23"/>
      <c r="D322" s="40"/>
      <c r="E322" s="40"/>
      <c r="F322" s="40"/>
      <c r="G322" s="40"/>
      <c r="H322" s="40"/>
      <c r="I322" s="40"/>
      <c r="J322" s="40"/>
      <c r="K322" s="40"/>
      <c r="L322" s="40"/>
      <c r="M322" s="40"/>
      <c r="N322" s="40"/>
      <c r="O322" s="40"/>
      <c r="P322" s="40"/>
    </row>
    <row r="323" spans="2:16" s="25" customFormat="1" ht="18.75" customHeight="1" x14ac:dyDescent="0.25">
      <c r="B323" s="23"/>
      <c r="C323" s="23"/>
      <c r="D323" s="40"/>
      <c r="E323" s="40"/>
      <c r="F323" s="40"/>
      <c r="G323" s="40"/>
      <c r="H323" s="40"/>
      <c r="I323" s="40"/>
      <c r="J323" s="40"/>
      <c r="K323" s="40"/>
      <c r="L323" s="40"/>
      <c r="M323" s="40"/>
      <c r="N323" s="40"/>
      <c r="O323" s="40"/>
      <c r="P323" s="40"/>
    </row>
    <row r="324" spans="2:16" ht="18.75" customHeight="1" thickBot="1" x14ac:dyDescent="0.3">
      <c r="B324" s="23"/>
      <c r="C324" s="23"/>
      <c r="D324" s="24"/>
      <c r="E324" s="24"/>
      <c r="F324" s="24"/>
      <c r="G324" s="24"/>
      <c r="H324" s="24"/>
      <c r="I324" s="24"/>
      <c r="J324" s="24"/>
      <c r="K324" s="24"/>
      <c r="L324" s="24"/>
      <c r="M324" s="24"/>
      <c r="N324" s="24"/>
      <c r="O324" s="24"/>
      <c r="P324" s="24"/>
    </row>
    <row r="325" spans="2:16" ht="18.75" customHeight="1" x14ac:dyDescent="0.25">
      <c r="B325" s="241">
        <v>2016</v>
      </c>
      <c r="C325" s="215"/>
      <c r="D325" s="215"/>
      <c r="E325" s="215"/>
      <c r="F325" s="215"/>
      <c r="G325" s="215"/>
      <c r="H325" s="215"/>
      <c r="I325" s="215"/>
      <c r="J325" s="215"/>
      <c r="K325" s="215"/>
      <c r="L325" s="215"/>
      <c r="M325" s="215"/>
      <c r="N325" s="215"/>
      <c r="O325" s="215"/>
      <c r="P325" s="216"/>
    </row>
    <row r="326" spans="2:16" ht="18.75" customHeight="1" x14ac:dyDescent="0.25">
      <c r="B326" s="242" t="s">
        <v>41</v>
      </c>
      <c r="C326" s="243"/>
      <c r="D326" s="111" t="s">
        <v>5</v>
      </c>
      <c r="E326" s="112" t="s">
        <v>6</v>
      </c>
      <c r="F326" s="111" t="s">
        <v>7</v>
      </c>
      <c r="G326" s="112" t="s">
        <v>8</v>
      </c>
      <c r="H326" s="111" t="s">
        <v>9</v>
      </c>
      <c r="I326" s="112" t="s">
        <v>10</v>
      </c>
      <c r="J326" s="111" t="s">
        <v>11</v>
      </c>
      <c r="K326" s="112" t="s">
        <v>12</v>
      </c>
      <c r="L326" s="111" t="s">
        <v>13</v>
      </c>
      <c r="M326" s="112" t="s">
        <v>14</v>
      </c>
      <c r="N326" s="111" t="s">
        <v>15</v>
      </c>
      <c r="O326" s="112" t="s">
        <v>16</v>
      </c>
      <c r="P326" s="113" t="s">
        <v>17</v>
      </c>
    </row>
    <row r="327" spans="2:16" ht="18.75" customHeight="1" x14ac:dyDescent="0.25">
      <c r="B327" s="244" t="s">
        <v>4596</v>
      </c>
      <c r="C327" s="114" t="s">
        <v>51</v>
      </c>
      <c r="D327" s="115">
        <v>952</v>
      </c>
      <c r="E327" s="116">
        <v>919</v>
      </c>
      <c r="F327" s="115">
        <v>860</v>
      </c>
      <c r="G327" s="116">
        <v>1386</v>
      </c>
      <c r="H327" s="115">
        <v>1167</v>
      </c>
      <c r="I327" s="116">
        <v>1231</v>
      </c>
      <c r="J327" s="115">
        <v>1297</v>
      </c>
      <c r="K327" s="116">
        <v>1288</v>
      </c>
      <c r="L327" s="115">
        <v>1304</v>
      </c>
      <c r="M327" s="116">
        <v>1112</v>
      </c>
      <c r="N327" s="115">
        <v>1206</v>
      </c>
      <c r="O327" s="116">
        <v>1478</v>
      </c>
      <c r="P327" s="117">
        <f>SUM(D327:O327)</f>
        <v>14200</v>
      </c>
    </row>
    <row r="328" spans="2:16" ht="18.75" customHeight="1" x14ac:dyDescent="0.25">
      <c r="B328" s="245"/>
      <c r="C328" s="118" t="s">
        <v>52</v>
      </c>
      <c r="D328" s="119">
        <v>991</v>
      </c>
      <c r="E328" s="120">
        <v>899</v>
      </c>
      <c r="F328" s="119">
        <v>875</v>
      </c>
      <c r="G328" s="120">
        <v>1251</v>
      </c>
      <c r="H328" s="119">
        <v>1110</v>
      </c>
      <c r="I328" s="120">
        <v>1185</v>
      </c>
      <c r="J328" s="119">
        <v>1197</v>
      </c>
      <c r="K328" s="120">
        <v>1249</v>
      </c>
      <c r="L328" s="119">
        <v>1240</v>
      </c>
      <c r="M328" s="120">
        <v>1049</v>
      </c>
      <c r="N328" s="119">
        <v>1206</v>
      </c>
      <c r="O328" s="120">
        <v>1241</v>
      </c>
      <c r="P328" s="121">
        <f t="shared" ref="P328:P346" si="99">SUM(D328:O328)</f>
        <v>13493</v>
      </c>
    </row>
    <row r="329" spans="2:16" ht="18.75" customHeight="1" x14ac:dyDescent="0.25">
      <c r="B329" s="246"/>
      <c r="C329" s="122" t="s">
        <v>17</v>
      </c>
      <c r="D329" s="123">
        <f>+D327+D328</f>
        <v>1943</v>
      </c>
      <c r="E329" s="124">
        <f t="shared" ref="E329:P329" si="100">+E327+E328</f>
        <v>1818</v>
      </c>
      <c r="F329" s="123">
        <f t="shared" si="100"/>
        <v>1735</v>
      </c>
      <c r="G329" s="124">
        <f t="shared" si="100"/>
        <v>2637</v>
      </c>
      <c r="H329" s="123">
        <f t="shared" si="100"/>
        <v>2277</v>
      </c>
      <c r="I329" s="124">
        <f t="shared" si="100"/>
        <v>2416</v>
      </c>
      <c r="J329" s="123">
        <f t="shared" si="100"/>
        <v>2494</v>
      </c>
      <c r="K329" s="124">
        <f t="shared" si="100"/>
        <v>2537</v>
      </c>
      <c r="L329" s="123">
        <f t="shared" si="100"/>
        <v>2544</v>
      </c>
      <c r="M329" s="124">
        <f t="shared" si="100"/>
        <v>2161</v>
      </c>
      <c r="N329" s="123">
        <f t="shared" si="100"/>
        <v>2412</v>
      </c>
      <c r="O329" s="124">
        <f t="shared" si="100"/>
        <v>2719</v>
      </c>
      <c r="P329" s="126">
        <f t="shared" si="100"/>
        <v>27693</v>
      </c>
    </row>
    <row r="330" spans="2:16" ht="18.75" customHeight="1" x14ac:dyDescent="0.25">
      <c r="B330" s="245" t="s">
        <v>4594</v>
      </c>
      <c r="C330" s="118" t="s">
        <v>51</v>
      </c>
      <c r="D330" s="119">
        <v>10759</v>
      </c>
      <c r="E330" s="120">
        <v>9655</v>
      </c>
      <c r="F330" s="119">
        <v>9518</v>
      </c>
      <c r="G330" s="120">
        <v>6210</v>
      </c>
      <c r="H330" s="119">
        <v>2044</v>
      </c>
      <c r="I330" s="120">
        <v>2504</v>
      </c>
      <c r="J330" s="119">
        <v>4321</v>
      </c>
      <c r="K330" s="120">
        <v>3606</v>
      </c>
      <c r="L330" s="119">
        <v>1626</v>
      </c>
      <c r="M330" s="120">
        <v>1882</v>
      </c>
      <c r="N330" s="119">
        <v>3270</v>
      </c>
      <c r="O330" s="120">
        <v>6510</v>
      </c>
      <c r="P330" s="121">
        <f t="shared" si="99"/>
        <v>61905</v>
      </c>
    </row>
    <row r="331" spans="2:16" ht="18.75" customHeight="1" x14ac:dyDescent="0.25">
      <c r="B331" s="245"/>
      <c r="C331" s="118" t="s">
        <v>52</v>
      </c>
      <c r="D331" s="119">
        <v>10224</v>
      </c>
      <c r="E331" s="120">
        <v>9656</v>
      </c>
      <c r="F331" s="119">
        <v>10910</v>
      </c>
      <c r="G331" s="120">
        <v>7923</v>
      </c>
      <c r="H331" s="119">
        <v>2899</v>
      </c>
      <c r="I331" s="120">
        <v>2524</v>
      </c>
      <c r="J331" s="119">
        <v>3788</v>
      </c>
      <c r="K331" s="120">
        <v>3988</v>
      </c>
      <c r="L331" s="119">
        <v>1860</v>
      </c>
      <c r="M331" s="120">
        <v>1692</v>
      </c>
      <c r="N331" s="119">
        <v>2697</v>
      </c>
      <c r="O331" s="120">
        <v>4286</v>
      </c>
      <c r="P331" s="121">
        <f t="shared" si="99"/>
        <v>62447</v>
      </c>
    </row>
    <row r="332" spans="2:16" ht="18.75" customHeight="1" x14ac:dyDescent="0.25">
      <c r="B332" s="245"/>
      <c r="C332" s="122" t="s">
        <v>17</v>
      </c>
      <c r="D332" s="123">
        <f>+D330+D331</f>
        <v>20983</v>
      </c>
      <c r="E332" s="124">
        <f t="shared" ref="E332:P332" si="101">+E330+E331</f>
        <v>19311</v>
      </c>
      <c r="F332" s="123">
        <f t="shared" si="101"/>
        <v>20428</v>
      </c>
      <c r="G332" s="124">
        <f t="shared" si="101"/>
        <v>14133</v>
      </c>
      <c r="H332" s="123">
        <f t="shared" si="101"/>
        <v>4943</v>
      </c>
      <c r="I332" s="124">
        <f t="shared" si="101"/>
        <v>5028</v>
      </c>
      <c r="J332" s="123">
        <f t="shared" si="101"/>
        <v>8109</v>
      </c>
      <c r="K332" s="124">
        <f t="shared" si="101"/>
        <v>7594</v>
      </c>
      <c r="L332" s="123">
        <f t="shared" si="101"/>
        <v>3486</v>
      </c>
      <c r="M332" s="124">
        <f t="shared" si="101"/>
        <v>3574</v>
      </c>
      <c r="N332" s="123">
        <f t="shared" si="101"/>
        <v>5967</v>
      </c>
      <c r="O332" s="124">
        <f t="shared" si="101"/>
        <v>10796</v>
      </c>
      <c r="P332" s="126">
        <f t="shared" si="101"/>
        <v>124352</v>
      </c>
    </row>
    <row r="333" spans="2:16" ht="18.75" customHeight="1" x14ac:dyDescent="0.25">
      <c r="B333" s="244" t="s">
        <v>43</v>
      </c>
      <c r="C333" s="114" t="s">
        <v>51</v>
      </c>
      <c r="D333" s="115">
        <v>15889</v>
      </c>
      <c r="E333" s="116">
        <v>13296</v>
      </c>
      <c r="F333" s="115">
        <v>12551</v>
      </c>
      <c r="G333" s="116">
        <v>9174</v>
      </c>
      <c r="H333" s="115">
        <v>3866</v>
      </c>
      <c r="I333" s="116">
        <v>4922</v>
      </c>
      <c r="J333" s="115">
        <v>8113</v>
      </c>
      <c r="K333" s="116">
        <v>6803</v>
      </c>
      <c r="L333" s="115">
        <v>3099</v>
      </c>
      <c r="M333" s="116">
        <v>4381</v>
      </c>
      <c r="N333" s="115">
        <v>4854</v>
      </c>
      <c r="O333" s="116">
        <v>11711</v>
      </c>
      <c r="P333" s="117">
        <f t="shared" si="99"/>
        <v>98659</v>
      </c>
    </row>
    <row r="334" spans="2:16" ht="18.75" customHeight="1" x14ac:dyDescent="0.25">
      <c r="B334" s="245"/>
      <c r="C334" s="118" t="s">
        <v>52</v>
      </c>
      <c r="D334" s="119">
        <v>18125</v>
      </c>
      <c r="E334" s="120">
        <v>14336</v>
      </c>
      <c r="F334" s="119">
        <v>13718</v>
      </c>
      <c r="G334" s="120">
        <v>11998</v>
      </c>
      <c r="H334" s="119">
        <v>4727</v>
      </c>
      <c r="I334" s="120">
        <v>4890</v>
      </c>
      <c r="J334" s="119">
        <v>7624</v>
      </c>
      <c r="K334" s="120">
        <v>8496</v>
      </c>
      <c r="L334" s="119">
        <v>4233</v>
      </c>
      <c r="M334" s="120">
        <v>4286</v>
      </c>
      <c r="N334" s="119">
        <v>4426</v>
      </c>
      <c r="O334" s="120">
        <v>8168</v>
      </c>
      <c r="P334" s="121">
        <f t="shared" si="99"/>
        <v>105027</v>
      </c>
    </row>
    <row r="335" spans="2:16" ht="18.75" customHeight="1" x14ac:dyDescent="0.25">
      <c r="B335" s="246"/>
      <c r="C335" s="122" t="s">
        <v>17</v>
      </c>
      <c r="D335" s="123">
        <f>+D333+D334</f>
        <v>34014</v>
      </c>
      <c r="E335" s="124">
        <f t="shared" ref="E335:P335" si="102">+E333+E334</f>
        <v>27632</v>
      </c>
      <c r="F335" s="123">
        <f t="shared" si="102"/>
        <v>26269</v>
      </c>
      <c r="G335" s="124">
        <f t="shared" si="102"/>
        <v>21172</v>
      </c>
      <c r="H335" s="123">
        <f t="shared" si="102"/>
        <v>8593</v>
      </c>
      <c r="I335" s="124">
        <f t="shared" si="102"/>
        <v>9812</v>
      </c>
      <c r="J335" s="123">
        <f t="shared" si="102"/>
        <v>15737</v>
      </c>
      <c r="K335" s="124">
        <f t="shared" si="102"/>
        <v>15299</v>
      </c>
      <c r="L335" s="123">
        <f t="shared" si="102"/>
        <v>7332</v>
      </c>
      <c r="M335" s="124">
        <f t="shared" si="102"/>
        <v>8667</v>
      </c>
      <c r="N335" s="123">
        <f t="shared" si="102"/>
        <v>9280</v>
      </c>
      <c r="O335" s="124">
        <f t="shared" si="102"/>
        <v>19879</v>
      </c>
      <c r="P335" s="126">
        <f t="shared" si="102"/>
        <v>203686</v>
      </c>
    </row>
    <row r="336" spans="2:16" ht="18.75" customHeight="1" x14ac:dyDescent="0.25">
      <c r="B336" s="244" t="s">
        <v>46</v>
      </c>
      <c r="C336" s="114" t="s">
        <v>51</v>
      </c>
      <c r="D336" s="115">
        <v>53414</v>
      </c>
      <c r="E336" s="116">
        <v>51505</v>
      </c>
      <c r="F336" s="115">
        <v>52454</v>
      </c>
      <c r="G336" s="116">
        <v>38025</v>
      </c>
      <c r="H336" s="115">
        <v>22883</v>
      </c>
      <c r="I336" s="116">
        <v>24738</v>
      </c>
      <c r="J336" s="115">
        <v>31655</v>
      </c>
      <c r="K336" s="116">
        <v>27380</v>
      </c>
      <c r="L336" s="115">
        <v>19614</v>
      </c>
      <c r="M336" s="116">
        <v>21519</v>
      </c>
      <c r="N336" s="115">
        <v>28600</v>
      </c>
      <c r="O336" s="116">
        <v>47488</v>
      </c>
      <c r="P336" s="117">
        <f t="shared" si="99"/>
        <v>419275</v>
      </c>
    </row>
    <row r="337" spans="2:16" ht="18.75" customHeight="1" x14ac:dyDescent="0.25">
      <c r="B337" s="245"/>
      <c r="C337" s="118" t="s">
        <v>52</v>
      </c>
      <c r="D337" s="119">
        <v>57152</v>
      </c>
      <c r="E337" s="120">
        <v>54230</v>
      </c>
      <c r="F337" s="119">
        <v>59449</v>
      </c>
      <c r="G337" s="120">
        <v>46686</v>
      </c>
      <c r="H337" s="119">
        <v>25699</v>
      </c>
      <c r="I337" s="120">
        <v>24871</v>
      </c>
      <c r="J337" s="119">
        <v>31193</v>
      </c>
      <c r="K337" s="120">
        <v>31659</v>
      </c>
      <c r="L337" s="119">
        <v>21578</v>
      </c>
      <c r="M337" s="120">
        <v>23048</v>
      </c>
      <c r="N337" s="119">
        <v>27606</v>
      </c>
      <c r="O337" s="120">
        <v>35763</v>
      </c>
      <c r="P337" s="121">
        <f t="shared" si="99"/>
        <v>438934</v>
      </c>
    </row>
    <row r="338" spans="2:16" ht="18.75" customHeight="1" x14ac:dyDescent="0.25">
      <c r="B338" s="246"/>
      <c r="C338" s="122" t="s">
        <v>17</v>
      </c>
      <c r="D338" s="123">
        <f>+D336+D337</f>
        <v>110566</v>
      </c>
      <c r="E338" s="124">
        <f t="shared" ref="E338:P338" si="103">+E336+E337</f>
        <v>105735</v>
      </c>
      <c r="F338" s="123">
        <f t="shared" si="103"/>
        <v>111903</v>
      </c>
      <c r="G338" s="124">
        <f t="shared" si="103"/>
        <v>84711</v>
      </c>
      <c r="H338" s="123">
        <f t="shared" si="103"/>
        <v>48582</v>
      </c>
      <c r="I338" s="124">
        <f t="shared" si="103"/>
        <v>49609</v>
      </c>
      <c r="J338" s="123">
        <f t="shared" si="103"/>
        <v>62848</v>
      </c>
      <c r="K338" s="124">
        <f t="shared" si="103"/>
        <v>59039</v>
      </c>
      <c r="L338" s="123">
        <f t="shared" si="103"/>
        <v>41192</v>
      </c>
      <c r="M338" s="124">
        <f t="shared" si="103"/>
        <v>44567</v>
      </c>
      <c r="N338" s="123">
        <f t="shared" si="103"/>
        <v>56206</v>
      </c>
      <c r="O338" s="124">
        <f t="shared" si="103"/>
        <v>83251</v>
      </c>
      <c r="P338" s="126">
        <f t="shared" si="103"/>
        <v>858209</v>
      </c>
    </row>
    <row r="339" spans="2:16" ht="18.75" customHeight="1" x14ac:dyDescent="0.25">
      <c r="B339" s="244" t="s">
        <v>4595</v>
      </c>
      <c r="C339" s="118" t="s">
        <v>51</v>
      </c>
      <c r="D339" s="119">
        <v>49136</v>
      </c>
      <c r="E339" s="120">
        <v>45111</v>
      </c>
      <c r="F339" s="119">
        <v>53398</v>
      </c>
      <c r="G339" s="120">
        <v>48406</v>
      </c>
      <c r="H339" s="119">
        <v>50439</v>
      </c>
      <c r="I339" s="120">
        <v>65300</v>
      </c>
      <c r="J339" s="119">
        <v>83479</v>
      </c>
      <c r="K339" s="120">
        <v>68710</v>
      </c>
      <c r="L339" s="119">
        <v>40965</v>
      </c>
      <c r="M339" s="120">
        <v>47898</v>
      </c>
      <c r="N339" s="119">
        <v>48900</v>
      </c>
      <c r="O339" s="120">
        <v>70166</v>
      </c>
      <c r="P339" s="121">
        <f t="shared" si="99"/>
        <v>671908</v>
      </c>
    </row>
    <row r="340" spans="2:16" ht="18.75" customHeight="1" x14ac:dyDescent="0.25">
      <c r="B340" s="245"/>
      <c r="C340" s="118" t="s">
        <v>52</v>
      </c>
      <c r="D340" s="119">
        <v>67028</v>
      </c>
      <c r="E340" s="120">
        <v>48467</v>
      </c>
      <c r="F340" s="119">
        <v>57597</v>
      </c>
      <c r="G340" s="120">
        <v>56087</v>
      </c>
      <c r="H340" s="119">
        <v>55264</v>
      </c>
      <c r="I340" s="120">
        <v>60572</v>
      </c>
      <c r="J340" s="119">
        <v>74801</v>
      </c>
      <c r="K340" s="120">
        <v>82158</v>
      </c>
      <c r="L340" s="119">
        <v>61480</v>
      </c>
      <c r="M340" s="120">
        <v>53259</v>
      </c>
      <c r="N340" s="119">
        <v>47051</v>
      </c>
      <c r="O340" s="120">
        <v>50576</v>
      </c>
      <c r="P340" s="121">
        <f t="shared" si="99"/>
        <v>714340</v>
      </c>
    </row>
    <row r="341" spans="2:16" ht="18.75" customHeight="1" x14ac:dyDescent="0.25">
      <c r="B341" s="246"/>
      <c r="C341" s="122" t="s">
        <v>17</v>
      </c>
      <c r="D341" s="123">
        <f>+D339+D340</f>
        <v>116164</v>
      </c>
      <c r="E341" s="124">
        <f t="shared" ref="E341:P341" si="104">+E339+E340</f>
        <v>93578</v>
      </c>
      <c r="F341" s="123">
        <f t="shared" si="104"/>
        <v>110995</v>
      </c>
      <c r="G341" s="124">
        <f t="shared" si="104"/>
        <v>104493</v>
      </c>
      <c r="H341" s="123">
        <f t="shared" si="104"/>
        <v>105703</v>
      </c>
      <c r="I341" s="124">
        <f t="shared" si="104"/>
        <v>125872</v>
      </c>
      <c r="J341" s="123">
        <f t="shared" si="104"/>
        <v>158280</v>
      </c>
      <c r="K341" s="124">
        <f t="shared" si="104"/>
        <v>150868</v>
      </c>
      <c r="L341" s="123">
        <f t="shared" si="104"/>
        <v>102445</v>
      </c>
      <c r="M341" s="124">
        <f t="shared" si="104"/>
        <v>101157</v>
      </c>
      <c r="N341" s="123">
        <f t="shared" si="104"/>
        <v>95951</v>
      </c>
      <c r="O341" s="124">
        <f t="shared" si="104"/>
        <v>120742</v>
      </c>
      <c r="P341" s="126">
        <f t="shared" si="104"/>
        <v>1386248</v>
      </c>
    </row>
    <row r="342" spans="2:16" ht="18.75" customHeight="1" x14ac:dyDescent="0.25">
      <c r="B342" s="244" t="s">
        <v>4593</v>
      </c>
      <c r="C342" s="114" t="s">
        <v>51</v>
      </c>
      <c r="D342" s="115">
        <v>147349</v>
      </c>
      <c r="E342" s="116">
        <v>129708</v>
      </c>
      <c r="F342" s="115">
        <v>147808</v>
      </c>
      <c r="G342" s="116">
        <v>129638</v>
      </c>
      <c r="H342" s="115">
        <v>137114</v>
      </c>
      <c r="I342" s="116">
        <v>154762</v>
      </c>
      <c r="J342" s="115">
        <v>187386</v>
      </c>
      <c r="K342" s="116">
        <v>171541</v>
      </c>
      <c r="L342" s="115">
        <v>129213</v>
      </c>
      <c r="M342" s="116">
        <v>141224</v>
      </c>
      <c r="N342" s="115">
        <v>143019</v>
      </c>
      <c r="O342" s="116">
        <v>200240</v>
      </c>
      <c r="P342" s="117">
        <f t="shared" si="99"/>
        <v>1819002</v>
      </c>
    </row>
    <row r="343" spans="2:16" ht="18.75" customHeight="1" x14ac:dyDescent="0.25">
      <c r="B343" s="245"/>
      <c r="C343" s="118" t="s">
        <v>52</v>
      </c>
      <c r="D343" s="119">
        <v>177162</v>
      </c>
      <c r="E343" s="120">
        <v>139447</v>
      </c>
      <c r="F343" s="119">
        <v>157723</v>
      </c>
      <c r="G343" s="120">
        <v>146409</v>
      </c>
      <c r="H343" s="119">
        <v>140100</v>
      </c>
      <c r="I343" s="120">
        <v>152328</v>
      </c>
      <c r="J343" s="119">
        <v>179816</v>
      </c>
      <c r="K343" s="120">
        <v>190786</v>
      </c>
      <c r="L343" s="119">
        <v>150062</v>
      </c>
      <c r="M343" s="120">
        <v>144043</v>
      </c>
      <c r="N343" s="119">
        <v>139400</v>
      </c>
      <c r="O343" s="120">
        <v>150710</v>
      </c>
      <c r="P343" s="121">
        <f t="shared" si="99"/>
        <v>1867986</v>
      </c>
    </row>
    <row r="344" spans="2:16" ht="18.75" customHeight="1" x14ac:dyDescent="0.25">
      <c r="B344" s="246"/>
      <c r="C344" s="122" t="s">
        <v>17</v>
      </c>
      <c r="D344" s="123">
        <f>+D342+D343</f>
        <v>324511</v>
      </c>
      <c r="E344" s="124">
        <f t="shared" ref="E344:P344" si="105">+E342+E343</f>
        <v>269155</v>
      </c>
      <c r="F344" s="123">
        <f t="shared" si="105"/>
        <v>305531</v>
      </c>
      <c r="G344" s="124">
        <f t="shared" si="105"/>
        <v>276047</v>
      </c>
      <c r="H344" s="123">
        <f t="shared" si="105"/>
        <v>277214</v>
      </c>
      <c r="I344" s="124">
        <f t="shared" si="105"/>
        <v>307090</v>
      </c>
      <c r="J344" s="123">
        <f t="shared" si="105"/>
        <v>367202</v>
      </c>
      <c r="K344" s="124">
        <f t="shared" si="105"/>
        <v>362327</v>
      </c>
      <c r="L344" s="123">
        <f t="shared" si="105"/>
        <v>279275</v>
      </c>
      <c r="M344" s="124">
        <f t="shared" si="105"/>
        <v>285267</v>
      </c>
      <c r="N344" s="123">
        <f t="shared" si="105"/>
        <v>282419</v>
      </c>
      <c r="O344" s="124">
        <f t="shared" si="105"/>
        <v>350950</v>
      </c>
      <c r="P344" s="126">
        <f t="shared" si="105"/>
        <v>3686988</v>
      </c>
    </row>
    <row r="345" spans="2:16" ht="18.75" customHeight="1" x14ac:dyDescent="0.25">
      <c r="B345" s="244" t="s">
        <v>44</v>
      </c>
      <c r="C345" s="118" t="s">
        <v>51</v>
      </c>
      <c r="D345" s="119">
        <v>301384</v>
      </c>
      <c r="E345" s="120">
        <v>294803</v>
      </c>
      <c r="F345" s="119">
        <v>327354</v>
      </c>
      <c r="G345" s="120">
        <v>283542</v>
      </c>
      <c r="H345" s="119">
        <v>263253</v>
      </c>
      <c r="I345" s="120">
        <v>302680</v>
      </c>
      <c r="J345" s="119">
        <v>360271</v>
      </c>
      <c r="K345" s="120">
        <v>288805</v>
      </c>
      <c r="L345" s="119">
        <v>207822</v>
      </c>
      <c r="M345" s="120">
        <v>225271</v>
      </c>
      <c r="N345" s="119">
        <v>254106</v>
      </c>
      <c r="O345" s="120">
        <v>316782</v>
      </c>
      <c r="P345" s="121">
        <f t="shared" si="99"/>
        <v>3426073</v>
      </c>
    </row>
    <row r="346" spans="2:16" ht="18.75" customHeight="1" x14ac:dyDescent="0.25">
      <c r="B346" s="245"/>
      <c r="C346" s="118" t="s">
        <v>52</v>
      </c>
      <c r="D346" s="119">
        <v>328955</v>
      </c>
      <c r="E346" s="120">
        <v>298785</v>
      </c>
      <c r="F346" s="119">
        <v>323089</v>
      </c>
      <c r="G346" s="120">
        <v>296106</v>
      </c>
      <c r="H346" s="119">
        <v>263717</v>
      </c>
      <c r="I346" s="120">
        <v>287358</v>
      </c>
      <c r="J346" s="119">
        <v>353119</v>
      </c>
      <c r="K346" s="120">
        <v>310490</v>
      </c>
      <c r="L346" s="119">
        <v>214190</v>
      </c>
      <c r="M346" s="120">
        <v>221505</v>
      </c>
      <c r="N346" s="119">
        <v>240849</v>
      </c>
      <c r="O346" s="120">
        <v>281431</v>
      </c>
      <c r="P346" s="121">
        <f t="shared" si="99"/>
        <v>3419594</v>
      </c>
    </row>
    <row r="347" spans="2:16" ht="18.75" customHeight="1" x14ac:dyDescent="0.25">
      <c r="B347" s="246"/>
      <c r="C347" s="122" t="s">
        <v>17</v>
      </c>
      <c r="D347" s="123">
        <f>+D345+D346</f>
        <v>630339</v>
      </c>
      <c r="E347" s="124">
        <f t="shared" ref="E347:P347" si="106">+E345+E346</f>
        <v>593588</v>
      </c>
      <c r="F347" s="123">
        <f t="shared" si="106"/>
        <v>650443</v>
      </c>
      <c r="G347" s="124">
        <f t="shared" si="106"/>
        <v>579648</v>
      </c>
      <c r="H347" s="123">
        <f t="shared" si="106"/>
        <v>526970</v>
      </c>
      <c r="I347" s="124">
        <f t="shared" si="106"/>
        <v>590038</v>
      </c>
      <c r="J347" s="123">
        <f t="shared" si="106"/>
        <v>713390</v>
      </c>
      <c r="K347" s="124">
        <f t="shared" si="106"/>
        <v>599295</v>
      </c>
      <c r="L347" s="123">
        <f t="shared" si="106"/>
        <v>422012</v>
      </c>
      <c r="M347" s="124">
        <f t="shared" si="106"/>
        <v>446776</v>
      </c>
      <c r="N347" s="123">
        <f t="shared" si="106"/>
        <v>494955</v>
      </c>
      <c r="O347" s="124">
        <f t="shared" si="106"/>
        <v>598213</v>
      </c>
      <c r="P347" s="126">
        <f t="shared" si="106"/>
        <v>6845667</v>
      </c>
    </row>
    <row r="348" spans="2:16" ht="18.75" customHeight="1" thickBot="1" x14ac:dyDescent="0.3">
      <c r="B348" s="239" t="s">
        <v>83</v>
      </c>
      <c r="C348" s="240"/>
      <c r="D348" s="127">
        <f>+D329+D332+D335+D338+D341+D344+D347</f>
        <v>1238520</v>
      </c>
      <c r="E348" s="128">
        <f t="shared" ref="E348:P348" si="107">+E329+E332+E335+E338+E341+E344+E347</f>
        <v>1110817</v>
      </c>
      <c r="F348" s="127">
        <f t="shared" si="107"/>
        <v>1227304</v>
      </c>
      <c r="G348" s="128">
        <f t="shared" si="107"/>
        <v>1082841</v>
      </c>
      <c r="H348" s="127">
        <f t="shared" si="107"/>
        <v>974282</v>
      </c>
      <c r="I348" s="128">
        <f t="shared" si="107"/>
        <v>1089865</v>
      </c>
      <c r="J348" s="127">
        <f t="shared" si="107"/>
        <v>1328060</v>
      </c>
      <c r="K348" s="128">
        <f t="shared" si="107"/>
        <v>1196959</v>
      </c>
      <c r="L348" s="127">
        <f t="shared" si="107"/>
        <v>858286</v>
      </c>
      <c r="M348" s="128">
        <f t="shared" si="107"/>
        <v>892169</v>
      </c>
      <c r="N348" s="127">
        <f t="shared" si="107"/>
        <v>947190</v>
      </c>
      <c r="O348" s="128">
        <f t="shared" si="107"/>
        <v>1186550</v>
      </c>
      <c r="P348" s="129">
        <f t="shared" si="107"/>
        <v>13132843</v>
      </c>
    </row>
    <row r="349" spans="2:16" s="25" customFormat="1" ht="18.75" customHeight="1" x14ac:dyDescent="0.25">
      <c r="B349" s="23"/>
      <c r="C349" s="23"/>
      <c r="D349" s="40"/>
      <c r="E349" s="40"/>
      <c r="F349" s="40"/>
      <c r="G349" s="40"/>
      <c r="H349" s="40"/>
      <c r="I349" s="40"/>
      <c r="J349" s="40"/>
      <c r="K349" s="40"/>
      <c r="L349" s="40"/>
      <c r="M349" s="40"/>
      <c r="N349" s="40"/>
      <c r="O349" s="40"/>
      <c r="P349" s="40"/>
    </row>
    <row r="350" spans="2:16" s="25" customFormat="1" ht="18.75" customHeight="1" x14ac:dyDescent="0.25">
      <c r="B350" s="23"/>
      <c r="C350" s="23"/>
      <c r="D350" s="40"/>
      <c r="E350" s="40"/>
      <c r="F350" s="40"/>
      <c r="G350" s="40"/>
      <c r="H350" s="40"/>
      <c r="I350" s="40"/>
      <c r="J350" s="40"/>
      <c r="K350" s="40"/>
      <c r="L350" s="40"/>
      <c r="M350" s="40"/>
      <c r="N350" s="40"/>
      <c r="O350" s="40"/>
      <c r="P350" s="40"/>
    </row>
    <row r="351" spans="2:16" s="25" customFormat="1" ht="18.75" customHeight="1" x14ac:dyDescent="0.25">
      <c r="B351" s="23"/>
      <c r="C351" s="23"/>
      <c r="D351" s="40"/>
      <c r="E351" s="40"/>
      <c r="F351" s="40"/>
      <c r="G351" s="40"/>
      <c r="H351" s="40"/>
      <c r="I351" s="40"/>
      <c r="J351" s="40"/>
      <c r="K351" s="40"/>
      <c r="L351" s="40"/>
      <c r="M351" s="40"/>
      <c r="N351" s="40"/>
      <c r="O351" s="40"/>
      <c r="P351" s="40"/>
    </row>
    <row r="352" spans="2:16" s="25" customFormat="1" ht="18.75" customHeight="1" x14ac:dyDescent="0.25">
      <c r="B352" s="23"/>
      <c r="C352" s="23"/>
      <c r="D352" s="40"/>
      <c r="E352" s="40"/>
      <c r="F352" s="40"/>
      <c r="G352" s="40"/>
      <c r="H352" s="40"/>
      <c r="I352" s="40"/>
      <c r="J352" s="40"/>
      <c r="K352" s="40"/>
      <c r="L352" s="40"/>
      <c r="M352" s="40"/>
      <c r="N352" s="40"/>
      <c r="O352" s="40"/>
      <c r="P352" s="40"/>
    </row>
    <row r="353" spans="2:16" s="25" customFormat="1" ht="18.75" customHeight="1" x14ac:dyDescent="0.25">
      <c r="B353" s="23"/>
      <c r="C353" s="23"/>
      <c r="D353" s="40"/>
      <c r="E353" s="40"/>
      <c r="F353" s="40"/>
      <c r="G353" s="40"/>
      <c r="H353" s="40"/>
      <c r="I353" s="40"/>
      <c r="J353" s="40"/>
      <c r="K353" s="40"/>
      <c r="L353" s="40"/>
      <c r="M353" s="40"/>
      <c r="N353" s="40"/>
      <c r="O353" s="40"/>
      <c r="P353" s="40"/>
    </row>
    <row r="354" spans="2:16" ht="18.75" customHeight="1" thickBot="1" x14ac:dyDescent="0.3">
      <c r="B354" s="23"/>
      <c r="C354" s="23"/>
      <c r="D354" s="24"/>
      <c r="E354" s="24"/>
      <c r="F354" s="24"/>
      <c r="G354" s="24"/>
      <c r="H354" s="24"/>
      <c r="I354" s="24"/>
      <c r="J354" s="24"/>
      <c r="K354" s="24"/>
      <c r="L354" s="24"/>
      <c r="M354" s="24"/>
      <c r="N354" s="24"/>
      <c r="O354" s="24"/>
      <c r="P354" s="24"/>
    </row>
    <row r="355" spans="2:16" ht="18.75" customHeight="1" x14ac:dyDescent="0.25">
      <c r="B355" s="241">
        <v>2017</v>
      </c>
      <c r="C355" s="215"/>
      <c r="D355" s="215"/>
      <c r="E355" s="215"/>
      <c r="F355" s="215"/>
      <c r="G355" s="215"/>
      <c r="H355" s="215"/>
      <c r="I355" s="215"/>
      <c r="J355" s="215"/>
      <c r="K355" s="215"/>
      <c r="L355" s="215"/>
      <c r="M355" s="215"/>
      <c r="N355" s="215"/>
      <c r="O355" s="215"/>
      <c r="P355" s="216"/>
    </row>
    <row r="356" spans="2:16" ht="18.75" customHeight="1" x14ac:dyDescent="0.25">
      <c r="B356" s="242" t="s">
        <v>41</v>
      </c>
      <c r="C356" s="243"/>
      <c r="D356" s="111" t="s">
        <v>5</v>
      </c>
      <c r="E356" s="112" t="s">
        <v>6</v>
      </c>
      <c r="F356" s="111" t="s">
        <v>7</v>
      </c>
      <c r="G356" s="112" t="s">
        <v>8</v>
      </c>
      <c r="H356" s="111" t="s">
        <v>9</v>
      </c>
      <c r="I356" s="112" t="s">
        <v>10</v>
      </c>
      <c r="J356" s="111" t="s">
        <v>11</v>
      </c>
      <c r="K356" s="112" t="s">
        <v>12</v>
      </c>
      <c r="L356" s="111" t="s">
        <v>13</v>
      </c>
      <c r="M356" s="112" t="s">
        <v>14</v>
      </c>
      <c r="N356" s="111" t="s">
        <v>15</v>
      </c>
      <c r="O356" s="112" t="s">
        <v>16</v>
      </c>
      <c r="P356" s="113" t="s">
        <v>17</v>
      </c>
    </row>
    <row r="357" spans="2:16" ht="18.75" customHeight="1" x14ac:dyDescent="0.25">
      <c r="B357" s="244" t="s">
        <v>4596</v>
      </c>
      <c r="C357" s="114" t="s">
        <v>51</v>
      </c>
      <c r="D357" s="115">
        <v>1226</v>
      </c>
      <c r="E357" s="116">
        <v>1262</v>
      </c>
      <c r="F357" s="115">
        <v>1215</v>
      </c>
      <c r="G357" s="116">
        <v>1234</v>
      </c>
      <c r="H357" s="115">
        <v>1427</v>
      </c>
      <c r="I357" s="116">
        <v>1402</v>
      </c>
      <c r="J357" s="115">
        <v>1325</v>
      </c>
      <c r="K357" s="116">
        <v>1334</v>
      </c>
      <c r="L357" s="115">
        <v>1361</v>
      </c>
      <c r="M357" s="116">
        <v>1600</v>
      </c>
      <c r="N357" s="115">
        <v>1538</v>
      </c>
      <c r="O357" s="116">
        <v>1798</v>
      </c>
      <c r="P357" s="117">
        <f>SUM(D357:O357)</f>
        <v>16722</v>
      </c>
    </row>
    <row r="358" spans="2:16" ht="18.75" customHeight="1" x14ac:dyDescent="0.25">
      <c r="B358" s="245"/>
      <c r="C358" s="118" t="s">
        <v>52</v>
      </c>
      <c r="D358" s="119">
        <v>1479</v>
      </c>
      <c r="E358" s="120">
        <v>1142</v>
      </c>
      <c r="F358" s="119">
        <v>1289</v>
      </c>
      <c r="G358" s="120">
        <v>1309</v>
      </c>
      <c r="H358" s="119">
        <v>1366</v>
      </c>
      <c r="I358" s="120">
        <v>1342</v>
      </c>
      <c r="J358" s="119">
        <v>1231</v>
      </c>
      <c r="K358" s="120">
        <v>1256</v>
      </c>
      <c r="L358" s="119">
        <v>1110</v>
      </c>
      <c r="M358" s="120">
        <v>1497</v>
      </c>
      <c r="N358" s="119">
        <v>1473</v>
      </c>
      <c r="O358" s="120">
        <v>1258</v>
      </c>
      <c r="P358" s="121">
        <f t="shared" ref="P358:P376" si="108">SUM(D358:O358)</f>
        <v>15752</v>
      </c>
    </row>
    <row r="359" spans="2:16" ht="18.75" customHeight="1" x14ac:dyDescent="0.25">
      <c r="B359" s="246"/>
      <c r="C359" s="122" t="s">
        <v>17</v>
      </c>
      <c r="D359" s="123">
        <f>+D357+D358</f>
        <v>2705</v>
      </c>
      <c r="E359" s="124">
        <f t="shared" ref="E359:P359" si="109">+E357+E358</f>
        <v>2404</v>
      </c>
      <c r="F359" s="123">
        <f t="shared" si="109"/>
        <v>2504</v>
      </c>
      <c r="G359" s="124">
        <f t="shared" si="109"/>
        <v>2543</v>
      </c>
      <c r="H359" s="123">
        <f t="shared" si="109"/>
        <v>2793</v>
      </c>
      <c r="I359" s="124">
        <f t="shared" si="109"/>
        <v>2744</v>
      </c>
      <c r="J359" s="123">
        <f t="shared" si="109"/>
        <v>2556</v>
      </c>
      <c r="K359" s="124">
        <f t="shared" si="109"/>
        <v>2590</v>
      </c>
      <c r="L359" s="123">
        <f t="shared" si="109"/>
        <v>2471</v>
      </c>
      <c r="M359" s="124">
        <f t="shared" si="109"/>
        <v>3097</v>
      </c>
      <c r="N359" s="123">
        <f t="shared" si="109"/>
        <v>3011</v>
      </c>
      <c r="O359" s="124">
        <f t="shared" si="109"/>
        <v>3056</v>
      </c>
      <c r="P359" s="126">
        <f t="shared" si="109"/>
        <v>32474</v>
      </c>
    </row>
    <row r="360" spans="2:16" ht="18.75" customHeight="1" x14ac:dyDescent="0.25">
      <c r="B360" s="245" t="s">
        <v>4594</v>
      </c>
      <c r="C360" s="118" t="s">
        <v>51</v>
      </c>
      <c r="D360" s="119">
        <v>9842</v>
      </c>
      <c r="E360" s="120">
        <v>9680</v>
      </c>
      <c r="F360" s="119">
        <v>8785</v>
      </c>
      <c r="G360" s="120">
        <v>5971</v>
      </c>
      <c r="H360" s="119">
        <v>2376</v>
      </c>
      <c r="I360" s="120">
        <v>2843</v>
      </c>
      <c r="J360" s="119">
        <v>4953</v>
      </c>
      <c r="K360" s="120">
        <v>4206</v>
      </c>
      <c r="L360" s="119">
        <v>2018</v>
      </c>
      <c r="M360" s="120">
        <v>3186</v>
      </c>
      <c r="N360" s="119">
        <v>4629</v>
      </c>
      <c r="O360" s="120">
        <v>9136</v>
      </c>
      <c r="P360" s="121">
        <f t="shared" si="108"/>
        <v>67625</v>
      </c>
    </row>
    <row r="361" spans="2:16" ht="18.75" customHeight="1" x14ac:dyDescent="0.25">
      <c r="B361" s="245"/>
      <c r="C361" s="118" t="s">
        <v>52</v>
      </c>
      <c r="D361" s="119">
        <v>10661</v>
      </c>
      <c r="E361" s="120">
        <v>8853</v>
      </c>
      <c r="F361" s="119">
        <v>9436</v>
      </c>
      <c r="G361" s="120">
        <v>7792</v>
      </c>
      <c r="H361" s="119">
        <v>2469</v>
      </c>
      <c r="I361" s="120">
        <v>2592</v>
      </c>
      <c r="J361" s="119">
        <v>4847</v>
      </c>
      <c r="K361" s="120">
        <v>4466</v>
      </c>
      <c r="L361" s="119">
        <v>2188</v>
      </c>
      <c r="M361" s="120">
        <v>3001</v>
      </c>
      <c r="N361" s="119">
        <v>3611</v>
      </c>
      <c r="O361" s="120">
        <v>6957</v>
      </c>
      <c r="P361" s="121">
        <f t="shared" si="108"/>
        <v>66873</v>
      </c>
    </row>
    <row r="362" spans="2:16" ht="18.75" customHeight="1" x14ac:dyDescent="0.25">
      <c r="B362" s="245"/>
      <c r="C362" s="122" t="s">
        <v>17</v>
      </c>
      <c r="D362" s="123">
        <f>+D360+D361</f>
        <v>20503</v>
      </c>
      <c r="E362" s="124">
        <f t="shared" ref="E362:P362" si="110">+E360+E361</f>
        <v>18533</v>
      </c>
      <c r="F362" s="123">
        <f t="shared" si="110"/>
        <v>18221</v>
      </c>
      <c r="G362" s="124">
        <f t="shared" si="110"/>
        <v>13763</v>
      </c>
      <c r="H362" s="123">
        <f t="shared" si="110"/>
        <v>4845</v>
      </c>
      <c r="I362" s="124">
        <f t="shared" si="110"/>
        <v>5435</v>
      </c>
      <c r="J362" s="123">
        <f t="shared" si="110"/>
        <v>9800</v>
      </c>
      <c r="K362" s="124">
        <f t="shared" si="110"/>
        <v>8672</v>
      </c>
      <c r="L362" s="123">
        <f t="shared" si="110"/>
        <v>4206</v>
      </c>
      <c r="M362" s="124">
        <f t="shared" si="110"/>
        <v>6187</v>
      </c>
      <c r="N362" s="123">
        <f t="shared" si="110"/>
        <v>8240</v>
      </c>
      <c r="O362" s="124">
        <f t="shared" si="110"/>
        <v>16093</v>
      </c>
      <c r="P362" s="126">
        <f t="shared" si="110"/>
        <v>134498</v>
      </c>
    </row>
    <row r="363" spans="2:16" ht="18.75" customHeight="1" x14ac:dyDescent="0.25">
      <c r="B363" s="244" t="s">
        <v>43</v>
      </c>
      <c r="C363" s="114" t="s">
        <v>51</v>
      </c>
      <c r="D363" s="115">
        <v>15734</v>
      </c>
      <c r="E363" s="116">
        <v>14746</v>
      </c>
      <c r="F363" s="115">
        <v>14045</v>
      </c>
      <c r="G363" s="116">
        <v>10589</v>
      </c>
      <c r="H363" s="115">
        <v>3413</v>
      </c>
      <c r="I363" s="116">
        <v>4070</v>
      </c>
      <c r="J363" s="115">
        <v>6135</v>
      </c>
      <c r="K363" s="116">
        <v>6055</v>
      </c>
      <c r="L363" s="115">
        <v>3494</v>
      </c>
      <c r="M363" s="116">
        <v>3089</v>
      </c>
      <c r="N363" s="115">
        <v>5365</v>
      </c>
      <c r="O363" s="116">
        <v>11600</v>
      </c>
      <c r="P363" s="117">
        <f t="shared" si="108"/>
        <v>98335</v>
      </c>
    </row>
    <row r="364" spans="2:16" ht="18.75" customHeight="1" x14ac:dyDescent="0.25">
      <c r="B364" s="245"/>
      <c r="C364" s="118" t="s">
        <v>52</v>
      </c>
      <c r="D364" s="119">
        <v>16731</v>
      </c>
      <c r="E364" s="120">
        <v>14275</v>
      </c>
      <c r="F364" s="119">
        <v>14769</v>
      </c>
      <c r="G364" s="120">
        <v>12370</v>
      </c>
      <c r="H364" s="119">
        <v>4887</v>
      </c>
      <c r="I364" s="120">
        <v>3586</v>
      </c>
      <c r="J364" s="119">
        <v>5821</v>
      </c>
      <c r="K364" s="120">
        <v>6508</v>
      </c>
      <c r="L364" s="119">
        <v>4427</v>
      </c>
      <c r="M364" s="120">
        <v>3153</v>
      </c>
      <c r="N364" s="119">
        <v>4402</v>
      </c>
      <c r="O364" s="120">
        <v>8991</v>
      </c>
      <c r="P364" s="121">
        <f t="shared" si="108"/>
        <v>99920</v>
      </c>
    </row>
    <row r="365" spans="2:16" ht="18.75" customHeight="1" x14ac:dyDescent="0.25">
      <c r="B365" s="246"/>
      <c r="C365" s="122" t="s">
        <v>17</v>
      </c>
      <c r="D365" s="123">
        <f>+D363+D364</f>
        <v>32465</v>
      </c>
      <c r="E365" s="124">
        <f t="shared" ref="E365:P365" si="111">+E363+E364</f>
        <v>29021</v>
      </c>
      <c r="F365" s="123">
        <f t="shared" si="111"/>
        <v>28814</v>
      </c>
      <c r="G365" s="124">
        <f t="shared" si="111"/>
        <v>22959</v>
      </c>
      <c r="H365" s="123">
        <f t="shared" si="111"/>
        <v>8300</v>
      </c>
      <c r="I365" s="124">
        <f t="shared" si="111"/>
        <v>7656</v>
      </c>
      <c r="J365" s="123">
        <f t="shared" si="111"/>
        <v>11956</v>
      </c>
      <c r="K365" s="124">
        <f t="shared" si="111"/>
        <v>12563</v>
      </c>
      <c r="L365" s="123">
        <f t="shared" si="111"/>
        <v>7921</v>
      </c>
      <c r="M365" s="124">
        <f t="shared" si="111"/>
        <v>6242</v>
      </c>
      <c r="N365" s="123">
        <f t="shared" si="111"/>
        <v>9767</v>
      </c>
      <c r="O365" s="124">
        <f t="shared" si="111"/>
        <v>20591</v>
      </c>
      <c r="P365" s="126">
        <f t="shared" si="111"/>
        <v>198255</v>
      </c>
    </row>
    <row r="366" spans="2:16" ht="18.75" customHeight="1" x14ac:dyDescent="0.25">
      <c r="B366" s="244" t="s">
        <v>4595</v>
      </c>
      <c r="C366" s="114" t="s">
        <v>51</v>
      </c>
      <c r="D366" s="115">
        <v>54543</v>
      </c>
      <c r="E366" s="116">
        <v>47096</v>
      </c>
      <c r="F366" s="115">
        <v>47615</v>
      </c>
      <c r="G366" s="116">
        <v>46787</v>
      </c>
      <c r="H366" s="115">
        <v>50105</v>
      </c>
      <c r="I366" s="116">
        <v>65285</v>
      </c>
      <c r="J366" s="115">
        <v>78126</v>
      </c>
      <c r="K366" s="116">
        <v>68941</v>
      </c>
      <c r="L366" s="115">
        <v>42927</v>
      </c>
      <c r="M366" s="116">
        <v>49295</v>
      </c>
      <c r="N366" s="115">
        <v>51994</v>
      </c>
      <c r="O366" s="116">
        <v>76267</v>
      </c>
      <c r="P366" s="117">
        <f t="shared" si="108"/>
        <v>678981</v>
      </c>
    </row>
    <row r="367" spans="2:16" ht="18.75" customHeight="1" x14ac:dyDescent="0.25">
      <c r="B367" s="245"/>
      <c r="C367" s="118" t="s">
        <v>52</v>
      </c>
      <c r="D367" s="119">
        <v>66153</v>
      </c>
      <c r="E367" s="120">
        <v>50686</v>
      </c>
      <c r="F367" s="119">
        <v>54596</v>
      </c>
      <c r="G367" s="120">
        <v>49088</v>
      </c>
      <c r="H367" s="119">
        <v>54392</v>
      </c>
      <c r="I367" s="120">
        <v>59692</v>
      </c>
      <c r="J367" s="119">
        <v>73346</v>
      </c>
      <c r="K367" s="120">
        <v>79108</v>
      </c>
      <c r="L367" s="119">
        <v>59335</v>
      </c>
      <c r="M367" s="120">
        <v>55332</v>
      </c>
      <c r="N367" s="119">
        <v>49724</v>
      </c>
      <c r="O367" s="120">
        <v>53802</v>
      </c>
      <c r="P367" s="121">
        <f t="shared" si="108"/>
        <v>705254</v>
      </c>
    </row>
    <row r="368" spans="2:16" ht="18.75" customHeight="1" x14ac:dyDescent="0.25">
      <c r="B368" s="246"/>
      <c r="C368" s="122" t="s">
        <v>17</v>
      </c>
      <c r="D368" s="123">
        <f>+D366+D367</f>
        <v>120696</v>
      </c>
      <c r="E368" s="124">
        <f t="shared" ref="E368:P368" si="112">+E366+E367</f>
        <v>97782</v>
      </c>
      <c r="F368" s="123">
        <f t="shared" si="112"/>
        <v>102211</v>
      </c>
      <c r="G368" s="124">
        <f t="shared" si="112"/>
        <v>95875</v>
      </c>
      <c r="H368" s="123">
        <f t="shared" si="112"/>
        <v>104497</v>
      </c>
      <c r="I368" s="124">
        <f t="shared" si="112"/>
        <v>124977</v>
      </c>
      <c r="J368" s="123">
        <f t="shared" si="112"/>
        <v>151472</v>
      </c>
      <c r="K368" s="124">
        <f t="shared" si="112"/>
        <v>148049</v>
      </c>
      <c r="L368" s="123">
        <f t="shared" si="112"/>
        <v>102262</v>
      </c>
      <c r="M368" s="124">
        <f t="shared" si="112"/>
        <v>104627</v>
      </c>
      <c r="N368" s="123">
        <f t="shared" si="112"/>
        <v>101718</v>
      </c>
      <c r="O368" s="124">
        <f t="shared" si="112"/>
        <v>130069</v>
      </c>
      <c r="P368" s="126">
        <f t="shared" si="112"/>
        <v>1384235</v>
      </c>
    </row>
    <row r="369" spans="2:16" ht="18.75" customHeight="1" x14ac:dyDescent="0.25">
      <c r="B369" s="244" t="s">
        <v>46</v>
      </c>
      <c r="C369" s="118" t="s">
        <v>51</v>
      </c>
      <c r="D369" s="119">
        <v>59256</v>
      </c>
      <c r="E369" s="120">
        <v>55430</v>
      </c>
      <c r="F369" s="119">
        <v>58845</v>
      </c>
      <c r="G369" s="120">
        <v>44657</v>
      </c>
      <c r="H369" s="119">
        <v>26896</v>
      </c>
      <c r="I369" s="120">
        <v>30834</v>
      </c>
      <c r="J369" s="119">
        <v>39113</v>
      </c>
      <c r="K369" s="120">
        <v>32211</v>
      </c>
      <c r="L369" s="119">
        <v>18072</v>
      </c>
      <c r="M369" s="120">
        <v>23127</v>
      </c>
      <c r="N369" s="119">
        <v>29037</v>
      </c>
      <c r="O369" s="120">
        <v>46831</v>
      </c>
      <c r="P369" s="121">
        <f t="shared" si="108"/>
        <v>464309</v>
      </c>
    </row>
    <row r="370" spans="2:16" ht="18.75" customHeight="1" x14ac:dyDescent="0.25">
      <c r="B370" s="245"/>
      <c r="C370" s="118" t="s">
        <v>52</v>
      </c>
      <c r="D370" s="119">
        <v>64302</v>
      </c>
      <c r="E370" s="120">
        <v>57271</v>
      </c>
      <c r="F370" s="119">
        <v>66978</v>
      </c>
      <c r="G370" s="120">
        <v>54766</v>
      </c>
      <c r="H370" s="119">
        <v>28720</v>
      </c>
      <c r="I370" s="120">
        <v>29851</v>
      </c>
      <c r="J370" s="119">
        <v>37945</v>
      </c>
      <c r="K370" s="120">
        <v>36156</v>
      </c>
      <c r="L370" s="119">
        <v>21658</v>
      </c>
      <c r="M370" s="120">
        <v>24146</v>
      </c>
      <c r="N370" s="119">
        <v>24844</v>
      </c>
      <c r="O370" s="120">
        <v>34495</v>
      </c>
      <c r="P370" s="121">
        <f t="shared" si="108"/>
        <v>481132</v>
      </c>
    </row>
    <row r="371" spans="2:16" ht="18.75" customHeight="1" x14ac:dyDescent="0.25">
      <c r="B371" s="246"/>
      <c r="C371" s="122" t="s">
        <v>17</v>
      </c>
      <c r="D371" s="123">
        <f>+D369+D370</f>
        <v>123558</v>
      </c>
      <c r="E371" s="124">
        <f t="shared" ref="E371:P371" si="113">+E369+E370</f>
        <v>112701</v>
      </c>
      <c r="F371" s="123">
        <f t="shared" si="113"/>
        <v>125823</v>
      </c>
      <c r="G371" s="124">
        <f t="shared" si="113"/>
        <v>99423</v>
      </c>
      <c r="H371" s="123">
        <f t="shared" si="113"/>
        <v>55616</v>
      </c>
      <c r="I371" s="124">
        <f t="shared" si="113"/>
        <v>60685</v>
      </c>
      <c r="J371" s="123">
        <f t="shared" si="113"/>
        <v>77058</v>
      </c>
      <c r="K371" s="124">
        <f t="shared" si="113"/>
        <v>68367</v>
      </c>
      <c r="L371" s="123">
        <f t="shared" si="113"/>
        <v>39730</v>
      </c>
      <c r="M371" s="124">
        <f t="shared" si="113"/>
        <v>47273</v>
      </c>
      <c r="N371" s="123">
        <f t="shared" si="113"/>
        <v>53881</v>
      </c>
      <c r="O371" s="124">
        <f t="shared" si="113"/>
        <v>81326</v>
      </c>
      <c r="P371" s="126">
        <f t="shared" si="113"/>
        <v>945441</v>
      </c>
    </row>
    <row r="372" spans="2:16" ht="18.75" customHeight="1" x14ac:dyDescent="0.25">
      <c r="B372" s="244" t="s">
        <v>4593</v>
      </c>
      <c r="C372" s="114" t="s">
        <v>51</v>
      </c>
      <c r="D372" s="115">
        <v>157401</v>
      </c>
      <c r="E372" s="116">
        <v>131775</v>
      </c>
      <c r="F372" s="115">
        <v>144258</v>
      </c>
      <c r="G372" s="116">
        <v>161643</v>
      </c>
      <c r="H372" s="115">
        <v>149918</v>
      </c>
      <c r="I372" s="116">
        <v>165147</v>
      </c>
      <c r="J372" s="115">
        <v>193436</v>
      </c>
      <c r="K372" s="116">
        <v>172153</v>
      </c>
      <c r="L372" s="115">
        <v>117387</v>
      </c>
      <c r="M372" s="116">
        <v>143170</v>
      </c>
      <c r="N372" s="115">
        <v>148879</v>
      </c>
      <c r="O372" s="116">
        <v>189834</v>
      </c>
      <c r="P372" s="117">
        <f t="shared" si="108"/>
        <v>1875001</v>
      </c>
    </row>
    <row r="373" spans="2:16" ht="18.75" customHeight="1" x14ac:dyDescent="0.25">
      <c r="B373" s="245"/>
      <c r="C373" s="118" t="s">
        <v>52</v>
      </c>
      <c r="D373" s="119">
        <v>185713</v>
      </c>
      <c r="E373" s="120">
        <v>138614</v>
      </c>
      <c r="F373" s="119">
        <v>161466</v>
      </c>
      <c r="G373" s="120">
        <v>168964</v>
      </c>
      <c r="H373" s="119">
        <v>157144</v>
      </c>
      <c r="I373" s="120">
        <v>161422</v>
      </c>
      <c r="J373" s="119">
        <v>190356</v>
      </c>
      <c r="K373" s="120">
        <v>189550</v>
      </c>
      <c r="L373" s="119">
        <v>138127</v>
      </c>
      <c r="M373" s="120">
        <v>145815</v>
      </c>
      <c r="N373" s="119">
        <v>148035</v>
      </c>
      <c r="O373" s="120">
        <v>150529</v>
      </c>
      <c r="P373" s="121">
        <f t="shared" si="108"/>
        <v>1935735</v>
      </c>
    </row>
    <row r="374" spans="2:16" ht="18.75" customHeight="1" x14ac:dyDescent="0.25">
      <c r="B374" s="246"/>
      <c r="C374" s="122" t="s">
        <v>17</v>
      </c>
      <c r="D374" s="123">
        <f>+D372+D373</f>
        <v>343114</v>
      </c>
      <c r="E374" s="124">
        <f t="shared" ref="E374:P374" si="114">+E372+E373</f>
        <v>270389</v>
      </c>
      <c r="F374" s="123">
        <f t="shared" si="114"/>
        <v>305724</v>
      </c>
      <c r="G374" s="124">
        <f t="shared" si="114"/>
        <v>330607</v>
      </c>
      <c r="H374" s="123">
        <f t="shared" si="114"/>
        <v>307062</v>
      </c>
      <c r="I374" s="124">
        <f t="shared" si="114"/>
        <v>326569</v>
      </c>
      <c r="J374" s="123">
        <f t="shared" si="114"/>
        <v>383792</v>
      </c>
      <c r="K374" s="124">
        <f t="shared" si="114"/>
        <v>361703</v>
      </c>
      <c r="L374" s="123">
        <f t="shared" si="114"/>
        <v>255514</v>
      </c>
      <c r="M374" s="124">
        <f t="shared" si="114"/>
        <v>288985</v>
      </c>
      <c r="N374" s="123">
        <f t="shared" si="114"/>
        <v>296914</v>
      </c>
      <c r="O374" s="124">
        <f t="shared" si="114"/>
        <v>340363</v>
      </c>
      <c r="P374" s="126">
        <f t="shared" si="114"/>
        <v>3810736</v>
      </c>
    </row>
    <row r="375" spans="2:16" ht="18.75" customHeight="1" x14ac:dyDescent="0.25">
      <c r="B375" s="244" t="s">
        <v>44</v>
      </c>
      <c r="C375" s="118" t="s">
        <v>51</v>
      </c>
      <c r="D375" s="119">
        <v>317790</v>
      </c>
      <c r="E375" s="120">
        <v>313563</v>
      </c>
      <c r="F375" s="119">
        <v>347175</v>
      </c>
      <c r="G375" s="120">
        <v>337575</v>
      </c>
      <c r="H375" s="119">
        <v>289173</v>
      </c>
      <c r="I375" s="120">
        <v>322614</v>
      </c>
      <c r="J375" s="119">
        <v>380652</v>
      </c>
      <c r="K375" s="120">
        <v>310096</v>
      </c>
      <c r="L375" s="119">
        <v>176044</v>
      </c>
      <c r="M375" s="120">
        <v>226596</v>
      </c>
      <c r="N375" s="119">
        <v>270463</v>
      </c>
      <c r="O375" s="120">
        <v>342545</v>
      </c>
      <c r="P375" s="121">
        <f t="shared" si="108"/>
        <v>3634286</v>
      </c>
    </row>
    <row r="376" spans="2:16" ht="18.75" customHeight="1" x14ac:dyDescent="0.25">
      <c r="B376" s="245"/>
      <c r="C376" s="118" t="s">
        <v>52</v>
      </c>
      <c r="D376" s="119">
        <v>342948</v>
      </c>
      <c r="E376" s="120">
        <v>310203</v>
      </c>
      <c r="F376" s="119">
        <v>351426</v>
      </c>
      <c r="G376" s="120">
        <v>353727</v>
      </c>
      <c r="H376" s="119">
        <v>291313</v>
      </c>
      <c r="I376" s="120">
        <v>307697</v>
      </c>
      <c r="J376" s="119">
        <v>368669</v>
      </c>
      <c r="K376" s="120">
        <v>335602</v>
      </c>
      <c r="L376" s="119">
        <v>190962</v>
      </c>
      <c r="M376" s="120">
        <v>220781</v>
      </c>
      <c r="N376" s="119">
        <v>255250</v>
      </c>
      <c r="O376" s="120">
        <v>302048</v>
      </c>
      <c r="P376" s="121">
        <f t="shared" si="108"/>
        <v>3630626</v>
      </c>
    </row>
    <row r="377" spans="2:16" ht="18.75" customHeight="1" x14ac:dyDescent="0.25">
      <c r="B377" s="246"/>
      <c r="C377" s="122" t="s">
        <v>17</v>
      </c>
      <c r="D377" s="123">
        <f>+D375+D376</f>
        <v>660738</v>
      </c>
      <c r="E377" s="124">
        <f t="shared" ref="E377:P377" si="115">+E375+E376</f>
        <v>623766</v>
      </c>
      <c r="F377" s="123">
        <f t="shared" si="115"/>
        <v>698601</v>
      </c>
      <c r="G377" s="124">
        <f t="shared" si="115"/>
        <v>691302</v>
      </c>
      <c r="H377" s="123">
        <f t="shared" si="115"/>
        <v>580486</v>
      </c>
      <c r="I377" s="124">
        <f t="shared" si="115"/>
        <v>630311</v>
      </c>
      <c r="J377" s="123">
        <f t="shared" si="115"/>
        <v>749321</v>
      </c>
      <c r="K377" s="124">
        <f t="shared" si="115"/>
        <v>645698</v>
      </c>
      <c r="L377" s="123">
        <f t="shared" si="115"/>
        <v>367006</v>
      </c>
      <c r="M377" s="124">
        <f t="shared" si="115"/>
        <v>447377</v>
      </c>
      <c r="N377" s="123">
        <f t="shared" si="115"/>
        <v>525713</v>
      </c>
      <c r="O377" s="124">
        <f t="shared" si="115"/>
        <v>644593</v>
      </c>
      <c r="P377" s="126">
        <f t="shared" si="115"/>
        <v>7264912</v>
      </c>
    </row>
    <row r="378" spans="2:16" ht="18.75" customHeight="1" thickBot="1" x14ac:dyDescent="0.3">
      <c r="B378" s="239" t="s">
        <v>299</v>
      </c>
      <c r="C378" s="240"/>
      <c r="D378" s="127">
        <f>+D359+D362+D365+D368+D371+D374+D377</f>
        <v>1303779</v>
      </c>
      <c r="E378" s="128">
        <f t="shared" ref="E378:P378" si="116">+E359+E362+E365+E368+E371+E374+E377</f>
        <v>1154596</v>
      </c>
      <c r="F378" s="127">
        <f t="shared" si="116"/>
        <v>1281898</v>
      </c>
      <c r="G378" s="128">
        <f t="shared" si="116"/>
        <v>1256472</v>
      </c>
      <c r="H378" s="127">
        <f t="shared" si="116"/>
        <v>1063599</v>
      </c>
      <c r="I378" s="128">
        <f t="shared" si="116"/>
        <v>1158377</v>
      </c>
      <c r="J378" s="127">
        <f t="shared" si="116"/>
        <v>1385955</v>
      </c>
      <c r="K378" s="128">
        <f t="shared" si="116"/>
        <v>1247642</v>
      </c>
      <c r="L378" s="127">
        <f t="shared" si="116"/>
        <v>779110</v>
      </c>
      <c r="M378" s="128">
        <f t="shared" si="116"/>
        <v>903788</v>
      </c>
      <c r="N378" s="127">
        <f t="shared" si="116"/>
        <v>999244</v>
      </c>
      <c r="O378" s="128">
        <f t="shared" si="116"/>
        <v>1236091</v>
      </c>
      <c r="P378" s="129">
        <f t="shared" si="116"/>
        <v>13770551</v>
      </c>
    </row>
    <row r="379" spans="2:16" s="25" customFormat="1" ht="18.75" customHeight="1" x14ac:dyDescent="0.25">
      <c r="B379" s="23"/>
      <c r="C379" s="23"/>
      <c r="D379" s="40"/>
      <c r="E379" s="40"/>
      <c r="F379" s="40"/>
      <c r="G379" s="40"/>
      <c r="H379" s="40"/>
      <c r="I379" s="40"/>
      <c r="J379" s="40"/>
      <c r="K379" s="40"/>
      <c r="L379" s="40"/>
      <c r="M379" s="40"/>
      <c r="N379" s="40"/>
      <c r="O379" s="40"/>
      <c r="P379" s="40"/>
    </row>
    <row r="380" spans="2:16" s="25" customFormat="1" ht="18.75" customHeight="1" x14ac:dyDescent="0.25">
      <c r="B380" s="23"/>
      <c r="C380" s="23"/>
      <c r="D380" s="40"/>
      <c r="E380" s="40"/>
      <c r="F380" s="40"/>
      <c r="G380" s="40"/>
      <c r="H380" s="40"/>
      <c r="I380" s="40"/>
      <c r="J380" s="40"/>
      <c r="K380" s="40"/>
      <c r="L380" s="40"/>
      <c r="M380" s="40"/>
      <c r="N380" s="40"/>
      <c r="O380" s="40"/>
      <c r="P380" s="40"/>
    </row>
    <row r="381" spans="2:16" s="25" customFormat="1" ht="18.75" customHeight="1" x14ac:dyDescent="0.25">
      <c r="B381" s="23"/>
      <c r="C381" s="23"/>
      <c r="D381" s="40"/>
      <c r="E381" s="40"/>
      <c r="F381" s="40"/>
      <c r="G381" s="40"/>
      <c r="H381" s="40"/>
      <c r="I381" s="40"/>
      <c r="J381" s="40"/>
      <c r="K381" s="40"/>
      <c r="L381" s="40"/>
      <c r="M381" s="40"/>
      <c r="N381" s="40"/>
      <c r="O381" s="40"/>
      <c r="P381" s="40"/>
    </row>
    <row r="382" spans="2:16" s="25" customFormat="1" ht="18.75" customHeight="1" x14ac:dyDescent="0.25">
      <c r="B382" s="23"/>
      <c r="C382" s="23"/>
      <c r="D382" s="40"/>
      <c r="E382" s="40"/>
      <c r="F382" s="40"/>
      <c r="G382" s="40"/>
      <c r="H382" s="40"/>
      <c r="I382" s="40"/>
      <c r="J382" s="40"/>
      <c r="K382" s="40"/>
      <c r="L382" s="40"/>
      <c r="M382" s="40"/>
      <c r="N382" s="40"/>
      <c r="O382" s="40"/>
      <c r="P382" s="40"/>
    </row>
    <row r="383" spans="2:16" s="25" customFormat="1" ht="18.75" customHeight="1" thickBot="1" x14ac:dyDescent="0.3"/>
    <row r="384" spans="2:16" ht="18.75" customHeight="1" x14ac:dyDescent="0.25">
      <c r="B384" s="241">
        <v>2018</v>
      </c>
      <c r="C384" s="215"/>
      <c r="D384" s="215"/>
      <c r="E384" s="215"/>
      <c r="F384" s="215"/>
      <c r="G384" s="215"/>
      <c r="H384" s="215"/>
      <c r="I384" s="215"/>
      <c r="J384" s="215"/>
      <c r="K384" s="215"/>
      <c r="L384" s="215"/>
      <c r="M384" s="215"/>
      <c r="N384" s="215"/>
      <c r="O384" s="215"/>
      <c r="P384" s="216"/>
    </row>
    <row r="385" spans="2:16" ht="18.75" customHeight="1" x14ac:dyDescent="0.25">
      <c r="B385" s="242" t="s">
        <v>41</v>
      </c>
      <c r="C385" s="243"/>
      <c r="D385" s="111" t="s">
        <v>5</v>
      </c>
      <c r="E385" s="112" t="s">
        <v>6</v>
      </c>
      <c r="F385" s="111" t="s">
        <v>7</v>
      </c>
      <c r="G385" s="112" t="s">
        <v>8</v>
      </c>
      <c r="H385" s="111" t="s">
        <v>9</v>
      </c>
      <c r="I385" s="112" t="s">
        <v>10</v>
      </c>
      <c r="J385" s="111" t="s">
        <v>11</v>
      </c>
      <c r="K385" s="112" t="s">
        <v>12</v>
      </c>
      <c r="L385" s="111" t="s">
        <v>13</v>
      </c>
      <c r="M385" s="112" t="s">
        <v>14</v>
      </c>
      <c r="N385" s="111" t="s">
        <v>15</v>
      </c>
      <c r="O385" s="112" t="s">
        <v>16</v>
      </c>
      <c r="P385" s="113" t="s">
        <v>17</v>
      </c>
    </row>
    <row r="386" spans="2:16" ht="18.75" customHeight="1" x14ac:dyDescent="0.25">
      <c r="B386" s="244" t="s">
        <v>4596</v>
      </c>
      <c r="C386" s="114" t="s">
        <v>51</v>
      </c>
      <c r="D386" s="115">
        <v>1282</v>
      </c>
      <c r="E386" s="116">
        <v>1244</v>
      </c>
      <c r="F386" s="115">
        <v>1844</v>
      </c>
      <c r="G386" s="116">
        <v>1763</v>
      </c>
      <c r="H386" s="115">
        <v>1670</v>
      </c>
      <c r="I386" s="116">
        <v>1902</v>
      </c>
      <c r="J386" s="115">
        <v>2650</v>
      </c>
      <c r="K386" s="116">
        <v>2199</v>
      </c>
      <c r="L386" s="115">
        <v>1884</v>
      </c>
      <c r="M386" s="116">
        <v>2079</v>
      </c>
      <c r="N386" s="115">
        <v>2198</v>
      </c>
      <c r="O386" s="116">
        <v>3830</v>
      </c>
      <c r="P386" s="117">
        <f>SUM(D386:O386)</f>
        <v>24545</v>
      </c>
    </row>
    <row r="387" spans="2:16" ht="18.75" customHeight="1" x14ac:dyDescent="0.25">
      <c r="B387" s="245"/>
      <c r="C387" s="118" t="s">
        <v>52</v>
      </c>
      <c r="D387" s="119">
        <v>1668</v>
      </c>
      <c r="E387" s="120">
        <v>1316</v>
      </c>
      <c r="F387" s="119">
        <v>1647</v>
      </c>
      <c r="G387" s="120">
        <v>1857</v>
      </c>
      <c r="H387" s="119">
        <v>1682</v>
      </c>
      <c r="I387" s="120">
        <v>1747</v>
      </c>
      <c r="J387" s="119">
        <v>2185</v>
      </c>
      <c r="K387" s="120">
        <v>2558</v>
      </c>
      <c r="L387" s="119">
        <v>1867</v>
      </c>
      <c r="M387" s="120">
        <v>2120</v>
      </c>
      <c r="N387" s="119">
        <v>2163</v>
      </c>
      <c r="O387" s="120">
        <v>2407</v>
      </c>
      <c r="P387" s="121">
        <f t="shared" ref="P387" si="117">SUM(D387:O387)</f>
        <v>23217</v>
      </c>
    </row>
    <row r="388" spans="2:16" ht="18.75" customHeight="1" x14ac:dyDescent="0.25">
      <c r="B388" s="246"/>
      <c r="C388" s="122" t="s">
        <v>17</v>
      </c>
      <c r="D388" s="123">
        <f>+D386+D387</f>
        <v>2950</v>
      </c>
      <c r="E388" s="124">
        <f t="shared" ref="E388:P388" si="118">+E386+E387</f>
        <v>2560</v>
      </c>
      <c r="F388" s="123">
        <f t="shared" si="118"/>
        <v>3491</v>
      </c>
      <c r="G388" s="124">
        <f t="shared" si="118"/>
        <v>3620</v>
      </c>
      <c r="H388" s="123">
        <f t="shared" si="118"/>
        <v>3352</v>
      </c>
      <c r="I388" s="124">
        <f t="shared" si="118"/>
        <v>3649</v>
      </c>
      <c r="J388" s="123">
        <f t="shared" si="118"/>
        <v>4835</v>
      </c>
      <c r="K388" s="124">
        <f t="shared" si="118"/>
        <v>4757</v>
      </c>
      <c r="L388" s="123">
        <f t="shared" si="118"/>
        <v>3751</v>
      </c>
      <c r="M388" s="124">
        <f t="shared" si="118"/>
        <v>4199</v>
      </c>
      <c r="N388" s="123">
        <f t="shared" si="118"/>
        <v>4361</v>
      </c>
      <c r="O388" s="124">
        <f t="shared" si="118"/>
        <v>6237</v>
      </c>
      <c r="P388" s="126">
        <f t="shared" si="118"/>
        <v>47762</v>
      </c>
    </row>
    <row r="389" spans="2:16" ht="18.75" customHeight="1" x14ac:dyDescent="0.25">
      <c r="B389" s="245" t="s">
        <v>4594</v>
      </c>
      <c r="C389" s="118" t="s">
        <v>51</v>
      </c>
      <c r="D389" s="115">
        <v>11166</v>
      </c>
      <c r="E389" s="116">
        <v>9765</v>
      </c>
      <c r="F389" s="115">
        <v>10492</v>
      </c>
      <c r="G389" s="116">
        <v>7530</v>
      </c>
      <c r="H389" s="115">
        <v>3724</v>
      </c>
      <c r="I389" s="116">
        <v>5448</v>
      </c>
      <c r="J389" s="115">
        <v>7050</v>
      </c>
      <c r="K389" s="116">
        <v>5820</v>
      </c>
      <c r="L389" s="115">
        <v>3947</v>
      </c>
      <c r="M389" s="116">
        <v>2837</v>
      </c>
      <c r="N389" s="115">
        <v>4455</v>
      </c>
      <c r="O389" s="116">
        <v>9037</v>
      </c>
      <c r="P389" s="121">
        <f t="shared" ref="P389:P390" si="119">SUM(D389:O389)</f>
        <v>81271</v>
      </c>
    </row>
    <row r="390" spans="2:16" ht="18.75" customHeight="1" x14ac:dyDescent="0.25">
      <c r="B390" s="245"/>
      <c r="C390" s="118" t="s">
        <v>52</v>
      </c>
      <c r="D390" s="119">
        <v>10848</v>
      </c>
      <c r="E390" s="120">
        <v>9789</v>
      </c>
      <c r="F390" s="119">
        <v>10278</v>
      </c>
      <c r="G390" s="120">
        <v>9370</v>
      </c>
      <c r="H390" s="119">
        <v>4276</v>
      </c>
      <c r="I390" s="120">
        <v>5113</v>
      </c>
      <c r="J390" s="119">
        <v>6851</v>
      </c>
      <c r="K390" s="120">
        <v>5874</v>
      </c>
      <c r="L390" s="119">
        <v>4905</v>
      </c>
      <c r="M390" s="120">
        <v>2889</v>
      </c>
      <c r="N390" s="119">
        <v>3746</v>
      </c>
      <c r="O390" s="120">
        <v>7539</v>
      </c>
      <c r="P390" s="121">
        <f t="shared" si="119"/>
        <v>81478</v>
      </c>
    </row>
    <row r="391" spans="2:16" ht="18.75" customHeight="1" x14ac:dyDescent="0.25">
      <c r="B391" s="245"/>
      <c r="C391" s="122" t="s">
        <v>17</v>
      </c>
      <c r="D391" s="123">
        <f>+D389+D390</f>
        <v>22014</v>
      </c>
      <c r="E391" s="124">
        <f t="shared" ref="E391:P391" si="120">+E389+E390</f>
        <v>19554</v>
      </c>
      <c r="F391" s="123">
        <f t="shared" si="120"/>
        <v>20770</v>
      </c>
      <c r="G391" s="124">
        <f t="shared" si="120"/>
        <v>16900</v>
      </c>
      <c r="H391" s="123">
        <f t="shared" si="120"/>
        <v>8000</v>
      </c>
      <c r="I391" s="124">
        <f t="shared" si="120"/>
        <v>10561</v>
      </c>
      <c r="J391" s="123">
        <f t="shared" si="120"/>
        <v>13901</v>
      </c>
      <c r="K391" s="124">
        <f t="shared" si="120"/>
        <v>11694</v>
      </c>
      <c r="L391" s="123">
        <f t="shared" si="120"/>
        <v>8852</v>
      </c>
      <c r="M391" s="124">
        <f t="shared" si="120"/>
        <v>5726</v>
      </c>
      <c r="N391" s="123">
        <f t="shared" si="120"/>
        <v>8201</v>
      </c>
      <c r="O391" s="124">
        <f t="shared" si="120"/>
        <v>16576</v>
      </c>
      <c r="P391" s="126">
        <f t="shared" si="120"/>
        <v>162749</v>
      </c>
    </row>
    <row r="392" spans="2:16" ht="18.75" customHeight="1" x14ac:dyDescent="0.25">
      <c r="B392" s="244" t="s">
        <v>43</v>
      </c>
      <c r="C392" s="114" t="s">
        <v>51</v>
      </c>
      <c r="D392" s="115">
        <v>12932</v>
      </c>
      <c r="E392" s="116">
        <v>12663</v>
      </c>
      <c r="F392" s="115">
        <v>10789</v>
      </c>
      <c r="G392" s="116">
        <v>6796</v>
      </c>
      <c r="H392" s="115">
        <v>3337</v>
      </c>
      <c r="I392" s="116">
        <v>5781</v>
      </c>
      <c r="J392" s="115">
        <v>6440</v>
      </c>
      <c r="K392" s="116">
        <v>5290</v>
      </c>
      <c r="L392" s="115">
        <v>4444</v>
      </c>
      <c r="M392" s="116">
        <v>5623</v>
      </c>
      <c r="N392" s="115">
        <v>7985</v>
      </c>
      <c r="O392" s="116">
        <v>13528</v>
      </c>
      <c r="P392" s="117">
        <f t="shared" ref="P392:P393" si="121">SUM(D392:O392)</f>
        <v>95608</v>
      </c>
    </row>
    <row r="393" spans="2:16" ht="18.75" customHeight="1" x14ac:dyDescent="0.25">
      <c r="B393" s="245"/>
      <c r="C393" s="118" t="s">
        <v>52</v>
      </c>
      <c r="D393" s="119">
        <v>15032</v>
      </c>
      <c r="E393" s="120">
        <v>14967</v>
      </c>
      <c r="F393" s="119">
        <v>12338</v>
      </c>
      <c r="G393" s="120">
        <v>8660</v>
      </c>
      <c r="H393" s="119">
        <v>4109</v>
      </c>
      <c r="I393" s="120">
        <v>4750</v>
      </c>
      <c r="J393" s="119">
        <v>6693</v>
      </c>
      <c r="K393" s="120">
        <v>6205</v>
      </c>
      <c r="L393" s="119">
        <v>5360</v>
      </c>
      <c r="M393" s="120">
        <v>4898</v>
      </c>
      <c r="N393" s="119">
        <v>7212</v>
      </c>
      <c r="O393" s="120">
        <v>10990</v>
      </c>
      <c r="P393" s="121">
        <f t="shared" si="121"/>
        <v>101214</v>
      </c>
    </row>
    <row r="394" spans="2:16" ht="18.75" customHeight="1" x14ac:dyDescent="0.25">
      <c r="B394" s="246"/>
      <c r="C394" s="122" t="s">
        <v>17</v>
      </c>
      <c r="D394" s="123">
        <f>+D392+D393</f>
        <v>27964</v>
      </c>
      <c r="E394" s="124">
        <f t="shared" ref="E394:P394" si="122">+E392+E393</f>
        <v>27630</v>
      </c>
      <c r="F394" s="123">
        <f t="shared" si="122"/>
        <v>23127</v>
      </c>
      <c r="G394" s="124">
        <f t="shared" si="122"/>
        <v>15456</v>
      </c>
      <c r="H394" s="123">
        <f t="shared" si="122"/>
        <v>7446</v>
      </c>
      <c r="I394" s="124">
        <f t="shared" si="122"/>
        <v>10531</v>
      </c>
      <c r="J394" s="123">
        <f t="shared" si="122"/>
        <v>13133</v>
      </c>
      <c r="K394" s="124">
        <f t="shared" si="122"/>
        <v>11495</v>
      </c>
      <c r="L394" s="123">
        <f t="shared" si="122"/>
        <v>9804</v>
      </c>
      <c r="M394" s="124">
        <f t="shared" si="122"/>
        <v>10521</v>
      </c>
      <c r="N394" s="123">
        <f t="shared" si="122"/>
        <v>15197</v>
      </c>
      <c r="O394" s="124">
        <f t="shared" si="122"/>
        <v>24518</v>
      </c>
      <c r="P394" s="126">
        <f t="shared" si="122"/>
        <v>196822</v>
      </c>
    </row>
    <row r="395" spans="2:16" ht="18.75" customHeight="1" x14ac:dyDescent="0.25">
      <c r="B395" s="244" t="s">
        <v>4595</v>
      </c>
      <c r="C395" s="114" t="s">
        <v>51</v>
      </c>
      <c r="D395" s="115">
        <v>60520</v>
      </c>
      <c r="E395" s="116">
        <v>52034</v>
      </c>
      <c r="F395" s="115">
        <v>61872</v>
      </c>
      <c r="G395" s="116">
        <v>55019</v>
      </c>
      <c r="H395" s="115">
        <v>57846</v>
      </c>
      <c r="I395" s="116">
        <v>76817</v>
      </c>
      <c r="J395" s="115">
        <v>94451</v>
      </c>
      <c r="K395" s="116">
        <v>78828</v>
      </c>
      <c r="L395" s="115">
        <v>52284</v>
      </c>
      <c r="M395" s="116">
        <v>56503</v>
      </c>
      <c r="N395" s="115">
        <v>58072</v>
      </c>
      <c r="O395" s="116">
        <v>82101</v>
      </c>
      <c r="P395" s="117">
        <f t="shared" ref="P395:P396" si="123">SUM(D395:O395)</f>
        <v>786347</v>
      </c>
    </row>
    <row r="396" spans="2:16" ht="18.75" customHeight="1" x14ac:dyDescent="0.25">
      <c r="B396" s="245"/>
      <c r="C396" s="118" t="s">
        <v>52</v>
      </c>
      <c r="D396" s="119">
        <v>70837</v>
      </c>
      <c r="E396" s="120">
        <v>54107</v>
      </c>
      <c r="F396" s="119">
        <v>65488</v>
      </c>
      <c r="G396" s="120">
        <v>66717</v>
      </c>
      <c r="H396" s="119">
        <v>62169</v>
      </c>
      <c r="I396" s="120">
        <v>69700</v>
      </c>
      <c r="J396" s="119">
        <v>85402</v>
      </c>
      <c r="K396" s="120">
        <v>91095</v>
      </c>
      <c r="L396" s="119">
        <v>74890</v>
      </c>
      <c r="M396" s="120">
        <v>61466</v>
      </c>
      <c r="N396" s="119">
        <v>54524</v>
      </c>
      <c r="O396" s="120">
        <v>55680</v>
      </c>
      <c r="P396" s="121">
        <f t="shared" si="123"/>
        <v>812075</v>
      </c>
    </row>
    <row r="397" spans="2:16" ht="18.75" customHeight="1" x14ac:dyDescent="0.25">
      <c r="B397" s="246"/>
      <c r="C397" s="122" t="s">
        <v>17</v>
      </c>
      <c r="D397" s="123">
        <f>+D395+D396</f>
        <v>131357</v>
      </c>
      <c r="E397" s="124">
        <f t="shared" ref="E397:P397" si="124">+E395+E396</f>
        <v>106141</v>
      </c>
      <c r="F397" s="123">
        <f t="shared" si="124"/>
        <v>127360</v>
      </c>
      <c r="G397" s="124">
        <f t="shared" si="124"/>
        <v>121736</v>
      </c>
      <c r="H397" s="123">
        <f t="shared" si="124"/>
        <v>120015</v>
      </c>
      <c r="I397" s="124">
        <f t="shared" si="124"/>
        <v>146517</v>
      </c>
      <c r="J397" s="123">
        <f t="shared" si="124"/>
        <v>179853</v>
      </c>
      <c r="K397" s="124">
        <f t="shared" si="124"/>
        <v>169923</v>
      </c>
      <c r="L397" s="123">
        <f t="shared" si="124"/>
        <v>127174</v>
      </c>
      <c r="M397" s="124">
        <f t="shared" si="124"/>
        <v>117969</v>
      </c>
      <c r="N397" s="123">
        <f t="shared" si="124"/>
        <v>112596</v>
      </c>
      <c r="O397" s="124">
        <f t="shared" si="124"/>
        <v>137781</v>
      </c>
      <c r="P397" s="126">
        <f t="shared" si="124"/>
        <v>1598422</v>
      </c>
    </row>
    <row r="398" spans="2:16" ht="18.75" customHeight="1" x14ac:dyDescent="0.25">
      <c r="B398" s="244" t="s">
        <v>46</v>
      </c>
      <c r="C398" s="118" t="s">
        <v>51</v>
      </c>
      <c r="D398" s="115">
        <v>54026</v>
      </c>
      <c r="E398" s="116">
        <v>52419</v>
      </c>
      <c r="F398" s="115">
        <v>58826</v>
      </c>
      <c r="G398" s="116">
        <v>42951</v>
      </c>
      <c r="H398" s="115">
        <v>23011</v>
      </c>
      <c r="I398" s="116">
        <v>25184</v>
      </c>
      <c r="J398" s="115">
        <v>31836</v>
      </c>
      <c r="K398" s="116">
        <v>26714</v>
      </c>
      <c r="L398" s="115">
        <v>19224</v>
      </c>
      <c r="M398" s="116">
        <v>21322</v>
      </c>
      <c r="N398" s="115">
        <v>26635</v>
      </c>
      <c r="O398" s="116">
        <v>45705</v>
      </c>
      <c r="P398" s="121">
        <f t="shared" ref="P398:P399" si="125">SUM(D398:O398)</f>
        <v>427853</v>
      </c>
    </row>
    <row r="399" spans="2:16" ht="18.75" customHeight="1" x14ac:dyDescent="0.25">
      <c r="B399" s="245"/>
      <c r="C399" s="118" t="s">
        <v>52</v>
      </c>
      <c r="D399" s="119">
        <v>56895</v>
      </c>
      <c r="E399" s="120">
        <v>57368</v>
      </c>
      <c r="F399" s="119">
        <v>62950</v>
      </c>
      <c r="G399" s="120">
        <v>52650</v>
      </c>
      <c r="H399" s="119">
        <v>26925</v>
      </c>
      <c r="I399" s="120">
        <v>24296</v>
      </c>
      <c r="J399" s="119">
        <v>29579</v>
      </c>
      <c r="K399" s="120">
        <v>30320</v>
      </c>
      <c r="L399" s="119">
        <v>20811</v>
      </c>
      <c r="M399" s="120">
        <v>21665</v>
      </c>
      <c r="N399" s="119">
        <v>24066</v>
      </c>
      <c r="O399" s="120">
        <v>34555</v>
      </c>
      <c r="P399" s="121">
        <f t="shared" si="125"/>
        <v>442080</v>
      </c>
    </row>
    <row r="400" spans="2:16" ht="18.75" customHeight="1" x14ac:dyDescent="0.25">
      <c r="B400" s="246"/>
      <c r="C400" s="122" t="s">
        <v>17</v>
      </c>
      <c r="D400" s="123">
        <f>+D398+D399</f>
        <v>110921</v>
      </c>
      <c r="E400" s="124">
        <f t="shared" ref="E400:P400" si="126">+E398+E399</f>
        <v>109787</v>
      </c>
      <c r="F400" s="123">
        <f t="shared" si="126"/>
        <v>121776</v>
      </c>
      <c r="G400" s="124">
        <f t="shared" si="126"/>
        <v>95601</v>
      </c>
      <c r="H400" s="123">
        <f t="shared" si="126"/>
        <v>49936</v>
      </c>
      <c r="I400" s="124">
        <f t="shared" si="126"/>
        <v>49480</v>
      </c>
      <c r="J400" s="123">
        <f t="shared" si="126"/>
        <v>61415</v>
      </c>
      <c r="K400" s="124">
        <f t="shared" si="126"/>
        <v>57034</v>
      </c>
      <c r="L400" s="123">
        <f t="shared" si="126"/>
        <v>40035</v>
      </c>
      <c r="M400" s="124">
        <f t="shared" si="126"/>
        <v>42987</v>
      </c>
      <c r="N400" s="123">
        <f t="shared" si="126"/>
        <v>50701</v>
      </c>
      <c r="O400" s="124">
        <f t="shared" si="126"/>
        <v>80260</v>
      </c>
      <c r="P400" s="126">
        <f t="shared" si="126"/>
        <v>869933</v>
      </c>
    </row>
    <row r="401" spans="2:16" ht="18.75" customHeight="1" x14ac:dyDescent="0.25">
      <c r="B401" s="244" t="s">
        <v>4593</v>
      </c>
      <c r="C401" s="114" t="s">
        <v>51</v>
      </c>
      <c r="D401" s="119">
        <v>154956</v>
      </c>
      <c r="E401" s="120">
        <v>126542</v>
      </c>
      <c r="F401" s="119">
        <v>153029</v>
      </c>
      <c r="G401" s="120">
        <v>140764</v>
      </c>
      <c r="H401" s="119">
        <v>148221</v>
      </c>
      <c r="I401" s="120">
        <v>161726</v>
      </c>
      <c r="J401" s="119">
        <v>187237</v>
      </c>
      <c r="K401" s="120">
        <v>168339</v>
      </c>
      <c r="L401" s="119">
        <v>131282</v>
      </c>
      <c r="M401" s="120">
        <v>143109</v>
      </c>
      <c r="N401" s="119">
        <v>154891</v>
      </c>
      <c r="O401" s="120">
        <v>204286</v>
      </c>
      <c r="P401" s="117">
        <f t="shared" ref="P401:P402" si="127">SUM(D401:O401)</f>
        <v>1874382</v>
      </c>
    </row>
    <row r="402" spans="2:16" ht="18.75" customHeight="1" x14ac:dyDescent="0.25">
      <c r="B402" s="245"/>
      <c r="C402" s="118" t="s">
        <v>52</v>
      </c>
      <c r="D402" s="119">
        <v>174496</v>
      </c>
      <c r="E402" s="120">
        <v>137159</v>
      </c>
      <c r="F402" s="119">
        <v>158199</v>
      </c>
      <c r="G402" s="120">
        <v>157896</v>
      </c>
      <c r="H402" s="119">
        <v>155083</v>
      </c>
      <c r="I402" s="120">
        <v>156655</v>
      </c>
      <c r="J402" s="119">
        <v>181135</v>
      </c>
      <c r="K402" s="120">
        <v>183848</v>
      </c>
      <c r="L402" s="119">
        <v>151760</v>
      </c>
      <c r="M402" s="120">
        <v>143071</v>
      </c>
      <c r="N402" s="119">
        <v>146531</v>
      </c>
      <c r="O402" s="120">
        <v>154033</v>
      </c>
      <c r="P402" s="121">
        <f t="shared" si="127"/>
        <v>1899866</v>
      </c>
    </row>
    <row r="403" spans="2:16" ht="18.75" customHeight="1" x14ac:dyDescent="0.25">
      <c r="B403" s="246"/>
      <c r="C403" s="122" t="s">
        <v>17</v>
      </c>
      <c r="D403" s="123">
        <f>+D401+D402</f>
        <v>329452</v>
      </c>
      <c r="E403" s="124">
        <f t="shared" ref="E403:P403" si="128">+E401+E402</f>
        <v>263701</v>
      </c>
      <c r="F403" s="123">
        <f t="shared" si="128"/>
        <v>311228</v>
      </c>
      <c r="G403" s="124">
        <f t="shared" si="128"/>
        <v>298660</v>
      </c>
      <c r="H403" s="123">
        <f t="shared" si="128"/>
        <v>303304</v>
      </c>
      <c r="I403" s="124">
        <f t="shared" si="128"/>
        <v>318381</v>
      </c>
      <c r="J403" s="123">
        <f t="shared" si="128"/>
        <v>368372</v>
      </c>
      <c r="K403" s="124">
        <f t="shared" si="128"/>
        <v>352187</v>
      </c>
      <c r="L403" s="123">
        <f t="shared" si="128"/>
        <v>283042</v>
      </c>
      <c r="M403" s="124">
        <f t="shared" si="128"/>
        <v>286180</v>
      </c>
      <c r="N403" s="123">
        <f t="shared" si="128"/>
        <v>301422</v>
      </c>
      <c r="O403" s="124">
        <f t="shared" si="128"/>
        <v>358319</v>
      </c>
      <c r="P403" s="126">
        <f t="shared" si="128"/>
        <v>3774248</v>
      </c>
    </row>
    <row r="404" spans="2:16" ht="18.75" customHeight="1" x14ac:dyDescent="0.25">
      <c r="B404" s="244" t="s">
        <v>44</v>
      </c>
      <c r="C404" s="118" t="s">
        <v>51</v>
      </c>
      <c r="D404" s="119">
        <v>347965</v>
      </c>
      <c r="E404" s="120">
        <v>337180</v>
      </c>
      <c r="F404" s="119">
        <v>399172</v>
      </c>
      <c r="G404" s="120">
        <v>347708</v>
      </c>
      <c r="H404" s="119">
        <v>315975</v>
      </c>
      <c r="I404" s="120">
        <v>356992</v>
      </c>
      <c r="J404" s="119">
        <v>404866</v>
      </c>
      <c r="K404" s="120">
        <v>318786</v>
      </c>
      <c r="L404" s="119">
        <v>211288</v>
      </c>
      <c r="M404" s="120">
        <v>242825</v>
      </c>
      <c r="N404" s="119">
        <v>287616</v>
      </c>
      <c r="O404" s="120">
        <v>356757</v>
      </c>
      <c r="P404" s="121">
        <f t="shared" ref="P404:P405" si="129">SUM(D404:O404)</f>
        <v>3927130</v>
      </c>
    </row>
    <row r="405" spans="2:16" ht="18.75" customHeight="1" x14ac:dyDescent="0.25">
      <c r="B405" s="245"/>
      <c r="C405" s="118" t="s">
        <v>52</v>
      </c>
      <c r="D405" s="119">
        <v>364611</v>
      </c>
      <c r="E405" s="120">
        <v>338498</v>
      </c>
      <c r="F405" s="119">
        <v>394922</v>
      </c>
      <c r="G405" s="120">
        <v>370037</v>
      </c>
      <c r="H405" s="119">
        <v>317491</v>
      </c>
      <c r="I405" s="120">
        <v>339653</v>
      </c>
      <c r="J405" s="119">
        <v>400390</v>
      </c>
      <c r="K405" s="120">
        <v>344754</v>
      </c>
      <c r="L405" s="119">
        <v>227615</v>
      </c>
      <c r="M405" s="120">
        <v>230024</v>
      </c>
      <c r="N405" s="119">
        <v>268891</v>
      </c>
      <c r="O405" s="120">
        <v>314716</v>
      </c>
      <c r="P405" s="121">
        <f t="shared" si="129"/>
        <v>3911602</v>
      </c>
    </row>
    <row r="406" spans="2:16" ht="18.75" customHeight="1" x14ac:dyDescent="0.25">
      <c r="B406" s="246"/>
      <c r="C406" s="122" t="s">
        <v>17</v>
      </c>
      <c r="D406" s="123">
        <f>+D404+D405</f>
        <v>712576</v>
      </c>
      <c r="E406" s="124">
        <f t="shared" ref="E406:P406" si="130">+E404+E405</f>
        <v>675678</v>
      </c>
      <c r="F406" s="123">
        <f t="shared" si="130"/>
        <v>794094</v>
      </c>
      <c r="G406" s="124">
        <f t="shared" si="130"/>
        <v>717745</v>
      </c>
      <c r="H406" s="123">
        <f t="shared" si="130"/>
        <v>633466</v>
      </c>
      <c r="I406" s="124">
        <f t="shared" si="130"/>
        <v>696645</v>
      </c>
      <c r="J406" s="123">
        <f t="shared" si="130"/>
        <v>805256</v>
      </c>
      <c r="K406" s="124">
        <f t="shared" si="130"/>
        <v>663540</v>
      </c>
      <c r="L406" s="123">
        <f t="shared" si="130"/>
        <v>438903</v>
      </c>
      <c r="M406" s="124">
        <f t="shared" si="130"/>
        <v>472849</v>
      </c>
      <c r="N406" s="123">
        <f t="shared" si="130"/>
        <v>556507</v>
      </c>
      <c r="O406" s="124">
        <f t="shared" si="130"/>
        <v>671473</v>
      </c>
      <c r="P406" s="126">
        <f t="shared" si="130"/>
        <v>7838732</v>
      </c>
    </row>
    <row r="407" spans="2:16" ht="18.75" customHeight="1" thickBot="1" x14ac:dyDescent="0.3">
      <c r="B407" s="239" t="s">
        <v>3256</v>
      </c>
      <c r="C407" s="240"/>
      <c r="D407" s="127">
        <f>+D388+D391+D394+D397+D400+D403+D406</f>
        <v>1337234</v>
      </c>
      <c r="E407" s="128">
        <f t="shared" ref="E407:P407" si="131">+E388+E391+E394+E397+E400+E403+E406</f>
        <v>1205051</v>
      </c>
      <c r="F407" s="127">
        <f t="shared" si="131"/>
        <v>1401846</v>
      </c>
      <c r="G407" s="128">
        <f t="shared" si="131"/>
        <v>1269718</v>
      </c>
      <c r="H407" s="127">
        <f t="shared" si="131"/>
        <v>1125519</v>
      </c>
      <c r="I407" s="128">
        <f t="shared" si="131"/>
        <v>1235764</v>
      </c>
      <c r="J407" s="127">
        <f t="shared" si="131"/>
        <v>1446765</v>
      </c>
      <c r="K407" s="128">
        <f t="shared" si="131"/>
        <v>1270630</v>
      </c>
      <c r="L407" s="127">
        <f t="shared" si="131"/>
        <v>911561</v>
      </c>
      <c r="M407" s="128">
        <f t="shared" si="131"/>
        <v>940431</v>
      </c>
      <c r="N407" s="127">
        <f t="shared" si="131"/>
        <v>1048985</v>
      </c>
      <c r="O407" s="128">
        <f t="shared" si="131"/>
        <v>1295164</v>
      </c>
      <c r="P407" s="129">
        <f t="shared" si="131"/>
        <v>14488668</v>
      </c>
    </row>
    <row r="408" spans="2:16" s="25" customFormat="1" ht="18.75" customHeight="1" x14ac:dyDescent="0.25">
      <c r="B408" s="23"/>
      <c r="C408" s="23"/>
      <c r="D408" s="40"/>
      <c r="E408" s="40"/>
      <c r="F408" s="40"/>
      <c r="G408" s="40"/>
      <c r="H408" s="40"/>
      <c r="I408" s="40"/>
      <c r="J408" s="40"/>
      <c r="K408" s="40"/>
      <c r="L408" s="40"/>
      <c r="M408" s="40"/>
      <c r="N408" s="40"/>
      <c r="O408" s="40"/>
      <c r="P408" s="40"/>
    </row>
    <row r="409" spans="2:16" s="25" customFormat="1" ht="18.75" customHeight="1" x14ac:dyDescent="0.25">
      <c r="B409" s="23"/>
      <c r="C409" s="23"/>
      <c r="D409" s="40"/>
      <c r="E409" s="40"/>
      <c r="F409" s="40"/>
      <c r="G409" s="40"/>
      <c r="H409" s="40"/>
      <c r="I409" s="40"/>
      <c r="J409" s="40"/>
      <c r="K409" s="40"/>
      <c r="L409" s="40"/>
      <c r="M409" s="40"/>
      <c r="N409" s="40"/>
      <c r="O409" s="40"/>
      <c r="P409" s="40"/>
    </row>
    <row r="410" spans="2:16" s="25" customFormat="1" ht="18.75" customHeight="1" x14ac:dyDescent="0.25">
      <c r="B410" s="23"/>
      <c r="C410" s="23"/>
      <c r="D410" s="40"/>
      <c r="E410" s="40"/>
      <c r="F410" s="40"/>
      <c r="G410" s="40"/>
      <c r="H410" s="40"/>
      <c r="I410" s="40"/>
      <c r="J410" s="40"/>
      <c r="K410" s="40"/>
      <c r="L410" s="40"/>
      <c r="M410" s="40"/>
      <c r="N410" s="40"/>
      <c r="O410" s="40"/>
      <c r="P410" s="40"/>
    </row>
    <row r="411" spans="2:16" s="25" customFormat="1" ht="18.75" customHeight="1" x14ac:dyDescent="0.25">
      <c r="B411" s="23"/>
      <c r="C411" s="23"/>
      <c r="D411" s="40"/>
      <c r="E411" s="40"/>
      <c r="F411" s="40"/>
      <c r="G411" s="40"/>
      <c r="H411" s="40"/>
      <c r="I411" s="40"/>
      <c r="J411" s="40"/>
      <c r="K411" s="40"/>
      <c r="L411" s="40"/>
      <c r="M411" s="40"/>
      <c r="N411" s="40"/>
      <c r="O411" s="40"/>
      <c r="P411" s="40"/>
    </row>
    <row r="412" spans="2:16" ht="18.75" customHeight="1" thickBot="1" x14ac:dyDescent="0.3"/>
    <row r="413" spans="2:16" ht="18.75" customHeight="1" x14ac:dyDescent="0.25">
      <c r="B413" s="241">
        <v>2019</v>
      </c>
      <c r="C413" s="215"/>
      <c r="D413" s="215"/>
      <c r="E413" s="215"/>
      <c r="F413" s="215"/>
      <c r="G413" s="215"/>
      <c r="H413" s="215"/>
      <c r="I413" s="215"/>
      <c r="J413" s="215"/>
      <c r="K413" s="215"/>
      <c r="L413" s="215"/>
      <c r="M413" s="215"/>
      <c r="N413" s="215"/>
      <c r="O413" s="215"/>
      <c r="P413" s="216"/>
    </row>
    <row r="414" spans="2:16" ht="18.75" customHeight="1" x14ac:dyDescent="0.25">
      <c r="B414" s="242" t="s">
        <v>41</v>
      </c>
      <c r="C414" s="243"/>
      <c r="D414" s="111" t="s">
        <v>5</v>
      </c>
      <c r="E414" s="112" t="s">
        <v>6</v>
      </c>
      <c r="F414" s="111" t="s">
        <v>7</v>
      </c>
      <c r="G414" s="112" t="s">
        <v>8</v>
      </c>
      <c r="H414" s="111" t="s">
        <v>9</v>
      </c>
      <c r="I414" s="112" t="s">
        <v>10</v>
      </c>
      <c r="J414" s="111" t="s">
        <v>11</v>
      </c>
      <c r="K414" s="112" t="s">
        <v>12</v>
      </c>
      <c r="L414" s="111" t="s">
        <v>13</v>
      </c>
      <c r="M414" s="112" t="s">
        <v>14</v>
      </c>
      <c r="N414" s="111" t="s">
        <v>15</v>
      </c>
      <c r="O414" s="112" t="s">
        <v>16</v>
      </c>
      <c r="P414" s="113" t="s">
        <v>17</v>
      </c>
    </row>
    <row r="415" spans="2:16" ht="18.75" customHeight="1" x14ac:dyDescent="0.25">
      <c r="B415" s="244" t="s">
        <v>4596</v>
      </c>
      <c r="C415" s="114" t="s">
        <v>51</v>
      </c>
      <c r="D415" s="115">
        <v>2434</v>
      </c>
      <c r="E415" s="116">
        <v>2675</v>
      </c>
      <c r="F415" s="115">
        <v>3017</v>
      </c>
      <c r="G415" s="116">
        <v>3495</v>
      </c>
      <c r="H415" s="115">
        <v>3217</v>
      </c>
      <c r="I415" s="116">
        <v>3502</v>
      </c>
      <c r="J415" s="115">
        <v>4489</v>
      </c>
      <c r="K415" s="116">
        <v>3432</v>
      </c>
      <c r="L415" s="115">
        <v>3072</v>
      </c>
      <c r="M415" s="116">
        <v>3284</v>
      </c>
      <c r="N415" s="115">
        <v>3245</v>
      </c>
      <c r="O415" s="116">
        <v>5122</v>
      </c>
      <c r="P415" s="117">
        <f>SUM(D415:O415)</f>
        <v>40984</v>
      </c>
    </row>
    <row r="416" spans="2:16" ht="18.75" customHeight="1" x14ac:dyDescent="0.25">
      <c r="B416" s="245"/>
      <c r="C416" s="118" t="s">
        <v>52</v>
      </c>
      <c r="D416" s="119">
        <v>3933</v>
      </c>
      <c r="E416" s="120">
        <v>2419</v>
      </c>
      <c r="F416" s="119">
        <v>3292</v>
      </c>
      <c r="G416" s="120">
        <v>3429</v>
      </c>
      <c r="H416" s="119">
        <v>3170</v>
      </c>
      <c r="I416" s="120">
        <v>3178</v>
      </c>
      <c r="J416" s="119">
        <v>3788</v>
      </c>
      <c r="K416" s="120">
        <v>4122</v>
      </c>
      <c r="L416" s="119">
        <v>3023</v>
      </c>
      <c r="M416" s="120">
        <v>3041</v>
      </c>
      <c r="N416" s="119">
        <v>3389</v>
      </c>
      <c r="O416" s="120">
        <v>3394</v>
      </c>
      <c r="P416" s="121">
        <f t="shared" ref="P416" si="132">SUM(D416:O416)</f>
        <v>40178</v>
      </c>
    </row>
    <row r="417" spans="2:16" ht="18.75" customHeight="1" x14ac:dyDescent="0.25">
      <c r="B417" s="246"/>
      <c r="C417" s="122" t="s">
        <v>17</v>
      </c>
      <c r="D417" s="123">
        <f>+D415+D416</f>
        <v>6367</v>
      </c>
      <c r="E417" s="124">
        <f t="shared" ref="E417:P417" si="133">+E415+E416</f>
        <v>5094</v>
      </c>
      <c r="F417" s="123">
        <f t="shared" si="133"/>
        <v>6309</v>
      </c>
      <c r="G417" s="124">
        <f t="shared" si="133"/>
        <v>6924</v>
      </c>
      <c r="H417" s="123">
        <f t="shared" si="133"/>
        <v>6387</v>
      </c>
      <c r="I417" s="124">
        <f t="shared" si="133"/>
        <v>6680</v>
      </c>
      <c r="J417" s="123">
        <f t="shared" si="133"/>
        <v>8277</v>
      </c>
      <c r="K417" s="124">
        <f t="shared" si="133"/>
        <v>7554</v>
      </c>
      <c r="L417" s="123">
        <f t="shared" si="133"/>
        <v>6095</v>
      </c>
      <c r="M417" s="124">
        <f t="shared" si="133"/>
        <v>6325</v>
      </c>
      <c r="N417" s="123">
        <f t="shared" si="133"/>
        <v>6634</v>
      </c>
      <c r="O417" s="124">
        <f t="shared" si="133"/>
        <v>8516</v>
      </c>
      <c r="P417" s="126">
        <f t="shared" si="133"/>
        <v>81162</v>
      </c>
    </row>
    <row r="418" spans="2:16" ht="18.75" customHeight="1" x14ac:dyDescent="0.25">
      <c r="B418" s="245" t="s">
        <v>4594</v>
      </c>
      <c r="C418" s="118" t="s">
        <v>51</v>
      </c>
      <c r="D418" s="115">
        <v>10447</v>
      </c>
      <c r="E418" s="116">
        <v>10778</v>
      </c>
      <c r="F418" s="115">
        <v>12081</v>
      </c>
      <c r="G418" s="116">
        <v>7506</v>
      </c>
      <c r="H418" s="115">
        <v>3441</v>
      </c>
      <c r="I418" s="116">
        <v>5497</v>
      </c>
      <c r="J418" s="115">
        <v>5886</v>
      </c>
      <c r="K418" s="116">
        <v>6534</v>
      </c>
      <c r="L418" s="115">
        <v>3126</v>
      </c>
      <c r="M418" s="116">
        <v>2642</v>
      </c>
      <c r="N418" s="115">
        <v>5122</v>
      </c>
      <c r="O418" s="116">
        <v>8444</v>
      </c>
      <c r="P418" s="121">
        <f t="shared" ref="P418:P419" si="134">SUM(D418:O418)</f>
        <v>81504</v>
      </c>
    </row>
    <row r="419" spans="2:16" ht="18.75" customHeight="1" x14ac:dyDescent="0.25">
      <c r="B419" s="245"/>
      <c r="C419" s="118" t="s">
        <v>52</v>
      </c>
      <c r="D419" s="119">
        <v>10561</v>
      </c>
      <c r="E419" s="120">
        <v>10751</v>
      </c>
      <c r="F419" s="119">
        <v>12609</v>
      </c>
      <c r="G419" s="120">
        <v>8803</v>
      </c>
      <c r="H419" s="119">
        <v>4203</v>
      </c>
      <c r="I419" s="120">
        <v>5116</v>
      </c>
      <c r="J419" s="119">
        <v>5949</v>
      </c>
      <c r="K419" s="120">
        <v>6861</v>
      </c>
      <c r="L419" s="119">
        <v>3884</v>
      </c>
      <c r="M419" s="120">
        <v>2628</v>
      </c>
      <c r="N419" s="119">
        <v>4187</v>
      </c>
      <c r="O419" s="120">
        <v>6503</v>
      </c>
      <c r="P419" s="121">
        <f t="shared" si="134"/>
        <v>82055</v>
      </c>
    </row>
    <row r="420" spans="2:16" ht="18.75" customHeight="1" x14ac:dyDescent="0.25">
      <c r="B420" s="245"/>
      <c r="C420" s="122" t="s">
        <v>17</v>
      </c>
      <c r="D420" s="123">
        <f>+D418+D419</f>
        <v>21008</v>
      </c>
      <c r="E420" s="124">
        <f t="shared" ref="E420:O420" si="135">+E418+E419</f>
        <v>21529</v>
      </c>
      <c r="F420" s="123">
        <f t="shared" si="135"/>
        <v>24690</v>
      </c>
      <c r="G420" s="124">
        <f t="shared" si="135"/>
        <v>16309</v>
      </c>
      <c r="H420" s="123">
        <f t="shared" si="135"/>
        <v>7644</v>
      </c>
      <c r="I420" s="124">
        <f t="shared" si="135"/>
        <v>10613</v>
      </c>
      <c r="J420" s="123">
        <f t="shared" si="135"/>
        <v>11835</v>
      </c>
      <c r="K420" s="124">
        <f t="shared" si="135"/>
        <v>13395</v>
      </c>
      <c r="L420" s="123">
        <f t="shared" si="135"/>
        <v>7010</v>
      </c>
      <c r="M420" s="124">
        <f t="shared" si="135"/>
        <v>5270</v>
      </c>
      <c r="N420" s="123">
        <f t="shared" si="135"/>
        <v>9309</v>
      </c>
      <c r="O420" s="124">
        <f t="shared" si="135"/>
        <v>14947</v>
      </c>
      <c r="P420" s="126">
        <f>+P418+P419</f>
        <v>163559</v>
      </c>
    </row>
    <row r="421" spans="2:16" ht="18.75" customHeight="1" x14ac:dyDescent="0.25">
      <c r="B421" s="244" t="s">
        <v>43</v>
      </c>
      <c r="C421" s="114" t="s">
        <v>51</v>
      </c>
      <c r="D421" s="115">
        <v>23303</v>
      </c>
      <c r="E421" s="116">
        <v>19884</v>
      </c>
      <c r="F421" s="115">
        <v>19343</v>
      </c>
      <c r="G421" s="116">
        <v>13040</v>
      </c>
      <c r="H421" s="115">
        <v>7760</v>
      </c>
      <c r="I421" s="116">
        <v>11022</v>
      </c>
      <c r="J421" s="115">
        <v>14674</v>
      </c>
      <c r="K421" s="116">
        <v>15184</v>
      </c>
      <c r="L421" s="115">
        <v>12027</v>
      </c>
      <c r="M421" s="116">
        <v>13452</v>
      </c>
      <c r="N421" s="115">
        <v>19522</v>
      </c>
      <c r="O421" s="116">
        <v>24490</v>
      </c>
      <c r="P421" s="117">
        <f t="shared" ref="P421:P422" si="136">SUM(D421:O421)</f>
        <v>193701</v>
      </c>
    </row>
    <row r="422" spans="2:16" ht="18.75" customHeight="1" x14ac:dyDescent="0.25">
      <c r="B422" s="245"/>
      <c r="C422" s="118" t="s">
        <v>52</v>
      </c>
      <c r="D422" s="119">
        <v>25011</v>
      </c>
      <c r="E422" s="120">
        <v>20738</v>
      </c>
      <c r="F422" s="119">
        <v>21262</v>
      </c>
      <c r="G422" s="120">
        <v>14860</v>
      </c>
      <c r="H422" s="119">
        <v>8968</v>
      </c>
      <c r="I422" s="120">
        <v>9795</v>
      </c>
      <c r="J422" s="119">
        <v>13778</v>
      </c>
      <c r="K422" s="120">
        <v>15439</v>
      </c>
      <c r="L422" s="119">
        <v>12081</v>
      </c>
      <c r="M422" s="120">
        <v>12243</v>
      </c>
      <c r="N422" s="119">
        <v>17852</v>
      </c>
      <c r="O422" s="120">
        <v>21773</v>
      </c>
      <c r="P422" s="121">
        <f t="shared" si="136"/>
        <v>193800</v>
      </c>
    </row>
    <row r="423" spans="2:16" ht="18.75" customHeight="1" x14ac:dyDescent="0.25">
      <c r="B423" s="246"/>
      <c r="C423" s="122" t="s">
        <v>17</v>
      </c>
      <c r="D423" s="123">
        <f>+D421+D422</f>
        <v>48314</v>
      </c>
      <c r="E423" s="124">
        <f t="shared" ref="E423:P423" si="137">+E421+E422</f>
        <v>40622</v>
      </c>
      <c r="F423" s="123">
        <f t="shared" si="137"/>
        <v>40605</v>
      </c>
      <c r="G423" s="124">
        <f t="shared" si="137"/>
        <v>27900</v>
      </c>
      <c r="H423" s="123">
        <f t="shared" si="137"/>
        <v>16728</v>
      </c>
      <c r="I423" s="124">
        <f t="shared" si="137"/>
        <v>20817</v>
      </c>
      <c r="J423" s="123">
        <f t="shared" si="137"/>
        <v>28452</v>
      </c>
      <c r="K423" s="124">
        <f t="shared" si="137"/>
        <v>30623</v>
      </c>
      <c r="L423" s="123">
        <f t="shared" si="137"/>
        <v>24108</v>
      </c>
      <c r="M423" s="124">
        <f t="shared" si="137"/>
        <v>25695</v>
      </c>
      <c r="N423" s="123">
        <f t="shared" si="137"/>
        <v>37374</v>
      </c>
      <c r="O423" s="124">
        <f t="shared" si="137"/>
        <v>46263</v>
      </c>
      <c r="P423" s="126">
        <f t="shared" si="137"/>
        <v>387501</v>
      </c>
    </row>
    <row r="424" spans="2:16" ht="18.75" customHeight="1" x14ac:dyDescent="0.25">
      <c r="B424" s="244" t="s">
        <v>4595</v>
      </c>
      <c r="C424" s="114" t="s">
        <v>51</v>
      </c>
      <c r="D424" s="115">
        <v>65691</v>
      </c>
      <c r="E424" s="116">
        <v>55776</v>
      </c>
      <c r="F424" s="115">
        <v>62048</v>
      </c>
      <c r="G424" s="116">
        <v>64774</v>
      </c>
      <c r="H424" s="115">
        <v>63445</v>
      </c>
      <c r="I424" s="116">
        <v>82750</v>
      </c>
      <c r="J424" s="115">
        <v>99578</v>
      </c>
      <c r="K424" s="116">
        <v>85638</v>
      </c>
      <c r="L424" s="115">
        <v>53219</v>
      </c>
      <c r="M424" s="116">
        <v>58644</v>
      </c>
      <c r="N424" s="115">
        <v>60364</v>
      </c>
      <c r="O424" s="116">
        <v>87813</v>
      </c>
      <c r="P424" s="117">
        <f t="shared" ref="P424:P425" si="138">SUM(D424:O424)</f>
        <v>839740</v>
      </c>
    </row>
    <row r="425" spans="2:16" ht="18.75" customHeight="1" x14ac:dyDescent="0.25">
      <c r="B425" s="245"/>
      <c r="C425" s="118" t="s">
        <v>52</v>
      </c>
      <c r="D425" s="119">
        <v>79695</v>
      </c>
      <c r="E425" s="120">
        <v>58674</v>
      </c>
      <c r="F425" s="119">
        <v>70139</v>
      </c>
      <c r="G425" s="120">
        <v>67390</v>
      </c>
      <c r="H425" s="119">
        <v>70150</v>
      </c>
      <c r="I425" s="120">
        <v>73895</v>
      </c>
      <c r="J425" s="119">
        <v>91488</v>
      </c>
      <c r="K425" s="120">
        <v>98879</v>
      </c>
      <c r="L425" s="119">
        <v>72990</v>
      </c>
      <c r="M425" s="120">
        <v>62731</v>
      </c>
      <c r="N425" s="119">
        <v>57221</v>
      </c>
      <c r="O425" s="120">
        <v>59120</v>
      </c>
      <c r="P425" s="121">
        <f t="shared" si="138"/>
        <v>862372</v>
      </c>
    </row>
    <row r="426" spans="2:16" ht="18.75" customHeight="1" x14ac:dyDescent="0.25">
      <c r="B426" s="246"/>
      <c r="C426" s="122" t="s">
        <v>17</v>
      </c>
      <c r="D426" s="123">
        <f>+D424+D425</f>
        <v>145386</v>
      </c>
      <c r="E426" s="124">
        <f t="shared" ref="E426:P426" si="139">+E424+E425</f>
        <v>114450</v>
      </c>
      <c r="F426" s="123">
        <f t="shared" si="139"/>
        <v>132187</v>
      </c>
      <c r="G426" s="124">
        <f t="shared" si="139"/>
        <v>132164</v>
      </c>
      <c r="H426" s="123">
        <f t="shared" si="139"/>
        <v>133595</v>
      </c>
      <c r="I426" s="124">
        <f t="shared" si="139"/>
        <v>156645</v>
      </c>
      <c r="J426" s="123">
        <f t="shared" si="139"/>
        <v>191066</v>
      </c>
      <c r="K426" s="124">
        <f t="shared" si="139"/>
        <v>184517</v>
      </c>
      <c r="L426" s="123">
        <f t="shared" si="139"/>
        <v>126209</v>
      </c>
      <c r="M426" s="124">
        <f t="shared" si="139"/>
        <v>121375</v>
      </c>
      <c r="N426" s="123">
        <f t="shared" si="139"/>
        <v>117585</v>
      </c>
      <c r="O426" s="124">
        <f t="shared" si="139"/>
        <v>146933</v>
      </c>
      <c r="P426" s="126">
        <f t="shared" si="139"/>
        <v>1702112</v>
      </c>
    </row>
    <row r="427" spans="2:16" ht="18.75" customHeight="1" x14ac:dyDescent="0.25">
      <c r="B427" s="244" t="s">
        <v>46</v>
      </c>
      <c r="C427" s="118" t="s">
        <v>51</v>
      </c>
      <c r="D427" s="115">
        <v>54334</v>
      </c>
      <c r="E427" s="116">
        <v>52326</v>
      </c>
      <c r="F427" s="115">
        <v>57060</v>
      </c>
      <c r="G427" s="116">
        <v>39795</v>
      </c>
      <c r="H427" s="115">
        <v>24878</v>
      </c>
      <c r="I427" s="116">
        <v>28389</v>
      </c>
      <c r="J427" s="115">
        <v>31196</v>
      </c>
      <c r="K427" s="116">
        <v>24589</v>
      </c>
      <c r="L427" s="115">
        <v>15476</v>
      </c>
      <c r="M427" s="116">
        <v>18566</v>
      </c>
      <c r="N427" s="115">
        <v>25194</v>
      </c>
      <c r="O427" s="116">
        <v>46064</v>
      </c>
      <c r="P427" s="121">
        <f t="shared" ref="P427:P428" si="140">SUM(D427:O427)</f>
        <v>417867</v>
      </c>
    </row>
    <row r="428" spans="2:16" ht="18.75" customHeight="1" x14ac:dyDescent="0.25">
      <c r="B428" s="245"/>
      <c r="C428" s="118" t="s">
        <v>52</v>
      </c>
      <c r="D428" s="119">
        <v>57019</v>
      </c>
      <c r="E428" s="120">
        <v>52466</v>
      </c>
      <c r="F428" s="119">
        <v>62255</v>
      </c>
      <c r="G428" s="120">
        <v>46921</v>
      </c>
      <c r="H428" s="119">
        <v>26730</v>
      </c>
      <c r="I428" s="120">
        <v>27673</v>
      </c>
      <c r="J428" s="119">
        <v>29854</v>
      </c>
      <c r="K428" s="120">
        <v>28912</v>
      </c>
      <c r="L428" s="119">
        <v>17235</v>
      </c>
      <c r="M428" s="120">
        <v>18028</v>
      </c>
      <c r="N428" s="119">
        <v>21057</v>
      </c>
      <c r="O428" s="120">
        <v>32897</v>
      </c>
      <c r="P428" s="121">
        <f t="shared" si="140"/>
        <v>421047</v>
      </c>
    </row>
    <row r="429" spans="2:16" ht="18.75" customHeight="1" x14ac:dyDescent="0.25">
      <c r="B429" s="246"/>
      <c r="C429" s="122" t="s">
        <v>17</v>
      </c>
      <c r="D429" s="123">
        <f>+D427+D428</f>
        <v>111353</v>
      </c>
      <c r="E429" s="124">
        <f t="shared" ref="E429:P429" si="141">+E427+E428</f>
        <v>104792</v>
      </c>
      <c r="F429" s="123">
        <f t="shared" si="141"/>
        <v>119315</v>
      </c>
      <c r="G429" s="124">
        <f t="shared" si="141"/>
        <v>86716</v>
      </c>
      <c r="H429" s="123">
        <f t="shared" si="141"/>
        <v>51608</v>
      </c>
      <c r="I429" s="124">
        <f t="shared" si="141"/>
        <v>56062</v>
      </c>
      <c r="J429" s="123">
        <f t="shared" si="141"/>
        <v>61050</v>
      </c>
      <c r="K429" s="124">
        <f t="shared" si="141"/>
        <v>53501</v>
      </c>
      <c r="L429" s="123">
        <f t="shared" si="141"/>
        <v>32711</v>
      </c>
      <c r="M429" s="124">
        <f t="shared" si="141"/>
        <v>36594</v>
      </c>
      <c r="N429" s="123">
        <f t="shared" si="141"/>
        <v>46251</v>
      </c>
      <c r="O429" s="124">
        <f t="shared" si="141"/>
        <v>78961</v>
      </c>
      <c r="P429" s="126">
        <f t="shared" si="141"/>
        <v>838914</v>
      </c>
    </row>
    <row r="430" spans="2:16" ht="18.75" customHeight="1" x14ac:dyDescent="0.25">
      <c r="B430" s="244" t="s">
        <v>4593</v>
      </c>
      <c r="C430" s="114" t="s">
        <v>51</v>
      </c>
      <c r="D430" s="119">
        <v>169816</v>
      </c>
      <c r="E430" s="120">
        <v>146209</v>
      </c>
      <c r="F430" s="119">
        <v>162299</v>
      </c>
      <c r="G430" s="120">
        <v>164534</v>
      </c>
      <c r="H430" s="119">
        <v>161830</v>
      </c>
      <c r="I430" s="120">
        <v>175035</v>
      </c>
      <c r="J430" s="119">
        <v>194957</v>
      </c>
      <c r="K430" s="120">
        <v>183588</v>
      </c>
      <c r="L430" s="119">
        <v>149500</v>
      </c>
      <c r="M430" s="120">
        <v>158746</v>
      </c>
      <c r="N430" s="119">
        <v>171040</v>
      </c>
      <c r="O430" s="120">
        <v>217187</v>
      </c>
      <c r="P430" s="117">
        <f t="shared" ref="P430:P431" si="142">SUM(D430:O430)</f>
        <v>2054741</v>
      </c>
    </row>
    <row r="431" spans="2:16" ht="18.75" customHeight="1" x14ac:dyDescent="0.25">
      <c r="B431" s="245"/>
      <c r="C431" s="118" t="s">
        <v>52</v>
      </c>
      <c r="D431" s="119">
        <v>199638</v>
      </c>
      <c r="E431" s="120">
        <v>154085</v>
      </c>
      <c r="F431" s="119">
        <v>175575</v>
      </c>
      <c r="G431" s="120">
        <v>168483</v>
      </c>
      <c r="H431" s="119">
        <v>176713</v>
      </c>
      <c r="I431" s="120">
        <v>170464</v>
      </c>
      <c r="J431" s="119">
        <v>189408</v>
      </c>
      <c r="K431" s="120">
        <v>196229</v>
      </c>
      <c r="L431" s="119">
        <v>167085</v>
      </c>
      <c r="M431" s="120">
        <v>162646</v>
      </c>
      <c r="N431" s="119">
        <v>163439</v>
      </c>
      <c r="O431" s="120">
        <v>171894</v>
      </c>
      <c r="P431" s="121">
        <f t="shared" si="142"/>
        <v>2095659</v>
      </c>
    </row>
    <row r="432" spans="2:16" ht="18.75" customHeight="1" x14ac:dyDescent="0.25">
      <c r="B432" s="246"/>
      <c r="C432" s="122" t="s">
        <v>17</v>
      </c>
      <c r="D432" s="123">
        <f>+D430+D431</f>
        <v>369454</v>
      </c>
      <c r="E432" s="124">
        <f t="shared" ref="E432:P432" si="143">+E430+E431</f>
        <v>300294</v>
      </c>
      <c r="F432" s="123">
        <f t="shared" si="143"/>
        <v>337874</v>
      </c>
      <c r="G432" s="124">
        <f t="shared" si="143"/>
        <v>333017</v>
      </c>
      <c r="H432" s="123">
        <f t="shared" si="143"/>
        <v>338543</v>
      </c>
      <c r="I432" s="124">
        <f t="shared" si="143"/>
        <v>345499</v>
      </c>
      <c r="J432" s="123">
        <f t="shared" si="143"/>
        <v>384365</v>
      </c>
      <c r="K432" s="124">
        <f t="shared" si="143"/>
        <v>379817</v>
      </c>
      <c r="L432" s="123">
        <f t="shared" si="143"/>
        <v>316585</v>
      </c>
      <c r="M432" s="124">
        <f t="shared" si="143"/>
        <v>321392</v>
      </c>
      <c r="N432" s="123">
        <f t="shared" si="143"/>
        <v>334479</v>
      </c>
      <c r="O432" s="124">
        <f t="shared" si="143"/>
        <v>389081</v>
      </c>
      <c r="P432" s="126">
        <f t="shared" si="143"/>
        <v>4150400</v>
      </c>
    </row>
    <row r="433" spans="2:16" ht="18.75" customHeight="1" x14ac:dyDescent="0.25">
      <c r="B433" s="244" t="s">
        <v>44</v>
      </c>
      <c r="C433" s="118" t="s">
        <v>51</v>
      </c>
      <c r="D433" s="119">
        <v>353835</v>
      </c>
      <c r="E433" s="120">
        <v>353761</v>
      </c>
      <c r="F433" s="119">
        <v>403702</v>
      </c>
      <c r="G433" s="120">
        <v>345480</v>
      </c>
      <c r="H433" s="119">
        <v>313803</v>
      </c>
      <c r="I433" s="120">
        <v>332497</v>
      </c>
      <c r="J433" s="119">
        <v>313891</v>
      </c>
      <c r="K433" s="120">
        <v>262686</v>
      </c>
      <c r="L433" s="119">
        <v>155607</v>
      </c>
      <c r="M433" s="120">
        <v>180885</v>
      </c>
      <c r="N433" s="119">
        <v>239129</v>
      </c>
      <c r="O433" s="120">
        <v>300605</v>
      </c>
      <c r="P433" s="121">
        <f t="shared" ref="P433:P434" si="144">SUM(D433:O433)</f>
        <v>3555881</v>
      </c>
    </row>
    <row r="434" spans="2:16" ht="18.75" customHeight="1" x14ac:dyDescent="0.25">
      <c r="B434" s="245"/>
      <c r="C434" s="118" t="s">
        <v>52</v>
      </c>
      <c r="D434" s="119">
        <v>369082</v>
      </c>
      <c r="E434" s="120">
        <v>349950</v>
      </c>
      <c r="F434" s="119">
        <v>411049</v>
      </c>
      <c r="G434" s="120">
        <v>355739</v>
      </c>
      <c r="H434" s="119">
        <v>317534</v>
      </c>
      <c r="I434" s="120">
        <v>326291</v>
      </c>
      <c r="J434" s="119">
        <v>312887</v>
      </c>
      <c r="K434" s="120">
        <v>283897</v>
      </c>
      <c r="L434" s="119">
        <v>171179</v>
      </c>
      <c r="M434" s="120">
        <v>171751</v>
      </c>
      <c r="N434" s="119">
        <v>219130</v>
      </c>
      <c r="O434" s="120">
        <v>261888</v>
      </c>
      <c r="P434" s="121">
        <f t="shared" si="144"/>
        <v>3550377</v>
      </c>
    </row>
    <row r="435" spans="2:16" ht="18.75" customHeight="1" x14ac:dyDescent="0.25">
      <c r="B435" s="246"/>
      <c r="C435" s="122" t="s">
        <v>17</v>
      </c>
      <c r="D435" s="123">
        <f>+D433+D434</f>
        <v>722917</v>
      </c>
      <c r="E435" s="124">
        <f t="shared" ref="E435:P435" si="145">+E433+E434</f>
        <v>703711</v>
      </c>
      <c r="F435" s="123">
        <f t="shared" si="145"/>
        <v>814751</v>
      </c>
      <c r="G435" s="124">
        <f t="shared" si="145"/>
        <v>701219</v>
      </c>
      <c r="H435" s="123">
        <f t="shared" si="145"/>
        <v>631337</v>
      </c>
      <c r="I435" s="124">
        <f t="shared" si="145"/>
        <v>658788</v>
      </c>
      <c r="J435" s="123">
        <f t="shared" si="145"/>
        <v>626778</v>
      </c>
      <c r="K435" s="124">
        <f t="shared" si="145"/>
        <v>546583</v>
      </c>
      <c r="L435" s="123">
        <f t="shared" si="145"/>
        <v>326786</v>
      </c>
      <c r="M435" s="124">
        <f t="shared" si="145"/>
        <v>352636</v>
      </c>
      <c r="N435" s="123">
        <f t="shared" si="145"/>
        <v>458259</v>
      </c>
      <c r="O435" s="124">
        <f t="shared" si="145"/>
        <v>562493</v>
      </c>
      <c r="P435" s="126">
        <f t="shared" si="145"/>
        <v>7106258</v>
      </c>
    </row>
    <row r="436" spans="2:16" ht="18.75" customHeight="1" thickBot="1" x14ac:dyDescent="0.3">
      <c r="B436" s="239" t="s">
        <v>3535</v>
      </c>
      <c r="C436" s="240"/>
      <c r="D436" s="127">
        <f>+D417+D420+D423+D426+D429+D432+D435</f>
        <v>1424799</v>
      </c>
      <c r="E436" s="128">
        <f t="shared" ref="E436:P436" si="146">+E417+E420+E423+E426+E429+E432+E435</f>
        <v>1290492</v>
      </c>
      <c r="F436" s="127">
        <f t="shared" si="146"/>
        <v>1475731</v>
      </c>
      <c r="G436" s="128">
        <f t="shared" si="146"/>
        <v>1304249</v>
      </c>
      <c r="H436" s="127">
        <f t="shared" si="146"/>
        <v>1185842</v>
      </c>
      <c r="I436" s="128">
        <f t="shared" si="146"/>
        <v>1255104</v>
      </c>
      <c r="J436" s="127">
        <f t="shared" si="146"/>
        <v>1311823</v>
      </c>
      <c r="K436" s="128">
        <f t="shared" si="146"/>
        <v>1215990</v>
      </c>
      <c r="L436" s="127">
        <f t="shared" si="146"/>
        <v>839504</v>
      </c>
      <c r="M436" s="128">
        <f t="shared" si="146"/>
        <v>869287</v>
      </c>
      <c r="N436" s="127">
        <f t="shared" si="146"/>
        <v>1009891</v>
      </c>
      <c r="O436" s="128">
        <f t="shared" si="146"/>
        <v>1247194</v>
      </c>
      <c r="P436" s="129">
        <f t="shared" si="146"/>
        <v>14429906</v>
      </c>
    </row>
    <row r="437" spans="2:16" s="25" customFormat="1" ht="18.75" customHeight="1" x14ac:dyDescent="0.25">
      <c r="B437" s="23"/>
      <c r="C437" s="23"/>
      <c r="D437" s="40"/>
      <c r="E437" s="40"/>
      <c r="F437" s="40"/>
      <c r="G437" s="40"/>
      <c r="H437" s="40"/>
      <c r="I437" s="40"/>
      <c r="J437" s="40"/>
      <c r="K437" s="40"/>
      <c r="L437" s="40"/>
      <c r="M437" s="40"/>
      <c r="N437" s="40"/>
      <c r="O437" s="40"/>
      <c r="P437" s="40"/>
    </row>
    <row r="438" spans="2:16" s="25" customFormat="1" ht="18.75" customHeight="1" x14ac:dyDescent="0.25">
      <c r="B438" s="23"/>
      <c r="C438" s="23"/>
      <c r="D438" s="40"/>
      <c r="E438" s="40"/>
      <c r="F438" s="40"/>
      <c r="G438" s="40"/>
      <c r="H438" s="40"/>
      <c r="I438" s="40"/>
      <c r="J438" s="40"/>
      <c r="K438" s="40"/>
      <c r="L438" s="40"/>
      <c r="M438" s="40"/>
      <c r="N438" s="40"/>
      <c r="O438" s="40"/>
      <c r="P438" s="40"/>
    </row>
    <row r="439" spans="2:16" s="25" customFormat="1" ht="18.75" customHeight="1" x14ac:dyDescent="0.25">
      <c r="B439" s="23"/>
      <c r="C439" s="23"/>
      <c r="D439" s="40"/>
      <c r="E439" s="40"/>
      <c r="F439" s="40"/>
      <c r="G439" s="40"/>
      <c r="H439" s="40"/>
      <c r="I439" s="40"/>
      <c r="J439" s="40"/>
      <c r="K439" s="40"/>
      <c r="L439" s="40"/>
      <c r="M439" s="40"/>
      <c r="N439" s="40"/>
      <c r="O439" s="40"/>
      <c r="P439" s="40"/>
    </row>
    <row r="440" spans="2:16" s="25" customFormat="1" ht="18.75" customHeight="1" x14ac:dyDescent="0.25">
      <c r="B440" s="23"/>
      <c r="C440" s="23"/>
      <c r="D440" s="40"/>
      <c r="E440" s="40"/>
      <c r="F440" s="40"/>
      <c r="G440" s="40"/>
      <c r="H440" s="40"/>
      <c r="I440" s="40"/>
      <c r="J440" s="40"/>
      <c r="K440" s="40"/>
      <c r="L440" s="40"/>
      <c r="M440" s="40"/>
      <c r="N440" s="40"/>
      <c r="O440" s="40"/>
      <c r="P440" s="40"/>
    </row>
    <row r="441" spans="2:16" s="25" customFormat="1" ht="18.75" customHeight="1" x14ac:dyDescent="0.25">
      <c r="B441" s="23"/>
      <c r="C441" s="23"/>
      <c r="D441" s="40"/>
      <c r="E441" s="40"/>
      <c r="F441" s="40"/>
      <c r="G441" s="40"/>
      <c r="H441" s="40"/>
      <c r="I441" s="40"/>
      <c r="J441" s="40"/>
      <c r="K441" s="40"/>
      <c r="L441" s="40"/>
      <c r="M441" s="40"/>
      <c r="N441" s="40"/>
      <c r="O441" s="40"/>
      <c r="P441" s="40"/>
    </row>
    <row r="442" spans="2:16" ht="18.75" customHeight="1" thickBot="1" x14ac:dyDescent="0.3"/>
    <row r="443" spans="2:16" ht="18.75" customHeight="1" x14ac:dyDescent="0.25">
      <c r="B443" s="241">
        <v>2020</v>
      </c>
      <c r="C443" s="215"/>
      <c r="D443" s="215"/>
      <c r="E443" s="215"/>
      <c r="F443" s="215"/>
      <c r="G443" s="215"/>
      <c r="H443" s="215"/>
      <c r="I443" s="215"/>
      <c r="J443" s="215"/>
      <c r="K443" s="215"/>
      <c r="L443" s="215"/>
      <c r="M443" s="215"/>
      <c r="N443" s="215"/>
      <c r="O443" s="215"/>
      <c r="P443" s="216"/>
    </row>
    <row r="444" spans="2:16" ht="18.75" customHeight="1" x14ac:dyDescent="0.25">
      <c r="B444" s="242" t="s">
        <v>41</v>
      </c>
      <c r="C444" s="243"/>
      <c r="D444" s="111" t="s">
        <v>5</v>
      </c>
      <c r="E444" s="112" t="s">
        <v>6</v>
      </c>
      <c r="F444" s="111" t="s">
        <v>7</v>
      </c>
      <c r="G444" s="112" t="s">
        <v>8</v>
      </c>
      <c r="H444" s="111" t="s">
        <v>9</v>
      </c>
      <c r="I444" s="112" t="s">
        <v>10</v>
      </c>
      <c r="J444" s="111" t="s">
        <v>11</v>
      </c>
      <c r="K444" s="112" t="s">
        <v>12</v>
      </c>
      <c r="L444" s="111" t="s">
        <v>13</v>
      </c>
      <c r="M444" s="112" t="s">
        <v>14</v>
      </c>
      <c r="N444" s="111" t="s">
        <v>15</v>
      </c>
      <c r="O444" s="112" t="s">
        <v>16</v>
      </c>
      <c r="P444" s="113" t="s">
        <v>17</v>
      </c>
    </row>
    <row r="445" spans="2:16" ht="18.75" customHeight="1" x14ac:dyDescent="0.25">
      <c r="B445" s="244" t="s">
        <v>4596</v>
      </c>
      <c r="C445" s="114" t="s">
        <v>51</v>
      </c>
      <c r="D445" s="115">
        <v>2933</v>
      </c>
      <c r="E445" s="116">
        <v>2919</v>
      </c>
      <c r="F445" s="115">
        <v>1924</v>
      </c>
      <c r="G445" s="116">
        <v>353</v>
      </c>
      <c r="H445" s="115">
        <v>332</v>
      </c>
      <c r="I445" s="116">
        <v>227</v>
      </c>
      <c r="J445" s="115">
        <v>1097</v>
      </c>
      <c r="K445" s="116">
        <v>1367</v>
      </c>
      <c r="L445" s="115">
        <v>2093</v>
      </c>
      <c r="M445" s="116">
        <v>2709</v>
      </c>
      <c r="N445" s="115">
        <v>3226</v>
      </c>
      <c r="O445" s="116">
        <v>4537</v>
      </c>
      <c r="P445" s="117">
        <f>SUM(D445:O445)</f>
        <v>23717</v>
      </c>
    </row>
    <row r="446" spans="2:16" ht="18.75" customHeight="1" x14ac:dyDescent="0.25">
      <c r="B446" s="245"/>
      <c r="C446" s="118" t="s">
        <v>52</v>
      </c>
      <c r="D446" s="119">
        <v>4377</v>
      </c>
      <c r="E446" s="120">
        <v>3093</v>
      </c>
      <c r="F446" s="119">
        <v>1984</v>
      </c>
      <c r="G446" s="120">
        <v>109</v>
      </c>
      <c r="H446" s="119">
        <v>113</v>
      </c>
      <c r="I446" s="120">
        <v>65</v>
      </c>
      <c r="J446" s="119">
        <v>1134</v>
      </c>
      <c r="K446" s="120">
        <v>1568</v>
      </c>
      <c r="L446" s="119">
        <v>1603</v>
      </c>
      <c r="M446" s="120">
        <v>1924</v>
      </c>
      <c r="N446" s="119">
        <v>2726</v>
      </c>
      <c r="O446" s="120">
        <v>3107</v>
      </c>
      <c r="P446" s="121">
        <f t="shared" ref="P446" si="147">SUM(D446:O446)</f>
        <v>21803</v>
      </c>
    </row>
    <row r="447" spans="2:16" ht="18.75" customHeight="1" x14ac:dyDescent="0.25">
      <c r="B447" s="246"/>
      <c r="C447" s="122" t="s">
        <v>17</v>
      </c>
      <c r="D447" s="123">
        <f>+D445+D446</f>
        <v>7310</v>
      </c>
      <c r="E447" s="124">
        <f t="shared" ref="E447:P447" si="148">+E445+E446</f>
        <v>6012</v>
      </c>
      <c r="F447" s="123">
        <f t="shared" si="148"/>
        <v>3908</v>
      </c>
      <c r="G447" s="124">
        <f t="shared" si="148"/>
        <v>462</v>
      </c>
      <c r="H447" s="123">
        <f t="shared" si="148"/>
        <v>445</v>
      </c>
      <c r="I447" s="124">
        <f t="shared" si="148"/>
        <v>292</v>
      </c>
      <c r="J447" s="123">
        <f t="shared" si="148"/>
        <v>2231</v>
      </c>
      <c r="K447" s="124">
        <f t="shared" si="148"/>
        <v>2935</v>
      </c>
      <c r="L447" s="123">
        <f t="shared" si="148"/>
        <v>3696</v>
      </c>
      <c r="M447" s="124">
        <v>4633</v>
      </c>
      <c r="N447" s="123">
        <v>5952</v>
      </c>
      <c r="O447" s="124">
        <v>7644</v>
      </c>
      <c r="P447" s="126">
        <f t="shared" si="148"/>
        <v>45520</v>
      </c>
    </row>
    <row r="448" spans="2:16" ht="18.75" customHeight="1" x14ac:dyDescent="0.25">
      <c r="B448" s="245" t="s">
        <v>4594</v>
      </c>
      <c r="C448" s="118" t="s">
        <v>51</v>
      </c>
      <c r="D448" s="115">
        <v>10011</v>
      </c>
      <c r="E448" s="116">
        <v>10323</v>
      </c>
      <c r="F448" s="115">
        <v>3184</v>
      </c>
      <c r="G448" s="116"/>
      <c r="H448" s="115"/>
      <c r="I448" s="116"/>
      <c r="J448" s="115">
        <v>15</v>
      </c>
      <c r="K448" s="116"/>
      <c r="L448" s="115">
        <v>16</v>
      </c>
      <c r="M448" s="116">
        <v>15</v>
      </c>
      <c r="N448" s="115">
        <v>43</v>
      </c>
      <c r="O448" s="116">
        <v>351</v>
      </c>
      <c r="P448" s="121">
        <f t="shared" ref="P448:P449" si="149">SUM(D448:O448)</f>
        <v>23958</v>
      </c>
    </row>
    <row r="449" spans="2:16" ht="18.75" customHeight="1" x14ac:dyDescent="0.25">
      <c r="B449" s="245"/>
      <c r="C449" s="118" t="s">
        <v>52</v>
      </c>
      <c r="D449" s="119">
        <v>9978</v>
      </c>
      <c r="E449" s="120">
        <v>10135</v>
      </c>
      <c r="F449" s="119">
        <v>4591</v>
      </c>
      <c r="G449" s="120"/>
      <c r="H449" s="119"/>
      <c r="I449" s="120"/>
      <c r="J449" s="119"/>
      <c r="K449" s="120"/>
      <c r="L449" s="119">
        <v>11</v>
      </c>
      <c r="M449" s="120">
        <v>16</v>
      </c>
      <c r="N449" s="119">
        <v>38</v>
      </c>
      <c r="O449" s="120">
        <v>167</v>
      </c>
      <c r="P449" s="121">
        <f t="shared" si="149"/>
        <v>24936</v>
      </c>
    </row>
    <row r="450" spans="2:16" ht="18.75" customHeight="1" x14ac:dyDescent="0.25">
      <c r="B450" s="245"/>
      <c r="C450" s="122" t="s">
        <v>17</v>
      </c>
      <c r="D450" s="123">
        <f>+D448+D449</f>
        <v>19989</v>
      </c>
      <c r="E450" s="124">
        <f t="shared" ref="E450:L450" si="150">+E448+E449</f>
        <v>20458</v>
      </c>
      <c r="F450" s="123">
        <f t="shared" si="150"/>
        <v>7775</v>
      </c>
      <c r="G450" s="124">
        <f t="shared" si="150"/>
        <v>0</v>
      </c>
      <c r="H450" s="123">
        <f t="shared" si="150"/>
        <v>0</v>
      </c>
      <c r="I450" s="124">
        <f t="shared" si="150"/>
        <v>0</v>
      </c>
      <c r="J450" s="123">
        <f t="shared" si="150"/>
        <v>15</v>
      </c>
      <c r="K450" s="124">
        <f t="shared" si="150"/>
        <v>0</v>
      </c>
      <c r="L450" s="123">
        <f t="shared" si="150"/>
        <v>27</v>
      </c>
      <c r="M450" s="124">
        <v>31</v>
      </c>
      <c r="N450" s="123">
        <v>81</v>
      </c>
      <c r="O450" s="124">
        <v>518</v>
      </c>
      <c r="P450" s="126">
        <f>+P448+P449</f>
        <v>48894</v>
      </c>
    </row>
    <row r="451" spans="2:16" ht="18.75" customHeight="1" x14ac:dyDescent="0.25">
      <c r="B451" s="244" t="s">
        <v>43</v>
      </c>
      <c r="C451" s="114" t="s">
        <v>51</v>
      </c>
      <c r="D451" s="115">
        <v>25078</v>
      </c>
      <c r="E451" s="116">
        <v>23252</v>
      </c>
      <c r="F451" s="115">
        <v>9900</v>
      </c>
      <c r="G451" s="116">
        <v>3</v>
      </c>
      <c r="H451" s="115">
        <v>2</v>
      </c>
      <c r="I451" s="116">
        <v>11</v>
      </c>
      <c r="J451" s="115">
        <v>65</v>
      </c>
      <c r="K451" s="116">
        <v>37</v>
      </c>
      <c r="L451" s="115">
        <v>62</v>
      </c>
      <c r="M451" s="116">
        <v>1645</v>
      </c>
      <c r="N451" s="115">
        <v>3898</v>
      </c>
      <c r="O451" s="116">
        <v>5215</v>
      </c>
      <c r="P451" s="117">
        <f t="shared" ref="P451:P452" si="151">SUM(D451:O451)</f>
        <v>69168</v>
      </c>
    </row>
    <row r="452" spans="2:16" ht="18.75" customHeight="1" x14ac:dyDescent="0.25">
      <c r="B452" s="245"/>
      <c r="C452" s="118" t="s">
        <v>52</v>
      </c>
      <c r="D452" s="119">
        <v>25780</v>
      </c>
      <c r="E452" s="120">
        <v>25130</v>
      </c>
      <c r="F452" s="119">
        <v>17504</v>
      </c>
      <c r="G452" s="120">
        <v>68</v>
      </c>
      <c r="H452" s="119">
        <v>882</v>
      </c>
      <c r="I452" s="120">
        <v>884</v>
      </c>
      <c r="J452" s="119">
        <v>615</v>
      </c>
      <c r="K452" s="120">
        <v>154</v>
      </c>
      <c r="L452" s="119">
        <v>42</v>
      </c>
      <c r="M452" s="120">
        <v>358</v>
      </c>
      <c r="N452" s="119">
        <v>2999</v>
      </c>
      <c r="O452" s="120">
        <v>4709</v>
      </c>
      <c r="P452" s="121">
        <f t="shared" si="151"/>
        <v>79125</v>
      </c>
    </row>
    <row r="453" spans="2:16" ht="18.75" customHeight="1" x14ac:dyDescent="0.25">
      <c r="B453" s="246"/>
      <c r="C453" s="122" t="s">
        <v>17</v>
      </c>
      <c r="D453" s="123">
        <f>+D451+D452</f>
        <v>50858</v>
      </c>
      <c r="E453" s="124">
        <f t="shared" ref="E453:P453" si="152">+E451+E452</f>
        <v>48382</v>
      </c>
      <c r="F453" s="123">
        <f t="shared" si="152"/>
        <v>27404</v>
      </c>
      <c r="G453" s="124">
        <f t="shared" si="152"/>
        <v>71</v>
      </c>
      <c r="H453" s="123">
        <f t="shared" si="152"/>
        <v>884</v>
      </c>
      <c r="I453" s="124">
        <f t="shared" si="152"/>
        <v>895</v>
      </c>
      <c r="J453" s="123">
        <f t="shared" si="152"/>
        <v>680</v>
      </c>
      <c r="K453" s="124">
        <f t="shared" si="152"/>
        <v>191</v>
      </c>
      <c r="L453" s="123">
        <f t="shared" si="152"/>
        <v>104</v>
      </c>
      <c r="M453" s="124">
        <f t="shared" si="152"/>
        <v>2003</v>
      </c>
      <c r="N453" s="123">
        <f t="shared" si="152"/>
        <v>6897</v>
      </c>
      <c r="O453" s="124">
        <f t="shared" si="152"/>
        <v>9924</v>
      </c>
      <c r="P453" s="126">
        <f t="shared" si="152"/>
        <v>148293</v>
      </c>
    </row>
    <row r="454" spans="2:16" ht="18.75" customHeight="1" x14ac:dyDescent="0.25">
      <c r="B454" s="244" t="s">
        <v>4595</v>
      </c>
      <c r="C454" s="114" t="s">
        <v>51</v>
      </c>
      <c r="D454" s="115">
        <v>68794</v>
      </c>
      <c r="E454" s="116">
        <v>59997</v>
      </c>
      <c r="F454" s="115">
        <v>35344</v>
      </c>
      <c r="G454" s="116">
        <v>19</v>
      </c>
      <c r="H454" s="115">
        <v>26</v>
      </c>
      <c r="I454" s="116">
        <v>729</v>
      </c>
      <c r="J454" s="115">
        <v>55891</v>
      </c>
      <c r="K454" s="116">
        <v>44056</v>
      </c>
      <c r="L454" s="115">
        <v>39166</v>
      </c>
      <c r="M454" s="116">
        <v>48025</v>
      </c>
      <c r="N454" s="115">
        <v>52284</v>
      </c>
      <c r="O454" s="116">
        <v>87802</v>
      </c>
      <c r="P454" s="117">
        <f t="shared" ref="P454:P455" si="153">SUM(D454:O454)</f>
        <v>492133</v>
      </c>
    </row>
    <row r="455" spans="2:16" ht="18.75" customHeight="1" x14ac:dyDescent="0.25">
      <c r="B455" s="245"/>
      <c r="C455" s="118" t="s">
        <v>52</v>
      </c>
      <c r="D455" s="119">
        <v>80985</v>
      </c>
      <c r="E455" s="120">
        <v>63609</v>
      </c>
      <c r="F455" s="119">
        <v>49693</v>
      </c>
      <c r="G455" s="120">
        <v>0</v>
      </c>
      <c r="H455" s="119">
        <v>3514</v>
      </c>
      <c r="I455" s="120">
        <v>4652</v>
      </c>
      <c r="J455" s="119">
        <v>31092</v>
      </c>
      <c r="K455" s="120">
        <v>48966</v>
      </c>
      <c r="L455" s="119">
        <v>47708</v>
      </c>
      <c r="M455" s="120">
        <v>51041</v>
      </c>
      <c r="N455" s="119">
        <v>45112</v>
      </c>
      <c r="O455" s="120">
        <v>41394</v>
      </c>
      <c r="P455" s="121">
        <f t="shared" si="153"/>
        <v>467766</v>
      </c>
    </row>
    <row r="456" spans="2:16" ht="18.75" customHeight="1" x14ac:dyDescent="0.25">
      <c r="B456" s="246"/>
      <c r="C456" s="122" t="s">
        <v>17</v>
      </c>
      <c r="D456" s="123">
        <f>+D454+D455</f>
        <v>149779</v>
      </c>
      <c r="E456" s="124">
        <f t="shared" ref="E456:P456" si="154">+E454+E455</f>
        <v>123606</v>
      </c>
      <c r="F456" s="123">
        <f t="shared" si="154"/>
        <v>85037</v>
      </c>
      <c r="G456" s="124">
        <f t="shared" si="154"/>
        <v>19</v>
      </c>
      <c r="H456" s="123">
        <f t="shared" si="154"/>
        <v>3540</v>
      </c>
      <c r="I456" s="124">
        <f t="shared" si="154"/>
        <v>5381</v>
      </c>
      <c r="J456" s="123">
        <f t="shared" si="154"/>
        <v>86983</v>
      </c>
      <c r="K456" s="124">
        <f t="shared" si="154"/>
        <v>93022</v>
      </c>
      <c r="L456" s="123">
        <f t="shared" si="154"/>
        <v>86874</v>
      </c>
      <c r="M456" s="124">
        <f t="shared" si="154"/>
        <v>99066</v>
      </c>
      <c r="N456" s="123">
        <f t="shared" si="154"/>
        <v>97396</v>
      </c>
      <c r="O456" s="124">
        <f t="shared" si="154"/>
        <v>129196</v>
      </c>
      <c r="P456" s="126">
        <f t="shared" si="154"/>
        <v>959899</v>
      </c>
    </row>
    <row r="457" spans="2:16" ht="18.75" customHeight="1" x14ac:dyDescent="0.25">
      <c r="B457" s="244" t="s">
        <v>46</v>
      </c>
      <c r="C457" s="118" t="s">
        <v>51</v>
      </c>
      <c r="D457" s="115">
        <v>51863</v>
      </c>
      <c r="E457" s="116">
        <v>51759</v>
      </c>
      <c r="F457" s="115">
        <v>24688</v>
      </c>
      <c r="G457" s="116">
        <v>2</v>
      </c>
      <c r="H457" s="115">
        <v>27</v>
      </c>
      <c r="I457" s="116"/>
      <c r="J457" s="115">
        <v>4942</v>
      </c>
      <c r="K457" s="116">
        <v>3187</v>
      </c>
      <c r="L457" s="115">
        <v>3524</v>
      </c>
      <c r="M457" s="116">
        <v>4971</v>
      </c>
      <c r="N457" s="115">
        <v>7526</v>
      </c>
      <c r="O457" s="116">
        <v>16889</v>
      </c>
      <c r="P457" s="121">
        <f t="shared" ref="P457:P458" si="155">SUM(D457:O457)</f>
        <v>169378</v>
      </c>
    </row>
    <row r="458" spans="2:16" ht="18.75" customHeight="1" x14ac:dyDescent="0.25">
      <c r="B458" s="245"/>
      <c r="C458" s="118" t="s">
        <v>52</v>
      </c>
      <c r="D458" s="119">
        <v>55575</v>
      </c>
      <c r="E458" s="120">
        <v>54093</v>
      </c>
      <c r="F458" s="119">
        <v>41731</v>
      </c>
      <c r="G458" s="120">
        <v>71</v>
      </c>
      <c r="H458" s="119">
        <v>325</v>
      </c>
      <c r="I458" s="120"/>
      <c r="J458" s="119">
        <v>2564</v>
      </c>
      <c r="K458" s="120">
        <v>3928</v>
      </c>
      <c r="L458" s="119">
        <v>4352</v>
      </c>
      <c r="M458" s="120">
        <v>4834</v>
      </c>
      <c r="N458" s="119">
        <v>6375</v>
      </c>
      <c r="O458" s="120">
        <v>6433</v>
      </c>
      <c r="P458" s="121">
        <f t="shared" si="155"/>
        <v>180281</v>
      </c>
    </row>
    <row r="459" spans="2:16" ht="18.75" customHeight="1" x14ac:dyDescent="0.25">
      <c r="B459" s="246"/>
      <c r="C459" s="122" t="s">
        <v>17</v>
      </c>
      <c r="D459" s="123">
        <f>+D457+D458</f>
        <v>107438</v>
      </c>
      <c r="E459" s="124">
        <f t="shared" ref="E459:P459" si="156">+E457+E458</f>
        <v>105852</v>
      </c>
      <c r="F459" s="123">
        <f t="shared" si="156"/>
        <v>66419</v>
      </c>
      <c r="G459" s="124">
        <f t="shared" si="156"/>
        <v>73</v>
      </c>
      <c r="H459" s="123">
        <f t="shared" si="156"/>
        <v>352</v>
      </c>
      <c r="I459" s="124">
        <f t="shared" si="156"/>
        <v>0</v>
      </c>
      <c r="J459" s="123">
        <f t="shared" si="156"/>
        <v>7506</v>
      </c>
      <c r="K459" s="124">
        <f t="shared" si="156"/>
        <v>7115</v>
      </c>
      <c r="L459" s="123">
        <f t="shared" si="156"/>
        <v>7876</v>
      </c>
      <c r="M459" s="124">
        <f t="shared" si="156"/>
        <v>9805</v>
      </c>
      <c r="N459" s="123">
        <f t="shared" si="156"/>
        <v>13901</v>
      </c>
      <c r="O459" s="124">
        <f t="shared" si="156"/>
        <v>23322</v>
      </c>
      <c r="P459" s="126">
        <f t="shared" si="156"/>
        <v>349659</v>
      </c>
    </row>
    <row r="460" spans="2:16" ht="18.75" customHeight="1" x14ac:dyDescent="0.25">
      <c r="B460" s="244" t="s">
        <v>4593</v>
      </c>
      <c r="C460" s="114" t="s">
        <v>51</v>
      </c>
      <c r="D460" s="119">
        <v>183631</v>
      </c>
      <c r="E460" s="120">
        <v>153146</v>
      </c>
      <c r="F460" s="119">
        <v>82655</v>
      </c>
      <c r="G460" s="120">
        <v>969</v>
      </c>
      <c r="H460" s="119">
        <v>880</v>
      </c>
      <c r="I460" s="120">
        <v>889</v>
      </c>
      <c r="J460" s="119">
        <v>70436</v>
      </c>
      <c r="K460" s="120">
        <v>60435</v>
      </c>
      <c r="L460" s="119">
        <v>62054</v>
      </c>
      <c r="M460" s="120">
        <v>76363</v>
      </c>
      <c r="N460" s="119">
        <v>97894</v>
      </c>
      <c r="O460" s="120">
        <v>164854</v>
      </c>
      <c r="P460" s="117">
        <f t="shared" ref="P460:P461" si="157">SUM(D460:O460)</f>
        <v>954206</v>
      </c>
    </row>
    <row r="461" spans="2:16" ht="18.75" customHeight="1" x14ac:dyDescent="0.25">
      <c r="B461" s="245"/>
      <c r="C461" s="118" t="s">
        <v>52</v>
      </c>
      <c r="D461" s="119">
        <v>211254</v>
      </c>
      <c r="E461" s="120">
        <v>166300</v>
      </c>
      <c r="F461" s="119">
        <v>108883</v>
      </c>
      <c r="G461" s="120">
        <v>6073</v>
      </c>
      <c r="H461" s="119">
        <v>6101</v>
      </c>
      <c r="I461" s="120">
        <v>6489</v>
      </c>
      <c r="J461" s="119">
        <v>47406</v>
      </c>
      <c r="K461" s="120">
        <v>67636</v>
      </c>
      <c r="L461" s="119">
        <v>68781</v>
      </c>
      <c r="M461" s="120">
        <v>78100</v>
      </c>
      <c r="N461" s="119">
        <v>87236</v>
      </c>
      <c r="O461" s="120">
        <v>90031</v>
      </c>
      <c r="P461" s="121">
        <f t="shared" si="157"/>
        <v>944290</v>
      </c>
    </row>
    <row r="462" spans="2:16" ht="18.75" customHeight="1" x14ac:dyDescent="0.25">
      <c r="B462" s="246"/>
      <c r="C462" s="122" t="s">
        <v>17</v>
      </c>
      <c r="D462" s="123">
        <f>+D460+D461</f>
        <v>394885</v>
      </c>
      <c r="E462" s="124">
        <f t="shared" ref="E462:P462" si="158">+E460+E461</f>
        <v>319446</v>
      </c>
      <c r="F462" s="123">
        <f t="shared" si="158"/>
        <v>191538</v>
      </c>
      <c r="G462" s="124">
        <f t="shared" si="158"/>
        <v>7042</v>
      </c>
      <c r="H462" s="123">
        <f t="shared" si="158"/>
        <v>6981</v>
      </c>
      <c r="I462" s="124">
        <f t="shared" si="158"/>
        <v>7378</v>
      </c>
      <c r="J462" s="123">
        <f t="shared" si="158"/>
        <v>117842</v>
      </c>
      <c r="K462" s="124">
        <f t="shared" si="158"/>
        <v>128071</v>
      </c>
      <c r="L462" s="123">
        <f t="shared" si="158"/>
        <v>130835</v>
      </c>
      <c r="M462" s="124">
        <f t="shared" si="158"/>
        <v>154463</v>
      </c>
      <c r="N462" s="123">
        <f t="shared" si="158"/>
        <v>185130</v>
      </c>
      <c r="O462" s="124">
        <f t="shared" si="158"/>
        <v>254885</v>
      </c>
      <c r="P462" s="126">
        <f t="shared" si="158"/>
        <v>1898496</v>
      </c>
    </row>
    <row r="463" spans="2:16" ht="18.75" customHeight="1" x14ac:dyDescent="0.25">
      <c r="B463" s="244" t="s">
        <v>44</v>
      </c>
      <c r="C463" s="118" t="s">
        <v>51</v>
      </c>
      <c r="D463" s="119">
        <v>298319</v>
      </c>
      <c r="E463" s="120">
        <v>304207</v>
      </c>
      <c r="F463" s="119">
        <v>144855</v>
      </c>
      <c r="G463" s="120">
        <v>21</v>
      </c>
      <c r="H463" s="119">
        <v>102</v>
      </c>
      <c r="I463" s="120">
        <v>147</v>
      </c>
      <c r="J463" s="119">
        <v>19775</v>
      </c>
      <c r="K463" s="120">
        <v>18470</v>
      </c>
      <c r="L463" s="119">
        <v>16778</v>
      </c>
      <c r="M463" s="120">
        <v>30863</v>
      </c>
      <c r="N463" s="119">
        <v>47465</v>
      </c>
      <c r="O463" s="120">
        <v>114447</v>
      </c>
      <c r="P463" s="121">
        <f t="shared" ref="P463:P464" si="159">SUM(D463:O463)</f>
        <v>995449</v>
      </c>
    </row>
    <row r="464" spans="2:16" ht="18.75" customHeight="1" x14ac:dyDescent="0.25">
      <c r="B464" s="245"/>
      <c r="C464" s="118" t="s">
        <v>52</v>
      </c>
      <c r="D464" s="119">
        <v>317112</v>
      </c>
      <c r="E464" s="120">
        <v>302312</v>
      </c>
      <c r="F464" s="119">
        <v>226157</v>
      </c>
      <c r="G464" s="120">
        <v>936</v>
      </c>
      <c r="H464" s="119">
        <v>468</v>
      </c>
      <c r="I464" s="120">
        <v>424</v>
      </c>
      <c r="J464" s="119">
        <v>12966</v>
      </c>
      <c r="K464" s="120">
        <v>20040</v>
      </c>
      <c r="L464" s="119">
        <v>18039</v>
      </c>
      <c r="M464" s="120">
        <v>25784</v>
      </c>
      <c r="N464" s="119">
        <v>42721</v>
      </c>
      <c r="O464" s="120">
        <v>64176</v>
      </c>
      <c r="P464" s="121">
        <f t="shared" si="159"/>
        <v>1031135</v>
      </c>
    </row>
    <row r="465" spans="2:16" ht="18.75" customHeight="1" x14ac:dyDescent="0.25">
      <c r="B465" s="246"/>
      <c r="C465" s="122" t="s">
        <v>17</v>
      </c>
      <c r="D465" s="123">
        <f>+D463+D464</f>
        <v>615431</v>
      </c>
      <c r="E465" s="124">
        <f t="shared" ref="E465:P465" si="160">+E463+E464</f>
        <v>606519</v>
      </c>
      <c r="F465" s="123">
        <f t="shared" si="160"/>
        <v>371012</v>
      </c>
      <c r="G465" s="124">
        <f t="shared" si="160"/>
        <v>957</v>
      </c>
      <c r="H465" s="123">
        <f t="shared" si="160"/>
        <v>570</v>
      </c>
      <c r="I465" s="124">
        <f t="shared" si="160"/>
        <v>571</v>
      </c>
      <c r="J465" s="123">
        <f t="shared" si="160"/>
        <v>32741</v>
      </c>
      <c r="K465" s="124">
        <f t="shared" si="160"/>
        <v>38510</v>
      </c>
      <c r="L465" s="123">
        <f t="shared" si="160"/>
        <v>34817</v>
      </c>
      <c r="M465" s="124">
        <f t="shared" si="160"/>
        <v>56647</v>
      </c>
      <c r="N465" s="123">
        <f t="shared" si="160"/>
        <v>90186</v>
      </c>
      <c r="O465" s="124">
        <f t="shared" si="160"/>
        <v>178623</v>
      </c>
      <c r="P465" s="126">
        <f t="shared" si="160"/>
        <v>2026584</v>
      </c>
    </row>
    <row r="466" spans="2:16" ht="18.75" customHeight="1" thickBot="1" x14ac:dyDescent="0.3">
      <c r="B466" s="239" t="s">
        <v>3803</v>
      </c>
      <c r="C466" s="240"/>
      <c r="D466" s="127">
        <f>+D447+D450+D453+D456+D459+D462+D465</f>
        <v>1345690</v>
      </c>
      <c r="E466" s="128">
        <f t="shared" ref="E466:P466" si="161">+E447+E450+E453+E456+E459+E462+E465</f>
        <v>1230275</v>
      </c>
      <c r="F466" s="127">
        <f t="shared" si="161"/>
        <v>753093</v>
      </c>
      <c r="G466" s="128">
        <f t="shared" si="161"/>
        <v>8624</v>
      </c>
      <c r="H466" s="127">
        <f t="shared" si="161"/>
        <v>12772</v>
      </c>
      <c r="I466" s="128">
        <f t="shared" si="161"/>
        <v>14517</v>
      </c>
      <c r="J466" s="127">
        <f t="shared" si="161"/>
        <v>247998</v>
      </c>
      <c r="K466" s="128">
        <f t="shared" si="161"/>
        <v>269844</v>
      </c>
      <c r="L466" s="127">
        <f t="shared" si="161"/>
        <v>264229</v>
      </c>
      <c r="M466" s="128">
        <f t="shared" si="161"/>
        <v>326648</v>
      </c>
      <c r="N466" s="127">
        <f t="shared" si="161"/>
        <v>399543</v>
      </c>
      <c r="O466" s="128">
        <f t="shared" si="161"/>
        <v>604112</v>
      </c>
      <c r="P466" s="129">
        <f t="shared" si="161"/>
        <v>5477345</v>
      </c>
    </row>
    <row r="467" spans="2:16" s="25" customFormat="1" ht="18.75" customHeight="1" x14ac:dyDescent="0.25">
      <c r="B467" s="23"/>
      <c r="C467" s="23"/>
      <c r="D467" s="40"/>
      <c r="E467" s="40"/>
      <c r="F467" s="40"/>
      <c r="G467" s="40"/>
      <c r="H467" s="40"/>
      <c r="I467" s="40"/>
      <c r="J467" s="40"/>
      <c r="K467" s="40"/>
      <c r="L467" s="40"/>
      <c r="M467" s="40"/>
      <c r="N467" s="40"/>
      <c r="O467" s="40"/>
      <c r="P467" s="40"/>
    </row>
    <row r="468" spans="2:16" s="25" customFormat="1" ht="18.75" customHeight="1" x14ac:dyDescent="0.25">
      <c r="B468" s="23"/>
      <c r="C468" s="23"/>
      <c r="D468" s="40"/>
      <c r="E468" s="40"/>
      <c r="F468" s="40"/>
      <c r="G468" s="40"/>
      <c r="H468" s="40"/>
      <c r="I468" s="40"/>
      <c r="J468" s="40"/>
      <c r="K468" s="40"/>
      <c r="L468" s="40"/>
      <c r="M468" s="40"/>
      <c r="N468" s="40"/>
      <c r="O468" s="40"/>
      <c r="P468" s="40"/>
    </row>
    <row r="469" spans="2:16" s="25" customFormat="1" ht="18.75" customHeight="1" x14ac:dyDescent="0.25">
      <c r="B469" s="23"/>
      <c r="C469" s="23"/>
      <c r="D469" s="40"/>
      <c r="E469" s="40"/>
      <c r="F469" s="40"/>
      <c r="G469" s="40"/>
      <c r="H469" s="40"/>
      <c r="I469" s="40"/>
      <c r="J469" s="40"/>
      <c r="K469" s="40"/>
      <c r="L469" s="40"/>
      <c r="M469" s="40"/>
      <c r="N469" s="40"/>
      <c r="O469" s="40"/>
      <c r="P469" s="40"/>
    </row>
    <row r="470" spans="2:16" ht="18.75" customHeight="1" thickBot="1" x14ac:dyDescent="0.3"/>
    <row r="471" spans="2:16" ht="18.75" customHeight="1" x14ac:dyDescent="0.25">
      <c r="B471" s="241">
        <v>2021</v>
      </c>
      <c r="C471" s="215"/>
      <c r="D471" s="215"/>
      <c r="E471" s="215"/>
      <c r="F471" s="215"/>
      <c r="G471" s="215"/>
      <c r="H471" s="215"/>
      <c r="I471" s="215"/>
      <c r="J471" s="215"/>
      <c r="K471" s="215"/>
      <c r="L471" s="215"/>
      <c r="M471" s="215"/>
      <c r="N471" s="215"/>
      <c r="O471" s="215"/>
      <c r="P471" s="216"/>
    </row>
    <row r="472" spans="2:16" ht="18.75" customHeight="1" x14ac:dyDescent="0.25">
      <c r="B472" s="242" t="s">
        <v>41</v>
      </c>
      <c r="C472" s="243"/>
      <c r="D472" s="112" t="s">
        <v>5</v>
      </c>
      <c r="E472" s="130" t="s">
        <v>6</v>
      </c>
      <c r="F472" s="112" t="s">
        <v>7</v>
      </c>
      <c r="G472" s="112" t="s">
        <v>8</v>
      </c>
      <c r="H472" s="111" t="s">
        <v>9</v>
      </c>
      <c r="I472" s="112" t="s">
        <v>10</v>
      </c>
      <c r="J472" s="111" t="s">
        <v>11</v>
      </c>
      <c r="K472" s="112" t="s">
        <v>12</v>
      </c>
      <c r="L472" s="111" t="s">
        <v>13</v>
      </c>
      <c r="M472" s="112" t="s">
        <v>14</v>
      </c>
      <c r="N472" s="111" t="s">
        <v>15</v>
      </c>
      <c r="O472" s="112" t="s">
        <v>16</v>
      </c>
      <c r="P472" s="113" t="s">
        <v>17</v>
      </c>
    </row>
    <row r="473" spans="2:16" ht="18.75" customHeight="1" x14ac:dyDescent="0.25">
      <c r="B473" s="244" t="s">
        <v>4596</v>
      </c>
      <c r="C473" s="114" t="s">
        <v>51</v>
      </c>
      <c r="D473" s="115">
        <v>2329</v>
      </c>
      <c r="E473" s="116">
        <v>1774</v>
      </c>
      <c r="F473" s="115">
        <v>2607</v>
      </c>
      <c r="G473" s="116">
        <v>2623</v>
      </c>
      <c r="H473" s="115">
        <v>4919</v>
      </c>
      <c r="I473" s="116">
        <v>2865</v>
      </c>
      <c r="J473" s="115">
        <v>2638</v>
      </c>
      <c r="K473" s="116">
        <v>3384</v>
      </c>
      <c r="L473" s="115">
        <v>2982</v>
      </c>
      <c r="M473" s="116">
        <v>3273</v>
      </c>
      <c r="N473" s="115">
        <v>3002</v>
      </c>
      <c r="O473" s="116">
        <v>4642</v>
      </c>
      <c r="P473" s="117">
        <f>SUM(D473:O473)</f>
        <v>37038</v>
      </c>
    </row>
    <row r="474" spans="2:16" ht="18.75" customHeight="1" x14ac:dyDescent="0.25">
      <c r="B474" s="245"/>
      <c r="C474" s="118" t="s">
        <v>52</v>
      </c>
      <c r="D474" s="119">
        <v>2845</v>
      </c>
      <c r="E474" s="120">
        <v>1796</v>
      </c>
      <c r="F474" s="119">
        <v>2271</v>
      </c>
      <c r="G474" s="120">
        <v>2450</v>
      </c>
      <c r="H474" s="119">
        <v>2551</v>
      </c>
      <c r="I474" s="120">
        <v>2536</v>
      </c>
      <c r="J474" s="119">
        <v>1835</v>
      </c>
      <c r="K474" s="120">
        <v>3918</v>
      </c>
      <c r="L474" s="119">
        <v>2921</v>
      </c>
      <c r="M474" s="120">
        <v>2695</v>
      </c>
      <c r="N474" s="119">
        <v>3265</v>
      </c>
      <c r="O474" s="120">
        <v>3010</v>
      </c>
      <c r="P474" s="121">
        <f t="shared" ref="P474" si="162">SUM(D474:O474)</f>
        <v>32093</v>
      </c>
    </row>
    <row r="475" spans="2:16" ht="18.75" customHeight="1" x14ac:dyDescent="0.25">
      <c r="B475" s="246"/>
      <c r="C475" s="122" t="s">
        <v>17</v>
      </c>
      <c r="D475" s="123">
        <f>+D473+D474</f>
        <v>5174</v>
      </c>
      <c r="E475" s="124">
        <f t="shared" ref="E475:O475" si="163">+E473+E474</f>
        <v>3570</v>
      </c>
      <c r="F475" s="123">
        <f t="shared" si="163"/>
        <v>4878</v>
      </c>
      <c r="G475" s="124">
        <f t="shared" si="163"/>
        <v>5073</v>
      </c>
      <c r="H475" s="123">
        <f t="shared" si="163"/>
        <v>7470</v>
      </c>
      <c r="I475" s="124">
        <f t="shared" si="163"/>
        <v>5401</v>
      </c>
      <c r="J475" s="124">
        <f t="shared" si="163"/>
        <v>4473</v>
      </c>
      <c r="K475" s="124">
        <f t="shared" si="163"/>
        <v>7302</v>
      </c>
      <c r="L475" s="124">
        <f t="shared" si="163"/>
        <v>5903</v>
      </c>
      <c r="M475" s="124">
        <f t="shared" si="163"/>
        <v>5968</v>
      </c>
      <c r="N475" s="124">
        <f t="shared" si="163"/>
        <v>6267</v>
      </c>
      <c r="O475" s="124">
        <f t="shared" si="163"/>
        <v>7652</v>
      </c>
      <c r="P475" s="126">
        <f t="shared" ref="P475" si="164">+P473+P474</f>
        <v>69131</v>
      </c>
    </row>
    <row r="476" spans="2:16" ht="18.75" customHeight="1" x14ac:dyDescent="0.25">
      <c r="B476" s="245" t="s">
        <v>4594</v>
      </c>
      <c r="C476" s="118" t="s">
        <v>51</v>
      </c>
      <c r="D476" s="115">
        <v>54</v>
      </c>
      <c r="E476" s="116">
        <v>26</v>
      </c>
      <c r="F476" s="115">
        <v>29</v>
      </c>
      <c r="G476" s="116">
        <v>15</v>
      </c>
      <c r="H476" s="115">
        <v>308</v>
      </c>
      <c r="I476" s="116">
        <v>418</v>
      </c>
      <c r="J476" s="115">
        <v>1323</v>
      </c>
      <c r="K476" s="116">
        <v>1263</v>
      </c>
      <c r="L476" s="115">
        <v>693</v>
      </c>
      <c r="M476" s="116">
        <v>1722</v>
      </c>
      <c r="N476" s="115">
        <v>2558</v>
      </c>
      <c r="O476" s="116">
        <v>4129</v>
      </c>
      <c r="P476" s="121">
        <f t="shared" ref="P476:P477" si="165">SUM(D476:O476)</f>
        <v>12538</v>
      </c>
    </row>
    <row r="477" spans="2:16" ht="18.75" customHeight="1" x14ac:dyDescent="0.25">
      <c r="B477" s="245"/>
      <c r="C477" s="118" t="s">
        <v>52</v>
      </c>
      <c r="D477" s="119">
        <v>212</v>
      </c>
      <c r="E477" s="120">
        <v>16</v>
      </c>
      <c r="F477" s="119">
        <v>29</v>
      </c>
      <c r="G477" s="120">
        <v>29</v>
      </c>
      <c r="H477" s="119">
        <v>293</v>
      </c>
      <c r="I477" s="120">
        <v>298</v>
      </c>
      <c r="J477" s="119">
        <v>1068</v>
      </c>
      <c r="K477" s="120">
        <v>1382</v>
      </c>
      <c r="L477" s="119">
        <v>625</v>
      </c>
      <c r="M477" s="120">
        <v>1520</v>
      </c>
      <c r="N477" s="119">
        <v>2076</v>
      </c>
      <c r="O477" s="120">
        <v>3441</v>
      </c>
      <c r="P477" s="121">
        <f t="shared" si="165"/>
        <v>10989</v>
      </c>
    </row>
    <row r="478" spans="2:16" ht="18.75" customHeight="1" x14ac:dyDescent="0.25">
      <c r="B478" s="245"/>
      <c r="C478" s="122" t="s">
        <v>17</v>
      </c>
      <c r="D478" s="123">
        <f>+D476+D477</f>
        <v>266</v>
      </c>
      <c r="E478" s="124">
        <f t="shared" ref="E478:O478" si="166">+E476+E477</f>
        <v>42</v>
      </c>
      <c r="F478" s="123">
        <f t="shared" si="166"/>
        <v>58</v>
      </c>
      <c r="G478" s="124">
        <f t="shared" si="166"/>
        <v>44</v>
      </c>
      <c r="H478" s="123">
        <f t="shared" si="166"/>
        <v>601</v>
      </c>
      <c r="I478" s="124">
        <f t="shared" si="166"/>
        <v>716</v>
      </c>
      <c r="J478" s="124">
        <f t="shared" si="166"/>
        <v>2391</v>
      </c>
      <c r="K478" s="124">
        <f t="shared" si="166"/>
        <v>2645</v>
      </c>
      <c r="L478" s="124">
        <f t="shared" si="166"/>
        <v>1318</v>
      </c>
      <c r="M478" s="124">
        <f t="shared" si="166"/>
        <v>3242</v>
      </c>
      <c r="N478" s="124">
        <f t="shared" si="166"/>
        <v>4634</v>
      </c>
      <c r="O478" s="124">
        <f t="shared" si="166"/>
        <v>7570</v>
      </c>
      <c r="P478" s="126">
        <f>+P476+P477</f>
        <v>23527</v>
      </c>
    </row>
    <row r="479" spans="2:16" ht="18.75" customHeight="1" x14ac:dyDescent="0.25">
      <c r="B479" s="244" t="s">
        <v>43</v>
      </c>
      <c r="C479" s="114" t="s">
        <v>51</v>
      </c>
      <c r="D479" s="115">
        <v>5362</v>
      </c>
      <c r="E479" s="116">
        <v>5004</v>
      </c>
      <c r="F479" s="115">
        <v>6825</v>
      </c>
      <c r="G479" s="116">
        <v>6993</v>
      </c>
      <c r="H479" s="115">
        <v>4093</v>
      </c>
      <c r="I479" s="116">
        <v>3740</v>
      </c>
      <c r="J479" s="115">
        <v>5051</v>
      </c>
      <c r="K479" s="116">
        <v>8837</v>
      </c>
      <c r="L479" s="115">
        <v>16362</v>
      </c>
      <c r="M479" s="116">
        <v>31469</v>
      </c>
      <c r="N479" s="115">
        <v>31562</v>
      </c>
      <c r="O479" s="116">
        <v>40823</v>
      </c>
      <c r="P479" s="117">
        <f t="shared" ref="P479:P480" si="167">SUM(D479:O479)</f>
        <v>166121</v>
      </c>
    </row>
    <row r="480" spans="2:16" ht="18.75" customHeight="1" x14ac:dyDescent="0.25">
      <c r="B480" s="245"/>
      <c r="C480" s="118" t="s">
        <v>52</v>
      </c>
      <c r="D480" s="119">
        <v>5682</v>
      </c>
      <c r="E480" s="120">
        <v>5009</v>
      </c>
      <c r="F480" s="119">
        <v>6189</v>
      </c>
      <c r="G480" s="120">
        <v>7128</v>
      </c>
      <c r="H480" s="119">
        <v>6178</v>
      </c>
      <c r="I480" s="120">
        <v>4219</v>
      </c>
      <c r="J480" s="119">
        <v>5007</v>
      </c>
      <c r="K480" s="120">
        <v>6755</v>
      </c>
      <c r="L480" s="119">
        <v>14512</v>
      </c>
      <c r="M480" s="120">
        <v>26319</v>
      </c>
      <c r="N480" s="119">
        <v>30788</v>
      </c>
      <c r="O480" s="120">
        <v>37953</v>
      </c>
      <c r="P480" s="121">
        <f t="shared" si="167"/>
        <v>155739</v>
      </c>
    </row>
    <row r="481" spans="2:16" ht="18.75" customHeight="1" x14ac:dyDescent="0.25">
      <c r="B481" s="246"/>
      <c r="C481" s="122" t="s">
        <v>17</v>
      </c>
      <c r="D481" s="123">
        <f>+D479+D480</f>
        <v>11044</v>
      </c>
      <c r="E481" s="124">
        <f t="shared" ref="E481:O481" si="168">+E479+E480</f>
        <v>10013</v>
      </c>
      <c r="F481" s="123">
        <f t="shared" si="168"/>
        <v>13014</v>
      </c>
      <c r="G481" s="124">
        <f t="shared" si="168"/>
        <v>14121</v>
      </c>
      <c r="H481" s="123">
        <f t="shared" si="168"/>
        <v>10271</v>
      </c>
      <c r="I481" s="124">
        <f t="shared" si="168"/>
        <v>7959</v>
      </c>
      <c r="J481" s="124">
        <f t="shared" si="168"/>
        <v>10058</v>
      </c>
      <c r="K481" s="124">
        <f t="shared" si="168"/>
        <v>15592</v>
      </c>
      <c r="L481" s="124">
        <f t="shared" si="168"/>
        <v>30874</v>
      </c>
      <c r="M481" s="124">
        <f t="shared" si="168"/>
        <v>57788</v>
      </c>
      <c r="N481" s="124">
        <f t="shared" si="168"/>
        <v>62350</v>
      </c>
      <c r="O481" s="124">
        <f t="shared" si="168"/>
        <v>78776</v>
      </c>
      <c r="P481" s="126">
        <f t="shared" ref="P481" si="169">+P479+P480</f>
        <v>321860</v>
      </c>
    </row>
    <row r="482" spans="2:16" ht="18.75" customHeight="1" x14ac:dyDescent="0.25">
      <c r="B482" s="244" t="s">
        <v>4595</v>
      </c>
      <c r="C482" s="114" t="s">
        <v>51</v>
      </c>
      <c r="D482" s="115">
        <v>55812</v>
      </c>
      <c r="E482" s="116">
        <v>48662</v>
      </c>
      <c r="F482" s="115">
        <v>68213</v>
      </c>
      <c r="G482" s="116">
        <v>71347</v>
      </c>
      <c r="H482" s="115">
        <v>81741</v>
      </c>
      <c r="I482" s="116">
        <v>101256</v>
      </c>
      <c r="J482" s="115">
        <v>116137</v>
      </c>
      <c r="K482" s="116">
        <v>96328</v>
      </c>
      <c r="L482" s="115">
        <v>65412</v>
      </c>
      <c r="M482" s="116">
        <v>64194</v>
      </c>
      <c r="N482" s="115">
        <v>64659</v>
      </c>
      <c r="O482" s="116">
        <v>92459</v>
      </c>
      <c r="P482" s="117">
        <f t="shared" ref="P482:P483" si="170">SUM(D482:O482)</f>
        <v>926220</v>
      </c>
    </row>
    <row r="483" spans="2:16" ht="18.75" customHeight="1" x14ac:dyDescent="0.25">
      <c r="B483" s="245"/>
      <c r="C483" s="118" t="s">
        <v>52</v>
      </c>
      <c r="D483" s="119">
        <v>89827</v>
      </c>
      <c r="E483" s="120">
        <v>54331</v>
      </c>
      <c r="F483" s="119">
        <v>65429</v>
      </c>
      <c r="G483" s="120">
        <v>80186</v>
      </c>
      <c r="H483" s="119">
        <v>74642</v>
      </c>
      <c r="I483" s="120">
        <v>89086</v>
      </c>
      <c r="J483" s="119">
        <v>107598</v>
      </c>
      <c r="K483" s="120">
        <v>115228</v>
      </c>
      <c r="L483" s="119">
        <v>94441</v>
      </c>
      <c r="M483" s="120">
        <v>69587</v>
      </c>
      <c r="N483" s="119">
        <v>64232</v>
      </c>
      <c r="O483" s="120">
        <v>53729</v>
      </c>
      <c r="P483" s="121">
        <f t="shared" si="170"/>
        <v>958316</v>
      </c>
    </row>
    <row r="484" spans="2:16" ht="18.75" customHeight="1" x14ac:dyDescent="0.25">
      <c r="B484" s="246"/>
      <c r="C484" s="122" t="s">
        <v>17</v>
      </c>
      <c r="D484" s="123">
        <f>+D482+D483</f>
        <v>145639</v>
      </c>
      <c r="E484" s="124">
        <f t="shared" ref="E484:O484" si="171">+E482+E483</f>
        <v>102993</v>
      </c>
      <c r="F484" s="123">
        <f t="shared" si="171"/>
        <v>133642</v>
      </c>
      <c r="G484" s="124">
        <f t="shared" si="171"/>
        <v>151533</v>
      </c>
      <c r="H484" s="123">
        <f t="shared" si="171"/>
        <v>156383</v>
      </c>
      <c r="I484" s="124">
        <f t="shared" si="171"/>
        <v>190342</v>
      </c>
      <c r="J484" s="124">
        <f t="shared" si="171"/>
        <v>223735</v>
      </c>
      <c r="K484" s="124">
        <f t="shared" si="171"/>
        <v>211556</v>
      </c>
      <c r="L484" s="124">
        <f t="shared" si="171"/>
        <v>159853</v>
      </c>
      <c r="M484" s="124">
        <f t="shared" si="171"/>
        <v>133781</v>
      </c>
      <c r="N484" s="124">
        <f t="shared" si="171"/>
        <v>128891</v>
      </c>
      <c r="O484" s="124">
        <f t="shared" si="171"/>
        <v>146188</v>
      </c>
      <c r="P484" s="126">
        <f t="shared" ref="P484" si="172">+P482+P483</f>
        <v>1884536</v>
      </c>
    </row>
    <row r="485" spans="2:16" ht="18.75" customHeight="1" x14ac:dyDescent="0.25">
      <c r="B485" s="245" t="s">
        <v>46</v>
      </c>
      <c r="C485" s="118" t="s">
        <v>51</v>
      </c>
      <c r="D485" s="115">
        <v>8638</v>
      </c>
      <c r="E485" s="116">
        <v>7362</v>
      </c>
      <c r="F485" s="115">
        <v>11695</v>
      </c>
      <c r="G485" s="116">
        <v>11469</v>
      </c>
      <c r="H485" s="115">
        <v>13807</v>
      </c>
      <c r="I485" s="116">
        <v>14945</v>
      </c>
      <c r="J485" s="115">
        <v>21446</v>
      </c>
      <c r="K485" s="116">
        <v>15806</v>
      </c>
      <c r="L485" s="115">
        <v>11361</v>
      </c>
      <c r="M485" s="116">
        <v>16525</v>
      </c>
      <c r="N485" s="115">
        <v>23357</v>
      </c>
      <c r="O485" s="116">
        <v>36242</v>
      </c>
      <c r="P485" s="121">
        <f t="shared" ref="P485:P486" si="173">SUM(D485:O485)</f>
        <v>192653</v>
      </c>
    </row>
    <row r="486" spans="2:16" ht="18.75" customHeight="1" x14ac:dyDescent="0.25">
      <c r="B486" s="245"/>
      <c r="C486" s="118" t="s">
        <v>52</v>
      </c>
      <c r="D486" s="119">
        <v>16680</v>
      </c>
      <c r="E486" s="120">
        <v>7977</v>
      </c>
      <c r="F486" s="119">
        <v>10505</v>
      </c>
      <c r="G486" s="120">
        <v>12970</v>
      </c>
      <c r="H486" s="119">
        <v>14271</v>
      </c>
      <c r="I486" s="120">
        <v>14487</v>
      </c>
      <c r="J486" s="119">
        <v>19136</v>
      </c>
      <c r="K486" s="120">
        <v>19236</v>
      </c>
      <c r="L486" s="119">
        <v>14492</v>
      </c>
      <c r="M486" s="120">
        <v>15261</v>
      </c>
      <c r="N486" s="119">
        <v>20795</v>
      </c>
      <c r="O486" s="120">
        <v>22683</v>
      </c>
      <c r="P486" s="121">
        <f t="shared" si="173"/>
        <v>188493</v>
      </c>
    </row>
    <row r="487" spans="2:16" ht="18.75" customHeight="1" x14ac:dyDescent="0.25">
      <c r="B487" s="245"/>
      <c r="C487" s="122" t="s">
        <v>17</v>
      </c>
      <c r="D487" s="123">
        <f>+D485+D486</f>
        <v>25318</v>
      </c>
      <c r="E487" s="124">
        <f t="shared" ref="E487:O487" si="174">+E485+E486</f>
        <v>15339</v>
      </c>
      <c r="F487" s="123">
        <f t="shared" si="174"/>
        <v>22200</v>
      </c>
      <c r="G487" s="124">
        <f t="shared" si="174"/>
        <v>24439</v>
      </c>
      <c r="H487" s="123">
        <f t="shared" si="174"/>
        <v>28078</v>
      </c>
      <c r="I487" s="124">
        <f t="shared" si="174"/>
        <v>29432</v>
      </c>
      <c r="J487" s="124">
        <f t="shared" si="174"/>
        <v>40582</v>
      </c>
      <c r="K487" s="124">
        <f t="shared" si="174"/>
        <v>35042</v>
      </c>
      <c r="L487" s="124">
        <f t="shared" si="174"/>
        <v>25853</v>
      </c>
      <c r="M487" s="124">
        <f t="shared" si="174"/>
        <v>31786</v>
      </c>
      <c r="N487" s="124">
        <f t="shared" si="174"/>
        <v>44152</v>
      </c>
      <c r="O487" s="124">
        <f t="shared" si="174"/>
        <v>58925</v>
      </c>
      <c r="P487" s="126">
        <f t="shared" ref="P487" si="175">+P485+P486</f>
        <v>381146</v>
      </c>
    </row>
    <row r="488" spans="2:16" ht="18.75" customHeight="1" x14ac:dyDescent="0.25">
      <c r="B488" s="244" t="s">
        <v>4593</v>
      </c>
      <c r="C488" s="114" t="s">
        <v>51</v>
      </c>
      <c r="D488" s="119">
        <v>99067</v>
      </c>
      <c r="E488" s="120">
        <v>83735</v>
      </c>
      <c r="F488" s="119">
        <v>127552</v>
      </c>
      <c r="G488" s="120">
        <v>139845</v>
      </c>
      <c r="H488" s="119">
        <v>167025</v>
      </c>
      <c r="I488" s="120">
        <v>176459</v>
      </c>
      <c r="J488" s="119">
        <v>210688</v>
      </c>
      <c r="K488" s="120">
        <v>182050</v>
      </c>
      <c r="L488" s="119">
        <v>153232</v>
      </c>
      <c r="M488" s="120">
        <v>159874</v>
      </c>
      <c r="N488" s="119">
        <v>166306</v>
      </c>
      <c r="O488" s="120">
        <v>220823</v>
      </c>
      <c r="P488" s="117">
        <f t="shared" ref="P488:P489" si="176">SUM(D488:O488)</f>
        <v>1886656</v>
      </c>
    </row>
    <row r="489" spans="2:16" ht="18.75" customHeight="1" x14ac:dyDescent="0.25">
      <c r="B489" s="245"/>
      <c r="C489" s="118" t="s">
        <v>52</v>
      </c>
      <c r="D489" s="119">
        <v>148268</v>
      </c>
      <c r="E489" s="120">
        <v>95892</v>
      </c>
      <c r="F489" s="119">
        <v>122412</v>
      </c>
      <c r="G489" s="120">
        <v>153962</v>
      </c>
      <c r="H489" s="119">
        <v>159423</v>
      </c>
      <c r="I489" s="120">
        <v>174937</v>
      </c>
      <c r="J489" s="119">
        <v>198723</v>
      </c>
      <c r="K489" s="120">
        <v>213083</v>
      </c>
      <c r="L489" s="119">
        <v>184757</v>
      </c>
      <c r="M489" s="120">
        <v>162330</v>
      </c>
      <c r="N489" s="119">
        <v>163391</v>
      </c>
      <c r="O489" s="120">
        <v>157168</v>
      </c>
      <c r="P489" s="121">
        <f t="shared" si="176"/>
        <v>1934346</v>
      </c>
    </row>
    <row r="490" spans="2:16" ht="18.75" customHeight="1" x14ac:dyDescent="0.25">
      <c r="B490" s="246"/>
      <c r="C490" s="122" t="s">
        <v>17</v>
      </c>
      <c r="D490" s="123">
        <f>+D488+D489</f>
        <v>247335</v>
      </c>
      <c r="E490" s="124">
        <f t="shared" ref="E490:H490" si="177">+E488+E489</f>
        <v>179627</v>
      </c>
      <c r="F490" s="123">
        <f t="shared" si="177"/>
        <v>249964</v>
      </c>
      <c r="G490" s="124">
        <f t="shared" si="177"/>
        <v>293807</v>
      </c>
      <c r="H490" s="123">
        <f t="shared" si="177"/>
        <v>326448</v>
      </c>
      <c r="I490" s="124">
        <f t="shared" ref="I490:O490" si="178">+I488+I489</f>
        <v>351396</v>
      </c>
      <c r="J490" s="124">
        <f t="shared" si="178"/>
        <v>409411</v>
      </c>
      <c r="K490" s="124">
        <f t="shared" si="178"/>
        <v>395133</v>
      </c>
      <c r="L490" s="124">
        <f t="shared" si="178"/>
        <v>337989</v>
      </c>
      <c r="M490" s="124">
        <f t="shared" si="178"/>
        <v>322204</v>
      </c>
      <c r="N490" s="124">
        <f>+N488+N489</f>
        <v>329697</v>
      </c>
      <c r="O490" s="124">
        <f t="shared" si="178"/>
        <v>377991</v>
      </c>
      <c r="P490" s="126">
        <f t="shared" ref="P490" si="179">+P488+P489</f>
        <v>3821002</v>
      </c>
    </row>
    <row r="491" spans="2:16" ht="18.75" customHeight="1" x14ac:dyDescent="0.25">
      <c r="B491" s="245" t="s">
        <v>44</v>
      </c>
      <c r="C491" s="118" t="s">
        <v>51</v>
      </c>
      <c r="D491" s="119">
        <v>79041</v>
      </c>
      <c r="E491" s="120">
        <v>67688</v>
      </c>
      <c r="F491" s="119">
        <v>111079</v>
      </c>
      <c r="G491" s="120">
        <v>120837</v>
      </c>
      <c r="H491" s="119">
        <v>147595</v>
      </c>
      <c r="I491" s="120">
        <v>187774</v>
      </c>
      <c r="J491" s="119">
        <v>239551</v>
      </c>
      <c r="K491" s="120">
        <v>214900</v>
      </c>
      <c r="L491" s="119">
        <v>160458</v>
      </c>
      <c r="M491" s="120">
        <v>205970</v>
      </c>
      <c r="N491" s="119">
        <v>269540</v>
      </c>
      <c r="O491" s="120">
        <v>356192</v>
      </c>
      <c r="P491" s="121">
        <f t="shared" ref="P491:P492" si="180">SUM(D491:O491)</f>
        <v>2160625</v>
      </c>
    </row>
    <row r="492" spans="2:16" ht="18.75" customHeight="1" x14ac:dyDescent="0.25">
      <c r="B492" s="245"/>
      <c r="C492" s="118" t="s">
        <v>52</v>
      </c>
      <c r="D492" s="119">
        <v>108432</v>
      </c>
      <c r="E492" s="120">
        <v>69361</v>
      </c>
      <c r="F492" s="119">
        <v>96518</v>
      </c>
      <c r="G492" s="120">
        <v>128313</v>
      </c>
      <c r="H492" s="119">
        <v>139967</v>
      </c>
      <c r="I492" s="120">
        <v>176066</v>
      </c>
      <c r="J492" s="119">
        <v>223003</v>
      </c>
      <c r="K492" s="120">
        <v>239030</v>
      </c>
      <c r="L492" s="119">
        <v>171019</v>
      </c>
      <c r="M492" s="120">
        <v>188986</v>
      </c>
      <c r="N492" s="119">
        <v>251917</v>
      </c>
      <c r="O492" s="120">
        <v>299281</v>
      </c>
      <c r="P492" s="121">
        <f t="shared" si="180"/>
        <v>2091893</v>
      </c>
    </row>
    <row r="493" spans="2:16" ht="18.75" customHeight="1" x14ac:dyDescent="0.25">
      <c r="B493" s="245"/>
      <c r="C493" s="122" t="s">
        <v>17</v>
      </c>
      <c r="D493" s="123">
        <f>+D491+D492</f>
        <v>187473</v>
      </c>
      <c r="E493" s="124">
        <f t="shared" ref="E493:K493" si="181">+E491+E492</f>
        <v>137049</v>
      </c>
      <c r="F493" s="123">
        <f t="shared" si="181"/>
        <v>207597</v>
      </c>
      <c r="G493" s="124">
        <f t="shared" si="181"/>
        <v>249150</v>
      </c>
      <c r="H493" s="123">
        <f t="shared" si="181"/>
        <v>287562</v>
      </c>
      <c r="I493" s="124">
        <f t="shared" si="181"/>
        <v>363840</v>
      </c>
      <c r="J493" s="124">
        <f t="shared" si="181"/>
        <v>462554</v>
      </c>
      <c r="K493" s="124">
        <f t="shared" si="181"/>
        <v>453930</v>
      </c>
      <c r="L493" s="124">
        <f t="shared" ref="L493:M493" si="182">+L491+L492</f>
        <v>331477</v>
      </c>
      <c r="M493" s="124">
        <f t="shared" si="182"/>
        <v>394956</v>
      </c>
      <c r="N493" s="124">
        <f t="shared" ref="N493:O493" si="183">+N491+N492</f>
        <v>521457</v>
      </c>
      <c r="O493" s="124">
        <f t="shared" si="183"/>
        <v>655473</v>
      </c>
      <c r="P493" s="126">
        <f t="shared" ref="P493" si="184">+P491+P492</f>
        <v>4252518</v>
      </c>
    </row>
    <row r="494" spans="2:16" ht="18.75" customHeight="1" thickBot="1" x14ac:dyDescent="0.3">
      <c r="B494" s="239" t="s">
        <v>3955</v>
      </c>
      <c r="C494" s="240"/>
      <c r="D494" s="127">
        <f>+D475+D478+D481+D484+D487+D490+D493</f>
        <v>622249</v>
      </c>
      <c r="E494" s="128">
        <f t="shared" ref="E494:P494" si="185">+E475+E478+E481+E484+E487+E490+E493</f>
        <v>448633</v>
      </c>
      <c r="F494" s="127">
        <f t="shared" si="185"/>
        <v>631353</v>
      </c>
      <c r="G494" s="128">
        <f t="shared" si="185"/>
        <v>738167</v>
      </c>
      <c r="H494" s="127">
        <f t="shared" si="185"/>
        <v>816813</v>
      </c>
      <c r="I494" s="128">
        <f t="shared" ref="I494:N494" si="186">+I475+I478+I481+I484+I487+I490+I493</f>
        <v>949086</v>
      </c>
      <c r="J494" s="128">
        <f t="shared" si="186"/>
        <v>1153204</v>
      </c>
      <c r="K494" s="128">
        <f t="shared" si="186"/>
        <v>1121200</v>
      </c>
      <c r="L494" s="128">
        <f t="shared" si="186"/>
        <v>893267</v>
      </c>
      <c r="M494" s="128">
        <f t="shared" si="186"/>
        <v>949725</v>
      </c>
      <c r="N494" s="128">
        <f t="shared" si="186"/>
        <v>1097448</v>
      </c>
      <c r="O494" s="128">
        <f t="shared" ref="O494" si="187">+O475+O478+O481+O484+O487+O490+O493</f>
        <v>1332575</v>
      </c>
      <c r="P494" s="129">
        <f t="shared" si="185"/>
        <v>10753720</v>
      </c>
    </row>
    <row r="498" spans="2:16" ht="18.75" customHeight="1" thickBot="1" x14ac:dyDescent="0.3">
      <c r="B498" s="43"/>
    </row>
    <row r="499" spans="2:16" ht="18.75" customHeight="1" x14ac:dyDescent="0.25">
      <c r="B499" s="241">
        <v>2022</v>
      </c>
      <c r="C499" s="215"/>
      <c r="D499" s="215"/>
      <c r="E499" s="215"/>
      <c r="F499" s="215"/>
      <c r="G499" s="215"/>
      <c r="H499" s="215"/>
      <c r="I499" s="215"/>
      <c r="J499" s="215"/>
      <c r="K499" s="215"/>
      <c r="L499" s="215"/>
      <c r="M499" s="215"/>
      <c r="N499" s="215"/>
      <c r="O499" s="215"/>
      <c r="P499" s="216"/>
    </row>
    <row r="500" spans="2:16" ht="18.75" customHeight="1" x14ac:dyDescent="0.25">
      <c r="B500" s="242" t="s">
        <v>41</v>
      </c>
      <c r="C500" s="243"/>
      <c r="D500" s="112" t="s">
        <v>5</v>
      </c>
      <c r="E500" s="130" t="s">
        <v>6</v>
      </c>
      <c r="F500" s="112" t="s">
        <v>7</v>
      </c>
      <c r="G500" s="112" t="s">
        <v>8</v>
      </c>
      <c r="H500" s="111" t="s">
        <v>9</v>
      </c>
      <c r="I500" s="112" t="s">
        <v>10</v>
      </c>
      <c r="J500" s="111" t="s">
        <v>11</v>
      </c>
      <c r="K500" s="112" t="s">
        <v>12</v>
      </c>
      <c r="L500" s="111" t="s">
        <v>13</v>
      </c>
      <c r="M500" s="112" t="s">
        <v>14</v>
      </c>
      <c r="N500" s="111" t="s">
        <v>15</v>
      </c>
      <c r="O500" s="112" t="s">
        <v>16</v>
      </c>
      <c r="P500" s="113" t="s">
        <v>17</v>
      </c>
    </row>
    <row r="501" spans="2:16" ht="18.75" customHeight="1" x14ac:dyDescent="0.25">
      <c r="B501" s="244" t="s">
        <v>4596</v>
      </c>
      <c r="C501" s="114" t="s">
        <v>51</v>
      </c>
      <c r="D501" s="115">
        <v>2711</v>
      </c>
      <c r="E501" s="116">
        <v>3355</v>
      </c>
      <c r="F501" s="115">
        <v>3054</v>
      </c>
      <c r="G501" s="116">
        <v>3257</v>
      </c>
      <c r="H501" s="115">
        <v>3902</v>
      </c>
      <c r="I501" s="116">
        <v>3284</v>
      </c>
      <c r="J501" s="115">
        <v>4145</v>
      </c>
      <c r="K501" s="116">
        <v>3868</v>
      </c>
      <c r="L501" s="115">
        <v>3121</v>
      </c>
      <c r="M501" s="116">
        <v>3640</v>
      </c>
      <c r="N501" s="115">
        <v>2796</v>
      </c>
      <c r="O501" s="116">
        <v>3734</v>
      </c>
      <c r="P501" s="117">
        <v>40867</v>
      </c>
    </row>
    <row r="502" spans="2:16" ht="18.75" customHeight="1" x14ac:dyDescent="0.25">
      <c r="B502" s="245"/>
      <c r="C502" s="118" t="s">
        <v>52</v>
      </c>
      <c r="D502" s="119">
        <v>3510</v>
      </c>
      <c r="E502" s="120">
        <v>2918</v>
      </c>
      <c r="F502" s="119">
        <v>3502</v>
      </c>
      <c r="G502" s="120">
        <v>3043</v>
      </c>
      <c r="H502" s="119">
        <v>3702</v>
      </c>
      <c r="I502" s="120">
        <v>3179</v>
      </c>
      <c r="J502" s="119">
        <v>3332</v>
      </c>
      <c r="K502" s="120">
        <v>4133</v>
      </c>
      <c r="L502" s="119">
        <v>2773</v>
      </c>
      <c r="M502" s="120">
        <v>3114</v>
      </c>
      <c r="N502" s="119">
        <v>2990</v>
      </c>
      <c r="O502" s="120">
        <v>2712</v>
      </c>
      <c r="P502" s="121">
        <v>38908</v>
      </c>
    </row>
    <row r="503" spans="2:16" ht="18.75" customHeight="1" x14ac:dyDescent="0.25">
      <c r="B503" s="246"/>
      <c r="C503" s="122" t="s">
        <v>17</v>
      </c>
      <c r="D503" s="123">
        <f>+D501+D502</f>
        <v>6221</v>
      </c>
      <c r="E503" s="124">
        <f t="shared" ref="E503:L503" si="188">+E501+E502</f>
        <v>6273</v>
      </c>
      <c r="F503" s="124">
        <f t="shared" si="188"/>
        <v>6556</v>
      </c>
      <c r="G503" s="124">
        <f t="shared" si="188"/>
        <v>6300</v>
      </c>
      <c r="H503" s="124">
        <f t="shared" si="188"/>
        <v>7604</v>
      </c>
      <c r="I503" s="124">
        <f t="shared" si="188"/>
        <v>6463</v>
      </c>
      <c r="J503" s="124">
        <f t="shared" si="188"/>
        <v>7477</v>
      </c>
      <c r="K503" s="124">
        <f t="shared" si="188"/>
        <v>8001</v>
      </c>
      <c r="L503" s="124">
        <f t="shared" si="188"/>
        <v>5894</v>
      </c>
      <c r="M503" s="124">
        <f>+M501+M502</f>
        <v>6754</v>
      </c>
      <c r="N503" s="124">
        <f>+N501+N502</f>
        <v>5786</v>
      </c>
      <c r="O503" s="124">
        <f>+O501+O502</f>
        <v>6446</v>
      </c>
      <c r="P503" s="126">
        <f>+P501+P502</f>
        <v>79775</v>
      </c>
    </row>
    <row r="504" spans="2:16" ht="18.75" customHeight="1" x14ac:dyDescent="0.25">
      <c r="B504" s="245" t="s">
        <v>4594</v>
      </c>
      <c r="C504" s="118" t="s">
        <v>51</v>
      </c>
      <c r="D504" s="115">
        <v>2572</v>
      </c>
      <c r="E504" s="116">
        <v>2899</v>
      </c>
      <c r="F504" s="115">
        <v>2796</v>
      </c>
      <c r="G504" s="116">
        <v>1794</v>
      </c>
      <c r="H504" s="115">
        <v>1215</v>
      </c>
      <c r="I504" s="116">
        <v>1744</v>
      </c>
      <c r="J504" s="115">
        <v>3395</v>
      </c>
      <c r="K504" s="116">
        <v>2446</v>
      </c>
      <c r="L504" s="115">
        <v>1431</v>
      </c>
      <c r="M504" s="116">
        <v>1437</v>
      </c>
      <c r="N504" s="115">
        <v>3214</v>
      </c>
      <c r="O504" s="116">
        <v>5281</v>
      </c>
      <c r="P504" s="121">
        <v>30224</v>
      </c>
    </row>
    <row r="505" spans="2:16" ht="18.75" customHeight="1" x14ac:dyDescent="0.25">
      <c r="B505" s="245"/>
      <c r="C505" s="118" t="s">
        <v>52</v>
      </c>
      <c r="D505" s="119">
        <v>3072</v>
      </c>
      <c r="E505" s="120">
        <v>2545</v>
      </c>
      <c r="F505" s="119">
        <v>3391</v>
      </c>
      <c r="G505" s="120">
        <v>2491</v>
      </c>
      <c r="H505" s="119">
        <v>1137</v>
      </c>
      <c r="I505" s="120">
        <v>1669</v>
      </c>
      <c r="J505" s="119">
        <v>3097</v>
      </c>
      <c r="K505" s="120">
        <v>2791</v>
      </c>
      <c r="L505" s="119">
        <v>1695</v>
      </c>
      <c r="M505" s="120">
        <v>1259</v>
      </c>
      <c r="N505" s="119">
        <v>2371</v>
      </c>
      <c r="O505" s="120">
        <v>4002</v>
      </c>
      <c r="P505" s="121">
        <v>29520</v>
      </c>
    </row>
    <row r="506" spans="2:16" ht="18.75" customHeight="1" x14ac:dyDescent="0.25">
      <c r="B506" s="245"/>
      <c r="C506" s="122" t="s">
        <v>17</v>
      </c>
      <c r="D506" s="123">
        <f>+D504+D505</f>
        <v>5644</v>
      </c>
      <c r="E506" s="124">
        <f t="shared" ref="E506:O506" si="189">+E504+E505</f>
        <v>5444</v>
      </c>
      <c r="F506" s="124">
        <f t="shared" si="189"/>
        <v>6187</v>
      </c>
      <c r="G506" s="124">
        <f t="shared" si="189"/>
        <v>4285</v>
      </c>
      <c r="H506" s="124">
        <f t="shared" si="189"/>
        <v>2352</v>
      </c>
      <c r="I506" s="124">
        <f t="shared" si="189"/>
        <v>3413</v>
      </c>
      <c r="J506" s="124">
        <f t="shared" si="189"/>
        <v>6492</v>
      </c>
      <c r="K506" s="124">
        <f t="shared" si="189"/>
        <v>5237</v>
      </c>
      <c r="L506" s="124">
        <f t="shared" si="189"/>
        <v>3126</v>
      </c>
      <c r="M506" s="124">
        <f t="shared" si="189"/>
        <v>2696</v>
      </c>
      <c r="N506" s="124">
        <f t="shared" si="189"/>
        <v>5585</v>
      </c>
      <c r="O506" s="124">
        <f t="shared" si="189"/>
        <v>9283</v>
      </c>
      <c r="P506" s="126">
        <f>+P504+P505</f>
        <v>59744</v>
      </c>
    </row>
    <row r="507" spans="2:16" ht="18.75" customHeight="1" x14ac:dyDescent="0.25">
      <c r="B507" s="244" t="s">
        <v>43</v>
      </c>
      <c r="C507" s="114" t="s">
        <v>51</v>
      </c>
      <c r="D507" s="115">
        <v>38694</v>
      </c>
      <c r="E507" s="116">
        <v>31437</v>
      </c>
      <c r="F507" s="115">
        <v>4156</v>
      </c>
      <c r="G507" s="116">
        <v>5606</v>
      </c>
      <c r="H507" s="115">
        <v>2487</v>
      </c>
      <c r="I507" s="116">
        <v>2700</v>
      </c>
      <c r="J507" s="115">
        <v>4467</v>
      </c>
      <c r="K507" s="116">
        <v>2684</v>
      </c>
      <c r="L507" s="115">
        <v>1648</v>
      </c>
      <c r="M507" s="116">
        <v>2081</v>
      </c>
      <c r="N507" s="115">
        <v>3765</v>
      </c>
      <c r="O507" s="116">
        <v>8062</v>
      </c>
      <c r="P507" s="117">
        <v>107787</v>
      </c>
    </row>
    <row r="508" spans="2:16" ht="18.75" customHeight="1" x14ac:dyDescent="0.25">
      <c r="B508" s="245"/>
      <c r="C508" s="118" t="s">
        <v>52</v>
      </c>
      <c r="D508" s="119">
        <v>39886</v>
      </c>
      <c r="E508" s="120">
        <v>32790</v>
      </c>
      <c r="F508" s="119">
        <v>5716</v>
      </c>
      <c r="G508" s="120">
        <v>5953</v>
      </c>
      <c r="H508" s="119">
        <v>3456</v>
      </c>
      <c r="I508" s="120">
        <v>2732</v>
      </c>
      <c r="J508" s="119">
        <v>4389</v>
      </c>
      <c r="K508" s="120">
        <v>3018</v>
      </c>
      <c r="L508" s="119">
        <v>2086</v>
      </c>
      <c r="M508" s="120">
        <v>1851</v>
      </c>
      <c r="N508" s="119">
        <v>3300</v>
      </c>
      <c r="O508" s="120">
        <v>5712</v>
      </c>
      <c r="P508" s="121">
        <v>110889</v>
      </c>
    </row>
    <row r="509" spans="2:16" ht="18.75" customHeight="1" x14ac:dyDescent="0.25">
      <c r="B509" s="246"/>
      <c r="C509" s="122" t="s">
        <v>17</v>
      </c>
      <c r="D509" s="123">
        <f>+D507+D508</f>
        <v>78580</v>
      </c>
      <c r="E509" s="124">
        <f t="shared" ref="E509:P509" si="190">+E507+E508</f>
        <v>64227</v>
      </c>
      <c r="F509" s="124">
        <f t="shared" si="190"/>
        <v>9872</v>
      </c>
      <c r="G509" s="124">
        <f t="shared" si="190"/>
        <v>11559</v>
      </c>
      <c r="H509" s="124">
        <f t="shared" si="190"/>
        <v>5943</v>
      </c>
      <c r="I509" s="124">
        <f t="shared" si="190"/>
        <v>5432</v>
      </c>
      <c r="J509" s="124">
        <f t="shared" si="190"/>
        <v>8856</v>
      </c>
      <c r="K509" s="124">
        <f t="shared" si="190"/>
        <v>5702</v>
      </c>
      <c r="L509" s="124">
        <f t="shared" si="190"/>
        <v>3734</v>
      </c>
      <c r="M509" s="124">
        <f t="shared" si="190"/>
        <v>3932</v>
      </c>
      <c r="N509" s="124">
        <f t="shared" si="190"/>
        <v>7065</v>
      </c>
      <c r="O509" s="124">
        <f t="shared" si="190"/>
        <v>13774</v>
      </c>
      <c r="P509" s="126">
        <f t="shared" si="190"/>
        <v>218676</v>
      </c>
    </row>
    <row r="510" spans="2:16" ht="18.75" customHeight="1" x14ac:dyDescent="0.25">
      <c r="B510" s="244" t="s">
        <v>4595</v>
      </c>
      <c r="C510" s="114" t="s">
        <v>51</v>
      </c>
      <c r="D510" s="115">
        <v>67102</v>
      </c>
      <c r="E510" s="116">
        <v>63061</v>
      </c>
      <c r="F510" s="115">
        <v>66409</v>
      </c>
      <c r="G510" s="116">
        <v>75304</v>
      </c>
      <c r="H510" s="115">
        <v>75922</v>
      </c>
      <c r="I510" s="116">
        <v>89418</v>
      </c>
      <c r="J510" s="115">
        <v>92931</v>
      </c>
      <c r="K510" s="116">
        <v>85835</v>
      </c>
      <c r="L510" s="115">
        <v>57876</v>
      </c>
      <c r="M510" s="116">
        <v>59057</v>
      </c>
      <c r="N510" s="115">
        <v>62258</v>
      </c>
      <c r="O510" s="116">
        <v>90745</v>
      </c>
      <c r="P510" s="117">
        <v>885918</v>
      </c>
    </row>
    <row r="511" spans="2:16" ht="18.75" customHeight="1" x14ac:dyDescent="0.25">
      <c r="B511" s="245"/>
      <c r="C511" s="118" t="s">
        <v>52</v>
      </c>
      <c r="D511" s="119">
        <v>82103</v>
      </c>
      <c r="E511" s="120">
        <v>68619</v>
      </c>
      <c r="F511" s="119">
        <v>81941</v>
      </c>
      <c r="G511" s="120">
        <v>76343</v>
      </c>
      <c r="H511" s="119">
        <v>77339</v>
      </c>
      <c r="I511" s="120">
        <v>76919</v>
      </c>
      <c r="J511" s="119">
        <v>86562</v>
      </c>
      <c r="K511" s="120">
        <v>98416</v>
      </c>
      <c r="L511" s="119">
        <v>73027</v>
      </c>
      <c r="M511" s="120">
        <v>65006</v>
      </c>
      <c r="N511" s="119">
        <v>63310</v>
      </c>
      <c r="O511" s="120">
        <v>60704</v>
      </c>
      <c r="P511" s="121">
        <v>910289</v>
      </c>
    </row>
    <row r="512" spans="2:16" ht="18.75" customHeight="1" x14ac:dyDescent="0.25">
      <c r="B512" s="246"/>
      <c r="C512" s="122" t="s">
        <v>17</v>
      </c>
      <c r="D512" s="123">
        <f>+D510+D511</f>
        <v>149205</v>
      </c>
      <c r="E512" s="124">
        <f t="shared" ref="E512:P512" si="191">+E510+E511</f>
        <v>131680</v>
      </c>
      <c r="F512" s="124">
        <f t="shared" si="191"/>
        <v>148350</v>
      </c>
      <c r="G512" s="124">
        <f t="shared" si="191"/>
        <v>151647</v>
      </c>
      <c r="H512" s="124">
        <f t="shared" si="191"/>
        <v>153261</v>
      </c>
      <c r="I512" s="124">
        <f t="shared" si="191"/>
        <v>166337</v>
      </c>
      <c r="J512" s="124">
        <f t="shared" si="191"/>
        <v>179493</v>
      </c>
      <c r="K512" s="124">
        <f t="shared" si="191"/>
        <v>184251</v>
      </c>
      <c r="L512" s="124">
        <f t="shared" si="191"/>
        <v>130903</v>
      </c>
      <c r="M512" s="124">
        <f t="shared" si="191"/>
        <v>124063</v>
      </c>
      <c r="N512" s="124">
        <f t="shared" si="191"/>
        <v>125568</v>
      </c>
      <c r="O512" s="124">
        <f t="shared" si="191"/>
        <v>151449</v>
      </c>
      <c r="P512" s="126">
        <f t="shared" si="191"/>
        <v>1796207</v>
      </c>
    </row>
    <row r="513" spans="2:16" ht="18.75" customHeight="1" x14ac:dyDescent="0.25">
      <c r="B513" s="245" t="s">
        <v>46</v>
      </c>
      <c r="C513" s="118" t="s">
        <v>51</v>
      </c>
      <c r="D513" s="115">
        <v>24139</v>
      </c>
      <c r="E513" s="116">
        <v>28521</v>
      </c>
      <c r="F513" s="115">
        <v>33225</v>
      </c>
      <c r="G513" s="116">
        <v>28618</v>
      </c>
      <c r="H513" s="115">
        <v>12239</v>
      </c>
      <c r="I513" s="116">
        <v>25096</v>
      </c>
      <c r="J513" s="115">
        <v>31724</v>
      </c>
      <c r="K513" s="116">
        <v>25972</v>
      </c>
      <c r="L513" s="115">
        <v>16256</v>
      </c>
      <c r="M513" s="116">
        <v>18744</v>
      </c>
      <c r="N513" s="115">
        <v>28313</v>
      </c>
      <c r="O513" s="116">
        <v>38993</v>
      </c>
      <c r="P513" s="121">
        <v>311840</v>
      </c>
    </row>
    <row r="514" spans="2:16" ht="18.75" customHeight="1" x14ac:dyDescent="0.25">
      <c r="B514" s="245"/>
      <c r="C514" s="118" t="s">
        <v>52</v>
      </c>
      <c r="D514" s="119">
        <v>32462</v>
      </c>
      <c r="E514" s="120">
        <v>26883</v>
      </c>
      <c r="F514" s="119">
        <v>40450</v>
      </c>
      <c r="G514" s="120">
        <v>33986</v>
      </c>
      <c r="H514" s="119">
        <v>12944</v>
      </c>
      <c r="I514" s="120">
        <v>21424</v>
      </c>
      <c r="J514" s="119">
        <v>27727</v>
      </c>
      <c r="K514" s="120">
        <v>28779</v>
      </c>
      <c r="L514" s="119">
        <v>18645</v>
      </c>
      <c r="M514" s="120">
        <v>17502</v>
      </c>
      <c r="N514" s="119">
        <v>23701</v>
      </c>
      <c r="O514" s="120">
        <v>28677</v>
      </c>
      <c r="P514" s="121">
        <v>313180</v>
      </c>
    </row>
    <row r="515" spans="2:16" ht="18.75" customHeight="1" x14ac:dyDescent="0.25">
      <c r="B515" s="245"/>
      <c r="C515" s="122" t="s">
        <v>17</v>
      </c>
      <c r="D515" s="123">
        <f>+D513+D514</f>
        <v>56601</v>
      </c>
      <c r="E515" s="124">
        <f t="shared" ref="E515:P515" si="192">+E513+E514</f>
        <v>55404</v>
      </c>
      <c r="F515" s="124">
        <f t="shared" si="192"/>
        <v>73675</v>
      </c>
      <c r="G515" s="124">
        <f t="shared" si="192"/>
        <v>62604</v>
      </c>
      <c r="H515" s="124">
        <f t="shared" si="192"/>
        <v>25183</v>
      </c>
      <c r="I515" s="124">
        <f t="shared" si="192"/>
        <v>46520</v>
      </c>
      <c r="J515" s="124">
        <f t="shared" si="192"/>
        <v>59451</v>
      </c>
      <c r="K515" s="124">
        <f t="shared" si="192"/>
        <v>54751</v>
      </c>
      <c r="L515" s="124">
        <f t="shared" si="192"/>
        <v>34901</v>
      </c>
      <c r="M515" s="124">
        <f t="shared" si="192"/>
        <v>36246</v>
      </c>
      <c r="N515" s="124">
        <f t="shared" si="192"/>
        <v>52014</v>
      </c>
      <c r="O515" s="124">
        <f t="shared" si="192"/>
        <v>67670</v>
      </c>
      <c r="P515" s="126">
        <f t="shared" si="192"/>
        <v>625020</v>
      </c>
    </row>
    <row r="516" spans="2:16" ht="18.75" customHeight="1" x14ac:dyDescent="0.25">
      <c r="B516" s="244" t="s">
        <v>4593</v>
      </c>
      <c r="C516" s="114" t="s">
        <v>51</v>
      </c>
      <c r="D516" s="119">
        <v>164389</v>
      </c>
      <c r="E516" s="120">
        <v>145978</v>
      </c>
      <c r="F516" s="119">
        <v>160610</v>
      </c>
      <c r="G516" s="120">
        <v>181821</v>
      </c>
      <c r="H516" s="119">
        <v>173887</v>
      </c>
      <c r="I516" s="120">
        <v>196220</v>
      </c>
      <c r="J516" s="119">
        <v>224940</v>
      </c>
      <c r="K516" s="120">
        <v>206137</v>
      </c>
      <c r="L516" s="119">
        <v>162554</v>
      </c>
      <c r="M516" s="120">
        <v>173731</v>
      </c>
      <c r="N516" s="119">
        <v>183519</v>
      </c>
      <c r="O516" s="120">
        <v>240043</v>
      </c>
      <c r="P516" s="117">
        <v>2213829</v>
      </c>
    </row>
    <row r="517" spans="2:16" ht="18.75" customHeight="1" x14ac:dyDescent="0.25">
      <c r="B517" s="245"/>
      <c r="C517" s="118" t="s">
        <v>52</v>
      </c>
      <c r="D517" s="119">
        <v>198263</v>
      </c>
      <c r="E517" s="120">
        <v>158606</v>
      </c>
      <c r="F517" s="119">
        <v>183670</v>
      </c>
      <c r="G517" s="120">
        <v>183110</v>
      </c>
      <c r="H517" s="119">
        <v>185461</v>
      </c>
      <c r="I517" s="120">
        <v>188107</v>
      </c>
      <c r="J517" s="119">
        <v>210417</v>
      </c>
      <c r="K517" s="120">
        <v>237513</v>
      </c>
      <c r="L517" s="119">
        <v>188214</v>
      </c>
      <c r="M517" s="120">
        <v>186509</v>
      </c>
      <c r="N517" s="119">
        <v>190140</v>
      </c>
      <c r="O517" s="120">
        <v>195548</v>
      </c>
      <c r="P517" s="121">
        <v>2305558</v>
      </c>
    </row>
    <row r="518" spans="2:16" ht="18.75" customHeight="1" x14ac:dyDescent="0.25">
      <c r="B518" s="246"/>
      <c r="C518" s="122" t="s">
        <v>17</v>
      </c>
      <c r="D518" s="123">
        <f>+D516+D517</f>
        <v>362652</v>
      </c>
      <c r="E518" s="124">
        <f t="shared" ref="E518:P518" si="193">+E516+E517</f>
        <v>304584</v>
      </c>
      <c r="F518" s="124">
        <f t="shared" si="193"/>
        <v>344280</v>
      </c>
      <c r="G518" s="124">
        <f t="shared" si="193"/>
        <v>364931</v>
      </c>
      <c r="H518" s="124">
        <f t="shared" si="193"/>
        <v>359348</v>
      </c>
      <c r="I518" s="124">
        <f t="shared" si="193"/>
        <v>384327</v>
      </c>
      <c r="J518" s="124">
        <f t="shared" si="193"/>
        <v>435357</v>
      </c>
      <c r="K518" s="124">
        <f t="shared" si="193"/>
        <v>443650</v>
      </c>
      <c r="L518" s="124">
        <f t="shared" si="193"/>
        <v>350768</v>
      </c>
      <c r="M518" s="124">
        <f t="shared" si="193"/>
        <v>360240</v>
      </c>
      <c r="N518" s="124">
        <f t="shared" si="193"/>
        <v>373659</v>
      </c>
      <c r="O518" s="124">
        <f t="shared" si="193"/>
        <v>435591</v>
      </c>
      <c r="P518" s="126">
        <f t="shared" si="193"/>
        <v>4519387</v>
      </c>
    </row>
    <row r="519" spans="2:16" ht="18.75" customHeight="1" x14ac:dyDescent="0.25">
      <c r="B519" s="245" t="s">
        <v>44</v>
      </c>
      <c r="C519" s="118" t="s">
        <v>51</v>
      </c>
      <c r="D519" s="119">
        <v>290889</v>
      </c>
      <c r="E519" s="120">
        <v>309971</v>
      </c>
      <c r="F519" s="119">
        <v>370290</v>
      </c>
      <c r="G519" s="120">
        <v>368435</v>
      </c>
      <c r="H519" s="119">
        <v>333167</v>
      </c>
      <c r="I519" s="120">
        <v>358566</v>
      </c>
      <c r="J519" s="119">
        <v>415115</v>
      </c>
      <c r="K519" s="120">
        <v>357937</v>
      </c>
      <c r="L519" s="119">
        <v>244371</v>
      </c>
      <c r="M519" s="120">
        <v>283599</v>
      </c>
      <c r="N519" s="119">
        <v>336685</v>
      </c>
      <c r="O519" s="120">
        <v>407202</v>
      </c>
      <c r="P519" s="121">
        <v>4076227</v>
      </c>
    </row>
    <row r="520" spans="2:16" ht="18.75" customHeight="1" x14ac:dyDescent="0.25">
      <c r="B520" s="245"/>
      <c r="C520" s="118" t="s">
        <v>52</v>
      </c>
      <c r="D520" s="119">
        <v>338159</v>
      </c>
      <c r="E520" s="120">
        <v>300064</v>
      </c>
      <c r="F520" s="119">
        <v>387357</v>
      </c>
      <c r="G520" s="120">
        <v>378735</v>
      </c>
      <c r="H520" s="119">
        <v>339927</v>
      </c>
      <c r="I520" s="120">
        <v>344474</v>
      </c>
      <c r="J520" s="119">
        <v>401483</v>
      </c>
      <c r="K520" s="120">
        <v>392711</v>
      </c>
      <c r="L520" s="119">
        <v>266382</v>
      </c>
      <c r="M520" s="120">
        <v>275439</v>
      </c>
      <c r="N520" s="119">
        <v>320880</v>
      </c>
      <c r="O520" s="120">
        <v>360041</v>
      </c>
      <c r="P520" s="121">
        <v>4105652</v>
      </c>
    </row>
    <row r="521" spans="2:16" ht="18.75" customHeight="1" x14ac:dyDescent="0.25">
      <c r="B521" s="245"/>
      <c r="C521" s="122" t="s">
        <v>17</v>
      </c>
      <c r="D521" s="123">
        <f>+D519+D520</f>
        <v>629048</v>
      </c>
      <c r="E521" s="124">
        <f t="shared" ref="E521:P521" si="194">+E519+E520</f>
        <v>610035</v>
      </c>
      <c r="F521" s="124">
        <f t="shared" ref="F521:G521" si="195">+F519+F520</f>
        <v>757647</v>
      </c>
      <c r="G521" s="124">
        <f t="shared" si="195"/>
        <v>747170</v>
      </c>
      <c r="H521" s="124">
        <f t="shared" ref="H521:I521" si="196">+H519+H520</f>
        <v>673094</v>
      </c>
      <c r="I521" s="124">
        <f t="shared" si="196"/>
        <v>703040</v>
      </c>
      <c r="J521" s="124">
        <f t="shared" ref="J521:K521" si="197">+J519+J520</f>
        <v>816598</v>
      </c>
      <c r="K521" s="124">
        <f t="shared" si="197"/>
        <v>750648</v>
      </c>
      <c r="L521" s="124">
        <f t="shared" ref="L521:M521" si="198">+L519+L520</f>
        <v>510753</v>
      </c>
      <c r="M521" s="124">
        <f t="shared" si="198"/>
        <v>559038</v>
      </c>
      <c r="N521" s="124">
        <f t="shared" ref="N521:O521" si="199">+N519+N520</f>
        <v>657565</v>
      </c>
      <c r="O521" s="124">
        <f t="shared" si="199"/>
        <v>767243</v>
      </c>
      <c r="P521" s="126">
        <f t="shared" si="194"/>
        <v>8181879</v>
      </c>
    </row>
    <row r="522" spans="2:16" ht="18.75" customHeight="1" thickBot="1" x14ac:dyDescent="0.3">
      <c r="B522" s="239" t="s">
        <v>4051</v>
      </c>
      <c r="C522" s="240"/>
      <c r="D522" s="127">
        <f>+D503+D506+D509+D512+D515+D518+D521</f>
        <v>1287951</v>
      </c>
      <c r="E522" s="128">
        <f t="shared" ref="E522:P522" si="200">+E503+E506+E509+E512+E515+E518+E521</f>
        <v>1177647</v>
      </c>
      <c r="F522" s="128">
        <f t="shared" ref="F522:G522" si="201">+F503+F506+F509+F512+F515+F518+F521</f>
        <v>1346567</v>
      </c>
      <c r="G522" s="128">
        <f t="shared" si="201"/>
        <v>1348496</v>
      </c>
      <c r="H522" s="128">
        <f t="shared" ref="H522:I522" si="202">+H503+H506+H509+H512+H515+H518+H521</f>
        <v>1226785</v>
      </c>
      <c r="I522" s="128">
        <f t="shared" si="202"/>
        <v>1315532</v>
      </c>
      <c r="J522" s="128">
        <f t="shared" ref="J522:K522" si="203">+J503+J506+J509+J512+J515+J518+J521</f>
        <v>1513724</v>
      </c>
      <c r="K522" s="128">
        <f t="shared" si="203"/>
        <v>1452240</v>
      </c>
      <c r="L522" s="128">
        <f t="shared" ref="L522:M522" si="204">+L503+L506+L509+L512+L515+L518+L521</f>
        <v>1040079</v>
      </c>
      <c r="M522" s="128">
        <f t="shared" si="204"/>
        <v>1092969</v>
      </c>
      <c r="N522" s="128">
        <f t="shared" ref="N522:O522" si="205">+N503+N506+N509+N512+N515+N518+N521</f>
        <v>1227242</v>
      </c>
      <c r="O522" s="128">
        <f t="shared" si="205"/>
        <v>1451456</v>
      </c>
      <c r="P522" s="129">
        <f t="shared" si="200"/>
        <v>15480688</v>
      </c>
    </row>
    <row r="523" spans="2:16" s="25" customFormat="1" ht="18.75" customHeight="1" x14ac:dyDescent="0.25">
      <c r="B523" s="23"/>
      <c r="C523" s="23"/>
      <c r="D523" s="40"/>
      <c r="E523" s="40"/>
      <c r="F523" s="40"/>
      <c r="G523" s="40"/>
      <c r="H523" s="40"/>
      <c r="I523" s="40"/>
      <c r="J523" s="40"/>
      <c r="K523" s="40"/>
      <c r="L523" s="40"/>
      <c r="M523" s="40"/>
      <c r="N523" s="40"/>
      <c r="O523" s="40"/>
      <c r="P523" s="40"/>
    </row>
    <row r="524" spans="2:16" s="25" customFormat="1" ht="18.75" customHeight="1" x14ac:dyDescent="0.25">
      <c r="B524" s="23"/>
      <c r="C524" s="23"/>
      <c r="D524" s="40"/>
      <c r="E524" s="40"/>
      <c r="F524" s="40"/>
      <c r="G524" s="40"/>
      <c r="H524" s="40"/>
      <c r="I524" s="40"/>
      <c r="J524" s="40"/>
      <c r="K524" s="40"/>
      <c r="L524" s="40"/>
      <c r="M524" s="40"/>
      <c r="N524" s="40"/>
      <c r="O524" s="40"/>
      <c r="P524" s="40"/>
    </row>
    <row r="525" spans="2:16" s="25" customFormat="1" ht="18.75" customHeight="1" x14ac:dyDescent="0.25">
      <c r="B525" s="23"/>
      <c r="C525" s="23"/>
      <c r="D525" s="40"/>
      <c r="E525" s="40"/>
      <c r="F525" s="40"/>
      <c r="G525" s="40"/>
      <c r="H525" s="40"/>
      <c r="I525" s="40"/>
      <c r="J525" s="40"/>
      <c r="K525" s="40"/>
      <c r="L525" s="40"/>
      <c r="M525" s="40"/>
      <c r="N525" s="40"/>
      <c r="O525" s="40"/>
      <c r="P525" s="40"/>
    </row>
    <row r="526" spans="2:16" s="25" customFormat="1" ht="18.75" customHeight="1" x14ac:dyDescent="0.25">
      <c r="B526" s="23"/>
      <c r="C526" s="23"/>
      <c r="D526" s="40"/>
      <c r="E526" s="40"/>
      <c r="F526" s="40"/>
      <c r="G526" s="40"/>
      <c r="H526" s="40"/>
      <c r="I526" s="40"/>
      <c r="J526" s="40"/>
      <c r="K526" s="40"/>
      <c r="L526" s="40"/>
      <c r="M526" s="40"/>
      <c r="N526" s="40"/>
      <c r="O526" s="40"/>
      <c r="P526" s="40"/>
    </row>
    <row r="527" spans="2:16" s="25" customFormat="1" ht="18.75" customHeight="1" thickBot="1" x14ac:dyDescent="0.3">
      <c r="B527" s="23"/>
      <c r="C527" s="23"/>
      <c r="D527" s="40"/>
      <c r="E527" s="40"/>
      <c r="F527" s="40"/>
      <c r="G527" s="40"/>
      <c r="H527" s="40"/>
      <c r="I527" s="40"/>
      <c r="J527" s="40"/>
      <c r="K527" s="40"/>
      <c r="L527" s="40"/>
      <c r="M527" s="40"/>
      <c r="N527" s="40"/>
      <c r="O527" s="40"/>
      <c r="P527" s="40"/>
    </row>
    <row r="528" spans="2:16" s="25" customFormat="1" ht="18.75" customHeight="1" x14ac:dyDescent="0.25">
      <c r="B528" s="241">
        <v>2023</v>
      </c>
      <c r="C528" s="215"/>
      <c r="D528" s="215"/>
      <c r="E528" s="215"/>
      <c r="F528" s="215"/>
      <c r="G528" s="215"/>
      <c r="H528" s="215"/>
      <c r="I528" s="215"/>
      <c r="J528" s="215"/>
      <c r="K528" s="215"/>
      <c r="L528" s="215"/>
      <c r="M528" s="215"/>
      <c r="N528" s="215"/>
      <c r="O528" s="215"/>
      <c r="P528" s="216"/>
    </row>
    <row r="529" spans="2:16" s="25" customFormat="1" ht="18.75" customHeight="1" x14ac:dyDescent="0.25">
      <c r="B529" s="242" t="s">
        <v>41</v>
      </c>
      <c r="C529" s="243"/>
      <c r="D529" s="112" t="s">
        <v>5</v>
      </c>
      <c r="E529" s="130" t="s">
        <v>6</v>
      </c>
      <c r="F529" s="112" t="s">
        <v>7</v>
      </c>
      <c r="G529" s="112" t="s">
        <v>8</v>
      </c>
      <c r="H529" s="111" t="s">
        <v>9</v>
      </c>
      <c r="I529" s="112" t="s">
        <v>10</v>
      </c>
      <c r="J529" s="111" t="s">
        <v>11</v>
      </c>
      <c r="K529" s="112" t="s">
        <v>12</v>
      </c>
      <c r="L529" s="111" t="s">
        <v>13</v>
      </c>
      <c r="M529" s="112" t="s">
        <v>14</v>
      </c>
      <c r="N529" s="111" t="s">
        <v>15</v>
      </c>
      <c r="O529" s="112" t="s">
        <v>16</v>
      </c>
      <c r="P529" s="113" t="s">
        <v>17</v>
      </c>
    </row>
    <row r="530" spans="2:16" s="25" customFormat="1" ht="18.75" customHeight="1" x14ac:dyDescent="0.25">
      <c r="B530" s="244" t="s">
        <v>4596</v>
      </c>
      <c r="C530" s="114" t="s">
        <v>51</v>
      </c>
      <c r="D530" s="119">
        <v>2631</v>
      </c>
      <c r="E530" s="120">
        <v>3108</v>
      </c>
      <c r="F530" s="119">
        <v>3675</v>
      </c>
      <c r="G530" s="120">
        <v>4720</v>
      </c>
      <c r="H530" s="119">
        <v>4167</v>
      </c>
      <c r="I530" s="120">
        <v>4443</v>
      </c>
      <c r="J530" s="115">
        <v>4964</v>
      </c>
      <c r="K530" s="116">
        <v>4718</v>
      </c>
      <c r="L530" s="115">
        <v>2982</v>
      </c>
      <c r="M530" s="116">
        <v>1893</v>
      </c>
      <c r="N530" s="115">
        <v>4026</v>
      </c>
      <c r="O530" s="116">
        <v>4504</v>
      </c>
      <c r="P530" s="121">
        <f>SUM(D530:O530)</f>
        <v>45831</v>
      </c>
    </row>
    <row r="531" spans="2:16" s="25" customFormat="1" ht="18.75" customHeight="1" x14ac:dyDescent="0.25">
      <c r="B531" s="245"/>
      <c r="C531" s="118" t="s">
        <v>52</v>
      </c>
      <c r="D531" s="119">
        <v>3876</v>
      </c>
      <c r="E531" s="120">
        <v>3078</v>
      </c>
      <c r="F531" s="119">
        <v>3163</v>
      </c>
      <c r="G531" s="120">
        <v>3776</v>
      </c>
      <c r="H531" s="119">
        <v>3543</v>
      </c>
      <c r="I531" s="120">
        <v>3445</v>
      </c>
      <c r="J531" s="119">
        <v>3912</v>
      </c>
      <c r="K531" s="120">
        <v>4594</v>
      </c>
      <c r="L531" s="119">
        <v>2595</v>
      </c>
      <c r="M531" s="120">
        <v>1700</v>
      </c>
      <c r="N531" s="119">
        <v>2825</v>
      </c>
      <c r="O531" s="120">
        <v>3206</v>
      </c>
      <c r="P531" s="121">
        <f>SUM(D531:O531)</f>
        <v>39713</v>
      </c>
    </row>
    <row r="532" spans="2:16" s="25" customFormat="1" ht="18.75" customHeight="1" x14ac:dyDescent="0.25">
      <c r="B532" s="246"/>
      <c r="C532" s="122" t="s">
        <v>17</v>
      </c>
      <c r="D532" s="123">
        <f>+D530+D531</f>
        <v>6507</v>
      </c>
      <c r="E532" s="124">
        <f t="shared" ref="E532:L532" si="206">+E530+E531</f>
        <v>6186</v>
      </c>
      <c r="F532" s="124">
        <f t="shared" si="206"/>
        <v>6838</v>
      </c>
      <c r="G532" s="124">
        <f t="shared" si="206"/>
        <v>8496</v>
      </c>
      <c r="H532" s="124">
        <f t="shared" si="206"/>
        <v>7710</v>
      </c>
      <c r="I532" s="124">
        <f t="shared" si="206"/>
        <v>7888</v>
      </c>
      <c r="J532" s="124">
        <f t="shared" si="206"/>
        <v>8876</v>
      </c>
      <c r="K532" s="124">
        <f t="shared" si="206"/>
        <v>9312</v>
      </c>
      <c r="L532" s="124">
        <f t="shared" si="206"/>
        <v>5577</v>
      </c>
      <c r="M532" s="124">
        <f>+M530+M531</f>
        <v>3593</v>
      </c>
      <c r="N532" s="124">
        <f>+N530+N531</f>
        <v>6851</v>
      </c>
      <c r="O532" s="124">
        <f>+O530+O531</f>
        <v>7710</v>
      </c>
      <c r="P532" s="126">
        <f>+P530+P531</f>
        <v>85544</v>
      </c>
    </row>
    <row r="533" spans="2:16" s="25" customFormat="1" ht="18.75" customHeight="1" x14ac:dyDescent="0.25">
      <c r="B533" s="245" t="s">
        <v>4594</v>
      </c>
      <c r="C533" s="118" t="s">
        <v>51</v>
      </c>
      <c r="D533" s="119">
        <v>6790</v>
      </c>
      <c r="E533" s="120">
        <v>7684</v>
      </c>
      <c r="F533" s="119">
        <v>8728</v>
      </c>
      <c r="G533" s="120">
        <v>6904</v>
      </c>
      <c r="H533" s="119">
        <v>3238</v>
      </c>
      <c r="I533" s="120">
        <v>2457</v>
      </c>
      <c r="J533" s="115">
        <v>5727</v>
      </c>
      <c r="K533" s="116">
        <v>5762</v>
      </c>
      <c r="L533" s="115">
        <v>2140</v>
      </c>
      <c r="M533" s="116">
        <v>2235</v>
      </c>
      <c r="N533" s="115">
        <v>3550</v>
      </c>
      <c r="O533" s="116">
        <v>5939</v>
      </c>
      <c r="P533" s="121">
        <f>SUM(D533:O533)</f>
        <v>61154</v>
      </c>
    </row>
    <row r="534" spans="2:16" s="25" customFormat="1" ht="18.75" customHeight="1" x14ac:dyDescent="0.25">
      <c r="B534" s="245"/>
      <c r="C534" s="118" t="s">
        <v>52</v>
      </c>
      <c r="D534" s="119">
        <v>6819</v>
      </c>
      <c r="E534" s="120">
        <v>7169</v>
      </c>
      <c r="F534" s="119">
        <v>9456</v>
      </c>
      <c r="G534" s="120">
        <v>8462</v>
      </c>
      <c r="H534" s="119">
        <v>3840</v>
      </c>
      <c r="I534" s="120">
        <v>2317</v>
      </c>
      <c r="J534" s="119">
        <v>4924</v>
      </c>
      <c r="K534" s="120">
        <v>6110</v>
      </c>
      <c r="L534" s="119">
        <v>2820</v>
      </c>
      <c r="M534" s="120">
        <v>2063</v>
      </c>
      <c r="N534" s="119">
        <v>2690</v>
      </c>
      <c r="O534" s="120">
        <v>4662</v>
      </c>
      <c r="P534" s="121">
        <f>SUM(D534:O534)</f>
        <v>61332</v>
      </c>
    </row>
    <row r="535" spans="2:16" s="25" customFormat="1" ht="18.75" customHeight="1" x14ac:dyDescent="0.25">
      <c r="B535" s="245"/>
      <c r="C535" s="122" t="s">
        <v>17</v>
      </c>
      <c r="D535" s="123">
        <f>+D533+D534</f>
        <v>13609</v>
      </c>
      <c r="E535" s="124">
        <f t="shared" ref="E535:O535" si="207">+E533+E534</f>
        <v>14853</v>
      </c>
      <c r="F535" s="124">
        <f t="shared" si="207"/>
        <v>18184</v>
      </c>
      <c r="G535" s="124">
        <f t="shared" si="207"/>
        <v>15366</v>
      </c>
      <c r="H535" s="124">
        <f t="shared" si="207"/>
        <v>7078</v>
      </c>
      <c r="I535" s="124">
        <f t="shared" si="207"/>
        <v>4774</v>
      </c>
      <c r="J535" s="124">
        <f t="shared" si="207"/>
        <v>10651</v>
      </c>
      <c r="K535" s="124">
        <f t="shared" si="207"/>
        <v>11872</v>
      </c>
      <c r="L535" s="124">
        <f t="shared" si="207"/>
        <v>4960</v>
      </c>
      <c r="M535" s="124">
        <f t="shared" si="207"/>
        <v>4298</v>
      </c>
      <c r="N535" s="124">
        <f t="shared" si="207"/>
        <v>6240</v>
      </c>
      <c r="O535" s="124">
        <f t="shared" si="207"/>
        <v>10601</v>
      </c>
      <c r="P535" s="126">
        <f>+P533+P534</f>
        <v>122486</v>
      </c>
    </row>
    <row r="536" spans="2:16" s="25" customFormat="1" ht="18.75" customHeight="1" x14ac:dyDescent="0.25">
      <c r="B536" s="244" t="s">
        <v>43</v>
      </c>
      <c r="C536" s="114" t="s">
        <v>51</v>
      </c>
      <c r="D536" s="119">
        <v>9667</v>
      </c>
      <c r="E536" s="120">
        <v>8454</v>
      </c>
      <c r="F536" s="119">
        <v>7413</v>
      </c>
      <c r="G536" s="120">
        <v>5715</v>
      </c>
      <c r="H536" s="119">
        <v>2813</v>
      </c>
      <c r="I536" s="120">
        <v>4281</v>
      </c>
      <c r="J536" s="115">
        <v>7242</v>
      </c>
      <c r="K536" s="116">
        <v>5199</v>
      </c>
      <c r="L536" s="115">
        <v>3480</v>
      </c>
      <c r="M536" s="116">
        <v>3750</v>
      </c>
      <c r="N536" s="115">
        <v>4600</v>
      </c>
      <c r="O536" s="116">
        <v>9065</v>
      </c>
      <c r="P536" s="117">
        <f>SUM(D536:O536)</f>
        <v>71679</v>
      </c>
    </row>
    <row r="537" spans="2:16" s="25" customFormat="1" ht="18.75" customHeight="1" x14ac:dyDescent="0.25">
      <c r="B537" s="245"/>
      <c r="C537" s="118" t="s">
        <v>52</v>
      </c>
      <c r="D537" s="119">
        <v>10022</v>
      </c>
      <c r="E537" s="120">
        <v>8944</v>
      </c>
      <c r="F537" s="119">
        <v>8580</v>
      </c>
      <c r="G537" s="120">
        <v>7391</v>
      </c>
      <c r="H537" s="119">
        <v>3526</v>
      </c>
      <c r="I537" s="120">
        <v>4245</v>
      </c>
      <c r="J537" s="119">
        <v>7955</v>
      </c>
      <c r="K537" s="120">
        <v>5530</v>
      </c>
      <c r="L537" s="119">
        <v>4080</v>
      </c>
      <c r="M537" s="120">
        <v>3796</v>
      </c>
      <c r="N537" s="119">
        <v>4296</v>
      </c>
      <c r="O537" s="120">
        <v>6774</v>
      </c>
      <c r="P537" s="121">
        <f>SUM(D537:O537)</f>
        <v>75139</v>
      </c>
    </row>
    <row r="538" spans="2:16" s="25" customFormat="1" ht="18.75" customHeight="1" x14ac:dyDescent="0.25">
      <c r="B538" s="246"/>
      <c r="C538" s="122" t="s">
        <v>17</v>
      </c>
      <c r="D538" s="123">
        <f>+D536+D537</f>
        <v>19689</v>
      </c>
      <c r="E538" s="124">
        <f t="shared" ref="E538:O538" si="208">+E536+E537</f>
        <v>17398</v>
      </c>
      <c r="F538" s="124">
        <f t="shared" si="208"/>
        <v>15993</v>
      </c>
      <c r="G538" s="124">
        <f t="shared" si="208"/>
        <v>13106</v>
      </c>
      <c r="H538" s="124">
        <f t="shared" si="208"/>
        <v>6339</v>
      </c>
      <c r="I538" s="124">
        <f t="shared" si="208"/>
        <v>8526</v>
      </c>
      <c r="J538" s="124">
        <f t="shared" si="208"/>
        <v>15197</v>
      </c>
      <c r="K538" s="124">
        <f t="shared" si="208"/>
        <v>10729</v>
      </c>
      <c r="L538" s="124">
        <f t="shared" si="208"/>
        <v>7560</v>
      </c>
      <c r="M538" s="124">
        <f t="shared" si="208"/>
        <v>7546</v>
      </c>
      <c r="N538" s="124">
        <f t="shared" si="208"/>
        <v>8896</v>
      </c>
      <c r="O538" s="124">
        <f t="shared" si="208"/>
        <v>15839</v>
      </c>
      <c r="P538" s="126">
        <f>+P536+P537</f>
        <v>146818</v>
      </c>
    </row>
    <row r="539" spans="2:16" s="25" customFormat="1" ht="18.75" customHeight="1" x14ac:dyDescent="0.25">
      <c r="B539" s="244" t="s">
        <v>4595</v>
      </c>
      <c r="C539" s="114" t="s">
        <v>51</v>
      </c>
      <c r="D539" s="119">
        <v>76352</v>
      </c>
      <c r="E539" s="120">
        <v>62585</v>
      </c>
      <c r="F539" s="119">
        <v>74691</v>
      </c>
      <c r="G539" s="120">
        <v>75523</v>
      </c>
      <c r="H539" s="119">
        <v>78349</v>
      </c>
      <c r="I539" s="120">
        <v>97918</v>
      </c>
      <c r="J539" s="115">
        <v>116083</v>
      </c>
      <c r="K539" s="116">
        <v>99507</v>
      </c>
      <c r="L539" s="115">
        <v>67253</v>
      </c>
      <c r="M539" s="116">
        <v>71675</v>
      </c>
      <c r="N539" s="115">
        <v>74134</v>
      </c>
      <c r="O539" s="116">
        <v>105018</v>
      </c>
      <c r="P539" s="117">
        <f>SUM(D539:O539)</f>
        <v>999088</v>
      </c>
    </row>
    <row r="540" spans="2:16" s="25" customFormat="1" ht="18.75" customHeight="1" x14ac:dyDescent="0.25">
      <c r="B540" s="245"/>
      <c r="C540" s="118" t="s">
        <v>52</v>
      </c>
      <c r="D540" s="119">
        <v>87211</v>
      </c>
      <c r="E540" s="120">
        <v>66482</v>
      </c>
      <c r="F540" s="119">
        <v>83631</v>
      </c>
      <c r="G540" s="120">
        <v>84145</v>
      </c>
      <c r="H540" s="119">
        <v>83723</v>
      </c>
      <c r="I540" s="120">
        <v>84553</v>
      </c>
      <c r="J540" s="119">
        <v>107934</v>
      </c>
      <c r="K540" s="120">
        <v>116740</v>
      </c>
      <c r="L540" s="119">
        <v>90153</v>
      </c>
      <c r="M540" s="120">
        <v>75610</v>
      </c>
      <c r="N540" s="119">
        <v>71618</v>
      </c>
      <c r="O540" s="120">
        <v>70136</v>
      </c>
      <c r="P540" s="121">
        <f>SUM(D540:O540)</f>
        <v>1021936</v>
      </c>
    </row>
    <row r="541" spans="2:16" s="25" customFormat="1" ht="18.75" customHeight="1" x14ac:dyDescent="0.25">
      <c r="B541" s="246"/>
      <c r="C541" s="122" t="s">
        <v>17</v>
      </c>
      <c r="D541" s="123">
        <f>+D539+D540</f>
        <v>163563</v>
      </c>
      <c r="E541" s="124">
        <f t="shared" ref="E541:P541" si="209">+E539+E540</f>
        <v>129067</v>
      </c>
      <c r="F541" s="124">
        <f t="shared" si="209"/>
        <v>158322</v>
      </c>
      <c r="G541" s="124">
        <f t="shared" si="209"/>
        <v>159668</v>
      </c>
      <c r="H541" s="124">
        <f t="shared" si="209"/>
        <v>162072</v>
      </c>
      <c r="I541" s="124">
        <f t="shared" si="209"/>
        <v>182471</v>
      </c>
      <c r="J541" s="124">
        <f t="shared" si="209"/>
        <v>224017</v>
      </c>
      <c r="K541" s="124">
        <f t="shared" si="209"/>
        <v>216247</v>
      </c>
      <c r="L541" s="124">
        <f t="shared" si="209"/>
        <v>157406</v>
      </c>
      <c r="M541" s="124">
        <f t="shared" si="209"/>
        <v>147285</v>
      </c>
      <c r="N541" s="124">
        <f t="shared" si="209"/>
        <v>145752</v>
      </c>
      <c r="O541" s="124">
        <f t="shared" si="209"/>
        <v>175154</v>
      </c>
      <c r="P541" s="126">
        <f t="shared" si="209"/>
        <v>2021024</v>
      </c>
    </row>
    <row r="542" spans="2:16" s="25" customFormat="1" ht="18.75" customHeight="1" x14ac:dyDescent="0.25">
      <c r="B542" s="245" t="s">
        <v>46</v>
      </c>
      <c r="C542" s="118" t="s">
        <v>51</v>
      </c>
      <c r="D542" s="119">
        <v>45330</v>
      </c>
      <c r="E542" s="120">
        <v>41259</v>
      </c>
      <c r="F542" s="119">
        <v>44474</v>
      </c>
      <c r="G542" s="120">
        <v>32906</v>
      </c>
      <c r="H542" s="119">
        <v>12064</v>
      </c>
      <c r="I542" s="120">
        <v>21067</v>
      </c>
      <c r="J542" s="115">
        <v>26233</v>
      </c>
      <c r="K542" s="116">
        <v>23558</v>
      </c>
      <c r="L542" s="115">
        <v>16092</v>
      </c>
      <c r="M542" s="116">
        <v>17661</v>
      </c>
      <c r="N542" s="115">
        <v>29282</v>
      </c>
      <c r="O542" s="116">
        <v>48246</v>
      </c>
      <c r="P542" s="121">
        <f>SUM(D542:O542)</f>
        <v>358172</v>
      </c>
    </row>
    <row r="543" spans="2:16" s="25" customFormat="1" ht="18.75" customHeight="1" x14ac:dyDescent="0.25">
      <c r="B543" s="245"/>
      <c r="C543" s="118" t="s">
        <v>52</v>
      </c>
      <c r="D543" s="119">
        <v>44586</v>
      </c>
      <c r="E543" s="120">
        <v>41029</v>
      </c>
      <c r="F543" s="119">
        <v>48530</v>
      </c>
      <c r="G543" s="120">
        <v>38763</v>
      </c>
      <c r="H543" s="119">
        <v>13480</v>
      </c>
      <c r="I543" s="120">
        <v>18605</v>
      </c>
      <c r="J543" s="119">
        <v>24133</v>
      </c>
      <c r="K543" s="120">
        <v>25501</v>
      </c>
      <c r="L543" s="119">
        <v>17922</v>
      </c>
      <c r="M543" s="120">
        <v>14821</v>
      </c>
      <c r="N543" s="119">
        <v>24186</v>
      </c>
      <c r="O543" s="120">
        <v>34422</v>
      </c>
      <c r="P543" s="121">
        <f>SUM(D543:O543)</f>
        <v>345978</v>
      </c>
    </row>
    <row r="544" spans="2:16" s="25" customFormat="1" ht="18.75" customHeight="1" x14ac:dyDescent="0.25">
      <c r="B544" s="245"/>
      <c r="C544" s="122" t="s">
        <v>17</v>
      </c>
      <c r="D544" s="123">
        <f>+D542+D543</f>
        <v>89916</v>
      </c>
      <c r="E544" s="124">
        <f t="shared" ref="E544:P544" si="210">+E542+E543</f>
        <v>82288</v>
      </c>
      <c r="F544" s="124">
        <f t="shared" si="210"/>
        <v>93004</v>
      </c>
      <c r="G544" s="124">
        <f t="shared" si="210"/>
        <v>71669</v>
      </c>
      <c r="H544" s="124">
        <f t="shared" si="210"/>
        <v>25544</v>
      </c>
      <c r="I544" s="124">
        <f t="shared" si="210"/>
        <v>39672</v>
      </c>
      <c r="J544" s="124">
        <f t="shared" si="210"/>
        <v>50366</v>
      </c>
      <c r="K544" s="124">
        <f t="shared" si="210"/>
        <v>49059</v>
      </c>
      <c r="L544" s="124">
        <f t="shared" si="210"/>
        <v>34014</v>
      </c>
      <c r="M544" s="124">
        <f t="shared" si="210"/>
        <v>32482</v>
      </c>
      <c r="N544" s="124">
        <f t="shared" si="210"/>
        <v>53468</v>
      </c>
      <c r="O544" s="124">
        <f t="shared" si="210"/>
        <v>82668</v>
      </c>
      <c r="P544" s="126">
        <f t="shared" si="210"/>
        <v>704150</v>
      </c>
    </row>
    <row r="545" spans="2:16" s="25" customFormat="1" ht="18.75" customHeight="1" x14ac:dyDescent="0.25">
      <c r="B545" s="244" t="s">
        <v>4593</v>
      </c>
      <c r="C545" s="114" t="s">
        <v>51</v>
      </c>
      <c r="D545" s="119">
        <v>207301</v>
      </c>
      <c r="E545" s="120">
        <v>172374</v>
      </c>
      <c r="F545" s="119">
        <v>198171</v>
      </c>
      <c r="G545" s="120">
        <v>200430</v>
      </c>
      <c r="H545" s="119">
        <v>204982</v>
      </c>
      <c r="I545" s="120">
        <v>225690</v>
      </c>
      <c r="J545" s="119">
        <v>260549</v>
      </c>
      <c r="K545" s="120">
        <v>237846</v>
      </c>
      <c r="L545" s="119">
        <v>193118</v>
      </c>
      <c r="M545" s="120">
        <v>202439</v>
      </c>
      <c r="N545" s="119">
        <v>214210</v>
      </c>
      <c r="O545" s="120">
        <v>263622</v>
      </c>
      <c r="P545" s="117">
        <f>SUM(D545:O545)</f>
        <v>2580732</v>
      </c>
    </row>
    <row r="546" spans="2:16" s="25" customFormat="1" ht="18.75" customHeight="1" x14ac:dyDescent="0.25">
      <c r="B546" s="245"/>
      <c r="C546" s="118" t="s">
        <v>52</v>
      </c>
      <c r="D546" s="119">
        <v>242227</v>
      </c>
      <c r="E546" s="120">
        <v>190158</v>
      </c>
      <c r="F546" s="119">
        <v>216508</v>
      </c>
      <c r="G546" s="120">
        <v>217128</v>
      </c>
      <c r="H546" s="119">
        <v>213516</v>
      </c>
      <c r="I546" s="120">
        <v>219468</v>
      </c>
      <c r="J546" s="119">
        <v>261270</v>
      </c>
      <c r="K546" s="120">
        <v>268064</v>
      </c>
      <c r="L546" s="119">
        <v>222374</v>
      </c>
      <c r="M546" s="120">
        <v>216717</v>
      </c>
      <c r="N546" s="119">
        <v>217077</v>
      </c>
      <c r="O546" s="120">
        <v>221967</v>
      </c>
      <c r="P546" s="121">
        <f>SUM(D546:O546)</f>
        <v>2706474</v>
      </c>
    </row>
    <row r="547" spans="2:16" s="25" customFormat="1" ht="18.75" customHeight="1" x14ac:dyDescent="0.25">
      <c r="B547" s="246"/>
      <c r="C547" s="122" t="s">
        <v>17</v>
      </c>
      <c r="D547" s="123">
        <f>+D545+D546</f>
        <v>449528</v>
      </c>
      <c r="E547" s="124">
        <f t="shared" ref="E547:P547" si="211">+E545+E546</f>
        <v>362532</v>
      </c>
      <c r="F547" s="124">
        <f t="shared" si="211"/>
        <v>414679</v>
      </c>
      <c r="G547" s="124">
        <f t="shared" si="211"/>
        <v>417558</v>
      </c>
      <c r="H547" s="124">
        <f t="shared" si="211"/>
        <v>418498</v>
      </c>
      <c r="I547" s="124">
        <f t="shared" si="211"/>
        <v>445158</v>
      </c>
      <c r="J547" s="124">
        <f t="shared" si="211"/>
        <v>521819</v>
      </c>
      <c r="K547" s="124">
        <f t="shared" si="211"/>
        <v>505910</v>
      </c>
      <c r="L547" s="124">
        <f t="shared" si="211"/>
        <v>415492</v>
      </c>
      <c r="M547" s="124">
        <f t="shared" si="211"/>
        <v>419156</v>
      </c>
      <c r="N547" s="124">
        <f t="shared" si="211"/>
        <v>431287</v>
      </c>
      <c r="O547" s="124">
        <f t="shared" si="211"/>
        <v>485589</v>
      </c>
      <c r="P547" s="126">
        <f t="shared" si="211"/>
        <v>5287206</v>
      </c>
    </row>
    <row r="548" spans="2:16" s="25" customFormat="1" ht="18.75" customHeight="1" x14ac:dyDescent="0.25">
      <c r="B548" s="245" t="s">
        <v>44</v>
      </c>
      <c r="C548" s="118" t="s">
        <v>51</v>
      </c>
      <c r="D548" s="119">
        <v>405344</v>
      </c>
      <c r="E548" s="120">
        <v>390235</v>
      </c>
      <c r="F548" s="119">
        <v>440728</v>
      </c>
      <c r="G548" s="120">
        <v>405207</v>
      </c>
      <c r="H548" s="119">
        <v>364839</v>
      </c>
      <c r="I548" s="120">
        <v>392518</v>
      </c>
      <c r="J548" s="119">
        <v>438583</v>
      </c>
      <c r="K548" s="120">
        <v>368964</v>
      </c>
      <c r="L548" s="119">
        <v>254426</v>
      </c>
      <c r="M548" s="120">
        <v>292039</v>
      </c>
      <c r="N548" s="119">
        <v>362429</v>
      </c>
      <c r="O548" s="120">
        <v>462749</v>
      </c>
      <c r="P548" s="121">
        <f>SUM(D548:O548)</f>
        <v>4578061</v>
      </c>
    </row>
    <row r="549" spans="2:16" s="25" customFormat="1" ht="18.75" customHeight="1" x14ac:dyDescent="0.25">
      <c r="B549" s="245"/>
      <c r="C549" s="118" t="s">
        <v>52</v>
      </c>
      <c r="D549" s="119">
        <v>430030</v>
      </c>
      <c r="E549" s="120">
        <v>388138</v>
      </c>
      <c r="F549" s="119">
        <v>453389</v>
      </c>
      <c r="G549" s="120">
        <v>421016</v>
      </c>
      <c r="H549" s="119">
        <v>370409</v>
      </c>
      <c r="I549" s="120">
        <v>381571</v>
      </c>
      <c r="J549" s="119">
        <v>431401</v>
      </c>
      <c r="K549" s="120">
        <v>401959</v>
      </c>
      <c r="L549" s="119">
        <v>271334</v>
      </c>
      <c r="M549" s="120">
        <v>287458</v>
      </c>
      <c r="N549" s="119">
        <v>339136</v>
      </c>
      <c r="O549" s="120">
        <v>408880</v>
      </c>
      <c r="P549" s="121">
        <f>SUM(D549:O549)</f>
        <v>4584721</v>
      </c>
    </row>
    <row r="550" spans="2:16" s="25" customFormat="1" ht="18.75" customHeight="1" x14ac:dyDescent="0.25">
      <c r="B550" s="245"/>
      <c r="C550" s="122" t="s">
        <v>17</v>
      </c>
      <c r="D550" s="123">
        <f>+D548+D549</f>
        <v>835374</v>
      </c>
      <c r="E550" s="124">
        <f t="shared" ref="E550:P550" si="212">+E548+E549</f>
        <v>778373</v>
      </c>
      <c r="F550" s="124">
        <f t="shared" si="212"/>
        <v>894117</v>
      </c>
      <c r="G550" s="124">
        <f t="shared" si="212"/>
        <v>826223</v>
      </c>
      <c r="H550" s="124">
        <f t="shared" si="212"/>
        <v>735248</v>
      </c>
      <c r="I550" s="124">
        <f t="shared" si="212"/>
        <v>774089</v>
      </c>
      <c r="J550" s="124">
        <f t="shared" si="212"/>
        <v>869984</v>
      </c>
      <c r="K550" s="124">
        <f t="shared" si="212"/>
        <v>770923</v>
      </c>
      <c r="L550" s="124">
        <f t="shared" si="212"/>
        <v>525760</v>
      </c>
      <c r="M550" s="124">
        <f t="shared" si="212"/>
        <v>579497</v>
      </c>
      <c r="N550" s="124">
        <f t="shared" si="212"/>
        <v>701565</v>
      </c>
      <c r="O550" s="124">
        <f t="shared" si="212"/>
        <v>871629</v>
      </c>
      <c r="P550" s="126">
        <f t="shared" si="212"/>
        <v>9162782</v>
      </c>
    </row>
    <row r="551" spans="2:16" s="25" customFormat="1" ht="18.75" customHeight="1" thickBot="1" x14ac:dyDescent="0.3">
      <c r="B551" s="239" t="s">
        <v>4190</v>
      </c>
      <c r="C551" s="240"/>
      <c r="D551" s="127">
        <f>+D532+D535+D538+D541+D544+D547+D550</f>
        <v>1578186</v>
      </c>
      <c r="E551" s="128">
        <f t="shared" ref="E551:P551" si="213">+E532+E535+E538+E541+E544+E547+E550</f>
        <v>1390697</v>
      </c>
      <c r="F551" s="128">
        <f t="shared" si="213"/>
        <v>1601137</v>
      </c>
      <c r="G551" s="128">
        <f t="shared" si="213"/>
        <v>1512086</v>
      </c>
      <c r="H551" s="128">
        <f>+H532+H535+H538+H541+H544+H547+H550</f>
        <v>1362489</v>
      </c>
      <c r="I551" s="128">
        <f>+I532+I535+I538+I541+I544+I547+I550</f>
        <v>1462578</v>
      </c>
      <c r="J551" s="128">
        <f t="shared" si="213"/>
        <v>1700910</v>
      </c>
      <c r="K551" s="128">
        <f t="shared" si="213"/>
        <v>1574052</v>
      </c>
      <c r="L551" s="128">
        <f t="shared" si="213"/>
        <v>1150769</v>
      </c>
      <c r="M551" s="128">
        <f t="shared" si="213"/>
        <v>1193857</v>
      </c>
      <c r="N551" s="128">
        <f t="shared" si="213"/>
        <v>1354059</v>
      </c>
      <c r="O551" s="128">
        <f t="shared" si="213"/>
        <v>1649190</v>
      </c>
      <c r="P551" s="129">
        <f t="shared" si="213"/>
        <v>17530010</v>
      </c>
    </row>
    <row r="552" spans="2:16" s="25" customFormat="1" ht="18.75" customHeight="1" x14ac:dyDescent="0.25">
      <c r="B552" s="23"/>
      <c r="C552" s="23"/>
      <c r="D552" s="40"/>
      <c r="E552" s="40"/>
      <c r="F552" s="40"/>
      <c r="G552" s="40"/>
      <c r="H552" s="40"/>
      <c r="I552" s="40"/>
      <c r="J552" s="40"/>
      <c r="K552" s="40"/>
      <c r="L552" s="40"/>
      <c r="M552" s="40"/>
      <c r="N552" s="40"/>
      <c r="O552" s="40"/>
      <c r="P552" s="40"/>
    </row>
    <row r="553" spans="2:16" s="25" customFormat="1" ht="18.75" customHeight="1" x14ac:dyDescent="0.25">
      <c r="B553" s="23"/>
      <c r="C553" s="23"/>
      <c r="D553" s="40"/>
      <c r="E553" s="40"/>
      <c r="F553" s="40"/>
      <c r="G553" s="40"/>
      <c r="H553" s="40"/>
      <c r="I553" s="40"/>
      <c r="J553" s="40"/>
      <c r="K553" s="40"/>
      <c r="L553" s="40"/>
      <c r="M553" s="40"/>
      <c r="N553" s="40"/>
      <c r="O553" s="40"/>
      <c r="P553" s="40"/>
    </row>
    <row r="554" spans="2:16" s="25" customFormat="1" ht="18.75" customHeight="1" x14ac:dyDescent="0.25">
      <c r="B554" s="23"/>
      <c r="C554" s="23"/>
      <c r="D554" s="40"/>
      <c r="E554" s="40"/>
      <c r="F554" s="40"/>
      <c r="G554" s="40"/>
      <c r="H554" s="40"/>
      <c r="I554" s="40"/>
      <c r="J554" s="40"/>
      <c r="K554" s="40"/>
      <c r="L554" s="40"/>
      <c r="M554" s="40"/>
      <c r="N554" s="40"/>
      <c r="O554" s="40"/>
      <c r="P554" s="40"/>
    </row>
    <row r="555" spans="2:16" s="25" customFormat="1" ht="18.75" customHeight="1" thickBot="1" x14ac:dyDescent="0.3">
      <c r="B555" s="23"/>
      <c r="C555" s="23"/>
      <c r="D555" s="40"/>
      <c r="E555" s="40"/>
      <c r="F555" s="40"/>
      <c r="G555" s="40"/>
      <c r="H555" s="40"/>
      <c r="I555" s="40"/>
      <c r="J555" s="40"/>
      <c r="K555" s="40"/>
      <c r="L555" s="40"/>
      <c r="M555" s="40"/>
      <c r="N555" s="40"/>
      <c r="O555" s="40"/>
      <c r="P555" s="40"/>
    </row>
    <row r="556" spans="2:16" ht="18.75" customHeight="1" x14ac:dyDescent="0.25">
      <c r="B556" s="241">
        <v>2024</v>
      </c>
      <c r="C556" s="215"/>
      <c r="D556" s="215"/>
      <c r="E556" s="215"/>
      <c r="F556" s="215"/>
      <c r="G556" s="215"/>
      <c r="H556" s="215"/>
      <c r="I556" s="215"/>
      <c r="J556" s="215"/>
      <c r="K556" s="215"/>
      <c r="L556" s="215"/>
      <c r="M556" s="215"/>
      <c r="N556" s="215"/>
      <c r="O556" s="215"/>
      <c r="P556" s="216"/>
    </row>
    <row r="557" spans="2:16" ht="18.75" customHeight="1" x14ac:dyDescent="0.25">
      <c r="B557" s="242" t="s">
        <v>41</v>
      </c>
      <c r="C557" s="243"/>
      <c r="D557" s="112" t="s">
        <v>5</v>
      </c>
      <c r="E557" s="130" t="s">
        <v>6</v>
      </c>
      <c r="F557" s="112" t="s">
        <v>7</v>
      </c>
      <c r="G557" s="112" t="s">
        <v>8</v>
      </c>
      <c r="H557" s="111" t="s">
        <v>9</v>
      </c>
      <c r="I557" s="112" t="s">
        <v>10</v>
      </c>
      <c r="J557" s="111" t="s">
        <v>11</v>
      </c>
      <c r="K557" s="112" t="s">
        <v>12</v>
      </c>
      <c r="L557" s="111" t="s">
        <v>13</v>
      </c>
      <c r="M557" s="112" t="s">
        <v>14</v>
      </c>
      <c r="N557" s="111" t="s">
        <v>15</v>
      </c>
      <c r="O557" s="112" t="s">
        <v>16</v>
      </c>
      <c r="P557" s="113" t="s">
        <v>17</v>
      </c>
    </row>
    <row r="558" spans="2:16" ht="18.75" customHeight="1" x14ac:dyDescent="0.25">
      <c r="B558" s="244" t="s">
        <v>4596</v>
      </c>
      <c r="C558" s="114" t="s">
        <v>51</v>
      </c>
      <c r="D558" s="119">
        <v>3576</v>
      </c>
      <c r="E558" s="120">
        <v>3064</v>
      </c>
      <c r="F558" s="119">
        <v>2108</v>
      </c>
      <c r="G558" s="120">
        <v>1731</v>
      </c>
      <c r="H558" s="119">
        <v>1750</v>
      </c>
      <c r="I558" s="120">
        <v>1827</v>
      </c>
      <c r="J558" s="115">
        <v>2483</v>
      </c>
      <c r="K558" s="116">
        <v>1932</v>
      </c>
      <c r="L558" s="115">
        <v>1633</v>
      </c>
      <c r="M558" s="116">
        <v>1419</v>
      </c>
      <c r="N558" s="115">
        <v>1728</v>
      </c>
      <c r="O558" s="116">
        <v>2356</v>
      </c>
      <c r="P558" s="121">
        <f>SUM(D558:O558)</f>
        <v>25607</v>
      </c>
    </row>
    <row r="559" spans="2:16" ht="18.75" customHeight="1" x14ac:dyDescent="0.25">
      <c r="B559" s="245"/>
      <c r="C559" s="118" t="s">
        <v>52</v>
      </c>
      <c r="D559" s="119">
        <v>3894</v>
      </c>
      <c r="E559" s="120">
        <v>3001</v>
      </c>
      <c r="F559" s="119">
        <v>1688</v>
      </c>
      <c r="G559" s="120">
        <v>1791</v>
      </c>
      <c r="H559" s="119">
        <v>1577</v>
      </c>
      <c r="I559" s="120">
        <v>1717</v>
      </c>
      <c r="J559" s="119">
        <v>1856</v>
      </c>
      <c r="K559" s="120">
        <v>2316</v>
      </c>
      <c r="L559" s="119">
        <v>1716</v>
      </c>
      <c r="M559" s="120">
        <v>1425</v>
      </c>
      <c r="N559" s="119">
        <v>1643</v>
      </c>
      <c r="O559" s="120">
        <v>1455</v>
      </c>
      <c r="P559" s="121">
        <f>SUM(D559:O559)</f>
        <v>24079</v>
      </c>
    </row>
    <row r="560" spans="2:16" ht="18.75" customHeight="1" x14ac:dyDescent="0.25">
      <c r="B560" s="246"/>
      <c r="C560" s="122" t="s">
        <v>17</v>
      </c>
      <c r="D560" s="123">
        <f>+D558+D559</f>
        <v>7470</v>
      </c>
      <c r="E560" s="124">
        <f t="shared" ref="E560:L560" si="214">+E558+E559</f>
        <v>6065</v>
      </c>
      <c r="F560" s="124">
        <f t="shared" si="214"/>
        <v>3796</v>
      </c>
      <c r="G560" s="124">
        <f t="shared" si="214"/>
        <v>3522</v>
      </c>
      <c r="H560" s="124">
        <f t="shared" si="214"/>
        <v>3327</v>
      </c>
      <c r="I560" s="124">
        <f t="shared" si="214"/>
        <v>3544</v>
      </c>
      <c r="J560" s="124">
        <f t="shared" si="214"/>
        <v>4339</v>
      </c>
      <c r="K560" s="124">
        <f t="shared" si="214"/>
        <v>4248</v>
      </c>
      <c r="L560" s="124">
        <f t="shared" si="214"/>
        <v>3349</v>
      </c>
      <c r="M560" s="124">
        <f>+M558+M559</f>
        <v>2844</v>
      </c>
      <c r="N560" s="124">
        <f>+N558+N559</f>
        <v>3371</v>
      </c>
      <c r="O560" s="124">
        <f>+O558+O559</f>
        <v>3811</v>
      </c>
      <c r="P560" s="126">
        <f>+P558+P559</f>
        <v>49686</v>
      </c>
    </row>
    <row r="561" spans="2:16" ht="18.75" customHeight="1" x14ac:dyDescent="0.25">
      <c r="B561" s="245" t="s">
        <v>4594</v>
      </c>
      <c r="C561" s="118" t="s">
        <v>51</v>
      </c>
      <c r="D561" s="119">
        <v>5572</v>
      </c>
      <c r="E561" s="120">
        <v>6657</v>
      </c>
      <c r="F561" s="119">
        <v>6734</v>
      </c>
      <c r="G561" s="120">
        <v>4551</v>
      </c>
      <c r="H561" s="119">
        <v>2155</v>
      </c>
      <c r="I561" s="120">
        <v>2254</v>
      </c>
      <c r="J561" s="115">
        <v>3987</v>
      </c>
      <c r="K561" s="116">
        <v>4704</v>
      </c>
      <c r="L561" s="115">
        <v>2192</v>
      </c>
      <c r="M561" s="116">
        <v>2903</v>
      </c>
      <c r="N561" s="115">
        <v>3674</v>
      </c>
      <c r="O561" s="116">
        <v>5780</v>
      </c>
      <c r="P561" s="121">
        <f>SUM(D561:O561)</f>
        <v>51163</v>
      </c>
    </row>
    <row r="562" spans="2:16" ht="18.75" customHeight="1" x14ac:dyDescent="0.25">
      <c r="B562" s="245"/>
      <c r="C562" s="118" t="s">
        <v>52</v>
      </c>
      <c r="D562" s="119">
        <v>5594</v>
      </c>
      <c r="E562" s="120">
        <v>6087</v>
      </c>
      <c r="F562" s="119">
        <v>7619</v>
      </c>
      <c r="G562" s="120">
        <v>5265</v>
      </c>
      <c r="H562" s="119">
        <v>2530</v>
      </c>
      <c r="I562" s="120">
        <v>1629</v>
      </c>
      <c r="J562" s="119">
        <v>3668</v>
      </c>
      <c r="K562" s="120">
        <v>5050</v>
      </c>
      <c r="L562" s="119">
        <v>2517</v>
      </c>
      <c r="M562" s="120">
        <v>2664</v>
      </c>
      <c r="N562" s="119">
        <v>3281</v>
      </c>
      <c r="O562" s="120">
        <v>4488</v>
      </c>
      <c r="P562" s="121">
        <f>SUM(D562:O562)</f>
        <v>50392</v>
      </c>
    </row>
    <row r="563" spans="2:16" ht="18.75" customHeight="1" x14ac:dyDescent="0.25">
      <c r="B563" s="245"/>
      <c r="C563" s="122" t="s">
        <v>17</v>
      </c>
      <c r="D563" s="123">
        <f>+D561+D562</f>
        <v>11166</v>
      </c>
      <c r="E563" s="124">
        <f t="shared" ref="E563:O563" si="215">+E561+E562</f>
        <v>12744</v>
      </c>
      <c r="F563" s="124">
        <f t="shared" si="215"/>
        <v>14353</v>
      </c>
      <c r="G563" s="124">
        <f t="shared" si="215"/>
        <v>9816</v>
      </c>
      <c r="H563" s="124">
        <f t="shared" si="215"/>
        <v>4685</v>
      </c>
      <c r="I563" s="124">
        <f t="shared" si="215"/>
        <v>3883</v>
      </c>
      <c r="J563" s="124">
        <f t="shared" si="215"/>
        <v>7655</v>
      </c>
      <c r="K563" s="124">
        <f t="shared" si="215"/>
        <v>9754</v>
      </c>
      <c r="L563" s="124">
        <f t="shared" si="215"/>
        <v>4709</v>
      </c>
      <c r="M563" s="124">
        <f t="shared" si="215"/>
        <v>5567</v>
      </c>
      <c r="N563" s="124">
        <f t="shared" si="215"/>
        <v>6955</v>
      </c>
      <c r="O563" s="124">
        <f t="shared" si="215"/>
        <v>10268</v>
      </c>
      <c r="P563" s="126">
        <f>+P561+P562</f>
        <v>101555</v>
      </c>
    </row>
    <row r="564" spans="2:16" ht="18.75" customHeight="1" x14ac:dyDescent="0.25">
      <c r="B564" s="244" t="s">
        <v>43</v>
      </c>
      <c r="C564" s="114" t="s">
        <v>51</v>
      </c>
      <c r="D564" s="119">
        <v>8002</v>
      </c>
      <c r="E564" s="120">
        <v>7915</v>
      </c>
      <c r="F564" s="119">
        <v>8848</v>
      </c>
      <c r="G564" s="120">
        <v>4863</v>
      </c>
      <c r="H564" s="119">
        <v>3436</v>
      </c>
      <c r="I564" s="120">
        <v>4350</v>
      </c>
      <c r="J564" s="115">
        <v>6256</v>
      </c>
      <c r="K564" s="116">
        <v>6186</v>
      </c>
      <c r="L564" s="115">
        <v>2946</v>
      </c>
      <c r="M564" s="116">
        <v>2689</v>
      </c>
      <c r="N564" s="115">
        <v>4507</v>
      </c>
      <c r="O564" s="116">
        <v>12694</v>
      </c>
      <c r="P564" s="117">
        <f>SUM(D564:O564)</f>
        <v>72692</v>
      </c>
    </row>
    <row r="565" spans="2:16" ht="18.75" customHeight="1" x14ac:dyDescent="0.25">
      <c r="B565" s="245"/>
      <c r="C565" s="118" t="s">
        <v>52</v>
      </c>
      <c r="D565" s="119">
        <v>8291</v>
      </c>
      <c r="E565" s="120">
        <v>7834</v>
      </c>
      <c r="F565" s="119">
        <v>9663</v>
      </c>
      <c r="G565" s="120">
        <v>5777</v>
      </c>
      <c r="H565" s="119">
        <v>3693</v>
      </c>
      <c r="I565" s="120">
        <v>3791</v>
      </c>
      <c r="J565" s="119">
        <v>6006</v>
      </c>
      <c r="K565" s="120">
        <v>6246</v>
      </c>
      <c r="L565" s="119">
        <v>3726</v>
      </c>
      <c r="M565" s="120">
        <v>2402</v>
      </c>
      <c r="N565" s="119">
        <v>3908</v>
      </c>
      <c r="O565" s="120">
        <v>8778</v>
      </c>
      <c r="P565" s="121">
        <f>SUM(D565:O565)</f>
        <v>70115</v>
      </c>
    </row>
    <row r="566" spans="2:16" ht="18.75" customHeight="1" x14ac:dyDescent="0.25">
      <c r="B566" s="246"/>
      <c r="C566" s="122" t="s">
        <v>17</v>
      </c>
      <c r="D566" s="123">
        <f>+D564+D565</f>
        <v>16293</v>
      </c>
      <c r="E566" s="124">
        <f t="shared" ref="E566:O566" si="216">+E564+E565</f>
        <v>15749</v>
      </c>
      <c r="F566" s="124">
        <f t="shared" si="216"/>
        <v>18511</v>
      </c>
      <c r="G566" s="124">
        <f t="shared" si="216"/>
        <v>10640</v>
      </c>
      <c r="H566" s="124">
        <f t="shared" si="216"/>
        <v>7129</v>
      </c>
      <c r="I566" s="124">
        <f t="shared" si="216"/>
        <v>8141</v>
      </c>
      <c r="J566" s="124">
        <f t="shared" si="216"/>
        <v>12262</v>
      </c>
      <c r="K566" s="124">
        <f t="shared" si="216"/>
        <v>12432</v>
      </c>
      <c r="L566" s="124">
        <f t="shared" si="216"/>
        <v>6672</v>
      </c>
      <c r="M566" s="124">
        <f t="shared" si="216"/>
        <v>5091</v>
      </c>
      <c r="N566" s="124">
        <f t="shared" si="216"/>
        <v>8415</v>
      </c>
      <c r="O566" s="124">
        <f t="shared" si="216"/>
        <v>21472</v>
      </c>
      <c r="P566" s="126">
        <f>+P564+P565</f>
        <v>142807</v>
      </c>
    </row>
    <row r="567" spans="2:16" ht="18.75" customHeight="1" x14ac:dyDescent="0.25">
      <c r="B567" s="244" t="s">
        <v>4595</v>
      </c>
      <c r="C567" s="114" t="s">
        <v>51</v>
      </c>
      <c r="D567" s="119">
        <v>83422</v>
      </c>
      <c r="E567" s="120">
        <v>77993</v>
      </c>
      <c r="F567" s="119">
        <v>87917</v>
      </c>
      <c r="G567" s="120">
        <v>80012</v>
      </c>
      <c r="H567" s="119">
        <v>87346</v>
      </c>
      <c r="I567" s="120">
        <v>109632</v>
      </c>
      <c r="J567" s="115">
        <v>122949</v>
      </c>
      <c r="K567" s="116">
        <v>109569</v>
      </c>
      <c r="L567" s="115">
        <v>69283</v>
      </c>
      <c r="M567" s="116">
        <v>77657</v>
      </c>
      <c r="N567" s="115">
        <v>80833</v>
      </c>
      <c r="O567" s="116">
        <v>110229</v>
      </c>
      <c r="P567" s="117">
        <f>SUM(D567:O567)</f>
        <v>1096842</v>
      </c>
    </row>
    <row r="568" spans="2:16" ht="18.75" customHeight="1" x14ac:dyDescent="0.25">
      <c r="B568" s="245"/>
      <c r="C568" s="118" t="s">
        <v>52</v>
      </c>
      <c r="D568" s="119">
        <v>103408</v>
      </c>
      <c r="E568" s="120">
        <v>79765</v>
      </c>
      <c r="F568" s="119">
        <v>94724</v>
      </c>
      <c r="G568" s="120">
        <v>91013</v>
      </c>
      <c r="H568" s="119">
        <v>90376</v>
      </c>
      <c r="I568" s="120">
        <v>96478</v>
      </c>
      <c r="J568" s="119">
        <v>113486</v>
      </c>
      <c r="K568" s="120">
        <v>124926</v>
      </c>
      <c r="L568" s="119">
        <v>90845</v>
      </c>
      <c r="M568" s="120">
        <v>85078</v>
      </c>
      <c r="N568" s="119">
        <v>77540</v>
      </c>
      <c r="O568" s="120">
        <v>76425</v>
      </c>
      <c r="P568" s="121">
        <f>SUM(D568:O568)</f>
        <v>1124064</v>
      </c>
    </row>
    <row r="569" spans="2:16" ht="18.75" customHeight="1" x14ac:dyDescent="0.25">
      <c r="B569" s="246"/>
      <c r="C569" s="122" t="s">
        <v>17</v>
      </c>
      <c r="D569" s="123">
        <f>+D567+D568</f>
        <v>186830</v>
      </c>
      <c r="E569" s="124">
        <f t="shared" ref="E569:P569" si="217">+E567+E568</f>
        <v>157758</v>
      </c>
      <c r="F569" s="124">
        <f t="shared" si="217"/>
        <v>182641</v>
      </c>
      <c r="G569" s="124">
        <f t="shared" si="217"/>
        <v>171025</v>
      </c>
      <c r="H569" s="124">
        <f t="shared" si="217"/>
        <v>177722</v>
      </c>
      <c r="I569" s="124">
        <f t="shared" si="217"/>
        <v>206110</v>
      </c>
      <c r="J569" s="124">
        <f t="shared" si="217"/>
        <v>236435</v>
      </c>
      <c r="K569" s="124">
        <f t="shared" si="217"/>
        <v>234495</v>
      </c>
      <c r="L569" s="124">
        <f t="shared" si="217"/>
        <v>160128</v>
      </c>
      <c r="M569" s="124">
        <f t="shared" si="217"/>
        <v>162735</v>
      </c>
      <c r="N569" s="124">
        <f t="shared" si="217"/>
        <v>158373</v>
      </c>
      <c r="O569" s="124">
        <f t="shared" si="217"/>
        <v>186654</v>
      </c>
      <c r="P569" s="126">
        <f t="shared" si="217"/>
        <v>2220906</v>
      </c>
    </row>
    <row r="570" spans="2:16" ht="18.75" customHeight="1" x14ac:dyDescent="0.25">
      <c r="B570" s="245" t="s">
        <v>46</v>
      </c>
      <c r="C570" s="118" t="s">
        <v>51</v>
      </c>
      <c r="D570" s="119">
        <v>54838</v>
      </c>
      <c r="E570" s="120">
        <v>55139</v>
      </c>
      <c r="F570" s="119">
        <v>56633</v>
      </c>
      <c r="G570" s="120">
        <v>40397</v>
      </c>
      <c r="H570" s="119">
        <v>23355</v>
      </c>
      <c r="I570" s="120">
        <v>23842</v>
      </c>
      <c r="J570" s="115">
        <v>31201</v>
      </c>
      <c r="K570" s="116">
        <v>25035</v>
      </c>
      <c r="L570" s="115">
        <v>15625</v>
      </c>
      <c r="M570" s="116">
        <v>18817</v>
      </c>
      <c r="N570" s="115">
        <v>30500</v>
      </c>
      <c r="O570" s="116">
        <v>54436</v>
      </c>
      <c r="P570" s="121">
        <f>SUM(D570:O570)</f>
        <v>429818</v>
      </c>
    </row>
    <row r="571" spans="2:16" ht="18.75" customHeight="1" x14ac:dyDescent="0.25">
      <c r="B571" s="245"/>
      <c r="C571" s="118" t="s">
        <v>52</v>
      </c>
      <c r="D571" s="119">
        <v>58154</v>
      </c>
      <c r="E571" s="120">
        <v>53701</v>
      </c>
      <c r="F571" s="119">
        <v>60871</v>
      </c>
      <c r="G571" s="120">
        <v>50415</v>
      </c>
      <c r="H571" s="119">
        <v>25292</v>
      </c>
      <c r="I571" s="120">
        <v>20603</v>
      </c>
      <c r="J571" s="119">
        <v>26078</v>
      </c>
      <c r="K571" s="120">
        <v>27080</v>
      </c>
      <c r="L571" s="119">
        <v>16038</v>
      </c>
      <c r="M571" s="120">
        <v>16328</v>
      </c>
      <c r="N571" s="119">
        <v>24279</v>
      </c>
      <c r="O571" s="120">
        <v>39045</v>
      </c>
      <c r="P571" s="121">
        <f>SUM(D571:O571)</f>
        <v>417884</v>
      </c>
    </row>
    <row r="572" spans="2:16" ht="18.75" customHeight="1" x14ac:dyDescent="0.25">
      <c r="B572" s="245"/>
      <c r="C572" s="122" t="s">
        <v>17</v>
      </c>
      <c r="D572" s="123">
        <f>+D570+D571</f>
        <v>112992</v>
      </c>
      <c r="E572" s="124">
        <f t="shared" ref="E572:P572" si="218">+E570+E571</f>
        <v>108840</v>
      </c>
      <c r="F572" s="124">
        <f t="shared" si="218"/>
        <v>117504</v>
      </c>
      <c r="G572" s="124">
        <f t="shared" si="218"/>
        <v>90812</v>
      </c>
      <c r="H572" s="124">
        <f t="shared" si="218"/>
        <v>48647</v>
      </c>
      <c r="I572" s="124">
        <f t="shared" si="218"/>
        <v>44445</v>
      </c>
      <c r="J572" s="124">
        <f t="shared" si="218"/>
        <v>57279</v>
      </c>
      <c r="K572" s="124">
        <f t="shared" si="218"/>
        <v>52115</v>
      </c>
      <c r="L572" s="124">
        <f t="shared" si="218"/>
        <v>31663</v>
      </c>
      <c r="M572" s="124">
        <f t="shared" si="218"/>
        <v>35145</v>
      </c>
      <c r="N572" s="124">
        <f t="shared" si="218"/>
        <v>54779</v>
      </c>
      <c r="O572" s="124">
        <f t="shared" si="218"/>
        <v>93481</v>
      </c>
      <c r="P572" s="126">
        <f t="shared" si="218"/>
        <v>847702</v>
      </c>
    </row>
    <row r="573" spans="2:16" ht="18.75" customHeight="1" x14ac:dyDescent="0.25">
      <c r="B573" s="244" t="s">
        <v>4593</v>
      </c>
      <c r="C573" s="114" t="s">
        <v>51</v>
      </c>
      <c r="D573" s="119">
        <v>229031</v>
      </c>
      <c r="E573" s="120">
        <v>193917</v>
      </c>
      <c r="F573" s="119">
        <v>217771</v>
      </c>
      <c r="G573" s="120">
        <v>206705</v>
      </c>
      <c r="H573" s="119">
        <v>212268</v>
      </c>
      <c r="I573" s="120">
        <v>243360</v>
      </c>
      <c r="J573" s="119">
        <v>270403</v>
      </c>
      <c r="K573" s="120">
        <v>243448</v>
      </c>
      <c r="L573" s="119">
        <v>187536</v>
      </c>
      <c r="M573" s="120">
        <v>202544</v>
      </c>
      <c r="N573" s="119">
        <v>203547</v>
      </c>
      <c r="O573" s="120">
        <v>261638</v>
      </c>
      <c r="P573" s="117">
        <f>SUM(D573:O573)</f>
        <v>2672168</v>
      </c>
    </row>
    <row r="574" spans="2:16" ht="18.75" customHeight="1" x14ac:dyDescent="0.25">
      <c r="B574" s="245"/>
      <c r="C574" s="118" t="s">
        <v>52</v>
      </c>
      <c r="D574" s="119">
        <v>279871</v>
      </c>
      <c r="E574" s="120">
        <v>214343</v>
      </c>
      <c r="F574" s="119">
        <v>236868</v>
      </c>
      <c r="G574" s="120">
        <v>236617</v>
      </c>
      <c r="H574" s="119">
        <v>233892</v>
      </c>
      <c r="I574" s="120">
        <v>246327</v>
      </c>
      <c r="J574" s="119">
        <v>282514</v>
      </c>
      <c r="K574" s="120">
        <v>280517</v>
      </c>
      <c r="L574" s="119">
        <v>228054</v>
      </c>
      <c r="M574" s="120">
        <v>222335</v>
      </c>
      <c r="N574" s="119">
        <v>195898</v>
      </c>
      <c r="O574" s="120">
        <v>205489</v>
      </c>
      <c r="P574" s="121">
        <f>SUM(D574:O574)</f>
        <v>2862725</v>
      </c>
    </row>
    <row r="575" spans="2:16" ht="18.75" customHeight="1" x14ac:dyDescent="0.25">
      <c r="B575" s="246"/>
      <c r="C575" s="122" t="s">
        <v>17</v>
      </c>
      <c r="D575" s="123">
        <f>+D573+D574</f>
        <v>508902</v>
      </c>
      <c r="E575" s="124">
        <f t="shared" ref="E575:P575" si="219">+E573+E574</f>
        <v>408260</v>
      </c>
      <c r="F575" s="124">
        <f t="shared" si="219"/>
        <v>454639</v>
      </c>
      <c r="G575" s="124">
        <f t="shared" si="219"/>
        <v>443322</v>
      </c>
      <c r="H575" s="124">
        <f t="shared" si="219"/>
        <v>446160</v>
      </c>
      <c r="I575" s="124">
        <f t="shared" si="219"/>
        <v>489687</v>
      </c>
      <c r="J575" s="124">
        <f t="shared" si="219"/>
        <v>552917</v>
      </c>
      <c r="K575" s="124">
        <f t="shared" si="219"/>
        <v>523965</v>
      </c>
      <c r="L575" s="124">
        <f t="shared" si="219"/>
        <v>415590</v>
      </c>
      <c r="M575" s="124">
        <f t="shared" si="219"/>
        <v>424879</v>
      </c>
      <c r="N575" s="124">
        <f t="shared" si="219"/>
        <v>399445</v>
      </c>
      <c r="O575" s="124">
        <f t="shared" si="219"/>
        <v>467127</v>
      </c>
      <c r="P575" s="126">
        <f t="shared" si="219"/>
        <v>5534893</v>
      </c>
    </row>
    <row r="576" spans="2:16" ht="18.75" customHeight="1" x14ac:dyDescent="0.25">
      <c r="B576" s="245" t="s">
        <v>44</v>
      </c>
      <c r="C576" s="118" t="s">
        <v>51</v>
      </c>
      <c r="D576" s="119">
        <v>450208</v>
      </c>
      <c r="E576" s="120">
        <v>447797</v>
      </c>
      <c r="F576" s="119">
        <v>506874</v>
      </c>
      <c r="G576" s="120">
        <v>430900</v>
      </c>
      <c r="H576" s="119">
        <v>400840</v>
      </c>
      <c r="I576" s="120">
        <v>435155</v>
      </c>
      <c r="J576" s="119">
        <v>468638</v>
      </c>
      <c r="K576" s="120">
        <v>387121</v>
      </c>
      <c r="L576" s="119">
        <v>269311</v>
      </c>
      <c r="M576" s="120">
        <v>320181</v>
      </c>
      <c r="N576" s="119">
        <v>419451</v>
      </c>
      <c r="O576" s="120">
        <v>506284</v>
      </c>
      <c r="P576" s="121">
        <f>SUM(D576:O576)</f>
        <v>5042760</v>
      </c>
    </row>
    <row r="577" spans="2:16" ht="18.75" customHeight="1" x14ac:dyDescent="0.25">
      <c r="B577" s="245"/>
      <c r="C577" s="118" t="s">
        <v>52</v>
      </c>
      <c r="D577" s="119">
        <v>481905</v>
      </c>
      <c r="E577" s="120">
        <v>446769</v>
      </c>
      <c r="F577" s="119">
        <v>514008</v>
      </c>
      <c r="G577" s="120">
        <v>463319</v>
      </c>
      <c r="H577" s="119">
        <v>400931</v>
      </c>
      <c r="I577" s="120">
        <v>423218</v>
      </c>
      <c r="J577" s="119">
        <v>462467</v>
      </c>
      <c r="K577" s="120">
        <v>419669</v>
      </c>
      <c r="L577" s="119">
        <v>294119</v>
      </c>
      <c r="M577" s="120">
        <v>310063</v>
      </c>
      <c r="N577" s="119">
        <v>395946</v>
      </c>
      <c r="O577" s="120">
        <v>450539</v>
      </c>
      <c r="P577" s="121">
        <f>SUM(D577:O577)</f>
        <v>5062953</v>
      </c>
    </row>
    <row r="578" spans="2:16" ht="18.75" customHeight="1" x14ac:dyDescent="0.25">
      <c r="B578" s="245"/>
      <c r="C578" s="122" t="s">
        <v>17</v>
      </c>
      <c r="D578" s="123">
        <f>+D576+D577</f>
        <v>932113</v>
      </c>
      <c r="E578" s="124">
        <f t="shared" ref="E578:P578" si="220">+E576+E577</f>
        <v>894566</v>
      </c>
      <c r="F578" s="124">
        <f t="shared" si="220"/>
        <v>1020882</v>
      </c>
      <c r="G578" s="124">
        <f t="shared" si="220"/>
        <v>894219</v>
      </c>
      <c r="H578" s="124">
        <f t="shared" si="220"/>
        <v>801771</v>
      </c>
      <c r="I578" s="124">
        <f t="shared" si="220"/>
        <v>858373</v>
      </c>
      <c r="J578" s="124">
        <f t="shared" si="220"/>
        <v>931105</v>
      </c>
      <c r="K578" s="124">
        <f t="shared" si="220"/>
        <v>806790</v>
      </c>
      <c r="L578" s="124">
        <f t="shared" si="220"/>
        <v>563430</v>
      </c>
      <c r="M578" s="124">
        <f t="shared" si="220"/>
        <v>630244</v>
      </c>
      <c r="N578" s="124">
        <f t="shared" si="220"/>
        <v>815397</v>
      </c>
      <c r="O578" s="124">
        <f t="shared" si="220"/>
        <v>956823</v>
      </c>
      <c r="P578" s="126">
        <f t="shared" si="220"/>
        <v>10105713</v>
      </c>
    </row>
    <row r="579" spans="2:16" ht="18.75" customHeight="1" thickBot="1" x14ac:dyDescent="0.3">
      <c r="B579" s="239" t="s">
        <v>4403</v>
      </c>
      <c r="C579" s="240"/>
      <c r="D579" s="127">
        <f>+D560+D563+D566+D569+D572+D575+D578</f>
        <v>1775766</v>
      </c>
      <c r="E579" s="128">
        <f t="shared" ref="E579:G579" si="221">+E560+E563+E566+E569+E572+E575+E578</f>
        <v>1603982</v>
      </c>
      <c r="F579" s="128">
        <f t="shared" si="221"/>
        <v>1812326</v>
      </c>
      <c r="G579" s="128">
        <f t="shared" si="221"/>
        <v>1623356</v>
      </c>
      <c r="H579" s="128">
        <f>+H560+H563+H566+H569+H572+H575+H578</f>
        <v>1489441</v>
      </c>
      <c r="I579" s="128">
        <f>+I560+I563+I566+I569+I572+I575+I578</f>
        <v>1614183</v>
      </c>
      <c r="J579" s="128">
        <f t="shared" ref="J579:P579" si="222">+J560+J563+J566+J569+J572+J575+J578</f>
        <v>1801992</v>
      </c>
      <c r="K579" s="128">
        <f t="shared" si="222"/>
        <v>1643799</v>
      </c>
      <c r="L579" s="128">
        <f t="shared" si="222"/>
        <v>1185541</v>
      </c>
      <c r="M579" s="128">
        <f t="shared" si="222"/>
        <v>1266505</v>
      </c>
      <c r="N579" s="128">
        <f t="shared" si="222"/>
        <v>1446735</v>
      </c>
      <c r="O579" s="128">
        <f t="shared" si="222"/>
        <v>1739636</v>
      </c>
      <c r="P579" s="129">
        <f t="shared" si="222"/>
        <v>19003262</v>
      </c>
    </row>
    <row r="580" spans="2:16" ht="18.75" customHeight="1" x14ac:dyDescent="0.25">
      <c r="B580" s="23"/>
      <c r="C580" s="23"/>
      <c r="D580" s="40"/>
      <c r="E580" s="40"/>
      <c r="F580" s="40"/>
      <c r="G580" s="40"/>
      <c r="H580" s="40"/>
      <c r="I580" s="40"/>
      <c r="J580" s="40"/>
      <c r="K580" s="40"/>
      <c r="L580" s="40"/>
      <c r="M580" s="40"/>
      <c r="N580" s="40"/>
      <c r="O580" s="40"/>
      <c r="P580" s="40"/>
    </row>
    <row r="581" spans="2:16" ht="18.75" customHeight="1" x14ac:dyDescent="0.25">
      <c r="B581" s="23"/>
      <c r="C581" s="23"/>
      <c r="D581" s="40"/>
      <c r="E581" s="40"/>
      <c r="F581" s="40"/>
      <c r="G581" s="40"/>
      <c r="H581" s="40"/>
      <c r="I581" s="40"/>
      <c r="J581" s="40"/>
      <c r="K581" s="40"/>
      <c r="L581" s="40"/>
      <c r="M581" s="40"/>
      <c r="N581" s="40"/>
      <c r="O581" s="40"/>
      <c r="P581" s="40"/>
    </row>
    <row r="582" spans="2:16" ht="18.75" customHeight="1" x14ac:dyDescent="0.25">
      <c r="B582" s="23"/>
      <c r="C582" s="23"/>
      <c r="D582" s="40"/>
      <c r="E582" s="40"/>
      <c r="F582" s="40"/>
      <c r="G582" s="40"/>
      <c r="H582" s="40"/>
      <c r="I582" s="40"/>
      <c r="J582" s="40"/>
      <c r="K582" s="40"/>
      <c r="L582" s="40"/>
      <c r="M582" s="40"/>
      <c r="N582" s="40"/>
      <c r="O582" s="40"/>
      <c r="P582" s="40"/>
    </row>
    <row r="583" spans="2:16" ht="18.75" customHeight="1" thickBot="1" x14ac:dyDescent="0.3">
      <c r="B583" s="23"/>
      <c r="C583" s="23"/>
      <c r="D583" s="40"/>
      <c r="E583" s="40"/>
      <c r="F583" s="40"/>
      <c r="G583" s="40"/>
      <c r="H583" s="40"/>
      <c r="I583" s="40"/>
      <c r="J583" s="40"/>
      <c r="K583" s="40"/>
      <c r="L583" s="40"/>
      <c r="M583" s="40"/>
      <c r="N583" s="40"/>
      <c r="O583" s="40"/>
      <c r="P583" s="40"/>
    </row>
    <row r="584" spans="2:16" ht="18.75" customHeight="1" x14ac:dyDescent="0.25">
      <c r="B584" s="241">
        <v>2025</v>
      </c>
      <c r="C584" s="215"/>
      <c r="D584" s="215"/>
      <c r="E584" s="215"/>
      <c r="F584" s="215"/>
      <c r="G584" s="215"/>
      <c r="H584" s="215"/>
      <c r="I584" s="215"/>
      <c r="J584" s="215"/>
      <c r="K584" s="215"/>
      <c r="L584" s="215"/>
      <c r="M584" s="215"/>
      <c r="N584" s="215"/>
      <c r="O584" s="215"/>
      <c r="P584" s="216"/>
    </row>
    <row r="585" spans="2:16" ht="18.75" customHeight="1" x14ac:dyDescent="0.25">
      <c r="B585" s="242" t="s">
        <v>41</v>
      </c>
      <c r="C585" s="243"/>
      <c r="D585" s="112" t="s">
        <v>5</v>
      </c>
      <c r="E585" s="130" t="s">
        <v>6</v>
      </c>
      <c r="F585" s="112" t="s">
        <v>7</v>
      </c>
      <c r="G585" s="112" t="s">
        <v>8</v>
      </c>
      <c r="H585" s="111" t="s">
        <v>9</v>
      </c>
      <c r="I585" s="112" t="s">
        <v>10</v>
      </c>
      <c r="J585" s="111" t="s">
        <v>11</v>
      </c>
      <c r="K585" s="112" t="s">
        <v>12</v>
      </c>
      <c r="L585" s="111" t="s">
        <v>13</v>
      </c>
      <c r="M585" s="112" t="s">
        <v>14</v>
      </c>
      <c r="N585" s="111" t="s">
        <v>15</v>
      </c>
      <c r="O585" s="112" t="s">
        <v>16</v>
      </c>
      <c r="P585" s="113" t="s">
        <v>17</v>
      </c>
    </row>
    <row r="586" spans="2:16" ht="18.75" customHeight="1" x14ac:dyDescent="0.25">
      <c r="B586" s="244" t="s">
        <v>4596</v>
      </c>
      <c r="C586" s="114" t="s">
        <v>51</v>
      </c>
      <c r="D586" s="119">
        <v>1597</v>
      </c>
      <c r="E586" s="120">
        <v>1293</v>
      </c>
      <c r="F586" s="119">
        <v>1714</v>
      </c>
      <c r="G586" s="120">
        <v>1695</v>
      </c>
      <c r="H586" s="119">
        <v>1707</v>
      </c>
      <c r="I586" s="120">
        <v>1602</v>
      </c>
      <c r="J586" s="115">
        <v>2201</v>
      </c>
      <c r="K586" s="116">
        <v>1863</v>
      </c>
      <c r="L586" s="115">
        <v>1600</v>
      </c>
      <c r="M586" s="116">
        <v>1703</v>
      </c>
      <c r="N586" s="115">
        <v>1988</v>
      </c>
      <c r="O586" s="116"/>
      <c r="P586" s="121">
        <f>SUM(D586:O586)</f>
        <v>18963</v>
      </c>
    </row>
    <row r="587" spans="2:16" ht="18.75" customHeight="1" x14ac:dyDescent="0.25">
      <c r="B587" s="245"/>
      <c r="C587" s="118" t="s">
        <v>52</v>
      </c>
      <c r="D587" s="119">
        <v>2016</v>
      </c>
      <c r="E587" s="120">
        <v>1480</v>
      </c>
      <c r="F587" s="119">
        <v>1471</v>
      </c>
      <c r="G587" s="120">
        <v>1470</v>
      </c>
      <c r="H587" s="119">
        <v>1656</v>
      </c>
      <c r="I587" s="120">
        <v>1455</v>
      </c>
      <c r="J587" s="119">
        <v>1638</v>
      </c>
      <c r="K587" s="120">
        <v>2205</v>
      </c>
      <c r="L587" s="119">
        <v>1550</v>
      </c>
      <c r="M587" s="120">
        <v>1652</v>
      </c>
      <c r="N587" s="119">
        <v>1682</v>
      </c>
      <c r="O587" s="120"/>
      <c r="P587" s="121">
        <f>SUM(D587:O587)</f>
        <v>18275</v>
      </c>
    </row>
    <row r="588" spans="2:16" ht="18.75" customHeight="1" x14ac:dyDescent="0.25">
      <c r="B588" s="246"/>
      <c r="C588" s="122" t="s">
        <v>17</v>
      </c>
      <c r="D588" s="123">
        <f>+D586+D587</f>
        <v>3613</v>
      </c>
      <c r="E588" s="124">
        <f t="shared" ref="E588:L588" si="223">+E586+E587</f>
        <v>2773</v>
      </c>
      <c r="F588" s="124">
        <f t="shared" si="223"/>
        <v>3185</v>
      </c>
      <c r="G588" s="124">
        <f t="shared" si="223"/>
        <v>3165</v>
      </c>
      <c r="H588" s="124">
        <f t="shared" si="223"/>
        <v>3363</v>
      </c>
      <c r="I588" s="124">
        <f t="shared" si="223"/>
        <v>3057</v>
      </c>
      <c r="J588" s="124">
        <f t="shared" si="223"/>
        <v>3839</v>
      </c>
      <c r="K588" s="124">
        <f t="shared" si="223"/>
        <v>4068</v>
      </c>
      <c r="L588" s="124">
        <f t="shared" si="223"/>
        <v>3150</v>
      </c>
      <c r="M588" s="124">
        <f>+M586+M587</f>
        <v>3355</v>
      </c>
      <c r="N588" s="124">
        <f>+N586+N587</f>
        <v>3670</v>
      </c>
      <c r="O588" s="124">
        <f>+O586+O587</f>
        <v>0</v>
      </c>
      <c r="P588" s="126">
        <f>+P586+P587</f>
        <v>37238</v>
      </c>
    </row>
    <row r="589" spans="2:16" ht="18.75" customHeight="1" x14ac:dyDescent="0.25">
      <c r="B589" s="245" t="s">
        <v>4594</v>
      </c>
      <c r="C589" s="118" t="s">
        <v>51</v>
      </c>
      <c r="D589" s="119">
        <v>6213</v>
      </c>
      <c r="E589" s="120">
        <v>6122</v>
      </c>
      <c r="F589" s="119">
        <v>6373</v>
      </c>
      <c r="G589" s="120">
        <v>4193</v>
      </c>
      <c r="H589" s="119">
        <v>1816</v>
      </c>
      <c r="I589" s="120">
        <v>1799</v>
      </c>
      <c r="J589" s="115">
        <v>2975</v>
      </c>
      <c r="K589" s="116">
        <v>3467</v>
      </c>
      <c r="L589" s="115">
        <v>1165</v>
      </c>
      <c r="M589" s="116">
        <v>1310</v>
      </c>
      <c r="N589" s="115">
        <v>4456</v>
      </c>
      <c r="O589" s="116"/>
      <c r="P589" s="121">
        <f>SUM(D589:O589)</f>
        <v>39889</v>
      </c>
    </row>
    <row r="590" spans="2:16" ht="18.75" customHeight="1" x14ac:dyDescent="0.25">
      <c r="B590" s="245"/>
      <c r="C590" s="118" t="s">
        <v>52</v>
      </c>
      <c r="D590" s="119">
        <v>5865</v>
      </c>
      <c r="E590" s="120">
        <v>5762</v>
      </c>
      <c r="F590" s="119">
        <v>7164</v>
      </c>
      <c r="G590" s="120">
        <v>5397</v>
      </c>
      <c r="H590" s="119">
        <v>2101</v>
      </c>
      <c r="I590" s="120">
        <v>1468</v>
      </c>
      <c r="J590" s="119">
        <v>2852</v>
      </c>
      <c r="K590" s="120">
        <v>3467</v>
      </c>
      <c r="L590" s="119">
        <v>1651</v>
      </c>
      <c r="M590" s="120">
        <v>764</v>
      </c>
      <c r="N590" s="119">
        <v>3803</v>
      </c>
      <c r="O590" s="120"/>
      <c r="P590" s="121">
        <f>SUM(D590:O590)</f>
        <v>40294</v>
      </c>
    </row>
    <row r="591" spans="2:16" ht="18.75" customHeight="1" x14ac:dyDescent="0.25">
      <c r="B591" s="245"/>
      <c r="C591" s="122" t="s">
        <v>17</v>
      </c>
      <c r="D591" s="123">
        <f>+D589+D590</f>
        <v>12078</v>
      </c>
      <c r="E591" s="124">
        <f t="shared" ref="E591:O591" si="224">+E589+E590</f>
        <v>11884</v>
      </c>
      <c r="F591" s="124">
        <f t="shared" si="224"/>
        <v>13537</v>
      </c>
      <c r="G591" s="124">
        <f t="shared" si="224"/>
        <v>9590</v>
      </c>
      <c r="H591" s="124">
        <f t="shared" si="224"/>
        <v>3917</v>
      </c>
      <c r="I591" s="124">
        <f t="shared" si="224"/>
        <v>3267</v>
      </c>
      <c r="J591" s="124">
        <f t="shared" si="224"/>
        <v>5827</v>
      </c>
      <c r="K591" s="124">
        <f t="shared" si="224"/>
        <v>6934</v>
      </c>
      <c r="L591" s="124">
        <f t="shared" si="224"/>
        <v>2816</v>
      </c>
      <c r="M591" s="124">
        <f t="shared" si="224"/>
        <v>2074</v>
      </c>
      <c r="N591" s="124">
        <f t="shared" si="224"/>
        <v>8259</v>
      </c>
      <c r="O591" s="124">
        <f t="shared" si="224"/>
        <v>0</v>
      </c>
      <c r="P591" s="126">
        <f>+P589+P590</f>
        <v>80183</v>
      </c>
    </row>
    <row r="592" spans="2:16" ht="18.75" customHeight="1" x14ac:dyDescent="0.25">
      <c r="B592" s="244" t="s">
        <v>43</v>
      </c>
      <c r="C592" s="114" t="s">
        <v>51</v>
      </c>
      <c r="D592" s="119">
        <v>15294</v>
      </c>
      <c r="E592" s="120">
        <v>13890</v>
      </c>
      <c r="F592" s="119">
        <v>14347</v>
      </c>
      <c r="G592" s="120">
        <v>8615</v>
      </c>
      <c r="H592" s="119">
        <v>5770</v>
      </c>
      <c r="I592" s="120">
        <v>10780</v>
      </c>
      <c r="J592" s="115">
        <v>11812</v>
      </c>
      <c r="K592" s="116">
        <v>11374</v>
      </c>
      <c r="L592" s="115">
        <v>5677</v>
      </c>
      <c r="M592" s="116">
        <v>4875</v>
      </c>
      <c r="N592" s="115">
        <v>6125</v>
      </c>
      <c r="O592" s="116"/>
      <c r="P592" s="117">
        <f>SUM(D592:O592)</f>
        <v>108559</v>
      </c>
    </row>
    <row r="593" spans="2:16" ht="18.75" customHeight="1" x14ac:dyDescent="0.25">
      <c r="B593" s="245"/>
      <c r="C593" s="118" t="s">
        <v>52</v>
      </c>
      <c r="D593" s="119">
        <v>17044</v>
      </c>
      <c r="E593" s="120">
        <v>15021</v>
      </c>
      <c r="F593" s="119">
        <v>16318</v>
      </c>
      <c r="G593" s="120">
        <v>10535</v>
      </c>
      <c r="H593" s="119">
        <v>6320</v>
      </c>
      <c r="I593" s="120">
        <v>9221</v>
      </c>
      <c r="J593" s="119">
        <v>10937</v>
      </c>
      <c r="K593" s="120">
        <v>11909</v>
      </c>
      <c r="L593" s="119">
        <v>7706</v>
      </c>
      <c r="M593" s="120">
        <v>4275</v>
      </c>
      <c r="N593" s="119">
        <v>5240</v>
      </c>
      <c r="O593" s="120"/>
      <c r="P593" s="121">
        <f>SUM(D593:O593)</f>
        <v>114526</v>
      </c>
    </row>
    <row r="594" spans="2:16" ht="18.75" customHeight="1" x14ac:dyDescent="0.25">
      <c r="B594" s="246"/>
      <c r="C594" s="122" t="s">
        <v>17</v>
      </c>
      <c r="D594" s="123">
        <f>+D592+D593</f>
        <v>32338</v>
      </c>
      <c r="E594" s="124">
        <f t="shared" ref="E594:O594" si="225">+E592+E593</f>
        <v>28911</v>
      </c>
      <c r="F594" s="124">
        <f t="shared" si="225"/>
        <v>30665</v>
      </c>
      <c r="G594" s="124">
        <f t="shared" si="225"/>
        <v>19150</v>
      </c>
      <c r="H594" s="124">
        <f t="shared" si="225"/>
        <v>12090</v>
      </c>
      <c r="I594" s="124">
        <f t="shared" si="225"/>
        <v>20001</v>
      </c>
      <c r="J594" s="124">
        <f t="shared" si="225"/>
        <v>22749</v>
      </c>
      <c r="K594" s="124">
        <f t="shared" si="225"/>
        <v>23283</v>
      </c>
      <c r="L594" s="124">
        <f t="shared" si="225"/>
        <v>13383</v>
      </c>
      <c r="M594" s="124">
        <f t="shared" si="225"/>
        <v>9150</v>
      </c>
      <c r="N594" s="124">
        <f t="shared" si="225"/>
        <v>11365</v>
      </c>
      <c r="O594" s="124">
        <f t="shared" si="225"/>
        <v>0</v>
      </c>
      <c r="P594" s="126">
        <f>+P592+P593</f>
        <v>223085</v>
      </c>
    </row>
    <row r="595" spans="2:16" ht="18.75" customHeight="1" x14ac:dyDescent="0.25">
      <c r="B595" s="244" t="s">
        <v>4595</v>
      </c>
      <c r="C595" s="114" t="s">
        <v>51</v>
      </c>
      <c r="D595" s="119">
        <v>87174</v>
      </c>
      <c r="E595" s="120">
        <v>75934</v>
      </c>
      <c r="F595" s="119">
        <v>76363</v>
      </c>
      <c r="G595" s="120">
        <v>84066</v>
      </c>
      <c r="H595" s="119">
        <v>81162</v>
      </c>
      <c r="I595" s="120">
        <v>109095</v>
      </c>
      <c r="J595" s="115">
        <v>130366</v>
      </c>
      <c r="K595" s="116">
        <v>110762</v>
      </c>
      <c r="L595" s="115">
        <v>69912</v>
      </c>
      <c r="M595" s="116">
        <v>78339</v>
      </c>
      <c r="N595" s="115">
        <v>81912</v>
      </c>
      <c r="O595" s="116"/>
      <c r="P595" s="117">
        <f>SUM(D595:O595)</f>
        <v>985085</v>
      </c>
    </row>
    <row r="596" spans="2:16" ht="18.75" customHeight="1" x14ac:dyDescent="0.25">
      <c r="B596" s="245"/>
      <c r="C596" s="118" t="s">
        <v>52</v>
      </c>
      <c r="D596" s="119">
        <v>103763</v>
      </c>
      <c r="E596" s="120">
        <v>80459</v>
      </c>
      <c r="F596" s="119">
        <v>90629</v>
      </c>
      <c r="G596" s="120">
        <v>88408</v>
      </c>
      <c r="H596" s="119">
        <v>85574</v>
      </c>
      <c r="I596" s="120">
        <v>92048</v>
      </c>
      <c r="J596" s="119">
        <v>117220</v>
      </c>
      <c r="K596" s="120">
        <v>131420</v>
      </c>
      <c r="L596" s="119">
        <v>91262</v>
      </c>
      <c r="M596" s="120">
        <v>80167</v>
      </c>
      <c r="N596" s="119">
        <v>78705</v>
      </c>
      <c r="O596" s="120"/>
      <c r="P596" s="121">
        <f>SUM(D596:O596)</f>
        <v>1039655</v>
      </c>
    </row>
    <row r="597" spans="2:16" ht="18.75" customHeight="1" x14ac:dyDescent="0.25">
      <c r="B597" s="246"/>
      <c r="C597" s="122" t="s">
        <v>17</v>
      </c>
      <c r="D597" s="123">
        <f>+D595+D596</f>
        <v>190937</v>
      </c>
      <c r="E597" s="124">
        <f t="shared" ref="E597:P597" si="226">+E595+E596</f>
        <v>156393</v>
      </c>
      <c r="F597" s="124">
        <f t="shared" si="226"/>
        <v>166992</v>
      </c>
      <c r="G597" s="124">
        <f t="shared" si="226"/>
        <v>172474</v>
      </c>
      <c r="H597" s="124">
        <f t="shared" si="226"/>
        <v>166736</v>
      </c>
      <c r="I597" s="124">
        <f t="shared" si="226"/>
        <v>201143</v>
      </c>
      <c r="J597" s="124">
        <f t="shared" si="226"/>
        <v>247586</v>
      </c>
      <c r="K597" s="124">
        <f t="shared" si="226"/>
        <v>242182</v>
      </c>
      <c r="L597" s="124">
        <f t="shared" si="226"/>
        <v>161174</v>
      </c>
      <c r="M597" s="124">
        <f t="shared" si="226"/>
        <v>158506</v>
      </c>
      <c r="N597" s="124">
        <f t="shared" si="226"/>
        <v>160617</v>
      </c>
      <c r="O597" s="124">
        <f t="shared" si="226"/>
        <v>0</v>
      </c>
      <c r="P597" s="126">
        <f t="shared" si="226"/>
        <v>2024740</v>
      </c>
    </row>
    <row r="598" spans="2:16" ht="18.75" customHeight="1" x14ac:dyDescent="0.25">
      <c r="B598" s="245" t="s">
        <v>46</v>
      </c>
      <c r="C598" s="118" t="s">
        <v>51</v>
      </c>
      <c r="D598" s="119">
        <v>53330</v>
      </c>
      <c r="E598" s="120">
        <v>50455</v>
      </c>
      <c r="F598" s="119">
        <v>52306</v>
      </c>
      <c r="G598" s="120">
        <v>39357</v>
      </c>
      <c r="H598" s="119">
        <v>16677</v>
      </c>
      <c r="I598" s="120">
        <v>22998</v>
      </c>
      <c r="J598" s="115">
        <v>28473</v>
      </c>
      <c r="K598" s="116">
        <v>21191</v>
      </c>
      <c r="L598" s="115">
        <v>13035</v>
      </c>
      <c r="M598" s="116">
        <v>19615</v>
      </c>
      <c r="N598" s="115">
        <v>30342</v>
      </c>
      <c r="O598" s="116"/>
      <c r="P598" s="121">
        <f>SUM(D598:O598)</f>
        <v>347779</v>
      </c>
    </row>
    <row r="599" spans="2:16" ht="18.75" customHeight="1" x14ac:dyDescent="0.25">
      <c r="B599" s="245"/>
      <c r="C599" s="118" t="s">
        <v>52</v>
      </c>
      <c r="D599" s="119">
        <v>57160</v>
      </c>
      <c r="E599" s="120">
        <v>50334</v>
      </c>
      <c r="F599" s="119">
        <v>57601</v>
      </c>
      <c r="G599" s="120">
        <v>46290</v>
      </c>
      <c r="H599" s="119">
        <v>18544</v>
      </c>
      <c r="I599" s="120">
        <v>19351</v>
      </c>
      <c r="J599" s="119">
        <v>25142</v>
      </c>
      <c r="K599" s="120">
        <v>23388</v>
      </c>
      <c r="L599" s="119">
        <v>14822</v>
      </c>
      <c r="M599" s="120">
        <v>15504</v>
      </c>
      <c r="N599" s="119">
        <v>24345</v>
      </c>
      <c r="O599" s="120"/>
      <c r="P599" s="121">
        <f>SUM(D599:O599)</f>
        <v>352481</v>
      </c>
    </row>
    <row r="600" spans="2:16" ht="18.75" customHeight="1" x14ac:dyDescent="0.25">
      <c r="B600" s="245"/>
      <c r="C600" s="122" t="s">
        <v>17</v>
      </c>
      <c r="D600" s="123">
        <f>+D598+D599</f>
        <v>110490</v>
      </c>
      <c r="E600" s="124">
        <f t="shared" ref="E600:P600" si="227">+E598+E599</f>
        <v>100789</v>
      </c>
      <c r="F600" s="124">
        <f t="shared" si="227"/>
        <v>109907</v>
      </c>
      <c r="G600" s="124">
        <f t="shared" si="227"/>
        <v>85647</v>
      </c>
      <c r="H600" s="124">
        <f t="shared" si="227"/>
        <v>35221</v>
      </c>
      <c r="I600" s="124">
        <f t="shared" si="227"/>
        <v>42349</v>
      </c>
      <c r="J600" s="124">
        <f t="shared" si="227"/>
        <v>53615</v>
      </c>
      <c r="K600" s="124">
        <f t="shared" si="227"/>
        <v>44579</v>
      </c>
      <c r="L600" s="124">
        <f t="shared" si="227"/>
        <v>27857</v>
      </c>
      <c r="M600" s="124">
        <f t="shared" si="227"/>
        <v>35119</v>
      </c>
      <c r="N600" s="124">
        <f t="shared" si="227"/>
        <v>54687</v>
      </c>
      <c r="O600" s="124">
        <f t="shared" si="227"/>
        <v>0</v>
      </c>
      <c r="P600" s="126">
        <f t="shared" si="227"/>
        <v>700260</v>
      </c>
    </row>
    <row r="601" spans="2:16" ht="18.75" customHeight="1" x14ac:dyDescent="0.25">
      <c r="B601" s="244" t="s">
        <v>4593</v>
      </c>
      <c r="C601" s="114" t="s">
        <v>51</v>
      </c>
      <c r="D601" s="119">
        <v>217585</v>
      </c>
      <c r="E601" s="120">
        <v>174971</v>
      </c>
      <c r="F601" s="119">
        <v>188780</v>
      </c>
      <c r="G601" s="120">
        <v>199590</v>
      </c>
      <c r="H601" s="119">
        <v>192796</v>
      </c>
      <c r="I601" s="120">
        <v>224887</v>
      </c>
      <c r="J601" s="119">
        <v>270166</v>
      </c>
      <c r="K601" s="120">
        <v>246609</v>
      </c>
      <c r="L601" s="119">
        <v>183278</v>
      </c>
      <c r="M601" s="120">
        <v>198043</v>
      </c>
      <c r="N601" s="119">
        <v>215080</v>
      </c>
      <c r="O601" s="120"/>
      <c r="P601" s="117">
        <f>SUM(D601:O601)</f>
        <v>2311785</v>
      </c>
    </row>
    <row r="602" spans="2:16" ht="18.75" customHeight="1" x14ac:dyDescent="0.25">
      <c r="B602" s="245"/>
      <c r="C602" s="118" t="s">
        <v>52</v>
      </c>
      <c r="D602" s="119">
        <v>246561</v>
      </c>
      <c r="E602" s="120">
        <v>189449</v>
      </c>
      <c r="F602" s="119">
        <v>206112</v>
      </c>
      <c r="G602" s="120">
        <v>200768</v>
      </c>
      <c r="H602" s="119">
        <v>200020</v>
      </c>
      <c r="I602" s="120">
        <v>211234</v>
      </c>
      <c r="J602" s="119">
        <v>259323</v>
      </c>
      <c r="K602" s="120">
        <v>270716</v>
      </c>
      <c r="L602" s="119">
        <v>208507</v>
      </c>
      <c r="M602" s="120">
        <v>200469</v>
      </c>
      <c r="N602" s="119">
        <v>206973</v>
      </c>
      <c r="O602" s="120"/>
      <c r="P602" s="121">
        <f>SUM(D602:O602)</f>
        <v>2400132</v>
      </c>
    </row>
    <row r="603" spans="2:16" ht="18.75" customHeight="1" x14ac:dyDescent="0.25">
      <c r="B603" s="246"/>
      <c r="C603" s="122" t="s">
        <v>17</v>
      </c>
      <c r="D603" s="123">
        <f>+D601+D602</f>
        <v>464146</v>
      </c>
      <c r="E603" s="124">
        <f t="shared" ref="E603:P603" si="228">+E601+E602</f>
        <v>364420</v>
      </c>
      <c r="F603" s="124">
        <f t="shared" si="228"/>
        <v>394892</v>
      </c>
      <c r="G603" s="124">
        <f t="shared" si="228"/>
        <v>400358</v>
      </c>
      <c r="H603" s="124">
        <f t="shared" si="228"/>
        <v>392816</v>
      </c>
      <c r="I603" s="124">
        <f t="shared" si="228"/>
        <v>436121</v>
      </c>
      <c r="J603" s="124">
        <f t="shared" si="228"/>
        <v>529489</v>
      </c>
      <c r="K603" s="124">
        <f t="shared" si="228"/>
        <v>517325</v>
      </c>
      <c r="L603" s="124">
        <f t="shared" si="228"/>
        <v>391785</v>
      </c>
      <c r="M603" s="124">
        <f t="shared" si="228"/>
        <v>398512</v>
      </c>
      <c r="N603" s="124">
        <f t="shared" si="228"/>
        <v>422053</v>
      </c>
      <c r="O603" s="124">
        <f t="shared" si="228"/>
        <v>0</v>
      </c>
      <c r="P603" s="126">
        <f t="shared" si="228"/>
        <v>4711917</v>
      </c>
    </row>
    <row r="604" spans="2:16" ht="18.75" customHeight="1" x14ac:dyDescent="0.25">
      <c r="B604" s="245" t="s">
        <v>44</v>
      </c>
      <c r="C604" s="118" t="s">
        <v>51</v>
      </c>
      <c r="D604" s="119">
        <v>483367</v>
      </c>
      <c r="E604" s="120">
        <v>462376</v>
      </c>
      <c r="F604" s="119">
        <v>536898</v>
      </c>
      <c r="G604" s="120">
        <v>480264</v>
      </c>
      <c r="H604" s="119">
        <v>434671</v>
      </c>
      <c r="I604" s="120">
        <v>468413</v>
      </c>
      <c r="J604" s="119">
        <v>525752</v>
      </c>
      <c r="K604" s="120">
        <v>429713</v>
      </c>
      <c r="L604" s="119">
        <v>297317</v>
      </c>
      <c r="M604" s="120">
        <v>359685</v>
      </c>
      <c r="N604" s="119">
        <v>446996</v>
      </c>
      <c r="O604" s="120"/>
      <c r="P604" s="121">
        <f>SUM(D604:O604)</f>
        <v>4925452</v>
      </c>
    </row>
    <row r="605" spans="2:16" ht="18.75" customHeight="1" x14ac:dyDescent="0.25">
      <c r="B605" s="245"/>
      <c r="C605" s="118" t="s">
        <v>52</v>
      </c>
      <c r="D605" s="119">
        <v>523872</v>
      </c>
      <c r="E605" s="120">
        <v>461783</v>
      </c>
      <c r="F605" s="119">
        <v>561262</v>
      </c>
      <c r="G605" s="120">
        <v>495556</v>
      </c>
      <c r="H605" s="119">
        <v>436510</v>
      </c>
      <c r="I605" s="120">
        <v>455337</v>
      </c>
      <c r="J605" s="119">
        <v>513094</v>
      </c>
      <c r="K605" s="120">
        <v>473773</v>
      </c>
      <c r="L605" s="119">
        <v>322562</v>
      </c>
      <c r="M605" s="120">
        <v>345548</v>
      </c>
      <c r="N605" s="119">
        <v>422505</v>
      </c>
      <c r="O605" s="120"/>
      <c r="P605" s="121">
        <f>SUM(D605:O605)</f>
        <v>5011802</v>
      </c>
    </row>
    <row r="606" spans="2:16" ht="18.75" customHeight="1" x14ac:dyDescent="0.25">
      <c r="B606" s="245"/>
      <c r="C606" s="122" t="s">
        <v>17</v>
      </c>
      <c r="D606" s="123">
        <f>+D604+D605</f>
        <v>1007239</v>
      </c>
      <c r="E606" s="124">
        <f t="shared" ref="E606:P606" si="229">+E604+E605</f>
        <v>924159</v>
      </c>
      <c r="F606" s="124">
        <f t="shared" si="229"/>
        <v>1098160</v>
      </c>
      <c r="G606" s="124">
        <f t="shared" si="229"/>
        <v>975820</v>
      </c>
      <c r="H606" s="124">
        <f t="shared" si="229"/>
        <v>871181</v>
      </c>
      <c r="I606" s="124">
        <f t="shared" si="229"/>
        <v>923750</v>
      </c>
      <c r="J606" s="124">
        <f t="shared" si="229"/>
        <v>1038846</v>
      </c>
      <c r="K606" s="124">
        <f t="shared" si="229"/>
        <v>903486</v>
      </c>
      <c r="L606" s="124">
        <f t="shared" si="229"/>
        <v>619879</v>
      </c>
      <c r="M606" s="124">
        <f t="shared" si="229"/>
        <v>705233</v>
      </c>
      <c r="N606" s="124">
        <f t="shared" si="229"/>
        <v>869501</v>
      </c>
      <c r="O606" s="124">
        <f t="shared" si="229"/>
        <v>0</v>
      </c>
      <c r="P606" s="126">
        <f t="shared" si="229"/>
        <v>9937254</v>
      </c>
    </row>
    <row r="607" spans="2:16" ht="18.75" customHeight="1" thickBot="1" x14ac:dyDescent="0.3">
      <c r="B607" s="239" t="s">
        <v>4557</v>
      </c>
      <c r="C607" s="240"/>
      <c r="D607" s="127">
        <f>+D588+D591+D594+D597+D600+D603+D606</f>
        <v>1820841</v>
      </c>
      <c r="E607" s="128">
        <f t="shared" ref="E607:G607" si="230">+E588+E591+E594+E597+E600+E603+E606</f>
        <v>1589329</v>
      </c>
      <c r="F607" s="128">
        <f t="shared" si="230"/>
        <v>1817338</v>
      </c>
      <c r="G607" s="128">
        <f t="shared" si="230"/>
        <v>1666204</v>
      </c>
      <c r="H607" s="128">
        <f>+H588+H591+H594+H597+H600+H603+H606</f>
        <v>1485324</v>
      </c>
      <c r="I607" s="128">
        <f>+I588+I591+I594+I597+I600+I603+I606</f>
        <v>1629688</v>
      </c>
      <c r="J607" s="128">
        <f t="shared" ref="J607:P607" si="231">+J588+J591+J594+J597+J600+J603+J606</f>
        <v>1901951</v>
      </c>
      <c r="K607" s="128">
        <f t="shared" si="231"/>
        <v>1741857</v>
      </c>
      <c r="L607" s="128">
        <f t="shared" si="231"/>
        <v>1220044</v>
      </c>
      <c r="M607" s="128">
        <f t="shared" si="231"/>
        <v>1311949</v>
      </c>
      <c r="N607" s="128">
        <f t="shared" si="231"/>
        <v>1530152</v>
      </c>
      <c r="O607" s="128">
        <f t="shared" si="231"/>
        <v>0</v>
      </c>
      <c r="P607" s="129">
        <f t="shared" si="231"/>
        <v>17714677</v>
      </c>
    </row>
    <row r="608" spans="2:16" ht="18.75" customHeight="1" x14ac:dyDescent="0.25">
      <c r="B608" s="23"/>
      <c r="C608" s="23"/>
      <c r="D608" s="40"/>
      <c r="E608" s="40"/>
      <c r="F608" s="40"/>
      <c r="G608" s="40"/>
      <c r="H608" s="40"/>
      <c r="I608" s="40"/>
      <c r="J608" s="40"/>
      <c r="K608" s="40"/>
      <c r="L608" s="40"/>
      <c r="M608" s="40"/>
      <c r="N608" s="40"/>
      <c r="O608" s="40"/>
      <c r="P608" s="40"/>
    </row>
    <row r="609" spans="2:16" ht="18.75" customHeight="1" x14ac:dyDescent="0.25">
      <c r="B609" s="23"/>
      <c r="C609" s="23"/>
      <c r="D609" s="40"/>
      <c r="E609" s="40"/>
      <c r="F609" s="40"/>
      <c r="G609" s="40"/>
      <c r="H609" s="40"/>
      <c r="I609" s="40"/>
      <c r="J609" s="40"/>
      <c r="K609" s="40"/>
      <c r="L609" s="40"/>
      <c r="M609" s="40"/>
      <c r="N609" s="40"/>
      <c r="O609" s="40"/>
      <c r="P609" s="40"/>
    </row>
    <row r="610" spans="2:16" ht="18.75" customHeight="1" x14ac:dyDescent="0.25">
      <c r="B610" s="187" t="s">
        <v>4577</v>
      </c>
    </row>
    <row r="611" spans="2:16" ht="18.75" customHeight="1" x14ac:dyDescent="0.25">
      <c r="B611" s="43" t="s">
        <v>6428</v>
      </c>
    </row>
  </sheetData>
  <mergeCells count="211">
    <mergeCell ref="E2:P2"/>
    <mergeCell ref="B556:P556"/>
    <mergeCell ref="B579:C579"/>
    <mergeCell ref="B576:B578"/>
    <mergeCell ref="B573:B575"/>
    <mergeCell ref="B570:B572"/>
    <mergeCell ref="B567:B569"/>
    <mergeCell ref="B564:B566"/>
    <mergeCell ref="B561:B563"/>
    <mergeCell ref="B558:B560"/>
    <mergeCell ref="B557:C557"/>
    <mergeCell ref="B407:C407"/>
    <mergeCell ref="B384:P384"/>
    <mergeCell ref="B385:C385"/>
    <mergeCell ref="B386:B388"/>
    <mergeCell ref="B389:B391"/>
    <mergeCell ref="B392:B394"/>
    <mergeCell ref="B395:B397"/>
    <mergeCell ref="B398:B400"/>
    <mergeCell ref="B401:B403"/>
    <mergeCell ref="B404:B406"/>
    <mergeCell ref="B372:B374"/>
    <mergeCell ref="B375:B377"/>
    <mergeCell ref="B378:C378"/>
    <mergeCell ref="B357:B359"/>
    <mergeCell ref="B360:B362"/>
    <mergeCell ref="B363:B365"/>
    <mergeCell ref="B366:B368"/>
    <mergeCell ref="B369:B371"/>
    <mergeCell ref="B342:B344"/>
    <mergeCell ref="B345:B347"/>
    <mergeCell ref="B348:C348"/>
    <mergeCell ref="B355:P355"/>
    <mergeCell ref="B356:C356"/>
    <mergeCell ref="B327:B329"/>
    <mergeCell ref="B330:B332"/>
    <mergeCell ref="B333:B335"/>
    <mergeCell ref="B336:B338"/>
    <mergeCell ref="B339:B341"/>
    <mergeCell ref="B313:B315"/>
    <mergeCell ref="B316:B318"/>
    <mergeCell ref="B319:C319"/>
    <mergeCell ref="B325:P325"/>
    <mergeCell ref="B326:C326"/>
    <mergeCell ref="B298:B300"/>
    <mergeCell ref="B301:B303"/>
    <mergeCell ref="B304:B306"/>
    <mergeCell ref="B307:B309"/>
    <mergeCell ref="B310:B312"/>
    <mergeCell ref="B285:B287"/>
    <mergeCell ref="B288:B290"/>
    <mergeCell ref="B291:C291"/>
    <mergeCell ref="B296:P296"/>
    <mergeCell ref="B297:C297"/>
    <mergeCell ref="B270:B272"/>
    <mergeCell ref="B273:B275"/>
    <mergeCell ref="B276:B278"/>
    <mergeCell ref="B279:B281"/>
    <mergeCell ref="B282:B284"/>
    <mergeCell ref="B254:B256"/>
    <mergeCell ref="B257:B259"/>
    <mergeCell ref="B260:C260"/>
    <mergeCell ref="B268:P268"/>
    <mergeCell ref="B269:C269"/>
    <mergeCell ref="B239:B241"/>
    <mergeCell ref="B242:B244"/>
    <mergeCell ref="B245:B247"/>
    <mergeCell ref="B248:B250"/>
    <mergeCell ref="B251:B253"/>
    <mergeCell ref="B225:B227"/>
    <mergeCell ref="B228:B230"/>
    <mergeCell ref="B231:C231"/>
    <mergeCell ref="B237:P237"/>
    <mergeCell ref="B238:C238"/>
    <mergeCell ref="B210:B212"/>
    <mergeCell ref="B213:B215"/>
    <mergeCell ref="B216:B218"/>
    <mergeCell ref="B219:B221"/>
    <mergeCell ref="B222:B224"/>
    <mergeCell ref="B197:B199"/>
    <mergeCell ref="B200:B202"/>
    <mergeCell ref="B203:C203"/>
    <mergeCell ref="B208:P208"/>
    <mergeCell ref="B209:C209"/>
    <mergeCell ref="B182:B184"/>
    <mergeCell ref="B185:B187"/>
    <mergeCell ref="B188:B190"/>
    <mergeCell ref="B191:B193"/>
    <mergeCell ref="B194:B196"/>
    <mergeCell ref="B167:B169"/>
    <mergeCell ref="B170:B172"/>
    <mergeCell ref="B173:C173"/>
    <mergeCell ref="B180:P180"/>
    <mergeCell ref="B181:C181"/>
    <mergeCell ref="B152:B154"/>
    <mergeCell ref="B155:B157"/>
    <mergeCell ref="B158:B160"/>
    <mergeCell ref="B161:B163"/>
    <mergeCell ref="B164:B166"/>
    <mergeCell ref="B139:B141"/>
    <mergeCell ref="B142:B144"/>
    <mergeCell ref="B145:C145"/>
    <mergeCell ref="B150:P150"/>
    <mergeCell ref="B151:C151"/>
    <mergeCell ref="B124:B126"/>
    <mergeCell ref="B127:B129"/>
    <mergeCell ref="B130:B132"/>
    <mergeCell ref="B133:B135"/>
    <mergeCell ref="B136:B138"/>
    <mergeCell ref="B111:B113"/>
    <mergeCell ref="B114:B116"/>
    <mergeCell ref="B117:C117"/>
    <mergeCell ref="B122:P122"/>
    <mergeCell ref="B123:C123"/>
    <mergeCell ref="B99:B101"/>
    <mergeCell ref="B102:B104"/>
    <mergeCell ref="B105:B107"/>
    <mergeCell ref="B108:B110"/>
    <mergeCell ref="B80:B82"/>
    <mergeCell ref="B83:B85"/>
    <mergeCell ref="B86:C86"/>
    <mergeCell ref="B94:P94"/>
    <mergeCell ref="B95:C95"/>
    <mergeCell ref="B433:B435"/>
    <mergeCell ref="B18:B20"/>
    <mergeCell ref="B21:B23"/>
    <mergeCell ref="B24:B26"/>
    <mergeCell ref="B27:C27"/>
    <mergeCell ref="B65:B67"/>
    <mergeCell ref="B68:B70"/>
    <mergeCell ref="B71:B73"/>
    <mergeCell ref="B74:B76"/>
    <mergeCell ref="B77:B79"/>
    <mergeCell ref="B52:B54"/>
    <mergeCell ref="B55:B57"/>
    <mergeCell ref="B58:C58"/>
    <mergeCell ref="B63:P63"/>
    <mergeCell ref="B64:C64"/>
    <mergeCell ref="B32:P32"/>
    <mergeCell ref="B33:C33"/>
    <mergeCell ref="B34:B36"/>
    <mergeCell ref="B37:B39"/>
    <mergeCell ref="B40:B42"/>
    <mergeCell ref="B43:B45"/>
    <mergeCell ref="B46:B48"/>
    <mergeCell ref="B49:B51"/>
    <mergeCell ref="B96:B98"/>
    <mergeCell ref="B7:P7"/>
    <mergeCell ref="B8:C8"/>
    <mergeCell ref="B9:B11"/>
    <mergeCell ref="B12:B14"/>
    <mergeCell ref="B15:B17"/>
    <mergeCell ref="B466:C466"/>
    <mergeCell ref="B443:P443"/>
    <mergeCell ref="B444:C444"/>
    <mergeCell ref="B445:B447"/>
    <mergeCell ref="B448:B450"/>
    <mergeCell ref="B451:B453"/>
    <mergeCell ref="B454:B456"/>
    <mergeCell ref="B457:B459"/>
    <mergeCell ref="B460:B462"/>
    <mergeCell ref="B463:B465"/>
    <mergeCell ref="B436:C436"/>
    <mergeCell ref="B413:P413"/>
    <mergeCell ref="B414:C414"/>
    <mergeCell ref="B415:B417"/>
    <mergeCell ref="B418:B420"/>
    <mergeCell ref="B421:B423"/>
    <mergeCell ref="B424:B426"/>
    <mergeCell ref="B427:B429"/>
    <mergeCell ref="B430:B432"/>
    <mergeCell ref="B494:C494"/>
    <mergeCell ref="B471:P471"/>
    <mergeCell ref="B472:C472"/>
    <mergeCell ref="B473:B475"/>
    <mergeCell ref="B476:B478"/>
    <mergeCell ref="B479:B481"/>
    <mergeCell ref="B482:B484"/>
    <mergeCell ref="B485:B487"/>
    <mergeCell ref="B488:B490"/>
    <mergeCell ref="B491:B493"/>
    <mergeCell ref="B522:C522"/>
    <mergeCell ref="B499:P499"/>
    <mergeCell ref="B500:C500"/>
    <mergeCell ref="B501:B503"/>
    <mergeCell ref="B504:B506"/>
    <mergeCell ref="B507:B509"/>
    <mergeCell ref="B510:B512"/>
    <mergeCell ref="B513:B515"/>
    <mergeCell ref="B516:B518"/>
    <mergeCell ref="B519:B521"/>
    <mergeCell ref="B551:C551"/>
    <mergeCell ref="B528:P528"/>
    <mergeCell ref="B529:C529"/>
    <mergeCell ref="B530:B532"/>
    <mergeCell ref="B533:B535"/>
    <mergeCell ref="B536:B538"/>
    <mergeCell ref="B539:B541"/>
    <mergeCell ref="B542:B544"/>
    <mergeCell ref="B545:B547"/>
    <mergeCell ref="B548:B550"/>
    <mergeCell ref="B607:C607"/>
    <mergeCell ref="B584:P584"/>
    <mergeCell ref="B585:C585"/>
    <mergeCell ref="B586:B588"/>
    <mergeCell ref="B589:B591"/>
    <mergeCell ref="B592:B594"/>
    <mergeCell ref="B595:B597"/>
    <mergeCell ref="B598:B600"/>
    <mergeCell ref="B601:B603"/>
    <mergeCell ref="B604:B606"/>
  </mergeCells>
  <printOptions horizontalCentered="1"/>
  <pageMargins left="0.23622047244094491" right="0.23622047244094491" top="0.74803149606299213" bottom="0.74803149606299213" header="0.31496062992125984" footer="0.31496062992125984"/>
  <pageSetup scale="42" fitToHeight="0" orientation="portrait" r:id="rId1"/>
  <ignoredErrors>
    <ignoredError sqref="P14:P26 P36:P54 P67:P82 P98:P111 P126:P142 P154:P171 P184:P202 P212:P227 P241:P256 P272:P287 P300:P315 P329:P344 P359:P374 P388:P403 P417:P432 P475 P478 P481 P484 P487 P490 P506 P509 P512 P515 P518 P532 P535 P538 P541 P544 P547 P560 P563 P566 P569 P572 P575 P603 P600 P597 P594 P591 P58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B1:H289"/>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row r="2" spans="2:8" s="4" customFormat="1" ht="18.75" customHeight="1" x14ac:dyDescent="0.2">
      <c r="B2" s="131"/>
      <c r="C2" s="247" t="s">
        <v>3061</v>
      </c>
      <c r="D2" s="247"/>
      <c r="E2" s="247"/>
      <c r="F2" s="247"/>
      <c r="G2" s="247"/>
    </row>
    <row r="3" spans="2:8" ht="18.75" customHeight="1" thickBot="1" x14ac:dyDescent="0.25"/>
    <row r="4" spans="2:8" s="31" customFormat="1" ht="18.75" customHeight="1" x14ac:dyDescent="0.25">
      <c r="B4" s="252" t="s">
        <v>300</v>
      </c>
      <c r="C4" s="248" t="s">
        <v>31</v>
      </c>
      <c r="D4" s="248" t="s">
        <v>32</v>
      </c>
      <c r="E4" s="248" t="s">
        <v>33</v>
      </c>
      <c r="F4" s="248" t="s">
        <v>34</v>
      </c>
      <c r="G4" s="250" t="s">
        <v>35</v>
      </c>
      <c r="H4" s="30"/>
    </row>
    <row r="5" spans="2:8" s="31" customFormat="1" ht="18.75" customHeight="1" thickBot="1" x14ac:dyDescent="0.3">
      <c r="B5" s="253"/>
      <c r="C5" s="249"/>
      <c r="D5" s="249"/>
      <c r="E5" s="249"/>
      <c r="F5" s="249"/>
      <c r="G5" s="251"/>
      <c r="H5" s="30"/>
    </row>
    <row r="6" spans="2:8" s="28" customFormat="1" ht="18.75" customHeight="1" x14ac:dyDescent="0.2">
      <c r="B6" s="160" t="s">
        <v>2897</v>
      </c>
      <c r="C6" s="132">
        <v>2194421</v>
      </c>
      <c r="D6" s="71">
        <v>2180450</v>
      </c>
      <c r="E6" s="71">
        <v>2116795</v>
      </c>
      <c r="F6" s="71">
        <v>1744537</v>
      </c>
      <c r="G6" s="72">
        <v>1373651</v>
      </c>
      <c r="H6" s="38"/>
    </row>
    <row r="7" spans="2:8" s="28" customFormat="1" ht="18.75" customHeight="1" x14ac:dyDescent="0.2">
      <c r="B7" s="160" t="s">
        <v>2898</v>
      </c>
      <c r="C7" s="71">
        <v>104700</v>
      </c>
      <c r="D7" s="71">
        <v>117157</v>
      </c>
      <c r="E7" s="71">
        <v>212882</v>
      </c>
      <c r="F7" s="71">
        <v>549866</v>
      </c>
      <c r="G7" s="72">
        <v>1149511</v>
      </c>
      <c r="H7" s="27"/>
    </row>
    <row r="8" spans="2:8" s="28" customFormat="1" ht="18.75" customHeight="1" x14ac:dyDescent="0.2">
      <c r="B8" s="160" t="s">
        <v>2899</v>
      </c>
      <c r="C8" s="71">
        <v>335506</v>
      </c>
      <c r="D8" s="71">
        <v>395453</v>
      </c>
      <c r="E8" s="71">
        <v>456439</v>
      </c>
      <c r="F8" s="71">
        <v>461573</v>
      </c>
      <c r="G8" s="72">
        <v>457093</v>
      </c>
      <c r="H8" s="27"/>
    </row>
    <row r="9" spans="2:8" s="28" customFormat="1" ht="18.75" customHeight="1" x14ac:dyDescent="0.2">
      <c r="B9" s="160" t="s">
        <v>301</v>
      </c>
      <c r="C9" s="71">
        <v>328570</v>
      </c>
      <c r="D9" s="71">
        <v>414636</v>
      </c>
      <c r="E9" s="71">
        <v>432737</v>
      </c>
      <c r="F9" s="71">
        <v>444378</v>
      </c>
      <c r="G9" s="72">
        <v>397566</v>
      </c>
      <c r="H9" s="27"/>
    </row>
    <row r="10" spans="2:8" s="28" customFormat="1" ht="18.75" customHeight="1" x14ac:dyDescent="0.2">
      <c r="B10" s="160" t="s">
        <v>54</v>
      </c>
      <c r="C10" s="71">
        <v>199410</v>
      </c>
      <c r="D10" s="71">
        <v>348431</v>
      </c>
      <c r="E10" s="71">
        <v>489547</v>
      </c>
      <c r="F10" s="71">
        <v>409553</v>
      </c>
      <c r="G10" s="72">
        <v>414682</v>
      </c>
      <c r="H10" s="27"/>
    </row>
    <row r="11" spans="2:8" s="28" customFormat="1" ht="18.75" customHeight="1" x14ac:dyDescent="0.2">
      <c r="B11" s="160" t="s">
        <v>302</v>
      </c>
      <c r="C11" s="71">
        <v>359870</v>
      </c>
      <c r="D11" s="71">
        <v>365522</v>
      </c>
      <c r="E11" s="71">
        <v>315177</v>
      </c>
      <c r="F11" s="71">
        <v>298653</v>
      </c>
      <c r="G11" s="72">
        <v>272015</v>
      </c>
      <c r="H11" s="27"/>
    </row>
    <row r="12" spans="2:8" s="28" customFormat="1" ht="18.75" customHeight="1" x14ac:dyDescent="0.2">
      <c r="B12" s="160" t="s">
        <v>303</v>
      </c>
      <c r="C12" s="71">
        <v>307022</v>
      </c>
      <c r="D12" s="71">
        <v>332940</v>
      </c>
      <c r="E12" s="71">
        <v>323962</v>
      </c>
      <c r="F12" s="71">
        <v>358611</v>
      </c>
      <c r="G12" s="72">
        <v>284854</v>
      </c>
      <c r="H12" s="27"/>
    </row>
    <row r="13" spans="2:8" s="28" customFormat="1" ht="18.75" customHeight="1" x14ac:dyDescent="0.2">
      <c r="B13" s="160" t="s">
        <v>86</v>
      </c>
      <c r="C13" s="71">
        <v>185784</v>
      </c>
      <c r="D13" s="71">
        <v>230675</v>
      </c>
      <c r="E13" s="71">
        <v>256427</v>
      </c>
      <c r="F13" s="71">
        <v>305502</v>
      </c>
      <c r="G13" s="72">
        <v>346030</v>
      </c>
      <c r="H13" s="27"/>
    </row>
    <row r="14" spans="2:8" s="28" customFormat="1" ht="18.75" customHeight="1" x14ac:dyDescent="0.2">
      <c r="B14" s="160" t="s">
        <v>307</v>
      </c>
      <c r="C14" s="71">
        <v>322298</v>
      </c>
      <c r="D14" s="71">
        <v>319336</v>
      </c>
      <c r="E14" s="71">
        <v>256535</v>
      </c>
      <c r="F14" s="71">
        <v>231505</v>
      </c>
      <c r="G14" s="72">
        <v>87244</v>
      </c>
      <c r="H14" s="27"/>
    </row>
    <row r="15" spans="2:8" s="28" customFormat="1" ht="18.75" customHeight="1" x14ac:dyDescent="0.2">
      <c r="B15" s="160" t="s">
        <v>305</v>
      </c>
      <c r="C15" s="71">
        <v>260776</v>
      </c>
      <c r="D15" s="71">
        <v>254568</v>
      </c>
      <c r="E15" s="71">
        <v>249095</v>
      </c>
      <c r="F15" s="71">
        <v>208629</v>
      </c>
      <c r="G15" s="72">
        <v>189756</v>
      </c>
      <c r="H15" s="27"/>
    </row>
    <row r="16" spans="2:8" s="28" customFormat="1" ht="18.75" customHeight="1" x14ac:dyDescent="0.2">
      <c r="B16" s="160" t="s">
        <v>59</v>
      </c>
      <c r="C16" s="71">
        <v>177143</v>
      </c>
      <c r="D16" s="71">
        <v>215133</v>
      </c>
      <c r="E16" s="71">
        <v>248636</v>
      </c>
      <c r="F16" s="71">
        <v>262728</v>
      </c>
      <c r="G16" s="72">
        <v>253695</v>
      </c>
      <c r="H16" s="27"/>
    </row>
    <row r="17" spans="2:8" s="28" customFormat="1" ht="18.75" customHeight="1" x14ac:dyDescent="0.2">
      <c r="B17" s="160" t="s">
        <v>2902</v>
      </c>
      <c r="C17" s="71">
        <v>236418</v>
      </c>
      <c r="D17" s="71">
        <v>243320</v>
      </c>
      <c r="E17" s="71">
        <v>171454</v>
      </c>
      <c r="F17" s="71">
        <v>178270</v>
      </c>
      <c r="G17" s="72">
        <v>270942</v>
      </c>
      <c r="H17" s="27"/>
    </row>
    <row r="18" spans="2:8" s="28" customFormat="1" ht="18.75" customHeight="1" x14ac:dyDescent="0.2">
      <c r="B18" s="160" t="s">
        <v>85</v>
      </c>
      <c r="C18" s="71">
        <v>205638</v>
      </c>
      <c r="D18" s="71">
        <v>203856</v>
      </c>
      <c r="E18" s="71">
        <v>206258</v>
      </c>
      <c r="F18" s="71">
        <v>228974</v>
      </c>
      <c r="G18" s="72">
        <v>229666</v>
      </c>
      <c r="H18" s="27"/>
    </row>
    <row r="19" spans="2:8" s="28" customFormat="1" ht="18.75" customHeight="1" x14ac:dyDescent="0.2">
      <c r="B19" s="160" t="s">
        <v>57</v>
      </c>
      <c r="C19" s="71">
        <v>201993</v>
      </c>
      <c r="D19" s="71">
        <v>144113</v>
      </c>
      <c r="E19" s="71">
        <v>211413</v>
      </c>
      <c r="F19" s="71">
        <v>221201</v>
      </c>
      <c r="G19" s="72">
        <v>214353</v>
      </c>
      <c r="H19" s="27"/>
    </row>
    <row r="20" spans="2:8" s="28" customFormat="1" ht="18.75" customHeight="1" x14ac:dyDescent="0.2">
      <c r="B20" s="160" t="s">
        <v>306</v>
      </c>
      <c r="C20" s="71">
        <v>191152</v>
      </c>
      <c r="D20" s="71">
        <v>172210</v>
      </c>
      <c r="E20" s="71">
        <v>194965</v>
      </c>
      <c r="F20" s="71">
        <v>182677</v>
      </c>
      <c r="G20" s="72">
        <v>188707</v>
      </c>
      <c r="H20" s="27"/>
    </row>
    <row r="21" spans="2:8" s="28" customFormat="1" ht="18.75" customHeight="1" x14ac:dyDescent="0.2">
      <c r="B21" s="160" t="s">
        <v>68</v>
      </c>
      <c r="C21" s="71">
        <v>324926</v>
      </c>
      <c r="D21" s="71">
        <v>245230</v>
      </c>
      <c r="E21" s="71">
        <v>131192</v>
      </c>
      <c r="F21" s="71">
        <v>130591</v>
      </c>
      <c r="G21" s="72">
        <v>68490</v>
      </c>
      <c r="H21" s="27"/>
    </row>
    <row r="22" spans="2:8" s="28" customFormat="1" ht="18.75" customHeight="1" x14ac:dyDescent="0.2">
      <c r="B22" s="160" t="s">
        <v>56</v>
      </c>
      <c r="C22" s="71">
        <v>117639</v>
      </c>
      <c r="D22" s="71">
        <v>179461</v>
      </c>
      <c r="E22" s="71">
        <v>239179</v>
      </c>
      <c r="F22" s="71">
        <v>192645</v>
      </c>
      <c r="G22" s="72">
        <v>168526</v>
      </c>
      <c r="H22" s="27"/>
    </row>
    <row r="23" spans="2:8" s="28" customFormat="1" ht="18.75" customHeight="1" x14ac:dyDescent="0.2">
      <c r="B23" s="160" t="s">
        <v>304</v>
      </c>
      <c r="C23" s="71">
        <v>161219</v>
      </c>
      <c r="D23" s="71">
        <v>155276</v>
      </c>
      <c r="E23" s="71">
        <v>163643</v>
      </c>
      <c r="F23" s="71">
        <v>157948</v>
      </c>
      <c r="G23" s="72">
        <v>167755</v>
      </c>
      <c r="H23" s="27"/>
    </row>
    <row r="24" spans="2:8" s="28" customFormat="1" ht="18.75" customHeight="1" x14ac:dyDescent="0.2">
      <c r="B24" s="160" t="s">
        <v>2903</v>
      </c>
      <c r="C24" s="71">
        <v>0</v>
      </c>
      <c r="D24" s="71">
        <v>10396</v>
      </c>
      <c r="E24" s="71">
        <v>228502</v>
      </c>
      <c r="F24" s="71">
        <v>235555</v>
      </c>
      <c r="G24" s="72">
        <v>203882</v>
      </c>
      <c r="H24" s="27"/>
    </row>
    <row r="25" spans="2:8" s="28" customFormat="1" ht="18.75" customHeight="1" x14ac:dyDescent="0.2">
      <c r="B25" s="160" t="s">
        <v>2904</v>
      </c>
      <c r="C25" s="71">
        <v>0</v>
      </c>
      <c r="D25" s="71">
        <v>123090</v>
      </c>
      <c r="E25" s="71">
        <v>124623</v>
      </c>
      <c r="F25" s="71">
        <v>156073</v>
      </c>
      <c r="G25" s="72">
        <v>222777</v>
      </c>
      <c r="H25" s="27"/>
    </row>
    <row r="26" spans="2:8" s="28" customFormat="1" ht="18.75" customHeight="1" x14ac:dyDescent="0.2">
      <c r="B26" s="160" t="s">
        <v>2900</v>
      </c>
      <c r="C26" s="71">
        <v>802</v>
      </c>
      <c r="D26" s="71">
        <v>49652</v>
      </c>
      <c r="E26" s="71">
        <v>133519</v>
      </c>
      <c r="F26" s="71">
        <v>184034</v>
      </c>
      <c r="G26" s="72">
        <v>221353</v>
      </c>
      <c r="H26" s="27"/>
    </row>
    <row r="27" spans="2:8" s="28" customFormat="1" ht="18.75" customHeight="1" x14ac:dyDescent="0.2">
      <c r="B27" s="160" t="s">
        <v>308</v>
      </c>
      <c r="C27" s="71">
        <v>68143</v>
      </c>
      <c r="D27" s="71">
        <v>70763</v>
      </c>
      <c r="E27" s="71">
        <v>93849</v>
      </c>
      <c r="F27" s="71">
        <v>158516</v>
      </c>
      <c r="G27" s="72">
        <v>158999</v>
      </c>
      <c r="H27" s="27"/>
    </row>
    <row r="28" spans="2:8" s="28" customFormat="1" ht="18.75" customHeight="1" x14ac:dyDescent="0.2">
      <c r="B28" s="160" t="s">
        <v>58</v>
      </c>
      <c r="C28" s="71">
        <v>98512</v>
      </c>
      <c r="D28" s="71">
        <v>88547</v>
      </c>
      <c r="E28" s="71">
        <v>104803</v>
      </c>
      <c r="F28" s="71">
        <v>102817</v>
      </c>
      <c r="G28" s="72">
        <v>128834</v>
      </c>
      <c r="H28" s="27"/>
    </row>
    <row r="29" spans="2:8" s="28" customFormat="1" ht="18.75" customHeight="1" x14ac:dyDescent="0.2">
      <c r="B29" s="160" t="s">
        <v>313</v>
      </c>
      <c r="C29" s="71">
        <v>104257</v>
      </c>
      <c r="D29" s="71">
        <v>101442</v>
      </c>
      <c r="E29" s="71">
        <v>116663</v>
      </c>
      <c r="F29" s="71">
        <v>91826</v>
      </c>
      <c r="G29" s="72">
        <v>42035</v>
      </c>
      <c r="H29" s="27"/>
    </row>
    <row r="30" spans="2:8" s="28" customFormat="1" ht="18.75" customHeight="1" x14ac:dyDescent="0.2">
      <c r="B30" s="160" t="s">
        <v>310</v>
      </c>
      <c r="C30" s="71">
        <v>88417</v>
      </c>
      <c r="D30" s="71">
        <v>108797</v>
      </c>
      <c r="E30" s="71">
        <v>88512</v>
      </c>
      <c r="F30" s="71">
        <v>71052</v>
      </c>
      <c r="G30" s="72">
        <v>66743</v>
      </c>
      <c r="H30" s="27"/>
    </row>
    <row r="31" spans="2:8" s="28" customFormat="1" ht="18.75" customHeight="1" x14ac:dyDescent="0.2">
      <c r="B31" s="160" t="s">
        <v>2908</v>
      </c>
      <c r="C31" s="71">
        <v>72352</v>
      </c>
      <c r="D31" s="71">
        <v>83338</v>
      </c>
      <c r="E31" s="71">
        <v>93643</v>
      </c>
      <c r="F31" s="71">
        <v>91937</v>
      </c>
      <c r="G31" s="72">
        <v>78523</v>
      </c>
      <c r="H31" s="27"/>
    </row>
    <row r="32" spans="2:8" s="28" customFormat="1" ht="18.75" customHeight="1" x14ac:dyDescent="0.2">
      <c r="B32" s="160" t="s">
        <v>315</v>
      </c>
      <c r="C32" s="71">
        <v>71662</v>
      </c>
      <c r="D32" s="71">
        <v>88956</v>
      </c>
      <c r="E32" s="71">
        <v>108919</v>
      </c>
      <c r="F32" s="71">
        <v>98860</v>
      </c>
      <c r="G32" s="72">
        <v>0</v>
      </c>
      <c r="H32" s="27"/>
    </row>
    <row r="33" spans="2:8" s="28" customFormat="1" ht="18.75" customHeight="1" x14ac:dyDescent="0.2">
      <c r="B33" s="160" t="s">
        <v>317</v>
      </c>
      <c r="C33" s="71">
        <v>125983</v>
      </c>
      <c r="D33" s="71">
        <v>108281</v>
      </c>
      <c r="E33" s="71">
        <v>84586</v>
      </c>
      <c r="F33" s="71">
        <v>7885</v>
      </c>
      <c r="G33" s="72">
        <v>0</v>
      </c>
      <c r="H33" s="27"/>
    </row>
    <row r="34" spans="2:8" s="28" customFormat="1" ht="18.75" customHeight="1" x14ac:dyDescent="0.2">
      <c r="B34" s="160" t="s">
        <v>309</v>
      </c>
      <c r="C34" s="71">
        <v>60613</v>
      </c>
      <c r="D34" s="71">
        <v>58979</v>
      </c>
      <c r="E34" s="71">
        <v>57420</v>
      </c>
      <c r="F34" s="71">
        <v>66119</v>
      </c>
      <c r="G34" s="72">
        <v>64237</v>
      </c>
      <c r="H34" s="27"/>
    </row>
    <row r="35" spans="2:8" s="28" customFormat="1" ht="18.75" customHeight="1" x14ac:dyDescent="0.2">
      <c r="B35" s="160" t="s">
        <v>316</v>
      </c>
      <c r="C35" s="71">
        <v>19604</v>
      </c>
      <c r="D35" s="71">
        <v>71753</v>
      </c>
      <c r="E35" s="71">
        <v>65684</v>
      </c>
      <c r="F35" s="71">
        <v>56922</v>
      </c>
      <c r="G35" s="72">
        <v>89190</v>
      </c>
      <c r="H35" s="27"/>
    </row>
    <row r="36" spans="2:8" s="28" customFormat="1" ht="18.75" customHeight="1" x14ac:dyDescent="0.2">
      <c r="B36" s="160" t="s">
        <v>318</v>
      </c>
      <c r="C36" s="71">
        <v>83450</v>
      </c>
      <c r="D36" s="71">
        <v>111513</v>
      </c>
      <c r="E36" s="71">
        <v>80303</v>
      </c>
      <c r="F36" s="71">
        <v>20952</v>
      </c>
      <c r="G36" s="72">
        <v>236</v>
      </c>
      <c r="H36" s="27"/>
    </row>
    <row r="37" spans="2:8" s="28" customFormat="1" ht="18.75" customHeight="1" x14ac:dyDescent="0.2">
      <c r="B37" s="160" t="s">
        <v>236</v>
      </c>
      <c r="C37" s="71">
        <v>30692</v>
      </c>
      <c r="D37" s="71">
        <v>41037</v>
      </c>
      <c r="E37" s="71">
        <v>50936</v>
      </c>
      <c r="F37" s="71">
        <v>59097</v>
      </c>
      <c r="G37" s="72">
        <v>79710</v>
      </c>
      <c r="H37" s="27"/>
    </row>
    <row r="38" spans="2:8" s="28" customFormat="1" ht="18.75" customHeight="1" x14ac:dyDescent="0.2">
      <c r="B38" s="160" t="s">
        <v>319</v>
      </c>
      <c r="C38" s="71">
        <v>94758</v>
      </c>
      <c r="D38" s="71">
        <v>83790</v>
      </c>
      <c r="E38" s="71">
        <v>62904</v>
      </c>
      <c r="F38" s="71">
        <v>3573</v>
      </c>
      <c r="G38" s="72">
        <v>0</v>
      </c>
      <c r="H38" s="27"/>
    </row>
    <row r="39" spans="2:8" s="28" customFormat="1" ht="18.75" customHeight="1" x14ac:dyDescent="0.2">
      <c r="B39" s="160" t="s">
        <v>320</v>
      </c>
      <c r="C39" s="71">
        <v>97209</v>
      </c>
      <c r="D39" s="71">
        <v>147220</v>
      </c>
      <c r="E39" s="71">
        <v>453</v>
      </c>
      <c r="F39" s="71">
        <v>0</v>
      </c>
      <c r="G39" s="72">
        <v>0</v>
      </c>
      <c r="H39" s="27"/>
    </row>
    <row r="40" spans="2:8" s="28" customFormat="1" ht="18.75" customHeight="1" x14ac:dyDescent="0.2">
      <c r="B40" s="160" t="s">
        <v>314</v>
      </c>
      <c r="C40" s="71">
        <v>27433</v>
      </c>
      <c r="D40" s="71">
        <v>32305</v>
      </c>
      <c r="E40" s="71">
        <v>47743</v>
      </c>
      <c r="F40" s="71">
        <v>72609</v>
      </c>
      <c r="G40" s="72">
        <v>64667</v>
      </c>
      <c r="H40" s="27"/>
    </row>
    <row r="41" spans="2:8" s="28" customFormat="1" ht="18.75" customHeight="1" x14ac:dyDescent="0.2">
      <c r="B41" s="160" t="s">
        <v>312</v>
      </c>
      <c r="C41" s="71">
        <v>32553</v>
      </c>
      <c r="D41" s="71">
        <v>53718</v>
      </c>
      <c r="E41" s="71">
        <v>46221</v>
      </c>
      <c r="F41" s="71">
        <v>39309</v>
      </c>
      <c r="G41" s="72">
        <v>41915</v>
      </c>
      <c r="H41" s="27"/>
    </row>
    <row r="42" spans="2:8" s="28" customFormat="1" ht="18.75" customHeight="1" x14ac:dyDescent="0.2">
      <c r="B42" s="160" t="s">
        <v>65</v>
      </c>
      <c r="C42" s="71">
        <v>16045</v>
      </c>
      <c r="D42" s="71">
        <v>17279</v>
      </c>
      <c r="E42" s="71">
        <v>30045</v>
      </c>
      <c r="F42" s="71">
        <v>63949</v>
      </c>
      <c r="G42" s="72">
        <v>81750</v>
      </c>
      <c r="H42" s="27"/>
    </row>
    <row r="43" spans="2:8" s="28" customFormat="1" ht="18.75" customHeight="1" x14ac:dyDescent="0.2">
      <c r="B43" s="160" t="s">
        <v>322</v>
      </c>
      <c r="C43" s="71">
        <v>168854</v>
      </c>
      <c r="D43" s="71">
        <v>37484</v>
      </c>
      <c r="E43" s="71">
        <v>0</v>
      </c>
      <c r="F43" s="71">
        <v>0</v>
      </c>
      <c r="G43" s="72">
        <v>0</v>
      </c>
      <c r="H43" s="27"/>
    </row>
    <row r="44" spans="2:8" s="28" customFormat="1" ht="18.75" customHeight="1" x14ac:dyDescent="0.2">
      <c r="B44" s="160" t="s">
        <v>60</v>
      </c>
      <c r="C44" s="71">
        <v>6788</v>
      </c>
      <c r="D44" s="71">
        <v>30503</v>
      </c>
      <c r="E44" s="71">
        <v>27787</v>
      </c>
      <c r="F44" s="71">
        <v>43182</v>
      </c>
      <c r="G44" s="72">
        <v>85309</v>
      </c>
      <c r="H44" s="27"/>
    </row>
    <row r="45" spans="2:8" s="28" customFormat="1" ht="18.75" customHeight="1" x14ac:dyDescent="0.2">
      <c r="B45" s="160" t="s">
        <v>325</v>
      </c>
      <c r="C45" s="71">
        <v>44820</v>
      </c>
      <c r="D45" s="71">
        <v>47697</v>
      </c>
      <c r="E45" s="71">
        <v>46963</v>
      </c>
      <c r="F45" s="71">
        <v>37803</v>
      </c>
      <c r="G45" s="72">
        <v>0</v>
      </c>
      <c r="H45" s="27"/>
    </row>
    <row r="46" spans="2:8" s="28" customFormat="1" ht="18.75" customHeight="1" x14ac:dyDescent="0.2">
      <c r="B46" s="160" t="s">
        <v>2910</v>
      </c>
      <c r="C46" s="71">
        <v>39411</v>
      </c>
      <c r="D46" s="71">
        <v>32613</v>
      </c>
      <c r="E46" s="71">
        <v>28704</v>
      </c>
      <c r="F46" s="71">
        <v>32287</v>
      </c>
      <c r="G46" s="72">
        <v>39828</v>
      </c>
      <c r="H46" s="27"/>
    </row>
    <row r="47" spans="2:8" s="28" customFormat="1" ht="18.75" customHeight="1" x14ac:dyDescent="0.2">
      <c r="B47" s="160" t="s">
        <v>326</v>
      </c>
      <c r="C47" s="71">
        <v>56419</v>
      </c>
      <c r="D47" s="71">
        <v>58248</v>
      </c>
      <c r="E47" s="71">
        <v>25061</v>
      </c>
      <c r="F47" s="71">
        <v>32229</v>
      </c>
      <c r="G47" s="72">
        <v>0</v>
      </c>
      <c r="H47" s="27"/>
    </row>
    <row r="48" spans="2:8" s="28" customFormat="1" ht="18.75" customHeight="1" x14ac:dyDescent="0.2">
      <c r="B48" s="160" t="s">
        <v>237</v>
      </c>
      <c r="C48" s="71">
        <v>33275</v>
      </c>
      <c r="D48" s="71">
        <v>33184</v>
      </c>
      <c r="E48" s="71">
        <v>35006</v>
      </c>
      <c r="F48" s="71">
        <v>28391</v>
      </c>
      <c r="G48" s="72">
        <v>32403</v>
      </c>
      <c r="H48" s="27"/>
    </row>
    <row r="49" spans="2:8" s="28" customFormat="1" ht="18.75" customHeight="1" x14ac:dyDescent="0.2">
      <c r="B49" s="160" t="s">
        <v>69</v>
      </c>
      <c r="C49" s="71">
        <v>0</v>
      </c>
      <c r="D49" s="71">
        <v>0</v>
      </c>
      <c r="E49" s="71">
        <v>35367</v>
      </c>
      <c r="F49" s="71">
        <v>54496</v>
      </c>
      <c r="G49" s="72">
        <v>33482</v>
      </c>
      <c r="H49" s="27"/>
    </row>
    <row r="50" spans="2:8" s="28" customFormat="1" ht="18.75" customHeight="1" x14ac:dyDescent="0.2">
      <c r="B50" s="160" t="s">
        <v>2906</v>
      </c>
      <c r="C50" s="71">
        <v>14877</v>
      </c>
      <c r="D50" s="71">
        <v>14100</v>
      </c>
      <c r="E50" s="71">
        <v>15419</v>
      </c>
      <c r="F50" s="71">
        <v>32493</v>
      </c>
      <c r="G50" s="72">
        <v>44013</v>
      </c>
      <c r="H50" s="27"/>
    </row>
    <row r="51" spans="2:8" s="28" customFormat="1" ht="18.75" customHeight="1" x14ac:dyDescent="0.2">
      <c r="B51" s="160" t="s">
        <v>76</v>
      </c>
      <c r="C51" s="71">
        <v>12225</v>
      </c>
      <c r="D51" s="71">
        <v>20848</v>
      </c>
      <c r="E51" s="71">
        <v>31087</v>
      </c>
      <c r="F51" s="71">
        <v>29734</v>
      </c>
      <c r="G51" s="72">
        <v>21878</v>
      </c>
      <c r="H51" s="27"/>
    </row>
    <row r="52" spans="2:8" s="28" customFormat="1" ht="18.75" customHeight="1" x14ac:dyDescent="0.2">
      <c r="B52" s="160" t="s">
        <v>238</v>
      </c>
      <c r="C52" s="71">
        <v>21284</v>
      </c>
      <c r="D52" s="71">
        <v>23846</v>
      </c>
      <c r="E52" s="71">
        <v>24388</v>
      </c>
      <c r="F52" s="71">
        <v>24078</v>
      </c>
      <c r="G52" s="72">
        <v>21642</v>
      </c>
      <c r="H52" s="27"/>
    </row>
    <row r="53" spans="2:8" s="28" customFormat="1" ht="18.75" customHeight="1" x14ac:dyDescent="0.2">
      <c r="B53" s="160" t="s">
        <v>327</v>
      </c>
      <c r="C53" s="71">
        <v>21593</v>
      </c>
      <c r="D53" s="71">
        <v>25437</v>
      </c>
      <c r="E53" s="71">
        <v>25576</v>
      </c>
      <c r="F53" s="71">
        <v>28796</v>
      </c>
      <c r="G53" s="72">
        <v>10021</v>
      </c>
      <c r="H53" s="27"/>
    </row>
    <row r="54" spans="2:8" s="28" customFormat="1" ht="18.75" customHeight="1" x14ac:dyDescent="0.2">
      <c r="B54" s="160" t="s">
        <v>2901</v>
      </c>
      <c r="C54" s="71">
        <v>18695</v>
      </c>
      <c r="D54" s="71">
        <v>52407</v>
      </c>
      <c r="E54" s="71">
        <v>9292</v>
      </c>
      <c r="F54" s="71">
        <v>16796</v>
      </c>
      <c r="G54" s="72">
        <v>10137</v>
      </c>
      <c r="H54" s="27"/>
    </row>
    <row r="55" spans="2:8" s="28" customFormat="1" ht="18.75" customHeight="1" x14ac:dyDescent="0.2">
      <c r="B55" s="160" t="s">
        <v>61</v>
      </c>
      <c r="C55" s="71">
        <v>22122</v>
      </c>
      <c r="D55" s="71">
        <v>19251</v>
      </c>
      <c r="E55" s="71">
        <v>22747</v>
      </c>
      <c r="F55" s="71">
        <v>20880</v>
      </c>
      <c r="G55" s="72">
        <v>19739</v>
      </c>
      <c r="H55" s="27"/>
    </row>
    <row r="56" spans="2:8" s="28" customFormat="1" ht="18.75" customHeight="1" x14ac:dyDescent="0.2">
      <c r="B56" s="160" t="s">
        <v>79</v>
      </c>
      <c r="C56" s="71">
        <v>17784</v>
      </c>
      <c r="D56" s="71">
        <v>45226</v>
      </c>
      <c r="E56" s="71">
        <v>30039</v>
      </c>
      <c r="F56" s="71">
        <v>9322</v>
      </c>
      <c r="G56" s="72">
        <v>0</v>
      </c>
      <c r="H56" s="27"/>
    </row>
    <row r="57" spans="2:8" s="28" customFormat="1" ht="18.75" customHeight="1" x14ac:dyDescent="0.2">
      <c r="B57" s="160" t="s">
        <v>63</v>
      </c>
      <c r="C57" s="71">
        <v>0</v>
      </c>
      <c r="D57" s="71">
        <v>0</v>
      </c>
      <c r="E57" s="71">
        <v>0</v>
      </c>
      <c r="F57" s="71">
        <v>0</v>
      </c>
      <c r="G57" s="72">
        <v>98049</v>
      </c>
      <c r="H57" s="27"/>
    </row>
    <row r="58" spans="2:8" s="28" customFormat="1" ht="18.75" customHeight="1" x14ac:dyDescent="0.2">
      <c r="B58" s="160" t="s">
        <v>329</v>
      </c>
      <c r="C58" s="71">
        <v>21003</v>
      </c>
      <c r="D58" s="71">
        <v>25606</v>
      </c>
      <c r="E58" s="71">
        <v>21595</v>
      </c>
      <c r="F58" s="71">
        <v>16321</v>
      </c>
      <c r="G58" s="72">
        <v>8737</v>
      </c>
      <c r="H58" s="27"/>
    </row>
    <row r="59" spans="2:8" s="28" customFormat="1" ht="18.75" customHeight="1" x14ac:dyDescent="0.2">
      <c r="B59" s="160" t="s">
        <v>78</v>
      </c>
      <c r="C59" s="71">
        <v>0</v>
      </c>
      <c r="D59" s="71">
        <v>0</v>
      </c>
      <c r="E59" s="71">
        <v>23342</v>
      </c>
      <c r="F59" s="71">
        <v>25396</v>
      </c>
      <c r="G59" s="72">
        <v>36533</v>
      </c>
      <c r="H59" s="27"/>
    </row>
    <row r="60" spans="2:8" s="28" customFormat="1" ht="18.75" customHeight="1" x14ac:dyDescent="0.2">
      <c r="B60" s="160" t="s">
        <v>333</v>
      </c>
      <c r="C60" s="71">
        <v>34433</v>
      </c>
      <c r="D60" s="71">
        <v>23436</v>
      </c>
      <c r="E60" s="71">
        <v>4349</v>
      </c>
      <c r="F60" s="71">
        <v>19067</v>
      </c>
      <c r="G60" s="72">
        <v>701</v>
      </c>
      <c r="H60" s="27"/>
    </row>
    <row r="61" spans="2:8" s="28" customFormat="1" ht="18.75" customHeight="1" x14ac:dyDescent="0.2">
      <c r="B61" s="160" t="s">
        <v>73</v>
      </c>
      <c r="C61" s="71">
        <v>0</v>
      </c>
      <c r="D61" s="71">
        <v>0</v>
      </c>
      <c r="E61" s="71">
        <v>24195</v>
      </c>
      <c r="F61" s="71">
        <v>26582</v>
      </c>
      <c r="G61" s="72">
        <v>30325</v>
      </c>
      <c r="H61" s="27"/>
    </row>
    <row r="62" spans="2:8" s="28" customFormat="1" ht="18.75" customHeight="1" x14ac:dyDescent="0.2">
      <c r="B62" s="160" t="s">
        <v>71</v>
      </c>
      <c r="C62" s="71">
        <v>13999</v>
      </c>
      <c r="D62" s="71">
        <v>16574</v>
      </c>
      <c r="E62" s="71">
        <v>17200</v>
      </c>
      <c r="F62" s="71">
        <v>14384</v>
      </c>
      <c r="G62" s="72">
        <v>14232</v>
      </c>
      <c r="H62" s="27"/>
    </row>
    <row r="63" spans="2:8" s="28" customFormat="1" ht="18.75" customHeight="1" x14ac:dyDescent="0.2">
      <c r="B63" s="160" t="s">
        <v>338</v>
      </c>
      <c r="C63" s="71">
        <v>19092</v>
      </c>
      <c r="D63" s="71">
        <v>13130</v>
      </c>
      <c r="E63" s="71">
        <v>2740</v>
      </c>
      <c r="F63" s="71">
        <v>21274</v>
      </c>
      <c r="G63" s="72">
        <v>8994</v>
      </c>
      <c r="H63" s="27"/>
    </row>
    <row r="64" spans="2:8" s="28" customFormat="1" ht="18.75" customHeight="1" x14ac:dyDescent="0.2">
      <c r="B64" s="160" t="s">
        <v>340</v>
      </c>
      <c r="C64" s="71">
        <v>25345</v>
      </c>
      <c r="D64" s="71">
        <v>39638</v>
      </c>
      <c r="E64" s="71">
        <v>0</v>
      </c>
      <c r="F64" s="71">
        <v>0</v>
      </c>
      <c r="G64" s="72">
        <v>0</v>
      </c>
      <c r="H64" s="27"/>
    </row>
    <row r="65" spans="2:8" s="28" customFormat="1" ht="18.75" customHeight="1" x14ac:dyDescent="0.2">
      <c r="B65" s="160" t="s">
        <v>244</v>
      </c>
      <c r="C65" s="71">
        <v>11872</v>
      </c>
      <c r="D65" s="71">
        <v>12072</v>
      </c>
      <c r="E65" s="71">
        <v>13087</v>
      </c>
      <c r="F65" s="71">
        <v>14517</v>
      </c>
      <c r="G65" s="72">
        <v>12728</v>
      </c>
      <c r="H65" s="27"/>
    </row>
    <row r="66" spans="2:8" s="28" customFormat="1" ht="18.75" customHeight="1" x14ac:dyDescent="0.2">
      <c r="B66" s="160" t="s">
        <v>2911</v>
      </c>
      <c r="C66" s="71">
        <v>0</v>
      </c>
      <c r="D66" s="71">
        <v>0</v>
      </c>
      <c r="E66" s="71">
        <v>12872</v>
      </c>
      <c r="F66" s="71">
        <v>20784</v>
      </c>
      <c r="G66" s="72">
        <v>30047</v>
      </c>
      <c r="H66" s="27"/>
    </row>
    <row r="67" spans="2:8" s="28" customFormat="1" ht="18.75" customHeight="1" x14ac:dyDescent="0.2">
      <c r="B67" s="160" t="s">
        <v>77</v>
      </c>
      <c r="C67" s="71">
        <v>9768</v>
      </c>
      <c r="D67" s="71">
        <v>29180</v>
      </c>
      <c r="E67" s="71">
        <v>10346</v>
      </c>
      <c r="F67" s="71">
        <v>14221</v>
      </c>
      <c r="G67" s="72">
        <v>0</v>
      </c>
      <c r="H67" s="27"/>
    </row>
    <row r="68" spans="2:8" s="28" customFormat="1" ht="18.75" customHeight="1" x14ac:dyDescent="0.2">
      <c r="B68" s="160" t="s">
        <v>343</v>
      </c>
      <c r="C68" s="71">
        <v>19872</v>
      </c>
      <c r="D68" s="71">
        <v>12426</v>
      </c>
      <c r="E68" s="71">
        <v>8294</v>
      </c>
      <c r="F68" s="71">
        <v>7833</v>
      </c>
      <c r="G68" s="72">
        <v>8315</v>
      </c>
      <c r="H68" s="27"/>
    </row>
    <row r="69" spans="2:8" s="28" customFormat="1" ht="18.75" customHeight="1" x14ac:dyDescent="0.2">
      <c r="B69" s="160" t="s">
        <v>331</v>
      </c>
      <c r="C69" s="71">
        <v>0</v>
      </c>
      <c r="D69" s="71">
        <v>0</v>
      </c>
      <c r="E69" s="71">
        <v>0</v>
      </c>
      <c r="F69" s="71">
        <v>3688</v>
      </c>
      <c r="G69" s="72">
        <v>51909</v>
      </c>
      <c r="H69" s="27"/>
    </row>
    <row r="70" spans="2:8" s="28" customFormat="1" ht="18.75" customHeight="1" x14ac:dyDescent="0.2">
      <c r="B70" s="160" t="s">
        <v>347</v>
      </c>
      <c r="C70" s="71">
        <v>54804</v>
      </c>
      <c r="D70" s="71">
        <v>0</v>
      </c>
      <c r="E70" s="71">
        <v>0</v>
      </c>
      <c r="F70" s="71">
        <v>0</v>
      </c>
      <c r="G70" s="72">
        <v>0</v>
      </c>
      <c r="H70" s="27"/>
    </row>
    <row r="71" spans="2:8" s="28" customFormat="1" ht="18.75" customHeight="1" x14ac:dyDescent="0.2">
      <c r="B71" s="160" t="s">
        <v>348</v>
      </c>
      <c r="C71" s="71">
        <v>7431</v>
      </c>
      <c r="D71" s="71">
        <v>22305</v>
      </c>
      <c r="E71" s="71">
        <v>17165</v>
      </c>
      <c r="F71" s="71">
        <v>5184</v>
      </c>
      <c r="G71" s="72">
        <v>242</v>
      </c>
      <c r="H71" s="27"/>
    </row>
    <row r="72" spans="2:8" s="28" customFormat="1" ht="18.75" customHeight="1" x14ac:dyDescent="0.2">
      <c r="B72" s="160" t="s">
        <v>240</v>
      </c>
      <c r="C72" s="71">
        <v>283</v>
      </c>
      <c r="D72" s="71">
        <v>7767</v>
      </c>
      <c r="E72" s="71">
        <v>17963</v>
      </c>
      <c r="F72" s="71">
        <v>12780</v>
      </c>
      <c r="G72" s="72">
        <v>10569</v>
      </c>
      <c r="H72" s="27"/>
    </row>
    <row r="73" spans="2:8" s="28" customFormat="1" ht="18.75" customHeight="1" x14ac:dyDescent="0.2">
      <c r="B73" s="160" t="s">
        <v>2914</v>
      </c>
      <c r="C73" s="71">
        <v>2518</v>
      </c>
      <c r="D73" s="71">
        <v>6077</v>
      </c>
      <c r="E73" s="71">
        <v>9663</v>
      </c>
      <c r="F73" s="71">
        <v>13058</v>
      </c>
      <c r="G73" s="72">
        <v>15269</v>
      </c>
      <c r="H73" s="27"/>
    </row>
    <row r="74" spans="2:8" s="28" customFormat="1" ht="18.75" customHeight="1" x14ac:dyDescent="0.2">
      <c r="B74" s="160" t="s">
        <v>62</v>
      </c>
      <c r="C74" s="71">
        <v>0</v>
      </c>
      <c r="D74" s="71">
        <v>0</v>
      </c>
      <c r="E74" s="71">
        <v>179</v>
      </c>
      <c r="F74" s="71">
        <v>7445</v>
      </c>
      <c r="G74" s="72">
        <v>38147</v>
      </c>
      <c r="H74" s="27"/>
    </row>
    <row r="75" spans="2:8" s="28" customFormat="1" ht="18.75" customHeight="1" x14ac:dyDescent="0.2">
      <c r="B75" s="160" t="s">
        <v>356</v>
      </c>
      <c r="C75" s="71">
        <v>19757</v>
      </c>
      <c r="D75" s="71">
        <v>21619</v>
      </c>
      <c r="E75" s="71">
        <v>2474</v>
      </c>
      <c r="F75" s="71">
        <v>0</v>
      </c>
      <c r="G75" s="72">
        <v>0</v>
      </c>
      <c r="H75" s="27"/>
    </row>
    <row r="76" spans="2:8" s="28" customFormat="1" ht="18.75" customHeight="1" x14ac:dyDescent="0.2">
      <c r="B76" s="160" t="s">
        <v>357</v>
      </c>
      <c r="C76" s="71">
        <v>20112</v>
      </c>
      <c r="D76" s="71">
        <v>20984</v>
      </c>
      <c r="E76" s="71">
        <v>0</v>
      </c>
      <c r="F76" s="71">
        <v>0</v>
      </c>
      <c r="G76" s="72">
        <v>0</v>
      </c>
      <c r="H76" s="27"/>
    </row>
    <row r="77" spans="2:8" s="28" customFormat="1" ht="18.75" customHeight="1" x14ac:dyDescent="0.2">
      <c r="B77" s="160" t="s">
        <v>2915</v>
      </c>
      <c r="C77" s="71">
        <v>3966</v>
      </c>
      <c r="D77" s="71">
        <v>24776</v>
      </c>
      <c r="E77" s="71">
        <v>10749</v>
      </c>
      <c r="F77" s="71">
        <v>1334</v>
      </c>
      <c r="G77" s="72">
        <v>0</v>
      </c>
      <c r="H77" s="27"/>
    </row>
    <row r="78" spans="2:8" s="28" customFormat="1" ht="18.75" customHeight="1" x14ac:dyDescent="0.2">
      <c r="B78" s="160" t="s">
        <v>335</v>
      </c>
      <c r="C78" s="71">
        <v>2608</v>
      </c>
      <c r="D78" s="71">
        <v>7947</v>
      </c>
      <c r="E78" s="71">
        <v>10961</v>
      </c>
      <c r="F78" s="71">
        <v>10921</v>
      </c>
      <c r="G78" s="72">
        <v>6748</v>
      </c>
      <c r="H78" s="27"/>
    </row>
    <row r="79" spans="2:8" s="28" customFormat="1" ht="18.75" customHeight="1" x14ac:dyDescent="0.2">
      <c r="B79" s="160" t="s">
        <v>66</v>
      </c>
      <c r="C79" s="71">
        <v>8533</v>
      </c>
      <c r="D79" s="71">
        <v>9701</v>
      </c>
      <c r="E79" s="71">
        <v>9052</v>
      </c>
      <c r="F79" s="71">
        <v>6947</v>
      </c>
      <c r="G79" s="72">
        <v>2</v>
      </c>
      <c r="H79" s="27"/>
    </row>
    <row r="80" spans="2:8" s="28" customFormat="1" ht="18.75" customHeight="1" x14ac:dyDescent="0.2">
      <c r="B80" s="160" t="s">
        <v>337</v>
      </c>
      <c r="C80" s="71">
        <v>32887</v>
      </c>
      <c r="D80" s="71">
        <v>928</v>
      </c>
      <c r="E80" s="71">
        <v>0</v>
      </c>
      <c r="F80" s="71">
        <v>0</v>
      </c>
      <c r="G80" s="72">
        <v>0</v>
      </c>
      <c r="H80" s="27"/>
    </row>
    <row r="81" spans="2:8" s="28" customFormat="1" ht="18.75" customHeight="1" x14ac:dyDescent="0.2">
      <c r="B81" s="160" t="s">
        <v>352</v>
      </c>
      <c r="C81" s="71">
        <v>5157</v>
      </c>
      <c r="D81" s="71">
        <v>7260</v>
      </c>
      <c r="E81" s="71">
        <v>8709</v>
      </c>
      <c r="F81" s="71">
        <v>6879</v>
      </c>
      <c r="G81" s="72">
        <v>5711</v>
      </c>
      <c r="H81" s="27"/>
    </row>
    <row r="82" spans="2:8" s="28" customFormat="1" ht="18.75" customHeight="1" x14ac:dyDescent="0.2">
      <c r="B82" s="160" t="s">
        <v>346</v>
      </c>
      <c r="C82" s="71">
        <v>0</v>
      </c>
      <c r="D82" s="71">
        <v>0</v>
      </c>
      <c r="E82" s="71">
        <v>936</v>
      </c>
      <c r="F82" s="71">
        <v>11727</v>
      </c>
      <c r="G82" s="72">
        <v>20453</v>
      </c>
      <c r="H82" s="27"/>
    </row>
    <row r="83" spans="2:8" s="28" customFormat="1" ht="18.75" customHeight="1" x14ac:dyDescent="0.2">
      <c r="B83" s="160" t="s">
        <v>362</v>
      </c>
      <c r="C83" s="71">
        <v>31779</v>
      </c>
      <c r="D83" s="71">
        <v>0</v>
      </c>
      <c r="E83" s="71">
        <v>0</v>
      </c>
      <c r="F83" s="71">
        <v>0</v>
      </c>
      <c r="G83" s="72">
        <v>0</v>
      </c>
      <c r="H83" s="27"/>
    </row>
    <row r="84" spans="2:8" s="28" customFormat="1" ht="18.75" customHeight="1" x14ac:dyDescent="0.2">
      <c r="B84" s="160" t="s">
        <v>344</v>
      </c>
      <c r="C84" s="71">
        <v>12826</v>
      </c>
      <c r="D84" s="71">
        <v>6383</v>
      </c>
      <c r="E84" s="71">
        <v>4012</v>
      </c>
      <c r="F84" s="71">
        <v>3930</v>
      </c>
      <c r="G84" s="72">
        <v>3631</v>
      </c>
      <c r="H84" s="27"/>
    </row>
    <row r="85" spans="2:8" s="28" customFormat="1" ht="18.75" customHeight="1" x14ac:dyDescent="0.2">
      <c r="B85" s="160" t="s">
        <v>342</v>
      </c>
      <c r="C85" s="71">
        <v>15976</v>
      </c>
      <c r="D85" s="71">
        <v>8437</v>
      </c>
      <c r="E85" s="71">
        <v>5301</v>
      </c>
      <c r="F85" s="71">
        <v>0</v>
      </c>
      <c r="G85" s="72">
        <v>0</v>
      </c>
      <c r="H85" s="27"/>
    </row>
    <row r="86" spans="2:8" s="28" customFormat="1" ht="18.75" customHeight="1" x14ac:dyDescent="0.2">
      <c r="B86" s="160" t="s">
        <v>364</v>
      </c>
      <c r="C86" s="71">
        <v>29081</v>
      </c>
      <c r="D86" s="71">
        <v>0</v>
      </c>
      <c r="E86" s="71">
        <v>267</v>
      </c>
      <c r="F86" s="71">
        <v>0</v>
      </c>
      <c r="G86" s="72">
        <v>0</v>
      </c>
      <c r="H86" s="27"/>
    </row>
    <row r="87" spans="2:8" s="28" customFormat="1" ht="18.75" customHeight="1" x14ac:dyDescent="0.2">
      <c r="B87" s="160" t="s">
        <v>365</v>
      </c>
      <c r="C87" s="71">
        <v>28855</v>
      </c>
      <c r="D87" s="71">
        <v>0</v>
      </c>
      <c r="E87" s="71">
        <v>0</v>
      </c>
      <c r="F87" s="71">
        <v>0</v>
      </c>
      <c r="G87" s="72">
        <v>0</v>
      </c>
      <c r="H87" s="27"/>
    </row>
    <row r="88" spans="2:8" s="28" customFormat="1" ht="18.75" customHeight="1" x14ac:dyDescent="0.2">
      <c r="B88" s="160" t="s">
        <v>246</v>
      </c>
      <c r="C88" s="71">
        <v>178</v>
      </c>
      <c r="D88" s="71">
        <v>1434</v>
      </c>
      <c r="E88" s="71">
        <v>15327</v>
      </c>
      <c r="F88" s="71">
        <v>10852</v>
      </c>
      <c r="G88" s="72">
        <v>886</v>
      </c>
      <c r="H88" s="27"/>
    </row>
    <row r="89" spans="2:8" s="28" customFormat="1" ht="18.75" customHeight="1" x14ac:dyDescent="0.2">
      <c r="B89" s="160" t="s">
        <v>359</v>
      </c>
      <c r="C89" s="71">
        <v>0</v>
      </c>
      <c r="D89" s="71">
        <v>0</v>
      </c>
      <c r="E89" s="71">
        <v>0</v>
      </c>
      <c r="F89" s="71">
        <v>24755</v>
      </c>
      <c r="G89" s="72">
        <v>3531</v>
      </c>
      <c r="H89" s="27"/>
    </row>
    <row r="90" spans="2:8" s="28" customFormat="1" ht="18.75" customHeight="1" x14ac:dyDescent="0.2">
      <c r="B90" s="160" t="s">
        <v>368</v>
      </c>
      <c r="C90" s="71">
        <v>195</v>
      </c>
      <c r="D90" s="71">
        <v>5345</v>
      </c>
      <c r="E90" s="71">
        <v>4990</v>
      </c>
      <c r="F90" s="71">
        <v>5855</v>
      </c>
      <c r="G90" s="72">
        <v>6496</v>
      </c>
      <c r="H90" s="27"/>
    </row>
    <row r="91" spans="2:8" s="28" customFormat="1" ht="18.75" customHeight="1" x14ac:dyDescent="0.2">
      <c r="B91" s="160" t="s">
        <v>370</v>
      </c>
      <c r="C91" s="71">
        <v>22457</v>
      </c>
      <c r="D91" s="71">
        <v>0</v>
      </c>
      <c r="E91" s="71">
        <v>0</v>
      </c>
      <c r="F91" s="71">
        <v>0</v>
      </c>
      <c r="G91" s="72">
        <v>0</v>
      </c>
      <c r="H91" s="27"/>
    </row>
    <row r="92" spans="2:8" s="28" customFormat="1" ht="18.75" customHeight="1" x14ac:dyDescent="0.2">
      <c r="B92" s="160" t="s">
        <v>2907</v>
      </c>
      <c r="C92" s="71">
        <v>0</v>
      </c>
      <c r="D92" s="71">
        <v>268</v>
      </c>
      <c r="E92" s="71">
        <v>699</v>
      </c>
      <c r="F92" s="71">
        <v>3912</v>
      </c>
      <c r="G92" s="72">
        <v>17550</v>
      </c>
      <c r="H92" s="27"/>
    </row>
    <row r="93" spans="2:8" s="28" customFormat="1" ht="18.75" customHeight="1" x14ac:dyDescent="0.2">
      <c r="B93" s="160" t="s">
        <v>355</v>
      </c>
      <c r="C93" s="71">
        <v>14243</v>
      </c>
      <c r="D93" s="71">
        <v>8134</v>
      </c>
      <c r="E93" s="71">
        <v>0</v>
      </c>
      <c r="F93" s="71">
        <v>0</v>
      </c>
      <c r="G93" s="72">
        <v>0</v>
      </c>
      <c r="H93" s="27"/>
    </row>
    <row r="94" spans="2:8" s="28" customFormat="1" ht="18.75" customHeight="1" x14ac:dyDescent="0.2">
      <c r="B94" s="160" t="s">
        <v>2909</v>
      </c>
      <c r="C94" s="71">
        <v>2143</v>
      </c>
      <c r="D94" s="71">
        <v>4122</v>
      </c>
      <c r="E94" s="71">
        <v>5451</v>
      </c>
      <c r="F94" s="71">
        <v>4860</v>
      </c>
      <c r="G94" s="72">
        <v>5509</v>
      </c>
      <c r="H94" s="27"/>
    </row>
    <row r="95" spans="2:8" s="28" customFormat="1" ht="18.75" customHeight="1" x14ac:dyDescent="0.2">
      <c r="B95" s="160" t="s">
        <v>2905</v>
      </c>
      <c r="C95" s="71">
        <v>0</v>
      </c>
      <c r="D95" s="71">
        <v>0</v>
      </c>
      <c r="E95" s="71">
        <v>0</v>
      </c>
      <c r="F95" s="71">
        <v>401</v>
      </c>
      <c r="G95" s="72">
        <v>20713</v>
      </c>
      <c r="H95" s="27"/>
    </row>
    <row r="96" spans="2:8" s="28" customFormat="1" ht="18.75" customHeight="1" x14ac:dyDescent="0.2">
      <c r="B96" s="160" t="s">
        <v>328</v>
      </c>
      <c r="C96" s="71">
        <v>0</v>
      </c>
      <c r="D96" s="71">
        <v>0</v>
      </c>
      <c r="E96" s="71">
        <v>0</v>
      </c>
      <c r="F96" s="71">
        <v>0</v>
      </c>
      <c r="G96" s="72">
        <v>20970</v>
      </c>
      <c r="H96" s="27"/>
    </row>
    <row r="97" spans="2:8" s="28" customFormat="1" ht="18.75" customHeight="1" x14ac:dyDescent="0.2">
      <c r="B97" s="160" t="s">
        <v>371</v>
      </c>
      <c r="C97" s="71">
        <v>879</v>
      </c>
      <c r="D97" s="71">
        <v>0</v>
      </c>
      <c r="E97" s="71">
        <v>19029</v>
      </c>
      <c r="F97" s="71">
        <v>934</v>
      </c>
      <c r="G97" s="72">
        <v>0</v>
      </c>
      <c r="H97" s="27"/>
    </row>
    <row r="98" spans="2:8" s="28" customFormat="1" ht="18.75" customHeight="1" x14ac:dyDescent="0.2">
      <c r="B98" s="160" t="s">
        <v>373</v>
      </c>
      <c r="C98" s="71">
        <v>5981</v>
      </c>
      <c r="D98" s="71">
        <v>14088</v>
      </c>
      <c r="E98" s="71">
        <v>83</v>
      </c>
      <c r="F98" s="71">
        <v>157</v>
      </c>
      <c r="G98" s="72">
        <v>0</v>
      </c>
      <c r="H98" s="27"/>
    </row>
    <row r="99" spans="2:8" s="28" customFormat="1" ht="18.75" customHeight="1" x14ac:dyDescent="0.2">
      <c r="B99" s="160" t="s">
        <v>332</v>
      </c>
      <c r="C99" s="71">
        <v>386</v>
      </c>
      <c r="D99" s="71">
        <v>334</v>
      </c>
      <c r="E99" s="71">
        <v>1973</v>
      </c>
      <c r="F99" s="71">
        <v>7209</v>
      </c>
      <c r="G99" s="72">
        <v>8942</v>
      </c>
      <c r="H99" s="27"/>
    </row>
    <row r="100" spans="2:8" s="28" customFormat="1" ht="18.75" customHeight="1" x14ac:dyDescent="0.2">
      <c r="B100" s="160" t="s">
        <v>55</v>
      </c>
      <c r="C100" s="71">
        <v>1178</v>
      </c>
      <c r="D100" s="71">
        <v>3494</v>
      </c>
      <c r="E100" s="71">
        <v>3224</v>
      </c>
      <c r="F100" s="71">
        <v>4239</v>
      </c>
      <c r="G100" s="72">
        <v>6559</v>
      </c>
      <c r="H100" s="27"/>
    </row>
    <row r="101" spans="2:8" s="28" customFormat="1" ht="18.75" customHeight="1" x14ac:dyDescent="0.2">
      <c r="B101" s="160" t="s">
        <v>378</v>
      </c>
      <c r="C101" s="71">
        <v>18444</v>
      </c>
      <c r="D101" s="71">
        <v>1</v>
      </c>
      <c r="E101" s="71">
        <v>0</v>
      </c>
      <c r="F101" s="71">
        <v>0</v>
      </c>
      <c r="G101" s="72">
        <v>0</v>
      </c>
      <c r="H101" s="27"/>
    </row>
    <row r="102" spans="2:8" s="28" customFormat="1" ht="18.75" customHeight="1" x14ac:dyDescent="0.2">
      <c r="B102" s="160" t="s">
        <v>67</v>
      </c>
      <c r="C102" s="71">
        <v>0</v>
      </c>
      <c r="D102" s="71">
        <v>0</v>
      </c>
      <c r="E102" s="71">
        <v>1095</v>
      </c>
      <c r="F102" s="71">
        <v>8211</v>
      </c>
      <c r="G102" s="72">
        <v>8854</v>
      </c>
      <c r="H102" s="27"/>
    </row>
    <row r="103" spans="2:8" s="28" customFormat="1" ht="18.75" customHeight="1" x14ac:dyDescent="0.2">
      <c r="B103" s="160" t="s">
        <v>321</v>
      </c>
      <c r="C103" s="71">
        <v>0</v>
      </c>
      <c r="D103" s="71">
        <v>427</v>
      </c>
      <c r="E103" s="71">
        <v>4188</v>
      </c>
      <c r="F103" s="71">
        <v>6520</v>
      </c>
      <c r="G103" s="72">
        <v>5685</v>
      </c>
      <c r="H103" s="27"/>
    </row>
    <row r="104" spans="2:8" s="28" customFormat="1" ht="18.75" customHeight="1" x14ac:dyDescent="0.2">
      <c r="B104" s="160" t="s">
        <v>90</v>
      </c>
      <c r="C104" s="71">
        <v>686</v>
      </c>
      <c r="D104" s="71">
        <v>3808</v>
      </c>
      <c r="E104" s="71">
        <v>1739</v>
      </c>
      <c r="F104" s="71">
        <v>3315</v>
      </c>
      <c r="G104" s="72">
        <v>6678</v>
      </c>
      <c r="H104" s="27"/>
    </row>
    <row r="105" spans="2:8" s="28" customFormat="1" ht="18.75" customHeight="1" x14ac:dyDescent="0.2">
      <c r="B105" s="160" t="s">
        <v>379</v>
      </c>
      <c r="C105" s="71">
        <v>7690</v>
      </c>
      <c r="D105" s="71">
        <v>5458</v>
      </c>
      <c r="E105" s="71">
        <v>465</v>
      </c>
      <c r="F105" s="71">
        <v>1462</v>
      </c>
      <c r="G105" s="72">
        <v>281</v>
      </c>
      <c r="H105" s="27"/>
    </row>
    <row r="106" spans="2:8" s="28" customFormat="1" ht="18.75" customHeight="1" x14ac:dyDescent="0.2">
      <c r="B106" s="160" t="s">
        <v>376</v>
      </c>
      <c r="C106" s="71">
        <v>4010</v>
      </c>
      <c r="D106" s="71">
        <v>0</v>
      </c>
      <c r="E106" s="71">
        <v>3518</v>
      </c>
      <c r="F106" s="71">
        <v>4448</v>
      </c>
      <c r="G106" s="72">
        <v>3296</v>
      </c>
      <c r="H106" s="27"/>
    </row>
    <row r="107" spans="2:8" s="28" customFormat="1" ht="18.75" customHeight="1" x14ac:dyDescent="0.2">
      <c r="B107" s="160" t="s">
        <v>239</v>
      </c>
      <c r="C107" s="71">
        <v>0</v>
      </c>
      <c r="D107" s="71">
        <v>0</v>
      </c>
      <c r="E107" s="71">
        <v>0</v>
      </c>
      <c r="F107" s="71">
        <v>0</v>
      </c>
      <c r="G107" s="72">
        <v>14874</v>
      </c>
      <c r="H107" s="27"/>
    </row>
    <row r="108" spans="2:8" s="28" customFormat="1" ht="18.75" customHeight="1" x14ac:dyDescent="0.2">
      <c r="B108" s="160" t="s">
        <v>380</v>
      </c>
      <c r="C108" s="71">
        <v>59</v>
      </c>
      <c r="D108" s="71">
        <v>332</v>
      </c>
      <c r="E108" s="71">
        <v>9362</v>
      </c>
      <c r="F108" s="71">
        <v>3217</v>
      </c>
      <c r="G108" s="72">
        <v>853</v>
      </c>
      <c r="H108" s="27"/>
    </row>
    <row r="109" spans="2:8" s="28" customFormat="1" ht="18.75" customHeight="1" x14ac:dyDescent="0.2">
      <c r="B109" s="160" t="s">
        <v>2916</v>
      </c>
      <c r="C109" s="71">
        <v>0</v>
      </c>
      <c r="D109" s="71">
        <v>0</v>
      </c>
      <c r="E109" s="71">
        <v>0</v>
      </c>
      <c r="F109" s="71">
        <v>4633</v>
      </c>
      <c r="G109" s="72">
        <v>8564</v>
      </c>
      <c r="H109" s="27"/>
    </row>
    <row r="110" spans="2:8" s="28" customFormat="1" ht="18.75" customHeight="1" x14ac:dyDescent="0.2">
      <c r="B110" s="160" t="s">
        <v>64</v>
      </c>
      <c r="C110" s="71">
        <v>0</v>
      </c>
      <c r="D110" s="71">
        <v>0</v>
      </c>
      <c r="E110" s="71">
        <v>35</v>
      </c>
      <c r="F110" s="71">
        <v>2236</v>
      </c>
      <c r="G110" s="72">
        <v>10071</v>
      </c>
      <c r="H110" s="27"/>
    </row>
    <row r="111" spans="2:8" s="28" customFormat="1" ht="18.75" customHeight="1" x14ac:dyDescent="0.2">
      <c r="B111" s="160" t="s">
        <v>388</v>
      </c>
      <c r="C111" s="71">
        <v>11769</v>
      </c>
      <c r="D111" s="71">
        <v>0</v>
      </c>
      <c r="E111" s="71">
        <v>0</v>
      </c>
      <c r="F111" s="71">
        <v>0</v>
      </c>
      <c r="G111" s="72">
        <v>0</v>
      </c>
      <c r="H111" s="27"/>
    </row>
    <row r="112" spans="2:8" s="28" customFormat="1" ht="18.75" customHeight="1" x14ac:dyDescent="0.2">
      <c r="B112" s="160" t="s">
        <v>2917</v>
      </c>
      <c r="C112" s="71">
        <v>4040</v>
      </c>
      <c r="D112" s="71">
        <v>3137</v>
      </c>
      <c r="E112" s="71">
        <v>1943</v>
      </c>
      <c r="F112" s="71">
        <v>1151</v>
      </c>
      <c r="G112" s="72">
        <v>1181</v>
      </c>
      <c r="H112" s="27"/>
    </row>
    <row r="113" spans="2:8" s="28" customFormat="1" ht="18.75" customHeight="1" x14ac:dyDescent="0.2">
      <c r="B113" s="160" t="s">
        <v>334</v>
      </c>
      <c r="C113" s="71">
        <v>485</v>
      </c>
      <c r="D113" s="71">
        <v>10199</v>
      </c>
      <c r="E113" s="71">
        <v>0</v>
      </c>
      <c r="F113" s="71">
        <v>0</v>
      </c>
      <c r="G113" s="72">
        <v>0</v>
      </c>
      <c r="H113" s="27"/>
    </row>
    <row r="114" spans="2:8" s="28" customFormat="1" ht="18.75" customHeight="1" x14ac:dyDescent="0.2">
      <c r="B114" s="160" t="s">
        <v>386</v>
      </c>
      <c r="C114" s="71">
        <v>0</v>
      </c>
      <c r="D114" s="71">
        <v>5829</v>
      </c>
      <c r="E114" s="71">
        <v>4402</v>
      </c>
      <c r="F114" s="71">
        <v>187</v>
      </c>
      <c r="G114" s="72">
        <v>138</v>
      </c>
      <c r="H114" s="27"/>
    </row>
    <row r="115" spans="2:8" s="28" customFormat="1" ht="18.75" customHeight="1" x14ac:dyDescent="0.2">
      <c r="B115" s="160" t="s">
        <v>70</v>
      </c>
      <c r="C115" s="71">
        <v>1454</v>
      </c>
      <c r="D115" s="71">
        <v>1040</v>
      </c>
      <c r="E115" s="71">
        <v>3272</v>
      </c>
      <c r="F115" s="71">
        <v>3105</v>
      </c>
      <c r="G115" s="72">
        <v>1373</v>
      </c>
      <c r="H115" s="27"/>
    </row>
    <row r="116" spans="2:8" s="28" customFormat="1" ht="18.75" customHeight="1" x14ac:dyDescent="0.2">
      <c r="B116" s="160" t="s">
        <v>366</v>
      </c>
      <c r="C116" s="71">
        <v>3525</v>
      </c>
      <c r="D116" s="71">
        <v>3168</v>
      </c>
      <c r="E116" s="71">
        <v>1865</v>
      </c>
      <c r="F116" s="71">
        <v>110</v>
      </c>
      <c r="G116" s="72">
        <v>693</v>
      </c>
      <c r="H116" s="27"/>
    </row>
    <row r="117" spans="2:8" s="28" customFormat="1" ht="18.75" customHeight="1" x14ac:dyDescent="0.2">
      <c r="B117" s="160" t="s">
        <v>360</v>
      </c>
      <c r="C117" s="71">
        <v>0</v>
      </c>
      <c r="D117" s="71">
        <v>3808</v>
      </c>
      <c r="E117" s="71">
        <v>5062</v>
      </c>
      <c r="F117" s="71">
        <v>0</v>
      </c>
      <c r="G117" s="72">
        <v>0</v>
      </c>
      <c r="H117" s="27"/>
    </row>
    <row r="118" spans="2:8" s="28" customFormat="1" ht="18.75" customHeight="1" x14ac:dyDescent="0.2">
      <c r="B118" s="160" t="s">
        <v>391</v>
      </c>
      <c r="C118" s="71">
        <v>1390</v>
      </c>
      <c r="D118" s="71">
        <v>577</v>
      </c>
      <c r="E118" s="71">
        <v>3760</v>
      </c>
      <c r="F118" s="71">
        <v>2965</v>
      </c>
      <c r="G118" s="72">
        <v>104</v>
      </c>
      <c r="H118" s="27"/>
    </row>
    <row r="119" spans="2:8" s="28" customFormat="1" ht="18.75" customHeight="1" x14ac:dyDescent="0.2">
      <c r="B119" s="160" t="s">
        <v>393</v>
      </c>
      <c r="C119" s="71">
        <v>8555</v>
      </c>
      <c r="D119" s="71">
        <v>0</v>
      </c>
      <c r="E119" s="71">
        <v>0</v>
      </c>
      <c r="F119" s="71">
        <v>0</v>
      </c>
      <c r="G119" s="72">
        <v>0</v>
      </c>
      <c r="H119" s="27"/>
    </row>
    <row r="120" spans="2:8" s="28" customFormat="1" ht="18.75" customHeight="1" x14ac:dyDescent="0.2">
      <c r="B120" s="160" t="s">
        <v>358</v>
      </c>
      <c r="C120" s="71">
        <v>2131</v>
      </c>
      <c r="D120" s="71">
        <v>1708</v>
      </c>
      <c r="E120" s="71">
        <v>2299</v>
      </c>
      <c r="F120" s="71">
        <v>1357</v>
      </c>
      <c r="G120" s="72">
        <v>776</v>
      </c>
      <c r="H120" s="27"/>
    </row>
    <row r="121" spans="2:8" s="28" customFormat="1" ht="18.75" customHeight="1" x14ac:dyDescent="0.2">
      <c r="B121" s="160" t="s">
        <v>394</v>
      </c>
      <c r="C121" s="71">
        <v>8240</v>
      </c>
      <c r="D121" s="71">
        <v>0</v>
      </c>
      <c r="E121" s="71">
        <v>0</v>
      </c>
      <c r="F121" s="71">
        <v>0</v>
      </c>
      <c r="G121" s="72">
        <v>0</v>
      </c>
      <c r="H121" s="27"/>
    </row>
    <row r="122" spans="2:8" s="28" customFormat="1" ht="18.75" customHeight="1" x14ac:dyDescent="0.2">
      <c r="B122" s="160" t="s">
        <v>396</v>
      </c>
      <c r="C122" s="71">
        <v>7898</v>
      </c>
      <c r="D122" s="71">
        <v>0</v>
      </c>
      <c r="E122" s="71">
        <v>0</v>
      </c>
      <c r="F122" s="71">
        <v>0</v>
      </c>
      <c r="G122" s="72">
        <v>0</v>
      </c>
      <c r="H122" s="27"/>
    </row>
    <row r="123" spans="2:8" s="28" customFormat="1" ht="18.75" customHeight="1" x14ac:dyDescent="0.2">
      <c r="B123" s="160" t="s">
        <v>2913</v>
      </c>
      <c r="C123" s="71">
        <v>0</v>
      </c>
      <c r="D123" s="71">
        <v>0</v>
      </c>
      <c r="E123" s="71">
        <v>3779</v>
      </c>
      <c r="F123" s="71">
        <v>3860</v>
      </c>
      <c r="G123" s="72">
        <v>0</v>
      </c>
      <c r="H123" s="27"/>
    </row>
    <row r="124" spans="2:8" s="28" customFormat="1" ht="18.75" customHeight="1" x14ac:dyDescent="0.2">
      <c r="B124" s="160" t="s">
        <v>397</v>
      </c>
      <c r="C124" s="71">
        <v>0</v>
      </c>
      <c r="D124" s="71">
        <v>0</v>
      </c>
      <c r="E124" s="71">
        <v>2313</v>
      </c>
      <c r="F124" s="71">
        <v>5045</v>
      </c>
      <c r="G124" s="72">
        <v>0</v>
      </c>
      <c r="H124" s="27"/>
    </row>
    <row r="125" spans="2:8" s="28" customFormat="1" ht="18.75" customHeight="1" x14ac:dyDescent="0.2">
      <c r="B125" s="160" t="s">
        <v>400</v>
      </c>
      <c r="C125" s="71">
        <v>0</v>
      </c>
      <c r="D125" s="71">
        <v>0</v>
      </c>
      <c r="E125" s="71">
        <v>689</v>
      </c>
      <c r="F125" s="71">
        <v>5168</v>
      </c>
      <c r="G125" s="72">
        <v>919</v>
      </c>
      <c r="H125" s="27"/>
    </row>
    <row r="126" spans="2:8" s="28" customFormat="1" ht="18.75" customHeight="1" x14ac:dyDescent="0.2">
      <c r="B126" s="160" t="s">
        <v>2919</v>
      </c>
      <c r="C126" s="71">
        <v>172</v>
      </c>
      <c r="D126" s="71">
        <v>1036</v>
      </c>
      <c r="E126" s="71">
        <v>3677</v>
      </c>
      <c r="F126" s="71">
        <v>993</v>
      </c>
      <c r="G126" s="72">
        <v>665</v>
      </c>
      <c r="H126" s="27"/>
    </row>
    <row r="127" spans="2:8" s="28" customFormat="1" ht="18.75" customHeight="1" x14ac:dyDescent="0.2">
      <c r="B127" s="160" t="s">
        <v>403</v>
      </c>
      <c r="C127" s="71">
        <v>0</v>
      </c>
      <c r="D127" s="71">
        <v>0</v>
      </c>
      <c r="E127" s="71">
        <v>0</v>
      </c>
      <c r="F127" s="71">
        <v>0</v>
      </c>
      <c r="G127" s="72">
        <v>5827</v>
      </c>
      <c r="H127" s="27"/>
    </row>
    <row r="128" spans="2:8" s="28" customFormat="1" ht="18.75" customHeight="1" x14ac:dyDescent="0.2">
      <c r="B128" s="160" t="s">
        <v>3062</v>
      </c>
      <c r="C128" s="71">
        <v>0</v>
      </c>
      <c r="D128" s="71">
        <v>116</v>
      </c>
      <c r="E128" s="71">
        <v>0</v>
      </c>
      <c r="F128" s="71">
        <v>0</v>
      </c>
      <c r="G128" s="72">
        <v>5639</v>
      </c>
      <c r="H128" s="27"/>
    </row>
    <row r="129" spans="2:8" s="28" customFormat="1" ht="18.75" customHeight="1" x14ac:dyDescent="0.2">
      <c r="B129" s="160" t="s">
        <v>353</v>
      </c>
      <c r="C129" s="71">
        <v>0</v>
      </c>
      <c r="D129" s="71">
        <v>0</v>
      </c>
      <c r="E129" s="71">
        <v>0</v>
      </c>
      <c r="F129" s="71">
        <v>2745</v>
      </c>
      <c r="G129" s="72">
        <v>2062</v>
      </c>
      <c r="H129" s="27"/>
    </row>
    <row r="130" spans="2:8" s="28" customFormat="1" ht="18.75" customHeight="1" x14ac:dyDescent="0.2">
      <c r="B130" s="160" t="s">
        <v>375</v>
      </c>
      <c r="C130" s="71">
        <v>0</v>
      </c>
      <c r="D130" s="71">
        <v>0</v>
      </c>
      <c r="E130" s="71">
        <v>1410</v>
      </c>
      <c r="F130" s="71">
        <v>2445</v>
      </c>
      <c r="G130" s="72">
        <v>431</v>
      </c>
      <c r="H130" s="27"/>
    </row>
    <row r="131" spans="2:8" s="28" customFormat="1" ht="18.75" customHeight="1" x14ac:dyDescent="0.2">
      <c r="B131" s="160" t="s">
        <v>413</v>
      </c>
      <c r="C131" s="71">
        <v>0</v>
      </c>
      <c r="D131" s="71">
        <v>0</v>
      </c>
      <c r="E131" s="71">
        <v>0</v>
      </c>
      <c r="F131" s="71">
        <v>3908</v>
      </c>
      <c r="G131" s="72">
        <v>0</v>
      </c>
      <c r="H131" s="27"/>
    </row>
    <row r="132" spans="2:8" s="28" customFormat="1" ht="18.75" customHeight="1" x14ac:dyDescent="0.2">
      <c r="B132" s="160" t="s">
        <v>2912</v>
      </c>
      <c r="C132" s="71">
        <v>0</v>
      </c>
      <c r="D132" s="71">
        <v>0</v>
      </c>
      <c r="E132" s="71">
        <v>0</v>
      </c>
      <c r="F132" s="71">
        <v>807</v>
      </c>
      <c r="G132" s="72">
        <v>2998</v>
      </c>
      <c r="H132" s="27"/>
    </row>
    <row r="133" spans="2:8" s="28" customFormat="1" ht="18.75" customHeight="1" x14ac:dyDescent="0.2">
      <c r="B133" s="160" t="s">
        <v>414</v>
      </c>
      <c r="C133" s="71">
        <v>0</v>
      </c>
      <c r="D133" s="71">
        <v>401</v>
      </c>
      <c r="E133" s="71">
        <v>3404</v>
      </c>
      <c r="F133" s="71">
        <v>0</v>
      </c>
      <c r="G133" s="72">
        <v>0</v>
      </c>
      <c r="H133" s="27"/>
    </row>
    <row r="134" spans="2:8" s="28" customFormat="1" ht="18.75" customHeight="1" x14ac:dyDescent="0.2">
      <c r="B134" s="160" t="s">
        <v>398</v>
      </c>
      <c r="C134" s="71">
        <v>112</v>
      </c>
      <c r="D134" s="71">
        <v>0</v>
      </c>
      <c r="E134" s="71">
        <v>798</v>
      </c>
      <c r="F134" s="71">
        <v>0</v>
      </c>
      <c r="G134" s="72">
        <v>2813</v>
      </c>
      <c r="H134" s="27"/>
    </row>
    <row r="135" spans="2:8" s="28" customFormat="1" ht="18.75" customHeight="1" x14ac:dyDescent="0.2">
      <c r="B135" s="160" t="s">
        <v>241</v>
      </c>
      <c r="C135" s="71">
        <v>88</v>
      </c>
      <c r="D135" s="71">
        <v>0</v>
      </c>
      <c r="E135" s="71">
        <v>1178</v>
      </c>
      <c r="F135" s="71">
        <v>1444</v>
      </c>
      <c r="G135" s="72">
        <v>911</v>
      </c>
      <c r="H135" s="27"/>
    </row>
    <row r="136" spans="2:8" s="28" customFormat="1" ht="18.75" customHeight="1" x14ac:dyDescent="0.2">
      <c r="B136" s="160" t="s">
        <v>2921</v>
      </c>
      <c r="C136" s="71">
        <v>2024</v>
      </c>
      <c r="D136" s="71">
        <v>1479</v>
      </c>
      <c r="E136" s="71">
        <v>45</v>
      </c>
      <c r="F136" s="71">
        <v>39</v>
      </c>
      <c r="G136" s="72">
        <v>0</v>
      </c>
      <c r="H136" s="27"/>
    </row>
    <row r="137" spans="2:8" s="28" customFormat="1" ht="18.75" customHeight="1" x14ac:dyDescent="0.2">
      <c r="B137" s="160" t="s">
        <v>417</v>
      </c>
      <c r="C137" s="71">
        <v>0</v>
      </c>
      <c r="D137" s="71">
        <v>0</v>
      </c>
      <c r="E137" s="71">
        <v>649</v>
      </c>
      <c r="F137" s="71">
        <v>2807</v>
      </c>
      <c r="G137" s="72">
        <v>0</v>
      </c>
      <c r="H137" s="27"/>
    </row>
    <row r="138" spans="2:8" s="28" customFormat="1" ht="18.75" customHeight="1" x14ac:dyDescent="0.2">
      <c r="B138" s="160" t="s">
        <v>75</v>
      </c>
      <c r="C138" s="71">
        <v>0</v>
      </c>
      <c r="D138" s="71">
        <v>0</v>
      </c>
      <c r="E138" s="71">
        <v>0</v>
      </c>
      <c r="F138" s="71">
        <v>0</v>
      </c>
      <c r="G138" s="72">
        <v>2256</v>
      </c>
      <c r="H138" s="27"/>
    </row>
    <row r="139" spans="2:8" s="28" customFormat="1" ht="18.75" customHeight="1" x14ac:dyDescent="0.2">
      <c r="B139" s="160" t="s">
        <v>422</v>
      </c>
      <c r="C139" s="71">
        <v>155</v>
      </c>
      <c r="D139" s="71">
        <v>0</v>
      </c>
      <c r="E139" s="71">
        <v>2091</v>
      </c>
      <c r="F139" s="71">
        <v>0</v>
      </c>
      <c r="G139" s="72">
        <v>0</v>
      </c>
      <c r="H139" s="27"/>
    </row>
    <row r="140" spans="2:8" s="28" customFormat="1" ht="18.75" customHeight="1" x14ac:dyDescent="0.2">
      <c r="B140" s="160" t="s">
        <v>419</v>
      </c>
      <c r="C140" s="71">
        <v>171</v>
      </c>
      <c r="D140" s="71">
        <v>669</v>
      </c>
      <c r="E140" s="71">
        <v>804</v>
      </c>
      <c r="F140" s="71">
        <v>177</v>
      </c>
      <c r="G140" s="72">
        <v>325</v>
      </c>
      <c r="H140" s="27"/>
    </row>
    <row r="141" spans="2:8" s="28" customFormat="1" ht="18.75" customHeight="1" x14ac:dyDescent="0.2">
      <c r="B141" s="160" t="s">
        <v>402</v>
      </c>
      <c r="C141" s="71">
        <v>1404</v>
      </c>
      <c r="D141" s="71">
        <v>144</v>
      </c>
      <c r="E141" s="71">
        <v>239</v>
      </c>
      <c r="F141" s="71">
        <v>122</v>
      </c>
      <c r="G141" s="72">
        <v>56</v>
      </c>
      <c r="H141" s="27"/>
    </row>
    <row r="142" spans="2:8" s="28" customFormat="1" ht="18.75" customHeight="1" x14ac:dyDescent="0.2">
      <c r="B142" s="160" t="s">
        <v>429</v>
      </c>
      <c r="C142" s="71">
        <v>1928</v>
      </c>
      <c r="D142" s="71">
        <v>0</v>
      </c>
      <c r="E142" s="71">
        <v>0</v>
      </c>
      <c r="F142" s="71">
        <v>0</v>
      </c>
      <c r="G142" s="72">
        <v>0</v>
      </c>
      <c r="H142" s="27"/>
    </row>
    <row r="143" spans="2:8" s="28" customFormat="1" ht="18.75" customHeight="1" x14ac:dyDescent="0.2">
      <c r="B143" s="160" t="s">
        <v>430</v>
      </c>
      <c r="C143" s="71">
        <v>1820</v>
      </c>
      <c r="D143" s="71">
        <v>0</v>
      </c>
      <c r="E143" s="71">
        <v>0</v>
      </c>
      <c r="F143" s="71">
        <v>0</v>
      </c>
      <c r="G143" s="72">
        <v>0</v>
      </c>
      <c r="H143" s="27"/>
    </row>
    <row r="144" spans="2:8" s="28" customFormat="1" ht="18.75" customHeight="1" x14ac:dyDescent="0.2">
      <c r="B144" s="160" t="s">
        <v>432</v>
      </c>
      <c r="C144" s="71">
        <v>1697</v>
      </c>
      <c r="D144" s="71">
        <v>0</v>
      </c>
      <c r="E144" s="71">
        <v>0</v>
      </c>
      <c r="F144" s="71">
        <v>0</v>
      </c>
      <c r="G144" s="72">
        <v>0</v>
      </c>
      <c r="H144" s="27"/>
    </row>
    <row r="145" spans="2:8" s="28" customFormat="1" ht="18.75" customHeight="1" x14ac:dyDescent="0.2">
      <c r="B145" s="160" t="s">
        <v>434</v>
      </c>
      <c r="C145" s="71">
        <v>1255</v>
      </c>
      <c r="D145" s="71">
        <v>386</v>
      </c>
      <c r="E145" s="71">
        <v>0</v>
      </c>
      <c r="F145" s="71">
        <v>0</v>
      </c>
      <c r="G145" s="72">
        <v>0</v>
      </c>
      <c r="H145" s="27"/>
    </row>
    <row r="146" spans="2:8" s="28" customFormat="1" ht="18.75" customHeight="1" x14ac:dyDescent="0.2">
      <c r="B146" s="160" t="s">
        <v>425</v>
      </c>
      <c r="C146" s="71">
        <v>0</v>
      </c>
      <c r="D146" s="71">
        <v>0</v>
      </c>
      <c r="E146" s="71">
        <v>0</v>
      </c>
      <c r="F146" s="71">
        <v>0</v>
      </c>
      <c r="G146" s="72">
        <v>1589</v>
      </c>
      <c r="H146" s="27"/>
    </row>
    <row r="147" spans="2:8" s="28" customFormat="1" ht="18.75" customHeight="1" x14ac:dyDescent="0.2">
      <c r="B147" s="160" t="s">
        <v>436</v>
      </c>
      <c r="C147" s="71">
        <v>1559</v>
      </c>
      <c r="D147" s="71">
        <v>0</v>
      </c>
      <c r="E147" s="71">
        <v>0</v>
      </c>
      <c r="F147" s="71">
        <v>0</v>
      </c>
      <c r="G147" s="72">
        <v>0</v>
      </c>
      <c r="H147" s="27"/>
    </row>
    <row r="148" spans="2:8" s="28" customFormat="1" ht="18.75" customHeight="1" x14ac:dyDescent="0.2">
      <c r="B148" s="160" t="s">
        <v>2920</v>
      </c>
      <c r="C148" s="71">
        <v>119</v>
      </c>
      <c r="D148" s="71">
        <v>547</v>
      </c>
      <c r="E148" s="71">
        <v>360</v>
      </c>
      <c r="F148" s="71">
        <v>167</v>
      </c>
      <c r="G148" s="72">
        <v>320</v>
      </c>
      <c r="H148" s="27"/>
    </row>
    <row r="149" spans="2:8" s="28" customFormat="1" ht="18.75" customHeight="1" x14ac:dyDescent="0.2">
      <c r="B149" s="160" t="s">
        <v>433</v>
      </c>
      <c r="C149" s="71">
        <v>533</v>
      </c>
      <c r="D149" s="71">
        <v>62</v>
      </c>
      <c r="E149" s="71">
        <v>572</v>
      </c>
      <c r="F149" s="71">
        <v>194</v>
      </c>
      <c r="G149" s="72">
        <v>109</v>
      </c>
      <c r="H149" s="27"/>
    </row>
    <row r="150" spans="2:8" s="28" customFormat="1" ht="18.75" customHeight="1" x14ac:dyDescent="0.2">
      <c r="B150" s="160" t="s">
        <v>440</v>
      </c>
      <c r="C150" s="71">
        <v>1117</v>
      </c>
      <c r="D150" s="71">
        <v>0</v>
      </c>
      <c r="E150" s="71">
        <v>0</v>
      </c>
      <c r="F150" s="71">
        <v>0</v>
      </c>
      <c r="G150" s="72">
        <v>248</v>
      </c>
      <c r="H150" s="27"/>
    </row>
    <row r="151" spans="2:8" s="28" customFormat="1" ht="18.75" customHeight="1" x14ac:dyDescent="0.2">
      <c r="B151" s="160" t="s">
        <v>2922</v>
      </c>
      <c r="C151" s="71">
        <v>0</v>
      </c>
      <c r="D151" s="71">
        <v>273</v>
      </c>
      <c r="E151" s="71">
        <v>596</v>
      </c>
      <c r="F151" s="71">
        <v>150</v>
      </c>
      <c r="G151" s="72">
        <v>288</v>
      </c>
      <c r="H151" s="27"/>
    </row>
    <row r="152" spans="2:8" s="28" customFormat="1" ht="18.75" customHeight="1" x14ac:dyDescent="0.2">
      <c r="B152" s="160" t="s">
        <v>438</v>
      </c>
      <c r="C152" s="71">
        <v>835</v>
      </c>
      <c r="D152" s="71">
        <v>175</v>
      </c>
      <c r="E152" s="71">
        <v>0</v>
      </c>
      <c r="F152" s="71">
        <v>111</v>
      </c>
      <c r="G152" s="72">
        <v>158</v>
      </c>
      <c r="H152" s="27"/>
    </row>
    <row r="153" spans="2:8" s="28" customFormat="1" ht="18.75" customHeight="1" x14ac:dyDescent="0.2">
      <c r="B153" s="160" t="s">
        <v>444</v>
      </c>
      <c r="C153" s="71">
        <v>0</v>
      </c>
      <c r="D153" s="71">
        <v>0</v>
      </c>
      <c r="E153" s="71">
        <v>1232</v>
      </c>
      <c r="F153" s="71">
        <v>0</v>
      </c>
      <c r="G153" s="72">
        <v>0</v>
      </c>
      <c r="H153" s="27"/>
    </row>
    <row r="154" spans="2:8" s="28" customFormat="1" ht="18.75" customHeight="1" x14ac:dyDescent="0.2">
      <c r="B154" s="160" t="s">
        <v>447</v>
      </c>
      <c r="C154" s="71">
        <v>0</v>
      </c>
      <c r="D154" s="71">
        <v>0</v>
      </c>
      <c r="E154" s="71">
        <v>995</v>
      </c>
      <c r="F154" s="71">
        <v>0</v>
      </c>
      <c r="G154" s="72">
        <v>0</v>
      </c>
      <c r="H154" s="27"/>
    </row>
    <row r="155" spans="2:8" s="28" customFormat="1" ht="18.75" customHeight="1" x14ac:dyDescent="0.2">
      <c r="B155" s="160" t="s">
        <v>2926</v>
      </c>
      <c r="C155" s="71">
        <v>32</v>
      </c>
      <c r="D155" s="71">
        <v>10</v>
      </c>
      <c r="E155" s="71">
        <v>80</v>
      </c>
      <c r="F155" s="71">
        <v>24</v>
      </c>
      <c r="G155" s="72">
        <v>826</v>
      </c>
      <c r="H155" s="27"/>
    </row>
    <row r="156" spans="2:8" s="28" customFormat="1" ht="18.75" customHeight="1" x14ac:dyDescent="0.2">
      <c r="B156" s="160" t="s">
        <v>449</v>
      </c>
      <c r="C156" s="71">
        <v>0</v>
      </c>
      <c r="D156" s="71">
        <v>626</v>
      </c>
      <c r="E156" s="71">
        <v>149</v>
      </c>
      <c r="F156" s="71">
        <v>162</v>
      </c>
      <c r="G156" s="72">
        <v>0</v>
      </c>
      <c r="H156" s="27"/>
    </row>
    <row r="157" spans="2:8" s="28" customFormat="1" ht="18.75" customHeight="1" x14ac:dyDescent="0.2">
      <c r="B157" s="160" t="s">
        <v>450</v>
      </c>
      <c r="C157" s="71">
        <v>0</v>
      </c>
      <c r="D157" s="71">
        <v>0</v>
      </c>
      <c r="E157" s="71">
        <v>0</v>
      </c>
      <c r="F157" s="71">
        <v>901</v>
      </c>
      <c r="G157" s="72">
        <v>0</v>
      </c>
      <c r="H157" s="27"/>
    </row>
    <row r="158" spans="2:8" s="28" customFormat="1" ht="18.75" customHeight="1" x14ac:dyDescent="0.2">
      <c r="B158" s="160" t="s">
        <v>445</v>
      </c>
      <c r="C158" s="71">
        <v>122</v>
      </c>
      <c r="D158" s="71">
        <v>0</v>
      </c>
      <c r="E158" s="71">
        <v>0</v>
      </c>
      <c r="F158" s="71">
        <v>302</v>
      </c>
      <c r="G158" s="72">
        <v>415</v>
      </c>
      <c r="H158" s="27"/>
    </row>
    <row r="159" spans="2:8" s="28" customFormat="1" ht="18.75" customHeight="1" x14ac:dyDescent="0.2">
      <c r="B159" s="160" t="s">
        <v>452</v>
      </c>
      <c r="C159" s="71">
        <v>0</v>
      </c>
      <c r="D159" s="71">
        <v>172</v>
      </c>
      <c r="E159" s="71">
        <v>632</v>
      </c>
      <c r="F159" s="71">
        <v>0</v>
      </c>
      <c r="G159" s="72">
        <v>0</v>
      </c>
      <c r="H159" s="27"/>
    </row>
    <row r="160" spans="2:8" s="28" customFormat="1" ht="18.75" customHeight="1" x14ac:dyDescent="0.2">
      <c r="B160" s="160" t="s">
        <v>351</v>
      </c>
      <c r="C160" s="71">
        <v>0</v>
      </c>
      <c r="D160" s="71">
        <v>0</v>
      </c>
      <c r="E160" s="71">
        <v>0</v>
      </c>
      <c r="F160" s="71">
        <v>0</v>
      </c>
      <c r="G160" s="72">
        <v>763</v>
      </c>
      <c r="H160" s="27"/>
    </row>
    <row r="161" spans="2:8" s="28" customFormat="1" ht="18.75" customHeight="1" x14ac:dyDescent="0.2">
      <c r="B161" s="160" t="s">
        <v>2925</v>
      </c>
      <c r="C161" s="71">
        <v>177</v>
      </c>
      <c r="D161" s="71">
        <v>150</v>
      </c>
      <c r="E161" s="71">
        <v>149</v>
      </c>
      <c r="F161" s="71">
        <v>190</v>
      </c>
      <c r="G161" s="72">
        <v>92</v>
      </c>
      <c r="H161" s="27"/>
    </row>
    <row r="162" spans="2:8" s="28" customFormat="1" ht="18.75" customHeight="1" x14ac:dyDescent="0.2">
      <c r="B162" s="160" t="s">
        <v>446</v>
      </c>
      <c r="C162" s="71">
        <v>438</v>
      </c>
      <c r="D162" s="71">
        <v>0</v>
      </c>
      <c r="E162" s="71">
        <v>0</v>
      </c>
      <c r="F162" s="71">
        <v>0</v>
      </c>
      <c r="G162" s="72">
        <v>177</v>
      </c>
      <c r="H162" s="27"/>
    </row>
    <row r="163" spans="2:8" s="28" customFormat="1" ht="18.75" customHeight="1" x14ac:dyDescent="0.2">
      <c r="B163" s="160" t="s">
        <v>463</v>
      </c>
      <c r="C163" s="71">
        <v>0</v>
      </c>
      <c r="D163" s="71">
        <v>0</v>
      </c>
      <c r="E163" s="71">
        <v>0</v>
      </c>
      <c r="F163" s="71">
        <v>580</v>
      </c>
      <c r="G163" s="72">
        <v>0</v>
      </c>
      <c r="H163" s="27"/>
    </row>
    <row r="164" spans="2:8" s="28" customFormat="1" ht="18.75" customHeight="1" x14ac:dyDescent="0.2">
      <c r="B164" s="160" t="s">
        <v>460</v>
      </c>
      <c r="C164" s="71">
        <v>80</v>
      </c>
      <c r="D164" s="71">
        <v>369</v>
      </c>
      <c r="E164" s="71">
        <v>110</v>
      </c>
      <c r="F164" s="71">
        <v>0</v>
      </c>
      <c r="G164" s="72">
        <v>0</v>
      </c>
      <c r="H164" s="27"/>
    </row>
    <row r="165" spans="2:8" s="28" customFormat="1" ht="18.75" customHeight="1" x14ac:dyDescent="0.2">
      <c r="B165" s="160" t="s">
        <v>426</v>
      </c>
      <c r="C165" s="71">
        <v>80</v>
      </c>
      <c r="D165" s="71">
        <v>164</v>
      </c>
      <c r="E165" s="71">
        <v>26</v>
      </c>
      <c r="F165" s="71">
        <v>265</v>
      </c>
      <c r="G165" s="72">
        <v>0</v>
      </c>
      <c r="H165" s="27"/>
    </row>
    <row r="166" spans="2:8" s="28" customFormat="1" ht="18.75" customHeight="1" x14ac:dyDescent="0.2">
      <c r="B166" s="160" t="s">
        <v>467</v>
      </c>
      <c r="C166" s="71">
        <v>0</v>
      </c>
      <c r="D166" s="71">
        <v>139</v>
      </c>
      <c r="E166" s="71">
        <v>384</v>
      </c>
      <c r="F166" s="71">
        <v>0</v>
      </c>
      <c r="G166" s="72">
        <v>0</v>
      </c>
      <c r="H166" s="27"/>
    </row>
    <row r="167" spans="2:8" s="28" customFormat="1" ht="18.75" customHeight="1" x14ac:dyDescent="0.2">
      <c r="B167" s="160" t="s">
        <v>470</v>
      </c>
      <c r="C167" s="71">
        <v>494</v>
      </c>
      <c r="D167" s="71">
        <v>0</v>
      </c>
      <c r="E167" s="71">
        <v>0</v>
      </c>
      <c r="F167" s="71">
        <v>0</v>
      </c>
      <c r="G167" s="72">
        <v>0</v>
      </c>
      <c r="H167" s="27"/>
    </row>
    <row r="168" spans="2:8" s="28" customFormat="1" ht="18.75" customHeight="1" x14ac:dyDescent="0.2">
      <c r="B168" s="160" t="s">
        <v>471</v>
      </c>
      <c r="C168" s="71">
        <v>0</v>
      </c>
      <c r="D168" s="71">
        <v>317</v>
      </c>
      <c r="E168" s="71">
        <v>174</v>
      </c>
      <c r="F168" s="71">
        <v>0</v>
      </c>
      <c r="G168" s="72">
        <v>0</v>
      </c>
      <c r="H168" s="27"/>
    </row>
    <row r="169" spans="2:8" s="28" customFormat="1" ht="18.75" customHeight="1" x14ac:dyDescent="0.2">
      <c r="B169" s="160" t="s">
        <v>473</v>
      </c>
      <c r="C169" s="71">
        <v>238</v>
      </c>
      <c r="D169" s="71">
        <v>248</v>
      </c>
      <c r="E169" s="71">
        <v>0</v>
      </c>
      <c r="F169" s="71">
        <v>0</v>
      </c>
      <c r="G169" s="72">
        <v>0</v>
      </c>
      <c r="H169" s="27"/>
    </row>
    <row r="170" spans="2:8" s="28" customFormat="1" ht="18.75" customHeight="1" x14ac:dyDescent="0.2">
      <c r="B170" s="160" t="s">
        <v>474</v>
      </c>
      <c r="C170" s="71">
        <v>482</v>
      </c>
      <c r="D170" s="71">
        <v>0</v>
      </c>
      <c r="E170" s="71">
        <v>0</v>
      </c>
      <c r="F170" s="71">
        <v>0</v>
      </c>
      <c r="G170" s="72">
        <v>0</v>
      </c>
      <c r="H170" s="27"/>
    </row>
    <row r="171" spans="2:8" s="28" customFormat="1" ht="18.75" customHeight="1" x14ac:dyDescent="0.2">
      <c r="B171" s="160" t="s">
        <v>475</v>
      </c>
      <c r="C171" s="71">
        <v>239</v>
      </c>
      <c r="D171" s="71">
        <v>239</v>
      </c>
      <c r="E171" s="71">
        <v>0</v>
      </c>
      <c r="F171" s="71">
        <v>0</v>
      </c>
      <c r="G171" s="72">
        <v>0</v>
      </c>
      <c r="H171" s="27"/>
    </row>
    <row r="172" spans="2:8" s="28" customFormat="1" ht="18.75" customHeight="1" x14ac:dyDescent="0.2">
      <c r="B172" s="160" t="s">
        <v>462</v>
      </c>
      <c r="C172" s="71">
        <v>259</v>
      </c>
      <c r="D172" s="71">
        <v>0</v>
      </c>
      <c r="E172" s="71">
        <v>0</v>
      </c>
      <c r="F172" s="71">
        <v>0</v>
      </c>
      <c r="G172" s="72">
        <v>214</v>
      </c>
      <c r="H172" s="27"/>
    </row>
    <row r="173" spans="2:8" s="28" customFormat="1" ht="18.75" customHeight="1" x14ac:dyDescent="0.2">
      <c r="B173" s="160" t="s">
        <v>480</v>
      </c>
      <c r="C173" s="71">
        <v>167</v>
      </c>
      <c r="D173" s="71">
        <v>264</v>
      </c>
      <c r="E173" s="71">
        <v>0</v>
      </c>
      <c r="F173" s="71">
        <v>0</v>
      </c>
      <c r="G173" s="72">
        <v>0</v>
      </c>
      <c r="H173" s="27"/>
    </row>
    <row r="174" spans="2:8" s="28" customFormat="1" ht="18.75" customHeight="1" x14ac:dyDescent="0.2">
      <c r="B174" s="160" t="s">
        <v>468</v>
      </c>
      <c r="C174" s="71">
        <v>355</v>
      </c>
      <c r="D174" s="71">
        <v>69</v>
      </c>
      <c r="E174" s="71">
        <v>0</v>
      </c>
      <c r="F174" s="71">
        <v>0</v>
      </c>
      <c r="G174" s="72">
        <v>0</v>
      </c>
      <c r="H174" s="27"/>
    </row>
    <row r="175" spans="2:8" s="28" customFormat="1" ht="18.75" customHeight="1" x14ac:dyDescent="0.2">
      <c r="B175" s="160" t="s">
        <v>481</v>
      </c>
      <c r="C175" s="71">
        <v>0</v>
      </c>
      <c r="D175" s="71">
        <v>0</v>
      </c>
      <c r="E175" s="71">
        <v>0</v>
      </c>
      <c r="F175" s="71">
        <v>416</v>
      </c>
      <c r="G175" s="72">
        <v>3</v>
      </c>
      <c r="H175" s="27"/>
    </row>
    <row r="176" spans="2:8" s="28" customFormat="1" ht="18.75" customHeight="1" x14ac:dyDescent="0.2">
      <c r="B176" s="160" t="s">
        <v>482</v>
      </c>
      <c r="C176" s="71">
        <v>352</v>
      </c>
      <c r="D176" s="71">
        <v>0</v>
      </c>
      <c r="E176" s="71">
        <v>0</v>
      </c>
      <c r="F176" s="71">
        <v>0</v>
      </c>
      <c r="G176" s="72">
        <v>40</v>
      </c>
      <c r="H176" s="27"/>
    </row>
    <row r="177" spans="2:8" s="28" customFormat="1" ht="18.75" customHeight="1" x14ac:dyDescent="0.2">
      <c r="B177" s="160" t="s">
        <v>484</v>
      </c>
      <c r="C177" s="71">
        <v>367</v>
      </c>
      <c r="D177" s="71">
        <v>0</v>
      </c>
      <c r="E177" s="71">
        <v>0</v>
      </c>
      <c r="F177" s="71">
        <v>0</v>
      </c>
      <c r="G177" s="72">
        <v>0</v>
      </c>
      <c r="H177" s="27"/>
    </row>
    <row r="178" spans="2:8" s="28" customFormat="1" ht="18.75" customHeight="1" x14ac:dyDescent="0.2">
      <c r="B178" s="160" t="s">
        <v>485</v>
      </c>
      <c r="C178" s="71">
        <v>112</v>
      </c>
      <c r="D178" s="71">
        <v>0</v>
      </c>
      <c r="E178" s="71">
        <v>250</v>
      </c>
      <c r="F178" s="71">
        <v>0</v>
      </c>
      <c r="G178" s="72">
        <v>0</v>
      </c>
      <c r="H178" s="27"/>
    </row>
    <row r="179" spans="2:8" s="28" customFormat="1" ht="18.75" customHeight="1" x14ac:dyDescent="0.2">
      <c r="B179" s="160" t="s">
        <v>477</v>
      </c>
      <c r="C179" s="71">
        <v>172</v>
      </c>
      <c r="D179" s="71">
        <v>63</v>
      </c>
      <c r="E179" s="71">
        <v>124</v>
      </c>
      <c r="F179" s="71">
        <v>0</v>
      </c>
      <c r="G179" s="72">
        <v>0</v>
      </c>
      <c r="H179" s="27"/>
    </row>
    <row r="180" spans="2:8" s="28" customFormat="1" ht="18.75" customHeight="1" x14ac:dyDescent="0.2">
      <c r="B180" s="160" t="s">
        <v>488</v>
      </c>
      <c r="C180" s="71">
        <v>293</v>
      </c>
      <c r="D180" s="71">
        <v>62</v>
      </c>
      <c r="E180" s="71">
        <v>0</v>
      </c>
      <c r="F180" s="71">
        <v>0</v>
      </c>
      <c r="G180" s="72">
        <v>0</v>
      </c>
      <c r="H180" s="27"/>
    </row>
    <row r="181" spans="2:8" s="28" customFormat="1" ht="18.75" customHeight="1" x14ac:dyDescent="0.2">
      <c r="B181" s="160" t="s">
        <v>489</v>
      </c>
      <c r="C181" s="71">
        <v>74</v>
      </c>
      <c r="D181" s="71">
        <v>278</v>
      </c>
      <c r="E181" s="71">
        <v>0</v>
      </c>
      <c r="F181" s="71">
        <v>0</v>
      </c>
      <c r="G181" s="72">
        <v>0</v>
      </c>
      <c r="H181" s="27"/>
    </row>
    <row r="182" spans="2:8" s="28" customFormat="1" ht="18.75" customHeight="1" x14ac:dyDescent="0.2">
      <c r="B182" s="160" t="s">
        <v>492</v>
      </c>
      <c r="C182" s="71">
        <v>0</v>
      </c>
      <c r="D182" s="71">
        <v>0</v>
      </c>
      <c r="E182" s="71">
        <v>336</v>
      </c>
      <c r="F182" s="71">
        <v>0</v>
      </c>
      <c r="G182" s="72">
        <v>0</v>
      </c>
      <c r="H182" s="27"/>
    </row>
    <row r="183" spans="2:8" s="28" customFormat="1" ht="18.75" customHeight="1" x14ac:dyDescent="0.2">
      <c r="B183" s="160" t="s">
        <v>495</v>
      </c>
      <c r="C183" s="71">
        <v>0</v>
      </c>
      <c r="D183" s="71">
        <v>331</v>
      </c>
      <c r="E183" s="71">
        <v>0</v>
      </c>
      <c r="F183" s="71">
        <v>0</v>
      </c>
      <c r="G183" s="72">
        <v>0</v>
      </c>
      <c r="H183" s="27"/>
    </row>
    <row r="184" spans="2:8" s="28" customFormat="1" ht="18.75" customHeight="1" x14ac:dyDescent="0.2">
      <c r="B184" s="160" t="s">
        <v>499</v>
      </c>
      <c r="C184" s="71">
        <v>63</v>
      </c>
      <c r="D184" s="71">
        <v>0</v>
      </c>
      <c r="E184" s="71">
        <v>256</v>
      </c>
      <c r="F184" s="71">
        <v>0</v>
      </c>
      <c r="G184" s="72">
        <v>0</v>
      </c>
      <c r="H184" s="27"/>
    </row>
    <row r="185" spans="2:8" s="28" customFormat="1" ht="18.75" customHeight="1" x14ac:dyDescent="0.2">
      <c r="B185" s="160" t="s">
        <v>500</v>
      </c>
      <c r="C185" s="71">
        <v>0</v>
      </c>
      <c r="D185" s="71">
        <v>318</v>
      </c>
      <c r="E185" s="71">
        <v>0</v>
      </c>
      <c r="F185" s="71">
        <v>0</v>
      </c>
      <c r="G185" s="72">
        <v>0</v>
      </c>
      <c r="H185" s="27"/>
    </row>
    <row r="186" spans="2:8" s="28" customFormat="1" ht="18.75" customHeight="1" x14ac:dyDescent="0.2">
      <c r="B186" s="160" t="s">
        <v>382</v>
      </c>
      <c r="C186" s="71">
        <v>0</v>
      </c>
      <c r="D186" s="71">
        <v>209</v>
      </c>
      <c r="E186" s="71">
        <v>10</v>
      </c>
      <c r="F186" s="71">
        <v>96</v>
      </c>
      <c r="G186" s="72">
        <v>0</v>
      </c>
      <c r="H186" s="27"/>
    </row>
    <row r="187" spans="2:8" s="28" customFormat="1" ht="18.75" customHeight="1" x14ac:dyDescent="0.2">
      <c r="B187" s="160" t="s">
        <v>345</v>
      </c>
      <c r="C187" s="71">
        <v>0</v>
      </c>
      <c r="D187" s="71">
        <v>0</v>
      </c>
      <c r="E187" s="71">
        <v>0</v>
      </c>
      <c r="F187" s="71">
        <v>307</v>
      </c>
      <c r="G187" s="72">
        <v>0</v>
      </c>
      <c r="H187" s="27"/>
    </row>
    <row r="188" spans="2:8" s="28" customFormat="1" ht="18.75" customHeight="1" x14ac:dyDescent="0.2">
      <c r="B188" s="160" t="s">
        <v>505</v>
      </c>
      <c r="C188" s="71">
        <v>0</v>
      </c>
      <c r="D188" s="71">
        <v>32</v>
      </c>
      <c r="E188" s="71">
        <v>270</v>
      </c>
      <c r="F188" s="71">
        <v>0</v>
      </c>
      <c r="G188" s="72">
        <v>0</v>
      </c>
      <c r="H188" s="27"/>
    </row>
    <row r="189" spans="2:8" s="28" customFormat="1" ht="18.75" customHeight="1" x14ac:dyDescent="0.2">
      <c r="B189" s="160" t="s">
        <v>408</v>
      </c>
      <c r="C189" s="71">
        <v>0</v>
      </c>
      <c r="D189" s="71">
        <v>0</v>
      </c>
      <c r="E189" s="71">
        <v>298</v>
      </c>
      <c r="F189" s="71">
        <v>0</v>
      </c>
      <c r="G189" s="72">
        <v>0</v>
      </c>
      <c r="H189" s="27"/>
    </row>
    <row r="190" spans="2:8" s="28" customFormat="1" ht="18.75" customHeight="1" x14ac:dyDescent="0.2">
      <c r="B190" s="160" t="s">
        <v>510</v>
      </c>
      <c r="C190" s="71">
        <v>0</v>
      </c>
      <c r="D190" s="71">
        <v>281</v>
      </c>
      <c r="E190" s="71">
        <v>0</v>
      </c>
      <c r="F190" s="71">
        <v>0</v>
      </c>
      <c r="G190" s="72">
        <v>0</v>
      </c>
      <c r="H190" s="27"/>
    </row>
    <row r="191" spans="2:8" s="28" customFormat="1" ht="18.75" customHeight="1" x14ac:dyDescent="0.2">
      <c r="B191" s="160" t="s">
        <v>512</v>
      </c>
      <c r="C191" s="71">
        <v>0</v>
      </c>
      <c r="D191" s="71">
        <v>0</v>
      </c>
      <c r="E191" s="71">
        <v>0</v>
      </c>
      <c r="F191" s="71">
        <v>0</v>
      </c>
      <c r="G191" s="72">
        <v>278</v>
      </c>
      <c r="H191" s="27"/>
    </row>
    <row r="192" spans="2:8" s="28" customFormat="1" ht="18.75" customHeight="1" x14ac:dyDescent="0.2">
      <c r="B192" s="160" t="s">
        <v>514</v>
      </c>
      <c r="C192" s="71">
        <v>276</v>
      </c>
      <c r="D192" s="71">
        <v>0</v>
      </c>
      <c r="E192" s="71">
        <v>0</v>
      </c>
      <c r="F192" s="71">
        <v>0</v>
      </c>
      <c r="G192" s="72">
        <v>0</v>
      </c>
      <c r="H192" s="27"/>
    </row>
    <row r="193" spans="2:8" s="28" customFormat="1" ht="18.75" customHeight="1" x14ac:dyDescent="0.2">
      <c r="B193" s="160" t="s">
        <v>516</v>
      </c>
      <c r="C193" s="71">
        <v>0</v>
      </c>
      <c r="D193" s="71">
        <v>0</v>
      </c>
      <c r="E193" s="71">
        <v>259</v>
      </c>
      <c r="F193" s="71">
        <v>0</v>
      </c>
      <c r="G193" s="72">
        <v>0</v>
      </c>
      <c r="H193" s="27"/>
    </row>
    <row r="194" spans="2:8" s="28" customFormat="1" ht="18.75" customHeight="1" x14ac:dyDescent="0.2">
      <c r="B194" s="160" t="s">
        <v>517</v>
      </c>
      <c r="C194" s="71">
        <v>0</v>
      </c>
      <c r="D194" s="71">
        <v>257</v>
      </c>
      <c r="E194" s="71">
        <v>0</v>
      </c>
      <c r="F194" s="71">
        <v>0</v>
      </c>
      <c r="G194" s="72">
        <v>0</v>
      </c>
      <c r="H194" s="27"/>
    </row>
    <row r="195" spans="2:8" s="28" customFormat="1" ht="18.75" customHeight="1" x14ac:dyDescent="0.2">
      <c r="B195" s="160" t="s">
        <v>518</v>
      </c>
      <c r="C195" s="71">
        <v>0</v>
      </c>
      <c r="D195" s="71">
        <v>0</v>
      </c>
      <c r="E195" s="71">
        <v>0</v>
      </c>
      <c r="F195" s="71">
        <v>0</v>
      </c>
      <c r="G195" s="72">
        <v>255</v>
      </c>
      <c r="H195" s="27"/>
    </row>
    <row r="196" spans="2:8" s="28" customFormat="1" ht="18.75" customHeight="1" x14ac:dyDescent="0.2">
      <c r="B196" s="160" t="s">
        <v>519</v>
      </c>
      <c r="C196" s="71">
        <v>0</v>
      </c>
      <c r="D196" s="71">
        <v>170</v>
      </c>
      <c r="E196" s="71">
        <v>82</v>
      </c>
      <c r="F196" s="71">
        <v>0</v>
      </c>
      <c r="G196" s="72">
        <v>0</v>
      </c>
      <c r="H196" s="27"/>
    </row>
    <row r="197" spans="2:8" s="28" customFormat="1" ht="18.75" customHeight="1" x14ac:dyDescent="0.2">
      <c r="B197" s="160" t="s">
        <v>520</v>
      </c>
      <c r="C197" s="71">
        <v>249</v>
      </c>
      <c r="D197" s="71">
        <v>0</v>
      </c>
      <c r="E197" s="71">
        <v>0</v>
      </c>
      <c r="F197" s="71">
        <v>0</v>
      </c>
      <c r="G197" s="72">
        <v>0</v>
      </c>
      <c r="H197" s="27"/>
    </row>
    <row r="198" spans="2:8" s="28" customFormat="1" ht="18.75" customHeight="1" x14ac:dyDescent="0.2">
      <c r="B198" s="160" t="s">
        <v>523</v>
      </c>
      <c r="C198" s="71">
        <v>0</v>
      </c>
      <c r="D198" s="71">
        <v>0</v>
      </c>
      <c r="E198" s="71">
        <v>0</v>
      </c>
      <c r="F198" s="71">
        <v>241</v>
      </c>
      <c r="G198" s="72">
        <v>0</v>
      </c>
      <c r="H198" s="27"/>
    </row>
    <row r="199" spans="2:8" s="28" customFormat="1" ht="18.75" customHeight="1" x14ac:dyDescent="0.2">
      <c r="B199" s="160" t="s">
        <v>524</v>
      </c>
      <c r="C199" s="71">
        <v>240</v>
      </c>
      <c r="D199" s="71">
        <v>0</v>
      </c>
      <c r="E199" s="71">
        <v>0</v>
      </c>
      <c r="F199" s="71">
        <v>0</v>
      </c>
      <c r="G199" s="72">
        <v>0</v>
      </c>
      <c r="H199" s="27"/>
    </row>
    <row r="200" spans="2:8" s="28" customFormat="1" ht="18.75" customHeight="1" x14ac:dyDescent="0.2">
      <c r="B200" s="160" t="s">
        <v>350</v>
      </c>
      <c r="C200" s="71">
        <v>226</v>
      </c>
      <c r="D200" s="71">
        <v>0</v>
      </c>
      <c r="E200" s="71">
        <v>0</v>
      </c>
      <c r="F200" s="71">
        <v>0</v>
      </c>
      <c r="G200" s="72">
        <v>0</v>
      </c>
      <c r="H200" s="27"/>
    </row>
    <row r="201" spans="2:8" s="28" customFormat="1" ht="18.75" customHeight="1" x14ac:dyDescent="0.2">
      <c r="B201" s="160" t="s">
        <v>494</v>
      </c>
      <c r="C201" s="71">
        <v>0</v>
      </c>
      <c r="D201" s="71">
        <v>0</v>
      </c>
      <c r="E201" s="71">
        <v>0</v>
      </c>
      <c r="F201" s="71">
        <v>58</v>
      </c>
      <c r="G201" s="72">
        <v>154</v>
      </c>
      <c r="H201" s="27"/>
    </row>
    <row r="202" spans="2:8" s="28" customFormat="1" ht="18.75" customHeight="1" x14ac:dyDescent="0.2">
      <c r="B202" s="160" t="s">
        <v>74</v>
      </c>
      <c r="C202" s="71">
        <v>0</v>
      </c>
      <c r="D202" s="71">
        <v>0</v>
      </c>
      <c r="E202" s="71">
        <v>19</v>
      </c>
      <c r="F202" s="71">
        <v>162</v>
      </c>
      <c r="G202" s="72">
        <v>30</v>
      </c>
      <c r="H202" s="27"/>
    </row>
    <row r="203" spans="2:8" s="28" customFormat="1" ht="18.75" customHeight="1" x14ac:dyDescent="0.2">
      <c r="B203" s="160" t="s">
        <v>428</v>
      </c>
      <c r="C203" s="71">
        <v>0</v>
      </c>
      <c r="D203" s="71">
        <v>0</v>
      </c>
      <c r="E203" s="71">
        <v>0</v>
      </c>
      <c r="F203" s="71">
        <v>0</v>
      </c>
      <c r="G203" s="72">
        <v>207</v>
      </c>
      <c r="H203" s="27"/>
    </row>
    <row r="204" spans="2:8" s="28" customFormat="1" ht="18.75" customHeight="1" x14ac:dyDescent="0.2">
      <c r="B204" s="160" t="s">
        <v>530</v>
      </c>
      <c r="C204" s="71">
        <v>0</v>
      </c>
      <c r="D204" s="71">
        <v>0</v>
      </c>
      <c r="E204" s="71">
        <v>199</v>
      </c>
      <c r="F204" s="71">
        <v>0</v>
      </c>
      <c r="G204" s="72">
        <v>0</v>
      </c>
      <c r="H204" s="27"/>
    </row>
    <row r="205" spans="2:8" s="28" customFormat="1" ht="18.75" customHeight="1" x14ac:dyDescent="0.2">
      <c r="B205" s="160" t="s">
        <v>531</v>
      </c>
      <c r="C205" s="71">
        <v>0</v>
      </c>
      <c r="D205" s="71">
        <v>196</v>
      </c>
      <c r="E205" s="71">
        <v>0</v>
      </c>
      <c r="F205" s="71">
        <v>0</v>
      </c>
      <c r="G205" s="72">
        <v>0</v>
      </c>
      <c r="H205" s="27"/>
    </row>
    <row r="206" spans="2:8" s="28" customFormat="1" ht="18.75" customHeight="1" x14ac:dyDescent="0.2">
      <c r="B206" s="160" t="s">
        <v>533</v>
      </c>
      <c r="C206" s="71">
        <v>0</v>
      </c>
      <c r="D206" s="71">
        <v>0</v>
      </c>
      <c r="E206" s="71">
        <v>192</v>
      </c>
      <c r="F206" s="71">
        <v>0</v>
      </c>
      <c r="G206" s="72">
        <v>0</v>
      </c>
      <c r="H206" s="27"/>
    </row>
    <row r="207" spans="2:8" s="28" customFormat="1" ht="18.75" customHeight="1" x14ac:dyDescent="0.2">
      <c r="B207" s="160" t="s">
        <v>536</v>
      </c>
      <c r="C207" s="71">
        <v>183</v>
      </c>
      <c r="D207" s="71">
        <v>0</v>
      </c>
      <c r="E207" s="71">
        <v>0</v>
      </c>
      <c r="F207" s="71">
        <v>0</v>
      </c>
      <c r="G207" s="72">
        <v>0</v>
      </c>
      <c r="H207" s="27"/>
    </row>
    <row r="208" spans="2:8" s="28" customFormat="1" ht="18.75" customHeight="1" x14ac:dyDescent="0.2">
      <c r="B208" s="160" t="s">
        <v>539</v>
      </c>
      <c r="C208" s="71">
        <v>24</v>
      </c>
      <c r="D208" s="71">
        <v>0</v>
      </c>
      <c r="E208" s="71">
        <v>0</v>
      </c>
      <c r="F208" s="71">
        <v>157</v>
      </c>
      <c r="G208" s="72">
        <v>0</v>
      </c>
      <c r="H208" s="27"/>
    </row>
    <row r="209" spans="2:8" s="28" customFormat="1" ht="18.75" customHeight="1" x14ac:dyDescent="0.2">
      <c r="B209" s="160" t="s">
        <v>541</v>
      </c>
      <c r="C209" s="71">
        <v>0</v>
      </c>
      <c r="D209" s="71">
        <v>0</v>
      </c>
      <c r="E209" s="71">
        <v>0</v>
      </c>
      <c r="F209" s="71">
        <v>0</v>
      </c>
      <c r="G209" s="72">
        <v>179</v>
      </c>
      <c r="H209" s="27"/>
    </row>
    <row r="210" spans="2:8" s="28" customFormat="1" ht="18.75" customHeight="1" x14ac:dyDescent="0.2">
      <c r="B210" s="160" t="s">
        <v>2929</v>
      </c>
      <c r="C210" s="71">
        <v>23</v>
      </c>
      <c r="D210" s="71">
        <v>2</v>
      </c>
      <c r="E210" s="71">
        <v>34</v>
      </c>
      <c r="F210" s="71">
        <v>54</v>
      </c>
      <c r="G210" s="72">
        <v>63</v>
      </c>
      <c r="H210" s="27"/>
    </row>
    <row r="211" spans="2:8" s="28" customFormat="1" ht="18.75" customHeight="1" x14ac:dyDescent="0.2">
      <c r="B211" s="160" t="s">
        <v>544</v>
      </c>
      <c r="C211" s="71">
        <v>169</v>
      </c>
      <c r="D211" s="71">
        <v>0</v>
      </c>
      <c r="E211" s="71">
        <v>0</v>
      </c>
      <c r="F211" s="71">
        <v>0</v>
      </c>
      <c r="G211" s="72">
        <v>0</v>
      </c>
      <c r="H211" s="27"/>
    </row>
    <row r="212" spans="2:8" s="28" customFormat="1" ht="18.75" customHeight="1" x14ac:dyDescent="0.2">
      <c r="B212" s="160" t="s">
        <v>511</v>
      </c>
      <c r="C212" s="71">
        <v>0</v>
      </c>
      <c r="D212" s="71">
        <v>0</v>
      </c>
      <c r="E212" s="71">
        <v>0</v>
      </c>
      <c r="F212" s="71">
        <v>0</v>
      </c>
      <c r="G212" s="72">
        <v>161</v>
      </c>
      <c r="H212" s="27"/>
    </row>
    <row r="213" spans="2:8" s="28" customFormat="1" ht="18.75" customHeight="1" x14ac:dyDescent="0.2">
      <c r="B213" s="160" t="s">
        <v>406</v>
      </c>
      <c r="C213" s="71">
        <v>0</v>
      </c>
      <c r="D213" s="71">
        <v>0</v>
      </c>
      <c r="E213" s="71">
        <v>0</v>
      </c>
      <c r="F213" s="71">
        <v>0</v>
      </c>
      <c r="G213" s="72">
        <v>158</v>
      </c>
      <c r="H213" s="27"/>
    </row>
    <row r="214" spans="2:8" s="28" customFormat="1" ht="18.75" customHeight="1" x14ac:dyDescent="0.2">
      <c r="B214" s="160" t="s">
        <v>553</v>
      </c>
      <c r="C214" s="71">
        <v>0</v>
      </c>
      <c r="D214" s="71">
        <v>0</v>
      </c>
      <c r="E214" s="71">
        <v>0</v>
      </c>
      <c r="F214" s="71">
        <v>0</v>
      </c>
      <c r="G214" s="72">
        <v>143</v>
      </c>
      <c r="H214" s="27"/>
    </row>
    <row r="215" spans="2:8" s="28" customFormat="1" ht="18.75" customHeight="1" x14ac:dyDescent="0.2">
      <c r="B215" s="160" t="s">
        <v>547</v>
      </c>
      <c r="C215" s="71">
        <v>35</v>
      </c>
      <c r="D215" s="71">
        <v>53</v>
      </c>
      <c r="E215" s="71">
        <v>0</v>
      </c>
      <c r="F215" s="71">
        <v>33</v>
      </c>
      <c r="G215" s="72">
        <v>15</v>
      </c>
      <c r="H215" s="27"/>
    </row>
    <row r="216" spans="2:8" s="28" customFormat="1" ht="18.75" customHeight="1" x14ac:dyDescent="0.2">
      <c r="B216" s="160" t="s">
        <v>561</v>
      </c>
      <c r="C216" s="71">
        <v>0</v>
      </c>
      <c r="D216" s="71">
        <v>0</v>
      </c>
      <c r="E216" s="71">
        <v>128</v>
      </c>
      <c r="F216" s="71">
        <v>0</v>
      </c>
      <c r="G216" s="72">
        <v>0</v>
      </c>
      <c r="H216" s="27"/>
    </row>
    <row r="217" spans="2:8" s="28" customFormat="1" ht="18.75" customHeight="1" x14ac:dyDescent="0.2">
      <c r="B217" s="160" t="s">
        <v>562</v>
      </c>
      <c r="C217" s="71">
        <v>81</v>
      </c>
      <c r="D217" s="71">
        <v>14</v>
      </c>
      <c r="E217" s="71">
        <v>32</v>
      </c>
      <c r="F217" s="71">
        <v>0</v>
      </c>
      <c r="G217" s="72">
        <v>0</v>
      </c>
      <c r="H217" s="27"/>
    </row>
    <row r="218" spans="2:8" s="28" customFormat="1" ht="18.75" customHeight="1" x14ac:dyDescent="0.2">
      <c r="B218" s="160" t="s">
        <v>565</v>
      </c>
      <c r="C218" s="71">
        <v>0</v>
      </c>
      <c r="D218" s="71">
        <v>120</v>
      </c>
      <c r="E218" s="71">
        <v>0</v>
      </c>
      <c r="F218" s="71">
        <v>0</v>
      </c>
      <c r="G218" s="72">
        <v>0</v>
      </c>
      <c r="H218" s="27"/>
    </row>
    <row r="219" spans="2:8" s="28" customFormat="1" ht="18.75" customHeight="1" x14ac:dyDescent="0.2">
      <c r="B219" s="160" t="s">
        <v>569</v>
      </c>
      <c r="C219" s="71">
        <v>0</v>
      </c>
      <c r="D219" s="71">
        <v>116</v>
      </c>
      <c r="E219" s="71">
        <v>0</v>
      </c>
      <c r="F219" s="71">
        <v>0</v>
      </c>
      <c r="G219" s="72">
        <v>0</v>
      </c>
      <c r="H219" s="27"/>
    </row>
    <row r="220" spans="2:8" s="28" customFormat="1" ht="18.75" customHeight="1" x14ac:dyDescent="0.2">
      <c r="B220" s="160" t="s">
        <v>570</v>
      </c>
      <c r="C220" s="71">
        <v>0</v>
      </c>
      <c r="D220" s="71">
        <v>0</v>
      </c>
      <c r="E220" s="71">
        <v>115</v>
      </c>
      <c r="F220" s="71">
        <v>0</v>
      </c>
      <c r="G220" s="72">
        <v>0</v>
      </c>
      <c r="H220" s="27"/>
    </row>
    <row r="221" spans="2:8" s="28" customFormat="1" ht="18.75" customHeight="1" x14ac:dyDescent="0.2">
      <c r="B221" s="160" t="s">
        <v>573</v>
      </c>
      <c r="C221" s="71">
        <v>0</v>
      </c>
      <c r="D221" s="71">
        <v>0</v>
      </c>
      <c r="E221" s="71">
        <v>0</v>
      </c>
      <c r="F221" s="71">
        <v>0</v>
      </c>
      <c r="G221" s="72">
        <v>105</v>
      </c>
      <c r="H221" s="27"/>
    </row>
    <row r="222" spans="2:8" s="28" customFormat="1" ht="18.75" customHeight="1" x14ac:dyDescent="0.2">
      <c r="B222" s="160" t="s">
        <v>451</v>
      </c>
      <c r="C222" s="71">
        <v>1</v>
      </c>
      <c r="D222" s="71">
        <v>96</v>
      </c>
      <c r="E222" s="71">
        <v>0</v>
      </c>
      <c r="F222" s="71">
        <v>0</v>
      </c>
      <c r="G222" s="72">
        <v>1</v>
      </c>
      <c r="H222" s="27"/>
    </row>
    <row r="223" spans="2:8" s="28" customFormat="1" ht="18.75" customHeight="1" x14ac:dyDescent="0.2">
      <c r="B223" s="160" t="s">
        <v>323</v>
      </c>
      <c r="C223" s="71">
        <v>88</v>
      </c>
      <c r="D223" s="71">
        <v>0</v>
      </c>
      <c r="E223" s="71">
        <v>0</v>
      </c>
      <c r="F223" s="71">
        <v>0</v>
      </c>
      <c r="G223" s="72">
        <v>0</v>
      </c>
      <c r="H223" s="27"/>
    </row>
    <row r="224" spans="2:8" s="28" customFormat="1" ht="18.75" customHeight="1" x14ac:dyDescent="0.2">
      <c r="B224" s="160" t="s">
        <v>581</v>
      </c>
      <c r="C224" s="71">
        <v>0</v>
      </c>
      <c r="D224" s="71">
        <v>80</v>
      </c>
      <c r="E224" s="71">
        <v>0</v>
      </c>
      <c r="F224" s="71">
        <v>0</v>
      </c>
      <c r="G224" s="72">
        <v>0</v>
      </c>
      <c r="H224" s="27"/>
    </row>
    <row r="225" spans="2:8" s="28" customFormat="1" ht="18.75" customHeight="1" x14ac:dyDescent="0.2">
      <c r="B225" s="160" t="s">
        <v>582</v>
      </c>
      <c r="C225" s="71">
        <v>0</v>
      </c>
      <c r="D225" s="71">
        <v>55</v>
      </c>
      <c r="E225" s="71">
        <v>0</v>
      </c>
      <c r="F225" s="71">
        <v>0</v>
      </c>
      <c r="G225" s="72">
        <v>23</v>
      </c>
      <c r="H225" s="27"/>
    </row>
    <row r="226" spans="2:8" s="28" customFormat="1" ht="18.75" customHeight="1" x14ac:dyDescent="0.2">
      <c r="B226" s="160" t="s">
        <v>586</v>
      </c>
      <c r="C226" s="71">
        <v>0</v>
      </c>
      <c r="D226" s="71">
        <v>0</v>
      </c>
      <c r="E226" s="71">
        <v>74</v>
      </c>
      <c r="F226" s="71">
        <v>0</v>
      </c>
      <c r="G226" s="72">
        <v>0</v>
      </c>
      <c r="H226" s="27"/>
    </row>
    <row r="227" spans="2:8" s="28" customFormat="1" ht="18.75" customHeight="1" x14ac:dyDescent="0.2">
      <c r="B227" s="160" t="s">
        <v>589</v>
      </c>
      <c r="C227" s="71">
        <v>69</v>
      </c>
      <c r="D227" s="71">
        <v>0</v>
      </c>
      <c r="E227" s="71">
        <v>0</v>
      </c>
      <c r="F227" s="71">
        <v>0</v>
      </c>
      <c r="G227" s="72">
        <v>0</v>
      </c>
      <c r="H227" s="27"/>
    </row>
    <row r="228" spans="2:8" s="28" customFormat="1" ht="18.75" customHeight="1" x14ac:dyDescent="0.2">
      <c r="B228" s="160" t="s">
        <v>592</v>
      </c>
      <c r="C228" s="71">
        <v>0</v>
      </c>
      <c r="D228" s="71">
        <v>0</v>
      </c>
      <c r="E228" s="71">
        <v>0</v>
      </c>
      <c r="F228" s="71">
        <v>0</v>
      </c>
      <c r="G228" s="72">
        <v>67</v>
      </c>
      <c r="H228" s="27"/>
    </row>
    <row r="229" spans="2:8" s="28" customFormat="1" ht="18.75" customHeight="1" x14ac:dyDescent="0.2">
      <c r="B229" s="160" t="s">
        <v>594</v>
      </c>
      <c r="C229" s="71">
        <v>50</v>
      </c>
      <c r="D229" s="71">
        <v>10</v>
      </c>
      <c r="E229" s="71">
        <v>5</v>
      </c>
      <c r="F229" s="71">
        <v>0</v>
      </c>
      <c r="G229" s="72">
        <v>0</v>
      </c>
      <c r="H229" s="27"/>
    </row>
    <row r="230" spans="2:8" s="28" customFormat="1" ht="18.75" customHeight="1" x14ac:dyDescent="0.2">
      <c r="B230" s="160" t="s">
        <v>528</v>
      </c>
      <c r="C230" s="71">
        <v>64</v>
      </c>
      <c r="D230" s="71">
        <v>0</v>
      </c>
      <c r="E230" s="71">
        <v>0</v>
      </c>
      <c r="F230" s="71">
        <v>0</v>
      </c>
      <c r="G230" s="72">
        <v>0</v>
      </c>
      <c r="H230" s="27"/>
    </row>
    <row r="231" spans="2:8" s="28" customFormat="1" ht="18.75" customHeight="1" x14ac:dyDescent="0.2">
      <c r="B231" s="160" t="s">
        <v>597</v>
      </c>
      <c r="C231" s="71">
        <v>63</v>
      </c>
      <c r="D231" s="71">
        <v>0</v>
      </c>
      <c r="E231" s="71">
        <v>0</v>
      </c>
      <c r="F231" s="71">
        <v>0</v>
      </c>
      <c r="G231" s="72">
        <v>0</v>
      </c>
      <c r="H231" s="27"/>
    </row>
    <row r="232" spans="2:8" s="28" customFormat="1" ht="18.75" customHeight="1" x14ac:dyDescent="0.2">
      <c r="B232" s="160" t="s">
        <v>599</v>
      </c>
      <c r="C232" s="71">
        <v>0</v>
      </c>
      <c r="D232" s="71">
        <v>39</v>
      </c>
      <c r="E232" s="71">
        <v>23</v>
      </c>
      <c r="F232" s="71">
        <v>0</v>
      </c>
      <c r="G232" s="72">
        <v>0</v>
      </c>
      <c r="H232" s="27"/>
    </row>
    <row r="233" spans="2:8" s="28" customFormat="1" ht="18.75" customHeight="1" x14ac:dyDescent="0.2">
      <c r="B233" s="160" t="s">
        <v>600</v>
      </c>
      <c r="C233" s="71">
        <v>61</v>
      </c>
      <c r="D233" s="71">
        <v>0</v>
      </c>
      <c r="E233" s="71">
        <v>0</v>
      </c>
      <c r="F233" s="71">
        <v>0</v>
      </c>
      <c r="G233" s="72">
        <v>0</v>
      </c>
      <c r="H233" s="27"/>
    </row>
    <row r="234" spans="2:8" s="28" customFormat="1" ht="18.75" customHeight="1" x14ac:dyDescent="0.2">
      <c r="B234" s="160" t="s">
        <v>493</v>
      </c>
      <c r="C234" s="71">
        <v>0</v>
      </c>
      <c r="D234" s="71">
        <v>0</v>
      </c>
      <c r="E234" s="71">
        <v>0</v>
      </c>
      <c r="F234" s="71">
        <v>38</v>
      </c>
      <c r="G234" s="72">
        <v>22</v>
      </c>
      <c r="H234" s="27"/>
    </row>
    <row r="235" spans="2:8" s="28" customFormat="1" ht="18.75" customHeight="1" x14ac:dyDescent="0.2">
      <c r="B235" s="160" t="s">
        <v>605</v>
      </c>
      <c r="C235" s="71">
        <v>0</v>
      </c>
      <c r="D235" s="71">
        <v>0</v>
      </c>
      <c r="E235" s="71">
        <v>0</v>
      </c>
      <c r="F235" s="71">
        <v>59</v>
      </c>
      <c r="G235" s="72">
        <v>0</v>
      </c>
      <c r="H235" s="27"/>
    </row>
    <row r="236" spans="2:8" s="28" customFormat="1" ht="18.75" customHeight="1" x14ac:dyDescent="0.2">
      <c r="B236" s="160" t="s">
        <v>591</v>
      </c>
      <c r="C236" s="71">
        <v>57</v>
      </c>
      <c r="D236" s="71">
        <v>0</v>
      </c>
      <c r="E236" s="71">
        <v>0</v>
      </c>
      <c r="F236" s="71">
        <v>0</v>
      </c>
      <c r="G236" s="72">
        <v>0</v>
      </c>
      <c r="H236" s="27"/>
    </row>
    <row r="237" spans="2:8" s="28" customFormat="1" ht="18.75" customHeight="1" x14ac:dyDescent="0.2">
      <c r="B237" s="160" t="s">
        <v>487</v>
      </c>
      <c r="C237" s="71">
        <v>0</v>
      </c>
      <c r="D237" s="71">
        <v>0</v>
      </c>
      <c r="E237" s="71">
        <v>0</v>
      </c>
      <c r="F237" s="71">
        <v>0</v>
      </c>
      <c r="G237" s="72">
        <v>56</v>
      </c>
      <c r="H237" s="27"/>
    </row>
    <row r="238" spans="2:8" s="28" customFormat="1" ht="18.75" customHeight="1" x14ac:dyDescent="0.2">
      <c r="B238" s="160" t="s">
        <v>532</v>
      </c>
      <c r="C238" s="71">
        <v>0</v>
      </c>
      <c r="D238" s="71">
        <v>38</v>
      </c>
      <c r="E238" s="71">
        <v>10</v>
      </c>
      <c r="F238" s="71">
        <v>7</v>
      </c>
      <c r="G238" s="72">
        <v>0</v>
      </c>
      <c r="H238" s="27"/>
    </row>
    <row r="239" spans="2:8" s="28" customFormat="1" ht="18.75" customHeight="1" x14ac:dyDescent="0.2">
      <c r="B239" s="160" t="s">
        <v>472</v>
      </c>
      <c r="C239" s="71">
        <v>0</v>
      </c>
      <c r="D239" s="71">
        <v>0</v>
      </c>
      <c r="E239" s="71">
        <v>0</v>
      </c>
      <c r="F239" s="71">
        <v>16</v>
      </c>
      <c r="G239" s="72">
        <v>37</v>
      </c>
      <c r="H239" s="27"/>
    </row>
    <row r="240" spans="2:8" s="28" customFormat="1" ht="18.75" customHeight="1" x14ac:dyDescent="0.2">
      <c r="B240" s="160" t="s">
        <v>583</v>
      </c>
      <c r="C240" s="71">
        <v>0</v>
      </c>
      <c r="D240" s="71">
        <v>16</v>
      </c>
      <c r="E240" s="71">
        <v>18</v>
      </c>
      <c r="F240" s="71">
        <v>17</v>
      </c>
      <c r="G240" s="72">
        <v>0</v>
      </c>
      <c r="H240" s="27"/>
    </row>
    <row r="241" spans="2:8" s="28" customFormat="1" ht="18.75" customHeight="1" x14ac:dyDescent="0.2">
      <c r="B241" s="160" t="s">
        <v>615</v>
      </c>
      <c r="C241" s="71">
        <v>0</v>
      </c>
      <c r="D241" s="71">
        <v>0</v>
      </c>
      <c r="E241" s="71">
        <v>48</v>
      </c>
      <c r="F241" s="71">
        <v>0</v>
      </c>
      <c r="G241" s="72">
        <v>0</v>
      </c>
      <c r="H241" s="27"/>
    </row>
    <row r="242" spans="2:8" s="28" customFormat="1" ht="18.75" customHeight="1" x14ac:dyDescent="0.2">
      <c r="B242" s="160" t="s">
        <v>537</v>
      </c>
      <c r="C242" s="71">
        <v>9</v>
      </c>
      <c r="D242" s="71">
        <v>18</v>
      </c>
      <c r="E242" s="71">
        <v>20</v>
      </c>
      <c r="F242" s="71">
        <v>0</v>
      </c>
      <c r="G242" s="72">
        <v>0</v>
      </c>
      <c r="H242" s="27"/>
    </row>
    <row r="243" spans="2:8" s="28" customFormat="1" ht="18.75" customHeight="1" x14ac:dyDescent="0.2">
      <c r="B243" s="160" t="s">
        <v>619</v>
      </c>
      <c r="C243" s="71">
        <v>45</v>
      </c>
      <c r="D243" s="71">
        <v>0</v>
      </c>
      <c r="E243" s="71">
        <v>0</v>
      </c>
      <c r="F243" s="71">
        <v>0</v>
      </c>
      <c r="G243" s="72">
        <v>0</v>
      </c>
      <c r="H243" s="27"/>
    </row>
    <row r="244" spans="2:8" s="28" customFormat="1" ht="18.75" customHeight="1" x14ac:dyDescent="0.2">
      <c r="B244" s="160" t="s">
        <v>625</v>
      </c>
      <c r="C244" s="71">
        <v>0</v>
      </c>
      <c r="D244" s="71">
        <v>0</v>
      </c>
      <c r="E244" s="71">
        <v>13</v>
      </c>
      <c r="F244" s="71">
        <v>0</v>
      </c>
      <c r="G244" s="72">
        <v>30</v>
      </c>
      <c r="H244" s="27"/>
    </row>
    <row r="245" spans="2:8" s="28" customFormat="1" ht="18.75" customHeight="1" x14ac:dyDescent="0.2">
      <c r="B245" s="160" t="s">
        <v>2934</v>
      </c>
      <c r="C245" s="71">
        <v>32</v>
      </c>
      <c r="D245" s="71">
        <v>2</v>
      </c>
      <c r="E245" s="71">
        <v>2</v>
      </c>
      <c r="F245" s="71">
        <v>0</v>
      </c>
      <c r="G245" s="72">
        <v>1</v>
      </c>
      <c r="H245" s="27"/>
    </row>
    <row r="246" spans="2:8" s="28" customFormat="1" ht="18.75" customHeight="1" x14ac:dyDescent="0.2">
      <c r="B246" s="160" t="s">
        <v>636</v>
      </c>
      <c r="C246" s="71">
        <v>33</v>
      </c>
      <c r="D246" s="71">
        <v>0</v>
      </c>
      <c r="E246" s="71">
        <v>0</v>
      </c>
      <c r="F246" s="71">
        <v>0</v>
      </c>
      <c r="G246" s="72">
        <v>0</v>
      </c>
      <c r="H246" s="27"/>
    </row>
    <row r="247" spans="2:8" s="28" customFormat="1" ht="18.75" customHeight="1" x14ac:dyDescent="0.2">
      <c r="B247" s="160" t="s">
        <v>2935</v>
      </c>
      <c r="C247" s="71">
        <v>22</v>
      </c>
      <c r="D247" s="71">
        <v>0</v>
      </c>
      <c r="E247" s="71">
        <v>0</v>
      </c>
      <c r="F247" s="71">
        <v>11</v>
      </c>
      <c r="G247" s="72">
        <v>0</v>
      </c>
      <c r="H247" s="27"/>
    </row>
    <row r="248" spans="2:8" s="28" customFormat="1" ht="18.75" customHeight="1" x14ac:dyDescent="0.2">
      <c r="B248" s="160" t="s">
        <v>642</v>
      </c>
      <c r="C248" s="71">
        <v>30</v>
      </c>
      <c r="D248" s="71">
        <v>0</v>
      </c>
      <c r="E248" s="71">
        <v>0</v>
      </c>
      <c r="F248" s="71">
        <v>0</v>
      </c>
      <c r="G248" s="72">
        <v>0</v>
      </c>
      <c r="H248" s="27"/>
    </row>
    <row r="249" spans="2:8" s="28" customFormat="1" ht="18.75" customHeight="1" x14ac:dyDescent="0.2">
      <c r="B249" s="160" t="s">
        <v>644</v>
      </c>
      <c r="C249" s="71">
        <v>29</v>
      </c>
      <c r="D249" s="71">
        <v>0</v>
      </c>
      <c r="E249" s="71">
        <v>0</v>
      </c>
      <c r="F249" s="71">
        <v>0</v>
      </c>
      <c r="G249" s="72">
        <v>0</v>
      </c>
      <c r="H249" s="27"/>
    </row>
    <row r="250" spans="2:8" s="28" customFormat="1" ht="18.75" customHeight="1" x14ac:dyDescent="0.2">
      <c r="B250" s="160" t="s">
        <v>617</v>
      </c>
      <c r="C250" s="71">
        <v>22</v>
      </c>
      <c r="D250" s="71">
        <v>0</v>
      </c>
      <c r="E250" s="71">
        <v>0</v>
      </c>
      <c r="F250" s="71">
        <v>0</v>
      </c>
      <c r="G250" s="72">
        <v>0</v>
      </c>
      <c r="H250" s="27"/>
    </row>
    <row r="251" spans="2:8" s="28" customFormat="1" ht="18.75" customHeight="1" x14ac:dyDescent="0.2">
      <c r="B251" s="160" t="s">
        <v>611</v>
      </c>
      <c r="C251" s="71">
        <v>9</v>
      </c>
      <c r="D251" s="71">
        <v>0</v>
      </c>
      <c r="E251" s="71">
        <v>0</v>
      </c>
      <c r="F251" s="71">
        <v>0</v>
      </c>
      <c r="G251" s="72">
        <v>12</v>
      </c>
      <c r="H251" s="27"/>
    </row>
    <row r="252" spans="2:8" s="28" customFormat="1" ht="18.75" customHeight="1" x14ac:dyDescent="0.2">
      <c r="B252" s="160" t="s">
        <v>668</v>
      </c>
      <c r="C252" s="71">
        <v>21</v>
      </c>
      <c r="D252" s="71">
        <v>0</v>
      </c>
      <c r="E252" s="71">
        <v>0</v>
      </c>
      <c r="F252" s="71">
        <v>0</v>
      </c>
      <c r="G252" s="72">
        <v>0</v>
      </c>
      <c r="H252" s="27"/>
    </row>
    <row r="253" spans="2:8" s="28" customFormat="1" ht="18.75" customHeight="1" x14ac:dyDescent="0.2">
      <c r="B253" s="160" t="s">
        <v>2924</v>
      </c>
      <c r="C253" s="71">
        <v>4</v>
      </c>
      <c r="D253" s="71">
        <v>15</v>
      </c>
      <c r="E253" s="71">
        <v>0</v>
      </c>
      <c r="F253" s="71">
        <v>0</v>
      </c>
      <c r="G253" s="72">
        <v>0</v>
      </c>
      <c r="H253" s="27"/>
    </row>
    <row r="254" spans="2:8" s="28" customFormat="1" ht="18.75" customHeight="1" x14ac:dyDescent="0.2">
      <c r="B254" s="160" t="s">
        <v>684</v>
      </c>
      <c r="C254" s="71">
        <v>0</v>
      </c>
      <c r="D254" s="71">
        <v>17</v>
      </c>
      <c r="E254" s="71">
        <v>0</v>
      </c>
      <c r="F254" s="71">
        <v>0</v>
      </c>
      <c r="G254" s="72">
        <v>0</v>
      </c>
      <c r="H254" s="27"/>
    </row>
    <row r="255" spans="2:8" s="28" customFormat="1" ht="18.75" customHeight="1" x14ac:dyDescent="0.2">
      <c r="B255" s="160" t="s">
        <v>637</v>
      </c>
      <c r="C255" s="71">
        <v>0</v>
      </c>
      <c r="D255" s="71">
        <v>0</v>
      </c>
      <c r="E255" s="71">
        <v>0</v>
      </c>
      <c r="F255" s="71">
        <v>0</v>
      </c>
      <c r="G255" s="72">
        <v>14</v>
      </c>
      <c r="H255" s="27"/>
    </row>
    <row r="256" spans="2:8" s="28" customFormat="1" ht="18.75" customHeight="1" x14ac:dyDescent="0.2">
      <c r="B256" s="160" t="s">
        <v>708</v>
      </c>
      <c r="C256" s="71">
        <v>0</v>
      </c>
      <c r="D256" s="71">
        <v>0</v>
      </c>
      <c r="E256" s="71">
        <v>0</v>
      </c>
      <c r="F256" s="71">
        <v>0</v>
      </c>
      <c r="G256" s="72">
        <v>13</v>
      </c>
      <c r="H256" s="27"/>
    </row>
    <row r="257" spans="2:8" s="28" customFormat="1" ht="18.75" customHeight="1" x14ac:dyDescent="0.2">
      <c r="B257" s="160" t="s">
        <v>2937</v>
      </c>
      <c r="C257" s="71">
        <v>2</v>
      </c>
      <c r="D257" s="71">
        <v>0</v>
      </c>
      <c r="E257" s="71">
        <v>11</v>
      </c>
      <c r="F257" s="71">
        <v>0</v>
      </c>
      <c r="G257" s="72">
        <v>0</v>
      </c>
      <c r="H257" s="27"/>
    </row>
    <row r="258" spans="2:8" s="28" customFormat="1" ht="18.75" customHeight="1" x14ac:dyDescent="0.2">
      <c r="B258" s="160" t="s">
        <v>650</v>
      </c>
      <c r="C258" s="71">
        <v>6</v>
      </c>
      <c r="D258" s="71">
        <v>6</v>
      </c>
      <c r="E258" s="71">
        <v>1</v>
      </c>
      <c r="F258" s="71">
        <v>0</v>
      </c>
      <c r="G258" s="72">
        <v>0</v>
      </c>
      <c r="H258" s="27"/>
    </row>
    <row r="259" spans="2:8" s="28" customFormat="1" ht="18.75" customHeight="1" x14ac:dyDescent="0.2">
      <c r="B259" s="160" t="s">
        <v>710</v>
      </c>
      <c r="C259" s="71">
        <v>0</v>
      </c>
      <c r="D259" s="71">
        <v>0</v>
      </c>
      <c r="E259" s="71">
        <v>0</v>
      </c>
      <c r="F259" s="71">
        <v>12</v>
      </c>
      <c r="G259" s="72">
        <v>0</v>
      </c>
      <c r="H259" s="27"/>
    </row>
    <row r="260" spans="2:8" s="28" customFormat="1" ht="18.75" customHeight="1" x14ac:dyDescent="0.2">
      <c r="B260" s="160" t="s">
        <v>732</v>
      </c>
      <c r="C260" s="71">
        <v>0</v>
      </c>
      <c r="D260" s="71">
        <v>0</v>
      </c>
      <c r="E260" s="71">
        <v>5</v>
      </c>
      <c r="F260" s="71">
        <v>5</v>
      </c>
      <c r="G260" s="72">
        <v>0</v>
      </c>
      <c r="H260" s="27"/>
    </row>
    <row r="261" spans="2:8" s="28" customFormat="1" ht="18.75" customHeight="1" x14ac:dyDescent="0.2">
      <c r="B261" s="160" t="s">
        <v>2936</v>
      </c>
      <c r="C261" s="71">
        <v>0</v>
      </c>
      <c r="D261" s="71">
        <v>0</v>
      </c>
      <c r="E261" s="71">
        <v>0</v>
      </c>
      <c r="F261" s="71">
        <v>0</v>
      </c>
      <c r="G261" s="72">
        <v>9</v>
      </c>
      <c r="H261" s="27"/>
    </row>
    <row r="262" spans="2:8" s="28" customFormat="1" ht="18.75" customHeight="1" x14ac:dyDescent="0.2">
      <c r="B262" s="160" t="s">
        <v>638</v>
      </c>
      <c r="C262" s="71">
        <v>0</v>
      </c>
      <c r="D262" s="71">
        <v>0</v>
      </c>
      <c r="E262" s="71">
        <v>0</v>
      </c>
      <c r="F262" s="71">
        <v>0</v>
      </c>
      <c r="G262" s="72">
        <v>8</v>
      </c>
      <c r="H262" s="27"/>
    </row>
    <row r="263" spans="2:8" s="28" customFormat="1" ht="18.75" customHeight="1" x14ac:dyDescent="0.2">
      <c r="B263" s="160" t="s">
        <v>405</v>
      </c>
      <c r="C263" s="71">
        <v>0</v>
      </c>
      <c r="D263" s="71">
        <v>5</v>
      </c>
      <c r="E263" s="71">
        <v>0</v>
      </c>
      <c r="F263" s="71">
        <v>0</v>
      </c>
      <c r="G263" s="72">
        <v>2</v>
      </c>
      <c r="H263" s="27"/>
    </row>
    <row r="264" spans="2:8" s="28" customFormat="1" ht="18.75" customHeight="1" x14ac:dyDescent="0.2">
      <c r="B264" s="160" t="s">
        <v>770</v>
      </c>
      <c r="C264" s="71">
        <v>0</v>
      </c>
      <c r="D264" s="71">
        <v>6</v>
      </c>
      <c r="E264" s="71">
        <v>0</v>
      </c>
      <c r="F264" s="71">
        <v>0</v>
      </c>
      <c r="G264" s="72">
        <v>0</v>
      </c>
      <c r="H264" s="27"/>
    </row>
    <row r="265" spans="2:8" s="28" customFormat="1" ht="18.75" customHeight="1" x14ac:dyDescent="0.2">
      <c r="B265" s="160" t="s">
        <v>781</v>
      </c>
      <c r="C265" s="71">
        <v>0</v>
      </c>
      <c r="D265" s="71">
        <v>5</v>
      </c>
      <c r="E265" s="71">
        <v>0</v>
      </c>
      <c r="F265" s="71">
        <v>0</v>
      </c>
      <c r="G265" s="72">
        <v>0</v>
      </c>
      <c r="H265" s="27"/>
    </row>
    <row r="266" spans="2:8" s="28" customFormat="1" ht="18.75" customHeight="1" x14ac:dyDescent="0.2">
      <c r="B266" s="160" t="s">
        <v>782</v>
      </c>
      <c r="C266" s="71">
        <v>5</v>
      </c>
      <c r="D266" s="71">
        <v>0</v>
      </c>
      <c r="E266" s="71">
        <v>0</v>
      </c>
      <c r="F266" s="71">
        <v>0</v>
      </c>
      <c r="G266" s="72">
        <v>0</v>
      </c>
      <c r="H266" s="27"/>
    </row>
    <row r="267" spans="2:8" s="28" customFormat="1" ht="18.75" customHeight="1" x14ac:dyDescent="0.2">
      <c r="B267" s="160" t="s">
        <v>554</v>
      </c>
      <c r="C267" s="71">
        <v>0</v>
      </c>
      <c r="D267" s="71">
        <v>0</v>
      </c>
      <c r="E267" s="71">
        <v>0</v>
      </c>
      <c r="F267" s="71">
        <v>0</v>
      </c>
      <c r="G267" s="72">
        <v>5</v>
      </c>
      <c r="H267" s="27"/>
    </row>
    <row r="268" spans="2:8" s="28" customFormat="1" ht="18.75" customHeight="1" x14ac:dyDescent="0.2">
      <c r="B268" s="160" t="s">
        <v>778</v>
      </c>
      <c r="C268" s="71">
        <v>0</v>
      </c>
      <c r="D268" s="71">
        <v>0</v>
      </c>
      <c r="E268" s="71">
        <v>0</v>
      </c>
      <c r="F268" s="71">
        <v>0</v>
      </c>
      <c r="G268" s="72">
        <v>5</v>
      </c>
      <c r="H268" s="27"/>
    </row>
    <row r="269" spans="2:8" s="28" customFormat="1" ht="18.75" customHeight="1" x14ac:dyDescent="0.2">
      <c r="B269" s="160" t="s">
        <v>700</v>
      </c>
      <c r="C269" s="71">
        <v>0</v>
      </c>
      <c r="D269" s="71">
        <v>1</v>
      </c>
      <c r="E269" s="71">
        <v>0</v>
      </c>
      <c r="F269" s="71">
        <v>4</v>
      </c>
      <c r="G269" s="72">
        <v>0</v>
      </c>
      <c r="H269" s="27"/>
    </row>
    <row r="270" spans="2:8" s="28" customFormat="1" ht="18.75" customHeight="1" x14ac:dyDescent="0.2">
      <c r="B270" s="160" t="s">
        <v>542</v>
      </c>
      <c r="C270" s="71">
        <v>5</v>
      </c>
      <c r="D270" s="71">
        <v>0</v>
      </c>
      <c r="E270" s="71">
        <v>0</v>
      </c>
      <c r="F270" s="71">
        <v>0</v>
      </c>
      <c r="G270" s="72">
        <v>0</v>
      </c>
      <c r="H270" s="27"/>
    </row>
    <row r="271" spans="2:8" s="28" customFormat="1" ht="18.75" customHeight="1" x14ac:dyDescent="0.2">
      <c r="B271" s="160" t="s">
        <v>670</v>
      </c>
      <c r="C271" s="71">
        <v>0</v>
      </c>
      <c r="D271" s="71">
        <v>0</v>
      </c>
      <c r="E271" s="71">
        <v>0</v>
      </c>
      <c r="F271" s="71">
        <v>0</v>
      </c>
      <c r="G271" s="72">
        <v>4</v>
      </c>
      <c r="H271" s="27"/>
    </row>
    <row r="272" spans="2:8" s="28" customFormat="1" ht="18.75" customHeight="1" x14ac:dyDescent="0.2">
      <c r="B272" s="160" t="s">
        <v>807</v>
      </c>
      <c r="C272" s="71">
        <v>0</v>
      </c>
      <c r="D272" s="71">
        <v>0</v>
      </c>
      <c r="E272" s="71">
        <v>0</v>
      </c>
      <c r="F272" s="71">
        <v>0</v>
      </c>
      <c r="G272" s="72">
        <v>3</v>
      </c>
      <c r="H272" s="27"/>
    </row>
    <row r="273" spans="2:8" s="28" customFormat="1" ht="18.75" customHeight="1" x14ac:dyDescent="0.2">
      <c r="B273" s="160" t="s">
        <v>549</v>
      </c>
      <c r="C273" s="71">
        <v>0</v>
      </c>
      <c r="D273" s="71">
        <v>0</v>
      </c>
      <c r="E273" s="71">
        <v>0</v>
      </c>
      <c r="F273" s="71">
        <v>0</v>
      </c>
      <c r="G273" s="72">
        <v>3</v>
      </c>
      <c r="H273" s="27"/>
    </row>
    <row r="274" spans="2:8" s="28" customFormat="1" ht="18.75" customHeight="1" x14ac:dyDescent="0.2">
      <c r="B274" s="160" t="s">
        <v>814</v>
      </c>
      <c r="C274" s="71">
        <v>2</v>
      </c>
      <c r="D274" s="71">
        <v>0</v>
      </c>
      <c r="E274" s="71">
        <v>0</v>
      </c>
      <c r="F274" s="71">
        <v>0</v>
      </c>
      <c r="G274" s="72">
        <v>0</v>
      </c>
      <c r="H274" s="27"/>
    </row>
    <row r="275" spans="2:8" s="28" customFormat="1" ht="18.75" customHeight="1" x14ac:dyDescent="0.2">
      <c r="B275" s="160" t="s">
        <v>823</v>
      </c>
      <c r="C275" s="71">
        <v>2</v>
      </c>
      <c r="D275" s="71">
        <v>0</v>
      </c>
      <c r="E275" s="71">
        <v>0</v>
      </c>
      <c r="F275" s="71">
        <v>0</v>
      </c>
      <c r="G275" s="72">
        <v>0</v>
      </c>
      <c r="H275" s="27"/>
    </row>
    <row r="276" spans="2:8" s="28" customFormat="1" ht="18.75" customHeight="1" x14ac:dyDescent="0.2">
      <c r="B276" s="160" t="s">
        <v>831</v>
      </c>
      <c r="C276" s="71">
        <v>0</v>
      </c>
      <c r="D276" s="71">
        <v>0</v>
      </c>
      <c r="E276" s="71">
        <v>0</v>
      </c>
      <c r="F276" s="71">
        <v>0</v>
      </c>
      <c r="G276" s="72">
        <v>2</v>
      </c>
      <c r="H276" s="27"/>
    </row>
    <row r="277" spans="2:8" s="28" customFormat="1" ht="18.75" customHeight="1" x14ac:dyDescent="0.2">
      <c r="B277" s="160" t="s">
        <v>501</v>
      </c>
      <c r="C277" s="71">
        <v>0</v>
      </c>
      <c r="D277" s="71">
        <v>2</v>
      </c>
      <c r="E277" s="71">
        <v>0</v>
      </c>
      <c r="F277" s="71">
        <v>0</v>
      </c>
      <c r="G277" s="72">
        <v>0</v>
      </c>
      <c r="H277" s="27"/>
    </row>
    <row r="278" spans="2:8" s="28" customFormat="1" ht="18.75" customHeight="1" x14ac:dyDescent="0.2">
      <c r="B278" s="160" t="s">
        <v>829</v>
      </c>
      <c r="C278" s="71">
        <v>2</v>
      </c>
      <c r="D278" s="71">
        <v>0</v>
      </c>
      <c r="E278" s="71">
        <v>0</v>
      </c>
      <c r="F278" s="71">
        <v>0</v>
      </c>
      <c r="G278" s="72">
        <v>0</v>
      </c>
      <c r="H278" s="27"/>
    </row>
    <row r="279" spans="2:8" s="28" customFormat="1" ht="18.75" customHeight="1" x14ac:dyDescent="0.2">
      <c r="B279" s="160" t="s">
        <v>817</v>
      </c>
      <c r="C279" s="71">
        <v>0</v>
      </c>
      <c r="D279" s="71">
        <v>2</v>
      </c>
      <c r="E279" s="71">
        <v>0</v>
      </c>
      <c r="F279" s="71">
        <v>0</v>
      </c>
      <c r="G279" s="72">
        <v>0</v>
      </c>
      <c r="H279" s="27"/>
    </row>
    <row r="280" spans="2:8" s="28" customFormat="1" ht="18.75" customHeight="1" x14ac:dyDescent="0.2">
      <c r="B280" s="160" t="s">
        <v>832</v>
      </c>
      <c r="C280" s="71">
        <v>0</v>
      </c>
      <c r="D280" s="71">
        <v>2</v>
      </c>
      <c r="E280" s="71">
        <v>0</v>
      </c>
      <c r="F280" s="71">
        <v>0</v>
      </c>
      <c r="G280" s="72">
        <v>0</v>
      </c>
      <c r="H280" s="27"/>
    </row>
    <row r="281" spans="2:8" s="28" customFormat="1" ht="18.75" customHeight="1" x14ac:dyDescent="0.2">
      <c r="B281" s="160" t="s">
        <v>838</v>
      </c>
      <c r="C281" s="71">
        <v>0</v>
      </c>
      <c r="D281" s="71">
        <v>0</v>
      </c>
      <c r="E281" s="71">
        <v>0</v>
      </c>
      <c r="F281" s="71">
        <v>0</v>
      </c>
      <c r="G281" s="72">
        <v>2</v>
      </c>
      <c r="H281" s="27"/>
    </row>
    <row r="282" spans="2:8" s="28" customFormat="1" ht="18.75" customHeight="1" x14ac:dyDescent="0.2">
      <c r="B282" s="160" t="s">
        <v>828</v>
      </c>
      <c r="C282" s="71">
        <v>2</v>
      </c>
      <c r="D282" s="71">
        <v>0</v>
      </c>
      <c r="E282" s="71">
        <v>0</v>
      </c>
      <c r="F282" s="71">
        <v>0</v>
      </c>
      <c r="G282" s="72">
        <v>0</v>
      </c>
      <c r="H282" s="27"/>
    </row>
    <row r="283" spans="2:8" s="28" customFormat="1" ht="18.75" customHeight="1" x14ac:dyDescent="0.2">
      <c r="B283" s="160" t="s">
        <v>836</v>
      </c>
      <c r="C283" s="71">
        <v>0</v>
      </c>
      <c r="D283" s="71">
        <v>0</v>
      </c>
      <c r="E283" s="71">
        <v>0</v>
      </c>
      <c r="F283" s="71">
        <v>0</v>
      </c>
      <c r="G283" s="72">
        <v>2</v>
      </c>
      <c r="H283" s="27"/>
    </row>
    <row r="284" spans="2:8" s="28" customFormat="1" ht="18.75" customHeight="1" x14ac:dyDescent="0.2">
      <c r="B284" s="160" t="s">
        <v>801</v>
      </c>
      <c r="C284" s="71">
        <v>0</v>
      </c>
      <c r="D284" s="71">
        <v>0</v>
      </c>
      <c r="E284" s="71">
        <v>0</v>
      </c>
      <c r="F284" s="71">
        <v>0</v>
      </c>
      <c r="G284" s="72">
        <v>1</v>
      </c>
      <c r="H284" s="27"/>
    </row>
    <row r="285" spans="2:8" s="28" customFormat="1" ht="18.75" customHeight="1" thickBot="1" x14ac:dyDescent="0.25">
      <c r="B285" s="160" t="s">
        <v>845</v>
      </c>
      <c r="C285" s="71">
        <v>0</v>
      </c>
      <c r="D285" s="71">
        <v>0</v>
      </c>
      <c r="E285" s="71">
        <v>1</v>
      </c>
      <c r="F285" s="71">
        <v>0</v>
      </c>
      <c r="G285" s="72">
        <v>0</v>
      </c>
      <c r="H285" s="27"/>
    </row>
    <row r="286" spans="2:8" ht="18.75" customHeight="1" thickBot="1" x14ac:dyDescent="0.25">
      <c r="B286" s="161" t="s">
        <v>3063</v>
      </c>
      <c r="C286" s="73">
        <f>SUM(C6:C285)</f>
        <v>8366916</v>
      </c>
      <c r="D286" s="73">
        <f t="shared" ref="D286:G286" si="0">SUM(D6:D285)</f>
        <v>8813396</v>
      </c>
      <c r="E286" s="73">
        <f t="shared" si="0"/>
        <v>9011702</v>
      </c>
      <c r="F286" s="73">
        <f t="shared" si="0"/>
        <v>8944075</v>
      </c>
      <c r="G286" s="74">
        <f t="shared" si="0"/>
        <v>8985972</v>
      </c>
    </row>
    <row r="288" spans="2:8" ht="18.75" customHeight="1" x14ac:dyDescent="0.2">
      <c r="B288" s="187" t="s">
        <v>4577</v>
      </c>
    </row>
    <row r="289" spans="2:2" ht="18.75" customHeight="1" x14ac:dyDescent="0.2">
      <c r="B289" s="43"/>
    </row>
  </sheetData>
  <mergeCells count="7">
    <mergeCell ref="C2:G2"/>
    <mergeCell ref="E4:E5"/>
    <mergeCell ref="F4:F5"/>
    <mergeCell ref="G4:G5"/>
    <mergeCell ref="B4:B5"/>
    <mergeCell ref="C4:C5"/>
    <mergeCell ref="D4:D5"/>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B1:H283"/>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47" t="s">
        <v>3257</v>
      </c>
      <c r="D2" s="247"/>
      <c r="E2" s="247"/>
      <c r="F2" s="247"/>
      <c r="G2" s="247"/>
    </row>
    <row r="3" spans="2:8" s="4" customFormat="1" ht="15" x14ac:dyDescent="0.2">
      <c r="B3" s="131"/>
      <c r="C3" s="28"/>
      <c r="D3" s="28"/>
      <c r="E3" s="28"/>
      <c r="F3" s="28"/>
      <c r="G3" s="28"/>
    </row>
    <row r="4" spans="2:8" s="4" customFormat="1" ht="15.75" thickBot="1" x14ac:dyDescent="0.25">
      <c r="B4" s="131"/>
      <c r="C4" s="28"/>
      <c r="D4" s="28"/>
      <c r="E4" s="28"/>
      <c r="F4" s="28"/>
      <c r="G4" s="28"/>
    </row>
    <row r="5" spans="2:8" s="31" customFormat="1" ht="14.25" x14ac:dyDescent="0.25">
      <c r="B5" s="254" t="s">
        <v>300</v>
      </c>
      <c r="C5" s="256" t="s">
        <v>36</v>
      </c>
      <c r="D5" s="248" t="s">
        <v>37</v>
      </c>
      <c r="E5" s="248" t="s">
        <v>38</v>
      </c>
      <c r="F5" s="248" t="s">
        <v>39</v>
      </c>
      <c r="G5" s="250" t="s">
        <v>82</v>
      </c>
      <c r="H5" s="30"/>
    </row>
    <row r="6" spans="2:8" s="31" customFormat="1" ht="18.75" customHeight="1" thickBot="1" x14ac:dyDescent="0.3">
      <c r="B6" s="255"/>
      <c r="C6" s="257"/>
      <c r="D6" s="249"/>
      <c r="E6" s="249"/>
      <c r="F6" s="249"/>
      <c r="G6" s="251"/>
      <c r="H6" s="30"/>
    </row>
    <row r="7" spans="2:8" s="28" customFormat="1" ht="18.75" customHeight="1" x14ac:dyDescent="0.2">
      <c r="B7" s="164" t="s">
        <v>2898</v>
      </c>
      <c r="C7" s="162">
        <v>1408633</v>
      </c>
      <c r="D7" s="132">
        <v>1552910</v>
      </c>
      <c r="E7" s="132">
        <v>1747367</v>
      </c>
      <c r="F7" s="132">
        <v>1955998</v>
      </c>
      <c r="G7" s="133">
        <v>2169364</v>
      </c>
      <c r="H7" s="27"/>
    </row>
    <row r="8" spans="2:8" s="28" customFormat="1" ht="18.75" customHeight="1" x14ac:dyDescent="0.2">
      <c r="B8" s="165" t="s">
        <v>2897</v>
      </c>
      <c r="C8" s="163">
        <v>1391506</v>
      </c>
      <c r="D8" s="71">
        <v>1269974</v>
      </c>
      <c r="E8" s="71">
        <v>1275065</v>
      </c>
      <c r="F8" s="71">
        <v>1023297</v>
      </c>
      <c r="G8" s="72">
        <v>943792</v>
      </c>
      <c r="H8" s="27"/>
    </row>
    <row r="9" spans="2:8" s="28" customFormat="1" ht="18.75" customHeight="1" x14ac:dyDescent="0.2">
      <c r="B9" s="165" t="s">
        <v>54</v>
      </c>
      <c r="C9" s="163">
        <v>463980</v>
      </c>
      <c r="D9" s="71">
        <v>425868</v>
      </c>
      <c r="E9" s="71">
        <v>644632</v>
      </c>
      <c r="F9" s="71">
        <v>864024</v>
      </c>
      <c r="G9" s="72">
        <v>1110279</v>
      </c>
      <c r="H9" s="27"/>
    </row>
    <row r="10" spans="2:8" s="28" customFormat="1" ht="18.75" customHeight="1" x14ac:dyDescent="0.2">
      <c r="B10" s="165" t="s">
        <v>86</v>
      </c>
      <c r="C10" s="163">
        <v>403775</v>
      </c>
      <c r="D10" s="71">
        <v>556099</v>
      </c>
      <c r="E10" s="71">
        <v>576734</v>
      </c>
      <c r="F10" s="71">
        <v>560198</v>
      </c>
      <c r="G10" s="72">
        <v>593281</v>
      </c>
      <c r="H10" s="27"/>
    </row>
    <row r="11" spans="2:8" s="28" customFormat="1" ht="18.75" customHeight="1" x14ac:dyDescent="0.2">
      <c r="B11" s="165" t="s">
        <v>2899</v>
      </c>
      <c r="C11" s="163">
        <v>339971</v>
      </c>
      <c r="D11" s="71">
        <v>447120</v>
      </c>
      <c r="E11" s="71">
        <v>430609</v>
      </c>
      <c r="F11" s="71">
        <v>415258</v>
      </c>
      <c r="G11" s="72">
        <v>485418</v>
      </c>
      <c r="H11" s="27"/>
    </row>
    <row r="12" spans="2:8" s="28" customFormat="1" ht="18.75" customHeight="1" x14ac:dyDescent="0.2">
      <c r="B12" s="165" t="s">
        <v>2902</v>
      </c>
      <c r="C12" s="163">
        <v>272417</v>
      </c>
      <c r="D12" s="71">
        <v>306032</v>
      </c>
      <c r="E12" s="71">
        <v>346313</v>
      </c>
      <c r="F12" s="71">
        <v>397179</v>
      </c>
      <c r="G12" s="72">
        <v>473259</v>
      </c>
      <c r="H12" s="27"/>
    </row>
    <row r="13" spans="2:8" s="28" customFormat="1" ht="18.75" customHeight="1" x14ac:dyDescent="0.2">
      <c r="B13" s="165" t="s">
        <v>2900</v>
      </c>
      <c r="C13" s="163">
        <v>252123</v>
      </c>
      <c r="D13" s="71">
        <v>273493</v>
      </c>
      <c r="E13" s="71">
        <v>349963</v>
      </c>
      <c r="F13" s="71">
        <v>359317</v>
      </c>
      <c r="G13" s="72">
        <v>374502</v>
      </c>
      <c r="H13" s="27"/>
    </row>
    <row r="14" spans="2:8" s="28" customFormat="1" ht="18.75" customHeight="1" x14ac:dyDescent="0.2">
      <c r="B14" s="165" t="s">
        <v>2901</v>
      </c>
      <c r="C14" s="163">
        <v>9720</v>
      </c>
      <c r="D14" s="71">
        <v>25437</v>
      </c>
      <c r="E14" s="71">
        <v>333632</v>
      </c>
      <c r="F14" s="71">
        <v>419560</v>
      </c>
      <c r="G14" s="72">
        <v>546468</v>
      </c>
      <c r="H14" s="27"/>
    </row>
    <row r="15" spans="2:8" s="28" customFormat="1" ht="18.75" customHeight="1" x14ac:dyDescent="0.2">
      <c r="B15" s="165" t="s">
        <v>57</v>
      </c>
      <c r="C15" s="163">
        <v>218387</v>
      </c>
      <c r="D15" s="71">
        <v>236277</v>
      </c>
      <c r="E15" s="71">
        <v>249114</v>
      </c>
      <c r="F15" s="71">
        <v>274859</v>
      </c>
      <c r="G15" s="72">
        <v>281329</v>
      </c>
      <c r="H15" s="27"/>
    </row>
    <row r="16" spans="2:8" s="28" customFormat="1" ht="18.75" customHeight="1" x14ac:dyDescent="0.2">
      <c r="B16" s="165" t="s">
        <v>59</v>
      </c>
      <c r="C16" s="163">
        <v>224407</v>
      </c>
      <c r="D16" s="71">
        <v>179795</v>
      </c>
      <c r="E16" s="71">
        <v>270733</v>
      </c>
      <c r="F16" s="71">
        <v>290635</v>
      </c>
      <c r="G16" s="72">
        <v>289905</v>
      </c>
      <c r="H16" s="27"/>
    </row>
    <row r="17" spans="2:8" s="28" customFormat="1" ht="18.75" customHeight="1" x14ac:dyDescent="0.2">
      <c r="B17" s="165" t="s">
        <v>85</v>
      </c>
      <c r="C17" s="163">
        <v>223630</v>
      </c>
      <c r="D17" s="71">
        <v>216830</v>
      </c>
      <c r="E17" s="71">
        <v>220064</v>
      </c>
      <c r="F17" s="71">
        <v>250243</v>
      </c>
      <c r="G17" s="72">
        <v>280661</v>
      </c>
      <c r="H17" s="27"/>
    </row>
    <row r="18" spans="2:8" s="28" customFormat="1" ht="18.75" customHeight="1" x14ac:dyDescent="0.2">
      <c r="B18" s="165" t="s">
        <v>65</v>
      </c>
      <c r="C18" s="163">
        <v>135525</v>
      </c>
      <c r="D18" s="71">
        <v>182236</v>
      </c>
      <c r="E18" s="71">
        <v>251987</v>
      </c>
      <c r="F18" s="71">
        <v>263119</v>
      </c>
      <c r="G18" s="72">
        <v>223218</v>
      </c>
      <c r="H18" s="27"/>
    </row>
    <row r="19" spans="2:8" s="28" customFormat="1" ht="18.75" customHeight="1" x14ac:dyDescent="0.2">
      <c r="B19" s="165" t="s">
        <v>2903</v>
      </c>
      <c r="C19" s="163">
        <v>180692</v>
      </c>
      <c r="D19" s="71">
        <v>257454</v>
      </c>
      <c r="E19" s="71">
        <v>255955</v>
      </c>
      <c r="F19" s="71">
        <v>173751</v>
      </c>
      <c r="G19" s="72">
        <v>161822</v>
      </c>
      <c r="H19" s="27"/>
    </row>
    <row r="20" spans="2:8" s="28" customFormat="1" ht="18.75" customHeight="1" x14ac:dyDescent="0.2">
      <c r="B20" s="165" t="s">
        <v>60</v>
      </c>
      <c r="C20" s="163">
        <v>230325</v>
      </c>
      <c r="D20" s="71">
        <v>178898</v>
      </c>
      <c r="E20" s="71">
        <v>189316</v>
      </c>
      <c r="F20" s="71">
        <v>214845</v>
      </c>
      <c r="G20" s="72">
        <v>134661</v>
      </c>
      <c r="H20" s="27"/>
    </row>
    <row r="21" spans="2:8" s="28" customFormat="1" ht="18.75" customHeight="1" x14ac:dyDescent="0.2">
      <c r="B21" s="165" t="s">
        <v>63</v>
      </c>
      <c r="C21" s="163">
        <v>179951</v>
      </c>
      <c r="D21" s="71">
        <v>177001</v>
      </c>
      <c r="E21" s="71">
        <v>154561</v>
      </c>
      <c r="F21" s="71">
        <v>195662</v>
      </c>
      <c r="G21" s="72">
        <v>199948</v>
      </c>
      <c r="H21" s="27"/>
    </row>
    <row r="22" spans="2:8" s="28" customFormat="1" ht="18.75" customHeight="1" x14ac:dyDescent="0.2">
      <c r="B22" s="165" t="s">
        <v>301</v>
      </c>
      <c r="C22" s="163">
        <v>427043</v>
      </c>
      <c r="D22" s="71">
        <v>384717</v>
      </c>
      <c r="E22" s="71">
        <v>71244</v>
      </c>
      <c r="F22" s="71">
        <v>0</v>
      </c>
      <c r="G22" s="72">
        <v>0</v>
      </c>
      <c r="H22" s="27"/>
    </row>
    <row r="23" spans="2:8" s="28" customFormat="1" ht="18.75" customHeight="1" x14ac:dyDescent="0.2">
      <c r="B23" s="165" t="s">
        <v>2904</v>
      </c>
      <c r="C23" s="163">
        <v>223473</v>
      </c>
      <c r="D23" s="71">
        <v>192113</v>
      </c>
      <c r="E23" s="71">
        <v>112358</v>
      </c>
      <c r="F23" s="71">
        <v>156330</v>
      </c>
      <c r="G23" s="72">
        <v>186792</v>
      </c>
      <c r="H23" s="27"/>
    </row>
    <row r="24" spans="2:8" s="28" customFormat="1" ht="18.75" customHeight="1" x14ac:dyDescent="0.2">
      <c r="B24" s="165" t="s">
        <v>2905</v>
      </c>
      <c r="C24" s="163">
        <v>48706</v>
      </c>
      <c r="D24" s="71">
        <v>128921</v>
      </c>
      <c r="E24" s="71">
        <v>155744</v>
      </c>
      <c r="F24" s="71">
        <v>231852</v>
      </c>
      <c r="G24" s="72">
        <v>291981</v>
      </c>
      <c r="H24" s="27"/>
    </row>
    <row r="25" spans="2:8" s="28" customFormat="1" ht="18.75" customHeight="1" x14ac:dyDescent="0.2">
      <c r="B25" s="165" t="s">
        <v>236</v>
      </c>
      <c r="C25" s="163">
        <v>119732</v>
      </c>
      <c r="D25" s="71">
        <v>143045</v>
      </c>
      <c r="E25" s="71">
        <v>159783</v>
      </c>
      <c r="F25" s="71">
        <v>199016</v>
      </c>
      <c r="G25" s="72">
        <v>219516</v>
      </c>
      <c r="H25" s="27"/>
    </row>
    <row r="26" spans="2:8" s="28" customFormat="1" ht="18.75" customHeight="1" x14ac:dyDescent="0.2">
      <c r="B26" s="165" t="s">
        <v>58</v>
      </c>
      <c r="C26" s="163">
        <v>148599</v>
      </c>
      <c r="D26" s="71">
        <v>163721</v>
      </c>
      <c r="E26" s="71">
        <v>164339</v>
      </c>
      <c r="F26" s="71">
        <v>166334</v>
      </c>
      <c r="G26" s="72">
        <v>151760</v>
      </c>
      <c r="H26" s="27"/>
    </row>
    <row r="27" spans="2:8" s="28" customFormat="1" ht="18.75" customHeight="1" x14ac:dyDescent="0.2">
      <c r="B27" s="165" t="s">
        <v>302</v>
      </c>
      <c r="C27" s="163">
        <v>273389</v>
      </c>
      <c r="D27" s="71">
        <v>245666</v>
      </c>
      <c r="E27" s="71">
        <v>193058</v>
      </c>
      <c r="F27" s="71">
        <v>49734</v>
      </c>
      <c r="G27" s="72">
        <v>17887</v>
      </c>
      <c r="H27" s="27"/>
    </row>
    <row r="28" spans="2:8" s="28" customFormat="1" ht="18.75" customHeight="1" x14ac:dyDescent="0.2">
      <c r="B28" s="165" t="s">
        <v>56</v>
      </c>
      <c r="C28" s="163">
        <v>198646</v>
      </c>
      <c r="D28" s="71">
        <v>163105</v>
      </c>
      <c r="E28" s="71">
        <v>119093</v>
      </c>
      <c r="F28" s="71">
        <v>127980</v>
      </c>
      <c r="G28" s="72">
        <v>143504</v>
      </c>
      <c r="H28" s="27"/>
    </row>
    <row r="29" spans="2:8" s="28" customFormat="1" ht="18.75" customHeight="1" x14ac:dyDescent="0.2">
      <c r="B29" s="165" t="s">
        <v>3062</v>
      </c>
      <c r="C29" s="163">
        <v>44575</v>
      </c>
      <c r="D29" s="71">
        <v>69631</v>
      </c>
      <c r="E29" s="71">
        <v>81423</v>
      </c>
      <c r="F29" s="71">
        <v>213557</v>
      </c>
      <c r="G29" s="72">
        <v>264339</v>
      </c>
      <c r="H29" s="27"/>
    </row>
    <row r="30" spans="2:8" s="28" customFormat="1" ht="18.75" customHeight="1" x14ac:dyDescent="0.2">
      <c r="B30" s="165" t="s">
        <v>304</v>
      </c>
      <c r="C30" s="163">
        <v>166636</v>
      </c>
      <c r="D30" s="71">
        <v>156721</v>
      </c>
      <c r="E30" s="71">
        <v>158980</v>
      </c>
      <c r="F30" s="71">
        <v>32152</v>
      </c>
      <c r="G30" s="72">
        <v>42183</v>
      </c>
      <c r="H30" s="27"/>
    </row>
    <row r="31" spans="2:8" s="28" customFormat="1" ht="18.75" customHeight="1" x14ac:dyDescent="0.2">
      <c r="B31" s="165" t="s">
        <v>2906</v>
      </c>
      <c r="C31" s="163">
        <v>45599</v>
      </c>
      <c r="D31" s="71">
        <v>56537</v>
      </c>
      <c r="E31" s="71">
        <v>87608</v>
      </c>
      <c r="F31" s="71">
        <v>131720</v>
      </c>
      <c r="G31" s="72">
        <v>150674</v>
      </c>
      <c r="H31" s="27"/>
    </row>
    <row r="32" spans="2:8" s="28" customFormat="1" ht="18.75" customHeight="1" x14ac:dyDescent="0.2">
      <c r="B32" s="165" t="s">
        <v>2907</v>
      </c>
      <c r="C32" s="163">
        <v>56222</v>
      </c>
      <c r="D32" s="71">
        <v>54556</v>
      </c>
      <c r="E32" s="71">
        <v>90166</v>
      </c>
      <c r="F32" s="71">
        <v>97091</v>
      </c>
      <c r="G32" s="72">
        <v>112599</v>
      </c>
      <c r="H32" s="27"/>
    </row>
    <row r="33" spans="2:8" s="28" customFormat="1" ht="18.75" customHeight="1" x14ac:dyDescent="0.2">
      <c r="B33" s="165" t="s">
        <v>311</v>
      </c>
      <c r="C33" s="163">
        <v>0</v>
      </c>
      <c r="D33" s="71">
        <v>4862</v>
      </c>
      <c r="E33" s="71">
        <v>123496</v>
      </c>
      <c r="F33" s="71">
        <v>131388</v>
      </c>
      <c r="G33" s="72">
        <v>142047</v>
      </c>
      <c r="H33" s="27"/>
    </row>
    <row r="34" spans="2:8" s="28" customFormat="1" ht="18.75" customHeight="1" x14ac:dyDescent="0.2">
      <c r="B34" s="165" t="s">
        <v>309</v>
      </c>
      <c r="C34" s="163">
        <v>84743</v>
      </c>
      <c r="D34" s="71">
        <v>82302</v>
      </c>
      <c r="E34" s="71">
        <v>75554</v>
      </c>
      <c r="F34" s="71">
        <v>64245</v>
      </c>
      <c r="G34" s="72">
        <v>94052</v>
      </c>
      <c r="H34" s="27"/>
    </row>
    <row r="35" spans="2:8" s="28" customFormat="1" ht="18.75" customHeight="1" x14ac:dyDescent="0.2">
      <c r="B35" s="165" t="s">
        <v>306</v>
      </c>
      <c r="C35" s="163">
        <v>151010</v>
      </c>
      <c r="D35" s="71">
        <v>179188</v>
      </c>
      <c r="E35" s="71">
        <v>52016</v>
      </c>
      <c r="F35" s="71">
        <v>0</v>
      </c>
      <c r="G35" s="72">
        <v>0</v>
      </c>
      <c r="H35" s="27"/>
    </row>
    <row r="36" spans="2:8" s="28" customFormat="1" ht="18.75" customHeight="1" x14ac:dyDescent="0.2">
      <c r="B36" s="165" t="s">
        <v>310</v>
      </c>
      <c r="C36" s="163">
        <v>52210</v>
      </c>
      <c r="D36" s="71">
        <v>48504</v>
      </c>
      <c r="E36" s="71">
        <v>70569</v>
      </c>
      <c r="F36" s="71">
        <v>61684</v>
      </c>
      <c r="G36" s="72">
        <v>66761</v>
      </c>
      <c r="H36" s="27"/>
    </row>
    <row r="37" spans="2:8" s="28" customFormat="1" ht="18.75" customHeight="1" x14ac:dyDescent="0.2">
      <c r="B37" s="165" t="s">
        <v>305</v>
      </c>
      <c r="C37" s="163">
        <v>142659</v>
      </c>
      <c r="D37" s="71">
        <v>151813</v>
      </c>
      <c r="E37" s="71">
        <v>2948</v>
      </c>
      <c r="F37" s="71">
        <v>0</v>
      </c>
      <c r="G37" s="72">
        <v>0</v>
      </c>
      <c r="H37" s="27"/>
    </row>
    <row r="38" spans="2:8" s="28" customFormat="1" ht="18.75" customHeight="1" x14ac:dyDescent="0.2">
      <c r="B38" s="165" t="s">
        <v>308</v>
      </c>
      <c r="C38" s="163">
        <v>124386</v>
      </c>
      <c r="D38" s="71">
        <v>74154</v>
      </c>
      <c r="E38" s="71">
        <v>45680</v>
      </c>
      <c r="F38" s="71">
        <v>22840</v>
      </c>
      <c r="G38" s="72">
        <v>19903</v>
      </c>
      <c r="H38" s="27"/>
    </row>
    <row r="39" spans="2:8" s="28" customFormat="1" ht="18.75" customHeight="1" x14ac:dyDescent="0.2">
      <c r="B39" s="165" t="s">
        <v>2908</v>
      </c>
      <c r="C39" s="163">
        <v>71767</v>
      </c>
      <c r="D39" s="71">
        <v>81926</v>
      </c>
      <c r="E39" s="71">
        <v>48243</v>
      </c>
      <c r="F39" s="71">
        <v>40623</v>
      </c>
      <c r="G39" s="72">
        <v>19169</v>
      </c>
      <c r="H39" s="27"/>
    </row>
    <row r="40" spans="2:8" s="28" customFormat="1" ht="18.75" customHeight="1" x14ac:dyDescent="0.2">
      <c r="B40" s="165" t="s">
        <v>2911</v>
      </c>
      <c r="C40" s="163">
        <v>28699</v>
      </c>
      <c r="D40" s="71">
        <v>38336</v>
      </c>
      <c r="E40" s="71">
        <v>43126</v>
      </c>
      <c r="F40" s="71">
        <v>56785</v>
      </c>
      <c r="G40" s="72">
        <v>87664</v>
      </c>
      <c r="H40" s="27"/>
    </row>
    <row r="41" spans="2:8" s="28" customFormat="1" ht="18.75" customHeight="1" x14ac:dyDescent="0.2">
      <c r="B41" s="165" t="s">
        <v>2909</v>
      </c>
      <c r="C41" s="163">
        <v>4301</v>
      </c>
      <c r="D41" s="71">
        <v>6185</v>
      </c>
      <c r="E41" s="71">
        <v>33657</v>
      </c>
      <c r="F41" s="71">
        <v>77897</v>
      </c>
      <c r="G41" s="72">
        <v>124103</v>
      </c>
      <c r="H41" s="27"/>
    </row>
    <row r="42" spans="2:8" s="28" customFormat="1" ht="18.75" customHeight="1" x14ac:dyDescent="0.2">
      <c r="B42" s="165" t="s">
        <v>312</v>
      </c>
      <c r="C42" s="163">
        <v>39957</v>
      </c>
      <c r="D42" s="71">
        <v>45661</v>
      </c>
      <c r="E42" s="71">
        <v>60024</v>
      </c>
      <c r="F42" s="71">
        <v>47809</v>
      </c>
      <c r="G42" s="72">
        <v>48093</v>
      </c>
      <c r="H42" s="27"/>
    </row>
    <row r="43" spans="2:8" s="28" customFormat="1" ht="18.75" customHeight="1" x14ac:dyDescent="0.2">
      <c r="B43" s="165" t="s">
        <v>2910</v>
      </c>
      <c r="C43" s="163">
        <v>33905</v>
      </c>
      <c r="D43" s="71">
        <v>38534</v>
      </c>
      <c r="E43" s="71">
        <v>46457</v>
      </c>
      <c r="F43" s="71">
        <v>48627</v>
      </c>
      <c r="G43" s="72">
        <v>43606</v>
      </c>
      <c r="H43" s="27"/>
    </row>
    <row r="44" spans="2:8" s="28" customFormat="1" ht="18.75" customHeight="1" x14ac:dyDescent="0.2">
      <c r="B44" s="165" t="s">
        <v>55</v>
      </c>
      <c r="C44" s="163">
        <v>31233</v>
      </c>
      <c r="D44" s="71">
        <v>54612</v>
      </c>
      <c r="E44" s="71">
        <v>38702</v>
      </c>
      <c r="F44" s="71">
        <v>48595</v>
      </c>
      <c r="G44" s="72">
        <v>29185</v>
      </c>
      <c r="H44" s="27"/>
    </row>
    <row r="45" spans="2:8" s="28" customFormat="1" ht="18.75" customHeight="1" x14ac:dyDescent="0.2">
      <c r="B45" s="165" t="s">
        <v>323</v>
      </c>
      <c r="C45" s="163">
        <v>3877</v>
      </c>
      <c r="D45" s="71">
        <v>46946</v>
      </c>
      <c r="E45" s="71">
        <v>56015</v>
      </c>
      <c r="F45" s="71">
        <v>52971</v>
      </c>
      <c r="G45" s="72">
        <v>38972</v>
      </c>
      <c r="H45" s="27"/>
    </row>
    <row r="46" spans="2:8" s="28" customFormat="1" ht="18.75" customHeight="1" x14ac:dyDescent="0.2">
      <c r="B46" s="165" t="s">
        <v>239</v>
      </c>
      <c r="C46" s="163">
        <v>30088</v>
      </c>
      <c r="D46" s="71">
        <v>32839</v>
      </c>
      <c r="E46" s="71">
        <v>32797</v>
      </c>
      <c r="F46" s="71">
        <v>39918</v>
      </c>
      <c r="G46" s="72">
        <v>45921</v>
      </c>
      <c r="H46" s="27"/>
    </row>
    <row r="47" spans="2:8" s="28" customFormat="1" ht="18.75" customHeight="1" x14ac:dyDescent="0.2">
      <c r="B47" s="165" t="s">
        <v>324</v>
      </c>
      <c r="C47" s="163">
        <v>20477</v>
      </c>
      <c r="D47" s="71">
        <v>90990</v>
      </c>
      <c r="E47" s="71">
        <v>69822</v>
      </c>
      <c r="F47" s="71">
        <v>0</v>
      </c>
      <c r="G47" s="72">
        <v>0</v>
      </c>
      <c r="H47" s="27"/>
    </row>
    <row r="48" spans="2:8" s="28" customFormat="1" ht="18.75" customHeight="1" x14ac:dyDescent="0.2">
      <c r="B48" s="165" t="s">
        <v>61</v>
      </c>
      <c r="C48" s="163">
        <v>21831</v>
      </c>
      <c r="D48" s="71">
        <v>19025</v>
      </c>
      <c r="E48" s="71">
        <v>38174</v>
      </c>
      <c r="F48" s="71">
        <v>51472</v>
      </c>
      <c r="G48" s="72">
        <v>48423</v>
      </c>
      <c r="H48" s="27"/>
    </row>
    <row r="49" spans="2:8" s="28" customFormat="1" ht="18.75" customHeight="1" x14ac:dyDescent="0.2">
      <c r="B49" s="165" t="s">
        <v>2912</v>
      </c>
      <c r="C49" s="163">
        <v>21978</v>
      </c>
      <c r="D49" s="71">
        <v>27487</v>
      </c>
      <c r="E49" s="71">
        <v>36974</v>
      </c>
      <c r="F49" s="71">
        <v>39454</v>
      </c>
      <c r="G49" s="72">
        <v>38427</v>
      </c>
      <c r="H49" s="27"/>
    </row>
    <row r="50" spans="2:8" s="28" customFormat="1" ht="18.75" customHeight="1" x14ac:dyDescent="0.2">
      <c r="B50" s="165" t="s">
        <v>73</v>
      </c>
      <c r="C50" s="163">
        <v>31511</v>
      </c>
      <c r="D50" s="71">
        <v>36306</v>
      </c>
      <c r="E50" s="71">
        <v>34284</v>
      </c>
      <c r="F50" s="71">
        <v>31014</v>
      </c>
      <c r="G50" s="72">
        <v>31069</v>
      </c>
      <c r="H50" s="27"/>
    </row>
    <row r="51" spans="2:8" s="28" customFormat="1" ht="18.75" customHeight="1" x14ac:dyDescent="0.2">
      <c r="B51" s="165" t="s">
        <v>68</v>
      </c>
      <c r="C51" s="163">
        <v>65223</v>
      </c>
      <c r="D51" s="71">
        <v>39782</v>
      </c>
      <c r="E51" s="71">
        <v>17719</v>
      </c>
      <c r="F51" s="71">
        <v>25943</v>
      </c>
      <c r="G51" s="72">
        <v>10862</v>
      </c>
      <c r="H51" s="27"/>
    </row>
    <row r="52" spans="2:8" s="28" customFormat="1" ht="18.75" customHeight="1" x14ac:dyDescent="0.2">
      <c r="B52" s="165" t="s">
        <v>237</v>
      </c>
      <c r="C52" s="163">
        <v>38550</v>
      </c>
      <c r="D52" s="71">
        <v>31365</v>
      </c>
      <c r="E52" s="71">
        <v>28831</v>
      </c>
      <c r="F52" s="71">
        <v>29545</v>
      </c>
      <c r="G52" s="72">
        <v>28967</v>
      </c>
      <c r="H52" s="27"/>
    </row>
    <row r="53" spans="2:8" s="28" customFormat="1" ht="18.75" customHeight="1" x14ac:dyDescent="0.2">
      <c r="B53" s="165" t="s">
        <v>303</v>
      </c>
      <c r="C53" s="163">
        <v>152901</v>
      </c>
      <c r="D53" s="71">
        <v>0</v>
      </c>
      <c r="E53" s="71">
        <v>0</v>
      </c>
      <c r="F53" s="71">
        <v>0</v>
      </c>
      <c r="G53" s="72">
        <v>0</v>
      </c>
      <c r="H53" s="27"/>
    </row>
    <row r="54" spans="2:8" s="28" customFormat="1" ht="18.75" customHeight="1" x14ac:dyDescent="0.2">
      <c r="B54" s="165" t="s">
        <v>71</v>
      </c>
      <c r="C54" s="163">
        <v>9071</v>
      </c>
      <c r="D54" s="71">
        <v>19630</v>
      </c>
      <c r="E54" s="71">
        <v>46436</v>
      </c>
      <c r="F54" s="71">
        <v>43615</v>
      </c>
      <c r="G54" s="72">
        <v>24740</v>
      </c>
      <c r="H54" s="27"/>
    </row>
    <row r="55" spans="2:8" s="28" customFormat="1" ht="18.75" customHeight="1" x14ac:dyDescent="0.2">
      <c r="B55" s="165" t="s">
        <v>75</v>
      </c>
      <c r="C55" s="163">
        <v>10649</v>
      </c>
      <c r="D55" s="71">
        <v>13410</v>
      </c>
      <c r="E55" s="71">
        <v>26241</v>
      </c>
      <c r="F55" s="71">
        <v>29761</v>
      </c>
      <c r="G55" s="72">
        <v>44534</v>
      </c>
      <c r="H55" s="27"/>
    </row>
    <row r="56" spans="2:8" s="28" customFormat="1" ht="18.75" customHeight="1" x14ac:dyDescent="0.2">
      <c r="B56" s="165" t="s">
        <v>238</v>
      </c>
      <c r="C56" s="163">
        <v>20026</v>
      </c>
      <c r="D56" s="71">
        <v>18573</v>
      </c>
      <c r="E56" s="71">
        <v>19924</v>
      </c>
      <c r="F56" s="71">
        <v>29025</v>
      </c>
      <c r="G56" s="72">
        <v>32665</v>
      </c>
      <c r="H56" s="27"/>
    </row>
    <row r="57" spans="2:8" s="28" customFormat="1" ht="18.75" customHeight="1" x14ac:dyDescent="0.2">
      <c r="B57" s="165" t="s">
        <v>321</v>
      </c>
      <c r="C57" s="163">
        <v>3854</v>
      </c>
      <c r="D57" s="71">
        <v>12892</v>
      </c>
      <c r="E57" s="71">
        <v>30305</v>
      </c>
      <c r="F57" s="71">
        <v>33077</v>
      </c>
      <c r="G57" s="72">
        <v>34130</v>
      </c>
      <c r="H57" s="27"/>
    </row>
    <row r="58" spans="2:8" s="28" customFormat="1" ht="18.75" customHeight="1" x14ac:dyDescent="0.2">
      <c r="B58" s="165" t="s">
        <v>241</v>
      </c>
      <c r="C58" s="163">
        <v>6931</v>
      </c>
      <c r="D58" s="71">
        <v>9672</v>
      </c>
      <c r="E58" s="71">
        <v>8308</v>
      </c>
      <c r="F58" s="71">
        <v>10212</v>
      </c>
      <c r="G58" s="72">
        <v>73543</v>
      </c>
      <c r="H58" s="27"/>
    </row>
    <row r="59" spans="2:8" s="28" customFormat="1" ht="18.75" customHeight="1" x14ac:dyDescent="0.2">
      <c r="B59" s="165" t="s">
        <v>240</v>
      </c>
      <c r="C59" s="163">
        <v>8792</v>
      </c>
      <c r="D59" s="71">
        <v>21787</v>
      </c>
      <c r="E59" s="71">
        <v>25953</v>
      </c>
      <c r="F59" s="71">
        <v>24082</v>
      </c>
      <c r="G59" s="72">
        <v>25690</v>
      </c>
      <c r="H59" s="27"/>
    </row>
    <row r="60" spans="2:8" s="28" customFormat="1" ht="18.75" customHeight="1" x14ac:dyDescent="0.2">
      <c r="B60" s="165" t="s">
        <v>67</v>
      </c>
      <c r="C60" s="163">
        <v>9957</v>
      </c>
      <c r="D60" s="71">
        <v>11870</v>
      </c>
      <c r="E60" s="71">
        <v>48732</v>
      </c>
      <c r="F60" s="71">
        <v>31552</v>
      </c>
      <c r="G60" s="72">
        <v>0</v>
      </c>
      <c r="H60" s="27"/>
    </row>
    <row r="61" spans="2:8" s="28" customFormat="1" ht="18.75" customHeight="1" x14ac:dyDescent="0.2">
      <c r="B61" s="165" t="s">
        <v>78</v>
      </c>
      <c r="C61" s="163">
        <v>25065</v>
      </c>
      <c r="D61" s="71">
        <v>25473</v>
      </c>
      <c r="E61" s="71">
        <v>38936</v>
      </c>
      <c r="F61" s="71">
        <v>191</v>
      </c>
      <c r="G61" s="72">
        <v>0</v>
      </c>
      <c r="H61" s="27"/>
    </row>
    <row r="62" spans="2:8" s="28" customFormat="1" ht="18.75" customHeight="1" x14ac:dyDescent="0.2">
      <c r="B62" s="165" t="s">
        <v>243</v>
      </c>
      <c r="C62" s="163">
        <v>0</v>
      </c>
      <c r="D62" s="71">
        <v>812</v>
      </c>
      <c r="E62" s="71">
        <v>2623</v>
      </c>
      <c r="F62" s="71">
        <v>1616</v>
      </c>
      <c r="G62" s="72">
        <v>84540</v>
      </c>
      <c r="H62" s="27"/>
    </row>
    <row r="63" spans="2:8" s="28" customFormat="1" ht="18.75" customHeight="1" x14ac:dyDescent="0.2">
      <c r="B63" s="165" t="s">
        <v>314</v>
      </c>
      <c r="C63" s="163">
        <v>53330</v>
      </c>
      <c r="D63" s="71">
        <v>32301</v>
      </c>
      <c r="E63" s="71">
        <v>744</v>
      </c>
      <c r="F63" s="71">
        <v>0</v>
      </c>
      <c r="G63" s="72">
        <v>0</v>
      </c>
      <c r="H63" s="27"/>
    </row>
    <row r="64" spans="2:8" s="28" customFormat="1" ht="18.75" customHeight="1" x14ac:dyDescent="0.2">
      <c r="B64" s="165" t="s">
        <v>328</v>
      </c>
      <c r="C64" s="163">
        <v>18080</v>
      </c>
      <c r="D64" s="71">
        <v>6847</v>
      </c>
      <c r="E64" s="71">
        <v>643</v>
      </c>
      <c r="F64" s="71">
        <v>26548</v>
      </c>
      <c r="G64" s="72">
        <v>25116</v>
      </c>
      <c r="H64" s="27"/>
    </row>
    <row r="65" spans="2:8" s="28" customFormat="1" ht="18.75" customHeight="1" x14ac:dyDescent="0.2">
      <c r="B65" s="165" t="s">
        <v>336</v>
      </c>
      <c r="C65" s="163">
        <v>0</v>
      </c>
      <c r="D65" s="71">
        <v>6692</v>
      </c>
      <c r="E65" s="71">
        <v>16593</v>
      </c>
      <c r="F65" s="71">
        <v>20776</v>
      </c>
      <c r="G65" s="72">
        <v>23954</v>
      </c>
      <c r="H65" s="27"/>
    </row>
    <row r="66" spans="2:8" s="28" customFormat="1" ht="18.75" customHeight="1" x14ac:dyDescent="0.2">
      <c r="B66" s="165" t="s">
        <v>246</v>
      </c>
      <c r="C66" s="163">
        <v>8667</v>
      </c>
      <c r="D66" s="71">
        <v>31822</v>
      </c>
      <c r="E66" s="71">
        <v>21255</v>
      </c>
      <c r="F66" s="71">
        <v>3602</v>
      </c>
      <c r="G66" s="72">
        <v>0</v>
      </c>
      <c r="H66" s="27"/>
    </row>
    <row r="67" spans="2:8" s="28" customFormat="1" ht="18.75" customHeight="1" x14ac:dyDescent="0.2">
      <c r="B67" s="165" t="s">
        <v>313</v>
      </c>
      <c r="C67" s="163">
        <v>33020</v>
      </c>
      <c r="D67" s="71">
        <v>30069</v>
      </c>
      <c r="E67" s="71">
        <v>0</v>
      </c>
      <c r="F67" s="71">
        <v>0</v>
      </c>
      <c r="G67" s="72">
        <v>0</v>
      </c>
      <c r="H67" s="27"/>
    </row>
    <row r="68" spans="2:8" s="28" customFormat="1" ht="18.75" customHeight="1" x14ac:dyDescent="0.2">
      <c r="B68" s="165" t="s">
        <v>245</v>
      </c>
      <c r="C68" s="163">
        <v>0</v>
      </c>
      <c r="D68" s="71">
        <v>2330</v>
      </c>
      <c r="E68" s="71">
        <v>6254</v>
      </c>
      <c r="F68" s="71">
        <v>47300</v>
      </c>
      <c r="G68" s="72">
        <v>6040</v>
      </c>
      <c r="H68" s="27"/>
    </row>
    <row r="69" spans="2:8" s="28" customFormat="1" ht="18.75" customHeight="1" x14ac:dyDescent="0.2">
      <c r="B69" s="165" t="s">
        <v>70</v>
      </c>
      <c r="C69" s="163">
        <v>2108</v>
      </c>
      <c r="D69" s="71">
        <v>7826</v>
      </c>
      <c r="E69" s="71">
        <v>9945</v>
      </c>
      <c r="F69" s="71">
        <v>18872</v>
      </c>
      <c r="G69" s="72">
        <v>19719</v>
      </c>
      <c r="H69" s="27"/>
    </row>
    <row r="70" spans="2:8" s="28" customFormat="1" ht="18.75" customHeight="1" x14ac:dyDescent="0.2">
      <c r="B70" s="165" t="s">
        <v>332</v>
      </c>
      <c r="C70" s="163">
        <v>10453</v>
      </c>
      <c r="D70" s="71">
        <v>13349</v>
      </c>
      <c r="E70" s="71">
        <v>15029</v>
      </c>
      <c r="F70" s="71">
        <v>10757</v>
      </c>
      <c r="G70" s="72">
        <v>8141</v>
      </c>
      <c r="H70" s="27"/>
    </row>
    <row r="71" spans="2:8" s="28" customFormat="1" ht="18.75" customHeight="1" x14ac:dyDescent="0.2">
      <c r="B71" s="165" t="s">
        <v>76</v>
      </c>
      <c r="C71" s="163">
        <v>21485</v>
      </c>
      <c r="D71" s="71">
        <v>21594</v>
      </c>
      <c r="E71" s="71">
        <v>7602</v>
      </c>
      <c r="F71" s="71">
        <v>3957</v>
      </c>
      <c r="G71" s="72">
        <v>1931</v>
      </c>
      <c r="H71" s="27"/>
    </row>
    <row r="72" spans="2:8" s="28" customFormat="1" ht="18.75" customHeight="1" x14ac:dyDescent="0.2">
      <c r="B72" s="165" t="s">
        <v>87</v>
      </c>
      <c r="C72" s="163">
        <v>0</v>
      </c>
      <c r="D72" s="71">
        <v>0</v>
      </c>
      <c r="E72" s="71">
        <v>0</v>
      </c>
      <c r="F72" s="71">
        <v>0</v>
      </c>
      <c r="G72" s="72">
        <v>54381</v>
      </c>
      <c r="H72" s="27"/>
    </row>
    <row r="73" spans="2:8" s="28" customFormat="1" ht="18.75" customHeight="1" x14ac:dyDescent="0.2">
      <c r="B73" s="165" t="s">
        <v>339</v>
      </c>
      <c r="C73" s="163">
        <v>0</v>
      </c>
      <c r="D73" s="71">
        <v>973</v>
      </c>
      <c r="E73" s="71">
        <v>17568</v>
      </c>
      <c r="F73" s="71">
        <v>17553</v>
      </c>
      <c r="G73" s="72">
        <v>15925</v>
      </c>
      <c r="H73" s="27"/>
    </row>
    <row r="74" spans="2:8" s="28" customFormat="1" ht="18.75" customHeight="1" x14ac:dyDescent="0.2">
      <c r="B74" s="165" t="s">
        <v>2914</v>
      </c>
      <c r="C74" s="163">
        <v>11247</v>
      </c>
      <c r="D74" s="71">
        <v>9238</v>
      </c>
      <c r="E74" s="71">
        <v>8613</v>
      </c>
      <c r="F74" s="71">
        <v>8575</v>
      </c>
      <c r="G74" s="72">
        <v>12706</v>
      </c>
      <c r="H74" s="27"/>
    </row>
    <row r="75" spans="2:8" s="28" customFormat="1" ht="18.75" customHeight="1" x14ac:dyDescent="0.2">
      <c r="B75" s="165" t="s">
        <v>349</v>
      </c>
      <c r="C75" s="163">
        <v>2581</v>
      </c>
      <c r="D75" s="71">
        <v>16026</v>
      </c>
      <c r="E75" s="71">
        <v>10342</v>
      </c>
      <c r="F75" s="71">
        <v>10611</v>
      </c>
      <c r="G75" s="72">
        <v>10446</v>
      </c>
      <c r="H75" s="27"/>
    </row>
    <row r="76" spans="2:8" s="28" customFormat="1" ht="18.75" customHeight="1" x14ac:dyDescent="0.2">
      <c r="B76" s="165" t="s">
        <v>316</v>
      </c>
      <c r="C76" s="163">
        <v>49346</v>
      </c>
      <c r="D76" s="71">
        <v>0</v>
      </c>
      <c r="E76" s="71">
        <v>0</v>
      </c>
      <c r="F76" s="71">
        <v>0</v>
      </c>
      <c r="G76" s="72">
        <v>0</v>
      </c>
      <c r="H76" s="27"/>
    </row>
    <row r="77" spans="2:8" s="28" customFormat="1" ht="18.75" customHeight="1" x14ac:dyDescent="0.2">
      <c r="B77" s="165" t="s">
        <v>244</v>
      </c>
      <c r="C77" s="163">
        <v>11292</v>
      </c>
      <c r="D77" s="71">
        <v>11045</v>
      </c>
      <c r="E77" s="71">
        <v>8912</v>
      </c>
      <c r="F77" s="71">
        <v>8787</v>
      </c>
      <c r="G77" s="72">
        <v>8375</v>
      </c>
      <c r="H77" s="27"/>
    </row>
    <row r="78" spans="2:8" s="28" customFormat="1" ht="18.75" customHeight="1" x14ac:dyDescent="0.2">
      <c r="B78" s="165" t="s">
        <v>69</v>
      </c>
      <c r="C78" s="163">
        <v>20594</v>
      </c>
      <c r="D78" s="71">
        <v>19089</v>
      </c>
      <c r="E78" s="71">
        <v>6139</v>
      </c>
      <c r="F78" s="71">
        <v>0</v>
      </c>
      <c r="G78" s="72">
        <v>354</v>
      </c>
      <c r="H78" s="27"/>
    </row>
    <row r="79" spans="2:8" s="28" customFormat="1" ht="18.75" customHeight="1" x14ac:dyDescent="0.2">
      <c r="B79" s="165" t="s">
        <v>351</v>
      </c>
      <c r="C79" s="163">
        <v>7947</v>
      </c>
      <c r="D79" s="71">
        <v>12459</v>
      </c>
      <c r="E79" s="71">
        <v>9186</v>
      </c>
      <c r="F79" s="71">
        <v>6855</v>
      </c>
      <c r="G79" s="72">
        <v>6748</v>
      </c>
      <c r="H79" s="27"/>
    </row>
    <row r="80" spans="2:8" s="28" customFormat="1" ht="18.75" customHeight="1" x14ac:dyDescent="0.2">
      <c r="B80" s="165" t="s">
        <v>361</v>
      </c>
      <c r="C80" s="163">
        <v>241</v>
      </c>
      <c r="D80" s="71">
        <v>5305</v>
      </c>
      <c r="E80" s="71">
        <v>21597</v>
      </c>
      <c r="F80" s="71">
        <v>8446</v>
      </c>
      <c r="G80" s="72">
        <v>1855</v>
      </c>
      <c r="H80" s="27"/>
    </row>
    <row r="81" spans="2:8" s="28" customFormat="1" ht="18.75" customHeight="1" x14ac:dyDescent="0.2">
      <c r="B81" s="165" t="s">
        <v>242</v>
      </c>
      <c r="C81" s="163">
        <v>0</v>
      </c>
      <c r="D81" s="71">
        <v>0</v>
      </c>
      <c r="E81" s="71">
        <v>0</v>
      </c>
      <c r="F81" s="71">
        <v>546</v>
      </c>
      <c r="G81" s="72">
        <v>36608</v>
      </c>
      <c r="H81" s="27"/>
    </row>
    <row r="82" spans="2:8" s="28" customFormat="1" ht="18.75" customHeight="1" x14ac:dyDescent="0.2">
      <c r="B82" s="165" t="s">
        <v>337</v>
      </c>
      <c r="C82" s="163">
        <v>0</v>
      </c>
      <c r="D82" s="71">
        <v>2693</v>
      </c>
      <c r="E82" s="71">
        <v>22643</v>
      </c>
      <c r="F82" s="71">
        <v>109</v>
      </c>
      <c r="G82" s="72">
        <v>7633</v>
      </c>
      <c r="H82" s="27"/>
    </row>
    <row r="83" spans="2:8" s="28" customFormat="1" ht="18.75" customHeight="1" x14ac:dyDescent="0.2">
      <c r="B83" s="165" t="s">
        <v>62</v>
      </c>
      <c r="C83" s="163">
        <v>22931</v>
      </c>
      <c r="D83" s="71">
        <v>9823</v>
      </c>
      <c r="E83" s="71">
        <v>116</v>
      </c>
      <c r="F83" s="71">
        <v>67</v>
      </c>
      <c r="G83" s="72">
        <v>0</v>
      </c>
      <c r="H83" s="27"/>
    </row>
    <row r="84" spans="2:8" s="28" customFormat="1" ht="18.75" customHeight="1" x14ac:dyDescent="0.2">
      <c r="B84" s="165" t="s">
        <v>350</v>
      </c>
      <c r="C84" s="163">
        <v>0</v>
      </c>
      <c r="D84" s="71">
        <v>0</v>
      </c>
      <c r="E84" s="71">
        <v>0</v>
      </c>
      <c r="F84" s="71">
        <v>7901</v>
      </c>
      <c r="G84" s="72">
        <v>25030</v>
      </c>
      <c r="H84" s="27"/>
    </row>
    <row r="85" spans="2:8" s="28" customFormat="1" ht="18.75" customHeight="1" x14ac:dyDescent="0.2">
      <c r="B85" s="165" t="s">
        <v>331</v>
      </c>
      <c r="C85" s="163">
        <v>31370</v>
      </c>
      <c r="D85" s="71">
        <v>0</v>
      </c>
      <c r="E85" s="71">
        <v>0</v>
      </c>
      <c r="F85" s="71">
        <v>0</v>
      </c>
      <c r="G85" s="72">
        <v>0</v>
      </c>
      <c r="H85" s="27"/>
    </row>
    <row r="86" spans="2:8" s="28" customFormat="1" ht="18.75" customHeight="1" x14ac:dyDescent="0.2">
      <c r="B86" s="165" t="s">
        <v>335</v>
      </c>
      <c r="C86" s="163">
        <v>12464</v>
      </c>
      <c r="D86" s="71">
        <v>12972</v>
      </c>
      <c r="E86" s="71">
        <v>4320</v>
      </c>
      <c r="F86" s="71">
        <v>478</v>
      </c>
      <c r="G86" s="72">
        <v>280</v>
      </c>
      <c r="H86" s="27"/>
    </row>
    <row r="87" spans="2:8" s="28" customFormat="1" ht="18.75" customHeight="1" x14ac:dyDescent="0.2">
      <c r="B87" s="165" t="s">
        <v>2918</v>
      </c>
      <c r="C87" s="163">
        <v>0</v>
      </c>
      <c r="D87" s="71">
        <v>6025</v>
      </c>
      <c r="E87" s="71">
        <v>14625</v>
      </c>
      <c r="F87" s="71">
        <v>7851</v>
      </c>
      <c r="G87" s="72">
        <v>1578</v>
      </c>
      <c r="H87" s="27"/>
    </row>
    <row r="88" spans="2:8" s="28" customFormat="1" ht="18.75" customHeight="1" x14ac:dyDescent="0.2">
      <c r="B88" s="165" t="s">
        <v>64</v>
      </c>
      <c r="C88" s="163">
        <v>1803</v>
      </c>
      <c r="D88" s="71">
        <v>187</v>
      </c>
      <c r="E88" s="71">
        <v>11066</v>
      </c>
      <c r="F88" s="71">
        <v>1432</v>
      </c>
      <c r="G88" s="72">
        <v>14185</v>
      </c>
      <c r="H88" s="27"/>
    </row>
    <row r="89" spans="2:8" s="28" customFormat="1" ht="18.75" customHeight="1" x14ac:dyDescent="0.2">
      <c r="B89" s="165" t="s">
        <v>72</v>
      </c>
      <c r="C89" s="163">
        <v>0</v>
      </c>
      <c r="D89" s="71">
        <v>0</v>
      </c>
      <c r="E89" s="71">
        <v>0</v>
      </c>
      <c r="F89" s="71">
        <v>79</v>
      </c>
      <c r="G89" s="72">
        <v>26644</v>
      </c>
      <c r="H89" s="27"/>
    </row>
    <row r="90" spans="2:8" s="28" customFormat="1" ht="18.75" customHeight="1" x14ac:dyDescent="0.2">
      <c r="B90" s="165" t="s">
        <v>383</v>
      </c>
      <c r="C90" s="163">
        <v>3815</v>
      </c>
      <c r="D90" s="71">
        <v>3582</v>
      </c>
      <c r="E90" s="71">
        <v>3978</v>
      </c>
      <c r="F90" s="71">
        <v>6990</v>
      </c>
      <c r="G90" s="72">
        <v>6161</v>
      </c>
      <c r="H90" s="27"/>
    </row>
    <row r="91" spans="2:8" s="28" customFormat="1" ht="18.75" customHeight="1" x14ac:dyDescent="0.2">
      <c r="B91" s="165" t="s">
        <v>342</v>
      </c>
      <c r="C91" s="163">
        <v>2358</v>
      </c>
      <c r="D91" s="71">
        <v>7149</v>
      </c>
      <c r="E91" s="71">
        <v>0</v>
      </c>
      <c r="F91" s="71">
        <v>2389</v>
      </c>
      <c r="G91" s="72">
        <v>12236</v>
      </c>
      <c r="H91" s="27"/>
    </row>
    <row r="92" spans="2:8" s="28" customFormat="1" ht="18.75" customHeight="1" x14ac:dyDescent="0.2">
      <c r="B92" s="165" t="s">
        <v>369</v>
      </c>
      <c r="C92" s="163">
        <v>0</v>
      </c>
      <c r="D92" s="71">
        <v>0</v>
      </c>
      <c r="E92" s="71">
        <v>0</v>
      </c>
      <c r="F92" s="71">
        <v>23872</v>
      </c>
      <c r="G92" s="72">
        <v>0</v>
      </c>
      <c r="H92" s="27"/>
    </row>
    <row r="93" spans="2:8" s="28" customFormat="1" ht="18.75" customHeight="1" x14ac:dyDescent="0.2">
      <c r="B93" s="165" t="s">
        <v>346</v>
      </c>
      <c r="C93" s="163">
        <v>22950</v>
      </c>
      <c r="D93" s="71">
        <v>0</v>
      </c>
      <c r="E93" s="71">
        <v>0</v>
      </c>
      <c r="F93" s="71">
        <v>0</v>
      </c>
      <c r="G93" s="72">
        <v>0</v>
      </c>
      <c r="H93" s="27"/>
    </row>
    <row r="94" spans="2:8" s="28" customFormat="1" ht="18.75" customHeight="1" x14ac:dyDescent="0.2">
      <c r="B94" s="165" t="s">
        <v>2916</v>
      </c>
      <c r="C94" s="163">
        <v>8915</v>
      </c>
      <c r="D94" s="71">
        <v>0</v>
      </c>
      <c r="E94" s="71">
        <v>1168</v>
      </c>
      <c r="F94" s="71">
        <v>11287</v>
      </c>
      <c r="G94" s="72">
        <v>0</v>
      </c>
      <c r="H94" s="27"/>
    </row>
    <row r="95" spans="2:8" s="28" customFormat="1" ht="18.75" customHeight="1" x14ac:dyDescent="0.2">
      <c r="B95" s="165" t="s">
        <v>330</v>
      </c>
      <c r="C95" s="163">
        <v>0</v>
      </c>
      <c r="D95" s="71">
        <v>0</v>
      </c>
      <c r="E95" s="71">
        <v>0</v>
      </c>
      <c r="F95" s="71">
        <v>542</v>
      </c>
      <c r="G95" s="72">
        <v>19812</v>
      </c>
      <c r="H95" s="27"/>
    </row>
    <row r="96" spans="2:8" s="28" customFormat="1" ht="18.75" customHeight="1" x14ac:dyDescent="0.2">
      <c r="B96" s="165" t="s">
        <v>2917</v>
      </c>
      <c r="C96" s="163">
        <v>2361</v>
      </c>
      <c r="D96" s="71">
        <v>2452</v>
      </c>
      <c r="E96" s="71">
        <v>1703</v>
      </c>
      <c r="F96" s="71">
        <v>9601</v>
      </c>
      <c r="G96" s="72">
        <v>3261</v>
      </c>
      <c r="H96" s="27"/>
    </row>
    <row r="97" spans="2:8" s="28" customFormat="1" ht="18.75" customHeight="1" x14ac:dyDescent="0.2">
      <c r="B97" s="165" t="s">
        <v>345</v>
      </c>
      <c r="C97" s="163">
        <v>0</v>
      </c>
      <c r="D97" s="71">
        <v>0</v>
      </c>
      <c r="E97" s="71">
        <v>2342</v>
      </c>
      <c r="F97" s="71">
        <v>8237</v>
      </c>
      <c r="G97" s="72">
        <v>8421</v>
      </c>
      <c r="H97" s="27"/>
    </row>
    <row r="98" spans="2:8" s="28" customFormat="1" ht="18.75" customHeight="1" x14ac:dyDescent="0.2">
      <c r="B98" s="165" t="s">
        <v>358</v>
      </c>
      <c r="C98" s="163">
        <v>2043</v>
      </c>
      <c r="D98" s="71">
        <v>1370</v>
      </c>
      <c r="E98" s="71">
        <v>1620</v>
      </c>
      <c r="F98" s="71">
        <v>2984</v>
      </c>
      <c r="G98" s="72">
        <v>8714</v>
      </c>
      <c r="H98" s="27"/>
    </row>
    <row r="99" spans="2:8" s="28" customFormat="1" ht="18.75" customHeight="1" x14ac:dyDescent="0.2">
      <c r="B99" s="165" t="s">
        <v>360</v>
      </c>
      <c r="C99" s="163">
        <v>0</v>
      </c>
      <c r="D99" s="71">
        <v>263</v>
      </c>
      <c r="E99" s="71">
        <v>0</v>
      </c>
      <c r="F99" s="71">
        <v>14609</v>
      </c>
      <c r="G99" s="72">
        <v>773</v>
      </c>
      <c r="H99" s="27"/>
    </row>
    <row r="100" spans="2:8" s="28" customFormat="1" ht="18.75" customHeight="1" x14ac:dyDescent="0.2">
      <c r="B100" s="165" t="s">
        <v>352</v>
      </c>
      <c r="C100" s="163">
        <v>5536</v>
      </c>
      <c r="D100" s="71">
        <v>5461</v>
      </c>
      <c r="E100" s="71">
        <v>3846</v>
      </c>
      <c r="F100" s="71">
        <v>0</v>
      </c>
      <c r="G100" s="72">
        <v>0</v>
      </c>
      <c r="H100" s="27"/>
    </row>
    <row r="101" spans="2:8" s="28" customFormat="1" ht="18.75" customHeight="1" x14ac:dyDescent="0.2">
      <c r="B101" s="165" t="s">
        <v>385</v>
      </c>
      <c r="C101" s="163">
        <v>0</v>
      </c>
      <c r="D101" s="71">
        <v>6809</v>
      </c>
      <c r="E101" s="71">
        <v>4715</v>
      </c>
      <c r="F101" s="71">
        <v>1493</v>
      </c>
      <c r="G101" s="72">
        <v>0</v>
      </c>
      <c r="H101" s="27"/>
    </row>
    <row r="102" spans="2:8" s="28" customFormat="1" ht="18.75" customHeight="1" x14ac:dyDescent="0.2">
      <c r="B102" s="165" t="s">
        <v>90</v>
      </c>
      <c r="C102" s="163">
        <v>12081</v>
      </c>
      <c r="D102" s="71">
        <v>0</v>
      </c>
      <c r="E102" s="71">
        <v>0</v>
      </c>
      <c r="F102" s="71">
        <v>704</v>
      </c>
      <c r="G102" s="72">
        <v>0</v>
      </c>
      <c r="H102" s="27"/>
    </row>
    <row r="103" spans="2:8" s="28" customFormat="1" ht="18.75" customHeight="1" x14ac:dyDescent="0.2">
      <c r="B103" s="165" t="s">
        <v>375</v>
      </c>
      <c r="C103" s="163">
        <v>529</v>
      </c>
      <c r="D103" s="71">
        <v>2136</v>
      </c>
      <c r="E103" s="71">
        <v>7434</v>
      </c>
      <c r="F103" s="71">
        <v>701</v>
      </c>
      <c r="G103" s="72">
        <v>1648</v>
      </c>
      <c r="H103" s="27"/>
    </row>
    <row r="104" spans="2:8" s="28" customFormat="1" ht="18.75" customHeight="1" x14ac:dyDescent="0.2">
      <c r="B104" s="165" t="s">
        <v>359</v>
      </c>
      <c r="C104" s="163">
        <v>0</v>
      </c>
      <c r="D104" s="71">
        <v>10857</v>
      </c>
      <c r="E104" s="71">
        <v>0</v>
      </c>
      <c r="F104" s="71">
        <v>0</v>
      </c>
      <c r="G104" s="72">
        <v>0</v>
      </c>
      <c r="H104" s="27"/>
    </row>
    <row r="105" spans="2:8" s="28" customFormat="1" ht="18.75" customHeight="1" x14ac:dyDescent="0.2">
      <c r="B105" s="165" t="s">
        <v>382</v>
      </c>
      <c r="C105" s="163">
        <v>54</v>
      </c>
      <c r="D105" s="71">
        <v>178</v>
      </c>
      <c r="E105" s="71">
        <v>0</v>
      </c>
      <c r="F105" s="71">
        <v>0</v>
      </c>
      <c r="G105" s="72">
        <v>8929</v>
      </c>
      <c r="H105" s="27"/>
    </row>
    <row r="106" spans="2:8" s="28" customFormat="1" ht="18.75" customHeight="1" x14ac:dyDescent="0.2">
      <c r="B106" s="165" t="s">
        <v>392</v>
      </c>
      <c r="C106" s="163">
        <v>0</v>
      </c>
      <c r="D106" s="71">
        <v>4494</v>
      </c>
      <c r="E106" s="71">
        <v>4550</v>
      </c>
      <c r="F106" s="71">
        <v>0</v>
      </c>
      <c r="G106" s="72">
        <v>0</v>
      </c>
      <c r="H106" s="27"/>
    </row>
    <row r="107" spans="2:8" s="28" customFormat="1" ht="18.75" customHeight="1" x14ac:dyDescent="0.2">
      <c r="B107" s="165" t="s">
        <v>389</v>
      </c>
      <c r="C107" s="163">
        <v>0</v>
      </c>
      <c r="D107" s="71">
        <v>0</v>
      </c>
      <c r="E107" s="71">
        <v>0</v>
      </c>
      <c r="F107" s="71">
        <v>705</v>
      </c>
      <c r="G107" s="72">
        <v>6694</v>
      </c>
      <c r="H107" s="27"/>
    </row>
    <row r="108" spans="2:8" s="28" customFormat="1" ht="18.75" customHeight="1" x14ac:dyDescent="0.2">
      <c r="B108" s="165" t="s">
        <v>2913</v>
      </c>
      <c r="C108" s="163">
        <v>3628</v>
      </c>
      <c r="D108" s="71">
        <v>0</v>
      </c>
      <c r="E108" s="71">
        <v>0</v>
      </c>
      <c r="F108" s="71">
        <v>0</v>
      </c>
      <c r="G108" s="72">
        <v>3655</v>
      </c>
      <c r="H108" s="27"/>
    </row>
    <row r="109" spans="2:8" s="28" customFormat="1" ht="18.75" customHeight="1" x14ac:dyDescent="0.2">
      <c r="B109" s="165" t="s">
        <v>2915</v>
      </c>
      <c r="C109" s="163">
        <v>150</v>
      </c>
      <c r="D109" s="71">
        <v>4685</v>
      </c>
      <c r="E109" s="71">
        <v>1315</v>
      </c>
      <c r="F109" s="71">
        <v>0</v>
      </c>
      <c r="G109" s="72">
        <v>0</v>
      </c>
      <c r="H109" s="27"/>
    </row>
    <row r="110" spans="2:8" s="28" customFormat="1" ht="18.75" customHeight="1" x14ac:dyDescent="0.2">
      <c r="B110" s="165" t="s">
        <v>77</v>
      </c>
      <c r="C110" s="163">
        <v>933</v>
      </c>
      <c r="D110" s="71">
        <v>0</v>
      </c>
      <c r="E110" s="71">
        <v>1480</v>
      </c>
      <c r="F110" s="71">
        <v>3375</v>
      </c>
      <c r="G110" s="72">
        <v>0</v>
      </c>
      <c r="H110" s="27"/>
    </row>
    <row r="111" spans="2:8" s="28" customFormat="1" ht="18.75" customHeight="1" x14ac:dyDescent="0.2">
      <c r="B111" s="165" t="s">
        <v>343</v>
      </c>
      <c r="C111" s="163">
        <v>5094</v>
      </c>
      <c r="D111" s="71">
        <v>0</v>
      </c>
      <c r="E111" s="71">
        <v>0</v>
      </c>
      <c r="F111" s="71">
        <v>0</v>
      </c>
      <c r="G111" s="72">
        <v>0</v>
      </c>
      <c r="H111" s="27"/>
    </row>
    <row r="112" spans="2:8" s="28" customFormat="1" ht="18.75" customHeight="1" x14ac:dyDescent="0.2">
      <c r="B112" s="165" t="s">
        <v>406</v>
      </c>
      <c r="C112" s="163">
        <v>4563</v>
      </c>
      <c r="D112" s="71">
        <v>0</v>
      </c>
      <c r="E112" s="71">
        <v>0</v>
      </c>
      <c r="F112" s="71">
        <v>0</v>
      </c>
      <c r="G112" s="72">
        <v>0</v>
      </c>
      <c r="H112" s="27"/>
    </row>
    <row r="113" spans="2:8" s="28" customFormat="1" ht="18.75" customHeight="1" x14ac:dyDescent="0.2">
      <c r="B113" s="165" t="s">
        <v>407</v>
      </c>
      <c r="C113" s="163">
        <v>0</v>
      </c>
      <c r="D113" s="71">
        <v>0</v>
      </c>
      <c r="E113" s="71">
        <v>4534</v>
      </c>
      <c r="F113" s="71">
        <v>0</v>
      </c>
      <c r="G113" s="72">
        <v>0</v>
      </c>
      <c r="H113" s="27"/>
    </row>
    <row r="114" spans="2:8" s="28" customFormat="1" ht="18.75" customHeight="1" x14ac:dyDescent="0.2">
      <c r="B114" s="165" t="s">
        <v>409</v>
      </c>
      <c r="C114" s="163">
        <v>0</v>
      </c>
      <c r="D114" s="71">
        <v>0</v>
      </c>
      <c r="E114" s="71">
        <v>0</v>
      </c>
      <c r="F114" s="71">
        <v>0</v>
      </c>
      <c r="G114" s="72">
        <v>4499</v>
      </c>
      <c r="H114" s="27"/>
    </row>
    <row r="115" spans="2:8" s="28" customFormat="1" ht="18.75" customHeight="1" x14ac:dyDescent="0.2">
      <c r="B115" s="165" t="s">
        <v>402</v>
      </c>
      <c r="C115" s="163">
        <v>2465</v>
      </c>
      <c r="D115" s="71">
        <v>1856</v>
      </c>
      <c r="E115" s="71">
        <v>2</v>
      </c>
      <c r="F115" s="71">
        <v>11</v>
      </c>
      <c r="G115" s="72">
        <v>0</v>
      </c>
      <c r="H115" s="27"/>
    </row>
    <row r="116" spans="2:8" s="28" customFormat="1" ht="18.75" customHeight="1" x14ac:dyDescent="0.2">
      <c r="B116" s="165" t="s">
        <v>410</v>
      </c>
      <c r="C116" s="163">
        <v>0</v>
      </c>
      <c r="D116" s="71">
        <v>0</v>
      </c>
      <c r="E116" s="71">
        <v>0</v>
      </c>
      <c r="F116" s="71">
        <v>471</v>
      </c>
      <c r="G116" s="72">
        <v>3766</v>
      </c>
      <c r="H116" s="27"/>
    </row>
    <row r="117" spans="2:8" s="28" customFormat="1" ht="18.75" customHeight="1" x14ac:dyDescent="0.2">
      <c r="B117" s="165" t="s">
        <v>408</v>
      </c>
      <c r="C117" s="163">
        <v>688</v>
      </c>
      <c r="D117" s="71">
        <v>1314</v>
      </c>
      <c r="E117" s="71">
        <v>2214</v>
      </c>
      <c r="F117" s="71">
        <v>0</v>
      </c>
      <c r="G117" s="72">
        <v>0</v>
      </c>
      <c r="H117" s="27"/>
    </row>
    <row r="118" spans="2:8" s="28" customFormat="1" ht="18.75" customHeight="1" x14ac:dyDescent="0.2">
      <c r="B118" s="165" t="s">
        <v>412</v>
      </c>
      <c r="C118" s="163">
        <v>0</v>
      </c>
      <c r="D118" s="71">
        <v>0</v>
      </c>
      <c r="E118" s="71">
        <v>4123</v>
      </c>
      <c r="F118" s="71">
        <v>0</v>
      </c>
      <c r="G118" s="72">
        <v>0</v>
      </c>
      <c r="H118" s="27"/>
    </row>
    <row r="119" spans="2:8" s="28" customFormat="1" ht="18.75" customHeight="1" x14ac:dyDescent="0.2">
      <c r="B119" s="165" t="s">
        <v>415</v>
      </c>
      <c r="C119" s="163">
        <v>0</v>
      </c>
      <c r="D119" s="71">
        <v>0</v>
      </c>
      <c r="E119" s="71">
        <v>296</v>
      </c>
      <c r="F119" s="71">
        <v>0</v>
      </c>
      <c r="G119" s="72">
        <v>3335</v>
      </c>
      <c r="H119" s="27"/>
    </row>
    <row r="120" spans="2:8" s="28" customFormat="1" ht="18.75" customHeight="1" x14ac:dyDescent="0.2">
      <c r="B120" s="165" t="s">
        <v>376</v>
      </c>
      <c r="C120" s="163">
        <v>3361</v>
      </c>
      <c r="D120" s="71">
        <v>0</v>
      </c>
      <c r="E120" s="71">
        <v>0</v>
      </c>
      <c r="F120" s="71">
        <v>0</v>
      </c>
      <c r="G120" s="72">
        <v>0</v>
      </c>
      <c r="H120" s="27"/>
    </row>
    <row r="121" spans="2:8" s="28" customFormat="1" ht="18.75" customHeight="1" x14ac:dyDescent="0.2">
      <c r="B121" s="165" t="s">
        <v>368</v>
      </c>
      <c r="C121" s="163">
        <v>2384</v>
      </c>
      <c r="D121" s="71">
        <v>0</v>
      </c>
      <c r="E121" s="71">
        <v>0</v>
      </c>
      <c r="F121" s="71">
        <v>0</v>
      </c>
      <c r="G121" s="72">
        <v>0</v>
      </c>
      <c r="H121" s="27"/>
    </row>
    <row r="122" spans="2:8" s="28" customFormat="1" ht="18.75" customHeight="1" x14ac:dyDescent="0.2">
      <c r="B122" s="165" t="s">
        <v>2920</v>
      </c>
      <c r="C122" s="163">
        <v>643</v>
      </c>
      <c r="D122" s="71">
        <v>426</v>
      </c>
      <c r="E122" s="71">
        <v>568</v>
      </c>
      <c r="F122" s="71">
        <v>292</v>
      </c>
      <c r="G122" s="72">
        <v>411</v>
      </c>
      <c r="H122" s="27"/>
    </row>
    <row r="123" spans="2:8" s="28" customFormat="1" ht="18.75" customHeight="1" x14ac:dyDescent="0.2">
      <c r="B123" s="165" t="s">
        <v>405</v>
      </c>
      <c r="C123" s="163">
        <v>337</v>
      </c>
      <c r="D123" s="71">
        <v>43</v>
      </c>
      <c r="E123" s="71">
        <v>311</v>
      </c>
      <c r="F123" s="71">
        <v>713</v>
      </c>
      <c r="G123" s="72">
        <v>922</v>
      </c>
      <c r="H123" s="27"/>
    </row>
    <row r="124" spans="2:8" s="28" customFormat="1" ht="18.75" customHeight="1" x14ac:dyDescent="0.2">
      <c r="B124" s="165" t="s">
        <v>421</v>
      </c>
      <c r="C124" s="163">
        <v>0</v>
      </c>
      <c r="D124" s="71">
        <v>0</v>
      </c>
      <c r="E124" s="71">
        <v>0</v>
      </c>
      <c r="F124" s="71">
        <v>2299</v>
      </c>
      <c r="G124" s="72">
        <v>0</v>
      </c>
      <c r="H124" s="27"/>
    </row>
    <row r="125" spans="2:8" s="28" customFormat="1" ht="18.75" customHeight="1" x14ac:dyDescent="0.2">
      <c r="B125" s="165" t="s">
        <v>423</v>
      </c>
      <c r="C125" s="163">
        <v>0</v>
      </c>
      <c r="D125" s="71">
        <v>0</v>
      </c>
      <c r="E125" s="71">
        <v>377</v>
      </c>
      <c r="F125" s="71">
        <v>243</v>
      </c>
      <c r="G125" s="72">
        <v>1624</v>
      </c>
      <c r="H125" s="27"/>
    </row>
    <row r="126" spans="2:8" s="28" customFormat="1" ht="18.75" customHeight="1" x14ac:dyDescent="0.2">
      <c r="B126" s="165" t="s">
        <v>424</v>
      </c>
      <c r="C126" s="163">
        <v>0</v>
      </c>
      <c r="D126" s="71">
        <v>0</v>
      </c>
      <c r="E126" s="71">
        <v>0</v>
      </c>
      <c r="F126" s="71">
        <v>0</v>
      </c>
      <c r="G126" s="72">
        <v>2222</v>
      </c>
      <c r="H126" s="27"/>
    </row>
    <row r="127" spans="2:8" s="28" customFormat="1" ht="18.75" customHeight="1" x14ac:dyDescent="0.2">
      <c r="B127" s="165" t="s">
        <v>398</v>
      </c>
      <c r="C127" s="163">
        <v>1471</v>
      </c>
      <c r="D127" s="71">
        <v>0</v>
      </c>
      <c r="E127" s="71">
        <v>0</v>
      </c>
      <c r="F127" s="71">
        <v>309</v>
      </c>
      <c r="G127" s="72">
        <v>239</v>
      </c>
      <c r="H127" s="27"/>
    </row>
    <row r="128" spans="2:8" s="28" customFormat="1" ht="18.75" customHeight="1" x14ac:dyDescent="0.2">
      <c r="B128" s="165" t="s">
        <v>380</v>
      </c>
      <c r="C128" s="163">
        <v>1923</v>
      </c>
      <c r="D128" s="71">
        <v>30</v>
      </c>
      <c r="E128" s="71">
        <v>3</v>
      </c>
      <c r="F128" s="71">
        <v>0</v>
      </c>
      <c r="G128" s="72">
        <v>0</v>
      </c>
      <c r="H128" s="27"/>
    </row>
    <row r="129" spans="2:8" s="28" customFormat="1" ht="18.75" customHeight="1" x14ac:dyDescent="0.2">
      <c r="B129" s="165" t="s">
        <v>416</v>
      </c>
      <c r="C129" s="163">
        <v>0</v>
      </c>
      <c r="D129" s="71">
        <v>0</v>
      </c>
      <c r="E129" s="71">
        <v>0</v>
      </c>
      <c r="F129" s="71">
        <v>0</v>
      </c>
      <c r="G129" s="72">
        <v>1921</v>
      </c>
      <c r="H129" s="27"/>
    </row>
    <row r="130" spans="2:8" s="28" customFormat="1" ht="18.75" customHeight="1" x14ac:dyDescent="0.2">
      <c r="B130" s="165" t="s">
        <v>428</v>
      </c>
      <c r="C130" s="163">
        <v>616</v>
      </c>
      <c r="D130" s="71">
        <v>1163</v>
      </c>
      <c r="E130" s="71">
        <v>0</v>
      </c>
      <c r="F130" s="71">
        <v>0</v>
      </c>
      <c r="G130" s="72">
        <v>0</v>
      </c>
      <c r="H130" s="27"/>
    </row>
    <row r="131" spans="2:8" s="28" customFormat="1" ht="18.75" customHeight="1" x14ac:dyDescent="0.2">
      <c r="B131" s="165" t="s">
        <v>411</v>
      </c>
      <c r="C131" s="163">
        <v>0</v>
      </c>
      <c r="D131" s="71">
        <v>0</v>
      </c>
      <c r="E131" s="71">
        <v>0</v>
      </c>
      <c r="F131" s="71">
        <v>150</v>
      </c>
      <c r="G131" s="72">
        <v>1539</v>
      </c>
      <c r="H131" s="27"/>
    </row>
    <row r="132" spans="2:8" s="28" customFormat="1" ht="18.75" customHeight="1" x14ac:dyDescent="0.2">
      <c r="B132" s="165" t="s">
        <v>420</v>
      </c>
      <c r="C132" s="163">
        <v>0</v>
      </c>
      <c r="D132" s="71">
        <v>0</v>
      </c>
      <c r="E132" s="71">
        <v>529</v>
      </c>
      <c r="F132" s="71">
        <v>0</v>
      </c>
      <c r="G132" s="72">
        <v>1127</v>
      </c>
      <c r="H132" s="27"/>
    </row>
    <row r="133" spans="2:8" s="28" customFormat="1" ht="18.75" customHeight="1" x14ac:dyDescent="0.2">
      <c r="B133" s="165" t="s">
        <v>435</v>
      </c>
      <c r="C133" s="163">
        <v>0</v>
      </c>
      <c r="D133" s="71">
        <v>401</v>
      </c>
      <c r="E133" s="71">
        <v>930</v>
      </c>
      <c r="F133" s="71">
        <v>297</v>
      </c>
      <c r="G133" s="72">
        <v>0</v>
      </c>
      <c r="H133" s="27"/>
    </row>
    <row r="134" spans="2:8" s="28" customFormat="1" ht="18.75" customHeight="1" x14ac:dyDescent="0.2">
      <c r="B134" s="165" t="s">
        <v>426</v>
      </c>
      <c r="C134" s="163">
        <v>882</v>
      </c>
      <c r="D134" s="71">
        <v>591</v>
      </c>
      <c r="E134" s="71">
        <v>9</v>
      </c>
      <c r="F134" s="71">
        <v>5</v>
      </c>
      <c r="G134" s="72">
        <v>0</v>
      </c>
      <c r="H134" s="27"/>
    </row>
    <row r="135" spans="2:8" s="28" customFormat="1" ht="18.75" customHeight="1" x14ac:dyDescent="0.2">
      <c r="B135" s="165" t="s">
        <v>2922</v>
      </c>
      <c r="C135" s="163">
        <v>0</v>
      </c>
      <c r="D135" s="71">
        <v>0</v>
      </c>
      <c r="E135" s="71">
        <v>0</v>
      </c>
      <c r="F135" s="71">
        <v>468</v>
      </c>
      <c r="G135" s="72">
        <v>1003</v>
      </c>
      <c r="H135" s="27"/>
    </row>
    <row r="136" spans="2:8" s="28" customFormat="1" ht="18.75" customHeight="1" x14ac:dyDescent="0.2">
      <c r="B136" s="165" t="s">
        <v>379</v>
      </c>
      <c r="C136" s="163">
        <v>1395</v>
      </c>
      <c r="D136" s="71">
        <v>0</v>
      </c>
      <c r="E136" s="71">
        <v>0</v>
      </c>
      <c r="F136" s="71">
        <v>0</v>
      </c>
      <c r="G136" s="72">
        <v>0</v>
      </c>
      <c r="H136" s="27"/>
    </row>
    <row r="137" spans="2:8" s="28" customFormat="1" ht="18.75" customHeight="1" x14ac:dyDescent="0.2">
      <c r="B137" s="165" t="s">
        <v>386</v>
      </c>
      <c r="C137" s="163">
        <v>0</v>
      </c>
      <c r="D137" s="71">
        <v>626</v>
      </c>
      <c r="E137" s="71">
        <v>0</v>
      </c>
      <c r="F137" s="71">
        <v>681</v>
      </c>
      <c r="G137" s="72">
        <v>0</v>
      </c>
      <c r="H137" s="27"/>
    </row>
    <row r="138" spans="2:8" s="28" customFormat="1" ht="18.75" customHeight="1" x14ac:dyDescent="0.2">
      <c r="B138" s="165" t="s">
        <v>441</v>
      </c>
      <c r="C138" s="163">
        <v>0</v>
      </c>
      <c r="D138" s="71">
        <v>0</v>
      </c>
      <c r="E138" s="71">
        <v>0</v>
      </c>
      <c r="F138" s="71">
        <v>889</v>
      </c>
      <c r="G138" s="72">
        <v>0</v>
      </c>
      <c r="H138" s="27"/>
    </row>
    <row r="139" spans="2:8" s="28" customFormat="1" ht="18.75" customHeight="1" x14ac:dyDescent="0.2">
      <c r="B139" s="165" t="s">
        <v>362</v>
      </c>
      <c r="C139" s="163">
        <v>878</v>
      </c>
      <c r="D139" s="71">
        <v>0</v>
      </c>
      <c r="E139" s="71">
        <v>0</v>
      </c>
      <c r="F139" s="71">
        <v>0</v>
      </c>
      <c r="G139" s="72">
        <v>0</v>
      </c>
      <c r="H139" s="27"/>
    </row>
    <row r="140" spans="2:8" s="28" customFormat="1" ht="18.75" customHeight="1" x14ac:dyDescent="0.2">
      <c r="B140" s="165" t="s">
        <v>333</v>
      </c>
      <c r="C140" s="163">
        <v>0</v>
      </c>
      <c r="D140" s="71">
        <v>0</v>
      </c>
      <c r="E140" s="71">
        <v>759</v>
      </c>
      <c r="F140" s="71">
        <v>0</v>
      </c>
      <c r="G140" s="72">
        <v>0</v>
      </c>
      <c r="H140" s="27"/>
    </row>
    <row r="141" spans="2:8" s="28" customFormat="1" ht="18.75" customHeight="1" x14ac:dyDescent="0.2">
      <c r="B141" s="165" t="s">
        <v>453</v>
      </c>
      <c r="C141" s="163">
        <v>0</v>
      </c>
      <c r="D141" s="71">
        <v>355</v>
      </c>
      <c r="E141" s="71">
        <v>0</v>
      </c>
      <c r="F141" s="71">
        <v>401</v>
      </c>
      <c r="G141" s="72">
        <v>0</v>
      </c>
      <c r="H141" s="27"/>
    </row>
    <row r="142" spans="2:8" s="28" customFormat="1" ht="18.75" customHeight="1" x14ac:dyDescent="0.2">
      <c r="B142" s="165" t="s">
        <v>451</v>
      </c>
      <c r="C142" s="163">
        <v>5</v>
      </c>
      <c r="D142" s="71">
        <v>38</v>
      </c>
      <c r="E142" s="71">
        <v>380</v>
      </c>
      <c r="F142" s="71">
        <v>300</v>
      </c>
      <c r="G142" s="72">
        <v>0</v>
      </c>
      <c r="H142" s="27"/>
    </row>
    <row r="143" spans="2:8" s="28" customFormat="1" ht="18.75" customHeight="1" x14ac:dyDescent="0.2">
      <c r="B143" s="165" t="s">
        <v>459</v>
      </c>
      <c r="C143" s="163">
        <v>0</v>
      </c>
      <c r="D143" s="71">
        <v>0</v>
      </c>
      <c r="E143" s="71">
        <v>0</v>
      </c>
      <c r="F143" s="71">
        <v>0</v>
      </c>
      <c r="G143" s="72">
        <v>634</v>
      </c>
      <c r="H143" s="27"/>
    </row>
    <row r="144" spans="2:8" s="28" customFormat="1" ht="18.75" customHeight="1" x14ac:dyDescent="0.2">
      <c r="B144" s="165" t="s">
        <v>461</v>
      </c>
      <c r="C144" s="163">
        <v>425</v>
      </c>
      <c r="D144" s="71">
        <v>186</v>
      </c>
      <c r="E144" s="71">
        <v>0</v>
      </c>
      <c r="F144" s="71">
        <v>0</v>
      </c>
      <c r="G144" s="72">
        <v>0</v>
      </c>
      <c r="H144" s="27"/>
    </row>
    <row r="145" spans="2:8" s="28" customFormat="1" ht="18.75" customHeight="1" x14ac:dyDescent="0.2">
      <c r="B145" s="165" t="s">
        <v>327</v>
      </c>
      <c r="C145" s="163">
        <v>583</v>
      </c>
      <c r="D145" s="71">
        <v>0</v>
      </c>
      <c r="E145" s="71">
        <v>0</v>
      </c>
      <c r="F145" s="71">
        <v>0</v>
      </c>
      <c r="G145" s="72">
        <v>0</v>
      </c>
      <c r="H145" s="27"/>
    </row>
    <row r="146" spans="2:8" s="28" customFormat="1" ht="18.75" customHeight="1" x14ac:dyDescent="0.2">
      <c r="B146" s="165" t="s">
        <v>425</v>
      </c>
      <c r="C146" s="163">
        <v>367</v>
      </c>
      <c r="D146" s="71">
        <v>0</v>
      </c>
      <c r="E146" s="71">
        <v>210</v>
      </c>
      <c r="F146" s="71">
        <v>0</v>
      </c>
      <c r="G146" s="72">
        <v>0</v>
      </c>
      <c r="H146" s="27"/>
    </row>
    <row r="147" spans="2:8" s="28" customFormat="1" ht="18.75" customHeight="1" x14ac:dyDescent="0.2">
      <c r="B147" s="165" t="s">
        <v>391</v>
      </c>
      <c r="C147" s="163">
        <v>0</v>
      </c>
      <c r="D147" s="71">
        <v>0</v>
      </c>
      <c r="E147" s="71">
        <v>0</v>
      </c>
      <c r="F147" s="71">
        <v>383</v>
      </c>
      <c r="G147" s="72">
        <v>167</v>
      </c>
      <c r="H147" s="27"/>
    </row>
    <row r="148" spans="2:8" s="28" customFormat="1" ht="18.75" customHeight="1" x14ac:dyDescent="0.2">
      <c r="B148" s="165" t="s">
        <v>419</v>
      </c>
      <c r="C148" s="163">
        <v>422</v>
      </c>
      <c r="D148" s="71">
        <v>0</v>
      </c>
      <c r="E148" s="71">
        <v>0</v>
      </c>
      <c r="F148" s="71">
        <v>128</v>
      </c>
      <c r="G148" s="72">
        <v>0</v>
      </c>
      <c r="H148" s="27"/>
    </row>
    <row r="149" spans="2:8" s="28" customFormat="1" ht="18.75" customHeight="1" x14ac:dyDescent="0.2">
      <c r="B149" s="165" t="s">
        <v>464</v>
      </c>
      <c r="C149" s="163">
        <v>354</v>
      </c>
      <c r="D149" s="71">
        <v>92</v>
      </c>
      <c r="E149" s="71">
        <v>51</v>
      </c>
      <c r="F149" s="71">
        <v>52</v>
      </c>
      <c r="G149" s="72">
        <v>0</v>
      </c>
      <c r="H149" s="27"/>
    </row>
    <row r="150" spans="2:8" s="28" customFormat="1" ht="18.75" customHeight="1" x14ac:dyDescent="0.2">
      <c r="B150" s="165" t="s">
        <v>2919</v>
      </c>
      <c r="C150" s="163">
        <v>543</v>
      </c>
      <c r="D150" s="71">
        <v>0</v>
      </c>
      <c r="E150" s="71">
        <v>0</v>
      </c>
      <c r="F150" s="71">
        <v>0</v>
      </c>
      <c r="G150" s="72">
        <v>0</v>
      </c>
      <c r="H150" s="27"/>
    </row>
    <row r="151" spans="2:8" s="28" customFormat="1" ht="18.75" customHeight="1" x14ac:dyDescent="0.2">
      <c r="B151" s="165" t="s">
        <v>465</v>
      </c>
      <c r="C151" s="163">
        <v>542</v>
      </c>
      <c r="D151" s="71">
        <v>0</v>
      </c>
      <c r="E151" s="71">
        <v>0</v>
      </c>
      <c r="F151" s="71">
        <v>0</v>
      </c>
      <c r="G151" s="72">
        <v>0</v>
      </c>
      <c r="H151" s="27"/>
    </row>
    <row r="152" spans="2:8" s="28" customFormat="1" ht="18.75" customHeight="1" x14ac:dyDescent="0.2">
      <c r="B152" s="165" t="s">
        <v>355</v>
      </c>
      <c r="C152" s="163">
        <v>0</v>
      </c>
      <c r="D152" s="71">
        <v>0</v>
      </c>
      <c r="E152" s="71">
        <v>0</v>
      </c>
      <c r="F152" s="71">
        <v>0</v>
      </c>
      <c r="G152" s="72">
        <v>520</v>
      </c>
      <c r="H152" s="27"/>
    </row>
    <row r="153" spans="2:8" s="28" customFormat="1" ht="18.75" customHeight="1" x14ac:dyDescent="0.2">
      <c r="B153" s="165" t="s">
        <v>366</v>
      </c>
      <c r="C153" s="163">
        <v>214</v>
      </c>
      <c r="D153" s="71">
        <v>0</v>
      </c>
      <c r="E153" s="71">
        <v>208</v>
      </c>
      <c r="F153" s="71">
        <v>0</v>
      </c>
      <c r="G153" s="72">
        <v>70</v>
      </c>
      <c r="H153" s="27"/>
    </row>
    <row r="154" spans="2:8" s="28" customFormat="1" ht="18.75" customHeight="1" x14ac:dyDescent="0.2">
      <c r="B154" s="165" t="s">
        <v>476</v>
      </c>
      <c r="C154" s="163">
        <v>0</v>
      </c>
      <c r="D154" s="71">
        <v>474</v>
      </c>
      <c r="E154" s="71">
        <v>0</v>
      </c>
      <c r="F154" s="71">
        <v>0</v>
      </c>
      <c r="G154" s="72">
        <v>0</v>
      </c>
      <c r="H154" s="27"/>
    </row>
    <row r="155" spans="2:8" s="28" customFormat="1" ht="18.75" customHeight="1" x14ac:dyDescent="0.2">
      <c r="B155" s="165" t="s">
        <v>2921</v>
      </c>
      <c r="C155" s="163">
        <v>166</v>
      </c>
      <c r="D155" s="71">
        <v>297</v>
      </c>
      <c r="E155" s="71">
        <v>0</v>
      </c>
      <c r="F155" s="71">
        <v>0</v>
      </c>
      <c r="G155" s="72">
        <v>0</v>
      </c>
      <c r="H155" s="27"/>
    </row>
    <row r="156" spans="2:8" s="28" customFormat="1" ht="18.75" customHeight="1" x14ac:dyDescent="0.2">
      <c r="B156" s="165" t="s">
        <v>478</v>
      </c>
      <c r="C156" s="163">
        <v>0</v>
      </c>
      <c r="D156" s="71">
        <v>450</v>
      </c>
      <c r="E156" s="71">
        <v>0</v>
      </c>
      <c r="F156" s="71">
        <v>0</v>
      </c>
      <c r="G156" s="72">
        <v>0</v>
      </c>
      <c r="H156" s="27"/>
    </row>
    <row r="157" spans="2:8" s="28" customFormat="1" ht="18.75" customHeight="1" x14ac:dyDescent="0.2">
      <c r="B157" s="165" t="s">
        <v>446</v>
      </c>
      <c r="C157" s="163">
        <v>425</v>
      </c>
      <c r="D157" s="71">
        <v>0</v>
      </c>
      <c r="E157" s="71">
        <v>0</v>
      </c>
      <c r="F157" s="71">
        <v>0</v>
      </c>
      <c r="G157" s="72">
        <v>0</v>
      </c>
      <c r="H157" s="27"/>
    </row>
    <row r="158" spans="2:8" s="28" customFormat="1" ht="18.75" customHeight="1" x14ac:dyDescent="0.2">
      <c r="B158" s="165" t="s">
        <v>2925</v>
      </c>
      <c r="C158" s="163">
        <v>95</v>
      </c>
      <c r="D158" s="71">
        <v>56</v>
      </c>
      <c r="E158" s="71">
        <v>60</v>
      </c>
      <c r="F158" s="71">
        <v>98</v>
      </c>
      <c r="G158" s="72">
        <v>84</v>
      </c>
      <c r="H158" s="27"/>
    </row>
    <row r="159" spans="2:8" s="28" customFormat="1" ht="18.75" customHeight="1" x14ac:dyDescent="0.2">
      <c r="B159" s="165" t="s">
        <v>442</v>
      </c>
      <c r="C159" s="163">
        <v>0</v>
      </c>
      <c r="D159" s="71">
        <v>79</v>
      </c>
      <c r="E159" s="71">
        <v>167</v>
      </c>
      <c r="F159" s="71">
        <v>135</v>
      </c>
      <c r="G159" s="72">
        <v>8</v>
      </c>
      <c r="H159" s="27"/>
    </row>
    <row r="160" spans="2:8" s="28" customFormat="1" ht="18.75" customHeight="1" x14ac:dyDescent="0.2">
      <c r="B160" s="165" t="s">
        <v>483</v>
      </c>
      <c r="C160" s="163">
        <v>375</v>
      </c>
      <c r="D160" s="71">
        <v>0</v>
      </c>
      <c r="E160" s="71">
        <v>0</v>
      </c>
      <c r="F160" s="71">
        <v>0</v>
      </c>
      <c r="G160" s="72">
        <v>0</v>
      </c>
      <c r="H160" s="27"/>
    </row>
    <row r="161" spans="2:8" s="28" customFormat="1" ht="18.75" customHeight="1" x14ac:dyDescent="0.2">
      <c r="B161" s="165" t="s">
        <v>472</v>
      </c>
      <c r="C161" s="163">
        <v>369</v>
      </c>
      <c r="D161" s="71">
        <v>0</v>
      </c>
      <c r="E161" s="71">
        <v>0</v>
      </c>
      <c r="F161" s="71">
        <v>0</v>
      </c>
      <c r="G161" s="72">
        <v>3</v>
      </c>
      <c r="H161" s="27"/>
    </row>
    <row r="162" spans="2:8" s="28" customFormat="1" ht="18.75" customHeight="1" x14ac:dyDescent="0.2">
      <c r="B162" s="165" t="s">
        <v>348</v>
      </c>
      <c r="C162" s="163">
        <v>0</v>
      </c>
      <c r="D162" s="71">
        <v>204</v>
      </c>
      <c r="E162" s="71">
        <v>0</v>
      </c>
      <c r="F162" s="71">
        <v>0</v>
      </c>
      <c r="G162" s="72">
        <v>158</v>
      </c>
      <c r="H162" s="27"/>
    </row>
    <row r="163" spans="2:8" s="28" customFormat="1" ht="18.75" customHeight="1" x14ac:dyDescent="0.2">
      <c r="B163" s="165" t="s">
        <v>486</v>
      </c>
      <c r="C163" s="163">
        <v>0</v>
      </c>
      <c r="D163" s="71">
        <v>361</v>
      </c>
      <c r="E163" s="71">
        <v>0</v>
      </c>
      <c r="F163" s="71">
        <v>0</v>
      </c>
      <c r="G163" s="72">
        <v>0</v>
      </c>
      <c r="H163" s="27"/>
    </row>
    <row r="164" spans="2:8" s="28" customFormat="1" ht="18.75" customHeight="1" x14ac:dyDescent="0.2">
      <c r="B164" s="165" t="s">
        <v>491</v>
      </c>
      <c r="C164" s="163">
        <v>341</v>
      </c>
      <c r="D164" s="71">
        <v>0</v>
      </c>
      <c r="E164" s="71">
        <v>0</v>
      </c>
      <c r="F164" s="71">
        <v>0</v>
      </c>
      <c r="G164" s="72">
        <v>0</v>
      </c>
      <c r="H164" s="27"/>
    </row>
    <row r="165" spans="2:8" s="28" customFormat="1" ht="18.75" customHeight="1" x14ac:dyDescent="0.2">
      <c r="B165" s="165" t="s">
        <v>445</v>
      </c>
      <c r="C165" s="163">
        <v>339</v>
      </c>
      <c r="D165" s="71">
        <v>0</v>
      </c>
      <c r="E165" s="71">
        <v>0</v>
      </c>
      <c r="F165" s="71">
        <v>0</v>
      </c>
      <c r="G165" s="72">
        <v>0</v>
      </c>
      <c r="H165" s="27"/>
    </row>
    <row r="166" spans="2:8" s="28" customFormat="1" ht="18.75" customHeight="1" x14ac:dyDescent="0.2">
      <c r="B166" s="165" t="s">
        <v>496</v>
      </c>
      <c r="C166" s="163">
        <v>0</v>
      </c>
      <c r="D166" s="71">
        <v>0</v>
      </c>
      <c r="E166" s="71">
        <v>0</v>
      </c>
      <c r="F166" s="71">
        <v>0</v>
      </c>
      <c r="G166" s="72">
        <v>331</v>
      </c>
      <c r="H166" s="27"/>
    </row>
    <row r="167" spans="2:8" s="28" customFormat="1" ht="18.75" customHeight="1" x14ac:dyDescent="0.2">
      <c r="B167" s="165" t="s">
        <v>501</v>
      </c>
      <c r="C167" s="163">
        <v>219</v>
      </c>
      <c r="D167" s="71">
        <v>0</v>
      </c>
      <c r="E167" s="71">
        <v>92</v>
      </c>
      <c r="F167" s="71">
        <v>0</v>
      </c>
      <c r="G167" s="72">
        <v>0</v>
      </c>
      <c r="H167" s="27"/>
    </row>
    <row r="168" spans="2:8" s="28" customFormat="1" ht="18.75" customHeight="1" x14ac:dyDescent="0.2">
      <c r="B168" s="165" t="s">
        <v>503</v>
      </c>
      <c r="C168" s="163">
        <v>0</v>
      </c>
      <c r="D168" s="71">
        <v>0</v>
      </c>
      <c r="E168" s="71">
        <v>310</v>
      </c>
      <c r="F168" s="71">
        <v>0</v>
      </c>
      <c r="G168" s="72">
        <v>0</v>
      </c>
      <c r="H168" s="27"/>
    </row>
    <row r="169" spans="2:8" s="28" customFormat="1" ht="18.75" customHeight="1" x14ac:dyDescent="0.2">
      <c r="B169" s="165" t="s">
        <v>504</v>
      </c>
      <c r="C169" s="163">
        <v>0</v>
      </c>
      <c r="D169" s="71">
        <v>0</v>
      </c>
      <c r="E169" s="71">
        <v>305</v>
      </c>
      <c r="F169" s="71">
        <v>0</v>
      </c>
      <c r="G169" s="72">
        <v>0</v>
      </c>
      <c r="H169" s="27"/>
    </row>
    <row r="170" spans="2:8" s="28" customFormat="1" ht="18.75" customHeight="1" x14ac:dyDescent="0.2">
      <c r="B170" s="165" t="s">
        <v>506</v>
      </c>
      <c r="C170" s="163">
        <v>107</v>
      </c>
      <c r="D170" s="71">
        <v>190</v>
      </c>
      <c r="E170" s="71">
        <v>0</v>
      </c>
      <c r="F170" s="71">
        <v>0</v>
      </c>
      <c r="G170" s="72">
        <v>0</v>
      </c>
      <c r="H170" s="27"/>
    </row>
    <row r="171" spans="2:8" s="28" customFormat="1" ht="18.75" customHeight="1" x14ac:dyDescent="0.2">
      <c r="B171" s="165" t="s">
        <v>507</v>
      </c>
      <c r="C171" s="163">
        <v>0</v>
      </c>
      <c r="D171" s="71">
        <v>0</v>
      </c>
      <c r="E171" s="71">
        <v>0</v>
      </c>
      <c r="F171" s="71">
        <v>289</v>
      </c>
      <c r="G171" s="72">
        <v>0</v>
      </c>
      <c r="H171" s="27"/>
    </row>
    <row r="172" spans="2:8" s="28" customFormat="1" ht="18.75" customHeight="1" x14ac:dyDescent="0.2">
      <c r="B172" s="165" t="s">
        <v>502</v>
      </c>
      <c r="C172" s="163">
        <v>0</v>
      </c>
      <c r="D172" s="71">
        <v>0</v>
      </c>
      <c r="E172" s="71">
        <v>84</v>
      </c>
      <c r="F172" s="71">
        <v>118</v>
      </c>
      <c r="G172" s="72">
        <v>79</v>
      </c>
      <c r="H172" s="27"/>
    </row>
    <row r="173" spans="2:8" s="28" customFormat="1" ht="18.75" customHeight="1" x14ac:dyDescent="0.2">
      <c r="B173" s="165" t="s">
        <v>2932</v>
      </c>
      <c r="C173" s="163">
        <v>0</v>
      </c>
      <c r="D173" s="71">
        <v>277</v>
      </c>
      <c r="E173" s="71">
        <v>0</v>
      </c>
      <c r="F173" s="71">
        <v>0</v>
      </c>
      <c r="G173" s="72">
        <v>0</v>
      </c>
      <c r="H173" s="27"/>
    </row>
    <row r="174" spans="2:8" s="28" customFormat="1" ht="18.75" customHeight="1" x14ac:dyDescent="0.2">
      <c r="B174" s="165" t="s">
        <v>513</v>
      </c>
      <c r="C174" s="163">
        <v>0</v>
      </c>
      <c r="D174" s="71">
        <v>0</v>
      </c>
      <c r="E174" s="71">
        <v>0</v>
      </c>
      <c r="F174" s="71">
        <v>277</v>
      </c>
      <c r="G174" s="72">
        <v>0</v>
      </c>
      <c r="H174" s="27"/>
    </row>
    <row r="175" spans="2:8" s="28" customFormat="1" ht="18.75" customHeight="1" x14ac:dyDescent="0.2">
      <c r="B175" s="165" t="s">
        <v>454</v>
      </c>
      <c r="C175" s="163">
        <v>157</v>
      </c>
      <c r="D175" s="71">
        <v>0</v>
      </c>
      <c r="E175" s="71">
        <v>0</v>
      </c>
      <c r="F175" s="71">
        <v>0</v>
      </c>
      <c r="G175" s="72">
        <v>106</v>
      </c>
      <c r="H175" s="27"/>
    </row>
    <row r="176" spans="2:8" s="28" customFormat="1" ht="18.75" customHeight="1" x14ac:dyDescent="0.2">
      <c r="B176" s="165" t="s">
        <v>487</v>
      </c>
      <c r="C176" s="163">
        <v>75</v>
      </c>
      <c r="D176" s="71">
        <v>19</v>
      </c>
      <c r="E176" s="71">
        <v>22</v>
      </c>
      <c r="F176" s="71">
        <v>52</v>
      </c>
      <c r="G176" s="72">
        <v>93</v>
      </c>
      <c r="H176" s="27"/>
    </row>
    <row r="177" spans="2:8" s="28" customFormat="1" ht="18.75" customHeight="1" x14ac:dyDescent="0.2">
      <c r="B177" s="165" t="s">
        <v>515</v>
      </c>
      <c r="C177" s="163">
        <v>0</v>
      </c>
      <c r="D177" s="71">
        <v>0</v>
      </c>
      <c r="E177" s="71">
        <v>0</v>
      </c>
      <c r="F177" s="71">
        <v>261</v>
      </c>
      <c r="G177" s="72">
        <v>0</v>
      </c>
      <c r="H177" s="27"/>
    </row>
    <row r="178" spans="2:8" s="28" customFormat="1" ht="18.75" customHeight="1" x14ac:dyDescent="0.2">
      <c r="B178" s="165" t="s">
        <v>522</v>
      </c>
      <c r="C178" s="163">
        <v>245</v>
      </c>
      <c r="D178" s="71">
        <v>0</v>
      </c>
      <c r="E178" s="71">
        <v>0</v>
      </c>
      <c r="F178" s="71">
        <v>0</v>
      </c>
      <c r="G178" s="72">
        <v>0</v>
      </c>
      <c r="H178" s="27"/>
    </row>
    <row r="179" spans="2:8" s="28" customFormat="1" ht="18.75" customHeight="1" x14ac:dyDescent="0.2">
      <c r="B179" s="165" t="s">
        <v>525</v>
      </c>
      <c r="C179" s="163">
        <v>0</v>
      </c>
      <c r="D179" s="71">
        <v>0</v>
      </c>
      <c r="E179" s="71">
        <v>233</v>
      </c>
      <c r="F179" s="71">
        <v>0</v>
      </c>
      <c r="G179" s="72">
        <v>0</v>
      </c>
      <c r="H179" s="27"/>
    </row>
    <row r="180" spans="2:8" s="28" customFormat="1" ht="18.75" customHeight="1" x14ac:dyDescent="0.2">
      <c r="B180" s="165" t="s">
        <v>526</v>
      </c>
      <c r="C180" s="163">
        <v>98</v>
      </c>
      <c r="D180" s="71">
        <v>128</v>
      </c>
      <c r="E180" s="71">
        <v>0</v>
      </c>
      <c r="F180" s="71">
        <v>0</v>
      </c>
      <c r="G180" s="72">
        <v>0</v>
      </c>
      <c r="H180" s="27"/>
    </row>
    <row r="181" spans="2:8" s="28" customFormat="1" ht="18.75" customHeight="1" x14ac:dyDescent="0.2">
      <c r="B181" s="165" t="s">
        <v>469</v>
      </c>
      <c r="C181" s="163">
        <v>221</v>
      </c>
      <c r="D181" s="71">
        <v>0</v>
      </c>
      <c r="E181" s="71">
        <v>0</v>
      </c>
      <c r="F181" s="71">
        <v>0</v>
      </c>
      <c r="G181" s="72">
        <v>0</v>
      </c>
      <c r="H181" s="27"/>
    </row>
    <row r="182" spans="2:8" s="28" customFormat="1" ht="18.75" customHeight="1" x14ac:dyDescent="0.2">
      <c r="B182" s="165" t="s">
        <v>433</v>
      </c>
      <c r="C182" s="163">
        <v>82</v>
      </c>
      <c r="D182" s="71">
        <v>0</v>
      </c>
      <c r="E182" s="71">
        <v>0</v>
      </c>
      <c r="F182" s="71">
        <v>117</v>
      </c>
      <c r="G182" s="72">
        <v>0</v>
      </c>
      <c r="H182" s="27"/>
    </row>
    <row r="183" spans="2:8" s="28" customFormat="1" ht="18.75" customHeight="1" x14ac:dyDescent="0.2">
      <c r="B183" s="165" t="s">
        <v>493</v>
      </c>
      <c r="C183" s="163">
        <v>13</v>
      </c>
      <c r="D183" s="71">
        <v>55</v>
      </c>
      <c r="E183" s="71">
        <v>28</v>
      </c>
      <c r="F183" s="71">
        <v>1</v>
      </c>
      <c r="G183" s="72">
        <v>93</v>
      </c>
      <c r="H183" s="27"/>
    </row>
    <row r="184" spans="2:8" s="28" customFormat="1" ht="18.75" customHeight="1" x14ac:dyDescent="0.2">
      <c r="B184" s="165" t="s">
        <v>466</v>
      </c>
      <c r="C184" s="163">
        <v>0</v>
      </c>
      <c r="D184" s="71">
        <v>0</v>
      </c>
      <c r="E184" s="71">
        <v>0</v>
      </c>
      <c r="F184" s="71">
        <v>0</v>
      </c>
      <c r="G184" s="72">
        <v>169</v>
      </c>
      <c r="H184" s="27"/>
    </row>
    <row r="185" spans="2:8" s="28" customFormat="1" ht="18.75" customHeight="1" x14ac:dyDescent="0.2">
      <c r="B185" s="165" t="s">
        <v>546</v>
      </c>
      <c r="C185" s="163">
        <v>0</v>
      </c>
      <c r="D185" s="71">
        <v>0</v>
      </c>
      <c r="E185" s="71">
        <v>3</v>
      </c>
      <c r="F185" s="71">
        <v>156</v>
      </c>
      <c r="G185" s="72">
        <v>0</v>
      </c>
      <c r="H185" s="27"/>
    </row>
    <row r="186" spans="2:8" s="28" customFormat="1" ht="18.75" customHeight="1" x14ac:dyDescent="0.2">
      <c r="B186" s="165" t="s">
        <v>528</v>
      </c>
      <c r="C186" s="163">
        <v>0</v>
      </c>
      <c r="D186" s="71">
        <v>150</v>
      </c>
      <c r="E186" s="71">
        <v>0</v>
      </c>
      <c r="F186" s="71">
        <v>0</v>
      </c>
      <c r="G186" s="72">
        <v>0</v>
      </c>
      <c r="H186" s="27"/>
    </row>
    <row r="187" spans="2:8" s="28" customFormat="1" ht="18.75" customHeight="1" x14ac:dyDescent="0.2">
      <c r="B187" s="165" t="s">
        <v>538</v>
      </c>
      <c r="C187" s="163">
        <v>0</v>
      </c>
      <c r="D187" s="71">
        <v>0</v>
      </c>
      <c r="E187" s="71">
        <v>0</v>
      </c>
      <c r="F187" s="71">
        <v>55</v>
      </c>
      <c r="G187" s="72">
        <v>90</v>
      </c>
      <c r="H187" s="27"/>
    </row>
    <row r="188" spans="2:8" s="28" customFormat="1" ht="18.75" customHeight="1" x14ac:dyDescent="0.2">
      <c r="B188" s="165" t="s">
        <v>550</v>
      </c>
      <c r="C188" s="163">
        <v>145</v>
      </c>
      <c r="D188" s="71">
        <v>0</v>
      </c>
      <c r="E188" s="71">
        <v>0</v>
      </c>
      <c r="F188" s="71">
        <v>0</v>
      </c>
      <c r="G188" s="72">
        <v>0</v>
      </c>
      <c r="H188" s="27"/>
    </row>
    <row r="189" spans="2:8" s="28" customFormat="1" ht="18.75" customHeight="1" x14ac:dyDescent="0.2">
      <c r="B189" s="165" t="s">
        <v>551</v>
      </c>
      <c r="C189" s="163">
        <v>0</v>
      </c>
      <c r="D189" s="71">
        <v>145</v>
      </c>
      <c r="E189" s="71">
        <v>0</v>
      </c>
      <c r="F189" s="71">
        <v>0</v>
      </c>
      <c r="G189" s="72">
        <v>0</v>
      </c>
      <c r="H189" s="27"/>
    </row>
    <row r="190" spans="2:8" s="28" customFormat="1" ht="18.75" customHeight="1" x14ac:dyDescent="0.2">
      <c r="B190" s="165" t="s">
        <v>508</v>
      </c>
      <c r="C190" s="163">
        <v>25</v>
      </c>
      <c r="D190" s="71">
        <v>8</v>
      </c>
      <c r="E190" s="71">
        <v>15</v>
      </c>
      <c r="F190" s="71">
        <v>46</v>
      </c>
      <c r="G190" s="72">
        <v>45</v>
      </c>
      <c r="H190" s="27"/>
    </row>
    <row r="191" spans="2:8" s="28" customFormat="1" ht="18.75" customHeight="1" x14ac:dyDescent="0.2">
      <c r="B191" s="165" t="s">
        <v>556</v>
      </c>
      <c r="C191" s="163">
        <v>0</v>
      </c>
      <c r="D191" s="71">
        <v>137</v>
      </c>
      <c r="E191" s="71">
        <v>0</v>
      </c>
      <c r="F191" s="71">
        <v>0</v>
      </c>
      <c r="G191" s="72">
        <v>0</v>
      </c>
      <c r="H191" s="27"/>
    </row>
    <row r="192" spans="2:8" s="28" customFormat="1" ht="18.75" customHeight="1" x14ac:dyDescent="0.2">
      <c r="B192" s="165" t="s">
        <v>537</v>
      </c>
      <c r="C192" s="163">
        <v>0</v>
      </c>
      <c r="D192" s="71">
        <v>0</v>
      </c>
      <c r="E192" s="71">
        <v>0</v>
      </c>
      <c r="F192" s="71">
        <v>0</v>
      </c>
      <c r="G192" s="72">
        <v>136</v>
      </c>
      <c r="H192" s="27"/>
    </row>
    <row r="193" spans="2:8" s="28" customFormat="1" ht="18.75" customHeight="1" x14ac:dyDescent="0.2">
      <c r="B193" s="165" t="s">
        <v>554</v>
      </c>
      <c r="C193" s="163">
        <v>133</v>
      </c>
      <c r="D193" s="71">
        <v>0</v>
      </c>
      <c r="E193" s="71">
        <v>2</v>
      </c>
      <c r="F193" s="71">
        <v>0</v>
      </c>
      <c r="G193" s="72">
        <v>0</v>
      </c>
      <c r="H193" s="27"/>
    </row>
    <row r="194" spans="2:8" s="28" customFormat="1" ht="18.75" customHeight="1" x14ac:dyDescent="0.2">
      <c r="B194" s="165" t="s">
        <v>438</v>
      </c>
      <c r="C194" s="163">
        <v>135</v>
      </c>
      <c r="D194" s="71">
        <v>0</v>
      </c>
      <c r="E194" s="71">
        <v>0</v>
      </c>
      <c r="F194" s="71">
        <v>0</v>
      </c>
      <c r="G194" s="72">
        <v>0</v>
      </c>
      <c r="H194" s="27"/>
    </row>
    <row r="195" spans="2:8" s="28" customFormat="1" ht="18.75" customHeight="1" x14ac:dyDescent="0.2">
      <c r="B195" s="165" t="s">
        <v>557</v>
      </c>
      <c r="C195" s="163">
        <v>134</v>
      </c>
      <c r="D195" s="71">
        <v>0</v>
      </c>
      <c r="E195" s="71">
        <v>0</v>
      </c>
      <c r="F195" s="71">
        <v>0</v>
      </c>
      <c r="G195" s="72">
        <v>0</v>
      </c>
      <c r="H195" s="27"/>
    </row>
    <row r="196" spans="2:8" s="28" customFormat="1" ht="18.75" customHeight="1" x14ac:dyDescent="0.2">
      <c r="B196" s="165" t="s">
        <v>558</v>
      </c>
      <c r="C196" s="163">
        <v>0</v>
      </c>
      <c r="D196" s="71">
        <v>18</v>
      </c>
      <c r="E196" s="71">
        <v>38</v>
      </c>
      <c r="F196" s="71">
        <v>77</v>
      </c>
      <c r="G196" s="72">
        <v>0</v>
      </c>
      <c r="H196" s="27"/>
    </row>
    <row r="197" spans="2:8" s="28" customFormat="1" ht="18.75" customHeight="1" x14ac:dyDescent="0.2">
      <c r="B197" s="165" t="s">
        <v>494</v>
      </c>
      <c r="C197" s="163">
        <v>12</v>
      </c>
      <c r="D197" s="71">
        <v>15</v>
      </c>
      <c r="E197" s="71">
        <v>94</v>
      </c>
      <c r="F197" s="71">
        <v>0</v>
      </c>
      <c r="G197" s="72">
        <v>0</v>
      </c>
      <c r="H197" s="27"/>
    </row>
    <row r="198" spans="2:8" s="28" customFormat="1" ht="18.75" customHeight="1" x14ac:dyDescent="0.2">
      <c r="B198" s="165" t="s">
        <v>2924</v>
      </c>
      <c r="C198" s="163">
        <v>0</v>
      </c>
      <c r="D198" s="71">
        <v>0</v>
      </c>
      <c r="E198" s="71">
        <v>86</v>
      </c>
      <c r="F198" s="71">
        <v>0</v>
      </c>
      <c r="G198" s="72">
        <v>34</v>
      </c>
      <c r="H198" s="27"/>
    </row>
    <row r="199" spans="2:8" s="28" customFormat="1" ht="18.75" customHeight="1" x14ac:dyDescent="0.2">
      <c r="B199" s="165" t="s">
        <v>568</v>
      </c>
      <c r="C199" s="163">
        <v>0</v>
      </c>
      <c r="D199" s="71">
        <v>33</v>
      </c>
      <c r="E199" s="71">
        <v>52</v>
      </c>
      <c r="F199" s="71">
        <v>27</v>
      </c>
      <c r="G199" s="72">
        <v>5</v>
      </c>
      <c r="H199" s="27"/>
    </row>
    <row r="200" spans="2:8" s="28" customFormat="1" ht="18.75" customHeight="1" x14ac:dyDescent="0.2">
      <c r="B200" s="165" t="s">
        <v>462</v>
      </c>
      <c r="C200" s="163">
        <v>109</v>
      </c>
      <c r="D200" s="71">
        <v>0</v>
      </c>
      <c r="E200" s="71">
        <v>0</v>
      </c>
      <c r="F200" s="71">
        <v>0</v>
      </c>
      <c r="G200" s="72">
        <v>0</v>
      </c>
      <c r="H200" s="27"/>
    </row>
    <row r="201" spans="2:8" s="28" customFormat="1" ht="18.75" customHeight="1" x14ac:dyDescent="0.2">
      <c r="B201" s="165" t="s">
        <v>477</v>
      </c>
      <c r="C201" s="163">
        <v>54</v>
      </c>
      <c r="D201" s="71">
        <v>0</v>
      </c>
      <c r="E201" s="71">
        <v>49</v>
      </c>
      <c r="F201" s="71">
        <v>0</v>
      </c>
      <c r="G201" s="72">
        <v>0</v>
      </c>
      <c r="H201" s="27"/>
    </row>
    <row r="202" spans="2:8" s="28" customFormat="1" ht="18.75" customHeight="1" x14ac:dyDescent="0.2">
      <c r="B202" s="165" t="s">
        <v>2929</v>
      </c>
      <c r="C202" s="163">
        <v>19</v>
      </c>
      <c r="D202" s="71">
        <v>17</v>
      </c>
      <c r="E202" s="71">
        <v>7</v>
      </c>
      <c r="F202" s="71">
        <v>30</v>
      </c>
      <c r="G202" s="72">
        <v>29</v>
      </c>
      <c r="H202" s="27"/>
    </row>
    <row r="203" spans="2:8" s="28" customFormat="1" ht="18.75" customHeight="1" x14ac:dyDescent="0.2">
      <c r="B203" s="165" t="s">
        <v>468</v>
      </c>
      <c r="C203" s="163">
        <v>0</v>
      </c>
      <c r="D203" s="71">
        <v>54</v>
      </c>
      <c r="E203" s="71">
        <v>0</v>
      </c>
      <c r="F203" s="71">
        <v>0</v>
      </c>
      <c r="G203" s="72">
        <v>42</v>
      </c>
      <c r="H203" s="27"/>
    </row>
    <row r="204" spans="2:8" s="28" customFormat="1" ht="18.75" customHeight="1" x14ac:dyDescent="0.2">
      <c r="B204" s="165" t="s">
        <v>542</v>
      </c>
      <c r="C204" s="163">
        <v>17</v>
      </c>
      <c r="D204" s="71">
        <v>7</v>
      </c>
      <c r="E204" s="71">
        <v>9</v>
      </c>
      <c r="F204" s="71">
        <v>11</v>
      </c>
      <c r="G204" s="72">
        <v>31</v>
      </c>
      <c r="H204" s="27"/>
    </row>
    <row r="205" spans="2:8" s="28" customFormat="1" ht="18.75" customHeight="1" x14ac:dyDescent="0.2">
      <c r="B205" s="165" t="s">
        <v>549</v>
      </c>
      <c r="C205" s="163">
        <v>8</v>
      </c>
      <c r="D205" s="71">
        <v>47</v>
      </c>
      <c r="E205" s="71">
        <v>2</v>
      </c>
      <c r="F205" s="71">
        <v>4</v>
      </c>
      <c r="G205" s="72">
        <v>2</v>
      </c>
      <c r="H205" s="27"/>
    </row>
    <row r="206" spans="2:8" s="28" customFormat="1" ht="18.75" customHeight="1" x14ac:dyDescent="0.2">
      <c r="B206" s="165" t="s">
        <v>540</v>
      </c>
      <c r="C206" s="163">
        <v>0</v>
      </c>
      <c r="D206" s="71">
        <v>6</v>
      </c>
      <c r="E206" s="71">
        <v>11</v>
      </c>
      <c r="F206" s="71">
        <v>0</v>
      </c>
      <c r="G206" s="72">
        <v>45</v>
      </c>
      <c r="H206" s="27"/>
    </row>
    <row r="207" spans="2:8" s="28" customFormat="1" ht="18.75" customHeight="1" x14ac:dyDescent="0.2">
      <c r="B207" s="165" t="s">
        <v>606</v>
      </c>
      <c r="C207" s="163">
        <v>0</v>
      </c>
      <c r="D207" s="71">
        <v>0</v>
      </c>
      <c r="E207" s="71">
        <v>10</v>
      </c>
      <c r="F207" s="71">
        <v>22</v>
      </c>
      <c r="G207" s="72">
        <v>26</v>
      </c>
      <c r="H207" s="27"/>
    </row>
    <row r="208" spans="2:8" s="28" customFormat="1" ht="18.75" customHeight="1" x14ac:dyDescent="0.2">
      <c r="B208" s="165" t="s">
        <v>535</v>
      </c>
      <c r="C208" s="163">
        <v>0</v>
      </c>
      <c r="D208" s="71">
        <v>0</v>
      </c>
      <c r="E208" s="71">
        <v>7</v>
      </c>
      <c r="F208" s="71">
        <v>23</v>
      </c>
      <c r="G208" s="72">
        <v>20</v>
      </c>
      <c r="H208" s="27"/>
    </row>
    <row r="209" spans="2:8" s="28" customFormat="1" ht="18.75" customHeight="1" x14ac:dyDescent="0.2">
      <c r="B209" s="165" t="s">
        <v>626</v>
      </c>
      <c r="C209" s="163">
        <v>0</v>
      </c>
      <c r="D209" s="71">
        <v>0</v>
      </c>
      <c r="E209" s="71">
        <v>42</v>
      </c>
      <c r="F209" s="71">
        <v>0</v>
      </c>
      <c r="G209" s="72">
        <v>0</v>
      </c>
      <c r="H209" s="27"/>
    </row>
    <row r="210" spans="2:8" s="28" customFormat="1" ht="18.75" customHeight="1" x14ac:dyDescent="0.2">
      <c r="B210" s="165" t="s">
        <v>460</v>
      </c>
      <c r="C210" s="163">
        <v>20</v>
      </c>
      <c r="D210" s="71">
        <v>20</v>
      </c>
      <c r="E210" s="71">
        <v>0</v>
      </c>
      <c r="F210" s="71">
        <v>0</v>
      </c>
      <c r="G210" s="72">
        <v>0</v>
      </c>
      <c r="H210" s="27"/>
    </row>
    <row r="211" spans="2:8" s="28" customFormat="1" ht="18.75" customHeight="1" x14ac:dyDescent="0.2">
      <c r="B211" s="165" t="s">
        <v>588</v>
      </c>
      <c r="C211" s="163">
        <v>5</v>
      </c>
      <c r="D211" s="71">
        <v>14</v>
      </c>
      <c r="E211" s="71">
        <v>11</v>
      </c>
      <c r="F211" s="71">
        <v>7</v>
      </c>
      <c r="G211" s="72">
        <v>0</v>
      </c>
      <c r="H211" s="27"/>
    </row>
    <row r="212" spans="2:8" s="28" customFormat="1" ht="18.75" customHeight="1" x14ac:dyDescent="0.2">
      <c r="B212" s="165" t="s">
        <v>629</v>
      </c>
      <c r="C212" s="163">
        <v>14</v>
      </c>
      <c r="D212" s="71">
        <v>0</v>
      </c>
      <c r="E212" s="71">
        <v>0</v>
      </c>
      <c r="F212" s="71">
        <v>3</v>
      </c>
      <c r="G212" s="72">
        <v>18</v>
      </c>
      <c r="H212" s="27"/>
    </row>
    <row r="213" spans="2:8" s="28" customFormat="1" ht="18.75" customHeight="1" x14ac:dyDescent="0.2">
      <c r="B213" s="165" t="s">
        <v>611</v>
      </c>
      <c r="C213" s="163">
        <v>8</v>
      </c>
      <c r="D213" s="71">
        <v>0</v>
      </c>
      <c r="E213" s="71">
        <v>0</v>
      </c>
      <c r="F213" s="71">
        <v>21</v>
      </c>
      <c r="G213" s="72">
        <v>4</v>
      </c>
      <c r="H213" s="27"/>
    </row>
    <row r="214" spans="2:8" s="28" customFormat="1" ht="18.75" customHeight="1" x14ac:dyDescent="0.2">
      <c r="B214" s="165" t="s">
        <v>577</v>
      </c>
      <c r="C214" s="163">
        <v>0</v>
      </c>
      <c r="D214" s="71">
        <v>0</v>
      </c>
      <c r="E214" s="71">
        <v>0</v>
      </c>
      <c r="F214" s="71">
        <v>0</v>
      </c>
      <c r="G214" s="72">
        <v>30</v>
      </c>
      <c r="H214" s="27"/>
    </row>
    <row r="215" spans="2:8" s="28" customFormat="1" ht="18.75" customHeight="1" x14ac:dyDescent="0.2">
      <c r="B215" s="165" t="s">
        <v>641</v>
      </c>
      <c r="C215" s="163">
        <v>0</v>
      </c>
      <c r="D215" s="71">
        <v>0</v>
      </c>
      <c r="E215" s="71">
        <v>0</v>
      </c>
      <c r="F215" s="71">
        <v>30</v>
      </c>
      <c r="G215" s="72">
        <v>0</v>
      </c>
      <c r="H215" s="27"/>
    </row>
    <row r="216" spans="2:8" s="28" customFormat="1" ht="18.75" customHeight="1" x14ac:dyDescent="0.2">
      <c r="B216" s="165" t="s">
        <v>647</v>
      </c>
      <c r="C216" s="163">
        <v>0</v>
      </c>
      <c r="D216" s="71">
        <v>0</v>
      </c>
      <c r="E216" s="71">
        <v>0</v>
      </c>
      <c r="F216" s="71">
        <v>0</v>
      </c>
      <c r="G216" s="72">
        <v>28</v>
      </c>
      <c r="H216" s="27"/>
    </row>
    <row r="217" spans="2:8" s="28" customFormat="1" ht="18.75" customHeight="1" x14ac:dyDescent="0.2">
      <c r="B217" s="165" t="s">
        <v>527</v>
      </c>
      <c r="C217" s="163">
        <v>0</v>
      </c>
      <c r="D217" s="71">
        <v>0</v>
      </c>
      <c r="E217" s="71">
        <v>0</v>
      </c>
      <c r="F217" s="71">
        <v>0</v>
      </c>
      <c r="G217" s="72">
        <v>27</v>
      </c>
      <c r="H217" s="27"/>
    </row>
    <row r="218" spans="2:8" s="28" customFormat="1" ht="18.75" customHeight="1" x14ac:dyDescent="0.2">
      <c r="B218" s="165" t="s">
        <v>608</v>
      </c>
      <c r="C218" s="163">
        <v>0</v>
      </c>
      <c r="D218" s="71">
        <v>0</v>
      </c>
      <c r="E218" s="71">
        <v>0</v>
      </c>
      <c r="F218" s="71">
        <v>0</v>
      </c>
      <c r="G218" s="72">
        <v>25</v>
      </c>
      <c r="H218" s="27"/>
    </row>
    <row r="219" spans="2:8" s="28" customFormat="1" ht="18.75" customHeight="1" x14ac:dyDescent="0.2">
      <c r="B219" s="165" t="s">
        <v>583</v>
      </c>
      <c r="C219" s="163">
        <v>17</v>
      </c>
      <c r="D219" s="71">
        <v>8</v>
      </c>
      <c r="E219" s="71">
        <v>0</v>
      </c>
      <c r="F219" s="71">
        <v>0</v>
      </c>
      <c r="G219" s="72">
        <v>0</v>
      </c>
      <c r="H219" s="27"/>
    </row>
    <row r="220" spans="2:8" s="28" customFormat="1" ht="18.75" customHeight="1" x14ac:dyDescent="0.2">
      <c r="B220" s="165" t="s">
        <v>2936</v>
      </c>
      <c r="C220" s="163">
        <v>0</v>
      </c>
      <c r="D220" s="71">
        <v>0</v>
      </c>
      <c r="E220" s="71">
        <v>7</v>
      </c>
      <c r="F220" s="71">
        <v>12</v>
      </c>
      <c r="G220" s="72">
        <v>5</v>
      </c>
      <c r="H220" s="27"/>
    </row>
    <row r="221" spans="2:8" s="28" customFormat="1" ht="18.75" customHeight="1" x14ac:dyDescent="0.2">
      <c r="B221" s="165" t="s">
        <v>660</v>
      </c>
      <c r="C221" s="163">
        <v>0</v>
      </c>
      <c r="D221" s="71">
        <v>13</v>
      </c>
      <c r="E221" s="71">
        <v>6</v>
      </c>
      <c r="F221" s="71">
        <v>0</v>
      </c>
      <c r="G221" s="72">
        <v>5</v>
      </c>
      <c r="H221" s="27"/>
    </row>
    <row r="222" spans="2:8" s="28" customFormat="1" ht="18.75" customHeight="1" x14ac:dyDescent="0.2">
      <c r="B222" s="165" t="s">
        <v>617</v>
      </c>
      <c r="C222" s="163">
        <v>17</v>
      </c>
      <c r="D222" s="71">
        <v>7</v>
      </c>
      <c r="E222" s="71">
        <v>0</v>
      </c>
      <c r="F222" s="71">
        <v>0</v>
      </c>
      <c r="G222" s="72">
        <v>0</v>
      </c>
      <c r="H222" s="27"/>
    </row>
    <row r="223" spans="2:8" s="28" customFormat="1" ht="18.75" customHeight="1" x14ac:dyDescent="0.2">
      <c r="B223" s="165" t="s">
        <v>658</v>
      </c>
      <c r="C223" s="163">
        <v>2</v>
      </c>
      <c r="D223" s="71">
        <v>0</v>
      </c>
      <c r="E223" s="71">
        <v>18</v>
      </c>
      <c r="F223" s="71">
        <v>3</v>
      </c>
      <c r="G223" s="72">
        <v>0</v>
      </c>
      <c r="H223" s="27"/>
    </row>
    <row r="224" spans="2:8" s="28" customFormat="1" ht="18.75" customHeight="1" x14ac:dyDescent="0.2">
      <c r="B224" s="165" t="s">
        <v>638</v>
      </c>
      <c r="C224" s="163">
        <v>0</v>
      </c>
      <c r="D224" s="71">
        <v>20</v>
      </c>
      <c r="E224" s="71">
        <v>3</v>
      </c>
      <c r="F224" s="71">
        <v>0</v>
      </c>
      <c r="G224" s="72">
        <v>0</v>
      </c>
      <c r="H224" s="27"/>
    </row>
    <row r="225" spans="2:8" s="28" customFormat="1" ht="18.75" customHeight="1" x14ac:dyDescent="0.2">
      <c r="B225" s="165" t="s">
        <v>547</v>
      </c>
      <c r="C225" s="163">
        <v>0</v>
      </c>
      <c r="D225" s="71">
        <v>23</v>
      </c>
      <c r="E225" s="71">
        <v>0</v>
      </c>
      <c r="F225" s="71">
        <v>0</v>
      </c>
      <c r="G225" s="72">
        <v>0</v>
      </c>
      <c r="H225" s="27"/>
    </row>
    <row r="226" spans="2:8" s="28" customFormat="1" ht="18.75" customHeight="1" x14ac:dyDescent="0.2">
      <c r="B226" s="165" t="s">
        <v>669</v>
      </c>
      <c r="C226" s="163">
        <v>0</v>
      </c>
      <c r="D226" s="71">
        <v>21</v>
      </c>
      <c r="E226" s="71">
        <v>0</v>
      </c>
      <c r="F226" s="71">
        <v>0</v>
      </c>
      <c r="G226" s="72">
        <v>0</v>
      </c>
      <c r="H226" s="27"/>
    </row>
    <row r="227" spans="2:8" s="28" customFormat="1" ht="18.75" customHeight="1" x14ac:dyDescent="0.2">
      <c r="B227" s="165" t="s">
        <v>490</v>
      </c>
      <c r="C227" s="163">
        <v>0</v>
      </c>
      <c r="D227" s="71">
        <v>0</v>
      </c>
      <c r="E227" s="71">
        <v>0</v>
      </c>
      <c r="F227" s="71">
        <v>0</v>
      </c>
      <c r="G227" s="72">
        <v>20</v>
      </c>
      <c r="H227" s="27"/>
    </row>
    <row r="228" spans="2:8" s="28" customFormat="1" ht="18.75" customHeight="1" x14ac:dyDescent="0.2">
      <c r="B228" s="165" t="s">
        <v>579</v>
      </c>
      <c r="C228" s="163">
        <v>0</v>
      </c>
      <c r="D228" s="71">
        <v>0</v>
      </c>
      <c r="E228" s="71">
        <v>3</v>
      </c>
      <c r="F228" s="71">
        <v>0</v>
      </c>
      <c r="G228" s="72">
        <v>17</v>
      </c>
      <c r="H228" s="27"/>
    </row>
    <row r="229" spans="2:8" s="28" customFormat="1" ht="18.75" customHeight="1" x14ac:dyDescent="0.2">
      <c r="B229" s="165" t="s">
        <v>662</v>
      </c>
      <c r="C229" s="163">
        <v>0</v>
      </c>
      <c r="D229" s="71">
        <v>0</v>
      </c>
      <c r="E229" s="71">
        <v>0</v>
      </c>
      <c r="F229" s="71">
        <v>6</v>
      </c>
      <c r="G229" s="72">
        <v>11</v>
      </c>
      <c r="H229" s="27"/>
    </row>
    <row r="230" spans="2:8" s="28" customFormat="1" ht="18.75" customHeight="1" x14ac:dyDescent="0.2">
      <c r="B230" s="165" t="s">
        <v>670</v>
      </c>
      <c r="C230" s="163">
        <v>17</v>
      </c>
      <c r="D230" s="71">
        <v>0</v>
      </c>
      <c r="E230" s="71">
        <v>0</v>
      </c>
      <c r="F230" s="71">
        <v>0</v>
      </c>
      <c r="G230" s="72">
        <v>0</v>
      </c>
      <c r="H230" s="27"/>
    </row>
    <row r="231" spans="2:8" s="28" customFormat="1" ht="18.75" customHeight="1" x14ac:dyDescent="0.2">
      <c r="B231" s="165" t="s">
        <v>623</v>
      </c>
      <c r="C231" s="163">
        <v>0</v>
      </c>
      <c r="D231" s="71">
        <v>0</v>
      </c>
      <c r="E231" s="71">
        <v>0</v>
      </c>
      <c r="F231" s="71">
        <v>0</v>
      </c>
      <c r="G231" s="72">
        <v>16</v>
      </c>
      <c r="H231" s="27"/>
    </row>
    <row r="232" spans="2:8" s="28" customFormat="1" ht="18.75" customHeight="1" x14ac:dyDescent="0.2">
      <c r="B232" s="165" t="s">
        <v>692</v>
      </c>
      <c r="C232" s="163">
        <v>0</v>
      </c>
      <c r="D232" s="71">
        <v>0</v>
      </c>
      <c r="E232" s="71">
        <v>0</v>
      </c>
      <c r="F232" s="71">
        <v>16</v>
      </c>
      <c r="G232" s="72">
        <v>0</v>
      </c>
      <c r="H232" s="27"/>
    </row>
    <row r="233" spans="2:8" s="28" customFormat="1" ht="18.75" customHeight="1" x14ac:dyDescent="0.2">
      <c r="B233" s="165" t="s">
        <v>693</v>
      </c>
      <c r="C233" s="163">
        <v>0</v>
      </c>
      <c r="D233" s="71">
        <v>16</v>
      </c>
      <c r="E233" s="71">
        <v>0</v>
      </c>
      <c r="F233" s="71">
        <v>0</v>
      </c>
      <c r="G233" s="72">
        <v>0</v>
      </c>
      <c r="H233" s="27"/>
    </row>
    <row r="234" spans="2:8" s="28" customFormat="1" ht="18.75" customHeight="1" x14ac:dyDescent="0.2">
      <c r="B234" s="165" t="s">
        <v>671</v>
      </c>
      <c r="C234" s="163">
        <v>0</v>
      </c>
      <c r="D234" s="71">
        <v>0</v>
      </c>
      <c r="E234" s="71">
        <v>0</v>
      </c>
      <c r="F234" s="71">
        <v>10</v>
      </c>
      <c r="G234" s="72">
        <v>5</v>
      </c>
      <c r="H234" s="27"/>
    </row>
    <row r="235" spans="2:8" s="28" customFormat="1" ht="18.75" customHeight="1" x14ac:dyDescent="0.2">
      <c r="B235" s="165" t="s">
        <v>2945</v>
      </c>
      <c r="C235" s="163">
        <v>0</v>
      </c>
      <c r="D235" s="71">
        <v>14</v>
      </c>
      <c r="E235" s="71">
        <v>0</v>
      </c>
      <c r="F235" s="71">
        <v>0</v>
      </c>
      <c r="G235" s="72">
        <v>0</v>
      </c>
      <c r="H235" s="27"/>
    </row>
    <row r="236" spans="2:8" s="28" customFormat="1" ht="18.75" customHeight="1" x14ac:dyDescent="0.2">
      <c r="B236" s="165" t="s">
        <v>706</v>
      </c>
      <c r="C236" s="163">
        <v>2</v>
      </c>
      <c r="D236" s="71">
        <v>0</v>
      </c>
      <c r="E236" s="71">
        <v>0</v>
      </c>
      <c r="F236" s="71">
        <v>12</v>
      </c>
      <c r="G236" s="72">
        <v>0</v>
      </c>
      <c r="H236" s="27"/>
    </row>
    <row r="237" spans="2:8" s="28" customFormat="1" ht="18.75" customHeight="1" x14ac:dyDescent="0.2">
      <c r="B237" s="165" t="s">
        <v>707</v>
      </c>
      <c r="C237" s="163">
        <v>0</v>
      </c>
      <c r="D237" s="71">
        <v>0</v>
      </c>
      <c r="E237" s="71">
        <v>0</v>
      </c>
      <c r="F237" s="71">
        <v>13</v>
      </c>
      <c r="G237" s="72">
        <v>0</v>
      </c>
      <c r="H237" s="27"/>
    </row>
    <row r="238" spans="2:8" s="28" customFormat="1" ht="18.75" customHeight="1" x14ac:dyDescent="0.2">
      <c r="B238" s="165" t="s">
        <v>709</v>
      </c>
      <c r="C238" s="163">
        <v>13</v>
      </c>
      <c r="D238" s="71">
        <v>0</v>
      </c>
      <c r="E238" s="71">
        <v>0</v>
      </c>
      <c r="F238" s="71">
        <v>0</v>
      </c>
      <c r="G238" s="72">
        <v>0</v>
      </c>
      <c r="H238" s="27"/>
    </row>
    <row r="239" spans="2:8" s="28" customFormat="1" ht="18.75" customHeight="1" x14ac:dyDescent="0.2">
      <c r="B239" s="165" t="s">
        <v>532</v>
      </c>
      <c r="C239" s="163">
        <v>0</v>
      </c>
      <c r="D239" s="71">
        <v>6</v>
      </c>
      <c r="E239" s="71">
        <v>0</v>
      </c>
      <c r="F239" s="71">
        <v>5</v>
      </c>
      <c r="G239" s="72">
        <v>0</v>
      </c>
      <c r="H239" s="27"/>
    </row>
    <row r="240" spans="2:8" s="28" customFormat="1" ht="18.75" customHeight="1" x14ac:dyDescent="0.2">
      <c r="B240" s="165" t="s">
        <v>722</v>
      </c>
      <c r="C240" s="163">
        <v>0</v>
      </c>
      <c r="D240" s="71">
        <v>0</v>
      </c>
      <c r="E240" s="71">
        <v>0</v>
      </c>
      <c r="F240" s="71">
        <v>6</v>
      </c>
      <c r="G240" s="72">
        <v>5</v>
      </c>
      <c r="H240" s="27"/>
    </row>
    <row r="241" spans="2:8" s="28" customFormat="1" ht="18.75" customHeight="1" x14ac:dyDescent="0.2">
      <c r="B241" s="165" t="s">
        <v>691</v>
      </c>
      <c r="C241" s="163">
        <v>0</v>
      </c>
      <c r="D241" s="71">
        <v>0</v>
      </c>
      <c r="E241" s="71">
        <v>5</v>
      </c>
      <c r="F241" s="71">
        <v>5</v>
      </c>
      <c r="G241" s="72">
        <v>0</v>
      </c>
      <c r="H241" s="27"/>
    </row>
    <row r="242" spans="2:8" s="28" customFormat="1" ht="18.75" customHeight="1" x14ac:dyDescent="0.2">
      <c r="B242" s="165" t="s">
        <v>729</v>
      </c>
      <c r="C242" s="163">
        <v>0</v>
      </c>
      <c r="D242" s="71">
        <v>10</v>
      </c>
      <c r="E242" s="71">
        <v>0</v>
      </c>
      <c r="F242" s="71">
        <v>0</v>
      </c>
      <c r="G242" s="72">
        <v>0</v>
      </c>
      <c r="H242" s="27"/>
    </row>
    <row r="243" spans="2:8" s="28" customFormat="1" ht="18.75" customHeight="1" x14ac:dyDescent="0.2">
      <c r="B243" s="165" t="s">
        <v>591</v>
      </c>
      <c r="C243" s="163">
        <v>0</v>
      </c>
      <c r="D243" s="71">
        <v>10</v>
      </c>
      <c r="E243" s="71">
        <v>0</v>
      </c>
      <c r="F243" s="71">
        <v>0</v>
      </c>
      <c r="G243" s="72">
        <v>0</v>
      </c>
      <c r="H243" s="27"/>
    </row>
    <row r="244" spans="2:8" s="28" customFormat="1" ht="18.75" customHeight="1" x14ac:dyDescent="0.2">
      <c r="B244" s="165" t="s">
        <v>700</v>
      </c>
      <c r="C244" s="163">
        <v>0</v>
      </c>
      <c r="D244" s="71">
        <v>3</v>
      </c>
      <c r="E244" s="71">
        <v>3</v>
      </c>
      <c r="F244" s="71">
        <v>0</v>
      </c>
      <c r="G244" s="72">
        <v>3</v>
      </c>
      <c r="H244" s="27"/>
    </row>
    <row r="245" spans="2:8" s="28" customFormat="1" ht="18.75" customHeight="1" x14ac:dyDescent="0.2">
      <c r="B245" s="165" t="s">
        <v>734</v>
      </c>
      <c r="C245" s="163">
        <v>9</v>
      </c>
      <c r="D245" s="71">
        <v>0</v>
      </c>
      <c r="E245" s="71">
        <v>0</v>
      </c>
      <c r="F245" s="71">
        <v>0</v>
      </c>
      <c r="G245" s="72">
        <v>0</v>
      </c>
      <c r="H245" s="27"/>
    </row>
    <row r="246" spans="2:8" s="28" customFormat="1" ht="18.75" customHeight="1" x14ac:dyDescent="0.2">
      <c r="B246" s="165" t="s">
        <v>747</v>
      </c>
      <c r="C246" s="163">
        <v>8</v>
      </c>
      <c r="D246" s="71">
        <v>0</v>
      </c>
      <c r="E246" s="71">
        <v>0</v>
      </c>
      <c r="F246" s="71">
        <v>0</v>
      </c>
      <c r="G246" s="72">
        <v>0</v>
      </c>
      <c r="H246" s="27"/>
    </row>
    <row r="247" spans="2:8" s="28" customFormat="1" ht="18.75" customHeight="1" x14ac:dyDescent="0.2">
      <c r="B247" s="165" t="s">
        <v>750</v>
      </c>
      <c r="C247" s="163">
        <v>8</v>
      </c>
      <c r="D247" s="71">
        <v>0</v>
      </c>
      <c r="E247" s="71">
        <v>0</v>
      </c>
      <c r="F247" s="71">
        <v>0</v>
      </c>
      <c r="G247" s="72">
        <v>0</v>
      </c>
      <c r="H247" s="27"/>
    </row>
    <row r="248" spans="2:8" s="28" customFormat="1" ht="18.75" customHeight="1" x14ac:dyDescent="0.2">
      <c r="B248" s="165" t="s">
        <v>3174</v>
      </c>
      <c r="C248" s="163">
        <v>7</v>
      </c>
      <c r="D248" s="71">
        <v>0</v>
      </c>
      <c r="E248" s="71">
        <v>0</v>
      </c>
      <c r="F248" s="71">
        <v>0</v>
      </c>
      <c r="G248" s="72">
        <v>0</v>
      </c>
      <c r="H248" s="27"/>
    </row>
    <row r="249" spans="2:8" s="28" customFormat="1" ht="18.75" customHeight="1" x14ac:dyDescent="0.2">
      <c r="B249" s="165" t="s">
        <v>760</v>
      </c>
      <c r="C249" s="163">
        <v>0</v>
      </c>
      <c r="D249" s="71">
        <v>0</v>
      </c>
      <c r="E249" s="71">
        <v>0</v>
      </c>
      <c r="F249" s="71">
        <v>3</v>
      </c>
      <c r="G249" s="72">
        <v>4</v>
      </c>
      <c r="H249" s="27"/>
    </row>
    <row r="250" spans="2:8" s="28" customFormat="1" ht="18.75" customHeight="1" x14ac:dyDescent="0.2">
      <c r="B250" s="165" t="s">
        <v>2934</v>
      </c>
      <c r="C250" s="163">
        <v>4</v>
      </c>
      <c r="D250" s="71">
        <v>2</v>
      </c>
      <c r="E250" s="71">
        <v>0</v>
      </c>
      <c r="F250" s="71">
        <v>0</v>
      </c>
      <c r="G250" s="72">
        <v>0</v>
      </c>
      <c r="H250" s="27"/>
    </row>
    <row r="251" spans="2:8" s="28" customFormat="1" ht="18.75" customHeight="1" x14ac:dyDescent="0.2">
      <c r="B251" s="165" t="s">
        <v>630</v>
      </c>
      <c r="C251" s="163">
        <v>0</v>
      </c>
      <c r="D251" s="71">
        <v>0</v>
      </c>
      <c r="E251" s="71">
        <v>0</v>
      </c>
      <c r="F251" s="71">
        <v>0</v>
      </c>
      <c r="G251" s="72">
        <v>6</v>
      </c>
      <c r="H251" s="27"/>
    </row>
    <row r="252" spans="2:8" s="28" customFormat="1" ht="18.75" customHeight="1" x14ac:dyDescent="0.2">
      <c r="B252" s="165" t="s">
        <v>651</v>
      </c>
      <c r="C252" s="163">
        <v>0</v>
      </c>
      <c r="D252" s="71">
        <v>6</v>
      </c>
      <c r="E252" s="71">
        <v>0</v>
      </c>
      <c r="F252" s="71">
        <v>0</v>
      </c>
      <c r="G252" s="72">
        <v>0</v>
      </c>
      <c r="H252" s="27"/>
    </row>
    <row r="253" spans="2:8" s="28" customFormat="1" ht="18.75" customHeight="1" x14ac:dyDescent="0.2">
      <c r="B253" s="165" t="s">
        <v>718</v>
      </c>
      <c r="C253" s="163">
        <v>0</v>
      </c>
      <c r="D253" s="71">
        <v>0</v>
      </c>
      <c r="E253" s="71">
        <v>0</v>
      </c>
      <c r="F253" s="71">
        <v>0</v>
      </c>
      <c r="G253" s="72">
        <v>6</v>
      </c>
      <c r="H253" s="27"/>
    </row>
    <row r="254" spans="2:8" s="28" customFormat="1" ht="18.75" customHeight="1" x14ac:dyDescent="0.2">
      <c r="B254" s="165" t="s">
        <v>769</v>
      </c>
      <c r="C254" s="163">
        <v>6</v>
      </c>
      <c r="D254" s="71">
        <v>0</v>
      </c>
      <c r="E254" s="71">
        <v>0</v>
      </c>
      <c r="F254" s="71">
        <v>0</v>
      </c>
      <c r="G254" s="72">
        <v>0</v>
      </c>
      <c r="H254" s="27"/>
    </row>
    <row r="255" spans="2:8" s="28" customFormat="1" ht="18.75" customHeight="1" x14ac:dyDescent="0.2">
      <c r="B255" s="165" t="s">
        <v>767</v>
      </c>
      <c r="C255" s="163">
        <v>0</v>
      </c>
      <c r="D255" s="71">
        <v>0</v>
      </c>
      <c r="E255" s="71">
        <v>0</v>
      </c>
      <c r="F255" s="71">
        <v>6</v>
      </c>
      <c r="G255" s="72">
        <v>0</v>
      </c>
      <c r="H255" s="27"/>
    </row>
    <row r="256" spans="2:8" s="28" customFormat="1" ht="18.75" customHeight="1" x14ac:dyDescent="0.2">
      <c r="B256" s="165" t="s">
        <v>650</v>
      </c>
      <c r="C256" s="163">
        <v>0</v>
      </c>
      <c r="D256" s="71">
        <v>1</v>
      </c>
      <c r="E256" s="71">
        <v>2</v>
      </c>
      <c r="F256" s="71">
        <v>0</v>
      </c>
      <c r="G256" s="72">
        <v>2</v>
      </c>
      <c r="H256" s="27"/>
    </row>
    <row r="257" spans="2:8" s="28" customFormat="1" ht="18.75" customHeight="1" x14ac:dyDescent="0.2">
      <c r="B257" s="165" t="s">
        <v>746</v>
      </c>
      <c r="C257" s="163">
        <v>0</v>
      </c>
      <c r="D257" s="71">
        <v>0</v>
      </c>
      <c r="E257" s="71">
        <v>0</v>
      </c>
      <c r="F257" s="71">
        <v>1</v>
      </c>
      <c r="G257" s="72">
        <v>4</v>
      </c>
      <c r="H257" s="27"/>
    </row>
    <row r="258" spans="2:8" s="28" customFormat="1" ht="18.75" customHeight="1" x14ac:dyDescent="0.2">
      <c r="B258" s="165" t="s">
        <v>777</v>
      </c>
      <c r="C258" s="163">
        <v>5</v>
      </c>
      <c r="D258" s="71">
        <v>0</v>
      </c>
      <c r="E258" s="71">
        <v>0</v>
      </c>
      <c r="F258" s="71">
        <v>0</v>
      </c>
      <c r="G258" s="72">
        <v>0</v>
      </c>
      <c r="H258" s="27"/>
    </row>
    <row r="259" spans="2:8" s="28" customFormat="1" ht="18.75" customHeight="1" x14ac:dyDescent="0.2">
      <c r="B259" s="165" t="s">
        <v>624</v>
      </c>
      <c r="C259" s="163">
        <v>0</v>
      </c>
      <c r="D259" s="71">
        <v>0</v>
      </c>
      <c r="E259" s="71">
        <v>2</v>
      </c>
      <c r="F259" s="71">
        <v>0</v>
      </c>
      <c r="G259" s="72">
        <v>2</v>
      </c>
      <c r="H259" s="27"/>
    </row>
    <row r="260" spans="2:8" s="28" customFormat="1" ht="18.75" customHeight="1" x14ac:dyDescent="0.2">
      <c r="B260" s="165" t="s">
        <v>66</v>
      </c>
      <c r="C260" s="163">
        <v>0</v>
      </c>
      <c r="D260" s="71">
        <v>0</v>
      </c>
      <c r="E260" s="71">
        <v>0</v>
      </c>
      <c r="F260" s="71">
        <v>0</v>
      </c>
      <c r="G260" s="72">
        <v>4</v>
      </c>
      <c r="H260" s="27"/>
    </row>
    <row r="261" spans="2:8" s="28" customFormat="1" ht="18.75" customHeight="1" x14ac:dyDescent="0.2">
      <c r="B261" s="165" t="s">
        <v>783</v>
      </c>
      <c r="C261" s="163">
        <v>0</v>
      </c>
      <c r="D261" s="71">
        <v>0</v>
      </c>
      <c r="E261" s="71">
        <v>0</v>
      </c>
      <c r="F261" s="71">
        <v>0</v>
      </c>
      <c r="G261" s="72">
        <v>4</v>
      </c>
      <c r="H261" s="27"/>
    </row>
    <row r="262" spans="2:8" s="28" customFormat="1" ht="18.75" customHeight="1" x14ac:dyDescent="0.2">
      <c r="B262" s="165" t="s">
        <v>793</v>
      </c>
      <c r="C262" s="163">
        <v>0</v>
      </c>
      <c r="D262" s="71">
        <v>0</v>
      </c>
      <c r="E262" s="71">
        <v>0</v>
      </c>
      <c r="F262" s="71">
        <v>4</v>
      </c>
      <c r="G262" s="72">
        <v>0</v>
      </c>
      <c r="H262" s="27"/>
    </row>
    <row r="263" spans="2:8" s="28" customFormat="1" ht="18.75" customHeight="1" x14ac:dyDescent="0.2">
      <c r="B263" s="165" t="s">
        <v>794</v>
      </c>
      <c r="C263" s="163">
        <v>0</v>
      </c>
      <c r="D263" s="71">
        <v>0</v>
      </c>
      <c r="E263" s="71">
        <v>0</v>
      </c>
      <c r="F263" s="71">
        <v>0</v>
      </c>
      <c r="G263" s="72">
        <v>4</v>
      </c>
      <c r="H263" s="27"/>
    </row>
    <row r="264" spans="2:8" s="28" customFormat="1" ht="18.75" customHeight="1" x14ac:dyDescent="0.2">
      <c r="B264" s="165" t="s">
        <v>804</v>
      </c>
      <c r="C264" s="163">
        <v>0</v>
      </c>
      <c r="D264" s="71">
        <v>0</v>
      </c>
      <c r="E264" s="71">
        <v>0</v>
      </c>
      <c r="F264" s="71">
        <v>3</v>
      </c>
      <c r="G264" s="72">
        <v>0</v>
      </c>
      <c r="H264" s="27"/>
    </row>
    <row r="265" spans="2:8" s="28" customFormat="1" ht="18.75" customHeight="1" x14ac:dyDescent="0.2">
      <c r="B265" s="165" t="s">
        <v>509</v>
      </c>
      <c r="C265" s="163">
        <v>0</v>
      </c>
      <c r="D265" s="71">
        <v>0</v>
      </c>
      <c r="E265" s="71">
        <v>0</v>
      </c>
      <c r="F265" s="71">
        <v>2</v>
      </c>
      <c r="G265" s="72">
        <v>0</v>
      </c>
      <c r="H265" s="27"/>
    </row>
    <row r="266" spans="2:8" s="28" customFormat="1" ht="18.75" customHeight="1" x14ac:dyDescent="0.2">
      <c r="B266" s="165" t="s">
        <v>2926</v>
      </c>
      <c r="C266" s="163">
        <v>0</v>
      </c>
      <c r="D266" s="71">
        <v>2</v>
      </c>
      <c r="E266" s="71">
        <v>0</v>
      </c>
      <c r="F266" s="71">
        <v>0</v>
      </c>
      <c r="G266" s="72">
        <v>0</v>
      </c>
      <c r="H266" s="27"/>
    </row>
    <row r="267" spans="2:8" s="28" customFormat="1" ht="18.75" customHeight="1" x14ac:dyDescent="0.2">
      <c r="B267" s="165" t="s">
        <v>2935</v>
      </c>
      <c r="C267" s="163">
        <v>2</v>
      </c>
      <c r="D267" s="71">
        <v>0</v>
      </c>
      <c r="E267" s="71">
        <v>0</v>
      </c>
      <c r="F267" s="71">
        <v>0</v>
      </c>
      <c r="G267" s="72">
        <v>0</v>
      </c>
      <c r="H267" s="27"/>
    </row>
    <row r="268" spans="2:8" s="28" customFormat="1" ht="18.75" customHeight="1" x14ac:dyDescent="0.2">
      <c r="B268" s="165" t="s">
        <v>826</v>
      </c>
      <c r="C268" s="163">
        <v>0</v>
      </c>
      <c r="D268" s="71">
        <v>0</v>
      </c>
      <c r="E268" s="71">
        <v>0</v>
      </c>
      <c r="F268" s="71">
        <v>2</v>
      </c>
      <c r="G268" s="72">
        <v>0</v>
      </c>
      <c r="H268" s="27"/>
    </row>
    <row r="269" spans="2:8" s="28" customFormat="1" ht="18.75" customHeight="1" x14ac:dyDescent="0.2">
      <c r="B269" s="165" t="s">
        <v>816</v>
      </c>
      <c r="C269" s="163">
        <v>0</v>
      </c>
      <c r="D269" s="71">
        <v>2</v>
      </c>
      <c r="E269" s="71">
        <v>0</v>
      </c>
      <c r="F269" s="71">
        <v>0</v>
      </c>
      <c r="G269" s="72">
        <v>0</v>
      </c>
      <c r="H269" s="27"/>
    </row>
    <row r="270" spans="2:8" s="28" customFormat="1" ht="18.75" customHeight="1" x14ac:dyDescent="0.2">
      <c r="B270" s="165" t="s">
        <v>822</v>
      </c>
      <c r="C270" s="163">
        <v>0</v>
      </c>
      <c r="D270" s="71">
        <v>0</v>
      </c>
      <c r="E270" s="71">
        <v>2</v>
      </c>
      <c r="F270" s="71">
        <v>0</v>
      </c>
      <c r="G270" s="72">
        <v>0</v>
      </c>
      <c r="H270" s="27"/>
    </row>
    <row r="271" spans="2:8" s="28" customFormat="1" ht="18.75" customHeight="1" x14ac:dyDescent="0.2">
      <c r="B271" s="165" t="s">
        <v>827</v>
      </c>
      <c r="C271" s="163">
        <v>0</v>
      </c>
      <c r="D271" s="71">
        <v>0</v>
      </c>
      <c r="E271" s="71">
        <v>0</v>
      </c>
      <c r="F271" s="71">
        <v>0</v>
      </c>
      <c r="G271" s="72">
        <v>2</v>
      </c>
      <c r="H271" s="27"/>
    </row>
    <row r="272" spans="2:8" s="28" customFormat="1" ht="18.75" customHeight="1" x14ac:dyDescent="0.2">
      <c r="B272" s="165" t="s">
        <v>837</v>
      </c>
      <c r="C272" s="163">
        <v>2</v>
      </c>
      <c r="D272" s="71">
        <v>0</v>
      </c>
      <c r="E272" s="71">
        <v>0</v>
      </c>
      <c r="F272" s="71">
        <v>0</v>
      </c>
      <c r="G272" s="72">
        <v>0</v>
      </c>
      <c r="H272" s="27"/>
    </row>
    <row r="273" spans="2:8" s="28" customFormat="1" ht="18.75" customHeight="1" x14ac:dyDescent="0.2">
      <c r="B273" s="165" t="s">
        <v>839</v>
      </c>
      <c r="C273" s="163">
        <v>0</v>
      </c>
      <c r="D273" s="71">
        <v>0</v>
      </c>
      <c r="E273" s="71">
        <v>0</v>
      </c>
      <c r="F273" s="71">
        <v>2</v>
      </c>
      <c r="G273" s="72">
        <v>0</v>
      </c>
      <c r="H273" s="27"/>
    </row>
    <row r="274" spans="2:8" s="28" customFormat="1" ht="18.75" customHeight="1" x14ac:dyDescent="0.2">
      <c r="B274" s="165" t="s">
        <v>681</v>
      </c>
      <c r="C274" s="163">
        <v>0</v>
      </c>
      <c r="D274" s="71">
        <v>0</v>
      </c>
      <c r="E274" s="71">
        <v>0</v>
      </c>
      <c r="F274" s="71">
        <v>0</v>
      </c>
      <c r="G274" s="72">
        <v>1</v>
      </c>
      <c r="H274" s="27"/>
    </row>
    <row r="275" spans="2:8" s="28" customFormat="1" ht="18.75" customHeight="1" x14ac:dyDescent="0.2">
      <c r="B275" s="165" t="s">
        <v>780</v>
      </c>
      <c r="C275" s="163">
        <v>0</v>
      </c>
      <c r="D275" s="71">
        <v>0</v>
      </c>
      <c r="E275" s="71">
        <v>0</v>
      </c>
      <c r="F275" s="71">
        <v>0</v>
      </c>
      <c r="G275" s="72">
        <v>1</v>
      </c>
      <c r="H275" s="27"/>
    </row>
    <row r="276" spans="2:8" s="28" customFormat="1" ht="18.75" customHeight="1" x14ac:dyDescent="0.2">
      <c r="B276" s="165" t="s">
        <v>801</v>
      </c>
      <c r="C276" s="163">
        <v>0</v>
      </c>
      <c r="D276" s="71">
        <v>0</v>
      </c>
      <c r="E276" s="71">
        <v>1</v>
      </c>
      <c r="F276" s="71">
        <v>0</v>
      </c>
      <c r="G276" s="72">
        <v>0</v>
      </c>
      <c r="H276" s="27"/>
    </row>
    <row r="277" spans="2:8" s="28" customFormat="1" ht="18.75" customHeight="1" x14ac:dyDescent="0.2">
      <c r="B277" s="165" t="s">
        <v>846</v>
      </c>
      <c r="C277" s="163">
        <v>1</v>
      </c>
      <c r="D277" s="71">
        <v>0</v>
      </c>
      <c r="E277" s="71">
        <v>0</v>
      </c>
      <c r="F277" s="71">
        <v>0</v>
      </c>
      <c r="G277" s="72">
        <v>0</v>
      </c>
      <c r="H277" s="27"/>
    </row>
    <row r="278" spans="2:8" s="28" customFormat="1" ht="18.75" customHeight="1" x14ac:dyDescent="0.2">
      <c r="B278" s="165" t="s">
        <v>843</v>
      </c>
      <c r="C278" s="163">
        <v>1</v>
      </c>
      <c r="D278" s="71">
        <v>0</v>
      </c>
      <c r="E278" s="71">
        <v>0</v>
      </c>
      <c r="F278" s="71">
        <v>0</v>
      </c>
      <c r="G278" s="72">
        <v>0</v>
      </c>
      <c r="H278" s="27"/>
    </row>
    <row r="279" spans="2:8" s="28" customFormat="1" ht="18.75" customHeight="1" thickBot="1" x14ac:dyDescent="0.25">
      <c r="B279" s="165" t="s">
        <v>847</v>
      </c>
      <c r="C279" s="163">
        <v>0</v>
      </c>
      <c r="D279" s="71">
        <v>0</v>
      </c>
      <c r="E279" s="71">
        <v>0</v>
      </c>
      <c r="F279" s="71">
        <v>1</v>
      </c>
      <c r="G279" s="72">
        <v>0</v>
      </c>
      <c r="H279" s="27"/>
    </row>
    <row r="280" spans="2:8" ht="18.75" customHeight="1" thickBot="1" x14ac:dyDescent="0.25">
      <c r="B280" s="77" t="s">
        <v>3063</v>
      </c>
      <c r="C280" s="78">
        <f t="shared" ref="C280:G280" si="0">SUM(C7:C279)</f>
        <v>9352066</v>
      </c>
      <c r="D280" s="73">
        <f t="shared" si="0"/>
        <v>9627740</v>
      </c>
      <c r="E280" s="73">
        <f t="shared" si="0"/>
        <v>10157025</v>
      </c>
      <c r="F280" s="73">
        <f t="shared" si="0"/>
        <v>10446307</v>
      </c>
      <c r="G280" s="74">
        <f t="shared" si="0"/>
        <v>11500048</v>
      </c>
    </row>
    <row r="282" spans="2:8" ht="18.75" customHeight="1" x14ac:dyDescent="0.2">
      <c r="B282" s="187" t="s">
        <v>4577</v>
      </c>
    </row>
    <row r="283" spans="2:8" ht="18.75" customHeight="1" x14ac:dyDescent="0.2">
      <c r="B283" s="43"/>
    </row>
  </sheetData>
  <mergeCells count="7">
    <mergeCell ref="C2:G2"/>
    <mergeCell ref="B5:B6"/>
    <mergeCell ref="C5:C6"/>
    <mergeCell ref="D5:D6"/>
    <mergeCell ref="G5:G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B1:N656"/>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5"/>
  <cols>
    <col min="1" max="1" width="2.7109375" style="26" customWidth="1"/>
    <col min="2" max="2" width="62.42578125" style="26" bestFit="1" customWidth="1"/>
    <col min="3" max="7" width="21.85546875" style="28" customWidth="1"/>
    <col min="8" max="8" width="11.42578125" style="26"/>
    <col min="9" max="14" width="10.7109375" customWidth="1"/>
    <col min="15" max="16384" width="11.42578125" style="26"/>
  </cols>
  <sheetData>
    <row r="1" spans="2:14" s="4" customFormat="1" ht="18.75" customHeight="1" x14ac:dyDescent="0.25">
      <c r="C1" s="28"/>
      <c r="D1" s="28"/>
      <c r="E1" s="28"/>
      <c r="F1" s="28"/>
      <c r="G1" s="28"/>
      <c r="I1"/>
      <c r="J1"/>
      <c r="K1"/>
      <c r="L1"/>
      <c r="M1"/>
      <c r="N1"/>
    </row>
    <row r="2" spans="2:14" s="4" customFormat="1" ht="18.75" customHeight="1" x14ac:dyDescent="0.25">
      <c r="C2" s="247" t="s">
        <v>3786</v>
      </c>
      <c r="D2" s="247"/>
      <c r="E2" s="247"/>
      <c r="F2" s="247"/>
      <c r="G2" s="247"/>
      <c r="I2"/>
      <c r="J2"/>
      <c r="K2"/>
      <c r="L2"/>
      <c r="M2"/>
      <c r="N2"/>
    </row>
    <row r="4" spans="2:14" ht="18.75" customHeight="1" thickBot="1" x14ac:dyDescent="0.3"/>
    <row r="5" spans="2:14" s="31" customFormat="1" ht="18.75" customHeight="1" x14ac:dyDescent="0.25">
      <c r="B5" s="252" t="s">
        <v>300</v>
      </c>
      <c r="C5" s="248" t="s">
        <v>84</v>
      </c>
      <c r="D5" s="248" t="s">
        <v>83</v>
      </c>
      <c r="E5" s="248" t="s">
        <v>299</v>
      </c>
      <c r="F5" s="248" t="s">
        <v>3256</v>
      </c>
      <c r="G5" s="250" t="s">
        <v>3535</v>
      </c>
      <c r="I5"/>
      <c r="J5"/>
      <c r="K5"/>
      <c r="L5"/>
      <c r="M5"/>
      <c r="N5"/>
    </row>
    <row r="6" spans="2:14" s="31" customFormat="1" ht="18.75" customHeight="1" thickBot="1" x14ac:dyDescent="0.3">
      <c r="B6" s="253"/>
      <c r="C6" s="249"/>
      <c r="D6" s="249"/>
      <c r="E6" s="249"/>
      <c r="F6" s="249"/>
      <c r="G6" s="251"/>
      <c r="I6"/>
      <c r="J6"/>
      <c r="K6"/>
      <c r="L6"/>
      <c r="M6"/>
      <c r="N6"/>
    </row>
    <row r="7" spans="2:14" s="28" customFormat="1" ht="18.75" customHeight="1" x14ac:dyDescent="0.25">
      <c r="B7" s="63" t="s">
        <v>2898</v>
      </c>
      <c r="C7" s="64">
        <v>2318762</v>
      </c>
      <c r="D7" s="64">
        <v>2405136</v>
      </c>
      <c r="E7" s="64">
        <v>2413802</v>
      </c>
      <c r="F7" s="64">
        <v>2705706</v>
      </c>
      <c r="G7" s="66">
        <v>2904062</v>
      </c>
      <c r="I7"/>
      <c r="J7"/>
      <c r="K7"/>
      <c r="L7"/>
      <c r="M7"/>
      <c r="N7"/>
    </row>
    <row r="8" spans="2:14" s="28" customFormat="1" ht="18.75" customHeight="1" x14ac:dyDescent="0.25">
      <c r="B8" s="63" t="s">
        <v>2897</v>
      </c>
      <c r="C8" s="64">
        <v>1273688</v>
      </c>
      <c r="D8" s="64">
        <v>1432878</v>
      </c>
      <c r="E8" s="64">
        <v>1416561</v>
      </c>
      <c r="F8" s="64">
        <v>1521072</v>
      </c>
      <c r="G8" s="66">
        <v>1422206</v>
      </c>
      <c r="I8"/>
      <c r="J8"/>
      <c r="K8"/>
      <c r="L8"/>
      <c r="M8"/>
      <c r="N8"/>
    </row>
    <row r="9" spans="2:14" s="28" customFormat="1" ht="18.75" customHeight="1" x14ac:dyDescent="0.25">
      <c r="B9" s="63" t="s">
        <v>3587</v>
      </c>
      <c r="C9" s="64">
        <v>1182404</v>
      </c>
      <c r="D9" s="64">
        <v>1336916</v>
      </c>
      <c r="E9" s="64">
        <v>1401429</v>
      </c>
      <c r="F9" s="64">
        <v>1456138</v>
      </c>
      <c r="G9" s="66">
        <v>1369959</v>
      </c>
      <c r="I9"/>
      <c r="J9"/>
      <c r="K9"/>
      <c r="L9"/>
      <c r="M9"/>
      <c r="N9"/>
    </row>
    <row r="10" spans="2:14" s="28" customFormat="1" ht="18.75" customHeight="1" x14ac:dyDescent="0.25">
      <c r="B10" s="63" t="s">
        <v>2901</v>
      </c>
      <c r="C10" s="64">
        <v>705543</v>
      </c>
      <c r="D10" s="64">
        <v>754074</v>
      </c>
      <c r="E10" s="64">
        <v>792158</v>
      </c>
      <c r="F10" s="64">
        <v>828885</v>
      </c>
      <c r="G10" s="66">
        <v>914341</v>
      </c>
      <c r="I10"/>
      <c r="J10"/>
      <c r="K10"/>
      <c r="L10"/>
      <c r="M10"/>
      <c r="N10"/>
    </row>
    <row r="11" spans="2:14" s="28" customFormat="1" ht="18.75" customHeight="1" x14ac:dyDescent="0.25">
      <c r="B11" s="63" t="s">
        <v>86</v>
      </c>
      <c r="C11" s="64">
        <v>634718</v>
      </c>
      <c r="D11" s="64">
        <v>655558</v>
      </c>
      <c r="E11" s="64">
        <v>675196</v>
      </c>
      <c r="F11" s="64">
        <v>710297</v>
      </c>
      <c r="G11" s="66">
        <v>684311</v>
      </c>
      <c r="I11"/>
      <c r="J11"/>
      <c r="K11"/>
      <c r="L11"/>
      <c r="M11"/>
      <c r="N11"/>
    </row>
    <row r="12" spans="2:14" s="28" customFormat="1" ht="18.75" customHeight="1" x14ac:dyDescent="0.25">
      <c r="B12" s="63" t="s">
        <v>2899</v>
      </c>
      <c r="C12" s="64">
        <v>650879</v>
      </c>
      <c r="D12" s="64">
        <v>630063</v>
      </c>
      <c r="E12" s="64">
        <v>666858</v>
      </c>
      <c r="F12" s="64">
        <v>692227</v>
      </c>
      <c r="G12" s="66">
        <v>683590</v>
      </c>
      <c r="I12"/>
      <c r="J12"/>
      <c r="K12"/>
      <c r="L12"/>
      <c r="M12"/>
      <c r="N12"/>
    </row>
    <row r="13" spans="2:14" s="28" customFormat="1" ht="18.75" customHeight="1" x14ac:dyDescent="0.25">
      <c r="B13" s="63" t="s">
        <v>2900</v>
      </c>
      <c r="C13" s="64">
        <v>474743</v>
      </c>
      <c r="D13" s="64">
        <v>440652</v>
      </c>
      <c r="E13" s="64">
        <v>519905</v>
      </c>
      <c r="F13" s="64">
        <v>560017</v>
      </c>
      <c r="G13" s="66">
        <v>573497</v>
      </c>
      <c r="I13"/>
      <c r="J13"/>
      <c r="K13"/>
      <c r="L13"/>
      <c r="M13"/>
      <c r="N13"/>
    </row>
    <row r="14" spans="2:14" s="28" customFormat="1" ht="18.75" customHeight="1" x14ac:dyDescent="0.25">
      <c r="B14" s="63" t="s">
        <v>3258</v>
      </c>
      <c r="C14" s="64">
        <v>338650</v>
      </c>
      <c r="D14" s="64">
        <v>301233</v>
      </c>
      <c r="E14" s="64">
        <v>313980</v>
      </c>
      <c r="F14" s="64">
        <v>387714</v>
      </c>
      <c r="G14" s="66">
        <v>294101</v>
      </c>
      <c r="I14"/>
      <c r="J14"/>
      <c r="K14"/>
      <c r="L14"/>
      <c r="M14"/>
      <c r="N14"/>
    </row>
    <row r="15" spans="2:14" s="28" customFormat="1" ht="18.75" customHeight="1" x14ac:dyDescent="0.25">
      <c r="B15" s="63" t="s">
        <v>59</v>
      </c>
      <c r="C15" s="64">
        <v>276512</v>
      </c>
      <c r="D15" s="64">
        <v>255422</v>
      </c>
      <c r="E15" s="64">
        <v>243502</v>
      </c>
      <c r="F15" s="64">
        <v>270064</v>
      </c>
      <c r="G15" s="66">
        <v>287924</v>
      </c>
      <c r="I15"/>
      <c r="J15"/>
      <c r="K15"/>
      <c r="L15"/>
      <c r="M15"/>
      <c r="N15"/>
    </row>
    <row r="16" spans="2:14" s="28" customFormat="1" ht="18.75" customHeight="1" x14ac:dyDescent="0.25">
      <c r="B16" s="63" t="s">
        <v>57</v>
      </c>
      <c r="C16" s="64">
        <v>293360</v>
      </c>
      <c r="D16" s="64">
        <v>273289</v>
      </c>
      <c r="E16" s="64">
        <v>267240</v>
      </c>
      <c r="F16" s="64">
        <v>242187</v>
      </c>
      <c r="G16" s="66">
        <v>199918</v>
      </c>
      <c r="I16"/>
      <c r="J16"/>
      <c r="K16"/>
      <c r="L16"/>
      <c r="M16"/>
      <c r="N16"/>
    </row>
    <row r="17" spans="2:14" s="28" customFormat="1" ht="18.75" customHeight="1" x14ac:dyDescent="0.25">
      <c r="B17" s="63" t="s">
        <v>85</v>
      </c>
      <c r="C17" s="64">
        <v>270094</v>
      </c>
      <c r="D17" s="64">
        <v>239986</v>
      </c>
      <c r="E17" s="64">
        <v>244741</v>
      </c>
      <c r="F17" s="64">
        <v>255183</v>
      </c>
      <c r="G17" s="66">
        <v>261761</v>
      </c>
      <c r="I17"/>
      <c r="J17"/>
      <c r="K17"/>
      <c r="L17"/>
      <c r="M17"/>
      <c r="N17"/>
    </row>
    <row r="18" spans="2:14" s="28" customFormat="1" ht="18.75" customHeight="1" x14ac:dyDescent="0.25">
      <c r="B18" s="63" t="s">
        <v>56</v>
      </c>
      <c r="C18" s="64">
        <v>160029</v>
      </c>
      <c r="D18" s="64">
        <v>195883</v>
      </c>
      <c r="E18" s="64">
        <v>208956</v>
      </c>
      <c r="F18" s="64">
        <v>268692</v>
      </c>
      <c r="G18" s="66">
        <v>395347</v>
      </c>
      <c r="I18"/>
      <c r="J18"/>
      <c r="K18"/>
      <c r="L18"/>
      <c r="M18"/>
      <c r="N18"/>
    </row>
    <row r="19" spans="2:14" s="28" customFormat="1" ht="18.75" customHeight="1" x14ac:dyDescent="0.25">
      <c r="B19" s="63" t="s">
        <v>2906</v>
      </c>
      <c r="C19" s="64">
        <v>188443</v>
      </c>
      <c r="D19" s="64">
        <v>219328</v>
      </c>
      <c r="E19" s="64">
        <v>243833</v>
      </c>
      <c r="F19" s="64">
        <v>310213</v>
      </c>
      <c r="G19" s="66">
        <v>266303</v>
      </c>
      <c r="I19"/>
      <c r="J19"/>
      <c r="K19"/>
      <c r="L19"/>
      <c r="M19"/>
      <c r="N19"/>
    </row>
    <row r="20" spans="2:14" s="28" customFormat="1" ht="18.75" customHeight="1" x14ac:dyDescent="0.25">
      <c r="B20" s="63" t="s">
        <v>58</v>
      </c>
      <c r="C20" s="64">
        <v>149751</v>
      </c>
      <c r="D20" s="64">
        <v>182640</v>
      </c>
      <c r="E20" s="64">
        <v>234004</v>
      </c>
      <c r="F20" s="64">
        <v>292179</v>
      </c>
      <c r="G20" s="66">
        <v>349868</v>
      </c>
      <c r="I20"/>
      <c r="J20"/>
      <c r="K20"/>
      <c r="L20"/>
      <c r="M20"/>
      <c r="N20"/>
    </row>
    <row r="21" spans="2:14" s="28" customFormat="1" ht="18.75" customHeight="1" x14ac:dyDescent="0.25">
      <c r="B21" s="63" t="s">
        <v>3364</v>
      </c>
      <c r="C21" s="64">
        <v>196577</v>
      </c>
      <c r="D21" s="64">
        <v>225452</v>
      </c>
      <c r="E21" s="64">
        <v>245661</v>
      </c>
      <c r="F21" s="64">
        <v>255087</v>
      </c>
      <c r="G21" s="66">
        <v>202666</v>
      </c>
      <c r="I21"/>
      <c r="J21"/>
      <c r="K21"/>
      <c r="L21"/>
      <c r="M21"/>
      <c r="N21"/>
    </row>
    <row r="22" spans="2:14" s="28" customFormat="1" ht="18.75" customHeight="1" x14ac:dyDescent="0.25">
      <c r="B22" s="63" t="s">
        <v>236</v>
      </c>
      <c r="C22" s="64">
        <v>223151</v>
      </c>
      <c r="D22" s="64">
        <v>225637</v>
      </c>
      <c r="E22" s="64">
        <v>175498</v>
      </c>
      <c r="F22" s="64">
        <v>180910</v>
      </c>
      <c r="G22" s="66">
        <v>182720</v>
      </c>
      <c r="I22"/>
      <c r="J22"/>
      <c r="K22"/>
      <c r="L22"/>
      <c r="M22"/>
      <c r="N22"/>
    </row>
    <row r="23" spans="2:14" s="28" customFormat="1" ht="18.75" customHeight="1" x14ac:dyDescent="0.25">
      <c r="B23" s="63" t="s">
        <v>304</v>
      </c>
      <c r="C23" s="64">
        <v>161783</v>
      </c>
      <c r="D23" s="64">
        <v>169618</v>
      </c>
      <c r="E23" s="64">
        <v>214469</v>
      </c>
      <c r="F23" s="64">
        <v>205710</v>
      </c>
      <c r="G23" s="66">
        <v>195946</v>
      </c>
      <c r="I23"/>
      <c r="J23"/>
      <c r="K23"/>
      <c r="L23"/>
      <c r="M23"/>
      <c r="N23"/>
    </row>
    <row r="24" spans="2:14" s="28" customFormat="1" ht="18.75" customHeight="1" x14ac:dyDescent="0.25">
      <c r="B24" s="63" t="s">
        <v>3259</v>
      </c>
      <c r="C24" s="64">
        <v>10306</v>
      </c>
      <c r="D24" s="64">
        <v>170452</v>
      </c>
      <c r="E24" s="64">
        <v>285671</v>
      </c>
      <c r="F24" s="64">
        <v>228963</v>
      </c>
      <c r="G24" s="66">
        <v>221571</v>
      </c>
      <c r="I24"/>
      <c r="J24"/>
      <c r="K24"/>
      <c r="L24"/>
      <c r="M24"/>
      <c r="N24"/>
    </row>
    <row r="25" spans="2:14" s="28" customFormat="1" ht="18.75" customHeight="1" x14ac:dyDescent="0.25">
      <c r="B25" s="63" t="s">
        <v>3624</v>
      </c>
      <c r="C25" s="64">
        <v>147330</v>
      </c>
      <c r="D25" s="64">
        <v>183716</v>
      </c>
      <c r="E25" s="64">
        <v>179609</v>
      </c>
      <c r="F25" s="64">
        <v>188843</v>
      </c>
      <c r="G25" s="66">
        <v>179078</v>
      </c>
      <c r="I25"/>
      <c r="J25"/>
      <c r="K25"/>
      <c r="L25"/>
      <c r="M25"/>
      <c r="N25"/>
    </row>
    <row r="26" spans="2:14" s="28" customFormat="1" ht="18.75" customHeight="1" x14ac:dyDescent="0.25">
      <c r="B26" s="63" t="s">
        <v>311</v>
      </c>
      <c r="C26" s="64">
        <v>160369</v>
      </c>
      <c r="D26" s="64">
        <v>147019</v>
      </c>
      <c r="E26" s="64">
        <v>149692</v>
      </c>
      <c r="F26" s="64">
        <v>154840</v>
      </c>
      <c r="G26" s="66">
        <v>229915</v>
      </c>
      <c r="I26"/>
      <c r="J26"/>
      <c r="K26"/>
      <c r="L26"/>
      <c r="M26"/>
      <c r="N26"/>
    </row>
    <row r="27" spans="2:14" s="28" customFormat="1" ht="18.75" customHeight="1" x14ac:dyDescent="0.25">
      <c r="B27" s="63" t="s">
        <v>3564</v>
      </c>
      <c r="C27" s="64">
        <v>99012</v>
      </c>
      <c r="D27" s="64">
        <v>82464</v>
      </c>
      <c r="E27" s="64">
        <v>151718</v>
      </c>
      <c r="F27" s="64">
        <v>163882</v>
      </c>
      <c r="G27" s="66">
        <v>159745</v>
      </c>
      <c r="I27"/>
      <c r="J27"/>
      <c r="K27"/>
      <c r="L27"/>
      <c r="M27"/>
      <c r="N27"/>
    </row>
    <row r="28" spans="2:14" s="28" customFormat="1" ht="18.75" customHeight="1" x14ac:dyDescent="0.25">
      <c r="B28" s="63" t="s">
        <v>3588</v>
      </c>
      <c r="C28" s="64">
        <v>15020</v>
      </c>
      <c r="D28" s="64">
        <v>93704</v>
      </c>
      <c r="E28" s="64">
        <v>145578</v>
      </c>
      <c r="F28" s="64">
        <v>214830</v>
      </c>
      <c r="G28" s="66">
        <v>178553</v>
      </c>
      <c r="I28"/>
      <c r="J28"/>
      <c r="K28"/>
      <c r="L28"/>
      <c r="M28"/>
      <c r="N28"/>
    </row>
    <row r="29" spans="2:14" s="28" customFormat="1" ht="18.75" customHeight="1" x14ac:dyDescent="0.25">
      <c r="B29" s="63" t="s">
        <v>63</v>
      </c>
      <c r="C29" s="64">
        <v>204824</v>
      </c>
      <c r="D29" s="64">
        <v>212809</v>
      </c>
      <c r="E29" s="64">
        <v>133093</v>
      </c>
      <c r="F29" s="64">
        <v>0</v>
      </c>
      <c r="G29" s="66">
        <v>0</v>
      </c>
      <c r="I29"/>
      <c r="J29"/>
      <c r="K29"/>
      <c r="L29"/>
      <c r="M29"/>
      <c r="N29"/>
    </row>
    <row r="30" spans="2:14" s="28" customFormat="1" ht="18.75" customHeight="1" x14ac:dyDescent="0.25">
      <c r="B30" s="63" t="s">
        <v>3260</v>
      </c>
      <c r="C30" s="64">
        <v>87820</v>
      </c>
      <c r="D30" s="64">
        <v>104191</v>
      </c>
      <c r="E30" s="64">
        <v>113006</v>
      </c>
      <c r="F30" s="64">
        <v>118843</v>
      </c>
      <c r="G30" s="66">
        <v>110193</v>
      </c>
      <c r="I30"/>
      <c r="J30"/>
      <c r="K30"/>
      <c r="L30"/>
      <c r="M30"/>
      <c r="N30"/>
    </row>
    <row r="31" spans="2:14" s="28" customFormat="1" ht="18.75" customHeight="1" x14ac:dyDescent="0.25">
      <c r="B31" s="63" t="s">
        <v>241</v>
      </c>
      <c r="C31" s="64">
        <v>141713</v>
      </c>
      <c r="D31" s="64">
        <v>141761</v>
      </c>
      <c r="E31" s="64">
        <v>82947</v>
      </c>
      <c r="F31" s="64">
        <v>92960</v>
      </c>
      <c r="G31" s="66">
        <v>69578</v>
      </c>
      <c r="I31"/>
      <c r="J31"/>
      <c r="K31"/>
      <c r="L31"/>
      <c r="M31"/>
      <c r="N31"/>
    </row>
    <row r="32" spans="2:14" s="28" customFormat="1" ht="18.75" customHeight="1" x14ac:dyDescent="0.25">
      <c r="B32" s="63" t="s">
        <v>2903</v>
      </c>
      <c r="C32" s="64">
        <v>146749</v>
      </c>
      <c r="D32" s="64">
        <v>134633</v>
      </c>
      <c r="E32" s="64">
        <v>99387</v>
      </c>
      <c r="F32" s="64">
        <v>78277</v>
      </c>
      <c r="G32" s="66">
        <v>67286</v>
      </c>
      <c r="I32"/>
      <c r="J32"/>
      <c r="K32"/>
      <c r="L32"/>
      <c r="M32"/>
      <c r="N32"/>
    </row>
    <row r="33" spans="2:14" s="28" customFormat="1" ht="18.75" customHeight="1" x14ac:dyDescent="0.25">
      <c r="B33" s="63" t="s">
        <v>3062</v>
      </c>
      <c r="C33" s="64">
        <v>195933</v>
      </c>
      <c r="D33" s="64">
        <v>91404</v>
      </c>
      <c r="E33" s="64">
        <v>69573</v>
      </c>
      <c r="F33" s="64">
        <v>65129</v>
      </c>
      <c r="G33" s="66">
        <v>50828</v>
      </c>
      <c r="I33"/>
      <c r="J33"/>
      <c r="K33"/>
      <c r="L33"/>
      <c r="M33"/>
      <c r="N33"/>
    </row>
    <row r="34" spans="2:14" s="28" customFormat="1" ht="18.75" customHeight="1" x14ac:dyDescent="0.25">
      <c r="B34" s="63" t="s">
        <v>88</v>
      </c>
      <c r="C34" s="64">
        <v>47566</v>
      </c>
      <c r="D34" s="64">
        <v>91768</v>
      </c>
      <c r="E34" s="64">
        <v>74186</v>
      </c>
      <c r="F34" s="64">
        <v>184944</v>
      </c>
      <c r="G34" s="66">
        <v>64898</v>
      </c>
      <c r="I34"/>
      <c r="J34"/>
      <c r="K34"/>
      <c r="L34"/>
      <c r="M34"/>
      <c r="N34"/>
    </row>
    <row r="35" spans="2:14" s="28" customFormat="1" ht="18.75" customHeight="1" x14ac:dyDescent="0.25">
      <c r="B35" s="63" t="s">
        <v>61</v>
      </c>
      <c r="C35" s="64">
        <v>41722</v>
      </c>
      <c r="D35" s="64">
        <v>58658</v>
      </c>
      <c r="E35" s="64">
        <v>108998</v>
      </c>
      <c r="F35" s="64">
        <v>114586</v>
      </c>
      <c r="G35" s="66">
        <v>112291</v>
      </c>
      <c r="I35"/>
      <c r="J35"/>
      <c r="K35"/>
      <c r="L35"/>
      <c r="M35"/>
      <c r="N35"/>
    </row>
    <row r="36" spans="2:14" s="28" customFormat="1" ht="18.75" customHeight="1" x14ac:dyDescent="0.25">
      <c r="B36" s="63" t="s">
        <v>62</v>
      </c>
      <c r="C36" s="64">
        <v>11477</v>
      </c>
      <c r="D36" s="64">
        <v>114998</v>
      </c>
      <c r="E36" s="64">
        <v>288530</v>
      </c>
      <c r="F36" s="64">
        <v>19330</v>
      </c>
      <c r="G36" s="66">
        <v>0</v>
      </c>
      <c r="I36"/>
      <c r="J36"/>
      <c r="K36"/>
      <c r="L36"/>
      <c r="M36"/>
      <c r="N36"/>
    </row>
    <row r="37" spans="2:14" s="28" customFormat="1" ht="18.75" customHeight="1" x14ac:dyDescent="0.25">
      <c r="B37" s="63" t="s">
        <v>2913</v>
      </c>
      <c r="C37" s="64">
        <v>42846</v>
      </c>
      <c r="D37" s="64">
        <v>70607</v>
      </c>
      <c r="E37" s="64">
        <v>86932</v>
      </c>
      <c r="F37" s="64">
        <v>101406</v>
      </c>
      <c r="G37" s="66">
        <v>105991</v>
      </c>
      <c r="I37"/>
      <c r="J37"/>
      <c r="K37"/>
      <c r="L37"/>
      <c r="M37"/>
      <c r="N37"/>
    </row>
    <row r="38" spans="2:14" s="28" customFormat="1" ht="18.75" customHeight="1" x14ac:dyDescent="0.25">
      <c r="B38" s="63" t="s">
        <v>87</v>
      </c>
      <c r="C38" s="64">
        <v>72859</v>
      </c>
      <c r="D38" s="64">
        <v>70655</v>
      </c>
      <c r="E38" s="64">
        <v>74425</v>
      </c>
      <c r="F38" s="64">
        <v>80172</v>
      </c>
      <c r="G38" s="66">
        <v>101053</v>
      </c>
      <c r="I38"/>
      <c r="J38"/>
      <c r="K38"/>
      <c r="L38"/>
      <c r="M38"/>
      <c r="N38"/>
    </row>
    <row r="39" spans="2:14" s="28" customFormat="1" ht="18.75" customHeight="1" x14ac:dyDescent="0.25">
      <c r="B39" s="63" t="s">
        <v>239</v>
      </c>
      <c r="C39" s="64">
        <v>52115</v>
      </c>
      <c r="D39" s="64">
        <v>66845</v>
      </c>
      <c r="E39" s="64">
        <v>78732</v>
      </c>
      <c r="F39" s="64">
        <v>97504</v>
      </c>
      <c r="G39" s="66">
        <v>100860</v>
      </c>
      <c r="I39"/>
      <c r="J39"/>
      <c r="K39"/>
      <c r="L39"/>
      <c r="M39"/>
      <c r="N39"/>
    </row>
    <row r="40" spans="2:14" s="28" customFormat="1" ht="18.75" customHeight="1" x14ac:dyDescent="0.25">
      <c r="B40" s="63" t="s">
        <v>75</v>
      </c>
      <c r="C40" s="64">
        <v>51702</v>
      </c>
      <c r="D40" s="64">
        <v>51168</v>
      </c>
      <c r="E40" s="64">
        <v>70022</v>
      </c>
      <c r="F40" s="64">
        <v>82802</v>
      </c>
      <c r="G40" s="66">
        <v>95539</v>
      </c>
      <c r="I40"/>
      <c r="J40"/>
      <c r="K40"/>
      <c r="L40"/>
      <c r="M40"/>
      <c r="N40"/>
    </row>
    <row r="41" spans="2:14" s="28" customFormat="1" ht="18.75" customHeight="1" x14ac:dyDescent="0.25">
      <c r="B41" s="63" t="s">
        <v>312</v>
      </c>
      <c r="C41" s="64">
        <v>51759</v>
      </c>
      <c r="D41" s="64">
        <v>76548</v>
      </c>
      <c r="E41" s="64">
        <v>79783</v>
      </c>
      <c r="F41" s="64">
        <v>79978</v>
      </c>
      <c r="G41" s="66">
        <v>47359</v>
      </c>
      <c r="I41"/>
      <c r="J41"/>
      <c r="K41"/>
      <c r="L41"/>
      <c r="M41"/>
      <c r="N41"/>
    </row>
    <row r="42" spans="2:14" s="28" customFormat="1" ht="18.75" customHeight="1" x14ac:dyDescent="0.25">
      <c r="B42" s="63" t="s">
        <v>3625</v>
      </c>
      <c r="C42" s="64">
        <v>68697</v>
      </c>
      <c r="D42" s="64">
        <v>64087</v>
      </c>
      <c r="E42" s="64">
        <v>60745</v>
      </c>
      <c r="F42" s="64">
        <v>64950</v>
      </c>
      <c r="G42" s="66">
        <v>62184</v>
      </c>
      <c r="I42"/>
      <c r="J42"/>
      <c r="K42"/>
      <c r="L42"/>
      <c r="M42"/>
      <c r="N42"/>
    </row>
    <row r="43" spans="2:14" s="28" customFormat="1" ht="18.75" customHeight="1" x14ac:dyDescent="0.25">
      <c r="B43" s="63" t="s">
        <v>243</v>
      </c>
      <c r="C43" s="64">
        <v>10022</v>
      </c>
      <c r="D43" s="64">
        <v>32826</v>
      </c>
      <c r="E43" s="64">
        <v>59315</v>
      </c>
      <c r="F43" s="64">
        <v>92803</v>
      </c>
      <c r="G43" s="66">
        <v>110246</v>
      </c>
      <c r="I43"/>
      <c r="J43"/>
      <c r="K43"/>
      <c r="L43"/>
      <c r="M43"/>
      <c r="N43"/>
    </row>
    <row r="44" spans="2:14" s="28" customFormat="1" ht="18.75" customHeight="1" x14ac:dyDescent="0.25">
      <c r="B44" s="63" t="s">
        <v>341</v>
      </c>
      <c r="C44" s="64">
        <v>0</v>
      </c>
      <c r="D44" s="64">
        <v>47484</v>
      </c>
      <c r="E44" s="64">
        <v>107197</v>
      </c>
      <c r="F44" s="64">
        <v>105208</v>
      </c>
      <c r="G44" s="66">
        <v>38720</v>
      </c>
      <c r="I44"/>
      <c r="J44"/>
      <c r="K44"/>
      <c r="L44"/>
      <c r="M44"/>
      <c r="N44"/>
    </row>
    <row r="45" spans="2:14" s="28" customFormat="1" ht="18.75" customHeight="1" x14ac:dyDescent="0.25">
      <c r="B45" s="63" t="s">
        <v>237</v>
      </c>
      <c r="C45" s="64">
        <v>25024</v>
      </c>
      <c r="D45" s="64">
        <v>41452</v>
      </c>
      <c r="E45" s="64">
        <v>52636</v>
      </c>
      <c r="F45" s="64">
        <v>71290</v>
      </c>
      <c r="G45" s="66">
        <v>85861</v>
      </c>
      <c r="I45"/>
      <c r="J45"/>
      <c r="K45"/>
      <c r="L45"/>
      <c r="M45"/>
      <c r="N45"/>
    </row>
    <row r="46" spans="2:14" s="28" customFormat="1" ht="18.75" customHeight="1" x14ac:dyDescent="0.25">
      <c r="B46" s="63" t="s">
        <v>321</v>
      </c>
      <c r="C46" s="64">
        <v>43511</v>
      </c>
      <c r="D46" s="64">
        <v>40656</v>
      </c>
      <c r="E46" s="64">
        <v>49033</v>
      </c>
      <c r="F46" s="64">
        <v>66029</v>
      </c>
      <c r="G46" s="66">
        <v>68176</v>
      </c>
      <c r="I46"/>
      <c r="J46"/>
      <c r="K46"/>
      <c r="L46"/>
      <c r="M46"/>
      <c r="N46"/>
    </row>
    <row r="47" spans="2:14" s="28" customFormat="1" ht="18.75" customHeight="1" x14ac:dyDescent="0.25">
      <c r="B47" s="63" t="s">
        <v>330</v>
      </c>
      <c r="C47" s="64">
        <v>14286</v>
      </c>
      <c r="D47" s="64">
        <v>40167</v>
      </c>
      <c r="E47" s="64">
        <v>62145</v>
      </c>
      <c r="F47" s="64">
        <v>67769</v>
      </c>
      <c r="G47" s="66">
        <v>57460</v>
      </c>
      <c r="I47"/>
      <c r="J47"/>
      <c r="K47"/>
      <c r="L47"/>
      <c r="M47"/>
      <c r="N47"/>
    </row>
    <row r="48" spans="2:14" s="28" customFormat="1" ht="18.75" customHeight="1" x14ac:dyDescent="0.25">
      <c r="B48" s="63" t="s">
        <v>3261</v>
      </c>
      <c r="C48" s="64">
        <v>46016</v>
      </c>
      <c r="D48" s="64">
        <v>44682</v>
      </c>
      <c r="E48" s="64">
        <v>45843</v>
      </c>
      <c r="F48" s="64">
        <v>43608</v>
      </c>
      <c r="G48" s="66">
        <v>53801</v>
      </c>
      <c r="I48"/>
      <c r="J48"/>
      <c r="K48"/>
      <c r="L48"/>
      <c r="M48"/>
      <c r="N48"/>
    </row>
    <row r="49" spans="2:14" s="28" customFormat="1" ht="18.75" customHeight="1" x14ac:dyDescent="0.25">
      <c r="B49" s="63" t="s">
        <v>78</v>
      </c>
      <c r="C49" s="64">
        <v>26716</v>
      </c>
      <c r="D49" s="64">
        <v>43693</v>
      </c>
      <c r="E49" s="64">
        <v>46414</v>
      </c>
      <c r="F49" s="64">
        <v>63608</v>
      </c>
      <c r="G49" s="66">
        <v>45078</v>
      </c>
      <c r="I49"/>
      <c r="J49"/>
      <c r="K49"/>
      <c r="L49"/>
      <c r="M49"/>
      <c r="N49"/>
    </row>
    <row r="50" spans="2:14" s="28" customFormat="1" ht="18.75" customHeight="1" x14ac:dyDescent="0.25">
      <c r="B50" s="63" t="s">
        <v>3064</v>
      </c>
      <c r="C50" s="64">
        <v>34637</v>
      </c>
      <c r="D50" s="64">
        <v>97566</v>
      </c>
      <c r="E50" s="64">
        <v>86975</v>
      </c>
      <c r="F50" s="64">
        <v>2537</v>
      </c>
      <c r="G50" s="66">
        <v>0</v>
      </c>
      <c r="I50"/>
      <c r="J50"/>
      <c r="K50"/>
      <c r="L50"/>
      <c r="M50"/>
      <c r="N50"/>
    </row>
    <row r="51" spans="2:14" s="28" customFormat="1" ht="18.75" customHeight="1" x14ac:dyDescent="0.25">
      <c r="B51" s="63" t="s">
        <v>240</v>
      </c>
      <c r="C51" s="64">
        <v>39015</v>
      </c>
      <c r="D51" s="64">
        <v>36776</v>
      </c>
      <c r="E51" s="64">
        <v>34525</v>
      </c>
      <c r="F51" s="64">
        <v>40349</v>
      </c>
      <c r="G51" s="66">
        <v>62634</v>
      </c>
      <c r="I51"/>
      <c r="J51"/>
      <c r="K51"/>
      <c r="L51"/>
      <c r="M51"/>
      <c r="N51"/>
    </row>
    <row r="52" spans="2:14" s="28" customFormat="1" ht="18.75" customHeight="1" x14ac:dyDescent="0.25">
      <c r="B52" s="63" t="s">
        <v>2912</v>
      </c>
      <c r="C52" s="64">
        <v>80762</v>
      </c>
      <c r="D52" s="64">
        <v>39540</v>
      </c>
      <c r="E52" s="64">
        <v>23178</v>
      </c>
      <c r="F52" s="64">
        <v>34266</v>
      </c>
      <c r="G52" s="66">
        <v>34988</v>
      </c>
      <c r="I52"/>
      <c r="J52"/>
      <c r="K52"/>
      <c r="L52"/>
      <c r="M52"/>
      <c r="N52"/>
    </row>
    <row r="53" spans="2:14" s="28" customFormat="1" ht="18.75" customHeight="1" x14ac:dyDescent="0.25">
      <c r="B53" s="63" t="s">
        <v>3704</v>
      </c>
      <c r="C53" s="64">
        <v>31331</v>
      </c>
      <c r="D53" s="64">
        <v>45820</v>
      </c>
      <c r="E53" s="64">
        <v>42647</v>
      </c>
      <c r="F53" s="64">
        <v>47916</v>
      </c>
      <c r="G53" s="66">
        <v>27857</v>
      </c>
      <c r="I53"/>
      <c r="J53"/>
      <c r="K53"/>
      <c r="L53"/>
      <c r="M53"/>
      <c r="N53"/>
    </row>
    <row r="54" spans="2:14" s="28" customFormat="1" ht="18.75" customHeight="1" x14ac:dyDescent="0.25">
      <c r="B54" s="63" t="s">
        <v>314</v>
      </c>
      <c r="C54" s="64">
        <v>35799</v>
      </c>
      <c r="D54" s="64">
        <v>83112</v>
      </c>
      <c r="E54" s="64">
        <v>53332</v>
      </c>
      <c r="F54" s="64">
        <v>3938</v>
      </c>
      <c r="G54" s="66">
        <v>0</v>
      </c>
      <c r="I54"/>
      <c r="J54"/>
      <c r="K54"/>
      <c r="L54"/>
      <c r="M54"/>
      <c r="N54"/>
    </row>
    <row r="55" spans="2:14" s="28" customFormat="1" ht="18.75" customHeight="1" x14ac:dyDescent="0.25">
      <c r="B55" s="63" t="s">
        <v>2902</v>
      </c>
      <c r="C55" s="64">
        <v>158532</v>
      </c>
      <c r="D55" s="64">
        <v>0</v>
      </c>
      <c r="E55" s="64">
        <v>0</v>
      </c>
      <c r="F55" s="64">
        <v>0</v>
      </c>
      <c r="G55" s="66">
        <v>0</v>
      </c>
      <c r="I55"/>
      <c r="J55"/>
      <c r="K55"/>
      <c r="L55"/>
      <c r="M55"/>
      <c r="N55"/>
    </row>
    <row r="56" spans="2:14" s="28" customFormat="1" ht="18.75" customHeight="1" x14ac:dyDescent="0.25">
      <c r="B56" s="63" t="s">
        <v>2914</v>
      </c>
      <c r="C56" s="64">
        <v>26948</v>
      </c>
      <c r="D56" s="64">
        <v>16229</v>
      </c>
      <c r="E56" s="64">
        <v>20716</v>
      </c>
      <c r="F56" s="64">
        <v>35109</v>
      </c>
      <c r="G56" s="66">
        <v>41767</v>
      </c>
      <c r="I56"/>
      <c r="J56"/>
      <c r="K56"/>
      <c r="L56"/>
      <c r="M56"/>
      <c r="N56"/>
    </row>
    <row r="57" spans="2:14" s="28" customFormat="1" ht="18.75" customHeight="1" x14ac:dyDescent="0.25">
      <c r="B57" s="63" t="s">
        <v>71</v>
      </c>
      <c r="C57" s="64">
        <v>9322</v>
      </c>
      <c r="D57" s="64">
        <v>8107</v>
      </c>
      <c r="E57" s="64">
        <v>10242</v>
      </c>
      <c r="F57" s="64">
        <v>42986</v>
      </c>
      <c r="G57" s="66">
        <v>68893</v>
      </c>
      <c r="I57"/>
      <c r="J57"/>
      <c r="K57"/>
      <c r="L57"/>
      <c r="M57"/>
      <c r="N57"/>
    </row>
    <row r="58" spans="2:14" s="28" customFormat="1" ht="18.75" customHeight="1" x14ac:dyDescent="0.25">
      <c r="B58" s="63" t="s">
        <v>3658</v>
      </c>
      <c r="C58" s="64">
        <v>0</v>
      </c>
      <c r="D58" s="64">
        <v>28641</v>
      </c>
      <c r="E58" s="64">
        <v>45098</v>
      </c>
      <c r="F58" s="64">
        <v>10850</v>
      </c>
      <c r="G58" s="66">
        <v>51450</v>
      </c>
      <c r="I58"/>
      <c r="J58"/>
      <c r="K58"/>
      <c r="L58"/>
      <c r="M58"/>
      <c r="N58"/>
    </row>
    <row r="59" spans="2:14" s="28" customFormat="1" ht="18.75" customHeight="1" x14ac:dyDescent="0.25">
      <c r="B59" s="63" t="s">
        <v>358</v>
      </c>
      <c r="C59" s="64">
        <v>4001</v>
      </c>
      <c r="D59" s="64">
        <v>10075</v>
      </c>
      <c r="E59" s="64">
        <v>18673</v>
      </c>
      <c r="F59" s="64">
        <v>34061</v>
      </c>
      <c r="G59" s="66">
        <v>66950</v>
      </c>
      <c r="I59"/>
      <c r="J59"/>
      <c r="K59"/>
      <c r="L59"/>
      <c r="M59"/>
      <c r="N59"/>
    </row>
    <row r="60" spans="2:14" s="28" customFormat="1" ht="18.75" customHeight="1" x14ac:dyDescent="0.25">
      <c r="B60" s="63" t="s">
        <v>238</v>
      </c>
      <c r="C60" s="64">
        <v>42172</v>
      </c>
      <c r="D60" s="64">
        <v>35357</v>
      </c>
      <c r="E60" s="64">
        <v>22127</v>
      </c>
      <c r="F60" s="64">
        <v>10774</v>
      </c>
      <c r="G60" s="66">
        <v>16522</v>
      </c>
      <c r="I60"/>
      <c r="J60"/>
      <c r="K60"/>
      <c r="L60"/>
      <c r="M60"/>
      <c r="N60"/>
    </row>
    <row r="61" spans="2:14" s="28" customFormat="1" ht="18.75" customHeight="1" x14ac:dyDescent="0.25">
      <c r="B61" s="63" t="s">
        <v>2915</v>
      </c>
      <c r="C61" s="64">
        <v>517</v>
      </c>
      <c r="D61" s="64">
        <v>21948</v>
      </c>
      <c r="E61" s="64">
        <v>37559</v>
      </c>
      <c r="F61" s="64">
        <v>30912</v>
      </c>
      <c r="G61" s="66">
        <v>30449</v>
      </c>
      <c r="I61"/>
      <c r="J61"/>
      <c r="K61"/>
      <c r="L61"/>
      <c r="M61"/>
      <c r="N61"/>
    </row>
    <row r="62" spans="2:14" s="28" customFormat="1" ht="18.75" customHeight="1" x14ac:dyDescent="0.25">
      <c r="B62" s="63" t="s">
        <v>2908</v>
      </c>
      <c r="C62" s="64">
        <v>17340</v>
      </c>
      <c r="D62" s="64">
        <v>18340</v>
      </c>
      <c r="E62" s="64">
        <v>21370</v>
      </c>
      <c r="F62" s="64">
        <v>29893</v>
      </c>
      <c r="G62" s="66">
        <v>33556</v>
      </c>
      <c r="I62"/>
      <c r="J62"/>
      <c r="K62"/>
      <c r="L62"/>
      <c r="M62"/>
      <c r="N62"/>
    </row>
    <row r="63" spans="2:14" s="28" customFormat="1" ht="18.75" customHeight="1" x14ac:dyDescent="0.25">
      <c r="B63" s="63" t="s">
        <v>242</v>
      </c>
      <c r="C63" s="64">
        <v>43926</v>
      </c>
      <c r="D63" s="64">
        <v>40112</v>
      </c>
      <c r="E63" s="64">
        <v>33896</v>
      </c>
      <c r="F63" s="64">
        <v>0</v>
      </c>
      <c r="G63" s="66">
        <v>0</v>
      </c>
      <c r="I63"/>
      <c r="J63"/>
      <c r="K63"/>
      <c r="L63"/>
      <c r="M63"/>
      <c r="N63"/>
    </row>
    <row r="64" spans="2:14" s="28" customFormat="1" ht="18.75" customHeight="1" x14ac:dyDescent="0.25">
      <c r="B64" s="63" t="s">
        <v>354</v>
      </c>
      <c r="C64" s="64">
        <v>19551</v>
      </c>
      <c r="D64" s="64">
        <v>22964</v>
      </c>
      <c r="E64" s="64">
        <v>24634</v>
      </c>
      <c r="F64" s="64">
        <v>22396</v>
      </c>
      <c r="G64" s="66">
        <v>21871</v>
      </c>
      <c r="I64"/>
      <c r="J64"/>
      <c r="K64"/>
      <c r="L64"/>
      <c r="M64"/>
      <c r="N64"/>
    </row>
    <row r="65" spans="2:14" s="28" customFormat="1" ht="18.75" customHeight="1" x14ac:dyDescent="0.25">
      <c r="B65" s="63" t="s">
        <v>363</v>
      </c>
      <c r="C65" s="64">
        <v>13805</v>
      </c>
      <c r="D65" s="64">
        <v>17308</v>
      </c>
      <c r="E65" s="64">
        <v>32786</v>
      </c>
      <c r="F65" s="64">
        <v>23266</v>
      </c>
      <c r="G65" s="66">
        <v>16470</v>
      </c>
      <c r="I65"/>
      <c r="J65"/>
      <c r="K65"/>
      <c r="L65"/>
      <c r="M65"/>
      <c r="N65"/>
    </row>
    <row r="66" spans="2:14" s="28" customFormat="1" ht="18.75" customHeight="1" x14ac:dyDescent="0.25">
      <c r="B66" s="63" t="s">
        <v>2911</v>
      </c>
      <c r="C66" s="64">
        <v>58322</v>
      </c>
      <c r="D66" s="64">
        <v>38334</v>
      </c>
      <c r="E66" s="64">
        <v>4249</v>
      </c>
      <c r="F66" s="64">
        <v>0</v>
      </c>
      <c r="G66" s="66">
        <v>0</v>
      </c>
      <c r="I66"/>
      <c r="J66"/>
      <c r="K66"/>
      <c r="L66"/>
      <c r="M66"/>
      <c r="N66"/>
    </row>
    <row r="67" spans="2:14" s="28" customFormat="1" ht="18.75" customHeight="1" x14ac:dyDescent="0.25">
      <c r="B67" s="63" t="s">
        <v>65</v>
      </c>
      <c r="C67" s="64">
        <v>93609</v>
      </c>
      <c r="D67" s="64">
        <v>0</v>
      </c>
      <c r="E67" s="64">
        <v>0</v>
      </c>
      <c r="F67" s="64">
        <v>0</v>
      </c>
      <c r="G67" s="66">
        <v>0</v>
      </c>
      <c r="I67"/>
      <c r="J67"/>
      <c r="K67"/>
      <c r="L67"/>
      <c r="M67"/>
      <c r="N67"/>
    </row>
    <row r="68" spans="2:14" s="28" customFormat="1" ht="18.75" customHeight="1" x14ac:dyDescent="0.25">
      <c r="B68" s="63" t="s">
        <v>399</v>
      </c>
      <c r="C68" s="64">
        <v>2871</v>
      </c>
      <c r="D68" s="64">
        <v>3243</v>
      </c>
      <c r="E68" s="64">
        <v>7940</v>
      </c>
      <c r="F68" s="64">
        <v>30753</v>
      </c>
      <c r="G68" s="66">
        <v>41407</v>
      </c>
      <c r="I68"/>
      <c r="J68"/>
      <c r="K68"/>
      <c r="L68"/>
      <c r="M68"/>
      <c r="N68"/>
    </row>
    <row r="69" spans="2:14" s="28" customFormat="1" ht="18.75" customHeight="1" x14ac:dyDescent="0.25">
      <c r="B69" s="63" t="s">
        <v>375</v>
      </c>
      <c r="C69" s="64">
        <v>2710</v>
      </c>
      <c r="D69" s="64">
        <v>255</v>
      </c>
      <c r="E69" s="64">
        <v>0</v>
      </c>
      <c r="F69" s="64">
        <v>59469</v>
      </c>
      <c r="G69" s="66">
        <v>16333</v>
      </c>
      <c r="I69"/>
      <c r="J69"/>
      <c r="K69"/>
      <c r="L69"/>
      <c r="M69"/>
      <c r="N69"/>
    </row>
    <row r="70" spans="2:14" s="28" customFormat="1" ht="18.75" customHeight="1" x14ac:dyDescent="0.25">
      <c r="B70" s="63" t="s">
        <v>3262</v>
      </c>
      <c r="C70" s="64">
        <v>2912</v>
      </c>
      <c r="D70" s="64">
        <v>37612</v>
      </c>
      <c r="E70" s="64">
        <v>3112</v>
      </c>
      <c r="F70" s="64">
        <v>21687</v>
      </c>
      <c r="G70" s="66">
        <v>9353</v>
      </c>
      <c r="I70"/>
      <c r="J70"/>
      <c r="K70"/>
      <c r="L70"/>
      <c r="M70"/>
      <c r="N70"/>
    </row>
    <row r="71" spans="2:14" s="28" customFormat="1" ht="18.75" customHeight="1" x14ac:dyDescent="0.25">
      <c r="B71" s="63" t="s">
        <v>73</v>
      </c>
      <c r="C71" s="64">
        <v>34113</v>
      </c>
      <c r="D71" s="64">
        <v>30767</v>
      </c>
      <c r="E71" s="64">
        <v>0</v>
      </c>
      <c r="F71" s="64">
        <v>0</v>
      </c>
      <c r="G71" s="66">
        <v>0</v>
      </c>
      <c r="I71"/>
      <c r="J71"/>
      <c r="K71"/>
      <c r="L71"/>
      <c r="M71"/>
      <c r="N71"/>
    </row>
    <row r="72" spans="2:14" s="28" customFormat="1" ht="18.75" customHeight="1" x14ac:dyDescent="0.25">
      <c r="B72" s="63" t="s">
        <v>345</v>
      </c>
      <c r="C72" s="64">
        <v>11172</v>
      </c>
      <c r="D72" s="64">
        <v>17261</v>
      </c>
      <c r="E72" s="64">
        <v>20647</v>
      </c>
      <c r="F72" s="64">
        <v>14038</v>
      </c>
      <c r="G72" s="66">
        <v>0</v>
      </c>
      <c r="I72"/>
      <c r="J72"/>
      <c r="K72"/>
      <c r="L72"/>
      <c r="M72"/>
      <c r="N72"/>
    </row>
    <row r="73" spans="2:14" s="28" customFormat="1" ht="18.75" customHeight="1" x14ac:dyDescent="0.25">
      <c r="B73" s="63" t="s">
        <v>89</v>
      </c>
      <c r="C73" s="64">
        <v>6569</v>
      </c>
      <c r="D73" s="64">
        <v>17739</v>
      </c>
      <c r="E73" s="64">
        <v>8103</v>
      </c>
      <c r="F73" s="64">
        <v>5252</v>
      </c>
      <c r="G73" s="66">
        <v>16591</v>
      </c>
      <c r="I73"/>
      <c r="J73"/>
      <c r="K73"/>
      <c r="L73"/>
      <c r="M73"/>
      <c r="N73"/>
    </row>
    <row r="74" spans="2:14" s="28" customFormat="1" ht="18.75" customHeight="1" x14ac:dyDescent="0.25">
      <c r="B74" s="63" t="s">
        <v>2917</v>
      </c>
      <c r="C74" s="64">
        <v>2490</v>
      </c>
      <c r="D74" s="64">
        <v>2406</v>
      </c>
      <c r="E74" s="64">
        <v>9875</v>
      </c>
      <c r="F74" s="64">
        <v>18970</v>
      </c>
      <c r="G74" s="66">
        <v>20033</v>
      </c>
      <c r="I74"/>
      <c r="J74"/>
      <c r="K74"/>
      <c r="L74"/>
      <c r="M74"/>
      <c r="N74"/>
    </row>
    <row r="75" spans="2:14" s="28" customFormat="1" ht="18.75" customHeight="1" x14ac:dyDescent="0.25">
      <c r="B75" s="63" t="s">
        <v>3175</v>
      </c>
      <c r="C75" s="64">
        <v>0</v>
      </c>
      <c r="D75" s="64">
        <v>0</v>
      </c>
      <c r="E75" s="64">
        <v>75</v>
      </c>
      <c r="F75" s="64">
        <v>21038</v>
      </c>
      <c r="G75" s="66">
        <v>31911</v>
      </c>
      <c r="I75"/>
      <c r="J75"/>
      <c r="K75"/>
      <c r="L75"/>
      <c r="M75"/>
      <c r="N75"/>
    </row>
    <row r="76" spans="2:14" s="28" customFormat="1" ht="18.75" customHeight="1" x14ac:dyDescent="0.25">
      <c r="B76" s="63" t="s">
        <v>72</v>
      </c>
      <c r="C76" s="64">
        <v>17853</v>
      </c>
      <c r="D76" s="64">
        <v>16644</v>
      </c>
      <c r="E76" s="64">
        <v>3729</v>
      </c>
      <c r="F76" s="64">
        <v>86</v>
      </c>
      <c r="G76" s="66">
        <v>8777</v>
      </c>
      <c r="I76"/>
      <c r="J76"/>
      <c r="K76"/>
      <c r="L76"/>
      <c r="M76"/>
      <c r="N76"/>
    </row>
    <row r="77" spans="2:14" s="28" customFormat="1" ht="18.75" customHeight="1" x14ac:dyDescent="0.25">
      <c r="B77" s="63" t="s">
        <v>3065</v>
      </c>
      <c r="C77" s="64">
        <v>0</v>
      </c>
      <c r="D77" s="64">
        <v>0</v>
      </c>
      <c r="E77" s="64">
        <v>24563</v>
      </c>
      <c r="F77" s="64">
        <v>17357</v>
      </c>
      <c r="G77" s="66">
        <v>0</v>
      </c>
      <c r="I77"/>
      <c r="J77"/>
      <c r="K77"/>
      <c r="L77"/>
      <c r="M77"/>
      <c r="N77"/>
    </row>
    <row r="78" spans="2:14" s="28" customFormat="1" ht="18.75" customHeight="1" x14ac:dyDescent="0.25">
      <c r="B78" s="63" t="s">
        <v>383</v>
      </c>
      <c r="C78" s="64">
        <v>6387</v>
      </c>
      <c r="D78" s="64">
        <v>8865</v>
      </c>
      <c r="E78" s="64">
        <v>7422</v>
      </c>
      <c r="F78" s="64">
        <v>6217</v>
      </c>
      <c r="G78" s="66">
        <v>8740</v>
      </c>
      <c r="I78"/>
      <c r="J78"/>
      <c r="K78"/>
      <c r="L78"/>
      <c r="M78"/>
      <c r="N78"/>
    </row>
    <row r="79" spans="2:14" s="28" customFormat="1" ht="18.75" customHeight="1" x14ac:dyDescent="0.25">
      <c r="B79" s="63" t="s">
        <v>355</v>
      </c>
      <c r="C79" s="64">
        <v>6695</v>
      </c>
      <c r="D79" s="64">
        <v>13704</v>
      </c>
      <c r="E79" s="64">
        <v>6215</v>
      </c>
      <c r="F79" s="64">
        <v>5611</v>
      </c>
      <c r="G79" s="66">
        <v>4583</v>
      </c>
      <c r="I79"/>
      <c r="J79"/>
      <c r="K79"/>
      <c r="L79"/>
      <c r="M79"/>
      <c r="N79"/>
    </row>
    <row r="80" spans="2:14" s="28" customFormat="1" ht="18.75" customHeight="1" x14ac:dyDescent="0.25">
      <c r="B80" s="63" t="s">
        <v>245</v>
      </c>
      <c r="C80" s="64">
        <v>18584</v>
      </c>
      <c r="D80" s="64">
        <v>16925</v>
      </c>
      <c r="E80" s="64">
        <v>0</v>
      </c>
      <c r="F80" s="64">
        <v>0</v>
      </c>
      <c r="G80" s="66">
        <v>0</v>
      </c>
      <c r="I80"/>
      <c r="J80"/>
      <c r="K80"/>
      <c r="L80"/>
      <c r="M80"/>
      <c r="N80"/>
    </row>
    <row r="81" spans="2:14" s="28" customFormat="1" ht="18.75" customHeight="1" x14ac:dyDescent="0.25">
      <c r="B81" s="63" t="s">
        <v>3471</v>
      </c>
      <c r="C81" s="64">
        <v>0</v>
      </c>
      <c r="D81" s="64">
        <v>0</v>
      </c>
      <c r="E81" s="64">
        <v>0</v>
      </c>
      <c r="F81" s="64">
        <v>2708</v>
      </c>
      <c r="G81" s="66">
        <v>30862</v>
      </c>
      <c r="I81"/>
      <c r="J81"/>
      <c r="K81"/>
      <c r="L81"/>
      <c r="M81"/>
      <c r="N81"/>
    </row>
    <row r="82" spans="2:14" s="28" customFormat="1" ht="18.75" customHeight="1" x14ac:dyDescent="0.25">
      <c r="B82" s="63" t="s">
        <v>3705</v>
      </c>
      <c r="C82" s="64">
        <v>0</v>
      </c>
      <c r="D82" s="64">
        <v>0</v>
      </c>
      <c r="E82" s="64">
        <v>0</v>
      </c>
      <c r="F82" s="64">
        <v>0</v>
      </c>
      <c r="G82" s="66">
        <v>32208</v>
      </c>
      <c r="I82"/>
      <c r="J82"/>
      <c r="K82"/>
      <c r="L82"/>
      <c r="M82"/>
      <c r="N82"/>
    </row>
    <row r="83" spans="2:14" s="28" customFormat="1" ht="18.75" customHeight="1" x14ac:dyDescent="0.25">
      <c r="B83" s="63" t="s">
        <v>3537</v>
      </c>
      <c r="C83" s="64">
        <v>0</v>
      </c>
      <c r="D83" s="64">
        <v>0</v>
      </c>
      <c r="E83" s="64">
        <v>0</v>
      </c>
      <c r="F83" s="64">
        <v>15340</v>
      </c>
      <c r="G83" s="66">
        <v>13104</v>
      </c>
      <c r="I83"/>
      <c r="J83"/>
      <c r="K83"/>
      <c r="L83"/>
      <c r="M83"/>
      <c r="N83"/>
    </row>
    <row r="84" spans="2:14" s="28" customFormat="1" ht="18.75" customHeight="1" x14ac:dyDescent="0.25">
      <c r="B84" s="63" t="s">
        <v>367</v>
      </c>
      <c r="C84" s="64">
        <v>9522</v>
      </c>
      <c r="D84" s="64">
        <v>13064</v>
      </c>
      <c r="E84" s="64">
        <v>4368</v>
      </c>
      <c r="F84" s="64">
        <v>0</v>
      </c>
      <c r="G84" s="66">
        <v>0</v>
      </c>
      <c r="I84"/>
      <c r="J84"/>
      <c r="K84"/>
      <c r="L84"/>
      <c r="M84"/>
      <c r="N84"/>
    </row>
    <row r="85" spans="2:14" s="28" customFormat="1" ht="18.75" customHeight="1" x14ac:dyDescent="0.25">
      <c r="B85" s="63" t="s">
        <v>2918</v>
      </c>
      <c r="C85" s="64">
        <v>0</v>
      </c>
      <c r="D85" s="64">
        <v>3783</v>
      </c>
      <c r="E85" s="64">
        <v>9416</v>
      </c>
      <c r="F85" s="64">
        <v>13035</v>
      </c>
      <c r="G85" s="66">
        <v>51</v>
      </c>
      <c r="I85"/>
      <c r="J85"/>
      <c r="K85"/>
      <c r="L85"/>
      <c r="M85"/>
      <c r="N85"/>
    </row>
    <row r="86" spans="2:14" s="28" customFormat="1" ht="18.75" customHeight="1" x14ac:dyDescent="0.25">
      <c r="B86" s="63" t="s">
        <v>374</v>
      </c>
      <c r="C86" s="64">
        <v>0</v>
      </c>
      <c r="D86" s="64">
        <v>16131</v>
      </c>
      <c r="E86" s="64">
        <v>6861</v>
      </c>
      <c r="F86" s="64">
        <v>0</v>
      </c>
      <c r="G86" s="66">
        <v>0</v>
      </c>
      <c r="I86"/>
      <c r="J86"/>
      <c r="K86"/>
      <c r="L86"/>
      <c r="M86"/>
      <c r="N86"/>
    </row>
    <row r="87" spans="2:14" s="28" customFormat="1" ht="18.75" customHeight="1" x14ac:dyDescent="0.25">
      <c r="B87" s="63" t="s">
        <v>3470</v>
      </c>
      <c r="C87" s="64">
        <v>0</v>
      </c>
      <c r="D87" s="64">
        <v>0</v>
      </c>
      <c r="E87" s="64">
        <v>0</v>
      </c>
      <c r="F87" s="64">
        <v>2908</v>
      </c>
      <c r="G87" s="66">
        <v>20055</v>
      </c>
      <c r="I87"/>
      <c r="J87"/>
      <c r="K87"/>
      <c r="L87"/>
      <c r="M87"/>
      <c r="N87"/>
    </row>
    <row r="88" spans="2:14" s="28" customFormat="1" ht="18.75" customHeight="1" x14ac:dyDescent="0.25">
      <c r="B88" s="63" t="s">
        <v>2916</v>
      </c>
      <c r="C88" s="64">
        <v>0</v>
      </c>
      <c r="D88" s="64">
        <v>2025</v>
      </c>
      <c r="E88" s="64">
        <v>15745</v>
      </c>
      <c r="F88" s="64">
        <v>0</v>
      </c>
      <c r="G88" s="66">
        <v>5017</v>
      </c>
      <c r="I88"/>
      <c r="J88"/>
      <c r="K88"/>
      <c r="L88"/>
      <c r="M88"/>
      <c r="N88"/>
    </row>
    <row r="89" spans="2:14" s="28" customFormat="1" ht="18.75" customHeight="1" x14ac:dyDescent="0.25">
      <c r="B89" s="63" t="s">
        <v>372</v>
      </c>
      <c r="C89" s="64">
        <v>8626</v>
      </c>
      <c r="D89" s="64">
        <v>11150</v>
      </c>
      <c r="E89" s="64">
        <v>957</v>
      </c>
      <c r="F89" s="64">
        <v>0</v>
      </c>
      <c r="G89" s="66">
        <v>0</v>
      </c>
      <c r="I89"/>
      <c r="J89"/>
      <c r="K89"/>
      <c r="L89"/>
      <c r="M89"/>
      <c r="N89"/>
    </row>
    <row r="90" spans="2:14" s="28" customFormat="1" ht="18.75" customHeight="1" x14ac:dyDescent="0.25">
      <c r="B90" s="63" t="s">
        <v>3067</v>
      </c>
      <c r="C90" s="64">
        <v>0</v>
      </c>
      <c r="D90" s="64">
        <v>0</v>
      </c>
      <c r="E90" s="64">
        <v>16136</v>
      </c>
      <c r="F90" s="64">
        <v>4447</v>
      </c>
      <c r="G90" s="66">
        <v>0</v>
      </c>
      <c r="I90"/>
      <c r="J90"/>
      <c r="K90"/>
      <c r="L90"/>
      <c r="M90"/>
      <c r="N90"/>
    </row>
    <row r="91" spans="2:14" s="28" customFormat="1" ht="18.75" customHeight="1" x14ac:dyDescent="0.25">
      <c r="B91" s="63" t="s">
        <v>3536</v>
      </c>
      <c r="C91" s="64">
        <v>0</v>
      </c>
      <c r="D91" s="64">
        <v>0</v>
      </c>
      <c r="E91" s="64">
        <v>0</v>
      </c>
      <c r="F91" s="64">
        <v>20212</v>
      </c>
      <c r="G91" s="66">
        <v>0</v>
      </c>
      <c r="I91"/>
      <c r="J91"/>
      <c r="K91"/>
      <c r="L91"/>
      <c r="M91"/>
      <c r="N91"/>
    </row>
    <row r="92" spans="2:14" s="28" customFormat="1" ht="18.75" customHeight="1" x14ac:dyDescent="0.25">
      <c r="B92" s="63" t="s">
        <v>377</v>
      </c>
      <c r="C92" s="64">
        <v>18608</v>
      </c>
      <c r="D92" s="64">
        <v>0</v>
      </c>
      <c r="E92" s="64">
        <v>0</v>
      </c>
      <c r="F92" s="64">
        <v>0</v>
      </c>
      <c r="G92" s="66">
        <v>0</v>
      </c>
      <c r="I92"/>
      <c r="J92"/>
      <c r="K92"/>
      <c r="L92"/>
      <c r="M92"/>
      <c r="N92"/>
    </row>
    <row r="93" spans="2:14" s="28" customFormat="1" ht="18.75" customHeight="1" x14ac:dyDescent="0.25">
      <c r="B93" s="63" t="s">
        <v>390</v>
      </c>
      <c r="C93" s="64">
        <v>0</v>
      </c>
      <c r="D93" s="64">
        <v>173</v>
      </c>
      <c r="E93" s="64">
        <v>18130</v>
      </c>
      <c r="F93" s="64">
        <v>0</v>
      </c>
      <c r="G93" s="66">
        <v>0</v>
      </c>
      <c r="I93"/>
      <c r="J93"/>
      <c r="K93"/>
      <c r="L93"/>
      <c r="M93"/>
      <c r="N93"/>
    </row>
    <row r="94" spans="2:14" s="28" customFormat="1" ht="18.75" customHeight="1" x14ac:dyDescent="0.25">
      <c r="B94" s="63" t="s">
        <v>3263</v>
      </c>
      <c r="C94" s="64">
        <v>0</v>
      </c>
      <c r="D94" s="64">
        <v>17187</v>
      </c>
      <c r="E94" s="64">
        <v>509</v>
      </c>
      <c r="F94" s="64">
        <v>406</v>
      </c>
      <c r="G94" s="66">
        <v>0</v>
      </c>
      <c r="I94"/>
      <c r="J94"/>
      <c r="K94"/>
      <c r="L94"/>
      <c r="M94"/>
      <c r="N94"/>
    </row>
    <row r="95" spans="2:14" s="28" customFormat="1" ht="18.75" customHeight="1" x14ac:dyDescent="0.25">
      <c r="B95" s="63" t="s">
        <v>2923</v>
      </c>
      <c r="C95" s="64">
        <v>0</v>
      </c>
      <c r="D95" s="64">
        <v>0</v>
      </c>
      <c r="E95" s="64">
        <v>11023</v>
      </c>
      <c r="F95" s="64">
        <v>6987</v>
      </c>
      <c r="G95" s="66">
        <v>0</v>
      </c>
      <c r="I95"/>
      <c r="J95"/>
      <c r="K95"/>
      <c r="L95"/>
      <c r="M95"/>
      <c r="N95"/>
    </row>
    <row r="96" spans="2:14" s="28" customFormat="1" ht="18.75" customHeight="1" x14ac:dyDescent="0.25">
      <c r="B96" s="63" t="s">
        <v>3264</v>
      </c>
      <c r="C96" s="64">
        <v>0</v>
      </c>
      <c r="D96" s="64">
        <v>0</v>
      </c>
      <c r="E96" s="64">
        <v>0</v>
      </c>
      <c r="F96" s="64">
        <v>17504</v>
      </c>
      <c r="G96" s="66">
        <v>0</v>
      </c>
      <c r="I96"/>
      <c r="J96"/>
      <c r="K96"/>
      <c r="L96"/>
      <c r="M96"/>
      <c r="N96"/>
    </row>
    <row r="97" spans="2:14" s="28" customFormat="1" ht="18.75" customHeight="1" x14ac:dyDescent="0.25">
      <c r="B97" s="63" t="s">
        <v>366</v>
      </c>
      <c r="C97" s="64">
        <v>4042</v>
      </c>
      <c r="D97" s="64">
        <v>11563</v>
      </c>
      <c r="E97" s="64">
        <v>1799</v>
      </c>
      <c r="F97" s="64">
        <v>0</v>
      </c>
      <c r="G97" s="66">
        <v>0</v>
      </c>
      <c r="I97"/>
      <c r="J97"/>
      <c r="K97"/>
      <c r="L97"/>
      <c r="M97"/>
      <c r="N97"/>
    </row>
    <row r="98" spans="2:14" s="28" customFormat="1" ht="18.75" customHeight="1" x14ac:dyDescent="0.25">
      <c r="B98" s="63" t="s">
        <v>618</v>
      </c>
      <c r="C98" s="64">
        <v>46</v>
      </c>
      <c r="D98" s="64">
        <v>0</v>
      </c>
      <c r="E98" s="64">
        <v>0</v>
      </c>
      <c r="F98" s="64">
        <v>0</v>
      </c>
      <c r="G98" s="66">
        <v>17293</v>
      </c>
      <c r="I98"/>
      <c r="J98"/>
      <c r="K98"/>
      <c r="L98"/>
      <c r="M98"/>
      <c r="N98"/>
    </row>
    <row r="99" spans="2:14" s="28" customFormat="1" ht="18.75" customHeight="1" x14ac:dyDescent="0.25">
      <c r="B99" s="63" t="s">
        <v>2927</v>
      </c>
      <c r="C99" s="64">
        <v>32</v>
      </c>
      <c r="D99" s="64">
        <v>45</v>
      </c>
      <c r="E99" s="64">
        <v>2873</v>
      </c>
      <c r="F99" s="64">
        <v>5820</v>
      </c>
      <c r="G99" s="66">
        <v>7876</v>
      </c>
      <c r="I99"/>
      <c r="J99"/>
      <c r="K99"/>
      <c r="L99"/>
      <c r="M99"/>
      <c r="N99"/>
    </row>
    <row r="100" spans="2:14" s="28" customFormat="1" ht="18.75" customHeight="1" x14ac:dyDescent="0.25">
      <c r="B100" s="63" t="s">
        <v>350</v>
      </c>
      <c r="C100" s="64">
        <v>16480</v>
      </c>
      <c r="D100" s="64">
        <v>0</v>
      </c>
      <c r="E100" s="64">
        <v>0</v>
      </c>
      <c r="F100" s="64">
        <v>0</v>
      </c>
      <c r="G100" s="66">
        <v>0</v>
      </c>
      <c r="I100"/>
      <c r="J100"/>
      <c r="K100"/>
      <c r="L100"/>
      <c r="M100"/>
      <c r="N100"/>
    </row>
    <row r="101" spans="2:14" s="28" customFormat="1" ht="18.75" customHeight="1" x14ac:dyDescent="0.25">
      <c r="B101" s="63" t="s">
        <v>381</v>
      </c>
      <c r="C101" s="64">
        <v>0</v>
      </c>
      <c r="D101" s="64">
        <v>13006</v>
      </c>
      <c r="E101" s="64">
        <v>2767</v>
      </c>
      <c r="F101" s="64">
        <v>0</v>
      </c>
      <c r="G101" s="66">
        <v>550</v>
      </c>
      <c r="I101"/>
      <c r="J101"/>
      <c r="K101"/>
      <c r="L101"/>
      <c r="M101"/>
      <c r="N101"/>
    </row>
    <row r="102" spans="2:14" s="28" customFormat="1" ht="18.75" customHeight="1" x14ac:dyDescent="0.25">
      <c r="B102" s="63" t="s">
        <v>3170</v>
      </c>
      <c r="C102" s="64">
        <v>0</v>
      </c>
      <c r="D102" s="64">
        <v>0</v>
      </c>
      <c r="E102" s="64">
        <v>2707</v>
      </c>
      <c r="F102" s="64">
        <v>8547</v>
      </c>
      <c r="G102" s="66">
        <v>5059</v>
      </c>
      <c r="I102"/>
      <c r="J102"/>
      <c r="K102"/>
      <c r="L102"/>
      <c r="M102"/>
      <c r="N102"/>
    </row>
    <row r="103" spans="2:14" s="28" customFormat="1" ht="18.75" customHeight="1" x14ac:dyDescent="0.25">
      <c r="B103" s="63" t="s">
        <v>384</v>
      </c>
      <c r="C103" s="64">
        <v>3963</v>
      </c>
      <c r="D103" s="64">
        <v>9662</v>
      </c>
      <c r="E103" s="64">
        <v>949</v>
      </c>
      <c r="F103" s="64">
        <v>0</v>
      </c>
      <c r="G103" s="66">
        <v>0</v>
      </c>
      <c r="I103"/>
      <c r="J103"/>
      <c r="K103"/>
      <c r="L103"/>
      <c r="M103"/>
      <c r="N103"/>
    </row>
    <row r="104" spans="2:14" s="28" customFormat="1" ht="18.75" customHeight="1" x14ac:dyDescent="0.25">
      <c r="B104" s="63" t="s">
        <v>3473</v>
      </c>
      <c r="C104" s="64">
        <v>142</v>
      </c>
      <c r="D104" s="64">
        <v>8495</v>
      </c>
      <c r="E104" s="64">
        <v>436</v>
      </c>
      <c r="F104" s="64">
        <v>0</v>
      </c>
      <c r="G104" s="66">
        <v>4891</v>
      </c>
      <c r="I104"/>
      <c r="J104"/>
      <c r="K104"/>
      <c r="L104"/>
      <c r="M104"/>
      <c r="N104"/>
    </row>
    <row r="105" spans="2:14" s="28" customFormat="1" ht="18.75" customHeight="1" x14ac:dyDescent="0.25">
      <c r="B105" s="63" t="s">
        <v>360</v>
      </c>
      <c r="C105" s="64">
        <v>13697</v>
      </c>
      <c r="D105" s="64">
        <v>0</v>
      </c>
      <c r="E105" s="64">
        <v>0</v>
      </c>
      <c r="F105" s="64">
        <v>0</v>
      </c>
      <c r="G105" s="66">
        <v>0</v>
      </c>
      <c r="I105"/>
      <c r="J105"/>
      <c r="K105"/>
      <c r="L105"/>
      <c r="M105"/>
      <c r="N105"/>
    </row>
    <row r="106" spans="2:14" s="28" customFormat="1" ht="18.75" customHeight="1" x14ac:dyDescent="0.25">
      <c r="B106" s="63" t="s">
        <v>339</v>
      </c>
      <c r="C106" s="64">
        <v>8541</v>
      </c>
      <c r="D106" s="64">
        <v>4490</v>
      </c>
      <c r="E106" s="64">
        <v>0</v>
      </c>
      <c r="F106" s="64">
        <v>0</v>
      </c>
      <c r="G106" s="66">
        <v>0</v>
      </c>
      <c r="I106"/>
      <c r="J106"/>
      <c r="K106"/>
      <c r="L106"/>
      <c r="M106"/>
      <c r="N106"/>
    </row>
    <row r="107" spans="2:14" s="28" customFormat="1" ht="18.75" customHeight="1" x14ac:dyDescent="0.25">
      <c r="B107" s="63" t="s">
        <v>2919</v>
      </c>
      <c r="C107" s="64">
        <v>0</v>
      </c>
      <c r="D107" s="64">
        <v>0</v>
      </c>
      <c r="E107" s="64">
        <v>135</v>
      </c>
      <c r="F107" s="64">
        <v>552</v>
      </c>
      <c r="G107" s="66">
        <v>12122</v>
      </c>
      <c r="I107"/>
      <c r="J107"/>
      <c r="K107"/>
      <c r="L107"/>
      <c r="M107"/>
      <c r="N107"/>
    </row>
    <row r="108" spans="2:14" s="28" customFormat="1" ht="18.75" customHeight="1" x14ac:dyDescent="0.25">
      <c r="B108" s="63" t="s">
        <v>387</v>
      </c>
      <c r="C108" s="64">
        <v>1065</v>
      </c>
      <c r="D108" s="64">
        <v>8690</v>
      </c>
      <c r="E108" s="64">
        <v>2685</v>
      </c>
      <c r="F108" s="64">
        <v>0</v>
      </c>
      <c r="G108" s="66">
        <v>0</v>
      </c>
      <c r="I108"/>
      <c r="J108"/>
      <c r="K108"/>
      <c r="L108"/>
      <c r="M108"/>
      <c r="N108"/>
    </row>
    <row r="109" spans="2:14" s="28" customFormat="1" ht="18.75" customHeight="1" x14ac:dyDescent="0.25">
      <c r="B109" s="63" t="s">
        <v>328</v>
      </c>
      <c r="C109" s="64">
        <v>12399</v>
      </c>
      <c r="D109" s="64">
        <v>0</v>
      </c>
      <c r="E109" s="64">
        <v>0</v>
      </c>
      <c r="F109" s="64">
        <v>0</v>
      </c>
      <c r="G109" s="66">
        <v>0</v>
      </c>
      <c r="I109"/>
      <c r="J109"/>
      <c r="K109"/>
      <c r="L109"/>
      <c r="M109"/>
      <c r="N109"/>
    </row>
    <row r="110" spans="2:14" s="28" customFormat="1" ht="18.75" customHeight="1" x14ac:dyDescent="0.25">
      <c r="B110" s="63" t="s">
        <v>437</v>
      </c>
      <c r="C110" s="64">
        <v>243</v>
      </c>
      <c r="D110" s="64">
        <v>1243</v>
      </c>
      <c r="E110" s="64">
        <v>195</v>
      </c>
      <c r="F110" s="64">
        <v>4234</v>
      </c>
      <c r="G110" s="66">
        <v>5977</v>
      </c>
      <c r="I110"/>
      <c r="J110"/>
      <c r="K110"/>
      <c r="L110"/>
      <c r="M110"/>
      <c r="N110"/>
    </row>
    <row r="111" spans="2:14" s="28" customFormat="1" ht="18.75" customHeight="1" x14ac:dyDescent="0.25">
      <c r="B111" s="63" t="s">
        <v>55</v>
      </c>
      <c r="C111" s="64">
        <v>10320</v>
      </c>
      <c r="D111" s="64">
        <v>390</v>
      </c>
      <c r="E111" s="64">
        <v>361</v>
      </c>
      <c r="F111" s="64">
        <v>270</v>
      </c>
      <c r="G111" s="66">
        <v>194</v>
      </c>
      <c r="I111"/>
      <c r="J111"/>
      <c r="K111"/>
      <c r="L111"/>
      <c r="M111"/>
      <c r="N111"/>
    </row>
    <row r="112" spans="2:14" s="28" customFormat="1" ht="18.75" customHeight="1" x14ac:dyDescent="0.25">
      <c r="B112" s="63" t="s">
        <v>3589</v>
      </c>
      <c r="C112" s="64">
        <v>1082</v>
      </c>
      <c r="D112" s="64">
        <v>1688</v>
      </c>
      <c r="E112" s="64">
        <v>2338</v>
      </c>
      <c r="F112" s="64">
        <v>3456</v>
      </c>
      <c r="G112" s="66">
        <v>2936</v>
      </c>
      <c r="I112"/>
      <c r="J112"/>
      <c r="K112"/>
      <c r="L112"/>
      <c r="M112"/>
      <c r="N112"/>
    </row>
    <row r="113" spans="2:14" s="28" customFormat="1" ht="18.75" customHeight="1" x14ac:dyDescent="0.25">
      <c r="B113" s="63" t="s">
        <v>458</v>
      </c>
      <c r="C113" s="64">
        <v>0</v>
      </c>
      <c r="D113" s="64">
        <v>635</v>
      </c>
      <c r="E113" s="64">
        <v>2162</v>
      </c>
      <c r="F113" s="64">
        <v>5541</v>
      </c>
      <c r="G113" s="66">
        <v>2435</v>
      </c>
      <c r="I113"/>
      <c r="J113"/>
      <c r="K113"/>
      <c r="L113"/>
      <c r="M113"/>
      <c r="N113"/>
    </row>
    <row r="114" spans="2:14" s="28" customFormat="1" ht="18.75" customHeight="1" x14ac:dyDescent="0.25">
      <c r="B114" s="63" t="s">
        <v>342</v>
      </c>
      <c r="C114" s="64">
        <v>9638</v>
      </c>
      <c r="D114" s="64">
        <v>0</v>
      </c>
      <c r="E114" s="64">
        <v>0</v>
      </c>
      <c r="F114" s="64">
        <v>0</v>
      </c>
      <c r="G114" s="66">
        <v>0</v>
      </c>
      <c r="I114"/>
      <c r="J114"/>
      <c r="K114"/>
      <c r="L114"/>
      <c r="M114"/>
      <c r="N114"/>
    </row>
    <row r="115" spans="2:14" s="28" customFormat="1" ht="18.75" customHeight="1" x14ac:dyDescent="0.25">
      <c r="B115" s="63" t="s">
        <v>60</v>
      </c>
      <c r="C115" s="64">
        <v>9038</v>
      </c>
      <c r="D115" s="64">
        <v>288</v>
      </c>
      <c r="E115" s="64">
        <v>0</v>
      </c>
      <c r="F115" s="64">
        <v>0</v>
      </c>
      <c r="G115" s="66">
        <v>0</v>
      </c>
      <c r="I115"/>
      <c r="J115"/>
      <c r="K115"/>
      <c r="L115"/>
      <c r="M115"/>
      <c r="N115"/>
    </row>
    <row r="116" spans="2:14" s="28" customFormat="1" ht="18.75" customHeight="1" x14ac:dyDescent="0.25">
      <c r="B116" s="63" t="s">
        <v>302</v>
      </c>
      <c r="C116" s="64">
        <v>9123</v>
      </c>
      <c r="D116" s="64">
        <v>0</v>
      </c>
      <c r="E116" s="64">
        <v>0</v>
      </c>
      <c r="F116" s="64">
        <v>0</v>
      </c>
      <c r="G116" s="66">
        <v>0</v>
      </c>
      <c r="I116"/>
      <c r="J116"/>
      <c r="K116"/>
      <c r="L116"/>
      <c r="M116"/>
      <c r="N116"/>
    </row>
    <row r="117" spans="2:14" s="28" customFormat="1" ht="18.75" customHeight="1" x14ac:dyDescent="0.25">
      <c r="B117" s="63" t="s">
        <v>332</v>
      </c>
      <c r="C117" s="64">
        <v>4794</v>
      </c>
      <c r="D117" s="64">
        <v>2008</v>
      </c>
      <c r="E117" s="64">
        <v>2111</v>
      </c>
      <c r="F117" s="64">
        <v>0</v>
      </c>
      <c r="G117" s="66">
        <v>0</v>
      </c>
      <c r="I117"/>
      <c r="J117"/>
      <c r="K117"/>
      <c r="L117"/>
      <c r="M117"/>
      <c r="N117"/>
    </row>
    <row r="118" spans="2:14" s="28" customFormat="1" ht="18.75" customHeight="1" x14ac:dyDescent="0.25">
      <c r="B118" s="63" t="s">
        <v>418</v>
      </c>
      <c r="C118" s="64">
        <v>0</v>
      </c>
      <c r="D118" s="64">
        <v>2204</v>
      </c>
      <c r="E118" s="64">
        <v>6657</v>
      </c>
      <c r="F118" s="64">
        <v>0</v>
      </c>
      <c r="G118" s="66">
        <v>0</v>
      </c>
      <c r="I118"/>
      <c r="J118"/>
      <c r="K118"/>
      <c r="L118"/>
      <c r="M118"/>
      <c r="N118"/>
    </row>
    <row r="119" spans="2:14" s="28" customFormat="1" ht="18.75" customHeight="1" x14ac:dyDescent="0.25">
      <c r="B119" s="63" t="s">
        <v>395</v>
      </c>
      <c r="C119" s="64">
        <v>8109</v>
      </c>
      <c r="D119" s="64">
        <v>39</v>
      </c>
      <c r="E119" s="64">
        <v>0</v>
      </c>
      <c r="F119" s="64">
        <v>0</v>
      </c>
      <c r="G119" s="66">
        <v>0</v>
      </c>
      <c r="I119"/>
      <c r="J119"/>
      <c r="K119"/>
      <c r="L119"/>
      <c r="M119"/>
      <c r="N119"/>
    </row>
    <row r="120" spans="2:14" s="28" customFormat="1" ht="18.75" customHeight="1" x14ac:dyDescent="0.25">
      <c r="B120" s="63" t="s">
        <v>2475</v>
      </c>
      <c r="C120" s="64">
        <v>0</v>
      </c>
      <c r="D120" s="64">
        <v>0</v>
      </c>
      <c r="E120" s="64">
        <v>51</v>
      </c>
      <c r="F120" s="64">
        <v>5459</v>
      </c>
      <c r="G120" s="66">
        <v>2171</v>
      </c>
      <c r="I120"/>
      <c r="J120"/>
      <c r="K120"/>
      <c r="L120"/>
      <c r="M120"/>
      <c r="N120"/>
    </row>
    <row r="121" spans="2:14" s="28" customFormat="1" ht="18.75" customHeight="1" x14ac:dyDescent="0.25">
      <c r="B121" s="63" t="s">
        <v>3735</v>
      </c>
      <c r="C121" s="64">
        <v>0</v>
      </c>
      <c r="D121" s="64">
        <v>0</v>
      </c>
      <c r="E121" s="64">
        <v>0</v>
      </c>
      <c r="F121" s="64">
        <v>0</v>
      </c>
      <c r="G121" s="66">
        <v>6813</v>
      </c>
      <c r="I121"/>
      <c r="J121"/>
      <c r="K121"/>
      <c r="L121"/>
      <c r="M121"/>
      <c r="N121"/>
    </row>
    <row r="122" spans="2:14" s="28" customFormat="1" ht="18.75" customHeight="1" x14ac:dyDescent="0.25">
      <c r="B122" s="63" t="s">
        <v>401</v>
      </c>
      <c r="C122" s="64">
        <v>2747</v>
      </c>
      <c r="D122" s="64">
        <v>3716</v>
      </c>
      <c r="E122" s="64">
        <v>0</v>
      </c>
      <c r="F122" s="64">
        <v>252</v>
      </c>
      <c r="G122" s="66">
        <v>0</v>
      </c>
      <c r="I122"/>
      <c r="J122"/>
      <c r="K122"/>
      <c r="L122"/>
      <c r="M122"/>
      <c r="N122"/>
    </row>
    <row r="123" spans="2:14" s="28" customFormat="1" ht="18.75" customHeight="1" x14ac:dyDescent="0.25">
      <c r="B123" s="63" t="s">
        <v>64</v>
      </c>
      <c r="C123" s="64">
        <v>6336</v>
      </c>
      <c r="D123" s="64">
        <v>0</v>
      </c>
      <c r="E123" s="64">
        <v>0</v>
      </c>
      <c r="F123" s="64">
        <v>0</v>
      </c>
      <c r="G123" s="66">
        <v>0</v>
      </c>
      <c r="I123"/>
      <c r="J123"/>
      <c r="K123"/>
      <c r="L123"/>
      <c r="M123"/>
      <c r="N123"/>
    </row>
    <row r="124" spans="2:14" s="28" customFormat="1" ht="18.75" customHeight="1" x14ac:dyDescent="0.25">
      <c r="B124" s="63" t="s">
        <v>382</v>
      </c>
      <c r="C124" s="64">
        <v>6232</v>
      </c>
      <c r="D124" s="64">
        <v>0</v>
      </c>
      <c r="E124" s="64">
        <v>0</v>
      </c>
      <c r="F124" s="64">
        <v>0</v>
      </c>
      <c r="G124" s="66">
        <v>0</v>
      </c>
      <c r="I124"/>
      <c r="J124"/>
      <c r="K124"/>
      <c r="L124"/>
      <c r="M124"/>
      <c r="N124"/>
    </row>
    <row r="125" spans="2:14" s="28" customFormat="1" ht="18.75" customHeight="1" x14ac:dyDescent="0.25">
      <c r="B125" s="63" t="s">
        <v>404</v>
      </c>
      <c r="C125" s="64">
        <v>3387</v>
      </c>
      <c r="D125" s="64">
        <v>1098</v>
      </c>
      <c r="E125" s="64">
        <v>1128</v>
      </c>
      <c r="F125" s="64">
        <v>0</v>
      </c>
      <c r="G125" s="66">
        <v>0</v>
      </c>
      <c r="I125"/>
      <c r="J125"/>
      <c r="K125"/>
      <c r="L125"/>
      <c r="M125"/>
      <c r="N125"/>
    </row>
    <row r="126" spans="2:14" s="28" customFormat="1" ht="18.75" customHeight="1" x14ac:dyDescent="0.25">
      <c r="B126" s="63" t="s">
        <v>351</v>
      </c>
      <c r="C126" s="64">
        <v>5149</v>
      </c>
      <c r="D126" s="64">
        <v>0</v>
      </c>
      <c r="E126" s="64">
        <v>0</v>
      </c>
      <c r="F126" s="64">
        <v>0</v>
      </c>
      <c r="G126" s="66">
        <v>0</v>
      </c>
      <c r="I126"/>
      <c r="J126"/>
      <c r="K126"/>
      <c r="L126"/>
      <c r="M126"/>
      <c r="N126"/>
    </row>
    <row r="127" spans="2:14" s="28" customFormat="1" ht="18.75" customHeight="1" x14ac:dyDescent="0.25">
      <c r="B127" s="63" t="s">
        <v>3755</v>
      </c>
      <c r="C127" s="64">
        <v>0</v>
      </c>
      <c r="D127" s="64">
        <v>0</v>
      </c>
      <c r="E127" s="64">
        <v>0</v>
      </c>
      <c r="F127" s="64">
        <v>0</v>
      </c>
      <c r="G127" s="66">
        <v>5114</v>
      </c>
      <c r="I127"/>
      <c r="J127"/>
      <c r="K127"/>
      <c r="L127"/>
      <c r="M127"/>
      <c r="N127"/>
    </row>
    <row r="128" spans="2:14" s="28" customFormat="1" ht="18.75" customHeight="1" x14ac:dyDescent="0.25">
      <c r="B128" s="63" t="s">
        <v>3066</v>
      </c>
      <c r="C128" s="64">
        <v>0</v>
      </c>
      <c r="D128" s="64">
        <v>0</v>
      </c>
      <c r="E128" s="64">
        <v>1797</v>
      </c>
      <c r="F128" s="64">
        <v>1493</v>
      </c>
      <c r="G128" s="66">
        <v>1255</v>
      </c>
      <c r="I128"/>
      <c r="J128"/>
      <c r="K128"/>
      <c r="L128"/>
      <c r="M128"/>
      <c r="N128"/>
    </row>
    <row r="129" spans="2:14" s="28" customFormat="1" ht="18.75" customHeight="1" x14ac:dyDescent="0.25">
      <c r="B129" s="63" t="s">
        <v>389</v>
      </c>
      <c r="C129" s="64">
        <v>4142</v>
      </c>
      <c r="D129" s="64">
        <v>0</v>
      </c>
      <c r="E129" s="64">
        <v>0</v>
      </c>
      <c r="F129" s="64">
        <v>0</v>
      </c>
      <c r="G129" s="66">
        <v>0</v>
      </c>
      <c r="I129"/>
      <c r="J129"/>
      <c r="K129"/>
      <c r="L129"/>
      <c r="M129"/>
      <c r="N129"/>
    </row>
    <row r="130" spans="2:14" s="28" customFormat="1" ht="18.75" customHeight="1" x14ac:dyDescent="0.25">
      <c r="B130" s="63" t="s">
        <v>427</v>
      </c>
      <c r="C130" s="64">
        <v>0</v>
      </c>
      <c r="D130" s="64">
        <v>658</v>
      </c>
      <c r="E130" s="64">
        <v>3478</v>
      </c>
      <c r="F130" s="64">
        <v>0</v>
      </c>
      <c r="G130" s="66">
        <v>0</v>
      </c>
      <c r="I130"/>
      <c r="J130"/>
      <c r="K130"/>
      <c r="L130"/>
      <c r="M130"/>
      <c r="N130"/>
    </row>
    <row r="131" spans="2:14" s="28" customFormat="1" ht="18.75" customHeight="1" x14ac:dyDescent="0.25">
      <c r="B131" s="63" t="s">
        <v>3451</v>
      </c>
      <c r="C131" s="64">
        <v>0</v>
      </c>
      <c r="D131" s="64">
        <v>0</v>
      </c>
      <c r="E131" s="64">
        <v>0</v>
      </c>
      <c r="F131" s="64">
        <v>1065</v>
      </c>
      <c r="G131" s="66">
        <v>3053</v>
      </c>
      <c r="I131"/>
      <c r="J131"/>
      <c r="K131"/>
      <c r="L131"/>
      <c r="M131"/>
      <c r="N131"/>
    </row>
    <row r="132" spans="2:14" s="28" customFormat="1" ht="18.75" customHeight="1" x14ac:dyDescent="0.25">
      <c r="B132" s="63" t="s">
        <v>431</v>
      </c>
      <c r="C132" s="64">
        <v>0</v>
      </c>
      <c r="D132" s="64">
        <v>1160</v>
      </c>
      <c r="E132" s="64">
        <v>2334</v>
      </c>
      <c r="F132" s="64">
        <v>605</v>
      </c>
      <c r="G132" s="66">
        <v>0</v>
      </c>
      <c r="I132"/>
      <c r="J132"/>
      <c r="K132"/>
      <c r="L132"/>
      <c r="M132"/>
      <c r="N132"/>
    </row>
    <row r="133" spans="2:14" s="28" customFormat="1" ht="18.75" customHeight="1" x14ac:dyDescent="0.25">
      <c r="B133" s="63" t="s">
        <v>3472</v>
      </c>
      <c r="C133" s="64">
        <v>0</v>
      </c>
      <c r="D133" s="64">
        <v>0</v>
      </c>
      <c r="E133" s="64">
        <v>0</v>
      </c>
      <c r="F133" s="64">
        <v>2692</v>
      </c>
      <c r="G133" s="66">
        <v>1374</v>
      </c>
      <c r="I133"/>
      <c r="J133"/>
      <c r="K133"/>
      <c r="L133"/>
      <c r="M133"/>
      <c r="N133"/>
    </row>
    <row r="134" spans="2:14" s="28" customFormat="1" ht="18.75" customHeight="1" x14ac:dyDescent="0.25">
      <c r="B134" s="63" t="s">
        <v>76</v>
      </c>
      <c r="C134" s="64">
        <v>109</v>
      </c>
      <c r="D134" s="64">
        <v>0</v>
      </c>
      <c r="E134" s="64">
        <v>0</v>
      </c>
      <c r="F134" s="64">
        <v>0</v>
      </c>
      <c r="G134" s="66">
        <v>2491</v>
      </c>
      <c r="I134"/>
      <c r="J134"/>
      <c r="K134"/>
      <c r="L134"/>
      <c r="M134"/>
      <c r="N134"/>
    </row>
    <row r="135" spans="2:14" s="28" customFormat="1" ht="18.75" customHeight="1" x14ac:dyDescent="0.25">
      <c r="B135" s="63" t="s">
        <v>2924</v>
      </c>
      <c r="C135" s="64">
        <v>784</v>
      </c>
      <c r="D135" s="64">
        <v>257</v>
      </c>
      <c r="E135" s="64">
        <v>197</v>
      </c>
      <c r="F135" s="64">
        <v>132</v>
      </c>
      <c r="G135" s="66">
        <v>1213</v>
      </c>
      <c r="I135"/>
      <c r="J135"/>
      <c r="K135"/>
      <c r="L135"/>
      <c r="M135"/>
      <c r="N135"/>
    </row>
    <row r="136" spans="2:14" s="28" customFormat="1" ht="18.75" customHeight="1" x14ac:dyDescent="0.25">
      <c r="B136" s="63" t="s">
        <v>411</v>
      </c>
      <c r="C136" s="64">
        <v>833</v>
      </c>
      <c r="D136" s="64">
        <v>1661</v>
      </c>
      <c r="E136" s="64">
        <v>0</v>
      </c>
      <c r="F136" s="64">
        <v>0</v>
      </c>
      <c r="G136" s="66">
        <v>0</v>
      </c>
      <c r="I136"/>
      <c r="J136"/>
      <c r="K136"/>
      <c r="L136"/>
      <c r="M136"/>
      <c r="N136"/>
    </row>
    <row r="137" spans="2:14" s="28" customFormat="1" ht="18.75" customHeight="1" x14ac:dyDescent="0.25">
      <c r="B137" s="63" t="s">
        <v>3068</v>
      </c>
      <c r="C137" s="64">
        <v>0</v>
      </c>
      <c r="D137" s="64">
        <v>0</v>
      </c>
      <c r="E137" s="64">
        <v>1405</v>
      </c>
      <c r="F137" s="64">
        <v>1067</v>
      </c>
      <c r="G137" s="66">
        <v>0</v>
      </c>
      <c r="I137"/>
      <c r="J137"/>
      <c r="K137"/>
      <c r="L137"/>
      <c r="M137"/>
      <c r="N137"/>
    </row>
    <row r="138" spans="2:14" s="28" customFormat="1" ht="18.75" customHeight="1" x14ac:dyDescent="0.25">
      <c r="B138" s="63" t="s">
        <v>3739</v>
      </c>
      <c r="C138" s="64">
        <v>0</v>
      </c>
      <c r="D138" s="64">
        <v>0</v>
      </c>
      <c r="E138" s="64">
        <v>0</v>
      </c>
      <c r="F138" s="64">
        <v>0</v>
      </c>
      <c r="G138" s="66">
        <v>2328</v>
      </c>
      <c r="I138"/>
      <c r="J138"/>
      <c r="K138"/>
      <c r="L138"/>
      <c r="M138"/>
      <c r="N138"/>
    </row>
    <row r="139" spans="2:14" s="28" customFormat="1" ht="18.75" customHeight="1" x14ac:dyDescent="0.25">
      <c r="B139" s="63" t="s">
        <v>3171</v>
      </c>
      <c r="C139" s="64">
        <v>0</v>
      </c>
      <c r="D139" s="64">
        <v>0</v>
      </c>
      <c r="E139" s="64">
        <v>1599</v>
      </c>
      <c r="F139" s="64">
        <v>613</v>
      </c>
      <c r="G139" s="66">
        <v>0</v>
      </c>
      <c r="I139"/>
      <c r="J139"/>
      <c r="K139"/>
      <c r="L139"/>
      <c r="M139"/>
      <c r="N139"/>
    </row>
    <row r="140" spans="2:14" s="28" customFormat="1" ht="18.75" customHeight="1" x14ac:dyDescent="0.25">
      <c r="B140" s="63" t="s">
        <v>420</v>
      </c>
      <c r="C140" s="64">
        <v>373</v>
      </c>
      <c r="D140" s="64">
        <v>471</v>
      </c>
      <c r="E140" s="64">
        <v>1245</v>
      </c>
      <c r="F140" s="64">
        <v>0</v>
      </c>
      <c r="G140" s="66">
        <v>0</v>
      </c>
      <c r="I140"/>
      <c r="J140"/>
      <c r="K140"/>
      <c r="L140"/>
      <c r="M140"/>
      <c r="N140"/>
    </row>
    <row r="141" spans="2:14" s="28" customFormat="1" ht="18.75" customHeight="1" x14ac:dyDescent="0.25">
      <c r="B141" s="63" t="s">
        <v>2920</v>
      </c>
      <c r="C141" s="64">
        <v>300</v>
      </c>
      <c r="D141" s="64">
        <v>254</v>
      </c>
      <c r="E141" s="64">
        <v>519</v>
      </c>
      <c r="F141" s="64">
        <v>398</v>
      </c>
      <c r="G141" s="66">
        <v>156</v>
      </c>
      <c r="I141"/>
      <c r="J141"/>
      <c r="K141"/>
      <c r="L141"/>
      <c r="M141"/>
      <c r="N141"/>
    </row>
    <row r="142" spans="2:14" s="28" customFormat="1" ht="18.75" customHeight="1" x14ac:dyDescent="0.25">
      <c r="B142" s="63" t="s">
        <v>416</v>
      </c>
      <c r="C142" s="64">
        <v>1538</v>
      </c>
      <c r="D142" s="64">
        <v>0</v>
      </c>
      <c r="E142" s="64">
        <v>0</v>
      </c>
      <c r="F142" s="64">
        <v>0</v>
      </c>
      <c r="G142" s="66">
        <v>0</v>
      </c>
      <c r="I142"/>
      <c r="J142"/>
      <c r="K142"/>
      <c r="L142"/>
      <c r="M142"/>
      <c r="N142"/>
    </row>
    <row r="143" spans="2:14" s="28" customFormat="1" ht="18.75" customHeight="1" x14ac:dyDescent="0.25">
      <c r="B143" s="63" t="s">
        <v>70</v>
      </c>
      <c r="C143" s="64">
        <v>1477</v>
      </c>
      <c r="D143" s="64">
        <v>0</v>
      </c>
      <c r="E143" s="64">
        <v>0</v>
      </c>
      <c r="F143" s="64">
        <v>0</v>
      </c>
      <c r="G143" s="66">
        <v>0</v>
      </c>
      <c r="I143"/>
      <c r="J143"/>
      <c r="K143"/>
      <c r="L143"/>
      <c r="M143"/>
      <c r="N143"/>
    </row>
    <row r="144" spans="2:14" s="28" customFormat="1" ht="18.75" customHeight="1" x14ac:dyDescent="0.25">
      <c r="B144" s="63" t="s">
        <v>439</v>
      </c>
      <c r="C144" s="64">
        <v>1376</v>
      </c>
      <c r="D144" s="64">
        <v>0</v>
      </c>
      <c r="E144" s="64">
        <v>0</v>
      </c>
      <c r="F144" s="64">
        <v>0</v>
      </c>
      <c r="G144" s="66">
        <v>0</v>
      </c>
      <c r="I144"/>
      <c r="J144"/>
      <c r="K144"/>
      <c r="L144"/>
      <c r="M144"/>
      <c r="N144"/>
    </row>
    <row r="145" spans="2:14" s="28" customFormat="1" ht="18.75" customHeight="1" x14ac:dyDescent="0.25">
      <c r="B145" s="63" t="s">
        <v>443</v>
      </c>
      <c r="C145" s="64">
        <v>0</v>
      </c>
      <c r="D145" s="64">
        <v>223</v>
      </c>
      <c r="E145" s="64">
        <v>1068</v>
      </c>
      <c r="F145" s="64">
        <v>0</v>
      </c>
      <c r="G145" s="66">
        <v>0</v>
      </c>
      <c r="I145"/>
      <c r="J145"/>
      <c r="K145"/>
      <c r="L145"/>
      <c r="M145"/>
      <c r="N145"/>
    </row>
    <row r="146" spans="2:14" s="28" customFormat="1" ht="18.75" customHeight="1" x14ac:dyDescent="0.25">
      <c r="B146" s="63" t="s">
        <v>2922</v>
      </c>
      <c r="C146" s="64">
        <v>0</v>
      </c>
      <c r="D146" s="64">
        <v>0</v>
      </c>
      <c r="E146" s="64">
        <v>892</v>
      </c>
      <c r="F146" s="64">
        <v>385</v>
      </c>
      <c r="G146" s="66">
        <v>0</v>
      </c>
      <c r="I146"/>
      <c r="J146"/>
      <c r="K146"/>
      <c r="L146"/>
      <c r="M146"/>
      <c r="N146"/>
    </row>
    <row r="147" spans="2:14" s="28" customFormat="1" ht="18.75" customHeight="1" x14ac:dyDescent="0.25">
      <c r="B147" s="63" t="s">
        <v>398</v>
      </c>
      <c r="C147" s="64">
        <v>0</v>
      </c>
      <c r="D147" s="64">
        <v>738</v>
      </c>
      <c r="E147" s="64">
        <v>359</v>
      </c>
      <c r="F147" s="64">
        <v>0</v>
      </c>
      <c r="G147" s="66">
        <v>0</v>
      </c>
      <c r="I147"/>
      <c r="J147"/>
      <c r="K147"/>
      <c r="L147"/>
      <c r="M147"/>
      <c r="N147"/>
    </row>
    <row r="148" spans="2:14" s="28" customFormat="1" ht="18.75" customHeight="1" x14ac:dyDescent="0.25">
      <c r="B148" s="63" t="s">
        <v>3601</v>
      </c>
      <c r="C148" s="64">
        <v>0</v>
      </c>
      <c r="D148" s="64">
        <v>0</v>
      </c>
      <c r="E148" s="64">
        <v>0</v>
      </c>
      <c r="F148" s="64">
        <v>0</v>
      </c>
      <c r="G148" s="66">
        <v>968</v>
      </c>
      <c r="I148"/>
      <c r="J148"/>
      <c r="K148"/>
      <c r="L148"/>
      <c r="M148"/>
      <c r="N148"/>
    </row>
    <row r="149" spans="2:14" s="28" customFormat="1" ht="18.75" customHeight="1" x14ac:dyDescent="0.25">
      <c r="B149" s="63" t="s">
        <v>466</v>
      </c>
      <c r="C149" s="64">
        <v>229</v>
      </c>
      <c r="D149" s="64">
        <v>108</v>
      </c>
      <c r="E149" s="64">
        <v>147</v>
      </c>
      <c r="F149" s="64">
        <v>269</v>
      </c>
      <c r="G149" s="66">
        <v>201</v>
      </c>
      <c r="I149"/>
      <c r="J149"/>
      <c r="K149"/>
      <c r="L149"/>
      <c r="M149"/>
      <c r="N149"/>
    </row>
    <row r="150" spans="2:14" s="28" customFormat="1" ht="18.75" customHeight="1" x14ac:dyDescent="0.25">
      <c r="B150" s="63" t="s">
        <v>448</v>
      </c>
      <c r="C150" s="64">
        <v>939</v>
      </c>
      <c r="D150" s="64">
        <v>0</v>
      </c>
      <c r="E150" s="64">
        <v>0</v>
      </c>
      <c r="F150" s="64">
        <v>0</v>
      </c>
      <c r="G150" s="66">
        <v>0</v>
      </c>
      <c r="I150"/>
      <c r="J150"/>
      <c r="K150"/>
      <c r="L150"/>
      <c r="M150"/>
      <c r="N150"/>
    </row>
    <row r="151" spans="2:14" s="28" customFormat="1" ht="18.75" customHeight="1" x14ac:dyDescent="0.25">
      <c r="B151" s="63" t="s">
        <v>442</v>
      </c>
      <c r="C151" s="64">
        <v>918</v>
      </c>
      <c r="D151" s="64">
        <v>0</v>
      </c>
      <c r="E151" s="64">
        <v>0</v>
      </c>
      <c r="F151" s="64">
        <v>0</v>
      </c>
      <c r="G151" s="66">
        <v>0</v>
      </c>
      <c r="I151"/>
      <c r="J151"/>
      <c r="K151"/>
      <c r="L151"/>
      <c r="M151"/>
      <c r="N151"/>
    </row>
    <row r="152" spans="2:14" s="28" customFormat="1" ht="18.75" customHeight="1" x14ac:dyDescent="0.25">
      <c r="B152" s="63" t="s">
        <v>3172</v>
      </c>
      <c r="C152" s="64">
        <v>0</v>
      </c>
      <c r="D152" s="64">
        <v>0</v>
      </c>
      <c r="E152" s="64">
        <v>355</v>
      </c>
      <c r="F152" s="64">
        <v>437</v>
      </c>
      <c r="G152" s="66">
        <v>0</v>
      </c>
      <c r="I152"/>
      <c r="J152"/>
      <c r="K152"/>
      <c r="L152"/>
      <c r="M152"/>
      <c r="N152"/>
    </row>
    <row r="153" spans="2:14" s="28" customFormat="1" ht="18.75" customHeight="1" x14ac:dyDescent="0.25">
      <c r="B153" s="63" t="s">
        <v>2933</v>
      </c>
      <c r="C153" s="64">
        <v>0</v>
      </c>
      <c r="D153" s="64">
        <v>0</v>
      </c>
      <c r="E153" s="64">
        <v>284</v>
      </c>
      <c r="F153" s="64">
        <v>61</v>
      </c>
      <c r="G153" s="66">
        <v>419</v>
      </c>
      <c r="I153"/>
      <c r="J153"/>
      <c r="K153"/>
      <c r="L153"/>
      <c r="M153"/>
      <c r="N153"/>
    </row>
    <row r="154" spans="2:14" s="28" customFormat="1" ht="18.75" customHeight="1" x14ac:dyDescent="0.25">
      <c r="B154" s="63" t="s">
        <v>455</v>
      </c>
      <c r="C154" s="64">
        <v>733</v>
      </c>
      <c r="D154" s="64">
        <v>0</v>
      </c>
      <c r="E154" s="64">
        <v>0</v>
      </c>
      <c r="F154" s="64">
        <v>0</v>
      </c>
      <c r="G154" s="66">
        <v>0</v>
      </c>
      <c r="I154"/>
      <c r="J154"/>
      <c r="K154"/>
      <c r="L154"/>
      <c r="M154"/>
      <c r="N154"/>
    </row>
    <row r="155" spans="2:14" s="28" customFormat="1" ht="18.75" customHeight="1" x14ac:dyDescent="0.25">
      <c r="B155" s="63" t="s">
        <v>456</v>
      </c>
      <c r="C155" s="64">
        <v>0</v>
      </c>
      <c r="D155" s="64">
        <v>726</v>
      </c>
      <c r="E155" s="64">
        <v>0</v>
      </c>
      <c r="F155" s="64">
        <v>6</v>
      </c>
      <c r="G155" s="66">
        <v>0</v>
      </c>
      <c r="I155"/>
      <c r="J155"/>
      <c r="K155"/>
      <c r="L155"/>
      <c r="M155"/>
      <c r="N155"/>
    </row>
    <row r="156" spans="2:14" s="28" customFormat="1" ht="18.75" customHeight="1" x14ac:dyDescent="0.25">
      <c r="B156" s="63" t="s">
        <v>361</v>
      </c>
      <c r="C156" s="64">
        <v>0</v>
      </c>
      <c r="D156" s="64">
        <v>0</v>
      </c>
      <c r="E156" s="64">
        <v>213</v>
      </c>
      <c r="F156" s="64">
        <v>241</v>
      </c>
      <c r="G156" s="66">
        <v>247</v>
      </c>
      <c r="I156"/>
      <c r="J156"/>
      <c r="K156"/>
      <c r="L156"/>
      <c r="M156"/>
      <c r="N156"/>
    </row>
    <row r="157" spans="2:14" s="28" customFormat="1" ht="18.75" customHeight="1" x14ac:dyDescent="0.25">
      <c r="B157" s="63" t="s">
        <v>386</v>
      </c>
      <c r="C157" s="64">
        <v>694</v>
      </c>
      <c r="D157" s="64">
        <v>0</v>
      </c>
      <c r="E157" s="64">
        <v>0</v>
      </c>
      <c r="F157" s="64">
        <v>0</v>
      </c>
      <c r="G157" s="66">
        <v>0</v>
      </c>
      <c r="I157"/>
      <c r="J157"/>
      <c r="K157"/>
      <c r="L157"/>
      <c r="M157"/>
      <c r="N157"/>
    </row>
    <row r="158" spans="2:14" s="28" customFormat="1" ht="18.75" customHeight="1" x14ac:dyDescent="0.25">
      <c r="B158" s="63" t="s">
        <v>457</v>
      </c>
      <c r="C158" s="64">
        <v>0</v>
      </c>
      <c r="D158" s="64">
        <v>668</v>
      </c>
      <c r="E158" s="64">
        <v>0</v>
      </c>
      <c r="F158" s="64">
        <v>0</v>
      </c>
      <c r="G158" s="66">
        <v>0</v>
      </c>
      <c r="I158"/>
      <c r="J158"/>
      <c r="K158"/>
      <c r="L158"/>
      <c r="M158"/>
      <c r="N158"/>
    </row>
    <row r="159" spans="2:14" s="28" customFormat="1" ht="18.75" customHeight="1" x14ac:dyDescent="0.25">
      <c r="B159" s="63" t="s">
        <v>3452</v>
      </c>
      <c r="C159" s="64">
        <v>0</v>
      </c>
      <c r="D159" s="64">
        <v>0</v>
      </c>
      <c r="E159" s="64">
        <v>0</v>
      </c>
      <c r="F159" s="64">
        <v>662</v>
      </c>
      <c r="G159" s="66">
        <v>0</v>
      </c>
      <c r="I159"/>
      <c r="J159"/>
      <c r="K159"/>
      <c r="L159"/>
      <c r="M159"/>
      <c r="N159"/>
    </row>
    <row r="160" spans="2:14" s="28" customFormat="1" ht="18.75" customHeight="1" x14ac:dyDescent="0.25">
      <c r="B160" s="63" t="s">
        <v>3265</v>
      </c>
      <c r="C160" s="64">
        <v>0</v>
      </c>
      <c r="D160" s="64">
        <v>0</v>
      </c>
      <c r="E160" s="64">
        <v>0</v>
      </c>
      <c r="F160" s="64">
        <v>210</v>
      </c>
      <c r="G160" s="66">
        <v>451</v>
      </c>
      <c r="I160"/>
      <c r="J160"/>
      <c r="K160"/>
      <c r="L160"/>
      <c r="M160"/>
      <c r="N160"/>
    </row>
    <row r="161" spans="2:14" s="28" customFormat="1" ht="18.75" customHeight="1" x14ac:dyDescent="0.25">
      <c r="B161" s="63" t="s">
        <v>2930</v>
      </c>
      <c r="C161" s="64">
        <v>101</v>
      </c>
      <c r="D161" s="64">
        <v>144</v>
      </c>
      <c r="E161" s="64">
        <v>111</v>
      </c>
      <c r="F161" s="64">
        <v>93</v>
      </c>
      <c r="G161" s="66">
        <v>186</v>
      </c>
      <c r="I161"/>
      <c r="J161"/>
      <c r="K161"/>
      <c r="L161"/>
      <c r="M161"/>
      <c r="N161"/>
    </row>
    <row r="162" spans="2:14" s="28" customFormat="1" ht="18.75" customHeight="1" x14ac:dyDescent="0.25">
      <c r="B162" s="63" t="s">
        <v>560</v>
      </c>
      <c r="C162" s="64">
        <v>4</v>
      </c>
      <c r="D162" s="64">
        <v>125</v>
      </c>
      <c r="E162" s="64">
        <v>108</v>
      </c>
      <c r="F162" s="64">
        <v>116</v>
      </c>
      <c r="G162" s="66">
        <v>248</v>
      </c>
      <c r="I162"/>
      <c r="J162"/>
      <c r="K162"/>
      <c r="L162"/>
      <c r="M162"/>
      <c r="N162"/>
    </row>
    <row r="163" spans="2:14" s="28" customFormat="1" ht="18.75" customHeight="1" x14ac:dyDescent="0.25">
      <c r="B163" s="63" t="s">
        <v>244</v>
      </c>
      <c r="C163" s="64">
        <v>307</v>
      </c>
      <c r="D163" s="64">
        <v>274</v>
      </c>
      <c r="E163" s="64">
        <v>0</v>
      </c>
      <c r="F163" s="64">
        <v>0</v>
      </c>
      <c r="G163" s="66">
        <v>0</v>
      </c>
      <c r="I163"/>
      <c r="J163"/>
      <c r="K163"/>
      <c r="L163"/>
      <c r="M163"/>
      <c r="N163"/>
    </row>
    <row r="164" spans="2:14" s="28" customFormat="1" ht="18.75" customHeight="1" x14ac:dyDescent="0.25">
      <c r="B164" s="63" t="s">
        <v>490</v>
      </c>
      <c r="C164" s="64">
        <v>218</v>
      </c>
      <c r="D164" s="64">
        <v>76</v>
      </c>
      <c r="E164" s="64">
        <v>152</v>
      </c>
      <c r="F164" s="64">
        <v>31</v>
      </c>
      <c r="G164" s="66">
        <v>55</v>
      </c>
      <c r="I164"/>
      <c r="J164"/>
      <c r="K164"/>
      <c r="L164"/>
      <c r="M164"/>
      <c r="N164"/>
    </row>
    <row r="165" spans="2:14" s="28" customFormat="1" ht="18.75" customHeight="1" x14ac:dyDescent="0.25">
      <c r="B165" s="63" t="s">
        <v>77</v>
      </c>
      <c r="C165" s="64">
        <v>531</v>
      </c>
      <c r="D165" s="64">
        <v>0</v>
      </c>
      <c r="E165" s="64">
        <v>0</v>
      </c>
      <c r="F165" s="64">
        <v>0</v>
      </c>
      <c r="G165" s="66">
        <v>0</v>
      </c>
      <c r="I165"/>
      <c r="J165"/>
      <c r="K165"/>
      <c r="L165"/>
      <c r="M165"/>
      <c r="N165"/>
    </row>
    <row r="166" spans="2:14" s="28" customFormat="1" ht="18.75" customHeight="1" x14ac:dyDescent="0.25">
      <c r="B166" s="63" t="s">
        <v>2928</v>
      </c>
      <c r="C166" s="64">
        <v>0</v>
      </c>
      <c r="D166" s="64">
        <v>0</v>
      </c>
      <c r="E166" s="64">
        <v>466</v>
      </c>
      <c r="F166" s="64">
        <v>0</v>
      </c>
      <c r="G166" s="66">
        <v>0</v>
      </c>
      <c r="I166"/>
      <c r="J166"/>
      <c r="K166"/>
      <c r="L166"/>
      <c r="M166"/>
      <c r="N166"/>
    </row>
    <row r="167" spans="2:14" s="28" customFormat="1" ht="18.75" customHeight="1" x14ac:dyDescent="0.25">
      <c r="B167" s="63" t="s">
        <v>479</v>
      </c>
      <c r="C167" s="64">
        <v>0</v>
      </c>
      <c r="D167" s="64">
        <v>447</v>
      </c>
      <c r="E167" s="64">
        <v>0</v>
      </c>
      <c r="F167" s="64">
        <v>0</v>
      </c>
      <c r="G167" s="66">
        <v>0</v>
      </c>
      <c r="I167"/>
      <c r="J167"/>
      <c r="K167"/>
      <c r="L167"/>
      <c r="M167"/>
      <c r="N167"/>
    </row>
    <row r="168" spans="2:14" s="28" customFormat="1" ht="18.75" customHeight="1" x14ac:dyDescent="0.25">
      <c r="B168" s="63" t="s">
        <v>3595</v>
      </c>
      <c r="C168" s="64">
        <v>0</v>
      </c>
      <c r="D168" s="64">
        <v>0</v>
      </c>
      <c r="E168" s="64">
        <v>0</v>
      </c>
      <c r="F168" s="64">
        <v>0</v>
      </c>
      <c r="G168" s="66">
        <v>439</v>
      </c>
      <c r="I168"/>
      <c r="J168"/>
      <c r="K168"/>
      <c r="L168"/>
      <c r="M168"/>
      <c r="N168"/>
    </row>
    <row r="169" spans="2:14" s="28" customFormat="1" ht="18.75" customHeight="1" x14ac:dyDescent="0.25">
      <c r="B169" s="63" t="s">
        <v>441</v>
      </c>
      <c r="C169" s="64">
        <v>424</v>
      </c>
      <c r="D169" s="64">
        <v>0</v>
      </c>
      <c r="E169" s="64">
        <v>0</v>
      </c>
      <c r="F169" s="64">
        <v>0</v>
      </c>
      <c r="G169" s="66">
        <v>0</v>
      </c>
      <c r="I169"/>
      <c r="J169"/>
      <c r="K169"/>
      <c r="L169"/>
      <c r="M169"/>
      <c r="N169"/>
    </row>
    <row r="170" spans="2:14" s="28" customFormat="1" ht="18.75" customHeight="1" x14ac:dyDescent="0.25">
      <c r="B170" s="63" t="s">
        <v>2921</v>
      </c>
      <c r="C170" s="64">
        <v>0</v>
      </c>
      <c r="D170" s="64">
        <v>45</v>
      </c>
      <c r="E170" s="64">
        <v>234</v>
      </c>
      <c r="F170" s="64">
        <v>0</v>
      </c>
      <c r="G170" s="66">
        <v>136</v>
      </c>
      <c r="I170"/>
      <c r="J170"/>
      <c r="K170"/>
      <c r="L170"/>
      <c r="M170"/>
      <c r="N170"/>
    </row>
    <row r="171" spans="2:14" s="28" customFormat="1" ht="18.75" customHeight="1" x14ac:dyDescent="0.25">
      <c r="B171" s="63" t="s">
        <v>532</v>
      </c>
      <c r="C171" s="64">
        <v>57</v>
      </c>
      <c r="D171" s="64">
        <v>47</v>
      </c>
      <c r="E171" s="64">
        <v>86</v>
      </c>
      <c r="F171" s="64">
        <v>103</v>
      </c>
      <c r="G171" s="66">
        <v>101</v>
      </c>
      <c r="I171"/>
      <c r="J171"/>
      <c r="K171"/>
      <c r="L171"/>
      <c r="M171"/>
      <c r="N171"/>
    </row>
    <row r="172" spans="2:14" s="28" customFormat="1" ht="18.75" customHeight="1" x14ac:dyDescent="0.25">
      <c r="B172" s="63" t="s">
        <v>3454</v>
      </c>
      <c r="C172" s="64">
        <v>0</v>
      </c>
      <c r="D172" s="64">
        <v>0</v>
      </c>
      <c r="E172" s="64">
        <v>0</v>
      </c>
      <c r="F172" s="64">
        <v>153</v>
      </c>
      <c r="G172" s="66">
        <v>240</v>
      </c>
      <c r="I172"/>
      <c r="J172"/>
      <c r="K172"/>
      <c r="L172"/>
      <c r="M172"/>
      <c r="N172"/>
    </row>
    <row r="173" spans="2:14" s="28" customFormat="1" ht="18.75" customHeight="1" x14ac:dyDescent="0.25">
      <c r="B173" s="63" t="s">
        <v>3453</v>
      </c>
      <c r="C173" s="64">
        <v>0</v>
      </c>
      <c r="D173" s="64">
        <v>0</v>
      </c>
      <c r="E173" s="64">
        <v>0</v>
      </c>
      <c r="F173" s="64">
        <v>385</v>
      </c>
      <c r="G173" s="66">
        <v>0</v>
      </c>
      <c r="I173"/>
      <c r="J173"/>
      <c r="K173"/>
      <c r="L173"/>
      <c r="M173"/>
      <c r="N173"/>
    </row>
    <row r="174" spans="2:14" s="28" customFormat="1" ht="18.75" customHeight="1" x14ac:dyDescent="0.25">
      <c r="B174" s="63" t="s">
        <v>534</v>
      </c>
      <c r="C174" s="64">
        <v>21</v>
      </c>
      <c r="D174" s="64">
        <v>159</v>
      </c>
      <c r="E174" s="64">
        <v>41</v>
      </c>
      <c r="F174" s="64">
        <v>123</v>
      </c>
      <c r="G174" s="66">
        <v>40</v>
      </c>
      <c r="I174"/>
      <c r="J174"/>
      <c r="K174"/>
      <c r="L174"/>
      <c r="M174"/>
      <c r="N174"/>
    </row>
    <row r="175" spans="2:14" s="28" customFormat="1" ht="18.75" customHeight="1" x14ac:dyDescent="0.25">
      <c r="B175" s="63" t="s">
        <v>3365</v>
      </c>
      <c r="C175" s="64">
        <v>0</v>
      </c>
      <c r="D175" s="64">
        <v>0</v>
      </c>
      <c r="E175" s="64">
        <v>0</v>
      </c>
      <c r="F175" s="64">
        <v>349</v>
      </c>
      <c r="G175" s="66">
        <v>0</v>
      </c>
      <c r="I175"/>
      <c r="J175"/>
      <c r="K175"/>
      <c r="L175"/>
      <c r="M175"/>
      <c r="N175"/>
    </row>
    <row r="176" spans="2:14" s="28" customFormat="1" ht="18.75" customHeight="1" x14ac:dyDescent="0.25">
      <c r="B176" s="63" t="s">
        <v>555</v>
      </c>
      <c r="C176" s="64">
        <v>39</v>
      </c>
      <c r="D176" s="64">
        <v>46</v>
      </c>
      <c r="E176" s="64">
        <v>117</v>
      </c>
      <c r="F176" s="64">
        <v>51</v>
      </c>
      <c r="G176" s="66">
        <v>94</v>
      </c>
      <c r="I176"/>
      <c r="J176"/>
      <c r="K176"/>
      <c r="L176"/>
      <c r="M176"/>
      <c r="N176"/>
    </row>
    <row r="177" spans="2:14" s="28" customFormat="1" ht="18.75" customHeight="1" x14ac:dyDescent="0.25">
      <c r="B177" s="63" t="s">
        <v>2929</v>
      </c>
      <c r="C177" s="64">
        <v>101</v>
      </c>
      <c r="D177" s="64">
        <v>47</v>
      </c>
      <c r="E177" s="64">
        <v>69</v>
      </c>
      <c r="F177" s="64">
        <v>64</v>
      </c>
      <c r="G177" s="66">
        <v>64</v>
      </c>
      <c r="I177"/>
      <c r="J177"/>
      <c r="K177"/>
      <c r="L177"/>
      <c r="M177"/>
      <c r="N177"/>
    </row>
    <row r="178" spans="2:14" s="28" customFormat="1" ht="18.75" customHeight="1" x14ac:dyDescent="0.25">
      <c r="B178" s="63" t="s">
        <v>497</v>
      </c>
      <c r="C178" s="64">
        <v>327</v>
      </c>
      <c r="D178" s="64">
        <v>0</v>
      </c>
      <c r="E178" s="64">
        <v>2</v>
      </c>
      <c r="F178" s="64">
        <v>11</v>
      </c>
      <c r="G178" s="66">
        <v>0</v>
      </c>
      <c r="I178"/>
      <c r="J178"/>
      <c r="K178"/>
      <c r="L178"/>
      <c r="M178"/>
      <c r="N178"/>
    </row>
    <row r="179" spans="2:14" s="28" customFormat="1" ht="18.75" customHeight="1" x14ac:dyDescent="0.25">
      <c r="B179" s="63" t="s">
        <v>454</v>
      </c>
      <c r="C179" s="64">
        <v>326</v>
      </c>
      <c r="D179" s="64">
        <v>0</v>
      </c>
      <c r="E179" s="64">
        <v>0</v>
      </c>
      <c r="F179" s="64">
        <v>0</v>
      </c>
      <c r="G179" s="66">
        <v>0</v>
      </c>
      <c r="I179"/>
      <c r="J179"/>
      <c r="K179"/>
      <c r="L179"/>
      <c r="M179"/>
      <c r="N179"/>
    </row>
    <row r="180" spans="2:14" s="28" customFormat="1" ht="18.75" customHeight="1" x14ac:dyDescent="0.25">
      <c r="B180" s="63" t="s">
        <v>498</v>
      </c>
      <c r="C180" s="64">
        <v>0</v>
      </c>
      <c r="D180" s="64">
        <v>322</v>
      </c>
      <c r="E180" s="64">
        <v>0</v>
      </c>
      <c r="F180" s="64">
        <v>0</v>
      </c>
      <c r="G180" s="66">
        <v>0</v>
      </c>
      <c r="I180"/>
      <c r="J180"/>
      <c r="K180"/>
      <c r="L180"/>
      <c r="M180"/>
      <c r="N180"/>
    </row>
    <row r="181" spans="2:14" s="28" customFormat="1" ht="18.75" customHeight="1" x14ac:dyDescent="0.25">
      <c r="B181" s="63" t="s">
        <v>579</v>
      </c>
      <c r="C181" s="64">
        <v>8</v>
      </c>
      <c r="D181" s="64">
        <v>52</v>
      </c>
      <c r="E181" s="64">
        <v>74</v>
      </c>
      <c r="F181" s="64">
        <v>125</v>
      </c>
      <c r="G181" s="66">
        <v>52</v>
      </c>
      <c r="I181"/>
      <c r="J181"/>
      <c r="K181"/>
      <c r="L181"/>
      <c r="M181"/>
      <c r="N181"/>
    </row>
    <row r="182" spans="2:14" s="28" customFormat="1" ht="18.75" customHeight="1" x14ac:dyDescent="0.25">
      <c r="B182" s="63" t="s">
        <v>521</v>
      </c>
      <c r="C182" s="64">
        <v>247</v>
      </c>
      <c r="D182" s="64">
        <v>0</v>
      </c>
      <c r="E182" s="64">
        <v>63</v>
      </c>
      <c r="F182" s="64">
        <v>0</v>
      </c>
      <c r="G182" s="66">
        <v>0</v>
      </c>
      <c r="I182"/>
      <c r="J182"/>
      <c r="K182"/>
      <c r="L182"/>
      <c r="M182"/>
      <c r="N182"/>
    </row>
    <row r="183" spans="2:14" s="28" customFormat="1" ht="18.75" customHeight="1" x14ac:dyDescent="0.25">
      <c r="B183" s="63" t="s">
        <v>514</v>
      </c>
      <c r="C183" s="64">
        <v>0</v>
      </c>
      <c r="D183" s="64">
        <v>0</v>
      </c>
      <c r="E183" s="64">
        <v>0</v>
      </c>
      <c r="F183" s="64">
        <v>306</v>
      </c>
      <c r="G183" s="66">
        <v>0</v>
      </c>
      <c r="I183"/>
      <c r="J183"/>
      <c r="K183"/>
      <c r="L183"/>
      <c r="M183"/>
      <c r="N183"/>
    </row>
    <row r="184" spans="2:14" s="28" customFormat="1" ht="18.75" customHeight="1" x14ac:dyDescent="0.25">
      <c r="B184" s="63" t="s">
        <v>577</v>
      </c>
      <c r="C184" s="64">
        <v>11</v>
      </c>
      <c r="D184" s="64">
        <v>21</v>
      </c>
      <c r="E184" s="64">
        <v>86</v>
      </c>
      <c r="F184" s="64">
        <v>110</v>
      </c>
      <c r="G184" s="66">
        <v>74</v>
      </c>
      <c r="I184"/>
      <c r="J184"/>
      <c r="K184"/>
      <c r="L184"/>
      <c r="M184"/>
      <c r="N184"/>
    </row>
    <row r="185" spans="2:14" s="28" customFormat="1" ht="18.75" customHeight="1" x14ac:dyDescent="0.25">
      <c r="B185" s="63" t="s">
        <v>564</v>
      </c>
      <c r="C185" s="64">
        <v>50</v>
      </c>
      <c r="D185" s="64">
        <v>51</v>
      </c>
      <c r="E185" s="64">
        <v>75</v>
      </c>
      <c r="F185" s="64">
        <v>51</v>
      </c>
      <c r="G185" s="66">
        <v>74</v>
      </c>
      <c r="I185"/>
      <c r="J185"/>
      <c r="K185"/>
      <c r="L185"/>
      <c r="M185"/>
      <c r="N185"/>
    </row>
    <row r="186" spans="2:14" s="28" customFormat="1" ht="18.75" customHeight="1" x14ac:dyDescent="0.25">
      <c r="B186" s="63" t="s">
        <v>2925</v>
      </c>
      <c r="C186" s="64">
        <v>61</v>
      </c>
      <c r="D186" s="64">
        <v>65</v>
      </c>
      <c r="E186" s="64">
        <v>36</v>
      </c>
      <c r="F186" s="64">
        <v>67</v>
      </c>
      <c r="G186" s="66">
        <v>64</v>
      </c>
      <c r="I186"/>
      <c r="J186"/>
      <c r="K186"/>
      <c r="L186"/>
      <c r="M186"/>
      <c r="N186"/>
    </row>
    <row r="187" spans="2:14" s="28" customFormat="1" ht="18.75" customHeight="1" x14ac:dyDescent="0.25">
      <c r="B187" s="63" t="s">
        <v>2931</v>
      </c>
      <c r="C187" s="64">
        <v>0</v>
      </c>
      <c r="D187" s="64">
        <v>0</v>
      </c>
      <c r="E187" s="64">
        <v>289</v>
      </c>
      <c r="F187" s="64">
        <v>0</v>
      </c>
      <c r="G187" s="66">
        <v>0</v>
      </c>
      <c r="I187"/>
      <c r="J187"/>
      <c r="K187"/>
      <c r="L187"/>
      <c r="M187"/>
      <c r="N187"/>
    </row>
    <row r="188" spans="2:14" s="28" customFormat="1" ht="18.75" customHeight="1" x14ac:dyDescent="0.25">
      <c r="B188" s="63" t="s">
        <v>574</v>
      </c>
      <c r="C188" s="64">
        <v>0</v>
      </c>
      <c r="D188" s="64">
        <v>71</v>
      </c>
      <c r="E188" s="64">
        <v>53</v>
      </c>
      <c r="F188" s="64">
        <v>29</v>
      </c>
      <c r="G188" s="66">
        <v>133</v>
      </c>
      <c r="I188"/>
      <c r="J188"/>
      <c r="K188"/>
      <c r="L188"/>
      <c r="M188"/>
      <c r="N188"/>
    </row>
    <row r="189" spans="2:14" s="28" customFormat="1" ht="18.75" customHeight="1" x14ac:dyDescent="0.25">
      <c r="B189" s="63" t="s">
        <v>509</v>
      </c>
      <c r="C189" s="64">
        <v>282</v>
      </c>
      <c r="D189" s="64">
        <v>0</v>
      </c>
      <c r="E189" s="64">
        <v>0</v>
      </c>
      <c r="F189" s="64">
        <v>0</v>
      </c>
      <c r="G189" s="66">
        <v>0</v>
      </c>
      <c r="I189"/>
      <c r="J189"/>
      <c r="K189"/>
      <c r="L189"/>
      <c r="M189"/>
      <c r="N189"/>
    </row>
    <row r="190" spans="2:14" s="28" customFormat="1" ht="18.75" customHeight="1" x14ac:dyDescent="0.25">
      <c r="B190" s="63" t="s">
        <v>469</v>
      </c>
      <c r="C190" s="64">
        <v>281</v>
      </c>
      <c r="D190" s="64">
        <v>0</v>
      </c>
      <c r="E190" s="64">
        <v>0</v>
      </c>
      <c r="F190" s="64">
        <v>0</v>
      </c>
      <c r="G190" s="66">
        <v>0</v>
      </c>
      <c r="I190"/>
      <c r="J190"/>
      <c r="K190"/>
      <c r="L190"/>
      <c r="M190"/>
      <c r="N190"/>
    </row>
    <row r="191" spans="2:14" s="28" customFormat="1" ht="18.75" customHeight="1" x14ac:dyDescent="0.25">
      <c r="B191" s="63" t="s">
        <v>3441</v>
      </c>
      <c r="C191" s="64">
        <v>0</v>
      </c>
      <c r="D191" s="64">
        <v>0</v>
      </c>
      <c r="E191" s="64">
        <v>0</v>
      </c>
      <c r="F191" s="64">
        <v>278</v>
      </c>
      <c r="G191" s="66">
        <v>0</v>
      </c>
      <c r="I191"/>
      <c r="J191"/>
      <c r="K191"/>
      <c r="L191"/>
      <c r="M191"/>
      <c r="N191"/>
    </row>
    <row r="192" spans="2:14" s="28" customFormat="1" ht="18.75" customHeight="1" x14ac:dyDescent="0.25">
      <c r="B192" s="63" t="s">
        <v>595</v>
      </c>
      <c r="C192" s="64">
        <v>46</v>
      </c>
      <c r="D192" s="64">
        <v>19</v>
      </c>
      <c r="E192" s="64">
        <v>10</v>
      </c>
      <c r="F192" s="64">
        <v>174</v>
      </c>
      <c r="G192" s="66">
        <v>22</v>
      </c>
      <c r="I192"/>
      <c r="J192"/>
      <c r="K192"/>
      <c r="L192"/>
      <c r="M192"/>
      <c r="N192"/>
    </row>
    <row r="193" spans="2:14" s="28" customFormat="1" ht="18.75" customHeight="1" x14ac:dyDescent="0.25">
      <c r="B193" s="63" t="s">
        <v>508</v>
      </c>
      <c r="C193" s="64">
        <v>8</v>
      </c>
      <c r="D193" s="64">
        <v>121</v>
      </c>
      <c r="E193" s="64">
        <v>27</v>
      </c>
      <c r="F193" s="64">
        <v>48</v>
      </c>
      <c r="G193" s="66">
        <v>61</v>
      </c>
      <c r="I193"/>
      <c r="J193"/>
      <c r="K193"/>
      <c r="L193"/>
      <c r="M193"/>
      <c r="N193"/>
    </row>
    <row r="194" spans="2:14" s="28" customFormat="1" ht="18.75" customHeight="1" x14ac:dyDescent="0.25">
      <c r="B194" s="63" t="s">
        <v>542</v>
      </c>
      <c r="C194" s="64">
        <v>29</v>
      </c>
      <c r="D194" s="64">
        <v>66</v>
      </c>
      <c r="E194" s="64">
        <v>63</v>
      </c>
      <c r="F194" s="64">
        <v>64</v>
      </c>
      <c r="G194" s="66">
        <v>42</v>
      </c>
      <c r="I194"/>
      <c r="J194"/>
      <c r="K194"/>
      <c r="L194"/>
      <c r="M194"/>
      <c r="N194"/>
    </row>
    <row r="195" spans="2:14" s="28" customFormat="1" ht="18.75" customHeight="1" x14ac:dyDescent="0.25">
      <c r="B195" s="63" t="s">
        <v>566</v>
      </c>
      <c r="C195" s="64">
        <v>34</v>
      </c>
      <c r="D195" s="64">
        <v>79</v>
      </c>
      <c r="E195" s="64">
        <v>25</v>
      </c>
      <c r="F195" s="64">
        <v>41</v>
      </c>
      <c r="G195" s="66">
        <v>68</v>
      </c>
      <c r="I195"/>
      <c r="J195"/>
      <c r="K195"/>
      <c r="L195"/>
      <c r="M195"/>
      <c r="N195"/>
    </row>
    <row r="196" spans="2:14" s="28" customFormat="1" ht="18.75" customHeight="1" x14ac:dyDescent="0.25">
      <c r="B196" s="63" t="s">
        <v>575</v>
      </c>
      <c r="C196" s="64">
        <v>48</v>
      </c>
      <c r="D196" s="64">
        <v>0</v>
      </c>
      <c r="E196" s="64">
        <v>113</v>
      </c>
      <c r="F196" s="64">
        <v>74</v>
      </c>
      <c r="G196" s="66">
        <v>0</v>
      </c>
      <c r="I196"/>
      <c r="J196"/>
      <c r="K196"/>
      <c r="L196"/>
      <c r="M196"/>
      <c r="N196"/>
    </row>
    <row r="197" spans="2:14" s="28" customFormat="1" ht="18.75" customHeight="1" x14ac:dyDescent="0.25">
      <c r="B197" s="63" t="s">
        <v>549</v>
      </c>
      <c r="C197" s="64">
        <v>15</v>
      </c>
      <c r="D197" s="64">
        <v>61</v>
      </c>
      <c r="E197" s="64">
        <v>42</v>
      </c>
      <c r="F197" s="64">
        <v>80</v>
      </c>
      <c r="G197" s="66">
        <v>32</v>
      </c>
      <c r="I197"/>
      <c r="J197"/>
      <c r="K197"/>
      <c r="L197"/>
      <c r="M197"/>
      <c r="N197"/>
    </row>
    <row r="198" spans="2:14" s="28" customFormat="1" ht="18.75" customHeight="1" x14ac:dyDescent="0.25">
      <c r="B198" s="63" t="s">
        <v>3736</v>
      </c>
      <c r="C198" s="64">
        <v>0</v>
      </c>
      <c r="D198" s="64">
        <v>0</v>
      </c>
      <c r="E198" s="64">
        <v>0</v>
      </c>
      <c r="F198" s="64">
        <v>0</v>
      </c>
      <c r="G198" s="66">
        <v>229</v>
      </c>
      <c r="I198"/>
      <c r="J198"/>
      <c r="K198"/>
      <c r="L198"/>
      <c r="M198"/>
      <c r="N198"/>
    </row>
    <row r="199" spans="2:14" s="28" customFormat="1" ht="18.75" customHeight="1" x14ac:dyDescent="0.25">
      <c r="B199" s="63" t="s">
        <v>604</v>
      </c>
      <c r="C199" s="64">
        <v>0</v>
      </c>
      <c r="D199" s="64">
        <v>37</v>
      </c>
      <c r="E199" s="64">
        <v>53</v>
      </c>
      <c r="F199" s="64">
        <v>70</v>
      </c>
      <c r="G199" s="66">
        <v>58</v>
      </c>
      <c r="I199"/>
      <c r="J199"/>
      <c r="K199"/>
      <c r="L199"/>
      <c r="M199"/>
      <c r="N199"/>
    </row>
    <row r="200" spans="2:14" s="28" customFormat="1" ht="18.75" customHeight="1" x14ac:dyDescent="0.25">
      <c r="B200" s="63" t="s">
        <v>602</v>
      </c>
      <c r="C200" s="64">
        <v>19</v>
      </c>
      <c r="D200" s="64">
        <v>20</v>
      </c>
      <c r="E200" s="64">
        <v>59</v>
      </c>
      <c r="F200" s="64">
        <v>41</v>
      </c>
      <c r="G200" s="66">
        <v>78</v>
      </c>
      <c r="I200"/>
      <c r="J200"/>
      <c r="K200"/>
      <c r="L200"/>
      <c r="M200"/>
      <c r="N200"/>
    </row>
    <row r="201" spans="2:14" s="28" customFormat="1" ht="18.75" customHeight="1" x14ac:dyDescent="0.25">
      <c r="B201" s="63" t="s">
        <v>654</v>
      </c>
      <c r="C201" s="64">
        <v>5</v>
      </c>
      <c r="D201" s="64">
        <v>15</v>
      </c>
      <c r="E201" s="64">
        <v>28</v>
      </c>
      <c r="F201" s="64">
        <v>106</v>
      </c>
      <c r="G201" s="66">
        <v>60</v>
      </c>
      <c r="I201"/>
      <c r="J201"/>
      <c r="K201"/>
      <c r="L201"/>
      <c r="M201"/>
      <c r="N201"/>
    </row>
    <row r="202" spans="2:14" s="28" customFormat="1" ht="18.75" customHeight="1" x14ac:dyDescent="0.25">
      <c r="B202" s="63" t="s">
        <v>529</v>
      </c>
      <c r="C202" s="64">
        <v>0</v>
      </c>
      <c r="D202" s="64">
        <v>209</v>
      </c>
      <c r="E202" s="64">
        <v>0</v>
      </c>
      <c r="F202" s="64">
        <v>0</v>
      </c>
      <c r="G202" s="66">
        <v>0</v>
      </c>
      <c r="I202"/>
      <c r="J202"/>
      <c r="K202"/>
      <c r="L202"/>
      <c r="M202"/>
      <c r="N202"/>
    </row>
    <row r="203" spans="2:14" s="28" customFormat="1" ht="18.75" customHeight="1" x14ac:dyDescent="0.25">
      <c r="B203" s="63" t="s">
        <v>3266</v>
      </c>
      <c r="C203" s="64">
        <v>0</v>
      </c>
      <c r="D203" s="64">
        <v>0</v>
      </c>
      <c r="E203" s="64">
        <v>0</v>
      </c>
      <c r="F203" s="64">
        <v>207</v>
      </c>
      <c r="G203" s="66">
        <v>0</v>
      </c>
      <c r="I203"/>
      <c r="J203"/>
      <c r="K203"/>
      <c r="L203"/>
      <c r="M203"/>
      <c r="N203"/>
    </row>
    <row r="204" spans="2:14" s="28" customFormat="1" ht="18.75" customHeight="1" x14ac:dyDescent="0.25">
      <c r="B204" s="63" t="s">
        <v>559</v>
      </c>
      <c r="C204" s="64">
        <v>60</v>
      </c>
      <c r="D204" s="64">
        <v>65</v>
      </c>
      <c r="E204" s="64">
        <v>42</v>
      </c>
      <c r="F204" s="64">
        <v>27</v>
      </c>
      <c r="G204" s="66">
        <v>6</v>
      </c>
      <c r="I204"/>
      <c r="J204"/>
      <c r="K204"/>
      <c r="L204"/>
      <c r="M204"/>
      <c r="N204"/>
    </row>
    <row r="205" spans="2:14" s="28" customFormat="1" ht="18.75" customHeight="1" x14ac:dyDescent="0.25">
      <c r="B205" s="63" t="s">
        <v>527</v>
      </c>
      <c r="C205" s="64">
        <v>0</v>
      </c>
      <c r="D205" s="64">
        <v>198</v>
      </c>
      <c r="E205" s="64">
        <v>0</v>
      </c>
      <c r="F205" s="64">
        <v>0</v>
      </c>
      <c r="G205" s="66">
        <v>0</v>
      </c>
      <c r="I205"/>
      <c r="J205"/>
      <c r="K205"/>
      <c r="L205"/>
      <c r="M205"/>
      <c r="N205"/>
    </row>
    <row r="206" spans="2:14" s="28" customFormat="1" ht="18.75" customHeight="1" x14ac:dyDescent="0.25">
      <c r="B206" s="63" t="s">
        <v>2935</v>
      </c>
      <c r="C206" s="64">
        <v>3</v>
      </c>
      <c r="D206" s="64">
        <v>25</v>
      </c>
      <c r="E206" s="64">
        <v>54</v>
      </c>
      <c r="F206" s="64">
        <v>69</v>
      </c>
      <c r="G206" s="66">
        <v>42</v>
      </c>
      <c r="I206"/>
      <c r="J206"/>
      <c r="K206"/>
      <c r="L206"/>
      <c r="M206"/>
      <c r="N206"/>
    </row>
    <row r="207" spans="2:14" s="28" customFormat="1" ht="18.75" customHeight="1" x14ac:dyDescent="0.25">
      <c r="B207" s="63" t="s">
        <v>682</v>
      </c>
      <c r="C207" s="64">
        <v>0</v>
      </c>
      <c r="D207" s="64">
        <v>10</v>
      </c>
      <c r="E207" s="64">
        <v>126</v>
      </c>
      <c r="F207" s="64">
        <v>2</v>
      </c>
      <c r="G207" s="66">
        <v>49</v>
      </c>
      <c r="I207"/>
      <c r="J207"/>
      <c r="K207"/>
      <c r="L207"/>
      <c r="M207"/>
      <c r="N207"/>
    </row>
    <row r="208" spans="2:14" s="28" customFormat="1" ht="18.75" customHeight="1" x14ac:dyDescent="0.25">
      <c r="B208" s="63" t="s">
        <v>502</v>
      </c>
      <c r="C208" s="64">
        <v>77</v>
      </c>
      <c r="D208" s="64">
        <v>108</v>
      </c>
      <c r="E208" s="64">
        <v>0</v>
      </c>
      <c r="F208" s="64">
        <v>0</v>
      </c>
      <c r="G208" s="66">
        <v>0</v>
      </c>
      <c r="I208"/>
      <c r="J208"/>
      <c r="K208"/>
      <c r="L208"/>
      <c r="M208"/>
      <c r="N208"/>
    </row>
    <row r="209" spans="2:14" s="28" customFormat="1" ht="18.75" customHeight="1" x14ac:dyDescent="0.25">
      <c r="B209" s="63" t="s">
        <v>572</v>
      </c>
      <c r="C209" s="64">
        <v>30</v>
      </c>
      <c r="D209" s="64">
        <v>64</v>
      </c>
      <c r="E209" s="64">
        <v>50</v>
      </c>
      <c r="F209" s="64">
        <v>22</v>
      </c>
      <c r="G209" s="66">
        <v>14</v>
      </c>
      <c r="I209"/>
      <c r="J209"/>
      <c r="K209"/>
      <c r="L209"/>
      <c r="M209"/>
      <c r="N209"/>
    </row>
    <row r="210" spans="2:14" s="28" customFormat="1" ht="18.75" customHeight="1" x14ac:dyDescent="0.25">
      <c r="B210" s="63" t="s">
        <v>3231</v>
      </c>
      <c r="C210" s="64">
        <v>0</v>
      </c>
      <c r="D210" s="64">
        <v>0</v>
      </c>
      <c r="E210" s="64">
        <v>0</v>
      </c>
      <c r="F210" s="64">
        <v>178</v>
      </c>
      <c r="G210" s="66">
        <v>0</v>
      </c>
      <c r="I210"/>
      <c r="J210"/>
      <c r="K210"/>
      <c r="L210"/>
      <c r="M210"/>
      <c r="N210"/>
    </row>
    <row r="211" spans="2:14" s="28" customFormat="1" ht="18.75" customHeight="1" x14ac:dyDescent="0.25">
      <c r="B211" s="63" t="s">
        <v>610</v>
      </c>
      <c r="C211" s="64">
        <v>0</v>
      </c>
      <c r="D211" s="64">
        <v>45</v>
      </c>
      <c r="E211" s="64">
        <v>36</v>
      </c>
      <c r="F211" s="64">
        <v>63</v>
      </c>
      <c r="G211" s="66">
        <v>29</v>
      </c>
      <c r="I211"/>
      <c r="J211"/>
      <c r="K211"/>
      <c r="L211"/>
      <c r="M211"/>
      <c r="N211"/>
    </row>
    <row r="212" spans="2:14" s="28" customFormat="1" ht="18.75" customHeight="1" x14ac:dyDescent="0.25">
      <c r="B212" s="63" t="s">
        <v>543</v>
      </c>
      <c r="C212" s="64">
        <v>173</v>
      </c>
      <c r="D212" s="64">
        <v>0</v>
      </c>
      <c r="E212" s="64">
        <v>0</v>
      </c>
      <c r="F212" s="64">
        <v>0</v>
      </c>
      <c r="G212" s="66">
        <v>0</v>
      </c>
      <c r="I212"/>
      <c r="J212"/>
      <c r="K212"/>
      <c r="L212"/>
      <c r="M212"/>
      <c r="N212"/>
    </row>
    <row r="213" spans="2:14" s="28" customFormat="1" ht="18.75" customHeight="1" x14ac:dyDescent="0.25">
      <c r="B213" s="63" t="s">
        <v>661</v>
      </c>
      <c r="C213" s="64">
        <v>8</v>
      </c>
      <c r="D213" s="64">
        <v>15</v>
      </c>
      <c r="E213" s="64">
        <v>48</v>
      </c>
      <c r="F213" s="64">
        <v>73</v>
      </c>
      <c r="G213" s="66">
        <v>28</v>
      </c>
      <c r="I213"/>
      <c r="J213"/>
      <c r="K213"/>
      <c r="L213"/>
      <c r="M213"/>
      <c r="N213"/>
    </row>
    <row r="214" spans="2:14" s="28" customFormat="1" ht="18.75" customHeight="1" x14ac:dyDescent="0.25">
      <c r="B214" s="63" t="s">
        <v>563</v>
      </c>
      <c r="C214" s="64">
        <v>41</v>
      </c>
      <c r="D214" s="64">
        <v>50</v>
      </c>
      <c r="E214" s="64">
        <v>54</v>
      </c>
      <c r="F214" s="64">
        <v>16</v>
      </c>
      <c r="G214" s="66">
        <v>9</v>
      </c>
      <c r="I214"/>
      <c r="J214"/>
      <c r="K214"/>
      <c r="L214"/>
      <c r="M214"/>
      <c r="N214"/>
    </row>
    <row r="215" spans="2:14" s="28" customFormat="1" ht="18.75" customHeight="1" x14ac:dyDescent="0.25">
      <c r="B215" s="63" t="s">
        <v>2926</v>
      </c>
      <c r="C215" s="64">
        <v>4</v>
      </c>
      <c r="D215" s="64">
        <v>0</v>
      </c>
      <c r="E215" s="64">
        <v>143</v>
      </c>
      <c r="F215" s="64">
        <v>10</v>
      </c>
      <c r="G215" s="66">
        <v>11</v>
      </c>
      <c r="I215"/>
      <c r="J215"/>
      <c r="K215"/>
      <c r="L215"/>
      <c r="M215"/>
      <c r="N215"/>
    </row>
    <row r="216" spans="2:14" s="28" customFormat="1" ht="18.75" customHeight="1" x14ac:dyDescent="0.25">
      <c r="B216" s="63" t="s">
        <v>3173</v>
      </c>
      <c r="C216" s="64">
        <v>0</v>
      </c>
      <c r="D216" s="64">
        <v>0</v>
      </c>
      <c r="E216" s="64">
        <v>166</v>
      </c>
      <c r="F216" s="64">
        <v>0</v>
      </c>
      <c r="G216" s="66">
        <v>0</v>
      </c>
      <c r="I216"/>
      <c r="J216"/>
      <c r="K216"/>
      <c r="L216"/>
      <c r="M216"/>
      <c r="N216"/>
    </row>
    <row r="217" spans="2:14" s="28" customFormat="1" ht="18.75" customHeight="1" x14ac:dyDescent="0.25">
      <c r="B217" s="63" t="s">
        <v>631</v>
      </c>
      <c r="C217" s="64">
        <v>3</v>
      </c>
      <c r="D217" s="64">
        <v>23</v>
      </c>
      <c r="E217" s="64">
        <v>76</v>
      </c>
      <c r="F217" s="64">
        <v>61</v>
      </c>
      <c r="G217" s="66">
        <v>0</v>
      </c>
      <c r="I217"/>
      <c r="J217"/>
      <c r="K217"/>
      <c r="L217"/>
      <c r="M217"/>
      <c r="N217"/>
    </row>
    <row r="218" spans="2:14" s="28" customFormat="1" ht="18.75" customHeight="1" x14ac:dyDescent="0.25">
      <c r="B218" s="63" t="s">
        <v>323</v>
      </c>
      <c r="C218" s="64">
        <v>163</v>
      </c>
      <c r="D218" s="64">
        <v>0</v>
      </c>
      <c r="E218" s="64">
        <v>0</v>
      </c>
      <c r="F218" s="64">
        <v>0</v>
      </c>
      <c r="G218" s="66">
        <v>0</v>
      </c>
      <c r="I218"/>
      <c r="J218"/>
      <c r="K218"/>
      <c r="L218"/>
      <c r="M218"/>
      <c r="N218"/>
    </row>
    <row r="219" spans="2:14" s="28" customFormat="1" ht="18.75" customHeight="1" x14ac:dyDescent="0.25">
      <c r="B219" s="63" t="s">
        <v>635</v>
      </c>
      <c r="C219" s="64">
        <v>17</v>
      </c>
      <c r="D219" s="64">
        <v>13</v>
      </c>
      <c r="E219" s="64">
        <v>38</v>
      </c>
      <c r="F219" s="64">
        <v>53</v>
      </c>
      <c r="G219" s="66">
        <v>40</v>
      </c>
      <c r="I219"/>
      <c r="J219"/>
      <c r="K219"/>
      <c r="L219"/>
      <c r="M219"/>
      <c r="N219"/>
    </row>
    <row r="220" spans="2:14" s="28" customFormat="1" ht="18.75" customHeight="1" x14ac:dyDescent="0.25">
      <c r="B220" s="63" t="s">
        <v>3732</v>
      </c>
      <c r="C220" s="64">
        <v>0</v>
      </c>
      <c r="D220" s="64">
        <v>0</v>
      </c>
      <c r="E220" s="64">
        <v>0</v>
      </c>
      <c r="F220" s="64">
        <v>0</v>
      </c>
      <c r="G220" s="66">
        <v>155</v>
      </c>
      <c r="I220"/>
      <c r="J220"/>
      <c r="K220"/>
      <c r="L220"/>
      <c r="M220"/>
      <c r="N220"/>
    </row>
    <row r="221" spans="2:14" s="28" customFormat="1" ht="18.75" customHeight="1" x14ac:dyDescent="0.25">
      <c r="B221" s="63" t="s">
        <v>584</v>
      </c>
      <c r="C221" s="64">
        <v>14</v>
      </c>
      <c r="D221" s="64">
        <v>26</v>
      </c>
      <c r="E221" s="64">
        <v>67</v>
      </c>
      <c r="F221" s="64">
        <v>36</v>
      </c>
      <c r="G221" s="66">
        <v>9</v>
      </c>
      <c r="I221"/>
      <c r="J221"/>
      <c r="K221"/>
      <c r="L221"/>
      <c r="M221"/>
      <c r="N221"/>
    </row>
    <row r="222" spans="2:14" s="28" customFormat="1" ht="18.75" customHeight="1" x14ac:dyDescent="0.25">
      <c r="B222" s="63" t="s">
        <v>535</v>
      </c>
      <c r="C222" s="64">
        <v>69</v>
      </c>
      <c r="D222" s="64">
        <v>60</v>
      </c>
      <c r="E222" s="64">
        <v>22</v>
      </c>
      <c r="F222" s="64">
        <v>0</v>
      </c>
      <c r="G222" s="66">
        <v>0</v>
      </c>
      <c r="I222"/>
      <c r="J222"/>
      <c r="K222"/>
      <c r="L222"/>
      <c r="M222"/>
      <c r="N222"/>
    </row>
    <row r="223" spans="2:14" s="28" customFormat="1" ht="18.75" customHeight="1" x14ac:dyDescent="0.25">
      <c r="B223" s="63" t="s">
        <v>540</v>
      </c>
      <c r="C223" s="64">
        <v>56</v>
      </c>
      <c r="D223" s="64">
        <v>45</v>
      </c>
      <c r="E223" s="64">
        <v>50</v>
      </c>
      <c r="F223" s="64">
        <v>0</v>
      </c>
      <c r="G223" s="66">
        <v>0</v>
      </c>
      <c r="I223"/>
      <c r="J223"/>
      <c r="K223"/>
      <c r="L223"/>
      <c r="M223"/>
      <c r="N223"/>
    </row>
    <row r="224" spans="2:14" s="28" customFormat="1" ht="18.75" customHeight="1" x14ac:dyDescent="0.25">
      <c r="B224" s="63" t="s">
        <v>548</v>
      </c>
      <c r="C224" s="64">
        <v>150</v>
      </c>
      <c r="D224" s="64">
        <v>0</v>
      </c>
      <c r="E224" s="64">
        <v>0</v>
      </c>
      <c r="F224" s="64">
        <v>0</v>
      </c>
      <c r="G224" s="66">
        <v>0</v>
      </c>
      <c r="I224"/>
      <c r="J224"/>
      <c r="K224"/>
      <c r="L224"/>
      <c r="M224"/>
      <c r="N224"/>
    </row>
    <row r="225" spans="2:14" s="28" customFormat="1" ht="18.75" customHeight="1" x14ac:dyDescent="0.25">
      <c r="B225" s="63" t="s">
        <v>590</v>
      </c>
      <c r="C225" s="64">
        <v>17</v>
      </c>
      <c r="D225" s="64">
        <v>39</v>
      </c>
      <c r="E225" s="64">
        <v>12</v>
      </c>
      <c r="F225" s="64">
        <v>46</v>
      </c>
      <c r="G225" s="66">
        <v>31</v>
      </c>
      <c r="I225"/>
      <c r="J225"/>
      <c r="K225"/>
      <c r="L225"/>
      <c r="M225"/>
      <c r="N225"/>
    </row>
    <row r="226" spans="2:14" s="28" customFormat="1" ht="18.75" customHeight="1" x14ac:dyDescent="0.25">
      <c r="B226" s="63" t="s">
        <v>2934</v>
      </c>
      <c r="C226" s="64">
        <v>43</v>
      </c>
      <c r="D226" s="64">
        <v>20</v>
      </c>
      <c r="E226" s="64">
        <v>25</v>
      </c>
      <c r="F226" s="64">
        <v>36</v>
      </c>
      <c r="G226" s="66">
        <v>20</v>
      </c>
      <c r="I226"/>
      <c r="J226"/>
      <c r="K226"/>
      <c r="L226"/>
      <c r="M226"/>
      <c r="N226"/>
    </row>
    <row r="227" spans="2:14" s="28" customFormat="1" ht="18.75" customHeight="1" x14ac:dyDescent="0.25">
      <c r="B227" s="63" t="s">
        <v>552</v>
      </c>
      <c r="C227" s="64">
        <v>0</v>
      </c>
      <c r="D227" s="64">
        <v>143</v>
      </c>
      <c r="E227" s="64">
        <v>0</v>
      </c>
      <c r="F227" s="64">
        <v>0</v>
      </c>
      <c r="G227" s="66">
        <v>0</v>
      </c>
      <c r="I227"/>
      <c r="J227"/>
      <c r="K227"/>
      <c r="L227"/>
      <c r="M227"/>
      <c r="N227"/>
    </row>
    <row r="228" spans="2:14" s="28" customFormat="1" ht="18.75" customHeight="1" x14ac:dyDescent="0.25">
      <c r="B228" s="63" t="s">
        <v>3174</v>
      </c>
      <c r="C228" s="64">
        <v>0</v>
      </c>
      <c r="D228" s="64">
        <v>0</v>
      </c>
      <c r="E228" s="64">
        <v>119</v>
      </c>
      <c r="F228" s="64">
        <v>8</v>
      </c>
      <c r="G228" s="66">
        <v>11</v>
      </c>
      <c r="I228"/>
      <c r="J228"/>
      <c r="K228"/>
      <c r="L228"/>
      <c r="M228"/>
      <c r="N228"/>
    </row>
    <row r="229" spans="2:14" s="28" customFormat="1" ht="18.75" customHeight="1" x14ac:dyDescent="0.25">
      <c r="B229" s="63" t="s">
        <v>567</v>
      </c>
      <c r="C229" s="64">
        <v>118</v>
      </c>
      <c r="D229" s="64">
        <v>0</v>
      </c>
      <c r="E229" s="64">
        <v>0</v>
      </c>
      <c r="F229" s="64">
        <v>0</v>
      </c>
      <c r="G229" s="66">
        <v>11</v>
      </c>
      <c r="I229"/>
      <c r="J229"/>
      <c r="K229"/>
      <c r="L229"/>
      <c r="M229"/>
      <c r="N229"/>
    </row>
    <row r="230" spans="2:14" s="28" customFormat="1" ht="18.75" customHeight="1" x14ac:dyDescent="0.25">
      <c r="B230" s="63" t="s">
        <v>674</v>
      </c>
      <c r="C230" s="64">
        <v>14</v>
      </c>
      <c r="D230" s="64">
        <v>6</v>
      </c>
      <c r="E230" s="64">
        <v>0</v>
      </c>
      <c r="F230" s="64">
        <v>72</v>
      </c>
      <c r="G230" s="66">
        <v>35</v>
      </c>
      <c r="I230"/>
      <c r="J230"/>
      <c r="K230"/>
      <c r="L230"/>
      <c r="M230"/>
      <c r="N230"/>
    </row>
    <row r="231" spans="2:14" s="28" customFormat="1" ht="18.75" customHeight="1" x14ac:dyDescent="0.25">
      <c r="B231" s="63" t="s">
        <v>2940</v>
      </c>
      <c r="C231" s="64">
        <v>0</v>
      </c>
      <c r="D231" s="64">
        <v>17</v>
      </c>
      <c r="E231" s="64">
        <v>5</v>
      </c>
      <c r="F231" s="64">
        <v>32</v>
      </c>
      <c r="G231" s="66">
        <v>73</v>
      </c>
      <c r="I231"/>
      <c r="J231"/>
      <c r="K231"/>
      <c r="L231"/>
      <c r="M231"/>
      <c r="N231"/>
    </row>
    <row r="232" spans="2:14" s="28" customFormat="1" ht="18.75" customHeight="1" x14ac:dyDescent="0.25">
      <c r="B232" s="63" t="s">
        <v>3267</v>
      </c>
      <c r="C232" s="64">
        <v>0</v>
      </c>
      <c r="D232" s="64">
        <v>0</v>
      </c>
      <c r="E232" s="64">
        <v>0</v>
      </c>
      <c r="F232" s="64">
        <v>125</v>
      </c>
      <c r="G232" s="66">
        <v>0</v>
      </c>
      <c r="I232"/>
      <c r="J232"/>
      <c r="K232"/>
      <c r="L232"/>
      <c r="M232"/>
      <c r="N232"/>
    </row>
    <row r="233" spans="2:14" s="28" customFormat="1" ht="18.75" customHeight="1" x14ac:dyDescent="0.25">
      <c r="B233" s="63" t="s">
        <v>578</v>
      </c>
      <c r="C233" s="64">
        <v>26</v>
      </c>
      <c r="D233" s="64">
        <v>47</v>
      </c>
      <c r="E233" s="64">
        <v>15</v>
      </c>
      <c r="F233" s="64">
        <v>21</v>
      </c>
      <c r="G233" s="66">
        <v>11</v>
      </c>
      <c r="I233"/>
      <c r="J233"/>
      <c r="K233"/>
      <c r="L233"/>
      <c r="M233"/>
      <c r="N233"/>
    </row>
    <row r="234" spans="2:14" s="28" customFormat="1" ht="18.75" customHeight="1" x14ac:dyDescent="0.25">
      <c r="B234" s="63" t="s">
        <v>511</v>
      </c>
      <c r="C234" s="64">
        <v>117</v>
      </c>
      <c r="D234" s="64">
        <v>0</v>
      </c>
      <c r="E234" s="64">
        <v>0</v>
      </c>
      <c r="F234" s="64">
        <v>0</v>
      </c>
      <c r="G234" s="66">
        <v>0</v>
      </c>
      <c r="I234"/>
      <c r="J234"/>
      <c r="K234"/>
      <c r="L234"/>
      <c r="M234"/>
      <c r="N234"/>
    </row>
    <row r="235" spans="2:14" s="28" customFormat="1" ht="18.75" customHeight="1" x14ac:dyDescent="0.25">
      <c r="B235" s="63" t="s">
        <v>585</v>
      </c>
      <c r="C235" s="64">
        <v>26</v>
      </c>
      <c r="D235" s="64">
        <v>49</v>
      </c>
      <c r="E235" s="64">
        <v>0</v>
      </c>
      <c r="F235" s="64">
        <v>7</v>
      </c>
      <c r="G235" s="66">
        <v>35</v>
      </c>
      <c r="I235"/>
      <c r="J235"/>
      <c r="K235"/>
      <c r="L235"/>
      <c r="M235"/>
      <c r="N235"/>
    </row>
    <row r="236" spans="2:14" s="28" customFormat="1" ht="18.75" customHeight="1" x14ac:dyDescent="0.25">
      <c r="B236" s="63" t="s">
        <v>649</v>
      </c>
      <c r="C236" s="64">
        <v>4</v>
      </c>
      <c r="D236" s="64">
        <v>11</v>
      </c>
      <c r="E236" s="64">
        <v>30</v>
      </c>
      <c r="F236" s="64">
        <v>35</v>
      </c>
      <c r="G236" s="66">
        <v>36</v>
      </c>
      <c r="I236"/>
      <c r="J236"/>
      <c r="K236"/>
      <c r="L236"/>
      <c r="M236"/>
      <c r="N236"/>
    </row>
    <row r="237" spans="2:14" s="28" customFormat="1" ht="18.75" customHeight="1" x14ac:dyDescent="0.25">
      <c r="B237" s="63" t="s">
        <v>576</v>
      </c>
      <c r="C237" s="64">
        <v>18</v>
      </c>
      <c r="D237" s="64">
        <v>60</v>
      </c>
      <c r="E237" s="64">
        <v>24</v>
      </c>
      <c r="F237" s="64">
        <v>13</v>
      </c>
      <c r="G237" s="66">
        <v>0</v>
      </c>
      <c r="I237"/>
      <c r="J237"/>
      <c r="K237"/>
      <c r="L237"/>
      <c r="M237"/>
      <c r="N237"/>
    </row>
    <row r="238" spans="2:14" s="28" customFormat="1" ht="18.75" customHeight="1" x14ac:dyDescent="0.25">
      <c r="B238" s="63" t="s">
        <v>571</v>
      </c>
      <c r="C238" s="64">
        <v>30</v>
      </c>
      <c r="D238" s="64">
        <v>78</v>
      </c>
      <c r="E238" s="64">
        <v>2</v>
      </c>
      <c r="F238" s="64">
        <v>0</v>
      </c>
      <c r="G238" s="66">
        <v>0</v>
      </c>
      <c r="I238"/>
      <c r="J238"/>
      <c r="K238"/>
      <c r="L238"/>
      <c r="M238"/>
      <c r="N238"/>
    </row>
    <row r="239" spans="2:14" s="28" customFormat="1" ht="18.75" customHeight="1" x14ac:dyDescent="0.25">
      <c r="B239" s="63" t="s">
        <v>493</v>
      </c>
      <c r="C239" s="64">
        <v>85</v>
      </c>
      <c r="D239" s="64">
        <v>0</v>
      </c>
      <c r="E239" s="64">
        <v>22</v>
      </c>
      <c r="F239" s="64">
        <v>0</v>
      </c>
      <c r="G239" s="66">
        <v>0</v>
      </c>
      <c r="I239"/>
      <c r="J239"/>
      <c r="K239"/>
      <c r="L239"/>
      <c r="M239"/>
      <c r="N239"/>
    </row>
    <row r="240" spans="2:14" s="28" customFormat="1" ht="18.75" customHeight="1" x14ac:dyDescent="0.25">
      <c r="B240" s="63" t="s">
        <v>343</v>
      </c>
      <c r="C240" s="64">
        <v>106</v>
      </c>
      <c r="D240" s="64">
        <v>0</v>
      </c>
      <c r="E240" s="64">
        <v>0</v>
      </c>
      <c r="F240" s="64">
        <v>0</v>
      </c>
      <c r="G240" s="66">
        <v>0</v>
      </c>
      <c r="I240"/>
      <c r="J240"/>
      <c r="K240"/>
      <c r="L240"/>
      <c r="M240"/>
      <c r="N240"/>
    </row>
    <row r="241" spans="2:14" s="28" customFormat="1" ht="18.75" customHeight="1" x14ac:dyDescent="0.25">
      <c r="B241" s="63" t="s">
        <v>627</v>
      </c>
      <c r="C241" s="64">
        <v>7</v>
      </c>
      <c r="D241" s="64">
        <v>34</v>
      </c>
      <c r="E241" s="64">
        <v>0</v>
      </c>
      <c r="F241" s="64">
        <v>48</v>
      </c>
      <c r="G241" s="66">
        <v>13</v>
      </c>
      <c r="I241"/>
      <c r="J241"/>
      <c r="K241"/>
      <c r="L241"/>
      <c r="M241"/>
      <c r="N241"/>
    </row>
    <row r="242" spans="2:14" s="28" customFormat="1" ht="18.75" customHeight="1" x14ac:dyDescent="0.25">
      <c r="B242" s="63" t="s">
        <v>640</v>
      </c>
      <c r="C242" s="64">
        <v>11</v>
      </c>
      <c r="D242" s="64">
        <v>9</v>
      </c>
      <c r="E242" s="64">
        <v>10</v>
      </c>
      <c r="F242" s="64">
        <v>50</v>
      </c>
      <c r="G242" s="66">
        <v>21</v>
      </c>
      <c r="I242"/>
      <c r="J242"/>
      <c r="K242"/>
      <c r="L242"/>
      <c r="M242"/>
      <c r="N242"/>
    </row>
    <row r="243" spans="2:14" s="28" customFormat="1" ht="18.75" customHeight="1" x14ac:dyDescent="0.25">
      <c r="B243" s="63" t="s">
        <v>3366</v>
      </c>
      <c r="C243" s="64">
        <v>0</v>
      </c>
      <c r="D243" s="64">
        <v>0</v>
      </c>
      <c r="E243" s="64">
        <v>0</v>
      </c>
      <c r="F243" s="64">
        <v>29</v>
      </c>
      <c r="G243" s="66">
        <v>72</v>
      </c>
      <c r="I243"/>
      <c r="J243"/>
      <c r="K243"/>
      <c r="L243"/>
      <c r="M243"/>
      <c r="N243"/>
    </row>
    <row r="244" spans="2:14" s="28" customFormat="1" ht="18.75" customHeight="1" x14ac:dyDescent="0.25">
      <c r="B244" s="63" t="s">
        <v>2956</v>
      </c>
      <c r="C244" s="64">
        <v>0</v>
      </c>
      <c r="D244" s="64">
        <v>0</v>
      </c>
      <c r="E244" s="64">
        <v>89</v>
      </c>
      <c r="F244" s="64">
        <v>0</v>
      </c>
      <c r="G244" s="66">
        <v>11</v>
      </c>
      <c r="I244"/>
      <c r="J244"/>
      <c r="K244"/>
      <c r="L244"/>
      <c r="M244"/>
      <c r="N244"/>
    </row>
    <row r="245" spans="2:14" s="28" customFormat="1" ht="18.75" customHeight="1" x14ac:dyDescent="0.25">
      <c r="B245" s="63" t="s">
        <v>2938</v>
      </c>
      <c r="C245" s="64">
        <v>0</v>
      </c>
      <c r="D245" s="64">
        <v>0</v>
      </c>
      <c r="E245" s="64">
        <v>62</v>
      </c>
      <c r="F245" s="64">
        <v>38</v>
      </c>
      <c r="G245" s="66">
        <v>0</v>
      </c>
      <c r="I245"/>
      <c r="J245"/>
      <c r="K245"/>
      <c r="L245"/>
      <c r="M245"/>
      <c r="N245"/>
    </row>
    <row r="246" spans="2:14" s="28" customFormat="1" ht="18.75" customHeight="1" x14ac:dyDescent="0.25">
      <c r="B246" s="63" t="s">
        <v>3455</v>
      </c>
      <c r="C246" s="64">
        <v>0</v>
      </c>
      <c r="D246" s="64">
        <v>21</v>
      </c>
      <c r="E246" s="64">
        <v>35</v>
      </c>
      <c r="F246" s="64">
        <v>40</v>
      </c>
      <c r="G246" s="66">
        <v>0</v>
      </c>
      <c r="I246"/>
      <c r="J246"/>
      <c r="K246"/>
      <c r="L246"/>
      <c r="M246"/>
      <c r="N246"/>
    </row>
    <row r="247" spans="2:14" s="28" customFormat="1" ht="18.75" customHeight="1" x14ac:dyDescent="0.25">
      <c r="B247" s="63" t="s">
        <v>2944</v>
      </c>
      <c r="C247" s="64">
        <v>0</v>
      </c>
      <c r="D247" s="64">
        <v>0</v>
      </c>
      <c r="E247" s="64">
        <v>53</v>
      </c>
      <c r="F247" s="64">
        <v>31</v>
      </c>
      <c r="G247" s="66">
        <v>10</v>
      </c>
      <c r="I247"/>
      <c r="J247"/>
      <c r="K247"/>
      <c r="L247"/>
      <c r="M247"/>
      <c r="N247"/>
    </row>
    <row r="248" spans="2:14" s="28" customFormat="1" ht="18.75" customHeight="1" x14ac:dyDescent="0.25">
      <c r="B248" s="63" t="s">
        <v>679</v>
      </c>
      <c r="C248" s="64">
        <v>0</v>
      </c>
      <c r="D248" s="64">
        <v>8</v>
      </c>
      <c r="E248" s="64">
        <v>55</v>
      </c>
      <c r="F248" s="64">
        <v>19</v>
      </c>
      <c r="G248" s="66">
        <v>10</v>
      </c>
      <c r="I248"/>
      <c r="J248"/>
      <c r="K248"/>
      <c r="L248"/>
      <c r="M248"/>
      <c r="N248"/>
    </row>
    <row r="249" spans="2:14" s="28" customFormat="1" ht="18.75" customHeight="1" x14ac:dyDescent="0.25">
      <c r="B249" s="63" t="s">
        <v>648</v>
      </c>
      <c r="C249" s="64">
        <v>10</v>
      </c>
      <c r="D249" s="64">
        <v>10</v>
      </c>
      <c r="E249" s="64">
        <v>45</v>
      </c>
      <c r="F249" s="64">
        <v>6</v>
      </c>
      <c r="G249" s="66">
        <v>21</v>
      </c>
      <c r="I249"/>
      <c r="J249"/>
      <c r="K249"/>
      <c r="L249"/>
      <c r="M249"/>
      <c r="N249"/>
    </row>
    <row r="250" spans="2:14" s="28" customFormat="1" ht="18.75" customHeight="1" x14ac:dyDescent="0.25">
      <c r="B250" s="63" t="s">
        <v>681</v>
      </c>
      <c r="C250" s="64">
        <v>2</v>
      </c>
      <c r="D250" s="64">
        <v>14</v>
      </c>
      <c r="E250" s="64">
        <v>33</v>
      </c>
      <c r="F250" s="64">
        <v>24</v>
      </c>
      <c r="G250" s="66">
        <v>18</v>
      </c>
      <c r="I250"/>
      <c r="J250"/>
      <c r="K250"/>
      <c r="L250"/>
      <c r="M250"/>
      <c r="N250"/>
    </row>
    <row r="251" spans="2:14" s="28" customFormat="1" ht="18.75" customHeight="1" x14ac:dyDescent="0.25">
      <c r="B251" s="63" t="s">
        <v>3268</v>
      </c>
      <c r="C251" s="64">
        <v>38</v>
      </c>
      <c r="D251" s="64">
        <v>0</v>
      </c>
      <c r="E251" s="64">
        <v>38</v>
      </c>
      <c r="F251" s="64">
        <v>12</v>
      </c>
      <c r="G251" s="66">
        <v>0</v>
      </c>
      <c r="I251"/>
      <c r="J251"/>
      <c r="K251"/>
      <c r="L251"/>
      <c r="M251"/>
      <c r="N251"/>
    </row>
    <row r="252" spans="2:14" s="28" customFormat="1" ht="18.75" customHeight="1" x14ac:dyDescent="0.25">
      <c r="B252" s="63" t="s">
        <v>603</v>
      </c>
      <c r="C252" s="64">
        <v>12</v>
      </c>
      <c r="D252" s="64">
        <v>42</v>
      </c>
      <c r="E252" s="64">
        <v>14</v>
      </c>
      <c r="F252" s="64">
        <v>14</v>
      </c>
      <c r="G252" s="66">
        <v>5</v>
      </c>
      <c r="I252"/>
      <c r="J252"/>
      <c r="K252"/>
      <c r="L252"/>
      <c r="M252"/>
      <c r="N252"/>
    </row>
    <row r="253" spans="2:14" s="28" customFormat="1" ht="18.75" customHeight="1" x14ac:dyDescent="0.25">
      <c r="B253" s="63" t="s">
        <v>612</v>
      </c>
      <c r="C253" s="64">
        <v>8</v>
      </c>
      <c r="D253" s="64">
        <v>37</v>
      </c>
      <c r="E253" s="64">
        <v>12</v>
      </c>
      <c r="F253" s="64">
        <v>16</v>
      </c>
      <c r="G253" s="66">
        <v>13</v>
      </c>
      <c r="I253"/>
      <c r="J253"/>
      <c r="K253"/>
      <c r="L253"/>
      <c r="M253"/>
      <c r="N253"/>
    </row>
    <row r="254" spans="2:14" s="28" customFormat="1" ht="18.75" customHeight="1" x14ac:dyDescent="0.25">
      <c r="B254" s="63" t="s">
        <v>685</v>
      </c>
      <c r="C254" s="64">
        <v>2</v>
      </c>
      <c r="D254" s="64">
        <v>15</v>
      </c>
      <c r="E254" s="64">
        <v>22</v>
      </c>
      <c r="F254" s="64">
        <v>45</v>
      </c>
      <c r="G254" s="66">
        <v>0</v>
      </c>
      <c r="I254"/>
      <c r="J254"/>
      <c r="K254"/>
      <c r="L254"/>
      <c r="M254"/>
      <c r="N254"/>
    </row>
    <row r="255" spans="2:14" s="28" customFormat="1" ht="18.75" customHeight="1" x14ac:dyDescent="0.25">
      <c r="B255" s="63" t="s">
        <v>3590</v>
      </c>
      <c r="C255" s="64">
        <v>2</v>
      </c>
      <c r="D255" s="64">
        <v>14</v>
      </c>
      <c r="E255" s="64">
        <v>12</v>
      </c>
      <c r="F255" s="64">
        <v>21</v>
      </c>
      <c r="G255" s="66">
        <v>34</v>
      </c>
      <c r="I255"/>
      <c r="J255"/>
      <c r="K255"/>
      <c r="L255"/>
      <c r="M255"/>
      <c r="N255"/>
    </row>
    <row r="256" spans="2:14" s="28" customFormat="1" ht="18.75" customHeight="1" x14ac:dyDescent="0.25">
      <c r="B256" s="63" t="s">
        <v>621</v>
      </c>
      <c r="C256" s="64">
        <v>27</v>
      </c>
      <c r="D256" s="64">
        <v>18</v>
      </c>
      <c r="E256" s="64">
        <v>29</v>
      </c>
      <c r="F256" s="64">
        <v>8</v>
      </c>
      <c r="G256" s="66">
        <v>0</v>
      </c>
      <c r="I256"/>
      <c r="J256"/>
      <c r="K256"/>
      <c r="L256"/>
      <c r="M256"/>
      <c r="N256"/>
    </row>
    <row r="257" spans="2:14" s="28" customFormat="1" ht="18.75" customHeight="1" x14ac:dyDescent="0.25">
      <c r="B257" s="63" t="s">
        <v>623</v>
      </c>
      <c r="C257" s="64">
        <v>12</v>
      </c>
      <c r="D257" s="64">
        <v>16</v>
      </c>
      <c r="E257" s="64">
        <v>20</v>
      </c>
      <c r="F257" s="64">
        <v>0</v>
      </c>
      <c r="G257" s="66">
        <v>34</v>
      </c>
      <c r="I257"/>
      <c r="J257"/>
      <c r="K257"/>
      <c r="L257"/>
      <c r="M257"/>
      <c r="N257"/>
    </row>
    <row r="258" spans="2:14" s="28" customFormat="1" ht="18.75" customHeight="1" x14ac:dyDescent="0.25">
      <c r="B258" s="63" t="s">
        <v>632</v>
      </c>
      <c r="C258" s="64">
        <v>15</v>
      </c>
      <c r="D258" s="64">
        <v>1</v>
      </c>
      <c r="E258" s="64">
        <v>48</v>
      </c>
      <c r="F258" s="64">
        <v>0</v>
      </c>
      <c r="G258" s="66">
        <v>16</v>
      </c>
      <c r="I258"/>
      <c r="J258"/>
      <c r="K258"/>
      <c r="L258"/>
      <c r="M258"/>
      <c r="N258"/>
    </row>
    <row r="259" spans="2:14" s="28" customFormat="1" ht="18.75" customHeight="1" x14ac:dyDescent="0.25">
      <c r="B259" s="63" t="s">
        <v>580</v>
      </c>
      <c r="C259" s="64">
        <v>0</v>
      </c>
      <c r="D259" s="64">
        <v>40</v>
      </c>
      <c r="E259" s="64">
        <v>40</v>
      </c>
      <c r="F259" s="64">
        <v>0</v>
      </c>
      <c r="G259" s="66">
        <v>0</v>
      </c>
      <c r="I259"/>
      <c r="J259"/>
      <c r="K259"/>
      <c r="L259"/>
      <c r="M259"/>
      <c r="N259"/>
    </row>
    <row r="260" spans="2:14" s="28" customFormat="1" ht="18.75" customHeight="1" x14ac:dyDescent="0.25">
      <c r="B260" s="63" t="s">
        <v>3565</v>
      </c>
      <c r="C260" s="64">
        <v>0</v>
      </c>
      <c r="D260" s="64">
        <v>0</v>
      </c>
      <c r="E260" s="64">
        <v>0</v>
      </c>
      <c r="F260" s="64">
        <v>0</v>
      </c>
      <c r="G260" s="66">
        <v>79</v>
      </c>
      <c r="I260"/>
      <c r="J260"/>
      <c r="K260"/>
      <c r="L260"/>
      <c r="M260"/>
      <c r="N260"/>
    </row>
    <row r="261" spans="2:14" s="28" customFormat="1" ht="18.75" customHeight="1" x14ac:dyDescent="0.25">
      <c r="B261" s="63" t="s">
        <v>598</v>
      </c>
      <c r="C261" s="64">
        <v>0</v>
      </c>
      <c r="D261" s="64">
        <v>53</v>
      </c>
      <c r="E261" s="64">
        <v>10</v>
      </c>
      <c r="F261" s="64">
        <v>10</v>
      </c>
      <c r="G261" s="66">
        <v>6</v>
      </c>
      <c r="I261"/>
      <c r="J261"/>
      <c r="K261"/>
      <c r="L261"/>
      <c r="M261"/>
      <c r="N261"/>
    </row>
    <row r="262" spans="2:14" s="28" customFormat="1" ht="18.75" customHeight="1" x14ac:dyDescent="0.25">
      <c r="B262" s="63" t="s">
        <v>596</v>
      </c>
      <c r="C262" s="64">
        <v>48</v>
      </c>
      <c r="D262" s="64">
        <v>4</v>
      </c>
      <c r="E262" s="64">
        <v>12</v>
      </c>
      <c r="F262" s="64">
        <v>14</v>
      </c>
      <c r="G262" s="66">
        <v>0</v>
      </c>
      <c r="I262"/>
      <c r="J262"/>
      <c r="K262"/>
      <c r="L262"/>
      <c r="M262"/>
      <c r="N262"/>
    </row>
    <row r="263" spans="2:14" s="28" customFormat="1" ht="18.75" customHeight="1" x14ac:dyDescent="0.25">
      <c r="B263" s="63" t="s">
        <v>655</v>
      </c>
      <c r="C263" s="64">
        <v>17</v>
      </c>
      <c r="D263" s="64">
        <v>8</v>
      </c>
      <c r="E263" s="64">
        <v>14</v>
      </c>
      <c r="F263" s="64">
        <v>0</v>
      </c>
      <c r="G263" s="66">
        <v>38</v>
      </c>
      <c r="I263"/>
      <c r="J263"/>
      <c r="K263"/>
      <c r="L263"/>
      <c r="M263"/>
      <c r="N263"/>
    </row>
    <row r="264" spans="2:14" s="28" customFormat="1" ht="18.75" customHeight="1" x14ac:dyDescent="0.25">
      <c r="B264" s="63" t="s">
        <v>472</v>
      </c>
      <c r="C264" s="64">
        <v>20</v>
      </c>
      <c r="D264" s="64">
        <v>18</v>
      </c>
      <c r="E264" s="64">
        <v>25</v>
      </c>
      <c r="F264" s="64">
        <v>13</v>
      </c>
      <c r="G264" s="66">
        <v>0</v>
      </c>
      <c r="I264"/>
      <c r="J264"/>
      <c r="K264"/>
      <c r="L264"/>
      <c r="M264"/>
      <c r="N264"/>
    </row>
    <row r="265" spans="2:14" s="28" customFormat="1" ht="18.75" customHeight="1" x14ac:dyDescent="0.25">
      <c r="B265" s="63" t="s">
        <v>659</v>
      </c>
      <c r="C265" s="64">
        <v>6</v>
      </c>
      <c r="D265" s="64">
        <v>18</v>
      </c>
      <c r="E265" s="64">
        <v>0</v>
      </c>
      <c r="F265" s="64">
        <v>29</v>
      </c>
      <c r="G265" s="66">
        <v>23</v>
      </c>
      <c r="I265"/>
      <c r="J265"/>
      <c r="K265"/>
      <c r="L265"/>
      <c r="M265"/>
      <c r="N265"/>
    </row>
    <row r="266" spans="2:14" s="28" customFormat="1" ht="18.75" customHeight="1" x14ac:dyDescent="0.25">
      <c r="B266" s="63" t="s">
        <v>620</v>
      </c>
      <c r="C266" s="64">
        <v>0</v>
      </c>
      <c r="D266" s="64">
        <v>45</v>
      </c>
      <c r="E266" s="64">
        <v>12</v>
      </c>
      <c r="F266" s="64">
        <v>18</v>
      </c>
      <c r="G266" s="66">
        <v>0</v>
      </c>
      <c r="I266"/>
      <c r="J266"/>
      <c r="K266"/>
      <c r="L266"/>
      <c r="M266"/>
      <c r="N266"/>
    </row>
    <row r="267" spans="2:14" s="28" customFormat="1" ht="18.75" customHeight="1" x14ac:dyDescent="0.25">
      <c r="B267" s="63" t="s">
        <v>587</v>
      </c>
      <c r="C267" s="64">
        <v>70</v>
      </c>
      <c r="D267" s="64">
        <v>0</v>
      </c>
      <c r="E267" s="64">
        <v>0</v>
      </c>
      <c r="F267" s="64">
        <v>0</v>
      </c>
      <c r="G267" s="66">
        <v>0</v>
      </c>
      <c r="I267"/>
      <c r="J267"/>
      <c r="K267"/>
      <c r="L267"/>
      <c r="M267"/>
      <c r="N267"/>
    </row>
    <row r="268" spans="2:14" s="28" customFormat="1" ht="18.75" customHeight="1" x14ac:dyDescent="0.25">
      <c r="B268" s="63" t="s">
        <v>593</v>
      </c>
      <c r="C268" s="64">
        <v>34</v>
      </c>
      <c r="D268" s="64">
        <v>31</v>
      </c>
      <c r="E268" s="64">
        <v>0</v>
      </c>
      <c r="F268" s="64">
        <v>0</v>
      </c>
      <c r="G268" s="66">
        <v>0</v>
      </c>
      <c r="I268"/>
      <c r="J268"/>
      <c r="K268"/>
      <c r="L268"/>
      <c r="M268"/>
      <c r="N268"/>
    </row>
    <row r="269" spans="2:14" s="28" customFormat="1" ht="18.75" customHeight="1" x14ac:dyDescent="0.25">
      <c r="B269" s="63" t="s">
        <v>2939</v>
      </c>
      <c r="C269" s="64">
        <v>8</v>
      </c>
      <c r="D269" s="64">
        <v>12</v>
      </c>
      <c r="E269" s="64">
        <v>38</v>
      </c>
      <c r="F269" s="64">
        <v>6</v>
      </c>
      <c r="G269" s="66">
        <v>0</v>
      </c>
      <c r="I269"/>
      <c r="J269"/>
      <c r="K269"/>
      <c r="L269"/>
      <c r="M269"/>
      <c r="N269"/>
    </row>
    <row r="270" spans="2:14" s="28" customFormat="1" ht="18.75" customHeight="1" x14ac:dyDescent="0.25">
      <c r="B270" s="63" t="s">
        <v>3269</v>
      </c>
      <c r="C270" s="64">
        <v>7</v>
      </c>
      <c r="D270" s="64">
        <v>22</v>
      </c>
      <c r="E270" s="64">
        <v>19</v>
      </c>
      <c r="F270" s="64">
        <v>12</v>
      </c>
      <c r="G270" s="66">
        <v>4</v>
      </c>
      <c r="I270"/>
      <c r="J270"/>
      <c r="K270"/>
      <c r="L270"/>
      <c r="M270"/>
      <c r="N270"/>
    </row>
    <row r="271" spans="2:14" s="28" customFormat="1" ht="18.75" customHeight="1" x14ac:dyDescent="0.25">
      <c r="B271" s="63" t="s">
        <v>666</v>
      </c>
      <c r="C271" s="64">
        <v>6</v>
      </c>
      <c r="D271" s="64">
        <v>19</v>
      </c>
      <c r="E271" s="64">
        <v>15</v>
      </c>
      <c r="F271" s="64">
        <v>15</v>
      </c>
      <c r="G271" s="66">
        <v>8</v>
      </c>
      <c r="I271"/>
      <c r="J271"/>
      <c r="K271"/>
      <c r="L271"/>
      <c r="M271"/>
      <c r="N271"/>
    </row>
    <row r="272" spans="2:14" s="28" customFormat="1" ht="18.75" customHeight="1" x14ac:dyDescent="0.25">
      <c r="B272" s="63" t="s">
        <v>727</v>
      </c>
      <c r="C272" s="64">
        <v>8</v>
      </c>
      <c r="D272" s="64">
        <v>2</v>
      </c>
      <c r="E272" s="64">
        <v>9</v>
      </c>
      <c r="F272" s="64">
        <v>14</v>
      </c>
      <c r="G272" s="66">
        <v>29</v>
      </c>
      <c r="I272"/>
      <c r="J272"/>
      <c r="K272"/>
      <c r="L272"/>
      <c r="M272"/>
      <c r="N272"/>
    </row>
    <row r="273" spans="2:14" s="28" customFormat="1" ht="18.75" customHeight="1" x14ac:dyDescent="0.25">
      <c r="B273" s="63" t="s">
        <v>690</v>
      </c>
      <c r="C273" s="64">
        <v>14</v>
      </c>
      <c r="D273" s="64">
        <v>2</v>
      </c>
      <c r="E273" s="64">
        <v>40</v>
      </c>
      <c r="F273" s="64">
        <v>0</v>
      </c>
      <c r="G273" s="66">
        <v>6</v>
      </c>
      <c r="I273"/>
      <c r="J273"/>
      <c r="K273"/>
      <c r="L273"/>
      <c r="M273"/>
      <c r="N273"/>
    </row>
    <row r="274" spans="2:14" s="28" customFormat="1" ht="18.75" customHeight="1" x14ac:dyDescent="0.25">
      <c r="B274" s="63" t="s">
        <v>601</v>
      </c>
      <c r="C274" s="64">
        <v>47</v>
      </c>
      <c r="D274" s="64">
        <v>14</v>
      </c>
      <c r="E274" s="64">
        <v>0</v>
      </c>
      <c r="F274" s="64">
        <v>0</v>
      </c>
      <c r="G274" s="66">
        <v>0</v>
      </c>
      <c r="I274"/>
      <c r="J274"/>
      <c r="K274"/>
      <c r="L274"/>
      <c r="M274"/>
      <c r="N274"/>
    </row>
    <row r="275" spans="2:14" s="28" customFormat="1" ht="18.75" customHeight="1" x14ac:dyDescent="0.25">
      <c r="B275" s="63" t="s">
        <v>3370</v>
      </c>
      <c r="C275" s="64">
        <v>0</v>
      </c>
      <c r="D275" s="64">
        <v>0</v>
      </c>
      <c r="E275" s="64">
        <v>0</v>
      </c>
      <c r="F275" s="64">
        <v>9</v>
      </c>
      <c r="G275" s="66">
        <v>52</v>
      </c>
      <c r="I275"/>
      <c r="J275"/>
      <c r="K275"/>
      <c r="L275"/>
      <c r="M275"/>
      <c r="N275"/>
    </row>
    <row r="276" spans="2:14" s="28" customFormat="1" ht="18.75" customHeight="1" x14ac:dyDescent="0.25">
      <c r="B276" s="63" t="s">
        <v>487</v>
      </c>
      <c r="C276" s="64">
        <v>58</v>
      </c>
      <c r="D276" s="64">
        <v>0</v>
      </c>
      <c r="E276" s="64">
        <v>0</v>
      </c>
      <c r="F276" s="64">
        <v>0</v>
      </c>
      <c r="G276" s="66">
        <v>0</v>
      </c>
      <c r="I276"/>
      <c r="J276"/>
      <c r="K276"/>
      <c r="L276"/>
      <c r="M276"/>
      <c r="N276"/>
    </row>
    <row r="277" spans="2:14" s="28" customFormat="1" ht="18.75" customHeight="1" x14ac:dyDescent="0.25">
      <c r="B277" s="63" t="s">
        <v>607</v>
      </c>
      <c r="C277" s="64">
        <v>0</v>
      </c>
      <c r="D277" s="64">
        <v>54</v>
      </c>
      <c r="E277" s="64">
        <v>4</v>
      </c>
      <c r="F277" s="64">
        <v>0</v>
      </c>
      <c r="G277" s="66">
        <v>0</v>
      </c>
      <c r="I277"/>
      <c r="J277"/>
      <c r="K277"/>
      <c r="L277"/>
      <c r="M277"/>
      <c r="N277"/>
    </row>
    <row r="278" spans="2:14" s="28" customFormat="1" ht="18.75" customHeight="1" x14ac:dyDescent="0.25">
      <c r="B278" s="63" t="s">
        <v>3069</v>
      </c>
      <c r="C278" s="64">
        <v>0</v>
      </c>
      <c r="D278" s="64">
        <v>5</v>
      </c>
      <c r="E278" s="64">
        <v>52</v>
      </c>
      <c r="F278" s="64">
        <v>0</v>
      </c>
      <c r="G278" s="66">
        <v>0</v>
      </c>
      <c r="I278"/>
      <c r="J278"/>
      <c r="K278"/>
      <c r="L278"/>
      <c r="M278"/>
      <c r="N278"/>
    </row>
    <row r="279" spans="2:14" s="28" customFormat="1" ht="18.75" customHeight="1" x14ac:dyDescent="0.25">
      <c r="B279" s="63" t="s">
        <v>609</v>
      </c>
      <c r="C279" s="64">
        <v>32</v>
      </c>
      <c r="D279" s="64">
        <v>25</v>
      </c>
      <c r="E279" s="64">
        <v>0</v>
      </c>
      <c r="F279" s="64">
        <v>0</v>
      </c>
      <c r="G279" s="66">
        <v>0</v>
      </c>
      <c r="I279"/>
      <c r="J279"/>
      <c r="K279"/>
      <c r="L279"/>
      <c r="M279"/>
      <c r="N279"/>
    </row>
    <row r="280" spans="2:14" s="28" customFormat="1" ht="18.75" customHeight="1" x14ac:dyDescent="0.25">
      <c r="B280" s="63" t="s">
        <v>3662</v>
      </c>
      <c r="C280" s="64">
        <v>0</v>
      </c>
      <c r="D280" s="64">
        <v>0</v>
      </c>
      <c r="E280" s="64">
        <v>0</v>
      </c>
      <c r="F280" s="64">
        <v>0</v>
      </c>
      <c r="G280" s="66">
        <v>53</v>
      </c>
      <c r="I280"/>
      <c r="J280"/>
      <c r="K280"/>
      <c r="L280"/>
      <c r="M280"/>
      <c r="N280"/>
    </row>
    <row r="281" spans="2:14" s="28" customFormat="1" ht="18.75" customHeight="1" x14ac:dyDescent="0.25">
      <c r="B281" s="63" t="s">
        <v>646</v>
      </c>
      <c r="C281" s="64">
        <v>28</v>
      </c>
      <c r="D281" s="64">
        <v>0</v>
      </c>
      <c r="E281" s="64">
        <v>24</v>
      </c>
      <c r="F281" s="64">
        <v>0</v>
      </c>
      <c r="G281" s="66">
        <v>0</v>
      </c>
      <c r="I281"/>
      <c r="J281"/>
      <c r="K281"/>
      <c r="L281"/>
      <c r="M281"/>
      <c r="N281"/>
    </row>
    <row r="282" spans="2:14" s="28" customFormat="1" ht="18.75" customHeight="1" x14ac:dyDescent="0.25">
      <c r="B282" s="63" t="s">
        <v>613</v>
      </c>
      <c r="C282" s="64">
        <v>0</v>
      </c>
      <c r="D282" s="64">
        <v>51</v>
      </c>
      <c r="E282" s="64">
        <v>0</v>
      </c>
      <c r="F282" s="64">
        <v>0</v>
      </c>
      <c r="G282" s="66">
        <v>0</v>
      </c>
      <c r="I282"/>
      <c r="J282"/>
      <c r="K282"/>
      <c r="L282"/>
      <c r="M282"/>
      <c r="N282"/>
    </row>
    <row r="283" spans="2:14" s="28" customFormat="1" ht="18.75" customHeight="1" x14ac:dyDescent="0.25">
      <c r="B283" s="63" t="s">
        <v>614</v>
      </c>
      <c r="C283" s="64">
        <v>51</v>
      </c>
      <c r="D283" s="64">
        <v>0</v>
      </c>
      <c r="E283" s="64">
        <v>0</v>
      </c>
      <c r="F283" s="64">
        <v>0</v>
      </c>
      <c r="G283" s="66">
        <v>0</v>
      </c>
      <c r="I283"/>
      <c r="J283"/>
      <c r="K283"/>
      <c r="L283"/>
      <c r="M283"/>
      <c r="N283"/>
    </row>
    <row r="284" spans="2:14" s="28" customFormat="1" ht="18.75" customHeight="1" x14ac:dyDescent="0.25">
      <c r="B284" s="63" t="s">
        <v>2946</v>
      </c>
      <c r="C284" s="64">
        <v>0</v>
      </c>
      <c r="D284" s="64">
        <v>0</v>
      </c>
      <c r="E284" s="64">
        <v>14</v>
      </c>
      <c r="F284" s="64">
        <v>19</v>
      </c>
      <c r="G284" s="66">
        <v>17</v>
      </c>
      <c r="I284"/>
      <c r="J284"/>
      <c r="K284"/>
      <c r="L284"/>
      <c r="M284"/>
      <c r="N284"/>
    </row>
    <row r="285" spans="2:14" s="28" customFormat="1" ht="18.75" customHeight="1" x14ac:dyDescent="0.25">
      <c r="B285" s="63" t="s">
        <v>643</v>
      </c>
      <c r="C285" s="64">
        <v>12</v>
      </c>
      <c r="D285" s="64">
        <v>17</v>
      </c>
      <c r="E285" s="64">
        <v>0</v>
      </c>
      <c r="F285" s="64">
        <v>20</v>
      </c>
      <c r="G285" s="66">
        <v>0</v>
      </c>
      <c r="I285"/>
      <c r="J285"/>
      <c r="K285"/>
      <c r="L285"/>
      <c r="M285"/>
      <c r="N285"/>
    </row>
    <row r="286" spans="2:14" s="28" customFormat="1" ht="18.75" customHeight="1" x14ac:dyDescent="0.25">
      <c r="B286" s="63" t="s">
        <v>628</v>
      </c>
      <c r="C286" s="64">
        <v>32</v>
      </c>
      <c r="D286" s="64">
        <v>9</v>
      </c>
      <c r="E286" s="64">
        <v>0</v>
      </c>
      <c r="F286" s="64">
        <v>0</v>
      </c>
      <c r="G286" s="66">
        <v>8</v>
      </c>
      <c r="I286"/>
      <c r="J286"/>
      <c r="K286"/>
      <c r="L286"/>
      <c r="M286"/>
      <c r="N286"/>
    </row>
    <row r="287" spans="2:14" s="28" customFormat="1" ht="18.75" customHeight="1" x14ac:dyDescent="0.25">
      <c r="B287" s="63" t="s">
        <v>676</v>
      </c>
      <c r="C287" s="64">
        <v>11</v>
      </c>
      <c r="D287" s="64">
        <v>9</v>
      </c>
      <c r="E287" s="64">
        <v>8</v>
      </c>
      <c r="F287" s="64">
        <v>12</v>
      </c>
      <c r="G287" s="66">
        <v>9</v>
      </c>
      <c r="I287"/>
      <c r="J287"/>
      <c r="K287"/>
      <c r="L287"/>
      <c r="M287"/>
      <c r="N287"/>
    </row>
    <row r="288" spans="2:14" s="28" customFormat="1" ht="18.75" customHeight="1" x14ac:dyDescent="0.25">
      <c r="B288" s="63" t="s">
        <v>616</v>
      </c>
      <c r="C288" s="64">
        <v>30</v>
      </c>
      <c r="D288" s="64">
        <v>18</v>
      </c>
      <c r="E288" s="64">
        <v>0</v>
      </c>
      <c r="F288" s="64">
        <v>0</v>
      </c>
      <c r="G288" s="66">
        <v>0</v>
      </c>
      <c r="I288"/>
      <c r="J288"/>
      <c r="K288"/>
      <c r="L288"/>
      <c r="M288"/>
      <c r="N288"/>
    </row>
    <row r="289" spans="2:14" s="28" customFormat="1" ht="18.75" customHeight="1" x14ac:dyDescent="0.25">
      <c r="B289" s="63" t="s">
        <v>3479</v>
      </c>
      <c r="C289" s="64">
        <v>0</v>
      </c>
      <c r="D289" s="64">
        <v>0</v>
      </c>
      <c r="E289" s="64">
        <v>0</v>
      </c>
      <c r="F289" s="64">
        <v>8</v>
      </c>
      <c r="G289" s="66">
        <v>40</v>
      </c>
      <c r="I289"/>
      <c r="J289"/>
      <c r="K289"/>
      <c r="L289"/>
      <c r="M289"/>
      <c r="N289"/>
    </row>
    <row r="290" spans="2:14" s="28" customFormat="1" ht="18.75" customHeight="1" x14ac:dyDescent="0.25">
      <c r="B290" s="63" t="s">
        <v>3775</v>
      </c>
      <c r="C290" s="64">
        <v>0</v>
      </c>
      <c r="D290" s="64">
        <v>0</v>
      </c>
      <c r="E290" s="64">
        <v>0</v>
      </c>
      <c r="F290" s="64">
        <v>0</v>
      </c>
      <c r="G290" s="66">
        <v>47</v>
      </c>
      <c r="I290"/>
      <c r="J290"/>
      <c r="K290"/>
      <c r="L290"/>
      <c r="M290"/>
      <c r="N290"/>
    </row>
    <row r="291" spans="2:14" s="28" customFormat="1" ht="18.75" customHeight="1" x14ac:dyDescent="0.25">
      <c r="B291" s="63" t="s">
        <v>811</v>
      </c>
      <c r="C291" s="64">
        <v>3</v>
      </c>
      <c r="D291" s="64">
        <v>0</v>
      </c>
      <c r="E291" s="64">
        <v>21</v>
      </c>
      <c r="F291" s="64">
        <v>23</v>
      </c>
      <c r="G291" s="66">
        <v>0</v>
      </c>
      <c r="I291"/>
      <c r="J291"/>
      <c r="K291"/>
      <c r="L291"/>
      <c r="M291"/>
      <c r="N291"/>
    </row>
    <row r="292" spans="2:14" s="28" customFormat="1" ht="18.75" customHeight="1" x14ac:dyDescent="0.25">
      <c r="B292" s="63" t="s">
        <v>634</v>
      </c>
      <c r="C292" s="64">
        <v>0</v>
      </c>
      <c r="D292" s="64">
        <v>4</v>
      </c>
      <c r="E292" s="64">
        <v>37</v>
      </c>
      <c r="F292" s="64">
        <v>4</v>
      </c>
      <c r="G292" s="66">
        <v>0</v>
      </c>
      <c r="I292"/>
      <c r="J292"/>
      <c r="K292"/>
      <c r="L292"/>
      <c r="M292"/>
      <c r="N292"/>
    </row>
    <row r="293" spans="2:14" s="28" customFormat="1" ht="18.75" customHeight="1" x14ac:dyDescent="0.25">
      <c r="B293" s="63" t="s">
        <v>409</v>
      </c>
      <c r="C293" s="64">
        <v>0</v>
      </c>
      <c r="D293" s="64">
        <v>2</v>
      </c>
      <c r="E293" s="64">
        <v>0</v>
      </c>
      <c r="F293" s="64">
        <v>38</v>
      </c>
      <c r="G293" s="66">
        <v>4</v>
      </c>
      <c r="I293"/>
      <c r="J293"/>
      <c r="K293"/>
      <c r="L293"/>
      <c r="M293"/>
      <c r="N293"/>
    </row>
    <row r="294" spans="2:14" s="28" customFormat="1" ht="18.75" customHeight="1" x14ac:dyDescent="0.25">
      <c r="B294" s="63" t="s">
        <v>622</v>
      </c>
      <c r="C294" s="64">
        <v>13</v>
      </c>
      <c r="D294" s="64">
        <v>30</v>
      </c>
      <c r="E294" s="64">
        <v>1</v>
      </c>
      <c r="F294" s="64">
        <v>0</v>
      </c>
      <c r="G294" s="66">
        <v>0</v>
      </c>
      <c r="I294"/>
      <c r="J294"/>
      <c r="K294"/>
      <c r="L294"/>
      <c r="M294"/>
      <c r="N294"/>
    </row>
    <row r="295" spans="2:14" s="28" customFormat="1" ht="18.75" customHeight="1" x14ac:dyDescent="0.25">
      <c r="B295" s="63" t="s">
        <v>639</v>
      </c>
      <c r="C295" s="64">
        <v>0</v>
      </c>
      <c r="D295" s="64">
        <v>30</v>
      </c>
      <c r="E295" s="64">
        <v>0</v>
      </c>
      <c r="F295" s="64">
        <v>13</v>
      </c>
      <c r="G295" s="66">
        <v>0</v>
      </c>
      <c r="I295"/>
      <c r="J295"/>
      <c r="K295"/>
      <c r="L295"/>
      <c r="M295"/>
      <c r="N295"/>
    </row>
    <row r="296" spans="2:14" s="28" customFormat="1" ht="18.75" customHeight="1" x14ac:dyDescent="0.25">
      <c r="B296" s="63" t="s">
        <v>3369</v>
      </c>
      <c r="C296" s="64">
        <v>0</v>
      </c>
      <c r="D296" s="64">
        <v>0</v>
      </c>
      <c r="E296" s="64">
        <v>0</v>
      </c>
      <c r="F296" s="64">
        <v>13</v>
      </c>
      <c r="G296" s="66">
        <v>30</v>
      </c>
      <c r="I296"/>
      <c r="J296"/>
      <c r="K296"/>
      <c r="L296"/>
      <c r="M296"/>
      <c r="N296"/>
    </row>
    <row r="297" spans="2:14" s="28" customFormat="1" ht="18.75" customHeight="1" x14ac:dyDescent="0.25">
      <c r="B297" s="63" t="s">
        <v>624</v>
      </c>
      <c r="C297" s="64">
        <v>34</v>
      </c>
      <c r="D297" s="64">
        <v>5</v>
      </c>
      <c r="E297" s="64">
        <v>0</v>
      </c>
      <c r="F297" s="64">
        <v>0</v>
      </c>
      <c r="G297" s="66">
        <v>4</v>
      </c>
      <c r="I297"/>
      <c r="J297"/>
      <c r="K297"/>
      <c r="L297"/>
      <c r="M297"/>
      <c r="N297"/>
    </row>
    <row r="298" spans="2:14" s="28" customFormat="1" ht="18.75" customHeight="1" x14ac:dyDescent="0.25">
      <c r="B298" s="63" t="s">
        <v>633</v>
      </c>
      <c r="C298" s="64">
        <v>0</v>
      </c>
      <c r="D298" s="64">
        <v>35</v>
      </c>
      <c r="E298" s="64">
        <v>0</v>
      </c>
      <c r="F298" s="64">
        <v>6</v>
      </c>
      <c r="G298" s="66">
        <v>0</v>
      </c>
      <c r="I298"/>
      <c r="J298"/>
      <c r="K298"/>
      <c r="L298"/>
      <c r="M298"/>
      <c r="N298"/>
    </row>
    <row r="299" spans="2:14" s="28" customFormat="1" ht="18.75" customHeight="1" x14ac:dyDescent="0.25">
      <c r="B299" s="63" t="s">
        <v>689</v>
      </c>
      <c r="C299" s="64">
        <v>16</v>
      </c>
      <c r="D299" s="64">
        <v>0</v>
      </c>
      <c r="E299" s="64">
        <v>25</v>
      </c>
      <c r="F299" s="64">
        <v>0</v>
      </c>
      <c r="G299" s="66">
        <v>0</v>
      </c>
      <c r="I299"/>
      <c r="J299"/>
      <c r="K299"/>
      <c r="L299"/>
      <c r="M299"/>
      <c r="N299"/>
    </row>
    <row r="300" spans="2:14" s="28" customFormat="1" ht="18.75" customHeight="1" x14ac:dyDescent="0.25">
      <c r="B300" s="63" t="s">
        <v>3179</v>
      </c>
      <c r="C300" s="64">
        <v>0</v>
      </c>
      <c r="D300" s="64">
        <v>0</v>
      </c>
      <c r="E300" s="64">
        <v>6</v>
      </c>
      <c r="F300" s="64">
        <v>19</v>
      </c>
      <c r="G300" s="66">
        <v>16</v>
      </c>
      <c r="I300"/>
      <c r="J300"/>
      <c r="K300"/>
      <c r="L300"/>
      <c r="M300"/>
      <c r="N300"/>
    </row>
    <row r="301" spans="2:14" s="28" customFormat="1" ht="18.75" customHeight="1" x14ac:dyDescent="0.25">
      <c r="B301" s="63" t="s">
        <v>2978</v>
      </c>
      <c r="C301" s="64">
        <v>0</v>
      </c>
      <c r="D301" s="64">
        <v>0</v>
      </c>
      <c r="E301" s="64">
        <v>16</v>
      </c>
      <c r="F301" s="64">
        <v>0</v>
      </c>
      <c r="G301" s="66">
        <v>24</v>
      </c>
      <c r="I301"/>
      <c r="J301"/>
      <c r="K301"/>
      <c r="L301"/>
      <c r="M301"/>
      <c r="N301"/>
    </row>
    <row r="302" spans="2:14" s="28" customFormat="1" ht="18.75" customHeight="1" x14ac:dyDescent="0.25">
      <c r="B302" s="63" t="s">
        <v>818</v>
      </c>
      <c r="C302" s="64">
        <v>0</v>
      </c>
      <c r="D302" s="64">
        <v>2</v>
      </c>
      <c r="E302" s="64">
        <v>18</v>
      </c>
      <c r="F302" s="64">
        <v>20</v>
      </c>
      <c r="G302" s="66">
        <v>0</v>
      </c>
      <c r="I302"/>
      <c r="J302"/>
      <c r="K302"/>
      <c r="L302"/>
      <c r="M302"/>
      <c r="N302"/>
    </row>
    <row r="303" spans="2:14" s="28" customFormat="1" ht="18.75" customHeight="1" x14ac:dyDescent="0.25">
      <c r="B303" s="63" t="s">
        <v>2936</v>
      </c>
      <c r="C303" s="64">
        <v>5</v>
      </c>
      <c r="D303" s="64">
        <v>2</v>
      </c>
      <c r="E303" s="64">
        <v>28</v>
      </c>
      <c r="F303" s="64">
        <v>3</v>
      </c>
      <c r="G303" s="66">
        <v>1</v>
      </c>
      <c r="I303"/>
      <c r="J303"/>
      <c r="K303"/>
      <c r="L303"/>
      <c r="M303"/>
      <c r="N303"/>
    </row>
    <row r="304" spans="2:14" s="28" customFormat="1" ht="18.75" customHeight="1" x14ac:dyDescent="0.25">
      <c r="B304" s="63" t="s">
        <v>637</v>
      </c>
      <c r="C304" s="64">
        <v>2</v>
      </c>
      <c r="D304" s="64">
        <v>17</v>
      </c>
      <c r="E304" s="64">
        <v>0</v>
      </c>
      <c r="F304" s="64">
        <v>0</v>
      </c>
      <c r="G304" s="66">
        <v>20</v>
      </c>
      <c r="I304"/>
      <c r="J304"/>
      <c r="K304"/>
      <c r="L304"/>
      <c r="M304"/>
      <c r="N304"/>
    </row>
    <row r="305" spans="2:14" s="28" customFormat="1" ht="18.75" customHeight="1" x14ac:dyDescent="0.25">
      <c r="B305" s="63" t="s">
        <v>3270</v>
      </c>
      <c r="C305" s="64">
        <v>0</v>
      </c>
      <c r="D305" s="64">
        <v>0</v>
      </c>
      <c r="E305" s="64">
        <v>0</v>
      </c>
      <c r="F305" s="64">
        <v>38</v>
      </c>
      <c r="G305" s="66">
        <v>0</v>
      </c>
      <c r="I305"/>
      <c r="J305"/>
      <c r="K305"/>
      <c r="L305"/>
      <c r="M305"/>
      <c r="N305"/>
    </row>
    <row r="306" spans="2:14" s="28" customFormat="1" ht="18.75" customHeight="1" x14ac:dyDescent="0.25">
      <c r="B306" s="63" t="s">
        <v>686</v>
      </c>
      <c r="C306" s="64">
        <v>0</v>
      </c>
      <c r="D306" s="64">
        <v>4</v>
      </c>
      <c r="E306" s="64">
        <v>28</v>
      </c>
      <c r="F306" s="64">
        <v>6</v>
      </c>
      <c r="G306" s="66">
        <v>0</v>
      </c>
      <c r="I306"/>
      <c r="J306"/>
      <c r="K306"/>
      <c r="L306"/>
      <c r="M306"/>
      <c r="N306"/>
    </row>
    <row r="307" spans="2:14" s="28" customFormat="1" ht="18.75" customHeight="1" x14ac:dyDescent="0.25">
      <c r="B307" s="63" t="s">
        <v>538</v>
      </c>
      <c r="C307" s="64">
        <v>37</v>
      </c>
      <c r="D307" s="64">
        <v>0</v>
      </c>
      <c r="E307" s="64">
        <v>0</v>
      </c>
      <c r="F307" s="64">
        <v>0</v>
      </c>
      <c r="G307" s="66">
        <v>0</v>
      </c>
      <c r="I307"/>
      <c r="J307"/>
      <c r="K307"/>
      <c r="L307"/>
      <c r="M307"/>
      <c r="N307"/>
    </row>
    <row r="308" spans="2:14" s="28" customFormat="1" ht="18.75" customHeight="1" x14ac:dyDescent="0.25">
      <c r="B308" s="63" t="s">
        <v>460</v>
      </c>
      <c r="C308" s="64">
        <v>7</v>
      </c>
      <c r="D308" s="64">
        <v>10</v>
      </c>
      <c r="E308" s="64">
        <v>12</v>
      </c>
      <c r="F308" s="64">
        <v>8</v>
      </c>
      <c r="G308" s="66">
        <v>0</v>
      </c>
      <c r="I308"/>
      <c r="J308"/>
      <c r="K308"/>
      <c r="L308"/>
      <c r="M308"/>
      <c r="N308"/>
    </row>
    <row r="309" spans="2:14" s="28" customFormat="1" ht="18.75" customHeight="1" x14ac:dyDescent="0.25">
      <c r="B309" s="63" t="s">
        <v>737</v>
      </c>
      <c r="C309" s="64">
        <v>5</v>
      </c>
      <c r="D309" s="64">
        <v>18</v>
      </c>
      <c r="E309" s="64">
        <v>14</v>
      </c>
      <c r="F309" s="64">
        <v>0</v>
      </c>
      <c r="G309" s="66">
        <v>0</v>
      </c>
      <c r="I309"/>
      <c r="J309"/>
      <c r="K309"/>
      <c r="L309"/>
      <c r="M309"/>
      <c r="N309"/>
    </row>
    <row r="310" spans="2:14" s="28" customFormat="1" ht="18.75" customHeight="1" x14ac:dyDescent="0.25">
      <c r="B310" s="63" t="s">
        <v>815</v>
      </c>
      <c r="C310" s="64">
        <v>0</v>
      </c>
      <c r="D310" s="64">
        <v>2</v>
      </c>
      <c r="E310" s="64">
        <v>14</v>
      </c>
      <c r="F310" s="64">
        <v>18</v>
      </c>
      <c r="G310" s="66">
        <v>0</v>
      </c>
      <c r="I310"/>
      <c r="J310"/>
      <c r="K310"/>
      <c r="L310"/>
      <c r="M310"/>
      <c r="N310"/>
    </row>
    <row r="311" spans="2:14" s="28" customFormat="1" ht="18.75" customHeight="1" x14ac:dyDescent="0.25">
      <c r="B311" s="63" t="s">
        <v>630</v>
      </c>
      <c r="C311" s="64">
        <v>34</v>
      </c>
      <c r="D311" s="64">
        <v>0</v>
      </c>
      <c r="E311" s="64">
        <v>0</v>
      </c>
      <c r="F311" s="64">
        <v>0</v>
      </c>
      <c r="G311" s="66">
        <v>0</v>
      </c>
      <c r="I311"/>
      <c r="J311"/>
      <c r="K311"/>
      <c r="L311"/>
      <c r="M311"/>
      <c r="N311"/>
    </row>
    <row r="312" spans="2:14" s="28" customFormat="1" ht="18.75" customHeight="1" x14ac:dyDescent="0.25">
      <c r="B312" s="63" t="s">
        <v>687</v>
      </c>
      <c r="C312" s="64">
        <v>9</v>
      </c>
      <c r="D312" s="64">
        <v>7</v>
      </c>
      <c r="E312" s="64">
        <v>18</v>
      </c>
      <c r="F312" s="64">
        <v>0</v>
      </c>
      <c r="G312" s="66">
        <v>0</v>
      </c>
      <c r="I312"/>
      <c r="J312"/>
      <c r="K312"/>
      <c r="L312"/>
      <c r="M312"/>
      <c r="N312"/>
    </row>
    <row r="313" spans="2:14" s="28" customFormat="1" ht="18.75" customHeight="1" x14ac:dyDescent="0.25">
      <c r="B313" s="63" t="s">
        <v>698</v>
      </c>
      <c r="C313" s="64">
        <v>0</v>
      </c>
      <c r="D313" s="64">
        <v>6</v>
      </c>
      <c r="E313" s="64">
        <v>18</v>
      </c>
      <c r="F313" s="64">
        <v>9</v>
      </c>
      <c r="G313" s="66">
        <v>0</v>
      </c>
      <c r="I313"/>
      <c r="J313"/>
      <c r="K313"/>
      <c r="L313"/>
      <c r="M313"/>
      <c r="N313"/>
    </row>
    <row r="314" spans="2:14" s="28" customFormat="1" ht="18.75" customHeight="1" x14ac:dyDescent="0.25">
      <c r="B314" s="63" t="s">
        <v>588</v>
      </c>
      <c r="C314" s="64">
        <v>32</v>
      </c>
      <c r="D314" s="64">
        <v>0</v>
      </c>
      <c r="E314" s="64">
        <v>0</v>
      </c>
      <c r="F314" s="64">
        <v>0</v>
      </c>
      <c r="G314" s="66">
        <v>1</v>
      </c>
      <c r="I314"/>
      <c r="J314"/>
      <c r="K314"/>
      <c r="L314"/>
      <c r="M314"/>
      <c r="N314"/>
    </row>
    <row r="315" spans="2:14" s="28" customFormat="1" ht="18.75" customHeight="1" x14ac:dyDescent="0.25">
      <c r="B315" s="63" t="s">
        <v>3176</v>
      </c>
      <c r="C315" s="64">
        <v>0</v>
      </c>
      <c r="D315" s="64">
        <v>0</v>
      </c>
      <c r="E315" s="64">
        <v>7</v>
      </c>
      <c r="F315" s="64">
        <v>18</v>
      </c>
      <c r="G315" s="66">
        <v>8</v>
      </c>
      <c r="I315"/>
      <c r="J315"/>
      <c r="K315"/>
      <c r="L315"/>
      <c r="M315"/>
      <c r="N315"/>
    </row>
    <row r="316" spans="2:14" s="28" customFormat="1" ht="18.75" customHeight="1" x14ac:dyDescent="0.25">
      <c r="B316" s="63" t="s">
        <v>2976</v>
      </c>
      <c r="C316" s="64">
        <v>0</v>
      </c>
      <c r="D316" s="64">
        <v>0</v>
      </c>
      <c r="E316" s="64">
        <v>1</v>
      </c>
      <c r="F316" s="64">
        <v>11</v>
      </c>
      <c r="G316" s="66">
        <v>20</v>
      </c>
      <c r="I316"/>
      <c r="J316"/>
      <c r="K316"/>
      <c r="L316"/>
      <c r="M316"/>
      <c r="N316"/>
    </row>
    <row r="317" spans="2:14" s="28" customFormat="1" ht="18.75" customHeight="1" x14ac:dyDescent="0.25">
      <c r="B317" s="63" t="s">
        <v>608</v>
      </c>
      <c r="C317" s="64">
        <v>32</v>
      </c>
      <c r="D317" s="64">
        <v>0</v>
      </c>
      <c r="E317" s="64">
        <v>0</v>
      </c>
      <c r="F317" s="64">
        <v>0</v>
      </c>
      <c r="G317" s="66">
        <v>0</v>
      </c>
      <c r="I317"/>
      <c r="J317"/>
      <c r="K317"/>
      <c r="L317"/>
      <c r="M317"/>
      <c r="N317"/>
    </row>
    <row r="318" spans="2:14" s="28" customFormat="1" ht="18.75" customHeight="1" x14ac:dyDescent="0.25">
      <c r="B318" s="63" t="s">
        <v>3626</v>
      </c>
      <c r="C318" s="64">
        <v>0</v>
      </c>
      <c r="D318" s="64">
        <v>0</v>
      </c>
      <c r="E318" s="64">
        <v>0</v>
      </c>
      <c r="F318" s="64">
        <v>0</v>
      </c>
      <c r="G318" s="66">
        <v>32</v>
      </c>
      <c r="I318"/>
      <c r="J318"/>
      <c r="K318"/>
      <c r="L318"/>
      <c r="M318"/>
      <c r="N318"/>
    </row>
    <row r="319" spans="2:14" s="28" customFormat="1" ht="18.75" customHeight="1" x14ac:dyDescent="0.25">
      <c r="B319" s="63" t="s">
        <v>714</v>
      </c>
      <c r="C319" s="64">
        <v>2</v>
      </c>
      <c r="D319" s="64">
        <v>10</v>
      </c>
      <c r="E319" s="64">
        <v>14</v>
      </c>
      <c r="F319" s="64">
        <v>4</v>
      </c>
      <c r="G319" s="66">
        <v>2</v>
      </c>
      <c r="I319"/>
      <c r="J319"/>
      <c r="K319"/>
      <c r="L319"/>
      <c r="M319"/>
      <c r="N319"/>
    </row>
    <row r="320" spans="2:14" s="28" customFormat="1" ht="18.75" customHeight="1" x14ac:dyDescent="0.25">
      <c r="B320" s="63" t="s">
        <v>697</v>
      </c>
      <c r="C320" s="64">
        <v>15</v>
      </c>
      <c r="D320" s="64">
        <v>0</v>
      </c>
      <c r="E320" s="64">
        <v>16</v>
      </c>
      <c r="F320" s="64">
        <v>0</v>
      </c>
      <c r="G320" s="66">
        <v>0</v>
      </c>
      <c r="I320"/>
      <c r="J320"/>
      <c r="K320"/>
      <c r="L320"/>
      <c r="M320"/>
      <c r="N320"/>
    </row>
    <row r="321" spans="2:14" s="28" customFormat="1" ht="18.75" customHeight="1" x14ac:dyDescent="0.25">
      <c r="B321" s="63" t="s">
        <v>3275</v>
      </c>
      <c r="C321" s="64">
        <v>0</v>
      </c>
      <c r="D321" s="64">
        <v>6</v>
      </c>
      <c r="E321" s="64">
        <v>4</v>
      </c>
      <c r="F321" s="64">
        <v>18</v>
      </c>
      <c r="G321" s="66">
        <v>3</v>
      </c>
      <c r="I321"/>
      <c r="J321"/>
      <c r="K321"/>
      <c r="L321"/>
      <c r="M321"/>
      <c r="N321"/>
    </row>
    <row r="322" spans="2:14" s="28" customFormat="1" ht="18.75" customHeight="1" x14ac:dyDescent="0.25">
      <c r="B322" s="63" t="s">
        <v>688</v>
      </c>
      <c r="C322" s="64">
        <v>0</v>
      </c>
      <c r="D322" s="64">
        <v>16</v>
      </c>
      <c r="E322" s="64">
        <v>0</v>
      </c>
      <c r="F322" s="64">
        <v>7</v>
      </c>
      <c r="G322" s="66">
        <v>7</v>
      </c>
      <c r="I322"/>
      <c r="J322"/>
      <c r="K322"/>
      <c r="L322"/>
      <c r="M322"/>
      <c r="N322"/>
    </row>
    <row r="323" spans="2:14" s="28" customFormat="1" ht="18.75" customHeight="1" x14ac:dyDescent="0.25">
      <c r="B323" s="63" t="s">
        <v>2965</v>
      </c>
      <c r="C323" s="64">
        <v>0</v>
      </c>
      <c r="D323" s="64">
        <v>0</v>
      </c>
      <c r="E323" s="64">
        <v>4</v>
      </c>
      <c r="F323" s="64">
        <v>26</v>
      </c>
      <c r="G323" s="66">
        <v>0</v>
      </c>
      <c r="I323"/>
      <c r="J323"/>
      <c r="K323"/>
      <c r="L323"/>
      <c r="M323"/>
      <c r="N323"/>
    </row>
    <row r="324" spans="2:14" s="28" customFormat="1" ht="18.75" customHeight="1" x14ac:dyDescent="0.25">
      <c r="B324" s="63" t="s">
        <v>743</v>
      </c>
      <c r="C324" s="64">
        <v>5</v>
      </c>
      <c r="D324" s="64">
        <v>3</v>
      </c>
      <c r="E324" s="64">
        <v>10</v>
      </c>
      <c r="F324" s="64">
        <v>2</v>
      </c>
      <c r="G324" s="66">
        <v>10</v>
      </c>
      <c r="I324"/>
      <c r="J324"/>
      <c r="K324"/>
      <c r="L324"/>
      <c r="M324"/>
      <c r="N324"/>
    </row>
    <row r="325" spans="2:14" s="28" customFormat="1" ht="18.75" customHeight="1" x14ac:dyDescent="0.25">
      <c r="B325" s="63" t="s">
        <v>545</v>
      </c>
      <c r="C325" s="64">
        <v>0</v>
      </c>
      <c r="D325" s="64">
        <v>0</v>
      </c>
      <c r="E325" s="64">
        <v>14</v>
      </c>
      <c r="F325" s="64">
        <v>15</v>
      </c>
      <c r="G325" s="66">
        <v>1</v>
      </c>
      <c r="I325"/>
      <c r="J325"/>
      <c r="K325"/>
      <c r="L325"/>
      <c r="M325"/>
      <c r="N325"/>
    </row>
    <row r="326" spans="2:14" s="28" customFormat="1" ht="18.75" customHeight="1" x14ac:dyDescent="0.25">
      <c r="B326" s="63" t="s">
        <v>3539</v>
      </c>
      <c r="C326" s="64">
        <v>0</v>
      </c>
      <c r="D326" s="64">
        <v>0</v>
      </c>
      <c r="E326" s="64">
        <v>0</v>
      </c>
      <c r="F326" s="64">
        <v>0</v>
      </c>
      <c r="G326" s="66">
        <v>29</v>
      </c>
      <c r="I326"/>
      <c r="J326"/>
      <c r="K326"/>
      <c r="L326"/>
      <c r="M326"/>
      <c r="N326"/>
    </row>
    <row r="327" spans="2:14" s="28" customFormat="1" ht="18.75" customHeight="1" x14ac:dyDescent="0.25">
      <c r="B327" s="63" t="s">
        <v>3566</v>
      </c>
      <c r="C327" s="64">
        <v>0</v>
      </c>
      <c r="D327" s="64">
        <v>0</v>
      </c>
      <c r="E327" s="64">
        <v>0</v>
      </c>
      <c r="F327" s="64">
        <v>0</v>
      </c>
      <c r="G327" s="66">
        <v>29</v>
      </c>
      <c r="I327"/>
      <c r="J327"/>
      <c r="K327"/>
      <c r="L327"/>
      <c r="M327"/>
      <c r="N327"/>
    </row>
    <row r="328" spans="2:14" s="28" customFormat="1" ht="18.75" customHeight="1" x14ac:dyDescent="0.25">
      <c r="B328" s="63" t="s">
        <v>696</v>
      </c>
      <c r="C328" s="64">
        <v>5</v>
      </c>
      <c r="D328" s="64">
        <v>7</v>
      </c>
      <c r="E328" s="64">
        <v>10</v>
      </c>
      <c r="F328" s="64">
        <v>2</v>
      </c>
      <c r="G328" s="66">
        <v>5</v>
      </c>
      <c r="I328"/>
      <c r="J328"/>
      <c r="K328"/>
      <c r="L328"/>
      <c r="M328"/>
      <c r="N328"/>
    </row>
    <row r="329" spans="2:14" s="28" customFormat="1" ht="18.75" customHeight="1" x14ac:dyDescent="0.25">
      <c r="B329" s="63" t="s">
        <v>2974</v>
      </c>
      <c r="C329" s="64">
        <v>0</v>
      </c>
      <c r="D329" s="64">
        <v>0</v>
      </c>
      <c r="E329" s="64">
        <v>2</v>
      </c>
      <c r="F329" s="64">
        <v>8</v>
      </c>
      <c r="G329" s="66">
        <v>19</v>
      </c>
      <c r="I329"/>
      <c r="J329"/>
      <c r="K329"/>
      <c r="L329"/>
      <c r="M329"/>
      <c r="N329"/>
    </row>
    <row r="330" spans="2:14" s="28" customFormat="1" ht="18.75" customHeight="1" x14ac:dyDescent="0.25">
      <c r="B330" s="63" t="s">
        <v>3661</v>
      </c>
      <c r="C330" s="64">
        <v>0</v>
      </c>
      <c r="D330" s="64">
        <v>0</v>
      </c>
      <c r="E330" s="64">
        <v>0</v>
      </c>
      <c r="F330" s="64">
        <v>0</v>
      </c>
      <c r="G330" s="66">
        <v>28</v>
      </c>
      <c r="I330"/>
      <c r="J330"/>
      <c r="K330"/>
      <c r="L330"/>
      <c r="M330"/>
      <c r="N330"/>
    </row>
    <row r="331" spans="2:14" s="28" customFormat="1" ht="18.75" customHeight="1" x14ac:dyDescent="0.25">
      <c r="B331" s="63" t="s">
        <v>645</v>
      </c>
      <c r="C331" s="64">
        <v>0</v>
      </c>
      <c r="D331" s="64">
        <v>28</v>
      </c>
      <c r="E331" s="64">
        <v>0</v>
      </c>
      <c r="F331" s="64">
        <v>0</v>
      </c>
      <c r="G331" s="66">
        <v>0</v>
      </c>
      <c r="I331"/>
      <c r="J331"/>
      <c r="K331"/>
      <c r="L331"/>
      <c r="M331"/>
      <c r="N331"/>
    </row>
    <row r="332" spans="2:14" s="28" customFormat="1" ht="18.75" customHeight="1" x14ac:dyDescent="0.25">
      <c r="B332" s="63" t="s">
        <v>3377</v>
      </c>
      <c r="C332" s="64">
        <v>0</v>
      </c>
      <c r="D332" s="64">
        <v>0</v>
      </c>
      <c r="E332" s="64">
        <v>0</v>
      </c>
      <c r="F332" s="64">
        <v>19</v>
      </c>
      <c r="G332" s="66">
        <v>9</v>
      </c>
      <c r="I332"/>
      <c r="J332"/>
      <c r="K332"/>
      <c r="L332"/>
      <c r="M332"/>
      <c r="N332"/>
    </row>
    <row r="333" spans="2:14" s="28" customFormat="1" ht="18.75" customHeight="1" x14ac:dyDescent="0.25">
      <c r="B333" s="63" t="s">
        <v>2953</v>
      </c>
      <c r="C333" s="64">
        <v>0</v>
      </c>
      <c r="D333" s="64">
        <v>0</v>
      </c>
      <c r="E333" s="64">
        <v>10</v>
      </c>
      <c r="F333" s="64">
        <v>18</v>
      </c>
      <c r="G333" s="66">
        <v>0</v>
      </c>
      <c r="I333"/>
      <c r="J333"/>
      <c r="K333"/>
      <c r="L333"/>
      <c r="M333"/>
      <c r="N333"/>
    </row>
    <row r="334" spans="2:14" s="28" customFormat="1" ht="18.75" customHeight="1" x14ac:dyDescent="0.25">
      <c r="B334" s="63" t="s">
        <v>3591</v>
      </c>
      <c r="C334" s="64">
        <v>0</v>
      </c>
      <c r="D334" s="64">
        <v>0</v>
      </c>
      <c r="E334" s="64">
        <v>0</v>
      </c>
      <c r="F334" s="64">
        <v>0</v>
      </c>
      <c r="G334" s="66">
        <v>27</v>
      </c>
      <c r="I334"/>
      <c r="J334"/>
      <c r="K334"/>
      <c r="L334"/>
      <c r="M334"/>
      <c r="N334"/>
    </row>
    <row r="335" spans="2:14" s="28" customFormat="1" ht="18.75" customHeight="1" x14ac:dyDescent="0.25">
      <c r="B335" s="63" t="s">
        <v>3190</v>
      </c>
      <c r="C335" s="64">
        <v>0</v>
      </c>
      <c r="D335" s="64">
        <v>0</v>
      </c>
      <c r="E335" s="64">
        <v>2</v>
      </c>
      <c r="F335" s="64">
        <v>9</v>
      </c>
      <c r="G335" s="66">
        <v>15</v>
      </c>
      <c r="I335"/>
      <c r="J335"/>
      <c r="K335"/>
      <c r="L335"/>
      <c r="M335"/>
      <c r="N335"/>
    </row>
    <row r="336" spans="2:14" s="28" customFormat="1" ht="18.75" customHeight="1" x14ac:dyDescent="0.25">
      <c r="B336" s="63" t="s">
        <v>652</v>
      </c>
      <c r="C336" s="64">
        <v>0</v>
      </c>
      <c r="D336" s="64">
        <v>26</v>
      </c>
      <c r="E336" s="64">
        <v>0</v>
      </c>
      <c r="F336" s="64">
        <v>0</v>
      </c>
      <c r="G336" s="66">
        <v>0</v>
      </c>
      <c r="I336"/>
      <c r="J336"/>
      <c r="K336"/>
      <c r="L336"/>
      <c r="M336"/>
      <c r="N336"/>
    </row>
    <row r="337" spans="2:14" s="28" customFormat="1" ht="18.75" customHeight="1" x14ac:dyDescent="0.25">
      <c r="B337" s="63" t="s">
        <v>808</v>
      </c>
      <c r="C337" s="64">
        <v>0</v>
      </c>
      <c r="D337" s="64">
        <v>3</v>
      </c>
      <c r="E337" s="64">
        <v>4</v>
      </c>
      <c r="F337" s="64">
        <v>3</v>
      </c>
      <c r="G337" s="66">
        <v>16</v>
      </c>
      <c r="I337"/>
      <c r="J337"/>
      <c r="K337"/>
      <c r="L337"/>
      <c r="M337"/>
      <c r="N337"/>
    </row>
    <row r="338" spans="2:14" s="28" customFormat="1" ht="18.75" customHeight="1" x14ac:dyDescent="0.25">
      <c r="B338" s="63" t="s">
        <v>653</v>
      </c>
      <c r="C338" s="64">
        <v>12</v>
      </c>
      <c r="D338" s="64">
        <v>14</v>
      </c>
      <c r="E338" s="64">
        <v>0</v>
      </c>
      <c r="F338" s="64">
        <v>0</v>
      </c>
      <c r="G338" s="66">
        <v>0</v>
      </c>
      <c r="I338"/>
      <c r="J338"/>
      <c r="K338"/>
      <c r="L338"/>
      <c r="M338"/>
      <c r="N338"/>
    </row>
    <row r="339" spans="2:14" s="28" customFormat="1" ht="18.75" customHeight="1" x14ac:dyDescent="0.25">
      <c r="B339" s="63" t="s">
        <v>3283</v>
      </c>
      <c r="C339" s="64">
        <v>0</v>
      </c>
      <c r="D339" s="64">
        <v>0</v>
      </c>
      <c r="E339" s="64">
        <v>0</v>
      </c>
      <c r="F339" s="64">
        <v>20</v>
      </c>
      <c r="G339" s="66">
        <v>6</v>
      </c>
      <c r="I339"/>
      <c r="J339"/>
      <c r="K339"/>
      <c r="L339"/>
      <c r="M339"/>
      <c r="N339"/>
    </row>
    <row r="340" spans="2:14" s="28" customFormat="1" ht="18.75" customHeight="1" x14ac:dyDescent="0.25">
      <c r="B340" s="63" t="s">
        <v>3706</v>
      </c>
      <c r="C340" s="64">
        <v>0</v>
      </c>
      <c r="D340" s="64">
        <v>0</v>
      </c>
      <c r="E340" s="64">
        <v>0</v>
      </c>
      <c r="F340" s="64">
        <v>0</v>
      </c>
      <c r="G340" s="66">
        <v>25</v>
      </c>
      <c r="I340"/>
      <c r="J340"/>
      <c r="K340"/>
      <c r="L340"/>
      <c r="M340"/>
      <c r="N340"/>
    </row>
    <row r="341" spans="2:14" s="28" customFormat="1" ht="18.75" customHeight="1" x14ac:dyDescent="0.25">
      <c r="B341" s="63" t="s">
        <v>759</v>
      </c>
      <c r="C341" s="64">
        <v>7</v>
      </c>
      <c r="D341" s="64">
        <v>0</v>
      </c>
      <c r="E341" s="64">
        <v>0</v>
      </c>
      <c r="F341" s="64">
        <v>0</v>
      </c>
      <c r="G341" s="66">
        <v>18</v>
      </c>
      <c r="I341"/>
      <c r="J341"/>
      <c r="K341"/>
      <c r="L341"/>
      <c r="M341"/>
      <c r="N341"/>
    </row>
    <row r="342" spans="2:14" s="28" customFormat="1" ht="18.75" customHeight="1" x14ac:dyDescent="0.25">
      <c r="B342" s="63" t="s">
        <v>656</v>
      </c>
      <c r="C342" s="64">
        <v>8</v>
      </c>
      <c r="D342" s="64">
        <v>17</v>
      </c>
      <c r="E342" s="64">
        <v>0</v>
      </c>
      <c r="F342" s="64">
        <v>0</v>
      </c>
      <c r="G342" s="66">
        <v>0</v>
      </c>
      <c r="I342"/>
      <c r="J342"/>
      <c r="K342"/>
      <c r="L342"/>
      <c r="M342"/>
      <c r="N342"/>
    </row>
    <row r="343" spans="2:14" s="28" customFormat="1" ht="18.75" customHeight="1" x14ac:dyDescent="0.25">
      <c r="B343" s="63" t="s">
        <v>657</v>
      </c>
      <c r="C343" s="64">
        <v>25</v>
      </c>
      <c r="D343" s="64">
        <v>0</v>
      </c>
      <c r="E343" s="64">
        <v>0</v>
      </c>
      <c r="F343" s="64">
        <v>0</v>
      </c>
      <c r="G343" s="66">
        <v>0</v>
      </c>
      <c r="I343"/>
      <c r="J343"/>
      <c r="K343"/>
      <c r="L343"/>
      <c r="M343"/>
      <c r="N343"/>
    </row>
    <row r="344" spans="2:14" s="28" customFormat="1" ht="18.75" customHeight="1" x14ac:dyDescent="0.25">
      <c r="B344" s="63" t="s">
        <v>3371</v>
      </c>
      <c r="C344" s="64">
        <v>0</v>
      </c>
      <c r="D344" s="64">
        <v>0</v>
      </c>
      <c r="E344" s="64">
        <v>0</v>
      </c>
      <c r="F344" s="64">
        <v>24</v>
      </c>
      <c r="G344" s="66">
        <v>0</v>
      </c>
      <c r="I344"/>
      <c r="J344"/>
      <c r="K344"/>
      <c r="L344"/>
      <c r="M344"/>
      <c r="N344"/>
    </row>
    <row r="345" spans="2:14" s="28" customFormat="1" ht="18.75" customHeight="1" x14ac:dyDescent="0.25">
      <c r="B345" s="63" t="s">
        <v>664</v>
      </c>
      <c r="C345" s="64">
        <v>11</v>
      </c>
      <c r="D345" s="64">
        <v>11</v>
      </c>
      <c r="E345" s="64">
        <v>0</v>
      </c>
      <c r="F345" s="64">
        <v>2</v>
      </c>
      <c r="G345" s="66">
        <v>0</v>
      </c>
      <c r="I345"/>
      <c r="J345"/>
      <c r="K345"/>
      <c r="L345"/>
      <c r="M345"/>
      <c r="N345"/>
    </row>
    <row r="346" spans="2:14" s="28" customFormat="1" ht="18.75" customHeight="1" x14ac:dyDescent="0.25">
      <c r="B346" s="63" t="s">
        <v>2950</v>
      </c>
      <c r="C346" s="64">
        <v>0</v>
      </c>
      <c r="D346" s="64">
        <v>0</v>
      </c>
      <c r="E346" s="64">
        <v>9</v>
      </c>
      <c r="F346" s="64">
        <v>2</v>
      </c>
      <c r="G346" s="66">
        <v>13</v>
      </c>
      <c r="I346"/>
      <c r="J346"/>
      <c r="K346"/>
      <c r="L346"/>
      <c r="M346"/>
      <c r="N346"/>
    </row>
    <row r="347" spans="2:14" s="28" customFormat="1" ht="18.75" customHeight="1" x14ac:dyDescent="0.25">
      <c r="B347" s="63" t="s">
        <v>724</v>
      </c>
      <c r="C347" s="64">
        <v>0</v>
      </c>
      <c r="D347" s="64">
        <v>10</v>
      </c>
      <c r="E347" s="64">
        <v>0</v>
      </c>
      <c r="F347" s="64">
        <v>0</v>
      </c>
      <c r="G347" s="66">
        <v>14</v>
      </c>
      <c r="I347"/>
      <c r="J347"/>
      <c r="K347"/>
      <c r="L347"/>
      <c r="M347"/>
      <c r="N347"/>
    </row>
    <row r="348" spans="2:14" s="28" customFormat="1" ht="18.75" customHeight="1" x14ac:dyDescent="0.25">
      <c r="B348" s="63" t="s">
        <v>715</v>
      </c>
      <c r="C348" s="64">
        <v>0</v>
      </c>
      <c r="D348" s="64">
        <v>12</v>
      </c>
      <c r="E348" s="64">
        <v>12</v>
      </c>
      <c r="F348" s="64">
        <v>0</v>
      </c>
      <c r="G348" s="66">
        <v>0</v>
      </c>
      <c r="I348"/>
      <c r="J348"/>
      <c r="K348"/>
      <c r="L348"/>
      <c r="M348"/>
      <c r="N348"/>
    </row>
    <row r="349" spans="2:14" s="28" customFormat="1" ht="18.75" customHeight="1" x14ac:dyDescent="0.25">
      <c r="B349" s="63" t="s">
        <v>3756</v>
      </c>
      <c r="C349" s="64">
        <v>0</v>
      </c>
      <c r="D349" s="64">
        <v>0</v>
      </c>
      <c r="E349" s="64">
        <v>0</v>
      </c>
      <c r="F349" s="64">
        <v>0</v>
      </c>
      <c r="G349" s="66">
        <v>23</v>
      </c>
      <c r="I349"/>
      <c r="J349"/>
      <c r="K349"/>
      <c r="L349"/>
      <c r="M349"/>
      <c r="N349"/>
    </row>
    <row r="350" spans="2:14" s="28" customFormat="1" ht="18.75" customHeight="1" x14ac:dyDescent="0.25">
      <c r="B350" s="63" t="s">
        <v>3474</v>
      </c>
      <c r="C350" s="64">
        <v>0</v>
      </c>
      <c r="D350" s="64">
        <v>0</v>
      </c>
      <c r="E350" s="64">
        <v>0</v>
      </c>
      <c r="F350" s="64">
        <v>23</v>
      </c>
      <c r="G350" s="66">
        <v>0</v>
      </c>
      <c r="I350"/>
      <c r="J350"/>
      <c r="K350"/>
      <c r="L350"/>
      <c r="M350"/>
      <c r="N350"/>
    </row>
    <row r="351" spans="2:14" s="28" customFormat="1" ht="18.75" customHeight="1" x14ac:dyDescent="0.25">
      <c r="B351" s="63" t="s">
        <v>3072</v>
      </c>
      <c r="C351" s="64">
        <v>0</v>
      </c>
      <c r="D351" s="64">
        <v>0</v>
      </c>
      <c r="E351" s="64">
        <v>9</v>
      </c>
      <c r="F351" s="64">
        <v>14</v>
      </c>
      <c r="G351" s="66">
        <v>0</v>
      </c>
      <c r="I351"/>
      <c r="J351"/>
      <c r="K351"/>
      <c r="L351"/>
      <c r="M351"/>
      <c r="N351"/>
    </row>
    <row r="352" spans="2:14" s="28" customFormat="1" ht="18.75" customHeight="1" x14ac:dyDescent="0.25">
      <c r="B352" s="63" t="s">
        <v>667</v>
      </c>
      <c r="C352" s="64">
        <v>0</v>
      </c>
      <c r="D352" s="64">
        <v>22</v>
      </c>
      <c r="E352" s="64">
        <v>0</v>
      </c>
      <c r="F352" s="64">
        <v>0</v>
      </c>
      <c r="G352" s="66">
        <v>1</v>
      </c>
      <c r="I352"/>
      <c r="J352"/>
      <c r="K352"/>
      <c r="L352"/>
      <c r="M352"/>
      <c r="N352"/>
    </row>
    <row r="353" spans="2:14" s="28" customFormat="1" ht="18.75" customHeight="1" x14ac:dyDescent="0.25">
      <c r="B353" s="63" t="s">
        <v>663</v>
      </c>
      <c r="C353" s="64">
        <v>11</v>
      </c>
      <c r="D353" s="64">
        <v>11</v>
      </c>
      <c r="E353" s="64">
        <v>0</v>
      </c>
      <c r="F353" s="64">
        <v>0</v>
      </c>
      <c r="G353" s="66">
        <v>0</v>
      </c>
      <c r="I353"/>
      <c r="J353"/>
      <c r="K353"/>
      <c r="L353"/>
      <c r="M353"/>
      <c r="N353"/>
    </row>
    <row r="354" spans="2:14" s="28" customFormat="1" ht="18.75" customHeight="1" x14ac:dyDescent="0.25">
      <c r="B354" s="63" t="s">
        <v>764</v>
      </c>
      <c r="C354" s="64">
        <v>2</v>
      </c>
      <c r="D354" s="64">
        <v>2</v>
      </c>
      <c r="E354" s="64">
        <v>8</v>
      </c>
      <c r="F354" s="64">
        <v>7</v>
      </c>
      <c r="G354" s="66">
        <v>3</v>
      </c>
      <c r="I354"/>
      <c r="J354"/>
      <c r="K354"/>
      <c r="L354"/>
      <c r="M354"/>
      <c r="N354"/>
    </row>
    <row r="355" spans="2:14" s="28" customFormat="1" ht="18.75" customHeight="1" x14ac:dyDescent="0.25">
      <c r="B355" s="63" t="s">
        <v>2955</v>
      </c>
      <c r="C355" s="64">
        <v>0</v>
      </c>
      <c r="D355" s="64">
        <v>0</v>
      </c>
      <c r="E355" s="64">
        <v>9</v>
      </c>
      <c r="F355" s="64">
        <v>5</v>
      </c>
      <c r="G355" s="66">
        <v>8</v>
      </c>
      <c r="I355"/>
      <c r="J355"/>
      <c r="K355"/>
      <c r="L355"/>
      <c r="M355"/>
      <c r="N355"/>
    </row>
    <row r="356" spans="2:14" s="28" customFormat="1" ht="18.75" customHeight="1" x14ac:dyDescent="0.25">
      <c r="B356" s="63" t="s">
        <v>3271</v>
      </c>
      <c r="C356" s="64">
        <v>0</v>
      </c>
      <c r="D356" s="64">
        <v>0</v>
      </c>
      <c r="E356" s="64">
        <v>0</v>
      </c>
      <c r="F356" s="64">
        <v>22</v>
      </c>
      <c r="G356" s="66">
        <v>0</v>
      </c>
      <c r="I356"/>
      <c r="J356"/>
      <c r="K356"/>
      <c r="L356"/>
      <c r="M356"/>
      <c r="N356"/>
    </row>
    <row r="357" spans="2:14" s="28" customFormat="1" ht="18.75" customHeight="1" x14ac:dyDescent="0.25">
      <c r="B357" s="63" t="s">
        <v>3070</v>
      </c>
      <c r="C357" s="64">
        <v>0</v>
      </c>
      <c r="D357" s="64">
        <v>0</v>
      </c>
      <c r="E357" s="64">
        <v>22</v>
      </c>
      <c r="F357" s="64">
        <v>0</v>
      </c>
      <c r="G357" s="66">
        <v>0</v>
      </c>
      <c r="I357"/>
      <c r="J357"/>
      <c r="K357"/>
      <c r="L357"/>
      <c r="M357"/>
      <c r="N357"/>
    </row>
    <row r="358" spans="2:14" s="28" customFormat="1" ht="18.75" customHeight="1" x14ac:dyDescent="0.25">
      <c r="B358" s="63" t="s">
        <v>3272</v>
      </c>
      <c r="C358" s="64">
        <v>0</v>
      </c>
      <c r="D358" s="64">
        <v>0</v>
      </c>
      <c r="E358" s="64">
        <v>0</v>
      </c>
      <c r="F358" s="64">
        <v>22</v>
      </c>
      <c r="G358" s="66">
        <v>0</v>
      </c>
      <c r="I358"/>
      <c r="J358"/>
      <c r="K358"/>
      <c r="L358"/>
      <c r="M358"/>
      <c r="N358"/>
    </row>
    <row r="359" spans="2:14" s="28" customFormat="1" ht="18.75" customHeight="1" x14ac:dyDescent="0.25">
      <c r="B359" s="63" t="s">
        <v>3184</v>
      </c>
      <c r="C359" s="64">
        <v>0</v>
      </c>
      <c r="D359" s="64">
        <v>0</v>
      </c>
      <c r="E359" s="64">
        <v>4</v>
      </c>
      <c r="F359" s="64">
        <v>6</v>
      </c>
      <c r="G359" s="66">
        <v>12</v>
      </c>
      <c r="I359"/>
      <c r="J359"/>
      <c r="K359"/>
      <c r="L359"/>
      <c r="M359"/>
      <c r="N359"/>
    </row>
    <row r="360" spans="2:14" s="28" customFormat="1" ht="18.75" customHeight="1" x14ac:dyDescent="0.25">
      <c r="B360" s="63" t="s">
        <v>662</v>
      </c>
      <c r="C360" s="64">
        <v>0</v>
      </c>
      <c r="D360" s="64">
        <v>6</v>
      </c>
      <c r="E360" s="64">
        <v>0</v>
      </c>
      <c r="F360" s="64">
        <v>16</v>
      </c>
      <c r="G360" s="66">
        <v>0</v>
      </c>
      <c r="I360"/>
      <c r="J360"/>
      <c r="K360"/>
      <c r="L360"/>
      <c r="M360"/>
      <c r="N360"/>
    </row>
    <row r="361" spans="2:14" s="28" customFormat="1" ht="18.75" customHeight="1" x14ac:dyDescent="0.25">
      <c r="B361" s="63" t="s">
        <v>3482</v>
      </c>
      <c r="C361" s="64">
        <v>0</v>
      </c>
      <c r="D361" s="64">
        <v>0</v>
      </c>
      <c r="E361" s="64">
        <v>0</v>
      </c>
      <c r="F361" s="64">
        <v>6</v>
      </c>
      <c r="G361" s="66">
        <v>15</v>
      </c>
      <c r="I361"/>
      <c r="J361"/>
      <c r="K361"/>
      <c r="L361"/>
      <c r="M361"/>
      <c r="N361"/>
    </row>
    <row r="362" spans="2:14" s="28" customFormat="1" ht="18.75" customHeight="1" x14ac:dyDescent="0.25">
      <c r="B362" s="63" t="s">
        <v>651</v>
      </c>
      <c r="C362" s="64">
        <v>8</v>
      </c>
      <c r="D362" s="64">
        <v>13</v>
      </c>
      <c r="E362" s="64">
        <v>0</v>
      </c>
      <c r="F362" s="64">
        <v>0</v>
      </c>
      <c r="G362" s="66">
        <v>0</v>
      </c>
      <c r="I362"/>
      <c r="J362"/>
      <c r="K362"/>
      <c r="L362"/>
      <c r="M362"/>
      <c r="N362"/>
    </row>
    <row r="363" spans="2:14" s="28" customFormat="1" ht="18.75" customHeight="1" x14ac:dyDescent="0.25">
      <c r="B363" s="63" t="s">
        <v>699</v>
      </c>
      <c r="C363" s="64">
        <v>2</v>
      </c>
      <c r="D363" s="64">
        <v>13</v>
      </c>
      <c r="E363" s="64">
        <v>0</v>
      </c>
      <c r="F363" s="64">
        <v>0</v>
      </c>
      <c r="G363" s="66">
        <v>6</v>
      </c>
      <c r="I363"/>
      <c r="J363"/>
      <c r="K363"/>
      <c r="L363"/>
      <c r="M363"/>
      <c r="N363"/>
    </row>
    <row r="364" spans="2:14" s="28" customFormat="1" ht="18.75" customHeight="1" x14ac:dyDescent="0.25">
      <c r="B364" s="63" t="s">
        <v>3273</v>
      </c>
      <c r="C364" s="64">
        <v>0</v>
      </c>
      <c r="D364" s="64">
        <v>0</v>
      </c>
      <c r="E364" s="64">
        <v>0</v>
      </c>
      <c r="F364" s="64">
        <v>21</v>
      </c>
      <c r="G364" s="66">
        <v>0</v>
      </c>
      <c r="I364"/>
      <c r="J364"/>
      <c r="K364"/>
      <c r="L364"/>
      <c r="M364"/>
      <c r="N364"/>
    </row>
    <row r="365" spans="2:14" s="28" customFormat="1" ht="18.75" customHeight="1" x14ac:dyDescent="0.25">
      <c r="B365" s="63" t="s">
        <v>810</v>
      </c>
      <c r="C365" s="64">
        <v>0</v>
      </c>
      <c r="D365" s="64">
        <v>3</v>
      </c>
      <c r="E365" s="64">
        <v>0</v>
      </c>
      <c r="F365" s="64">
        <v>0</v>
      </c>
      <c r="G365" s="66">
        <v>18</v>
      </c>
      <c r="I365"/>
      <c r="J365"/>
      <c r="K365"/>
      <c r="L365"/>
      <c r="M365"/>
      <c r="N365"/>
    </row>
    <row r="366" spans="2:14" s="28" customFormat="1" ht="18.75" customHeight="1" x14ac:dyDescent="0.25">
      <c r="B366" s="63" t="s">
        <v>673</v>
      </c>
      <c r="C366" s="64">
        <v>0</v>
      </c>
      <c r="D366" s="64">
        <v>20</v>
      </c>
      <c r="E366" s="64">
        <v>0</v>
      </c>
      <c r="F366" s="64">
        <v>0</v>
      </c>
      <c r="G366" s="66">
        <v>0</v>
      </c>
      <c r="I366"/>
      <c r="J366"/>
      <c r="K366"/>
      <c r="L366"/>
      <c r="M366"/>
      <c r="N366"/>
    </row>
    <row r="367" spans="2:14" s="28" customFormat="1" ht="18.75" customHeight="1" x14ac:dyDescent="0.25">
      <c r="B367" s="63" t="s">
        <v>672</v>
      </c>
      <c r="C367" s="64">
        <v>20</v>
      </c>
      <c r="D367" s="64">
        <v>0</v>
      </c>
      <c r="E367" s="64">
        <v>0</v>
      </c>
      <c r="F367" s="64">
        <v>0</v>
      </c>
      <c r="G367" s="66">
        <v>0</v>
      </c>
      <c r="I367"/>
      <c r="J367"/>
      <c r="K367"/>
      <c r="L367"/>
      <c r="M367"/>
      <c r="N367"/>
    </row>
    <row r="368" spans="2:14" s="28" customFormat="1" ht="18.75" customHeight="1" x14ac:dyDescent="0.25">
      <c r="B368" s="63" t="s">
        <v>752</v>
      </c>
      <c r="C368" s="64">
        <v>7</v>
      </c>
      <c r="D368" s="64">
        <v>0</v>
      </c>
      <c r="E368" s="64">
        <v>0</v>
      </c>
      <c r="F368" s="64">
        <v>13</v>
      </c>
      <c r="G368" s="66">
        <v>0</v>
      </c>
      <c r="I368"/>
      <c r="J368"/>
      <c r="K368"/>
      <c r="L368"/>
      <c r="M368"/>
      <c r="N368"/>
    </row>
    <row r="369" spans="2:14" s="28" customFormat="1" ht="18.75" customHeight="1" x14ac:dyDescent="0.25">
      <c r="B369" s="63" t="s">
        <v>677</v>
      </c>
      <c r="C369" s="64">
        <v>20</v>
      </c>
      <c r="D369" s="64">
        <v>0</v>
      </c>
      <c r="E369" s="64">
        <v>0</v>
      </c>
      <c r="F369" s="64">
        <v>0</v>
      </c>
      <c r="G369" s="66">
        <v>0</v>
      </c>
      <c r="I369"/>
      <c r="J369"/>
      <c r="K369"/>
      <c r="L369"/>
      <c r="M369"/>
      <c r="N369"/>
    </row>
    <row r="370" spans="2:14" s="28" customFormat="1" ht="18.75" customHeight="1" x14ac:dyDescent="0.25">
      <c r="B370" s="63" t="s">
        <v>3667</v>
      </c>
      <c r="C370" s="64">
        <v>0</v>
      </c>
      <c r="D370" s="64">
        <v>0</v>
      </c>
      <c r="E370" s="64">
        <v>0</v>
      </c>
      <c r="F370" s="64">
        <v>0</v>
      </c>
      <c r="G370" s="66">
        <v>20</v>
      </c>
      <c r="I370"/>
      <c r="J370"/>
      <c r="K370"/>
      <c r="L370"/>
      <c r="M370"/>
      <c r="N370"/>
    </row>
    <row r="371" spans="2:14" s="28" customFormat="1" ht="18.75" customHeight="1" x14ac:dyDescent="0.25">
      <c r="B371" s="63" t="s">
        <v>3776</v>
      </c>
      <c r="C371" s="64">
        <v>0</v>
      </c>
      <c r="D371" s="64">
        <v>0</v>
      </c>
      <c r="E371" s="64">
        <v>0</v>
      </c>
      <c r="F371" s="64">
        <v>0</v>
      </c>
      <c r="G371" s="66">
        <v>20</v>
      </c>
      <c r="I371"/>
      <c r="J371"/>
      <c r="K371"/>
      <c r="L371"/>
      <c r="M371"/>
      <c r="N371"/>
    </row>
    <row r="372" spans="2:14" s="28" customFormat="1" ht="18.75" customHeight="1" x14ac:dyDescent="0.25">
      <c r="B372" s="63" t="s">
        <v>675</v>
      </c>
      <c r="C372" s="64">
        <v>20</v>
      </c>
      <c r="D372" s="64">
        <v>0</v>
      </c>
      <c r="E372" s="64">
        <v>0</v>
      </c>
      <c r="F372" s="64">
        <v>0</v>
      </c>
      <c r="G372" s="66">
        <v>0</v>
      </c>
      <c r="I372"/>
      <c r="J372"/>
      <c r="K372"/>
      <c r="L372"/>
      <c r="M372"/>
      <c r="N372"/>
    </row>
    <row r="373" spans="2:14" s="28" customFormat="1" ht="18.75" customHeight="1" x14ac:dyDescent="0.25">
      <c r="B373" s="63" t="s">
        <v>3567</v>
      </c>
      <c r="C373" s="64">
        <v>0</v>
      </c>
      <c r="D373" s="64">
        <v>0</v>
      </c>
      <c r="E373" s="64">
        <v>0</v>
      </c>
      <c r="F373" s="64">
        <v>0</v>
      </c>
      <c r="G373" s="66">
        <v>20</v>
      </c>
      <c r="I373"/>
      <c r="J373"/>
      <c r="K373"/>
      <c r="L373"/>
      <c r="M373"/>
      <c r="N373"/>
    </row>
    <row r="374" spans="2:14" s="28" customFormat="1" ht="18.75" customHeight="1" x14ac:dyDescent="0.25">
      <c r="B374" s="63" t="s">
        <v>2948</v>
      </c>
      <c r="C374" s="64">
        <v>0</v>
      </c>
      <c r="D374" s="64">
        <v>0</v>
      </c>
      <c r="E374" s="64">
        <v>10</v>
      </c>
      <c r="F374" s="64">
        <v>0</v>
      </c>
      <c r="G374" s="66">
        <v>9</v>
      </c>
      <c r="I374"/>
      <c r="J374"/>
      <c r="K374"/>
      <c r="L374"/>
      <c r="M374"/>
      <c r="N374"/>
    </row>
    <row r="375" spans="2:14" s="28" customFormat="1" ht="18.75" customHeight="1" x14ac:dyDescent="0.25">
      <c r="B375" s="63" t="s">
        <v>678</v>
      </c>
      <c r="C375" s="64">
        <v>0</v>
      </c>
      <c r="D375" s="64">
        <v>6</v>
      </c>
      <c r="E375" s="64">
        <v>13</v>
      </c>
      <c r="F375" s="64">
        <v>0</v>
      </c>
      <c r="G375" s="66">
        <v>0</v>
      </c>
      <c r="I375"/>
      <c r="J375"/>
      <c r="K375"/>
      <c r="L375"/>
      <c r="M375"/>
      <c r="N375"/>
    </row>
    <row r="376" spans="2:14" s="28" customFormat="1" ht="18.75" customHeight="1" x14ac:dyDescent="0.25">
      <c r="B376" s="63" t="s">
        <v>671</v>
      </c>
      <c r="C376" s="64">
        <v>5</v>
      </c>
      <c r="D376" s="64">
        <v>0</v>
      </c>
      <c r="E376" s="64">
        <v>0</v>
      </c>
      <c r="F376" s="64">
        <v>14</v>
      </c>
      <c r="G376" s="66">
        <v>0</v>
      </c>
      <c r="I376"/>
      <c r="J376"/>
      <c r="K376"/>
      <c r="L376"/>
      <c r="M376"/>
      <c r="N376"/>
    </row>
    <row r="377" spans="2:14" s="28" customFormat="1" ht="18.75" customHeight="1" x14ac:dyDescent="0.25">
      <c r="B377" s="63" t="s">
        <v>650</v>
      </c>
      <c r="C377" s="64">
        <v>7</v>
      </c>
      <c r="D377" s="64">
        <v>2</v>
      </c>
      <c r="E377" s="64">
        <v>0</v>
      </c>
      <c r="F377" s="64">
        <v>10</v>
      </c>
      <c r="G377" s="66">
        <v>0</v>
      </c>
      <c r="I377"/>
      <c r="J377"/>
      <c r="K377"/>
      <c r="L377"/>
      <c r="M377"/>
      <c r="N377"/>
    </row>
    <row r="378" spans="2:14" s="28" customFormat="1" ht="18.75" customHeight="1" x14ac:dyDescent="0.25">
      <c r="B378" s="63" t="s">
        <v>694</v>
      </c>
      <c r="C378" s="64">
        <v>13</v>
      </c>
      <c r="D378" s="64">
        <v>6</v>
      </c>
      <c r="E378" s="64">
        <v>0</v>
      </c>
      <c r="F378" s="64">
        <v>0</v>
      </c>
      <c r="G378" s="66">
        <v>0</v>
      </c>
      <c r="I378"/>
      <c r="J378"/>
      <c r="K378"/>
      <c r="L378"/>
      <c r="M378"/>
      <c r="N378"/>
    </row>
    <row r="379" spans="2:14" s="28" customFormat="1" ht="18.75" customHeight="1" x14ac:dyDescent="0.25">
      <c r="B379" s="63" t="s">
        <v>733</v>
      </c>
      <c r="C379" s="64">
        <v>0</v>
      </c>
      <c r="D379" s="64">
        <v>10</v>
      </c>
      <c r="E379" s="64">
        <v>0</v>
      </c>
      <c r="F379" s="64">
        <v>9</v>
      </c>
      <c r="G379" s="66">
        <v>0</v>
      </c>
      <c r="I379"/>
      <c r="J379"/>
      <c r="K379"/>
      <c r="L379"/>
      <c r="M379"/>
      <c r="N379"/>
    </row>
    <row r="380" spans="2:14" s="28" customFormat="1" ht="18.75" customHeight="1" x14ac:dyDescent="0.25">
      <c r="B380" s="63" t="s">
        <v>731</v>
      </c>
      <c r="C380" s="64">
        <v>2</v>
      </c>
      <c r="D380" s="64">
        <v>6</v>
      </c>
      <c r="E380" s="64">
        <v>8</v>
      </c>
      <c r="F380" s="64">
        <v>1</v>
      </c>
      <c r="G380" s="66">
        <v>2</v>
      </c>
      <c r="I380"/>
      <c r="J380"/>
      <c r="K380"/>
      <c r="L380"/>
      <c r="M380"/>
      <c r="N380"/>
    </row>
    <row r="381" spans="2:14" s="28" customFormat="1" ht="18.75" customHeight="1" x14ac:dyDescent="0.25">
      <c r="B381" s="63" t="s">
        <v>680</v>
      </c>
      <c r="C381" s="64">
        <v>0</v>
      </c>
      <c r="D381" s="64">
        <v>7</v>
      </c>
      <c r="E381" s="64">
        <v>12</v>
      </c>
      <c r="F381" s="64">
        <v>0</v>
      </c>
      <c r="G381" s="66">
        <v>0</v>
      </c>
      <c r="I381"/>
      <c r="J381"/>
      <c r="K381"/>
      <c r="L381"/>
      <c r="M381"/>
      <c r="N381"/>
    </row>
    <row r="382" spans="2:14" s="28" customFormat="1" ht="18.75" customHeight="1" x14ac:dyDescent="0.25">
      <c r="B382" s="63" t="s">
        <v>3274</v>
      </c>
      <c r="C382" s="64">
        <v>0</v>
      </c>
      <c r="D382" s="64">
        <v>0</v>
      </c>
      <c r="E382" s="64">
        <v>0</v>
      </c>
      <c r="F382" s="64">
        <v>19</v>
      </c>
      <c r="G382" s="66">
        <v>0</v>
      </c>
      <c r="I382"/>
      <c r="J382"/>
      <c r="K382"/>
      <c r="L382"/>
      <c r="M382"/>
      <c r="N382"/>
    </row>
    <row r="383" spans="2:14" s="28" customFormat="1" ht="18.75" customHeight="1" x14ac:dyDescent="0.25">
      <c r="B383" s="63" t="s">
        <v>3538</v>
      </c>
      <c r="C383" s="64">
        <v>0</v>
      </c>
      <c r="D383" s="64">
        <v>0</v>
      </c>
      <c r="E383" s="64">
        <v>0</v>
      </c>
      <c r="F383" s="64">
        <v>0</v>
      </c>
      <c r="G383" s="66">
        <v>18</v>
      </c>
      <c r="I383"/>
      <c r="J383"/>
      <c r="K383"/>
      <c r="L383"/>
      <c r="M383"/>
      <c r="N383"/>
    </row>
    <row r="384" spans="2:14" s="28" customFormat="1" ht="18.75" customHeight="1" x14ac:dyDescent="0.25">
      <c r="B384" s="63" t="s">
        <v>3540</v>
      </c>
      <c r="C384" s="64">
        <v>0</v>
      </c>
      <c r="D384" s="64">
        <v>0</v>
      </c>
      <c r="E384" s="64">
        <v>0</v>
      </c>
      <c r="F384" s="64">
        <v>0</v>
      </c>
      <c r="G384" s="66">
        <v>18</v>
      </c>
      <c r="I384"/>
      <c r="J384"/>
      <c r="K384"/>
      <c r="L384"/>
      <c r="M384"/>
      <c r="N384"/>
    </row>
    <row r="385" spans="2:14" s="28" customFormat="1" ht="18.75" customHeight="1" x14ac:dyDescent="0.25">
      <c r="B385" s="63" t="s">
        <v>2941</v>
      </c>
      <c r="C385" s="64">
        <v>0</v>
      </c>
      <c r="D385" s="64">
        <v>0</v>
      </c>
      <c r="E385" s="64">
        <v>18</v>
      </c>
      <c r="F385" s="64">
        <v>0</v>
      </c>
      <c r="G385" s="66">
        <v>0</v>
      </c>
      <c r="I385"/>
      <c r="J385"/>
      <c r="K385"/>
      <c r="L385"/>
      <c r="M385"/>
      <c r="N385"/>
    </row>
    <row r="386" spans="2:14" s="28" customFormat="1" ht="18.75" customHeight="1" x14ac:dyDescent="0.25">
      <c r="B386" s="63" t="s">
        <v>683</v>
      </c>
      <c r="C386" s="64">
        <v>18</v>
      </c>
      <c r="D386" s="64">
        <v>0</v>
      </c>
      <c r="E386" s="64">
        <v>0</v>
      </c>
      <c r="F386" s="64">
        <v>0</v>
      </c>
      <c r="G386" s="66">
        <v>0</v>
      </c>
      <c r="I386"/>
      <c r="J386"/>
      <c r="K386"/>
      <c r="L386"/>
      <c r="M386"/>
      <c r="N386"/>
    </row>
    <row r="387" spans="2:14" s="28" customFormat="1" ht="18.75" customHeight="1" x14ac:dyDescent="0.25">
      <c r="B387" s="63" t="s">
        <v>712</v>
      </c>
      <c r="C387" s="64">
        <v>4</v>
      </c>
      <c r="D387" s="64">
        <v>8</v>
      </c>
      <c r="E387" s="64">
        <v>0</v>
      </c>
      <c r="F387" s="64">
        <v>4</v>
      </c>
      <c r="G387" s="66">
        <v>2</v>
      </c>
      <c r="I387"/>
      <c r="J387"/>
      <c r="K387"/>
      <c r="L387"/>
      <c r="M387"/>
      <c r="N387"/>
    </row>
    <row r="388" spans="2:14" s="28" customFormat="1" ht="18.75" customHeight="1" x14ac:dyDescent="0.25">
      <c r="B388" s="63" t="s">
        <v>744</v>
      </c>
      <c r="C388" s="64">
        <v>8</v>
      </c>
      <c r="D388" s="64">
        <v>0</v>
      </c>
      <c r="E388" s="64">
        <v>0</v>
      </c>
      <c r="F388" s="64">
        <v>10</v>
      </c>
      <c r="G388" s="66">
        <v>0</v>
      </c>
      <c r="I388"/>
      <c r="J388"/>
      <c r="K388"/>
      <c r="L388"/>
      <c r="M388"/>
      <c r="N388"/>
    </row>
    <row r="389" spans="2:14" s="28" customFormat="1" ht="18.75" customHeight="1" x14ac:dyDescent="0.25">
      <c r="B389" s="63" t="s">
        <v>3659</v>
      </c>
      <c r="C389" s="64">
        <v>0</v>
      </c>
      <c r="D389" s="64">
        <v>0</v>
      </c>
      <c r="E389" s="64">
        <v>0</v>
      </c>
      <c r="F389" s="64">
        <v>0</v>
      </c>
      <c r="G389" s="66">
        <v>18</v>
      </c>
      <c r="I389"/>
      <c r="J389"/>
      <c r="K389"/>
      <c r="L389"/>
      <c r="M389"/>
      <c r="N389"/>
    </row>
    <row r="390" spans="2:14" s="28" customFormat="1" ht="18.75" customHeight="1" x14ac:dyDescent="0.25">
      <c r="B390" s="63" t="s">
        <v>753</v>
      </c>
      <c r="C390" s="64">
        <v>2</v>
      </c>
      <c r="D390" s="64">
        <v>5</v>
      </c>
      <c r="E390" s="64">
        <v>3</v>
      </c>
      <c r="F390" s="64">
        <v>0</v>
      </c>
      <c r="G390" s="66">
        <v>8</v>
      </c>
      <c r="I390"/>
      <c r="J390"/>
      <c r="K390"/>
      <c r="L390"/>
      <c r="M390"/>
      <c r="N390"/>
    </row>
    <row r="391" spans="2:14" s="28" customFormat="1" ht="18.75" customHeight="1" x14ac:dyDescent="0.25">
      <c r="B391" s="63" t="s">
        <v>758</v>
      </c>
      <c r="C391" s="64">
        <v>0</v>
      </c>
      <c r="D391" s="64">
        <v>7</v>
      </c>
      <c r="E391" s="64">
        <v>11</v>
      </c>
      <c r="F391" s="64">
        <v>0</v>
      </c>
      <c r="G391" s="66">
        <v>0</v>
      </c>
      <c r="I391"/>
      <c r="J391"/>
      <c r="K391"/>
      <c r="L391"/>
      <c r="M391"/>
      <c r="N391"/>
    </row>
    <row r="392" spans="2:14" s="28" customFormat="1" ht="18.75" customHeight="1" x14ac:dyDescent="0.25">
      <c r="B392" s="63" t="s">
        <v>2942</v>
      </c>
      <c r="C392" s="64">
        <v>0</v>
      </c>
      <c r="D392" s="64">
        <v>0</v>
      </c>
      <c r="E392" s="64">
        <v>18</v>
      </c>
      <c r="F392" s="64">
        <v>0</v>
      </c>
      <c r="G392" s="66">
        <v>0</v>
      </c>
      <c r="I392"/>
      <c r="J392"/>
      <c r="K392"/>
      <c r="L392"/>
      <c r="M392"/>
      <c r="N392"/>
    </row>
    <row r="393" spans="2:14" s="28" customFormat="1" ht="18.75" customHeight="1" x14ac:dyDescent="0.25">
      <c r="B393" s="63" t="s">
        <v>2958</v>
      </c>
      <c r="C393" s="64">
        <v>0</v>
      </c>
      <c r="D393" s="64">
        <v>0</v>
      </c>
      <c r="E393" s="64">
        <v>6</v>
      </c>
      <c r="F393" s="64">
        <v>12</v>
      </c>
      <c r="G393" s="66">
        <v>0</v>
      </c>
      <c r="I393"/>
      <c r="J393"/>
      <c r="K393"/>
      <c r="L393"/>
      <c r="M393"/>
      <c r="N393"/>
    </row>
    <row r="394" spans="2:14" s="28" customFormat="1" ht="18.75" customHeight="1" x14ac:dyDescent="0.25">
      <c r="B394" s="63" t="s">
        <v>711</v>
      </c>
      <c r="C394" s="64">
        <v>6</v>
      </c>
      <c r="D394" s="64">
        <v>6</v>
      </c>
      <c r="E394" s="64">
        <v>3</v>
      </c>
      <c r="F394" s="64">
        <v>2</v>
      </c>
      <c r="G394" s="66">
        <v>0</v>
      </c>
      <c r="I394"/>
      <c r="J394"/>
      <c r="K394"/>
      <c r="L394"/>
      <c r="M394"/>
      <c r="N394"/>
    </row>
    <row r="395" spans="2:14" s="28" customFormat="1" ht="18.75" customHeight="1" x14ac:dyDescent="0.25">
      <c r="B395" s="63" t="s">
        <v>799</v>
      </c>
      <c r="C395" s="64">
        <v>0</v>
      </c>
      <c r="D395" s="64">
        <v>3</v>
      </c>
      <c r="E395" s="64">
        <v>0</v>
      </c>
      <c r="F395" s="64">
        <v>6</v>
      </c>
      <c r="G395" s="66">
        <v>8</v>
      </c>
      <c r="I395"/>
      <c r="J395"/>
      <c r="K395"/>
      <c r="L395"/>
      <c r="M395"/>
      <c r="N395"/>
    </row>
    <row r="396" spans="2:14" s="28" customFormat="1" ht="18.75" customHeight="1" x14ac:dyDescent="0.25">
      <c r="B396" s="63" t="s">
        <v>2973</v>
      </c>
      <c r="C396" s="64">
        <v>0</v>
      </c>
      <c r="D396" s="64">
        <v>0</v>
      </c>
      <c r="E396" s="64">
        <v>8</v>
      </c>
      <c r="F396" s="64">
        <v>9</v>
      </c>
      <c r="G396" s="66">
        <v>0</v>
      </c>
      <c r="I396"/>
      <c r="J396"/>
      <c r="K396"/>
      <c r="L396"/>
      <c r="M396"/>
      <c r="N396"/>
    </row>
    <row r="397" spans="2:14" s="28" customFormat="1" ht="18.75" customHeight="1" x14ac:dyDescent="0.25">
      <c r="B397" s="63" t="s">
        <v>3660</v>
      </c>
      <c r="C397" s="64">
        <v>0</v>
      </c>
      <c r="D397" s="64">
        <v>0</v>
      </c>
      <c r="E397" s="64">
        <v>0</v>
      </c>
      <c r="F397" s="64">
        <v>0</v>
      </c>
      <c r="G397" s="66">
        <v>17</v>
      </c>
      <c r="I397"/>
      <c r="J397"/>
      <c r="K397"/>
      <c r="L397"/>
      <c r="M397"/>
      <c r="N397"/>
    </row>
    <row r="398" spans="2:14" s="28" customFormat="1" ht="18.75" customHeight="1" x14ac:dyDescent="0.25">
      <c r="B398" s="63" t="s">
        <v>772</v>
      </c>
      <c r="C398" s="64">
        <v>0</v>
      </c>
      <c r="D398" s="64">
        <v>6</v>
      </c>
      <c r="E398" s="64">
        <v>3</v>
      </c>
      <c r="F398" s="64">
        <v>0</v>
      </c>
      <c r="G398" s="66">
        <v>8</v>
      </c>
      <c r="I398"/>
      <c r="J398"/>
      <c r="K398"/>
      <c r="L398"/>
      <c r="M398"/>
      <c r="N398"/>
    </row>
    <row r="399" spans="2:14" s="28" customFormat="1" ht="18.75" customHeight="1" x14ac:dyDescent="0.25">
      <c r="B399" s="63" t="s">
        <v>3475</v>
      </c>
      <c r="C399" s="64">
        <v>0</v>
      </c>
      <c r="D399" s="64">
        <v>0</v>
      </c>
      <c r="E399" s="64">
        <v>0</v>
      </c>
      <c r="F399" s="64">
        <v>17</v>
      </c>
      <c r="G399" s="66">
        <v>0</v>
      </c>
      <c r="I399"/>
      <c r="J399"/>
      <c r="K399"/>
      <c r="L399"/>
      <c r="M399"/>
      <c r="N399"/>
    </row>
    <row r="400" spans="2:14" s="28" customFormat="1" ht="18.75" customHeight="1" x14ac:dyDescent="0.25">
      <c r="B400" s="63" t="s">
        <v>3278</v>
      </c>
      <c r="C400" s="64">
        <v>0</v>
      </c>
      <c r="D400" s="64">
        <v>0</v>
      </c>
      <c r="E400" s="64">
        <v>0</v>
      </c>
      <c r="F400" s="64">
        <v>9</v>
      </c>
      <c r="G400" s="66">
        <v>8</v>
      </c>
      <c r="I400"/>
      <c r="J400"/>
      <c r="K400"/>
      <c r="L400"/>
      <c r="M400"/>
      <c r="N400"/>
    </row>
    <row r="401" spans="2:14" s="28" customFormat="1" ht="18.75" customHeight="1" x14ac:dyDescent="0.25">
      <c r="B401" s="63" t="s">
        <v>3556</v>
      </c>
      <c r="C401" s="64">
        <v>0</v>
      </c>
      <c r="D401" s="64">
        <v>0</v>
      </c>
      <c r="E401" s="64">
        <v>0</v>
      </c>
      <c r="F401" s="64">
        <v>0</v>
      </c>
      <c r="G401" s="66">
        <v>17</v>
      </c>
      <c r="I401"/>
      <c r="J401"/>
      <c r="K401"/>
      <c r="L401"/>
      <c r="M401"/>
      <c r="N401"/>
    </row>
    <row r="402" spans="2:14" s="28" customFormat="1" ht="18.75" customHeight="1" x14ac:dyDescent="0.25">
      <c r="B402" s="63" t="s">
        <v>2943</v>
      </c>
      <c r="C402" s="64">
        <v>0</v>
      </c>
      <c r="D402" s="64">
        <v>0</v>
      </c>
      <c r="E402" s="64">
        <v>16</v>
      </c>
      <c r="F402" s="64">
        <v>0</v>
      </c>
      <c r="G402" s="66">
        <v>0</v>
      </c>
      <c r="I402"/>
      <c r="J402"/>
      <c r="K402"/>
      <c r="L402"/>
      <c r="M402"/>
      <c r="N402"/>
    </row>
    <row r="403" spans="2:14" s="28" customFormat="1" ht="18.75" customHeight="1" x14ac:dyDescent="0.25">
      <c r="B403" s="63" t="s">
        <v>3276</v>
      </c>
      <c r="C403" s="64">
        <v>0</v>
      </c>
      <c r="D403" s="64">
        <v>0</v>
      </c>
      <c r="E403" s="64">
        <v>0</v>
      </c>
      <c r="F403" s="64">
        <v>16</v>
      </c>
      <c r="G403" s="66">
        <v>0</v>
      </c>
      <c r="I403"/>
      <c r="J403"/>
      <c r="K403"/>
      <c r="L403"/>
      <c r="M403"/>
      <c r="N403"/>
    </row>
    <row r="404" spans="2:14" s="28" customFormat="1" ht="18.75" customHeight="1" x14ac:dyDescent="0.25">
      <c r="B404" s="63" t="s">
        <v>3367</v>
      </c>
      <c r="C404" s="64">
        <v>0</v>
      </c>
      <c r="D404" s="64">
        <v>0</v>
      </c>
      <c r="E404" s="64">
        <v>0</v>
      </c>
      <c r="F404" s="64">
        <v>16</v>
      </c>
      <c r="G404" s="66">
        <v>0</v>
      </c>
      <c r="I404"/>
      <c r="J404"/>
      <c r="K404"/>
      <c r="L404"/>
      <c r="M404"/>
      <c r="N404"/>
    </row>
    <row r="405" spans="2:14" s="28" customFormat="1" ht="18.75" customHeight="1" x14ac:dyDescent="0.25">
      <c r="B405" s="63" t="s">
        <v>3491</v>
      </c>
      <c r="C405" s="64">
        <v>0</v>
      </c>
      <c r="D405" s="64">
        <v>0</v>
      </c>
      <c r="E405" s="64">
        <v>0</v>
      </c>
      <c r="F405" s="64">
        <v>1</v>
      </c>
      <c r="G405" s="66">
        <v>15</v>
      </c>
      <c r="I405"/>
      <c r="J405"/>
      <c r="K405"/>
      <c r="L405"/>
      <c r="M405"/>
      <c r="N405"/>
    </row>
    <row r="406" spans="2:14" s="28" customFormat="1" ht="18.75" customHeight="1" x14ac:dyDescent="0.25">
      <c r="B406" s="63" t="s">
        <v>695</v>
      </c>
      <c r="C406" s="64">
        <v>16</v>
      </c>
      <c r="D406" s="64">
        <v>0</v>
      </c>
      <c r="E406" s="64">
        <v>0</v>
      </c>
      <c r="F406" s="64">
        <v>0</v>
      </c>
      <c r="G406" s="66">
        <v>0</v>
      </c>
      <c r="I406"/>
      <c r="J406"/>
      <c r="K406"/>
      <c r="L406"/>
      <c r="M406"/>
      <c r="N406"/>
    </row>
    <row r="407" spans="2:14" s="28" customFormat="1" ht="18.75" customHeight="1" x14ac:dyDescent="0.25">
      <c r="B407" s="63" t="s">
        <v>3178</v>
      </c>
      <c r="C407" s="64">
        <v>0</v>
      </c>
      <c r="D407" s="64">
        <v>0</v>
      </c>
      <c r="E407" s="64">
        <v>6</v>
      </c>
      <c r="F407" s="64">
        <v>1</v>
      </c>
      <c r="G407" s="66">
        <v>8</v>
      </c>
      <c r="I407"/>
      <c r="J407"/>
      <c r="K407"/>
      <c r="L407"/>
      <c r="M407"/>
      <c r="N407"/>
    </row>
    <row r="408" spans="2:14" s="28" customFormat="1" ht="18.75" customHeight="1" x14ac:dyDescent="0.25">
      <c r="B408" s="63" t="s">
        <v>836</v>
      </c>
      <c r="C408" s="64">
        <v>0</v>
      </c>
      <c r="D408" s="64">
        <v>0</v>
      </c>
      <c r="E408" s="64">
        <v>0</v>
      </c>
      <c r="F408" s="64">
        <v>0</v>
      </c>
      <c r="G408" s="66">
        <v>15</v>
      </c>
      <c r="I408"/>
      <c r="J408"/>
      <c r="K408"/>
      <c r="L408"/>
      <c r="M408"/>
      <c r="N408"/>
    </row>
    <row r="409" spans="2:14" s="28" customFormat="1" ht="18.75" customHeight="1" x14ac:dyDescent="0.25">
      <c r="B409" s="63" t="s">
        <v>723</v>
      </c>
      <c r="C409" s="64">
        <v>3</v>
      </c>
      <c r="D409" s="64">
        <v>8</v>
      </c>
      <c r="E409" s="64">
        <v>0</v>
      </c>
      <c r="F409" s="64">
        <v>0</v>
      </c>
      <c r="G409" s="66">
        <v>4</v>
      </c>
      <c r="I409"/>
      <c r="J409"/>
      <c r="K409"/>
      <c r="L409"/>
      <c r="M409"/>
      <c r="N409"/>
    </row>
    <row r="410" spans="2:14" s="28" customFormat="1" ht="18.75" customHeight="1" x14ac:dyDescent="0.25">
      <c r="B410" s="63" t="s">
        <v>2947</v>
      </c>
      <c r="C410" s="64">
        <v>0</v>
      </c>
      <c r="D410" s="64">
        <v>0</v>
      </c>
      <c r="E410" s="64">
        <v>11</v>
      </c>
      <c r="F410" s="64">
        <v>0</v>
      </c>
      <c r="G410" s="66">
        <v>4</v>
      </c>
      <c r="I410"/>
      <c r="J410"/>
      <c r="K410"/>
      <c r="L410"/>
      <c r="M410"/>
      <c r="N410"/>
    </row>
    <row r="411" spans="2:14" s="28" customFormat="1" ht="18.75" customHeight="1" x14ac:dyDescent="0.25">
      <c r="B411" s="63" t="s">
        <v>3073</v>
      </c>
      <c r="C411" s="64">
        <v>0</v>
      </c>
      <c r="D411" s="64">
        <v>0</v>
      </c>
      <c r="E411" s="64">
        <v>10</v>
      </c>
      <c r="F411" s="64">
        <v>3</v>
      </c>
      <c r="G411" s="66">
        <v>2</v>
      </c>
      <c r="I411"/>
      <c r="J411"/>
      <c r="K411"/>
      <c r="L411"/>
      <c r="M411"/>
      <c r="N411"/>
    </row>
    <row r="412" spans="2:14" s="28" customFormat="1" ht="18.75" customHeight="1" x14ac:dyDescent="0.25">
      <c r="B412" s="63" t="s">
        <v>3368</v>
      </c>
      <c r="C412" s="64">
        <v>0</v>
      </c>
      <c r="D412" s="64">
        <v>0</v>
      </c>
      <c r="E412" s="64">
        <v>0</v>
      </c>
      <c r="F412" s="64">
        <v>15</v>
      </c>
      <c r="G412" s="66">
        <v>0</v>
      </c>
      <c r="I412"/>
      <c r="J412"/>
      <c r="K412"/>
      <c r="L412"/>
      <c r="M412"/>
      <c r="N412"/>
    </row>
    <row r="413" spans="2:14" s="28" customFormat="1" ht="18.75" customHeight="1" x14ac:dyDescent="0.25">
      <c r="B413" s="63" t="s">
        <v>703</v>
      </c>
      <c r="C413" s="64">
        <v>14</v>
      </c>
      <c r="D413" s="64">
        <v>0</v>
      </c>
      <c r="E413" s="64">
        <v>0</v>
      </c>
      <c r="F413" s="64">
        <v>0</v>
      </c>
      <c r="G413" s="66">
        <v>0</v>
      </c>
      <c r="I413"/>
      <c r="J413"/>
      <c r="K413"/>
      <c r="L413"/>
      <c r="M413"/>
      <c r="N413"/>
    </row>
    <row r="414" spans="2:14" s="28" customFormat="1" ht="18.75" customHeight="1" x14ac:dyDescent="0.25">
      <c r="B414" s="63" t="s">
        <v>2949</v>
      </c>
      <c r="C414" s="64">
        <v>0</v>
      </c>
      <c r="D414" s="64">
        <v>0</v>
      </c>
      <c r="E414" s="64">
        <v>10</v>
      </c>
      <c r="F414" s="64">
        <v>0</v>
      </c>
      <c r="G414" s="66">
        <v>4</v>
      </c>
      <c r="I414"/>
      <c r="J414"/>
      <c r="K414"/>
      <c r="L414"/>
      <c r="M414"/>
      <c r="N414"/>
    </row>
    <row r="415" spans="2:14" s="28" customFormat="1" ht="18.75" customHeight="1" x14ac:dyDescent="0.25">
      <c r="B415" s="63" t="s">
        <v>701</v>
      </c>
      <c r="C415" s="64">
        <v>0</v>
      </c>
      <c r="D415" s="64">
        <v>14</v>
      </c>
      <c r="E415" s="64">
        <v>0</v>
      </c>
      <c r="F415" s="64">
        <v>0</v>
      </c>
      <c r="G415" s="66">
        <v>0</v>
      </c>
      <c r="I415"/>
      <c r="J415"/>
      <c r="K415"/>
      <c r="L415"/>
      <c r="M415"/>
      <c r="N415"/>
    </row>
    <row r="416" spans="2:14" s="28" customFormat="1" ht="18.75" customHeight="1" x14ac:dyDescent="0.25">
      <c r="B416" s="63" t="s">
        <v>702</v>
      </c>
      <c r="C416" s="64">
        <v>14</v>
      </c>
      <c r="D416" s="64">
        <v>0</v>
      </c>
      <c r="E416" s="64">
        <v>0</v>
      </c>
      <c r="F416" s="64">
        <v>0</v>
      </c>
      <c r="G416" s="66">
        <v>0</v>
      </c>
      <c r="I416"/>
      <c r="J416"/>
      <c r="K416"/>
      <c r="L416"/>
      <c r="M416"/>
      <c r="N416"/>
    </row>
    <row r="417" spans="2:14" s="28" customFormat="1" ht="18.75" customHeight="1" x14ac:dyDescent="0.25">
      <c r="B417" s="63" t="s">
        <v>735</v>
      </c>
      <c r="C417" s="64">
        <v>0</v>
      </c>
      <c r="D417" s="64">
        <v>9</v>
      </c>
      <c r="E417" s="64">
        <v>0</v>
      </c>
      <c r="F417" s="64">
        <v>0</v>
      </c>
      <c r="G417" s="66">
        <v>5</v>
      </c>
      <c r="I417"/>
      <c r="J417"/>
      <c r="K417"/>
      <c r="L417"/>
      <c r="M417"/>
      <c r="N417"/>
    </row>
    <row r="418" spans="2:14" s="28" customFormat="1" ht="18.75" customHeight="1" x14ac:dyDescent="0.25">
      <c r="B418" s="63" t="s">
        <v>3777</v>
      </c>
      <c r="C418" s="64">
        <v>0</v>
      </c>
      <c r="D418" s="64">
        <v>0</v>
      </c>
      <c r="E418" s="64">
        <v>0</v>
      </c>
      <c r="F418" s="64">
        <v>0</v>
      </c>
      <c r="G418" s="66">
        <v>14</v>
      </c>
      <c r="I418"/>
      <c r="J418"/>
      <c r="K418"/>
      <c r="L418"/>
      <c r="M418"/>
      <c r="N418"/>
    </row>
    <row r="419" spans="2:14" s="28" customFormat="1" ht="18.75" customHeight="1" x14ac:dyDescent="0.25">
      <c r="B419" s="63" t="s">
        <v>705</v>
      </c>
      <c r="C419" s="64">
        <v>0</v>
      </c>
      <c r="D419" s="64">
        <v>14</v>
      </c>
      <c r="E419" s="64">
        <v>0</v>
      </c>
      <c r="F419" s="64">
        <v>0</v>
      </c>
      <c r="G419" s="66">
        <v>0</v>
      </c>
      <c r="I419"/>
      <c r="J419"/>
      <c r="K419"/>
      <c r="L419"/>
      <c r="M419"/>
      <c r="N419"/>
    </row>
    <row r="420" spans="2:14" s="28" customFormat="1" ht="18.75" customHeight="1" x14ac:dyDescent="0.25">
      <c r="B420" s="63" t="s">
        <v>704</v>
      </c>
      <c r="C420" s="64">
        <v>14</v>
      </c>
      <c r="D420" s="64">
        <v>0</v>
      </c>
      <c r="E420" s="64">
        <v>0</v>
      </c>
      <c r="F420" s="64">
        <v>0</v>
      </c>
      <c r="G420" s="66">
        <v>0</v>
      </c>
      <c r="I420"/>
      <c r="J420"/>
      <c r="K420"/>
      <c r="L420"/>
      <c r="M420"/>
      <c r="N420"/>
    </row>
    <row r="421" spans="2:14" s="28" customFormat="1" ht="18.75" customHeight="1" x14ac:dyDescent="0.25">
      <c r="B421" s="63" t="s">
        <v>3076</v>
      </c>
      <c r="C421" s="64">
        <v>0</v>
      </c>
      <c r="D421" s="64">
        <v>0</v>
      </c>
      <c r="E421" s="64">
        <v>7</v>
      </c>
      <c r="F421" s="64">
        <v>5</v>
      </c>
      <c r="G421" s="66">
        <v>2</v>
      </c>
      <c r="I421"/>
      <c r="J421"/>
      <c r="K421"/>
      <c r="L421"/>
      <c r="M421"/>
      <c r="N421"/>
    </row>
    <row r="422" spans="2:14" s="28" customFormat="1" ht="18.75" customHeight="1" x14ac:dyDescent="0.25">
      <c r="B422" s="63" t="s">
        <v>738</v>
      </c>
      <c r="C422" s="64">
        <v>0</v>
      </c>
      <c r="D422" s="64">
        <v>0</v>
      </c>
      <c r="E422" s="64">
        <v>13</v>
      </c>
      <c r="F422" s="64">
        <v>0</v>
      </c>
      <c r="G422" s="66">
        <v>0</v>
      </c>
      <c r="I422"/>
      <c r="J422"/>
      <c r="K422"/>
      <c r="L422"/>
      <c r="M422"/>
      <c r="N422"/>
    </row>
    <row r="423" spans="2:14" s="28" customFormat="1" ht="18.75" customHeight="1" x14ac:dyDescent="0.25">
      <c r="B423" s="63" t="s">
        <v>3486</v>
      </c>
      <c r="C423" s="64">
        <v>0</v>
      </c>
      <c r="D423" s="64">
        <v>0</v>
      </c>
      <c r="E423" s="64">
        <v>0</v>
      </c>
      <c r="F423" s="64">
        <v>4</v>
      </c>
      <c r="G423" s="66">
        <v>9</v>
      </c>
      <c r="I423"/>
      <c r="J423"/>
      <c r="K423"/>
      <c r="L423"/>
      <c r="M423"/>
      <c r="N423"/>
    </row>
    <row r="424" spans="2:14" s="28" customFormat="1" ht="18.75" customHeight="1" x14ac:dyDescent="0.25">
      <c r="B424" s="63" t="s">
        <v>3164</v>
      </c>
      <c r="C424" s="64">
        <v>0</v>
      </c>
      <c r="D424" s="64">
        <v>0</v>
      </c>
      <c r="E424" s="64">
        <v>0</v>
      </c>
      <c r="F424" s="64">
        <v>13</v>
      </c>
      <c r="G424" s="66">
        <v>0</v>
      </c>
      <c r="I424"/>
      <c r="J424"/>
      <c r="K424"/>
      <c r="L424"/>
      <c r="M424"/>
      <c r="N424"/>
    </row>
    <row r="425" spans="2:14" s="28" customFormat="1" ht="18.75" customHeight="1" x14ac:dyDescent="0.25">
      <c r="B425" s="63" t="s">
        <v>3600</v>
      </c>
      <c r="C425" s="64">
        <v>0</v>
      </c>
      <c r="D425" s="64">
        <v>0</v>
      </c>
      <c r="E425" s="64">
        <v>0</v>
      </c>
      <c r="F425" s="64">
        <v>0</v>
      </c>
      <c r="G425" s="66">
        <v>13</v>
      </c>
      <c r="I425"/>
      <c r="J425"/>
      <c r="K425"/>
      <c r="L425"/>
      <c r="M425"/>
      <c r="N425"/>
    </row>
    <row r="426" spans="2:14" s="28" customFormat="1" ht="18.75" customHeight="1" x14ac:dyDescent="0.25">
      <c r="B426" s="63" t="s">
        <v>718</v>
      </c>
      <c r="C426" s="64">
        <v>6</v>
      </c>
      <c r="D426" s="64">
        <v>0</v>
      </c>
      <c r="E426" s="64">
        <v>0</v>
      </c>
      <c r="F426" s="64">
        <v>7</v>
      </c>
      <c r="G426" s="66">
        <v>0</v>
      </c>
      <c r="I426"/>
      <c r="J426"/>
      <c r="K426"/>
      <c r="L426"/>
      <c r="M426"/>
      <c r="N426"/>
    </row>
    <row r="427" spans="2:14" s="28" customFormat="1" ht="18.75" customHeight="1" x14ac:dyDescent="0.25">
      <c r="B427" s="63" t="s">
        <v>773</v>
      </c>
      <c r="C427" s="64">
        <v>0</v>
      </c>
      <c r="D427" s="64">
        <v>6</v>
      </c>
      <c r="E427" s="64">
        <v>3</v>
      </c>
      <c r="F427" s="64">
        <v>0</v>
      </c>
      <c r="G427" s="66">
        <v>4</v>
      </c>
      <c r="I427"/>
      <c r="J427"/>
      <c r="K427"/>
      <c r="L427"/>
      <c r="M427"/>
      <c r="N427"/>
    </row>
    <row r="428" spans="2:14" s="28" customFormat="1" ht="18.75" customHeight="1" x14ac:dyDescent="0.25">
      <c r="B428" s="63" t="s">
        <v>3757</v>
      </c>
      <c r="C428" s="64">
        <v>0</v>
      </c>
      <c r="D428" s="64">
        <v>0</v>
      </c>
      <c r="E428" s="64">
        <v>0</v>
      </c>
      <c r="F428" s="64">
        <v>0</v>
      </c>
      <c r="G428" s="66">
        <v>12</v>
      </c>
      <c r="I428"/>
      <c r="J428"/>
      <c r="K428"/>
      <c r="L428"/>
      <c r="M428"/>
      <c r="N428"/>
    </row>
    <row r="429" spans="2:14" s="28" customFormat="1" ht="18.75" customHeight="1" x14ac:dyDescent="0.25">
      <c r="B429" s="63" t="s">
        <v>3442</v>
      </c>
      <c r="C429" s="64">
        <v>0</v>
      </c>
      <c r="D429" s="64">
        <v>0</v>
      </c>
      <c r="E429" s="64">
        <v>0</v>
      </c>
      <c r="F429" s="64">
        <v>12</v>
      </c>
      <c r="G429" s="66">
        <v>0</v>
      </c>
      <c r="I429"/>
      <c r="J429"/>
      <c r="K429"/>
      <c r="L429"/>
      <c r="M429"/>
      <c r="N429"/>
    </row>
    <row r="430" spans="2:14" s="28" customFormat="1" ht="18.75" customHeight="1" x14ac:dyDescent="0.25">
      <c r="B430" s="63" t="s">
        <v>3281</v>
      </c>
      <c r="C430" s="64">
        <v>0</v>
      </c>
      <c r="D430" s="64">
        <v>0</v>
      </c>
      <c r="E430" s="64">
        <v>0</v>
      </c>
      <c r="F430" s="64">
        <v>12</v>
      </c>
      <c r="G430" s="66">
        <v>0</v>
      </c>
      <c r="I430"/>
      <c r="J430"/>
      <c r="K430"/>
      <c r="L430"/>
      <c r="M430"/>
      <c r="N430"/>
    </row>
    <row r="431" spans="2:14" s="28" customFormat="1" ht="18.75" customHeight="1" x14ac:dyDescent="0.25">
      <c r="B431" s="63" t="s">
        <v>713</v>
      </c>
      <c r="C431" s="64">
        <v>12</v>
      </c>
      <c r="D431" s="64">
        <v>0</v>
      </c>
      <c r="E431" s="64">
        <v>0</v>
      </c>
      <c r="F431" s="64">
        <v>0</v>
      </c>
      <c r="G431" s="66">
        <v>0</v>
      </c>
      <c r="I431"/>
      <c r="J431"/>
      <c r="K431"/>
      <c r="L431"/>
      <c r="M431"/>
      <c r="N431"/>
    </row>
    <row r="432" spans="2:14" s="28" customFormat="1" ht="18.75" customHeight="1" x14ac:dyDescent="0.25">
      <c r="B432" s="63" t="s">
        <v>795</v>
      </c>
      <c r="C432" s="64">
        <v>4</v>
      </c>
      <c r="D432" s="64">
        <v>0</v>
      </c>
      <c r="E432" s="64">
        <v>8</v>
      </c>
      <c r="F432" s="64">
        <v>0</v>
      </c>
      <c r="G432" s="66">
        <v>0</v>
      </c>
      <c r="I432"/>
      <c r="J432"/>
      <c r="K432"/>
      <c r="L432"/>
      <c r="M432"/>
      <c r="N432"/>
    </row>
    <row r="433" spans="2:14" s="28" customFormat="1" ht="18.75" customHeight="1" x14ac:dyDescent="0.25">
      <c r="B433" s="63" t="s">
        <v>830</v>
      </c>
      <c r="C433" s="64">
        <v>2</v>
      </c>
      <c r="D433" s="64">
        <v>0</v>
      </c>
      <c r="E433" s="64">
        <v>0</v>
      </c>
      <c r="F433" s="64">
        <v>0</v>
      </c>
      <c r="G433" s="66">
        <v>10</v>
      </c>
      <c r="I433"/>
      <c r="J433"/>
      <c r="K433"/>
      <c r="L433"/>
      <c r="M433"/>
      <c r="N433"/>
    </row>
    <row r="434" spans="2:14" s="28" customFormat="1" ht="18.75" customHeight="1" x14ac:dyDescent="0.25">
      <c r="B434" s="63" t="s">
        <v>3277</v>
      </c>
      <c r="C434" s="64">
        <v>0</v>
      </c>
      <c r="D434" s="64">
        <v>0</v>
      </c>
      <c r="E434" s="64">
        <v>0</v>
      </c>
      <c r="F434" s="64">
        <v>12</v>
      </c>
      <c r="G434" s="66">
        <v>0</v>
      </c>
      <c r="I434"/>
      <c r="J434"/>
      <c r="K434"/>
      <c r="L434"/>
      <c r="M434"/>
      <c r="N434"/>
    </row>
    <row r="435" spans="2:14" s="28" customFormat="1" ht="18.75" customHeight="1" x14ac:dyDescent="0.25">
      <c r="B435" s="63" t="s">
        <v>3707</v>
      </c>
      <c r="C435" s="64">
        <v>0</v>
      </c>
      <c r="D435" s="64">
        <v>0</v>
      </c>
      <c r="E435" s="64">
        <v>0</v>
      </c>
      <c r="F435" s="64">
        <v>0</v>
      </c>
      <c r="G435" s="66">
        <v>12</v>
      </c>
      <c r="I435"/>
      <c r="J435"/>
      <c r="K435"/>
      <c r="L435"/>
      <c r="M435"/>
      <c r="N435"/>
    </row>
    <row r="436" spans="2:14" s="28" customFormat="1" ht="18.75" customHeight="1" x14ac:dyDescent="0.25">
      <c r="B436" s="63" t="s">
        <v>763</v>
      </c>
      <c r="C436" s="64">
        <v>2</v>
      </c>
      <c r="D436" s="64">
        <v>4</v>
      </c>
      <c r="E436" s="64">
        <v>6</v>
      </c>
      <c r="F436" s="64">
        <v>0</v>
      </c>
      <c r="G436" s="66">
        <v>0</v>
      </c>
      <c r="I436"/>
      <c r="J436"/>
      <c r="K436"/>
      <c r="L436"/>
      <c r="M436"/>
      <c r="N436"/>
    </row>
    <row r="437" spans="2:14" s="28" customFormat="1" ht="18.75" customHeight="1" x14ac:dyDescent="0.25">
      <c r="B437" s="63" t="s">
        <v>716</v>
      </c>
      <c r="C437" s="64">
        <v>0</v>
      </c>
      <c r="D437" s="64">
        <v>12</v>
      </c>
      <c r="E437" s="64">
        <v>0</v>
      </c>
      <c r="F437" s="64">
        <v>0</v>
      </c>
      <c r="G437" s="66">
        <v>0</v>
      </c>
      <c r="I437"/>
      <c r="J437"/>
      <c r="K437"/>
      <c r="L437"/>
      <c r="M437"/>
      <c r="N437"/>
    </row>
    <row r="438" spans="2:14" s="28" customFormat="1" ht="18.75" customHeight="1" x14ac:dyDescent="0.25">
      <c r="B438" s="63" t="s">
        <v>3593</v>
      </c>
      <c r="C438" s="64">
        <v>0</v>
      </c>
      <c r="D438" s="64">
        <v>0</v>
      </c>
      <c r="E438" s="64">
        <v>0</v>
      </c>
      <c r="F438" s="64">
        <v>0</v>
      </c>
      <c r="G438" s="66">
        <v>12</v>
      </c>
      <c r="I438"/>
      <c r="J438"/>
      <c r="K438"/>
      <c r="L438"/>
      <c r="M438"/>
      <c r="N438"/>
    </row>
    <row r="439" spans="2:14" s="28" customFormat="1" ht="18.75" customHeight="1" x14ac:dyDescent="0.25">
      <c r="B439" s="63" t="s">
        <v>717</v>
      </c>
      <c r="C439" s="64">
        <v>6</v>
      </c>
      <c r="D439" s="64">
        <v>6</v>
      </c>
      <c r="E439" s="64">
        <v>0</v>
      </c>
      <c r="F439" s="64">
        <v>0</v>
      </c>
      <c r="G439" s="66">
        <v>0</v>
      </c>
      <c r="I439"/>
      <c r="J439"/>
      <c r="K439"/>
      <c r="L439"/>
      <c r="M439"/>
      <c r="N439"/>
    </row>
    <row r="440" spans="2:14" s="28" customFormat="1" ht="18.75" customHeight="1" x14ac:dyDescent="0.25">
      <c r="B440" s="63" t="s">
        <v>730</v>
      </c>
      <c r="C440" s="64">
        <v>0</v>
      </c>
      <c r="D440" s="64">
        <v>10</v>
      </c>
      <c r="E440" s="64">
        <v>2</v>
      </c>
      <c r="F440" s="64">
        <v>0</v>
      </c>
      <c r="G440" s="66">
        <v>0</v>
      </c>
      <c r="I440"/>
      <c r="J440"/>
      <c r="K440"/>
      <c r="L440"/>
      <c r="M440"/>
      <c r="N440"/>
    </row>
    <row r="441" spans="2:14" s="28" customFormat="1" ht="18.75" customHeight="1" x14ac:dyDescent="0.25">
      <c r="B441" s="63" t="s">
        <v>3456</v>
      </c>
      <c r="C441" s="64">
        <v>0</v>
      </c>
      <c r="D441" s="64">
        <v>0</v>
      </c>
      <c r="E441" s="64">
        <v>0</v>
      </c>
      <c r="F441" s="64">
        <v>12</v>
      </c>
      <c r="G441" s="66">
        <v>0</v>
      </c>
      <c r="I441"/>
      <c r="J441"/>
      <c r="K441"/>
      <c r="L441"/>
      <c r="M441"/>
      <c r="N441"/>
    </row>
    <row r="442" spans="2:14" s="28" customFormat="1" ht="18.75" customHeight="1" x14ac:dyDescent="0.25">
      <c r="B442" s="63" t="s">
        <v>719</v>
      </c>
      <c r="C442" s="64">
        <v>0</v>
      </c>
      <c r="D442" s="64">
        <v>11</v>
      </c>
      <c r="E442" s="64">
        <v>0</v>
      </c>
      <c r="F442" s="64">
        <v>0</v>
      </c>
      <c r="G442" s="66">
        <v>0</v>
      </c>
      <c r="I442"/>
      <c r="J442"/>
      <c r="K442"/>
      <c r="L442"/>
      <c r="M442"/>
      <c r="N442"/>
    </row>
    <row r="443" spans="2:14" s="28" customFormat="1" ht="18.75" customHeight="1" x14ac:dyDescent="0.25">
      <c r="B443" s="63" t="s">
        <v>3778</v>
      </c>
      <c r="C443" s="64">
        <v>0</v>
      </c>
      <c r="D443" s="64">
        <v>0</v>
      </c>
      <c r="E443" s="64">
        <v>0</v>
      </c>
      <c r="F443" s="64">
        <v>0</v>
      </c>
      <c r="G443" s="66">
        <v>11</v>
      </c>
      <c r="I443"/>
      <c r="J443"/>
      <c r="K443"/>
      <c r="L443"/>
      <c r="M443"/>
      <c r="N443"/>
    </row>
    <row r="444" spans="2:14" s="28" customFormat="1" ht="18.75" customHeight="1" x14ac:dyDescent="0.25">
      <c r="B444" s="63" t="s">
        <v>788</v>
      </c>
      <c r="C444" s="64">
        <v>4</v>
      </c>
      <c r="D444" s="64">
        <v>0</v>
      </c>
      <c r="E444" s="64">
        <v>6</v>
      </c>
      <c r="F444" s="64">
        <v>0</v>
      </c>
      <c r="G444" s="66">
        <v>1</v>
      </c>
      <c r="I444"/>
      <c r="J444"/>
      <c r="K444"/>
      <c r="L444"/>
      <c r="M444"/>
      <c r="N444"/>
    </row>
    <row r="445" spans="2:14" s="28" customFormat="1" ht="18.75" customHeight="1" x14ac:dyDescent="0.25">
      <c r="B445" s="63" t="s">
        <v>720</v>
      </c>
      <c r="C445" s="64">
        <v>11</v>
      </c>
      <c r="D445" s="64">
        <v>0</v>
      </c>
      <c r="E445" s="64">
        <v>0</v>
      </c>
      <c r="F445" s="64">
        <v>0</v>
      </c>
      <c r="G445" s="66">
        <v>0</v>
      </c>
      <c r="I445"/>
      <c r="J445"/>
      <c r="K445"/>
      <c r="L445"/>
      <c r="M445"/>
      <c r="N445"/>
    </row>
    <row r="446" spans="2:14" s="28" customFormat="1" ht="18.75" customHeight="1" x14ac:dyDescent="0.25">
      <c r="B446" s="63" t="s">
        <v>2972</v>
      </c>
      <c r="C446" s="64">
        <v>0</v>
      </c>
      <c r="D446" s="64">
        <v>0</v>
      </c>
      <c r="E446" s="64">
        <v>2</v>
      </c>
      <c r="F446" s="64">
        <v>9</v>
      </c>
      <c r="G446" s="66">
        <v>0</v>
      </c>
      <c r="I446"/>
      <c r="J446"/>
      <c r="K446"/>
      <c r="L446"/>
      <c r="M446"/>
      <c r="N446"/>
    </row>
    <row r="447" spans="2:14" s="28" customFormat="1" ht="18.75" customHeight="1" x14ac:dyDescent="0.25">
      <c r="B447" s="63" t="s">
        <v>691</v>
      </c>
      <c r="C447" s="64">
        <v>0</v>
      </c>
      <c r="D447" s="64">
        <v>6</v>
      </c>
      <c r="E447" s="64">
        <v>0</v>
      </c>
      <c r="F447" s="64">
        <v>0</v>
      </c>
      <c r="G447" s="66">
        <v>5</v>
      </c>
      <c r="I447"/>
      <c r="J447"/>
      <c r="K447"/>
      <c r="L447"/>
      <c r="M447"/>
      <c r="N447"/>
    </row>
    <row r="448" spans="2:14" s="28" customFormat="1" ht="18.75" customHeight="1" x14ac:dyDescent="0.25">
      <c r="B448" s="63" t="s">
        <v>721</v>
      </c>
      <c r="C448" s="64">
        <v>11</v>
      </c>
      <c r="D448" s="64">
        <v>0</v>
      </c>
      <c r="E448" s="64">
        <v>0</v>
      </c>
      <c r="F448" s="64">
        <v>0</v>
      </c>
      <c r="G448" s="66">
        <v>0</v>
      </c>
      <c r="I448"/>
      <c r="J448"/>
      <c r="K448"/>
      <c r="L448"/>
      <c r="M448"/>
      <c r="N448"/>
    </row>
    <row r="449" spans="2:14" s="28" customFormat="1" ht="18.75" customHeight="1" x14ac:dyDescent="0.25">
      <c r="B449" s="63" t="s">
        <v>740</v>
      </c>
      <c r="C449" s="64">
        <v>8</v>
      </c>
      <c r="D449" s="64">
        <v>0</v>
      </c>
      <c r="E449" s="64">
        <v>0</v>
      </c>
      <c r="F449" s="64">
        <v>0</v>
      </c>
      <c r="G449" s="66">
        <v>3</v>
      </c>
      <c r="I449"/>
      <c r="J449"/>
      <c r="K449"/>
      <c r="L449"/>
      <c r="M449"/>
      <c r="N449"/>
    </row>
    <row r="450" spans="2:14" s="28" customFormat="1" ht="18.75" customHeight="1" x14ac:dyDescent="0.25">
      <c r="B450" s="63" t="s">
        <v>3071</v>
      </c>
      <c r="C450" s="64">
        <v>0</v>
      </c>
      <c r="D450" s="64">
        <v>0</v>
      </c>
      <c r="E450" s="64">
        <v>11</v>
      </c>
      <c r="F450" s="64">
        <v>0</v>
      </c>
      <c r="G450" s="66">
        <v>0</v>
      </c>
      <c r="I450"/>
      <c r="J450"/>
      <c r="K450"/>
      <c r="L450"/>
      <c r="M450"/>
      <c r="N450"/>
    </row>
    <row r="451" spans="2:14" s="28" customFormat="1" ht="18.75" customHeight="1" x14ac:dyDescent="0.25">
      <c r="B451" s="63" t="s">
        <v>3191</v>
      </c>
      <c r="C451" s="64">
        <v>0</v>
      </c>
      <c r="D451" s="64">
        <v>0</v>
      </c>
      <c r="E451" s="64">
        <v>2</v>
      </c>
      <c r="F451" s="64">
        <v>6</v>
      </c>
      <c r="G451" s="66">
        <v>3</v>
      </c>
      <c r="I451"/>
      <c r="J451"/>
      <c r="K451"/>
      <c r="L451"/>
      <c r="M451"/>
      <c r="N451"/>
    </row>
    <row r="452" spans="2:14" s="28" customFormat="1" ht="18.75" customHeight="1" x14ac:dyDescent="0.25">
      <c r="B452" s="63" t="s">
        <v>726</v>
      </c>
      <c r="C452" s="64">
        <v>0</v>
      </c>
      <c r="D452" s="64">
        <v>10</v>
      </c>
      <c r="E452" s="64">
        <v>0</v>
      </c>
      <c r="F452" s="64">
        <v>0</v>
      </c>
      <c r="G452" s="66">
        <v>0</v>
      </c>
      <c r="I452"/>
      <c r="J452"/>
      <c r="K452"/>
      <c r="L452"/>
      <c r="M452"/>
      <c r="N452"/>
    </row>
    <row r="453" spans="2:14" s="28" customFormat="1" ht="18.75" customHeight="1" x14ac:dyDescent="0.25">
      <c r="B453" s="63" t="s">
        <v>728</v>
      </c>
      <c r="C453" s="64">
        <v>6</v>
      </c>
      <c r="D453" s="64">
        <v>0</v>
      </c>
      <c r="E453" s="64">
        <v>4</v>
      </c>
      <c r="F453" s="64">
        <v>0</v>
      </c>
      <c r="G453" s="66">
        <v>0</v>
      </c>
      <c r="I453"/>
      <c r="J453"/>
      <c r="K453"/>
      <c r="L453"/>
      <c r="M453"/>
      <c r="N453"/>
    </row>
    <row r="454" spans="2:14" s="28" customFormat="1" ht="18.75" customHeight="1" x14ac:dyDescent="0.25">
      <c r="B454" s="63" t="s">
        <v>3541</v>
      </c>
      <c r="C454" s="64">
        <v>0</v>
      </c>
      <c r="D454" s="64">
        <v>0</v>
      </c>
      <c r="E454" s="64">
        <v>0</v>
      </c>
      <c r="F454" s="64">
        <v>0</v>
      </c>
      <c r="G454" s="66">
        <v>10</v>
      </c>
      <c r="I454"/>
      <c r="J454"/>
      <c r="K454"/>
      <c r="L454"/>
      <c r="M454"/>
      <c r="N454"/>
    </row>
    <row r="455" spans="2:14" s="28" customFormat="1" ht="18.75" customHeight="1" x14ac:dyDescent="0.25">
      <c r="B455" s="63" t="s">
        <v>3592</v>
      </c>
      <c r="C455" s="64">
        <v>0</v>
      </c>
      <c r="D455" s="64">
        <v>0</v>
      </c>
      <c r="E455" s="64">
        <v>0</v>
      </c>
      <c r="F455" s="64">
        <v>0</v>
      </c>
      <c r="G455" s="66">
        <v>10</v>
      </c>
      <c r="I455"/>
      <c r="J455"/>
      <c r="K455"/>
      <c r="L455"/>
      <c r="M455"/>
      <c r="N455"/>
    </row>
    <row r="456" spans="2:14" s="28" customFormat="1" ht="18.75" customHeight="1" x14ac:dyDescent="0.25">
      <c r="B456" s="63" t="s">
        <v>3476</v>
      </c>
      <c r="C456" s="64">
        <v>0</v>
      </c>
      <c r="D456" s="64">
        <v>0</v>
      </c>
      <c r="E456" s="64">
        <v>0</v>
      </c>
      <c r="F456" s="64">
        <v>10</v>
      </c>
      <c r="G456" s="66">
        <v>0</v>
      </c>
      <c r="I456"/>
      <c r="J456"/>
      <c r="K456"/>
      <c r="L456"/>
      <c r="M456"/>
      <c r="N456"/>
    </row>
    <row r="457" spans="2:14" s="28" customFormat="1" ht="18.75" customHeight="1" x14ac:dyDescent="0.25">
      <c r="B457" s="63" t="s">
        <v>3627</v>
      </c>
      <c r="C457" s="64">
        <v>0</v>
      </c>
      <c r="D457" s="64">
        <v>0</v>
      </c>
      <c r="E457" s="64">
        <v>0</v>
      </c>
      <c r="F457" s="64">
        <v>0</v>
      </c>
      <c r="G457" s="66">
        <v>10</v>
      </c>
      <c r="I457"/>
      <c r="J457"/>
      <c r="K457"/>
      <c r="L457"/>
      <c r="M457"/>
      <c r="N457"/>
    </row>
    <row r="458" spans="2:14" s="28" customFormat="1" ht="18.75" customHeight="1" x14ac:dyDescent="0.25">
      <c r="B458" s="63" t="s">
        <v>725</v>
      </c>
      <c r="C458" s="64">
        <v>0</v>
      </c>
      <c r="D458" s="64">
        <v>10</v>
      </c>
      <c r="E458" s="64">
        <v>0</v>
      </c>
      <c r="F458" s="64">
        <v>0</v>
      </c>
      <c r="G458" s="66">
        <v>0</v>
      </c>
      <c r="I458"/>
      <c r="J458"/>
      <c r="K458"/>
      <c r="L458"/>
      <c r="M458"/>
      <c r="N458"/>
    </row>
    <row r="459" spans="2:14" s="28" customFormat="1" ht="18.75" customHeight="1" x14ac:dyDescent="0.25">
      <c r="B459" s="63" t="s">
        <v>2932</v>
      </c>
      <c r="C459" s="64">
        <v>0</v>
      </c>
      <c r="D459" s="64">
        <v>0</v>
      </c>
      <c r="E459" s="64">
        <v>10</v>
      </c>
      <c r="F459" s="64">
        <v>0</v>
      </c>
      <c r="G459" s="66">
        <v>0</v>
      </c>
      <c r="I459"/>
      <c r="J459"/>
      <c r="K459"/>
      <c r="L459"/>
      <c r="M459"/>
      <c r="N459"/>
    </row>
    <row r="460" spans="2:14" s="28" customFormat="1" ht="18.75" customHeight="1" x14ac:dyDescent="0.25">
      <c r="B460" s="63" t="s">
        <v>3284</v>
      </c>
      <c r="C460" s="64">
        <v>0</v>
      </c>
      <c r="D460" s="64">
        <v>0</v>
      </c>
      <c r="E460" s="64">
        <v>0</v>
      </c>
      <c r="F460" s="64">
        <v>10</v>
      </c>
      <c r="G460" s="66">
        <v>0</v>
      </c>
      <c r="I460"/>
      <c r="J460"/>
      <c r="K460"/>
      <c r="L460"/>
      <c r="M460"/>
      <c r="N460"/>
    </row>
    <row r="461" spans="2:14" s="28" customFormat="1" ht="18.75" customHeight="1" x14ac:dyDescent="0.25">
      <c r="B461" s="63" t="s">
        <v>3489</v>
      </c>
      <c r="C461" s="64">
        <v>0</v>
      </c>
      <c r="D461" s="64">
        <v>0</v>
      </c>
      <c r="E461" s="64">
        <v>0</v>
      </c>
      <c r="F461" s="64">
        <v>2</v>
      </c>
      <c r="G461" s="66">
        <v>8</v>
      </c>
      <c r="I461"/>
      <c r="J461"/>
      <c r="K461"/>
      <c r="L461"/>
      <c r="M461"/>
      <c r="N461"/>
    </row>
    <row r="462" spans="2:14" s="28" customFormat="1" ht="18.75" customHeight="1" x14ac:dyDescent="0.25">
      <c r="B462" s="63" t="s">
        <v>736</v>
      </c>
      <c r="C462" s="64">
        <v>9</v>
      </c>
      <c r="D462" s="64">
        <v>0</v>
      </c>
      <c r="E462" s="64">
        <v>0</v>
      </c>
      <c r="F462" s="64">
        <v>0</v>
      </c>
      <c r="G462" s="66">
        <v>0</v>
      </c>
      <c r="I462"/>
      <c r="J462"/>
      <c r="K462"/>
      <c r="L462"/>
      <c r="M462"/>
      <c r="N462"/>
    </row>
    <row r="463" spans="2:14" s="28" customFormat="1" ht="18.75" customHeight="1" x14ac:dyDescent="0.25">
      <c r="B463" s="63" t="s">
        <v>665</v>
      </c>
      <c r="C463" s="64">
        <v>0</v>
      </c>
      <c r="D463" s="64">
        <v>0</v>
      </c>
      <c r="E463" s="64">
        <v>2</v>
      </c>
      <c r="F463" s="64">
        <v>7</v>
      </c>
      <c r="G463" s="66">
        <v>0</v>
      </c>
      <c r="I463"/>
      <c r="J463"/>
      <c r="K463"/>
      <c r="L463"/>
      <c r="M463"/>
      <c r="N463"/>
    </row>
    <row r="464" spans="2:14" s="28" customFormat="1" ht="18.75" customHeight="1" x14ac:dyDescent="0.25">
      <c r="B464" s="63" t="s">
        <v>3477</v>
      </c>
      <c r="C464" s="64">
        <v>0</v>
      </c>
      <c r="D464" s="64">
        <v>0</v>
      </c>
      <c r="E464" s="64">
        <v>0</v>
      </c>
      <c r="F464" s="64">
        <v>9</v>
      </c>
      <c r="G464" s="66">
        <v>0</v>
      </c>
      <c r="I464"/>
      <c r="J464"/>
      <c r="K464"/>
      <c r="L464"/>
      <c r="M464"/>
      <c r="N464"/>
    </row>
    <row r="465" spans="2:14" s="28" customFormat="1" ht="18.75" customHeight="1" x14ac:dyDescent="0.25">
      <c r="B465" s="63" t="s">
        <v>3279</v>
      </c>
      <c r="C465" s="64">
        <v>0</v>
      </c>
      <c r="D465" s="64">
        <v>0</v>
      </c>
      <c r="E465" s="64">
        <v>0</v>
      </c>
      <c r="F465" s="64">
        <v>9</v>
      </c>
      <c r="G465" s="66">
        <v>0</v>
      </c>
      <c r="I465"/>
      <c r="J465"/>
      <c r="K465"/>
      <c r="L465"/>
      <c r="M465"/>
      <c r="N465"/>
    </row>
    <row r="466" spans="2:14" s="28" customFormat="1" ht="18.75" customHeight="1" x14ac:dyDescent="0.25">
      <c r="B466" s="63" t="s">
        <v>3187</v>
      </c>
      <c r="C466" s="64">
        <v>0</v>
      </c>
      <c r="D466" s="64">
        <v>0</v>
      </c>
      <c r="E466" s="64">
        <v>3</v>
      </c>
      <c r="F466" s="64">
        <v>6</v>
      </c>
      <c r="G466" s="66">
        <v>0</v>
      </c>
      <c r="I466"/>
      <c r="J466"/>
      <c r="K466"/>
      <c r="L466"/>
      <c r="M466"/>
      <c r="N466"/>
    </row>
    <row r="467" spans="2:14" s="28" customFormat="1" ht="18.75" customHeight="1" x14ac:dyDescent="0.25">
      <c r="B467" s="63" t="s">
        <v>741</v>
      </c>
      <c r="C467" s="64">
        <v>0</v>
      </c>
      <c r="D467" s="64">
        <v>8</v>
      </c>
      <c r="E467" s="64">
        <v>0</v>
      </c>
      <c r="F467" s="64">
        <v>0</v>
      </c>
      <c r="G467" s="66">
        <v>0</v>
      </c>
      <c r="I467"/>
      <c r="J467"/>
      <c r="K467"/>
      <c r="L467"/>
      <c r="M467"/>
      <c r="N467"/>
    </row>
    <row r="468" spans="2:14" s="28" customFormat="1" ht="18.75" customHeight="1" x14ac:dyDescent="0.25">
      <c r="B468" s="63" t="s">
        <v>3779</v>
      </c>
      <c r="C468" s="64">
        <v>0</v>
      </c>
      <c r="D468" s="64">
        <v>0</v>
      </c>
      <c r="E468" s="64">
        <v>0</v>
      </c>
      <c r="F468" s="64">
        <v>0</v>
      </c>
      <c r="G468" s="66">
        <v>8</v>
      </c>
      <c r="I468"/>
      <c r="J468"/>
      <c r="K468"/>
      <c r="L468"/>
      <c r="M468"/>
      <c r="N468"/>
    </row>
    <row r="469" spans="2:14" s="28" customFormat="1" ht="18.75" customHeight="1" x14ac:dyDescent="0.25">
      <c r="B469" s="63" t="s">
        <v>739</v>
      </c>
      <c r="C469" s="64">
        <v>8</v>
      </c>
      <c r="D469" s="64">
        <v>0</v>
      </c>
      <c r="E469" s="64">
        <v>0</v>
      </c>
      <c r="F469" s="64">
        <v>0</v>
      </c>
      <c r="G469" s="66">
        <v>0</v>
      </c>
      <c r="I469"/>
      <c r="J469"/>
      <c r="K469"/>
      <c r="L469"/>
      <c r="M469"/>
      <c r="N469"/>
    </row>
    <row r="470" spans="2:14" s="28" customFormat="1" ht="18.75" customHeight="1" x14ac:dyDescent="0.25">
      <c r="B470" s="63" t="s">
        <v>3663</v>
      </c>
      <c r="C470" s="64">
        <v>0</v>
      </c>
      <c r="D470" s="64">
        <v>0</v>
      </c>
      <c r="E470" s="64">
        <v>0</v>
      </c>
      <c r="F470" s="64">
        <v>0</v>
      </c>
      <c r="G470" s="66">
        <v>8</v>
      </c>
      <c r="I470"/>
      <c r="J470"/>
      <c r="K470"/>
      <c r="L470"/>
      <c r="M470"/>
      <c r="N470"/>
    </row>
    <row r="471" spans="2:14" s="28" customFormat="1" ht="18.75" customHeight="1" x14ac:dyDescent="0.25">
      <c r="B471" s="63" t="s">
        <v>3372</v>
      </c>
      <c r="C471" s="64">
        <v>0</v>
      </c>
      <c r="D471" s="64">
        <v>0</v>
      </c>
      <c r="E471" s="64">
        <v>0</v>
      </c>
      <c r="F471" s="64">
        <v>8</v>
      </c>
      <c r="G471" s="66">
        <v>0</v>
      </c>
      <c r="I471"/>
      <c r="J471"/>
      <c r="K471"/>
      <c r="L471"/>
      <c r="M471"/>
      <c r="N471"/>
    </row>
    <row r="472" spans="2:14" s="28" customFormat="1" ht="18.75" customHeight="1" x14ac:dyDescent="0.25">
      <c r="B472" s="63" t="s">
        <v>3628</v>
      </c>
      <c r="C472" s="64">
        <v>0</v>
      </c>
      <c r="D472" s="64">
        <v>0</v>
      </c>
      <c r="E472" s="64">
        <v>3</v>
      </c>
      <c r="F472" s="64">
        <v>0</v>
      </c>
      <c r="G472" s="66">
        <v>5</v>
      </c>
      <c r="I472"/>
      <c r="J472"/>
      <c r="K472"/>
      <c r="L472"/>
      <c r="M472"/>
      <c r="N472"/>
    </row>
    <row r="473" spans="2:14" s="28" customFormat="1" ht="18.75" customHeight="1" x14ac:dyDescent="0.25">
      <c r="B473" s="63" t="s">
        <v>2951</v>
      </c>
      <c r="C473" s="64">
        <v>0</v>
      </c>
      <c r="D473" s="64">
        <v>0</v>
      </c>
      <c r="E473" s="64">
        <v>8</v>
      </c>
      <c r="F473" s="64">
        <v>0</v>
      </c>
      <c r="G473" s="66">
        <v>0</v>
      </c>
      <c r="I473"/>
      <c r="J473"/>
      <c r="K473"/>
      <c r="L473"/>
      <c r="M473"/>
      <c r="N473"/>
    </row>
    <row r="474" spans="2:14" s="28" customFormat="1" ht="18.75" customHeight="1" x14ac:dyDescent="0.25">
      <c r="B474" s="63" t="s">
        <v>742</v>
      </c>
      <c r="C474" s="64">
        <v>4</v>
      </c>
      <c r="D474" s="64">
        <v>4</v>
      </c>
      <c r="E474" s="64">
        <v>0</v>
      </c>
      <c r="F474" s="64">
        <v>0</v>
      </c>
      <c r="G474" s="66">
        <v>0</v>
      </c>
      <c r="I474"/>
      <c r="J474"/>
      <c r="K474"/>
      <c r="L474"/>
      <c r="M474"/>
      <c r="N474"/>
    </row>
    <row r="475" spans="2:14" s="28" customFormat="1" ht="18.75" customHeight="1" x14ac:dyDescent="0.25">
      <c r="B475" s="63" t="s">
        <v>3286</v>
      </c>
      <c r="C475" s="64">
        <v>0</v>
      </c>
      <c r="D475" s="64">
        <v>0</v>
      </c>
      <c r="E475" s="64">
        <v>0</v>
      </c>
      <c r="F475" s="64">
        <v>8</v>
      </c>
      <c r="G475" s="66">
        <v>0</v>
      </c>
      <c r="I475"/>
      <c r="J475"/>
      <c r="K475"/>
      <c r="L475"/>
      <c r="M475"/>
      <c r="N475"/>
    </row>
    <row r="476" spans="2:14" s="28" customFormat="1" ht="18.75" customHeight="1" x14ac:dyDescent="0.25">
      <c r="B476" s="63" t="s">
        <v>3373</v>
      </c>
      <c r="C476" s="64">
        <v>0</v>
      </c>
      <c r="D476" s="64">
        <v>0</v>
      </c>
      <c r="E476" s="64">
        <v>0</v>
      </c>
      <c r="F476" s="64">
        <v>8</v>
      </c>
      <c r="G476" s="66">
        <v>0</v>
      </c>
      <c r="I476"/>
      <c r="J476"/>
      <c r="K476"/>
      <c r="L476"/>
      <c r="M476"/>
      <c r="N476"/>
    </row>
    <row r="477" spans="2:14" s="28" customFormat="1" ht="18.75" customHeight="1" x14ac:dyDescent="0.25">
      <c r="B477" s="63" t="s">
        <v>779</v>
      </c>
      <c r="C477" s="64">
        <v>0</v>
      </c>
      <c r="D477" s="64">
        <v>5</v>
      </c>
      <c r="E477" s="64">
        <v>3</v>
      </c>
      <c r="F477" s="64">
        <v>0</v>
      </c>
      <c r="G477" s="66">
        <v>0</v>
      </c>
      <c r="I477"/>
      <c r="J477"/>
      <c r="K477"/>
      <c r="L477"/>
      <c r="M477"/>
      <c r="N477"/>
    </row>
    <row r="478" spans="2:14" s="28" customFormat="1" ht="18.75" customHeight="1" x14ac:dyDescent="0.25">
      <c r="B478" s="63" t="s">
        <v>757</v>
      </c>
      <c r="C478" s="64">
        <v>5</v>
      </c>
      <c r="D478" s="64">
        <v>2</v>
      </c>
      <c r="E478" s="64">
        <v>0</v>
      </c>
      <c r="F478" s="64">
        <v>1</v>
      </c>
      <c r="G478" s="66">
        <v>0</v>
      </c>
      <c r="I478"/>
      <c r="J478"/>
      <c r="K478"/>
      <c r="L478"/>
      <c r="M478"/>
      <c r="N478"/>
    </row>
    <row r="479" spans="2:14" s="28" customFormat="1" ht="18.75" customHeight="1" x14ac:dyDescent="0.25">
      <c r="B479" s="63" t="s">
        <v>660</v>
      </c>
      <c r="C479" s="64">
        <v>0</v>
      </c>
      <c r="D479" s="64">
        <v>0</v>
      </c>
      <c r="E479" s="64">
        <v>8</v>
      </c>
      <c r="F479" s="64">
        <v>0</v>
      </c>
      <c r="G479" s="66">
        <v>0</v>
      </c>
      <c r="I479"/>
      <c r="J479"/>
      <c r="K479"/>
      <c r="L479"/>
      <c r="M479"/>
      <c r="N479"/>
    </row>
    <row r="480" spans="2:14" s="28" customFormat="1" ht="18.75" customHeight="1" x14ac:dyDescent="0.25">
      <c r="B480" s="63" t="s">
        <v>3478</v>
      </c>
      <c r="C480" s="64">
        <v>0</v>
      </c>
      <c r="D480" s="64">
        <v>0</v>
      </c>
      <c r="E480" s="64">
        <v>0</v>
      </c>
      <c r="F480" s="64">
        <v>8</v>
      </c>
      <c r="G480" s="66">
        <v>0</v>
      </c>
      <c r="I480"/>
      <c r="J480"/>
      <c r="K480"/>
      <c r="L480"/>
      <c r="M480"/>
      <c r="N480"/>
    </row>
    <row r="481" spans="2:14" s="28" customFormat="1" ht="18.75" customHeight="1" x14ac:dyDescent="0.25">
      <c r="B481" s="63" t="s">
        <v>745</v>
      </c>
      <c r="C481" s="64">
        <v>0</v>
      </c>
      <c r="D481" s="64">
        <v>8</v>
      </c>
      <c r="E481" s="64">
        <v>0</v>
      </c>
      <c r="F481" s="64">
        <v>0</v>
      </c>
      <c r="G481" s="66">
        <v>0</v>
      </c>
      <c r="I481"/>
      <c r="J481"/>
      <c r="K481"/>
      <c r="L481"/>
      <c r="M481"/>
      <c r="N481"/>
    </row>
    <row r="482" spans="2:14" s="28" customFormat="1" ht="18.75" customHeight="1" x14ac:dyDescent="0.25">
      <c r="B482" s="63" t="s">
        <v>3480</v>
      </c>
      <c r="C482" s="64">
        <v>0</v>
      </c>
      <c r="D482" s="64">
        <v>0</v>
      </c>
      <c r="E482" s="64">
        <v>0</v>
      </c>
      <c r="F482" s="64">
        <v>8</v>
      </c>
      <c r="G482" s="66">
        <v>0</v>
      </c>
      <c r="I482"/>
      <c r="J482"/>
      <c r="K482"/>
      <c r="L482"/>
      <c r="M482"/>
      <c r="N482"/>
    </row>
    <row r="483" spans="2:14" s="28" customFormat="1" ht="18.75" customHeight="1" x14ac:dyDescent="0.25">
      <c r="B483" s="63" t="s">
        <v>3375</v>
      </c>
      <c r="C483" s="64">
        <v>0</v>
      </c>
      <c r="D483" s="64">
        <v>0</v>
      </c>
      <c r="E483" s="64">
        <v>0</v>
      </c>
      <c r="F483" s="64">
        <v>8</v>
      </c>
      <c r="G483" s="66">
        <v>0</v>
      </c>
      <c r="I483"/>
      <c r="J483"/>
      <c r="K483"/>
      <c r="L483"/>
      <c r="M483"/>
      <c r="N483"/>
    </row>
    <row r="484" spans="2:14" s="28" customFormat="1" ht="18.75" customHeight="1" x14ac:dyDescent="0.25">
      <c r="B484" s="63" t="s">
        <v>3374</v>
      </c>
      <c r="C484" s="64">
        <v>0</v>
      </c>
      <c r="D484" s="64">
        <v>0</v>
      </c>
      <c r="E484" s="64">
        <v>0</v>
      </c>
      <c r="F484" s="64">
        <v>8</v>
      </c>
      <c r="G484" s="66">
        <v>0</v>
      </c>
      <c r="I484"/>
      <c r="J484"/>
      <c r="K484"/>
      <c r="L484"/>
      <c r="M484"/>
      <c r="N484"/>
    </row>
    <row r="485" spans="2:14" s="28" customFormat="1" ht="18.75" customHeight="1" x14ac:dyDescent="0.25">
      <c r="B485" s="63" t="s">
        <v>748</v>
      </c>
      <c r="C485" s="64">
        <v>8</v>
      </c>
      <c r="D485" s="64">
        <v>0</v>
      </c>
      <c r="E485" s="64">
        <v>0</v>
      </c>
      <c r="F485" s="64">
        <v>0</v>
      </c>
      <c r="G485" s="66">
        <v>0</v>
      </c>
      <c r="I485"/>
      <c r="J485"/>
      <c r="K485"/>
      <c r="L485"/>
      <c r="M485"/>
      <c r="N485"/>
    </row>
    <row r="486" spans="2:14" s="28" customFormat="1" ht="18.75" customHeight="1" x14ac:dyDescent="0.25">
      <c r="B486" s="63" t="s">
        <v>749</v>
      </c>
      <c r="C486" s="64">
        <v>8</v>
      </c>
      <c r="D486" s="64">
        <v>0</v>
      </c>
      <c r="E486" s="64">
        <v>0</v>
      </c>
      <c r="F486" s="64">
        <v>0</v>
      </c>
      <c r="G486" s="66">
        <v>0</v>
      </c>
      <c r="I486"/>
      <c r="J486"/>
      <c r="K486"/>
      <c r="L486"/>
      <c r="M486"/>
      <c r="N486"/>
    </row>
    <row r="487" spans="2:14" s="28" customFormat="1" ht="18.75" customHeight="1" x14ac:dyDescent="0.25">
      <c r="B487" s="63" t="s">
        <v>3376</v>
      </c>
      <c r="C487" s="64">
        <v>0</v>
      </c>
      <c r="D487" s="64">
        <v>0</v>
      </c>
      <c r="E487" s="64">
        <v>0</v>
      </c>
      <c r="F487" s="64">
        <v>8</v>
      </c>
      <c r="G487" s="66">
        <v>0</v>
      </c>
      <c r="I487"/>
      <c r="J487"/>
      <c r="K487"/>
      <c r="L487"/>
      <c r="M487"/>
      <c r="N487"/>
    </row>
    <row r="488" spans="2:14" s="28" customFormat="1" ht="18.75" customHeight="1" x14ac:dyDescent="0.25">
      <c r="B488" s="63" t="s">
        <v>3481</v>
      </c>
      <c r="C488" s="64">
        <v>0</v>
      </c>
      <c r="D488" s="64">
        <v>0</v>
      </c>
      <c r="E488" s="64">
        <v>0</v>
      </c>
      <c r="F488" s="64">
        <v>7</v>
      </c>
      <c r="G488" s="66">
        <v>0</v>
      </c>
      <c r="I488"/>
      <c r="J488"/>
      <c r="K488"/>
      <c r="L488"/>
      <c r="M488"/>
      <c r="N488"/>
    </row>
    <row r="489" spans="2:14" s="28" customFormat="1" ht="18.75" customHeight="1" x14ac:dyDescent="0.25">
      <c r="B489" s="63" t="s">
        <v>3445</v>
      </c>
      <c r="C489" s="64">
        <v>0</v>
      </c>
      <c r="D489" s="64">
        <v>0</v>
      </c>
      <c r="E489" s="64">
        <v>0</v>
      </c>
      <c r="F489" s="64">
        <v>1</v>
      </c>
      <c r="G489" s="66">
        <v>6</v>
      </c>
      <c r="I489"/>
      <c r="J489"/>
      <c r="K489"/>
      <c r="L489"/>
      <c r="M489"/>
      <c r="N489"/>
    </row>
    <row r="490" spans="2:14" s="28" customFormat="1" ht="18.75" customHeight="1" x14ac:dyDescent="0.25">
      <c r="B490" s="63" t="s">
        <v>3769</v>
      </c>
      <c r="C490" s="64">
        <v>0</v>
      </c>
      <c r="D490" s="64">
        <v>0</v>
      </c>
      <c r="E490" s="64">
        <v>0</v>
      </c>
      <c r="F490" s="64">
        <v>0</v>
      </c>
      <c r="G490" s="66">
        <v>7</v>
      </c>
      <c r="I490"/>
      <c r="J490"/>
      <c r="K490"/>
      <c r="L490"/>
      <c r="M490"/>
      <c r="N490"/>
    </row>
    <row r="491" spans="2:14" s="28" customFormat="1" ht="18.75" customHeight="1" x14ac:dyDescent="0.25">
      <c r="B491" s="63" t="s">
        <v>751</v>
      </c>
      <c r="C491" s="64">
        <v>0</v>
      </c>
      <c r="D491" s="64">
        <v>7</v>
      </c>
      <c r="E491" s="64">
        <v>0</v>
      </c>
      <c r="F491" s="64">
        <v>0</v>
      </c>
      <c r="G491" s="66">
        <v>0</v>
      </c>
      <c r="I491"/>
      <c r="J491"/>
      <c r="K491"/>
      <c r="L491"/>
      <c r="M491"/>
      <c r="N491"/>
    </row>
    <row r="492" spans="2:14" s="28" customFormat="1" ht="18.75" customHeight="1" x14ac:dyDescent="0.25">
      <c r="B492" s="63" t="s">
        <v>3594</v>
      </c>
      <c r="C492" s="64">
        <v>0</v>
      </c>
      <c r="D492" s="64">
        <v>0</v>
      </c>
      <c r="E492" s="64">
        <v>0</v>
      </c>
      <c r="F492" s="64">
        <v>0</v>
      </c>
      <c r="G492" s="66">
        <v>7</v>
      </c>
      <c r="I492"/>
      <c r="J492"/>
      <c r="K492"/>
      <c r="L492"/>
      <c r="M492"/>
      <c r="N492"/>
    </row>
    <row r="493" spans="2:14" s="28" customFormat="1" ht="18.75" customHeight="1" x14ac:dyDescent="0.25">
      <c r="B493" s="63" t="s">
        <v>2952</v>
      </c>
      <c r="C493" s="64">
        <v>0</v>
      </c>
      <c r="D493" s="64">
        <v>0</v>
      </c>
      <c r="E493" s="64">
        <v>7</v>
      </c>
      <c r="F493" s="64">
        <v>0</v>
      </c>
      <c r="G493" s="66">
        <v>0</v>
      </c>
      <c r="I493"/>
      <c r="J493"/>
      <c r="K493"/>
      <c r="L493"/>
      <c r="M493"/>
      <c r="N493"/>
    </row>
    <row r="494" spans="2:14" s="28" customFormat="1" ht="18.75" customHeight="1" x14ac:dyDescent="0.25">
      <c r="B494" s="63" t="s">
        <v>2954</v>
      </c>
      <c r="C494" s="64">
        <v>0</v>
      </c>
      <c r="D494" s="64">
        <v>0</v>
      </c>
      <c r="E494" s="64">
        <v>7</v>
      </c>
      <c r="F494" s="64">
        <v>0</v>
      </c>
      <c r="G494" s="66">
        <v>0</v>
      </c>
      <c r="I494"/>
      <c r="J494"/>
      <c r="K494"/>
      <c r="L494"/>
      <c r="M494"/>
      <c r="N494"/>
    </row>
    <row r="495" spans="2:14" s="28" customFormat="1" ht="18.75" customHeight="1" x14ac:dyDescent="0.25">
      <c r="B495" s="63" t="s">
        <v>3280</v>
      </c>
      <c r="C495" s="64">
        <v>0</v>
      </c>
      <c r="D495" s="64">
        <v>0</v>
      </c>
      <c r="E495" s="64">
        <v>0</v>
      </c>
      <c r="F495" s="64">
        <v>7</v>
      </c>
      <c r="G495" s="66">
        <v>0</v>
      </c>
      <c r="I495"/>
      <c r="J495"/>
      <c r="K495"/>
      <c r="L495"/>
      <c r="M495"/>
      <c r="N495"/>
    </row>
    <row r="496" spans="2:14" s="28" customFormat="1" ht="18.75" customHeight="1" x14ac:dyDescent="0.25">
      <c r="B496" s="63" t="s">
        <v>3193</v>
      </c>
      <c r="C496" s="64">
        <v>0</v>
      </c>
      <c r="D496" s="64">
        <v>0</v>
      </c>
      <c r="E496" s="64">
        <v>2</v>
      </c>
      <c r="F496" s="64">
        <v>3</v>
      </c>
      <c r="G496" s="66">
        <v>2</v>
      </c>
      <c r="I496"/>
      <c r="J496"/>
      <c r="K496"/>
      <c r="L496"/>
      <c r="M496"/>
      <c r="N496"/>
    </row>
    <row r="497" spans="2:14" s="28" customFormat="1" ht="18.75" customHeight="1" x14ac:dyDescent="0.25">
      <c r="B497" s="63" t="s">
        <v>841</v>
      </c>
      <c r="C497" s="64">
        <v>1</v>
      </c>
      <c r="D497" s="64">
        <v>0</v>
      </c>
      <c r="E497" s="64">
        <v>5</v>
      </c>
      <c r="F497" s="64">
        <v>0</v>
      </c>
      <c r="G497" s="66">
        <v>1</v>
      </c>
      <c r="I497"/>
      <c r="J497"/>
      <c r="K497"/>
      <c r="L497"/>
      <c r="M497"/>
      <c r="N497"/>
    </row>
    <row r="498" spans="2:14" s="28" customFormat="1" ht="18.75" customHeight="1" x14ac:dyDescent="0.25">
      <c r="B498" s="63" t="s">
        <v>780</v>
      </c>
      <c r="C498" s="64">
        <v>0</v>
      </c>
      <c r="D498" s="64">
        <v>3</v>
      </c>
      <c r="E498" s="64">
        <v>1</v>
      </c>
      <c r="F498" s="64">
        <v>2</v>
      </c>
      <c r="G498" s="66">
        <v>1</v>
      </c>
      <c r="I498"/>
      <c r="J498"/>
      <c r="K498"/>
      <c r="L498"/>
      <c r="M498"/>
      <c r="N498"/>
    </row>
    <row r="499" spans="2:14" s="28" customFormat="1" ht="18.75" customHeight="1" x14ac:dyDescent="0.25">
      <c r="B499" s="63" t="s">
        <v>3378</v>
      </c>
      <c r="C499" s="64">
        <v>0</v>
      </c>
      <c r="D499" s="64">
        <v>0</v>
      </c>
      <c r="E499" s="64">
        <v>0</v>
      </c>
      <c r="F499" s="64">
        <v>7</v>
      </c>
      <c r="G499" s="66">
        <v>0</v>
      </c>
      <c r="I499"/>
      <c r="J499"/>
      <c r="K499"/>
      <c r="L499"/>
      <c r="M499"/>
      <c r="N499"/>
    </row>
    <row r="500" spans="2:14" s="28" customFormat="1" ht="18.75" customHeight="1" x14ac:dyDescent="0.25">
      <c r="B500" s="63" t="s">
        <v>756</v>
      </c>
      <c r="C500" s="64">
        <v>7</v>
      </c>
      <c r="D500" s="64">
        <v>0</v>
      </c>
      <c r="E500" s="64">
        <v>0</v>
      </c>
      <c r="F500" s="64">
        <v>0</v>
      </c>
      <c r="G500" s="66">
        <v>0</v>
      </c>
      <c r="I500"/>
      <c r="J500"/>
      <c r="K500"/>
      <c r="L500"/>
      <c r="M500"/>
      <c r="N500"/>
    </row>
    <row r="501" spans="2:14" s="28" customFormat="1" ht="18.75" customHeight="1" x14ac:dyDescent="0.25">
      <c r="B501" s="63" t="s">
        <v>754</v>
      </c>
      <c r="C501" s="64">
        <v>7</v>
      </c>
      <c r="D501" s="64">
        <v>0</v>
      </c>
      <c r="E501" s="64">
        <v>0</v>
      </c>
      <c r="F501" s="64">
        <v>0</v>
      </c>
      <c r="G501" s="66">
        <v>0</v>
      </c>
      <c r="I501"/>
      <c r="J501"/>
      <c r="K501"/>
      <c r="L501"/>
      <c r="M501"/>
      <c r="N501"/>
    </row>
    <row r="502" spans="2:14" s="28" customFormat="1" ht="18.75" customHeight="1" x14ac:dyDescent="0.25">
      <c r="B502" s="63" t="s">
        <v>755</v>
      </c>
      <c r="C502" s="64">
        <v>5</v>
      </c>
      <c r="D502" s="64">
        <v>2</v>
      </c>
      <c r="E502" s="64">
        <v>0</v>
      </c>
      <c r="F502" s="64">
        <v>0</v>
      </c>
      <c r="G502" s="66">
        <v>0</v>
      </c>
      <c r="I502"/>
      <c r="J502"/>
      <c r="K502"/>
      <c r="L502"/>
      <c r="M502"/>
      <c r="N502"/>
    </row>
    <row r="503" spans="2:14" s="28" customFormat="1" ht="18.75" customHeight="1" x14ac:dyDescent="0.25">
      <c r="B503" s="63" t="s">
        <v>761</v>
      </c>
      <c r="C503" s="64">
        <v>6</v>
      </c>
      <c r="D503" s="64">
        <v>0</v>
      </c>
      <c r="E503" s="64">
        <v>0</v>
      </c>
      <c r="F503" s="64">
        <v>0</v>
      </c>
      <c r="G503" s="66">
        <v>0</v>
      </c>
      <c r="I503"/>
      <c r="J503"/>
      <c r="K503"/>
      <c r="L503"/>
      <c r="M503"/>
      <c r="N503"/>
    </row>
    <row r="504" spans="2:14" s="28" customFormat="1" ht="18.75" customHeight="1" x14ac:dyDescent="0.25">
      <c r="B504" s="63" t="s">
        <v>762</v>
      </c>
      <c r="C504" s="64">
        <v>0</v>
      </c>
      <c r="D504" s="64">
        <v>6</v>
      </c>
      <c r="E504" s="64">
        <v>0</v>
      </c>
      <c r="F504" s="64">
        <v>0</v>
      </c>
      <c r="G504" s="66">
        <v>0</v>
      </c>
      <c r="I504"/>
      <c r="J504"/>
      <c r="K504"/>
      <c r="L504"/>
      <c r="M504"/>
      <c r="N504"/>
    </row>
    <row r="505" spans="2:14" s="28" customFormat="1" ht="18.75" customHeight="1" x14ac:dyDescent="0.25">
      <c r="B505" s="63" t="s">
        <v>765</v>
      </c>
      <c r="C505" s="64">
        <v>0</v>
      </c>
      <c r="D505" s="64">
        <v>6</v>
      </c>
      <c r="E505" s="64">
        <v>0</v>
      </c>
      <c r="F505" s="64">
        <v>0</v>
      </c>
      <c r="G505" s="66">
        <v>0</v>
      </c>
      <c r="I505"/>
      <c r="J505"/>
      <c r="K505"/>
      <c r="L505"/>
      <c r="M505"/>
      <c r="N505"/>
    </row>
    <row r="506" spans="2:14" s="28" customFormat="1" ht="18.75" customHeight="1" x14ac:dyDescent="0.25">
      <c r="B506" s="63" t="s">
        <v>2957</v>
      </c>
      <c r="C506" s="64">
        <v>0</v>
      </c>
      <c r="D506" s="64">
        <v>0</v>
      </c>
      <c r="E506" s="64">
        <v>6</v>
      </c>
      <c r="F506" s="64">
        <v>0</v>
      </c>
      <c r="G506" s="66">
        <v>0</v>
      </c>
      <c r="I506"/>
      <c r="J506"/>
      <c r="K506"/>
      <c r="L506"/>
      <c r="M506"/>
      <c r="N506"/>
    </row>
    <row r="507" spans="2:14" s="28" customFormat="1" ht="18.75" customHeight="1" x14ac:dyDescent="0.25">
      <c r="B507" s="63" t="s">
        <v>3078</v>
      </c>
      <c r="C507" s="64">
        <v>0</v>
      </c>
      <c r="D507" s="64">
        <v>0</v>
      </c>
      <c r="E507" s="64">
        <v>3</v>
      </c>
      <c r="F507" s="64">
        <v>3</v>
      </c>
      <c r="G507" s="66">
        <v>0</v>
      </c>
      <c r="I507"/>
      <c r="J507"/>
      <c r="K507"/>
      <c r="L507"/>
      <c r="M507"/>
      <c r="N507"/>
    </row>
    <row r="508" spans="2:14" s="28" customFormat="1" ht="18.75" customHeight="1" x14ac:dyDescent="0.25">
      <c r="B508" s="63" t="s">
        <v>766</v>
      </c>
      <c r="C508" s="64">
        <v>0</v>
      </c>
      <c r="D508" s="64">
        <v>6</v>
      </c>
      <c r="E508" s="64">
        <v>0</v>
      </c>
      <c r="F508" s="64">
        <v>0</v>
      </c>
      <c r="G508" s="66">
        <v>0</v>
      </c>
      <c r="I508"/>
      <c r="J508"/>
      <c r="K508"/>
      <c r="L508"/>
      <c r="M508"/>
      <c r="N508"/>
    </row>
    <row r="509" spans="2:14" s="28" customFormat="1" ht="18.75" customHeight="1" x14ac:dyDescent="0.25">
      <c r="B509" s="63" t="s">
        <v>2970</v>
      </c>
      <c r="C509" s="64">
        <v>0</v>
      </c>
      <c r="D509" s="64">
        <v>0</v>
      </c>
      <c r="E509" s="64">
        <v>4</v>
      </c>
      <c r="F509" s="64">
        <v>0</v>
      </c>
      <c r="G509" s="66">
        <v>2</v>
      </c>
      <c r="I509"/>
      <c r="J509"/>
      <c r="K509"/>
      <c r="L509"/>
      <c r="M509"/>
      <c r="N509"/>
    </row>
    <row r="510" spans="2:14" s="28" customFormat="1" ht="18.75" customHeight="1" x14ac:dyDescent="0.25">
      <c r="B510" s="63" t="s">
        <v>3177</v>
      </c>
      <c r="C510" s="64">
        <v>0</v>
      </c>
      <c r="D510" s="64">
        <v>0</v>
      </c>
      <c r="E510" s="64">
        <v>6</v>
      </c>
      <c r="F510" s="64">
        <v>0</v>
      </c>
      <c r="G510" s="66">
        <v>0</v>
      </c>
      <c r="I510"/>
      <c r="J510"/>
      <c r="K510"/>
      <c r="L510"/>
      <c r="M510"/>
      <c r="N510"/>
    </row>
    <row r="511" spans="2:14" s="28" customFormat="1" ht="18.75" customHeight="1" x14ac:dyDescent="0.25">
      <c r="B511" s="63" t="s">
        <v>3457</v>
      </c>
      <c r="C511" s="64">
        <v>0</v>
      </c>
      <c r="D511" s="64">
        <v>0</v>
      </c>
      <c r="E511" s="64">
        <v>0</v>
      </c>
      <c r="F511" s="64">
        <v>6</v>
      </c>
      <c r="G511" s="66">
        <v>0</v>
      </c>
      <c r="I511"/>
      <c r="J511"/>
      <c r="K511"/>
      <c r="L511"/>
      <c r="M511"/>
      <c r="N511"/>
    </row>
    <row r="512" spans="2:14" s="28" customFormat="1" ht="18.75" customHeight="1" x14ac:dyDescent="0.25">
      <c r="B512" s="63" t="s">
        <v>3780</v>
      </c>
      <c r="C512" s="64">
        <v>0</v>
      </c>
      <c r="D512" s="64">
        <v>0</v>
      </c>
      <c r="E512" s="64">
        <v>0</v>
      </c>
      <c r="F512" s="64">
        <v>0</v>
      </c>
      <c r="G512" s="66">
        <v>6</v>
      </c>
      <c r="I512"/>
      <c r="J512"/>
      <c r="K512"/>
      <c r="L512"/>
      <c r="M512"/>
      <c r="N512"/>
    </row>
    <row r="513" spans="2:14" s="28" customFormat="1" ht="18.75" customHeight="1" x14ac:dyDescent="0.25">
      <c r="B513" s="63" t="s">
        <v>3664</v>
      </c>
      <c r="C513" s="64">
        <v>0</v>
      </c>
      <c r="D513" s="64">
        <v>0</v>
      </c>
      <c r="E513" s="64">
        <v>0</v>
      </c>
      <c r="F513" s="64">
        <v>0</v>
      </c>
      <c r="G513" s="66">
        <v>6</v>
      </c>
      <c r="I513"/>
      <c r="J513"/>
      <c r="K513"/>
      <c r="L513"/>
      <c r="M513"/>
      <c r="N513"/>
    </row>
    <row r="514" spans="2:14" s="28" customFormat="1" ht="18.75" customHeight="1" x14ac:dyDescent="0.25">
      <c r="B514" s="63" t="s">
        <v>3180</v>
      </c>
      <c r="C514" s="64">
        <v>0</v>
      </c>
      <c r="D514" s="64">
        <v>0</v>
      </c>
      <c r="E514" s="64">
        <v>6</v>
      </c>
      <c r="F514" s="64">
        <v>0</v>
      </c>
      <c r="G514" s="66">
        <v>0</v>
      </c>
      <c r="I514"/>
      <c r="J514"/>
      <c r="K514"/>
      <c r="L514"/>
      <c r="M514"/>
      <c r="N514"/>
    </row>
    <row r="515" spans="2:14" s="28" customFormat="1" ht="18.75" customHeight="1" x14ac:dyDescent="0.25">
      <c r="B515" s="63" t="s">
        <v>2961</v>
      </c>
      <c r="C515" s="64">
        <v>0</v>
      </c>
      <c r="D515" s="64">
        <v>0</v>
      </c>
      <c r="E515" s="64">
        <v>6</v>
      </c>
      <c r="F515" s="64">
        <v>0</v>
      </c>
      <c r="G515" s="66">
        <v>0</v>
      </c>
      <c r="I515"/>
      <c r="J515"/>
      <c r="K515"/>
      <c r="L515"/>
      <c r="M515"/>
      <c r="N515"/>
    </row>
    <row r="516" spans="2:14" s="28" customFormat="1" ht="18.75" customHeight="1" x14ac:dyDescent="0.25">
      <c r="B516" s="63" t="s">
        <v>629</v>
      </c>
      <c r="C516" s="64">
        <v>6</v>
      </c>
      <c r="D516" s="64">
        <v>0</v>
      </c>
      <c r="E516" s="64">
        <v>0</v>
      </c>
      <c r="F516" s="64">
        <v>0</v>
      </c>
      <c r="G516" s="66">
        <v>0</v>
      </c>
      <c r="I516"/>
      <c r="J516"/>
      <c r="K516"/>
      <c r="L516"/>
      <c r="M516"/>
      <c r="N516"/>
    </row>
    <row r="517" spans="2:14" s="28" customFormat="1" ht="18.75" customHeight="1" x14ac:dyDescent="0.25">
      <c r="B517" s="63" t="s">
        <v>722</v>
      </c>
      <c r="C517" s="64">
        <v>0</v>
      </c>
      <c r="D517" s="64">
        <v>0</v>
      </c>
      <c r="E517" s="64">
        <v>0</v>
      </c>
      <c r="F517" s="64">
        <v>6</v>
      </c>
      <c r="G517" s="66">
        <v>0</v>
      </c>
      <c r="I517"/>
      <c r="J517"/>
      <c r="K517"/>
      <c r="L517"/>
      <c r="M517"/>
      <c r="N517"/>
    </row>
    <row r="518" spans="2:14" s="28" customFormat="1" ht="18.75" customHeight="1" x14ac:dyDescent="0.25">
      <c r="B518" s="63" t="s">
        <v>3458</v>
      </c>
      <c r="C518" s="64">
        <v>0</v>
      </c>
      <c r="D518" s="64">
        <v>0</v>
      </c>
      <c r="E518" s="64">
        <v>0</v>
      </c>
      <c r="F518" s="64">
        <v>6</v>
      </c>
      <c r="G518" s="66">
        <v>0</v>
      </c>
      <c r="I518"/>
      <c r="J518"/>
      <c r="K518"/>
      <c r="L518"/>
      <c r="M518"/>
      <c r="N518"/>
    </row>
    <row r="519" spans="2:14" ht="18.75" customHeight="1" x14ac:dyDescent="0.25">
      <c r="B519" s="63" t="s">
        <v>3282</v>
      </c>
      <c r="C519" s="64">
        <v>0</v>
      </c>
      <c r="D519" s="64">
        <v>0</v>
      </c>
      <c r="E519" s="64">
        <v>0</v>
      </c>
      <c r="F519" s="64">
        <v>6</v>
      </c>
      <c r="G519" s="66">
        <v>0</v>
      </c>
    </row>
    <row r="520" spans="2:14" ht="18.75" customHeight="1" x14ac:dyDescent="0.25">
      <c r="B520" s="63" t="s">
        <v>3596</v>
      </c>
      <c r="C520" s="64">
        <v>0</v>
      </c>
      <c r="D520" s="64">
        <v>0</v>
      </c>
      <c r="E520" s="64">
        <v>0</v>
      </c>
      <c r="F520" s="64">
        <v>0</v>
      </c>
      <c r="G520" s="66">
        <v>6</v>
      </c>
    </row>
    <row r="521" spans="2:14" ht="18.75" customHeight="1" x14ac:dyDescent="0.25">
      <c r="B521" s="63" t="s">
        <v>3781</v>
      </c>
      <c r="C521" s="64">
        <v>0</v>
      </c>
      <c r="D521" s="64">
        <v>0</v>
      </c>
      <c r="E521" s="64">
        <v>0</v>
      </c>
      <c r="F521" s="64">
        <v>0</v>
      </c>
      <c r="G521" s="66">
        <v>6</v>
      </c>
    </row>
    <row r="522" spans="2:14" ht="18.75" customHeight="1" x14ac:dyDescent="0.25">
      <c r="B522" s="63" t="s">
        <v>3484</v>
      </c>
      <c r="C522" s="64">
        <v>0</v>
      </c>
      <c r="D522" s="64">
        <v>0</v>
      </c>
      <c r="E522" s="64">
        <v>0</v>
      </c>
      <c r="F522" s="64">
        <v>6</v>
      </c>
      <c r="G522" s="66">
        <v>0</v>
      </c>
    </row>
    <row r="523" spans="2:14" ht="18.75" customHeight="1" x14ac:dyDescent="0.25">
      <c r="B523" s="63" t="s">
        <v>768</v>
      </c>
      <c r="C523" s="64">
        <v>0</v>
      </c>
      <c r="D523" s="64">
        <v>6</v>
      </c>
      <c r="E523" s="64">
        <v>0</v>
      </c>
      <c r="F523" s="64">
        <v>0</v>
      </c>
      <c r="G523" s="66">
        <v>0</v>
      </c>
    </row>
    <row r="524" spans="2:14" ht="18.75" customHeight="1" x14ac:dyDescent="0.25">
      <c r="B524" s="63" t="s">
        <v>771</v>
      </c>
      <c r="C524" s="64">
        <v>6</v>
      </c>
      <c r="D524" s="64">
        <v>0</v>
      </c>
      <c r="E524" s="64">
        <v>0</v>
      </c>
      <c r="F524" s="64">
        <v>0</v>
      </c>
      <c r="G524" s="66">
        <v>0</v>
      </c>
    </row>
    <row r="525" spans="2:14" ht="18.75" customHeight="1" x14ac:dyDescent="0.25">
      <c r="B525" s="63" t="s">
        <v>3598</v>
      </c>
      <c r="C525" s="64">
        <v>0</v>
      </c>
      <c r="D525" s="64">
        <v>0</v>
      </c>
      <c r="E525" s="64">
        <v>0</v>
      </c>
      <c r="F525" s="64">
        <v>0</v>
      </c>
      <c r="G525" s="66">
        <v>6</v>
      </c>
    </row>
    <row r="526" spans="2:14" ht="18.75" customHeight="1" x14ac:dyDescent="0.25">
      <c r="B526" s="63" t="s">
        <v>3483</v>
      </c>
      <c r="C526" s="64">
        <v>0</v>
      </c>
      <c r="D526" s="64">
        <v>0</v>
      </c>
      <c r="E526" s="64">
        <v>0</v>
      </c>
      <c r="F526" s="64">
        <v>6</v>
      </c>
      <c r="G526" s="66">
        <v>0</v>
      </c>
    </row>
    <row r="527" spans="2:14" ht="18.75" customHeight="1" x14ac:dyDescent="0.25">
      <c r="B527" s="63" t="s">
        <v>3542</v>
      </c>
      <c r="C527" s="64">
        <v>0</v>
      </c>
      <c r="D527" s="64">
        <v>0</v>
      </c>
      <c r="E527" s="64">
        <v>0</v>
      </c>
      <c r="F527" s="64">
        <v>0</v>
      </c>
      <c r="G527" s="66">
        <v>6</v>
      </c>
    </row>
    <row r="528" spans="2:14" ht="18.75" customHeight="1" x14ac:dyDescent="0.25">
      <c r="B528" s="63" t="s">
        <v>3782</v>
      </c>
      <c r="C528" s="64">
        <v>0</v>
      </c>
      <c r="D528" s="64">
        <v>0</v>
      </c>
      <c r="E528" s="64">
        <v>0</v>
      </c>
      <c r="F528" s="64">
        <v>0</v>
      </c>
      <c r="G528" s="66">
        <v>6</v>
      </c>
    </row>
    <row r="529" spans="2:7" ht="18.75" customHeight="1" x14ac:dyDescent="0.25">
      <c r="B529" s="63" t="s">
        <v>796</v>
      </c>
      <c r="C529" s="64">
        <v>0</v>
      </c>
      <c r="D529" s="64">
        <v>4</v>
      </c>
      <c r="E529" s="64">
        <v>2</v>
      </c>
      <c r="F529" s="64">
        <v>0</v>
      </c>
      <c r="G529" s="66">
        <v>0</v>
      </c>
    </row>
    <row r="530" spans="2:7" ht="18.75" customHeight="1" x14ac:dyDescent="0.25">
      <c r="B530" s="63" t="s">
        <v>2960</v>
      </c>
      <c r="C530" s="64">
        <v>0</v>
      </c>
      <c r="D530" s="64">
        <v>0</v>
      </c>
      <c r="E530" s="64">
        <v>6</v>
      </c>
      <c r="F530" s="64">
        <v>0</v>
      </c>
      <c r="G530" s="66">
        <v>0</v>
      </c>
    </row>
    <row r="531" spans="2:7" ht="18.75" customHeight="1" x14ac:dyDescent="0.25">
      <c r="B531" s="63" t="s">
        <v>805</v>
      </c>
      <c r="C531" s="64">
        <v>3</v>
      </c>
      <c r="D531" s="64">
        <v>0</v>
      </c>
      <c r="E531" s="64">
        <v>3</v>
      </c>
      <c r="F531" s="64">
        <v>0</v>
      </c>
      <c r="G531" s="66">
        <v>0</v>
      </c>
    </row>
    <row r="532" spans="2:7" ht="18.75" customHeight="1" x14ac:dyDescent="0.25">
      <c r="B532" s="63" t="s">
        <v>3665</v>
      </c>
      <c r="C532" s="64">
        <v>0</v>
      </c>
      <c r="D532" s="64">
        <v>0</v>
      </c>
      <c r="E532" s="64">
        <v>0</v>
      </c>
      <c r="F532" s="64">
        <v>0</v>
      </c>
      <c r="G532" s="66">
        <v>6</v>
      </c>
    </row>
    <row r="533" spans="2:7" ht="18.75" customHeight="1" x14ac:dyDescent="0.25">
      <c r="B533" s="63" t="s">
        <v>3459</v>
      </c>
      <c r="C533" s="64">
        <v>0</v>
      </c>
      <c r="D533" s="64">
        <v>0</v>
      </c>
      <c r="E533" s="64">
        <v>0</v>
      </c>
      <c r="F533" s="64">
        <v>6</v>
      </c>
      <c r="G533" s="66">
        <v>0</v>
      </c>
    </row>
    <row r="534" spans="2:7" ht="18.75" customHeight="1" x14ac:dyDescent="0.25">
      <c r="B534" s="63" t="s">
        <v>3597</v>
      </c>
      <c r="C534" s="64">
        <v>0</v>
      </c>
      <c r="D534" s="64">
        <v>0</v>
      </c>
      <c r="E534" s="64">
        <v>0</v>
      </c>
      <c r="F534" s="64">
        <v>0</v>
      </c>
      <c r="G534" s="66">
        <v>6</v>
      </c>
    </row>
    <row r="535" spans="2:7" ht="18.75" customHeight="1" x14ac:dyDescent="0.25">
      <c r="B535" s="63" t="s">
        <v>2959</v>
      </c>
      <c r="C535" s="64">
        <v>0</v>
      </c>
      <c r="D535" s="64">
        <v>0</v>
      </c>
      <c r="E535" s="64">
        <v>6</v>
      </c>
      <c r="F535" s="64">
        <v>0</v>
      </c>
      <c r="G535" s="66">
        <v>0</v>
      </c>
    </row>
    <row r="536" spans="2:7" ht="18.75" customHeight="1" x14ac:dyDescent="0.25">
      <c r="B536" s="63" t="s">
        <v>3379</v>
      </c>
      <c r="C536" s="64">
        <v>0</v>
      </c>
      <c r="D536" s="64">
        <v>0</v>
      </c>
      <c r="E536" s="64">
        <v>0</v>
      </c>
      <c r="F536" s="64">
        <v>5</v>
      </c>
      <c r="G536" s="66">
        <v>0</v>
      </c>
    </row>
    <row r="537" spans="2:7" ht="18.75" customHeight="1" x14ac:dyDescent="0.25">
      <c r="B537" s="63" t="s">
        <v>774</v>
      </c>
      <c r="C537" s="64">
        <v>0</v>
      </c>
      <c r="D537" s="64">
        <v>5</v>
      </c>
      <c r="E537" s="64">
        <v>0</v>
      </c>
      <c r="F537" s="64">
        <v>0</v>
      </c>
      <c r="G537" s="66">
        <v>0</v>
      </c>
    </row>
    <row r="538" spans="2:7" ht="18.75" customHeight="1" x14ac:dyDescent="0.25">
      <c r="B538" s="63" t="s">
        <v>798</v>
      </c>
      <c r="C538" s="64">
        <v>0</v>
      </c>
      <c r="D538" s="64">
        <v>3</v>
      </c>
      <c r="E538" s="64">
        <v>2</v>
      </c>
      <c r="F538" s="64">
        <v>0</v>
      </c>
      <c r="G538" s="66">
        <v>0</v>
      </c>
    </row>
    <row r="539" spans="2:7" ht="18.75" customHeight="1" x14ac:dyDescent="0.25">
      <c r="B539" s="63" t="s">
        <v>3443</v>
      </c>
      <c r="C539" s="64">
        <v>0</v>
      </c>
      <c r="D539" s="64">
        <v>0</v>
      </c>
      <c r="E539" s="64">
        <v>0</v>
      </c>
      <c r="F539" s="64">
        <v>5</v>
      </c>
      <c r="G539" s="66">
        <v>0</v>
      </c>
    </row>
    <row r="540" spans="2:7" ht="18.75" customHeight="1" x14ac:dyDescent="0.25">
      <c r="B540" s="63" t="s">
        <v>3074</v>
      </c>
      <c r="C540" s="64">
        <v>0</v>
      </c>
      <c r="D540" s="64">
        <v>0</v>
      </c>
      <c r="E540" s="64">
        <v>5</v>
      </c>
      <c r="F540" s="64">
        <v>0</v>
      </c>
      <c r="G540" s="66">
        <v>0</v>
      </c>
    </row>
    <row r="541" spans="2:7" ht="18.75" customHeight="1" x14ac:dyDescent="0.25">
      <c r="B541" s="63" t="s">
        <v>776</v>
      </c>
      <c r="C541" s="64">
        <v>5</v>
      </c>
      <c r="D541" s="64">
        <v>0</v>
      </c>
      <c r="E541" s="64">
        <v>0</v>
      </c>
      <c r="F541" s="64">
        <v>0</v>
      </c>
      <c r="G541" s="66">
        <v>0</v>
      </c>
    </row>
    <row r="542" spans="2:7" ht="18.75" customHeight="1" x14ac:dyDescent="0.25">
      <c r="B542" s="63" t="s">
        <v>3569</v>
      </c>
      <c r="C542" s="64">
        <v>0</v>
      </c>
      <c r="D542" s="64">
        <v>0</v>
      </c>
      <c r="E542" s="64">
        <v>0</v>
      </c>
      <c r="F542" s="64">
        <v>0</v>
      </c>
      <c r="G542" s="66">
        <v>5</v>
      </c>
    </row>
    <row r="543" spans="2:7" ht="18.75" customHeight="1" x14ac:dyDescent="0.25">
      <c r="B543" s="63" t="s">
        <v>3444</v>
      </c>
      <c r="C543" s="64">
        <v>0</v>
      </c>
      <c r="D543" s="64">
        <v>0</v>
      </c>
      <c r="E543" s="64">
        <v>0</v>
      </c>
      <c r="F543" s="64">
        <v>5</v>
      </c>
      <c r="G543" s="66">
        <v>0</v>
      </c>
    </row>
    <row r="544" spans="2:7" ht="18.75" customHeight="1" x14ac:dyDescent="0.25">
      <c r="B544" s="63" t="s">
        <v>775</v>
      </c>
      <c r="C544" s="64">
        <v>5</v>
      </c>
      <c r="D544" s="64">
        <v>0</v>
      </c>
      <c r="E544" s="64">
        <v>0</v>
      </c>
      <c r="F544" s="64">
        <v>0</v>
      </c>
      <c r="G544" s="66">
        <v>0</v>
      </c>
    </row>
    <row r="545" spans="2:7" ht="18.75" customHeight="1" x14ac:dyDescent="0.25">
      <c r="B545" s="63" t="s">
        <v>66</v>
      </c>
      <c r="C545" s="64">
        <v>5</v>
      </c>
      <c r="D545" s="64">
        <v>0</v>
      </c>
      <c r="E545" s="64">
        <v>0</v>
      </c>
      <c r="F545" s="64">
        <v>0</v>
      </c>
      <c r="G545" s="66">
        <v>0</v>
      </c>
    </row>
    <row r="546" spans="2:7" ht="18.75" customHeight="1" x14ac:dyDescent="0.25">
      <c r="B546" s="63" t="s">
        <v>3285</v>
      </c>
      <c r="C546" s="64">
        <v>0</v>
      </c>
      <c r="D546" s="64">
        <v>0</v>
      </c>
      <c r="E546" s="64">
        <v>0</v>
      </c>
      <c r="F546" s="64">
        <v>5</v>
      </c>
      <c r="G546" s="66">
        <v>0</v>
      </c>
    </row>
    <row r="547" spans="2:7" ht="18.75" customHeight="1" x14ac:dyDescent="0.25">
      <c r="B547" s="63" t="s">
        <v>3488</v>
      </c>
      <c r="C547" s="64">
        <v>0</v>
      </c>
      <c r="D547" s="64">
        <v>0</v>
      </c>
      <c r="E547" s="64">
        <v>0</v>
      </c>
      <c r="F547" s="64">
        <v>2</v>
      </c>
      <c r="G547" s="66">
        <v>3</v>
      </c>
    </row>
    <row r="548" spans="2:7" ht="18.75" customHeight="1" x14ac:dyDescent="0.25">
      <c r="B548" s="63" t="s">
        <v>3758</v>
      </c>
      <c r="C548" s="64">
        <v>0</v>
      </c>
      <c r="D548" s="64">
        <v>0</v>
      </c>
      <c r="E548" s="64">
        <v>0</v>
      </c>
      <c r="F548" s="64">
        <v>0</v>
      </c>
      <c r="G548" s="66">
        <v>5</v>
      </c>
    </row>
    <row r="549" spans="2:7" ht="18.75" customHeight="1" x14ac:dyDescent="0.25">
      <c r="B549" s="63" t="s">
        <v>3077</v>
      </c>
      <c r="C549" s="64">
        <v>0</v>
      </c>
      <c r="D549" s="64">
        <v>0</v>
      </c>
      <c r="E549" s="64">
        <v>5</v>
      </c>
      <c r="F549" s="64">
        <v>0</v>
      </c>
      <c r="G549" s="66">
        <v>0</v>
      </c>
    </row>
    <row r="550" spans="2:7" ht="18.75" customHeight="1" x14ac:dyDescent="0.25">
      <c r="B550" s="63" t="s">
        <v>3485</v>
      </c>
      <c r="C550" s="64">
        <v>0</v>
      </c>
      <c r="D550" s="64">
        <v>0</v>
      </c>
      <c r="E550" s="64">
        <v>0</v>
      </c>
      <c r="F550" s="64">
        <v>5</v>
      </c>
      <c r="G550" s="66">
        <v>0</v>
      </c>
    </row>
    <row r="551" spans="2:7" ht="18.75" customHeight="1" x14ac:dyDescent="0.25">
      <c r="B551" s="63" t="s">
        <v>3631</v>
      </c>
      <c r="C551" s="64">
        <v>0</v>
      </c>
      <c r="D551" s="64">
        <v>0</v>
      </c>
      <c r="E551" s="64">
        <v>0</v>
      </c>
      <c r="F551" s="64">
        <v>0</v>
      </c>
      <c r="G551" s="66">
        <v>5</v>
      </c>
    </row>
    <row r="552" spans="2:7" ht="18.75" customHeight="1" x14ac:dyDescent="0.25">
      <c r="B552" s="63" t="s">
        <v>3380</v>
      </c>
      <c r="C552" s="64">
        <v>0</v>
      </c>
      <c r="D552" s="64">
        <v>0</v>
      </c>
      <c r="E552" s="64">
        <v>0</v>
      </c>
      <c r="F552" s="64">
        <v>5</v>
      </c>
      <c r="G552" s="66">
        <v>0</v>
      </c>
    </row>
    <row r="553" spans="2:7" ht="18.75" customHeight="1" x14ac:dyDescent="0.25">
      <c r="B553" s="63" t="s">
        <v>2962</v>
      </c>
      <c r="C553" s="64">
        <v>0</v>
      </c>
      <c r="D553" s="64">
        <v>0</v>
      </c>
      <c r="E553" s="64">
        <v>5</v>
      </c>
      <c r="F553" s="64">
        <v>0</v>
      </c>
      <c r="G553" s="66">
        <v>0</v>
      </c>
    </row>
    <row r="554" spans="2:7" ht="18.75" customHeight="1" x14ac:dyDescent="0.25">
      <c r="B554" s="63" t="s">
        <v>3181</v>
      </c>
      <c r="C554" s="64">
        <v>0</v>
      </c>
      <c r="D554" s="64">
        <v>0</v>
      </c>
      <c r="E554" s="64">
        <v>5</v>
      </c>
      <c r="F554" s="64">
        <v>0</v>
      </c>
      <c r="G554" s="66">
        <v>0</v>
      </c>
    </row>
    <row r="555" spans="2:7" ht="18.75" customHeight="1" x14ac:dyDescent="0.25">
      <c r="B555" s="63" t="s">
        <v>2963</v>
      </c>
      <c r="C555" s="64">
        <v>0</v>
      </c>
      <c r="D555" s="64">
        <v>0</v>
      </c>
      <c r="E555" s="64">
        <v>5</v>
      </c>
      <c r="F555" s="64">
        <v>0</v>
      </c>
      <c r="G555" s="66">
        <v>0</v>
      </c>
    </row>
    <row r="556" spans="2:7" ht="18.75" customHeight="1" x14ac:dyDescent="0.25">
      <c r="B556" s="63" t="s">
        <v>3783</v>
      </c>
      <c r="C556" s="64">
        <v>0</v>
      </c>
      <c r="D556" s="64">
        <v>0</v>
      </c>
      <c r="E556" s="64">
        <v>0</v>
      </c>
      <c r="F556" s="64">
        <v>0</v>
      </c>
      <c r="G556" s="66">
        <v>5</v>
      </c>
    </row>
    <row r="557" spans="2:7" ht="18.75" customHeight="1" x14ac:dyDescent="0.25">
      <c r="B557" s="63" t="s">
        <v>746</v>
      </c>
      <c r="C557" s="64">
        <v>3</v>
      </c>
      <c r="D557" s="64">
        <v>0</v>
      </c>
      <c r="E557" s="64">
        <v>0</v>
      </c>
      <c r="F557" s="64">
        <v>2</v>
      </c>
      <c r="G557" s="66">
        <v>0</v>
      </c>
    </row>
    <row r="558" spans="2:7" ht="18.75" customHeight="1" x14ac:dyDescent="0.25">
      <c r="B558" s="63" t="s">
        <v>3075</v>
      </c>
      <c r="C558" s="64">
        <v>0</v>
      </c>
      <c r="D558" s="64">
        <v>0</v>
      </c>
      <c r="E558" s="64">
        <v>5</v>
      </c>
      <c r="F558" s="64">
        <v>0</v>
      </c>
      <c r="G558" s="66">
        <v>0</v>
      </c>
    </row>
    <row r="559" spans="2:7" ht="18.75" customHeight="1" x14ac:dyDescent="0.25">
      <c r="B559" s="63" t="s">
        <v>3666</v>
      </c>
      <c r="C559" s="64">
        <v>0</v>
      </c>
      <c r="D559" s="64">
        <v>0</v>
      </c>
      <c r="E559" s="64">
        <v>0</v>
      </c>
      <c r="F559" s="64">
        <v>0</v>
      </c>
      <c r="G559" s="66">
        <v>4</v>
      </c>
    </row>
    <row r="560" spans="2:7" ht="18.75" customHeight="1" x14ac:dyDescent="0.25">
      <c r="B560" s="63" t="s">
        <v>791</v>
      </c>
      <c r="C560" s="64">
        <v>0</v>
      </c>
      <c r="D560" s="64">
        <v>4</v>
      </c>
      <c r="E560" s="64">
        <v>0</v>
      </c>
      <c r="F560" s="64">
        <v>0</v>
      </c>
      <c r="G560" s="66">
        <v>0</v>
      </c>
    </row>
    <row r="561" spans="2:7" ht="18.75" customHeight="1" x14ac:dyDescent="0.25">
      <c r="B561" s="63" t="s">
        <v>785</v>
      </c>
      <c r="C561" s="64">
        <v>4</v>
      </c>
      <c r="D561" s="64">
        <v>0</v>
      </c>
      <c r="E561" s="64">
        <v>0</v>
      </c>
      <c r="F561" s="64">
        <v>0</v>
      </c>
      <c r="G561" s="66">
        <v>0</v>
      </c>
    </row>
    <row r="562" spans="2:7" ht="18.75" customHeight="1" x14ac:dyDescent="0.25">
      <c r="B562" s="63" t="s">
        <v>790</v>
      </c>
      <c r="C562" s="64">
        <v>0</v>
      </c>
      <c r="D562" s="64">
        <v>4</v>
      </c>
      <c r="E562" s="64">
        <v>0</v>
      </c>
      <c r="F562" s="64">
        <v>0</v>
      </c>
      <c r="G562" s="66">
        <v>0</v>
      </c>
    </row>
    <row r="563" spans="2:7" ht="18.75" customHeight="1" x14ac:dyDescent="0.25">
      <c r="B563" s="63" t="s">
        <v>3568</v>
      </c>
      <c r="C563" s="64">
        <v>0</v>
      </c>
      <c r="D563" s="64">
        <v>0</v>
      </c>
      <c r="E563" s="64">
        <v>0</v>
      </c>
      <c r="F563" s="64">
        <v>0</v>
      </c>
      <c r="G563" s="66">
        <v>4</v>
      </c>
    </row>
    <row r="564" spans="2:7" ht="18.75" customHeight="1" x14ac:dyDescent="0.25">
      <c r="B564" s="63" t="s">
        <v>90</v>
      </c>
      <c r="C564" s="64">
        <v>4</v>
      </c>
      <c r="D564" s="64">
        <v>0</v>
      </c>
      <c r="E564" s="64">
        <v>0</v>
      </c>
      <c r="F564" s="64">
        <v>0</v>
      </c>
      <c r="G564" s="66">
        <v>0</v>
      </c>
    </row>
    <row r="565" spans="2:7" ht="18.75" customHeight="1" x14ac:dyDescent="0.25">
      <c r="B565" s="63" t="s">
        <v>787</v>
      </c>
      <c r="C565" s="64">
        <v>0</v>
      </c>
      <c r="D565" s="64">
        <v>4</v>
      </c>
      <c r="E565" s="64">
        <v>0</v>
      </c>
      <c r="F565" s="64">
        <v>0</v>
      </c>
      <c r="G565" s="66">
        <v>0</v>
      </c>
    </row>
    <row r="566" spans="2:7" ht="18.75" customHeight="1" x14ac:dyDescent="0.25">
      <c r="B566" s="63" t="s">
        <v>3182</v>
      </c>
      <c r="C566" s="64">
        <v>0</v>
      </c>
      <c r="D566" s="64">
        <v>0</v>
      </c>
      <c r="E566" s="64">
        <v>4</v>
      </c>
      <c r="F566" s="64">
        <v>0</v>
      </c>
      <c r="G566" s="66">
        <v>0</v>
      </c>
    </row>
    <row r="567" spans="2:7" ht="18.75" customHeight="1" x14ac:dyDescent="0.25">
      <c r="B567" s="63" t="s">
        <v>789</v>
      </c>
      <c r="C567" s="64">
        <v>4</v>
      </c>
      <c r="D567" s="64">
        <v>0</v>
      </c>
      <c r="E567" s="64">
        <v>0</v>
      </c>
      <c r="F567" s="64">
        <v>0</v>
      </c>
      <c r="G567" s="66">
        <v>0</v>
      </c>
    </row>
    <row r="568" spans="2:7" ht="18.75" customHeight="1" x14ac:dyDescent="0.25">
      <c r="B568" s="63" t="s">
        <v>800</v>
      </c>
      <c r="C568" s="64">
        <v>0</v>
      </c>
      <c r="D568" s="64">
        <v>3</v>
      </c>
      <c r="E568" s="64">
        <v>0</v>
      </c>
      <c r="F568" s="64">
        <v>1</v>
      </c>
      <c r="G568" s="66">
        <v>0</v>
      </c>
    </row>
    <row r="569" spans="2:7" ht="18.75" customHeight="1" x14ac:dyDescent="0.25">
      <c r="B569" s="63" t="s">
        <v>3382</v>
      </c>
      <c r="C569" s="64">
        <v>0</v>
      </c>
      <c r="D569" s="64">
        <v>0</v>
      </c>
      <c r="E569" s="64">
        <v>0</v>
      </c>
      <c r="F569" s="64">
        <v>4</v>
      </c>
      <c r="G569" s="66">
        <v>0</v>
      </c>
    </row>
    <row r="570" spans="2:7" ht="18.75" customHeight="1" x14ac:dyDescent="0.25">
      <c r="B570" s="63" t="s">
        <v>3287</v>
      </c>
      <c r="C570" s="64">
        <v>0</v>
      </c>
      <c r="D570" s="64">
        <v>0</v>
      </c>
      <c r="E570" s="64">
        <v>0</v>
      </c>
      <c r="F570" s="64">
        <v>4</v>
      </c>
      <c r="G570" s="66">
        <v>0</v>
      </c>
    </row>
    <row r="571" spans="2:7" ht="18.75" customHeight="1" x14ac:dyDescent="0.25">
      <c r="B571" s="63" t="s">
        <v>2964</v>
      </c>
      <c r="C571" s="64">
        <v>0</v>
      </c>
      <c r="D571" s="64">
        <v>0</v>
      </c>
      <c r="E571" s="64">
        <v>4</v>
      </c>
      <c r="F571" s="64">
        <v>0</v>
      </c>
      <c r="G571" s="66">
        <v>0</v>
      </c>
    </row>
    <row r="572" spans="2:7" ht="18.75" customHeight="1" x14ac:dyDescent="0.25">
      <c r="B572" s="63" t="s">
        <v>2966</v>
      </c>
      <c r="C572" s="64">
        <v>0</v>
      </c>
      <c r="D572" s="64">
        <v>0</v>
      </c>
      <c r="E572" s="64">
        <v>4</v>
      </c>
      <c r="F572" s="64">
        <v>0</v>
      </c>
      <c r="G572" s="66">
        <v>0</v>
      </c>
    </row>
    <row r="573" spans="2:7" ht="18.75" customHeight="1" x14ac:dyDescent="0.25">
      <c r="B573" s="63" t="s">
        <v>786</v>
      </c>
      <c r="C573" s="64">
        <v>4</v>
      </c>
      <c r="D573" s="64">
        <v>0</v>
      </c>
      <c r="E573" s="64">
        <v>0</v>
      </c>
      <c r="F573" s="64">
        <v>0</v>
      </c>
      <c r="G573" s="66">
        <v>0</v>
      </c>
    </row>
    <row r="574" spans="2:7" ht="18.75" customHeight="1" x14ac:dyDescent="0.25">
      <c r="B574" s="63" t="s">
        <v>3288</v>
      </c>
      <c r="C574" s="64">
        <v>0</v>
      </c>
      <c r="D574" s="64">
        <v>0</v>
      </c>
      <c r="E574" s="64">
        <v>0</v>
      </c>
      <c r="F574" s="64">
        <v>4</v>
      </c>
      <c r="G574" s="66">
        <v>0</v>
      </c>
    </row>
    <row r="575" spans="2:7" ht="18.75" customHeight="1" x14ac:dyDescent="0.25">
      <c r="B575" s="63" t="s">
        <v>3381</v>
      </c>
      <c r="C575" s="64">
        <v>0</v>
      </c>
      <c r="D575" s="64">
        <v>0</v>
      </c>
      <c r="E575" s="64">
        <v>0</v>
      </c>
      <c r="F575" s="64">
        <v>4</v>
      </c>
      <c r="G575" s="66">
        <v>0</v>
      </c>
    </row>
    <row r="576" spans="2:7" ht="18.75" customHeight="1" x14ac:dyDescent="0.25">
      <c r="B576" s="63" t="s">
        <v>784</v>
      </c>
      <c r="C576" s="64">
        <v>0</v>
      </c>
      <c r="D576" s="64">
        <v>4</v>
      </c>
      <c r="E576" s="64">
        <v>0</v>
      </c>
      <c r="F576" s="64">
        <v>0</v>
      </c>
      <c r="G576" s="66">
        <v>0</v>
      </c>
    </row>
    <row r="577" spans="2:7" ht="18.75" customHeight="1" x14ac:dyDescent="0.25">
      <c r="B577" s="63" t="s">
        <v>792</v>
      </c>
      <c r="C577" s="64">
        <v>4</v>
      </c>
      <c r="D577" s="64">
        <v>0</v>
      </c>
      <c r="E577" s="64">
        <v>0</v>
      </c>
      <c r="F577" s="64">
        <v>0</v>
      </c>
      <c r="G577" s="66">
        <v>0</v>
      </c>
    </row>
    <row r="578" spans="2:7" ht="18.75" customHeight="1" x14ac:dyDescent="0.25">
      <c r="B578" s="63" t="s">
        <v>3599</v>
      </c>
      <c r="C578" s="64">
        <v>0</v>
      </c>
      <c r="D578" s="64">
        <v>0</v>
      </c>
      <c r="E578" s="64">
        <v>0</v>
      </c>
      <c r="F578" s="64">
        <v>0</v>
      </c>
      <c r="G578" s="66">
        <v>4</v>
      </c>
    </row>
    <row r="579" spans="2:7" ht="18.75" customHeight="1" x14ac:dyDescent="0.25">
      <c r="B579" s="63" t="s">
        <v>3737</v>
      </c>
      <c r="C579" s="64">
        <v>0</v>
      </c>
      <c r="D579" s="64">
        <v>0</v>
      </c>
      <c r="E579" s="64">
        <v>0</v>
      </c>
      <c r="F579" s="64">
        <v>0</v>
      </c>
      <c r="G579" s="66">
        <v>4</v>
      </c>
    </row>
    <row r="580" spans="2:7" ht="18.75" customHeight="1" x14ac:dyDescent="0.25">
      <c r="B580" s="63" t="s">
        <v>3183</v>
      </c>
      <c r="C580" s="64">
        <v>0</v>
      </c>
      <c r="D580" s="64">
        <v>0</v>
      </c>
      <c r="E580" s="64">
        <v>4</v>
      </c>
      <c r="F580" s="64">
        <v>0</v>
      </c>
      <c r="G580" s="66">
        <v>0</v>
      </c>
    </row>
    <row r="581" spans="2:7" ht="18.75" customHeight="1" x14ac:dyDescent="0.25">
      <c r="B581" s="63" t="s">
        <v>3383</v>
      </c>
      <c r="C581" s="64">
        <v>0</v>
      </c>
      <c r="D581" s="64">
        <v>0</v>
      </c>
      <c r="E581" s="64">
        <v>0</v>
      </c>
      <c r="F581" s="64">
        <v>4</v>
      </c>
      <c r="G581" s="66">
        <v>0</v>
      </c>
    </row>
    <row r="582" spans="2:7" ht="18.75" customHeight="1" x14ac:dyDescent="0.25">
      <c r="B582" s="63" t="s">
        <v>848</v>
      </c>
      <c r="C582" s="64">
        <v>1</v>
      </c>
      <c r="D582" s="64">
        <v>0</v>
      </c>
      <c r="E582" s="64">
        <v>0</v>
      </c>
      <c r="F582" s="64">
        <v>0</v>
      </c>
      <c r="G582" s="66">
        <v>3</v>
      </c>
    </row>
    <row r="583" spans="2:7" ht="18.75" customHeight="1" x14ac:dyDescent="0.25">
      <c r="B583" s="63" t="s">
        <v>3289</v>
      </c>
      <c r="C583" s="64">
        <v>0</v>
      </c>
      <c r="D583" s="64">
        <v>0</v>
      </c>
      <c r="E583" s="64">
        <v>0</v>
      </c>
      <c r="F583" s="64">
        <v>4</v>
      </c>
      <c r="G583" s="66">
        <v>0</v>
      </c>
    </row>
    <row r="584" spans="2:7" ht="18.75" customHeight="1" x14ac:dyDescent="0.25">
      <c r="B584" s="63" t="s">
        <v>3487</v>
      </c>
      <c r="C584" s="64">
        <v>0</v>
      </c>
      <c r="D584" s="64">
        <v>0</v>
      </c>
      <c r="E584" s="64">
        <v>0</v>
      </c>
      <c r="F584" s="64">
        <v>4</v>
      </c>
      <c r="G584" s="66">
        <v>0</v>
      </c>
    </row>
    <row r="585" spans="2:7" ht="18.75" customHeight="1" x14ac:dyDescent="0.25">
      <c r="B585" s="63" t="s">
        <v>2967</v>
      </c>
      <c r="C585" s="64">
        <v>0</v>
      </c>
      <c r="D585" s="64">
        <v>0</v>
      </c>
      <c r="E585" s="64">
        <v>4</v>
      </c>
      <c r="F585" s="64">
        <v>0</v>
      </c>
      <c r="G585" s="66">
        <v>0</v>
      </c>
    </row>
    <row r="586" spans="2:7" ht="18.75" customHeight="1" x14ac:dyDescent="0.25">
      <c r="B586" s="63" t="s">
        <v>3384</v>
      </c>
      <c r="C586" s="64">
        <v>0</v>
      </c>
      <c r="D586" s="64">
        <v>0</v>
      </c>
      <c r="E586" s="64">
        <v>0</v>
      </c>
      <c r="F586" s="64">
        <v>4</v>
      </c>
      <c r="G586" s="66">
        <v>0</v>
      </c>
    </row>
    <row r="587" spans="2:7" ht="18.75" customHeight="1" x14ac:dyDescent="0.25">
      <c r="B587" s="63" t="s">
        <v>3387</v>
      </c>
      <c r="C587" s="64">
        <v>0</v>
      </c>
      <c r="D587" s="64">
        <v>0</v>
      </c>
      <c r="E587" s="64">
        <v>0</v>
      </c>
      <c r="F587" s="64">
        <v>4</v>
      </c>
      <c r="G587" s="66">
        <v>0</v>
      </c>
    </row>
    <row r="588" spans="2:7" ht="18.75" customHeight="1" x14ac:dyDescent="0.25">
      <c r="B588" s="63" t="s">
        <v>835</v>
      </c>
      <c r="C588" s="64">
        <v>0</v>
      </c>
      <c r="D588" s="64">
        <v>2</v>
      </c>
      <c r="E588" s="64">
        <v>0</v>
      </c>
      <c r="F588" s="64">
        <v>2</v>
      </c>
      <c r="G588" s="66">
        <v>0</v>
      </c>
    </row>
    <row r="589" spans="2:7" ht="18.75" customHeight="1" x14ac:dyDescent="0.25">
      <c r="B589" s="63" t="s">
        <v>3290</v>
      </c>
      <c r="C589" s="64">
        <v>0</v>
      </c>
      <c r="D589" s="64">
        <v>0</v>
      </c>
      <c r="E589" s="64">
        <v>0</v>
      </c>
      <c r="F589" s="64">
        <v>3</v>
      </c>
      <c r="G589" s="66">
        <v>0</v>
      </c>
    </row>
    <row r="590" spans="2:7" ht="18.75" customHeight="1" x14ac:dyDescent="0.25">
      <c r="B590" s="63" t="s">
        <v>2971</v>
      </c>
      <c r="C590" s="64">
        <v>0</v>
      </c>
      <c r="D590" s="64">
        <v>0</v>
      </c>
      <c r="E590" s="64">
        <v>2</v>
      </c>
      <c r="F590" s="64">
        <v>0</v>
      </c>
      <c r="G590" s="66">
        <v>1</v>
      </c>
    </row>
    <row r="591" spans="2:7" ht="18.75" customHeight="1" x14ac:dyDescent="0.25">
      <c r="B591" s="63" t="s">
        <v>801</v>
      </c>
      <c r="C591" s="64">
        <v>0</v>
      </c>
      <c r="D591" s="64">
        <v>1</v>
      </c>
      <c r="E591" s="64">
        <v>1</v>
      </c>
      <c r="F591" s="64">
        <v>0</v>
      </c>
      <c r="G591" s="66">
        <v>1</v>
      </c>
    </row>
    <row r="592" spans="2:7" ht="18.75" customHeight="1" x14ac:dyDescent="0.25">
      <c r="B592" s="63" t="s">
        <v>3759</v>
      </c>
      <c r="C592" s="64">
        <v>0</v>
      </c>
      <c r="D592" s="64">
        <v>0</v>
      </c>
      <c r="E592" s="64">
        <v>0</v>
      </c>
      <c r="F592" s="64">
        <v>0</v>
      </c>
      <c r="G592" s="66">
        <v>3</v>
      </c>
    </row>
    <row r="593" spans="2:7" ht="18.75" customHeight="1" x14ac:dyDescent="0.25">
      <c r="B593" s="63" t="s">
        <v>802</v>
      </c>
      <c r="C593" s="64">
        <v>0</v>
      </c>
      <c r="D593" s="64">
        <v>3</v>
      </c>
      <c r="E593" s="64">
        <v>0</v>
      </c>
      <c r="F593" s="64">
        <v>0</v>
      </c>
      <c r="G593" s="66">
        <v>0</v>
      </c>
    </row>
    <row r="594" spans="2:7" ht="18.75" customHeight="1" x14ac:dyDescent="0.25">
      <c r="B594" s="63" t="s">
        <v>3185</v>
      </c>
      <c r="C594" s="64">
        <v>0</v>
      </c>
      <c r="D594" s="64">
        <v>0</v>
      </c>
      <c r="E594" s="64">
        <v>3</v>
      </c>
      <c r="F594" s="64">
        <v>0</v>
      </c>
      <c r="G594" s="66">
        <v>0</v>
      </c>
    </row>
    <row r="595" spans="2:7" ht="18.75" customHeight="1" x14ac:dyDescent="0.25">
      <c r="B595" s="63" t="s">
        <v>2968</v>
      </c>
      <c r="C595" s="64">
        <v>0</v>
      </c>
      <c r="D595" s="64">
        <v>0</v>
      </c>
      <c r="E595" s="64">
        <v>3</v>
      </c>
      <c r="F595" s="64">
        <v>0</v>
      </c>
      <c r="G595" s="66">
        <v>0</v>
      </c>
    </row>
    <row r="596" spans="2:7" ht="18.75" customHeight="1" x14ac:dyDescent="0.25">
      <c r="B596" s="63" t="s">
        <v>803</v>
      </c>
      <c r="C596" s="64">
        <v>3</v>
      </c>
      <c r="D596" s="64">
        <v>0</v>
      </c>
      <c r="E596" s="64">
        <v>0</v>
      </c>
      <c r="F596" s="64">
        <v>0</v>
      </c>
      <c r="G596" s="66">
        <v>0</v>
      </c>
    </row>
    <row r="597" spans="2:7" ht="18.75" customHeight="1" x14ac:dyDescent="0.25">
      <c r="B597" s="63" t="s">
        <v>806</v>
      </c>
      <c r="C597" s="64">
        <v>0</v>
      </c>
      <c r="D597" s="64">
        <v>3</v>
      </c>
      <c r="E597" s="64">
        <v>0</v>
      </c>
      <c r="F597" s="64">
        <v>0</v>
      </c>
      <c r="G597" s="66">
        <v>0</v>
      </c>
    </row>
    <row r="598" spans="2:7" ht="18.75" customHeight="1" x14ac:dyDescent="0.25">
      <c r="B598" s="63" t="s">
        <v>3584</v>
      </c>
      <c r="C598" s="64">
        <v>0</v>
      </c>
      <c r="D598" s="64">
        <v>0</v>
      </c>
      <c r="E598" s="64">
        <v>0</v>
      </c>
      <c r="F598" s="64">
        <v>0</v>
      </c>
      <c r="G598" s="66">
        <v>3</v>
      </c>
    </row>
    <row r="599" spans="2:7" ht="18.75" customHeight="1" x14ac:dyDescent="0.25">
      <c r="B599" s="63" t="s">
        <v>3738</v>
      </c>
      <c r="C599" s="64">
        <v>0</v>
      </c>
      <c r="D599" s="64">
        <v>0</v>
      </c>
      <c r="E599" s="64">
        <v>0</v>
      </c>
      <c r="F599" s="64">
        <v>0</v>
      </c>
      <c r="G599" s="66">
        <v>3</v>
      </c>
    </row>
    <row r="600" spans="2:7" ht="18.75" customHeight="1" x14ac:dyDescent="0.25">
      <c r="B600" s="63" t="s">
        <v>3784</v>
      </c>
      <c r="C600" s="64">
        <v>0</v>
      </c>
      <c r="D600" s="64">
        <v>0</v>
      </c>
      <c r="E600" s="64">
        <v>0</v>
      </c>
      <c r="F600" s="64">
        <v>0</v>
      </c>
      <c r="G600" s="66">
        <v>3</v>
      </c>
    </row>
    <row r="601" spans="2:7" ht="18.75" customHeight="1" x14ac:dyDescent="0.25">
      <c r="B601" s="63" t="s">
        <v>3188</v>
      </c>
      <c r="C601" s="64">
        <v>0</v>
      </c>
      <c r="D601" s="64">
        <v>0</v>
      </c>
      <c r="E601" s="64">
        <v>3</v>
      </c>
      <c r="F601" s="64">
        <v>0</v>
      </c>
      <c r="G601" s="66">
        <v>0</v>
      </c>
    </row>
    <row r="602" spans="2:7" ht="18.75" customHeight="1" x14ac:dyDescent="0.25">
      <c r="B602" s="63" t="s">
        <v>3186</v>
      </c>
      <c r="C602" s="64">
        <v>0</v>
      </c>
      <c r="D602" s="64">
        <v>0</v>
      </c>
      <c r="E602" s="64">
        <v>3</v>
      </c>
      <c r="F602" s="64">
        <v>0</v>
      </c>
      <c r="G602" s="66">
        <v>0</v>
      </c>
    </row>
    <row r="603" spans="2:7" ht="18.75" customHeight="1" x14ac:dyDescent="0.25">
      <c r="B603" s="63" t="s">
        <v>2969</v>
      </c>
      <c r="C603" s="64">
        <v>0</v>
      </c>
      <c r="D603" s="64">
        <v>0</v>
      </c>
      <c r="E603" s="64">
        <v>3</v>
      </c>
      <c r="F603" s="64">
        <v>0</v>
      </c>
      <c r="G603" s="66">
        <v>0</v>
      </c>
    </row>
    <row r="604" spans="2:7" ht="18.75" customHeight="1" x14ac:dyDescent="0.25">
      <c r="B604" s="63" t="s">
        <v>797</v>
      </c>
      <c r="C604" s="64">
        <v>3</v>
      </c>
      <c r="D604" s="64">
        <v>0</v>
      </c>
      <c r="E604" s="64">
        <v>0</v>
      </c>
      <c r="F604" s="64">
        <v>0</v>
      </c>
      <c r="G604" s="66">
        <v>0</v>
      </c>
    </row>
    <row r="605" spans="2:7" ht="18.75" customHeight="1" x14ac:dyDescent="0.25">
      <c r="B605" s="63" t="s">
        <v>809</v>
      </c>
      <c r="C605" s="64">
        <v>0</v>
      </c>
      <c r="D605" s="64">
        <v>3</v>
      </c>
      <c r="E605" s="64">
        <v>0</v>
      </c>
      <c r="F605" s="64">
        <v>0</v>
      </c>
      <c r="G605" s="66">
        <v>0</v>
      </c>
    </row>
    <row r="606" spans="2:7" ht="18.75" customHeight="1" x14ac:dyDescent="0.25">
      <c r="B606" s="63" t="s">
        <v>3492</v>
      </c>
      <c r="C606" s="64">
        <v>0</v>
      </c>
      <c r="D606" s="64">
        <v>0</v>
      </c>
      <c r="E606" s="64">
        <v>0</v>
      </c>
      <c r="F606" s="64">
        <v>1</v>
      </c>
      <c r="G606" s="66">
        <v>2</v>
      </c>
    </row>
    <row r="607" spans="2:7" ht="18.75" customHeight="1" x14ac:dyDescent="0.25">
      <c r="B607" s="63" t="s">
        <v>820</v>
      </c>
      <c r="C607" s="64">
        <v>2</v>
      </c>
      <c r="D607" s="64">
        <v>0</v>
      </c>
      <c r="E607" s="64">
        <v>0</v>
      </c>
      <c r="F607" s="64">
        <v>0</v>
      </c>
      <c r="G607" s="66">
        <v>0</v>
      </c>
    </row>
    <row r="608" spans="2:7" ht="18.75" customHeight="1" x14ac:dyDescent="0.25">
      <c r="B608" s="63" t="s">
        <v>3668</v>
      </c>
      <c r="C608" s="64">
        <v>0</v>
      </c>
      <c r="D608" s="64">
        <v>0</v>
      </c>
      <c r="E608" s="64">
        <v>0</v>
      </c>
      <c r="F608" s="64">
        <v>0</v>
      </c>
      <c r="G608" s="66">
        <v>2</v>
      </c>
    </row>
    <row r="609" spans="2:7" ht="18.75" customHeight="1" x14ac:dyDescent="0.25">
      <c r="B609" s="63" t="s">
        <v>812</v>
      </c>
      <c r="C609" s="64">
        <v>0</v>
      </c>
      <c r="D609" s="64">
        <v>2</v>
      </c>
      <c r="E609" s="64">
        <v>0</v>
      </c>
      <c r="F609" s="64">
        <v>0</v>
      </c>
      <c r="G609" s="66">
        <v>0</v>
      </c>
    </row>
    <row r="610" spans="2:7" ht="18.75" customHeight="1" x14ac:dyDescent="0.25">
      <c r="B610" s="63" t="s">
        <v>3629</v>
      </c>
      <c r="C610" s="64">
        <v>0</v>
      </c>
      <c r="D610" s="64">
        <v>0</v>
      </c>
      <c r="E610" s="64">
        <v>0</v>
      </c>
      <c r="F610" s="64">
        <v>0</v>
      </c>
      <c r="G610" s="66">
        <v>2</v>
      </c>
    </row>
    <row r="611" spans="2:7" ht="18.75" customHeight="1" x14ac:dyDescent="0.25">
      <c r="B611" s="63" t="s">
        <v>3385</v>
      </c>
      <c r="C611" s="64">
        <v>0</v>
      </c>
      <c r="D611" s="64">
        <v>0</v>
      </c>
      <c r="E611" s="64">
        <v>0</v>
      </c>
      <c r="F611" s="64">
        <v>2</v>
      </c>
      <c r="G611" s="66">
        <v>0</v>
      </c>
    </row>
    <row r="612" spans="2:7" ht="18.75" customHeight="1" x14ac:dyDescent="0.25">
      <c r="B612" s="63" t="s">
        <v>3291</v>
      </c>
      <c r="C612" s="64">
        <v>0</v>
      </c>
      <c r="D612" s="64">
        <v>0</v>
      </c>
      <c r="E612" s="64">
        <v>0</v>
      </c>
      <c r="F612" s="64">
        <v>2</v>
      </c>
      <c r="G612" s="66">
        <v>0</v>
      </c>
    </row>
    <row r="613" spans="2:7" ht="18.75" customHeight="1" x14ac:dyDescent="0.25">
      <c r="B613" s="63" t="s">
        <v>3785</v>
      </c>
      <c r="C613" s="64">
        <v>0</v>
      </c>
      <c r="D613" s="64">
        <v>0</v>
      </c>
      <c r="E613" s="64">
        <v>0</v>
      </c>
      <c r="F613" s="64">
        <v>0</v>
      </c>
      <c r="G613" s="66">
        <v>2</v>
      </c>
    </row>
    <row r="614" spans="2:7" ht="18.75" customHeight="1" x14ac:dyDescent="0.25">
      <c r="B614" s="63" t="s">
        <v>821</v>
      </c>
      <c r="C614" s="64">
        <v>0</v>
      </c>
      <c r="D614" s="64">
        <v>2</v>
      </c>
      <c r="E614" s="64">
        <v>0</v>
      </c>
      <c r="F614" s="64">
        <v>0</v>
      </c>
      <c r="G614" s="66">
        <v>0</v>
      </c>
    </row>
    <row r="615" spans="2:7" ht="18.75" customHeight="1" x14ac:dyDescent="0.25">
      <c r="B615" s="63" t="s">
        <v>813</v>
      </c>
      <c r="C615" s="64">
        <v>2</v>
      </c>
      <c r="D615" s="64">
        <v>0</v>
      </c>
      <c r="E615" s="64">
        <v>0</v>
      </c>
      <c r="F615" s="64">
        <v>0</v>
      </c>
      <c r="G615" s="66">
        <v>0</v>
      </c>
    </row>
    <row r="616" spans="2:7" ht="18.75" customHeight="1" x14ac:dyDescent="0.25">
      <c r="B616" s="63" t="s">
        <v>3460</v>
      </c>
      <c r="C616" s="64">
        <v>0</v>
      </c>
      <c r="D616" s="64">
        <v>0</v>
      </c>
      <c r="E616" s="64">
        <v>0</v>
      </c>
      <c r="F616" s="64">
        <v>2</v>
      </c>
      <c r="G616" s="66">
        <v>0</v>
      </c>
    </row>
    <row r="617" spans="2:7" ht="18.75" customHeight="1" x14ac:dyDescent="0.25">
      <c r="B617" s="63" t="s">
        <v>3079</v>
      </c>
      <c r="C617" s="64">
        <v>0</v>
      </c>
      <c r="D617" s="64">
        <v>0</v>
      </c>
      <c r="E617" s="64">
        <v>2</v>
      </c>
      <c r="F617" s="64">
        <v>0</v>
      </c>
      <c r="G617" s="66">
        <v>0</v>
      </c>
    </row>
    <row r="618" spans="2:7" ht="18.75" customHeight="1" x14ac:dyDescent="0.25">
      <c r="B618" s="63" t="s">
        <v>3189</v>
      </c>
      <c r="C618" s="64">
        <v>0</v>
      </c>
      <c r="D618" s="64">
        <v>0</v>
      </c>
      <c r="E618" s="64">
        <v>2</v>
      </c>
      <c r="F618" s="64">
        <v>0</v>
      </c>
      <c r="G618" s="66">
        <v>0</v>
      </c>
    </row>
    <row r="619" spans="2:7" ht="18.75" customHeight="1" x14ac:dyDescent="0.25">
      <c r="B619" s="63" t="s">
        <v>825</v>
      </c>
      <c r="C619" s="64">
        <v>0</v>
      </c>
      <c r="D619" s="64">
        <v>0</v>
      </c>
      <c r="E619" s="64">
        <v>2</v>
      </c>
      <c r="F619" s="64">
        <v>0</v>
      </c>
      <c r="G619" s="66">
        <v>0</v>
      </c>
    </row>
    <row r="620" spans="2:7" ht="18.75" customHeight="1" x14ac:dyDescent="0.25">
      <c r="B620" s="63" t="s">
        <v>3292</v>
      </c>
      <c r="C620" s="64">
        <v>0</v>
      </c>
      <c r="D620" s="64">
        <v>0</v>
      </c>
      <c r="E620" s="64">
        <v>0</v>
      </c>
      <c r="F620" s="64">
        <v>2</v>
      </c>
      <c r="G620" s="66">
        <v>0</v>
      </c>
    </row>
    <row r="621" spans="2:7" ht="18.75" customHeight="1" x14ac:dyDescent="0.25">
      <c r="B621" s="63" t="s">
        <v>2975</v>
      </c>
      <c r="C621" s="64">
        <v>0</v>
      </c>
      <c r="D621" s="64">
        <v>0</v>
      </c>
      <c r="E621" s="64">
        <v>2</v>
      </c>
      <c r="F621" s="64">
        <v>0</v>
      </c>
      <c r="G621" s="66">
        <v>0</v>
      </c>
    </row>
    <row r="622" spans="2:7" ht="18.75" customHeight="1" x14ac:dyDescent="0.25">
      <c r="B622" s="63" t="s">
        <v>824</v>
      </c>
      <c r="C622" s="64">
        <v>2</v>
      </c>
      <c r="D622" s="64">
        <v>0</v>
      </c>
      <c r="E622" s="64">
        <v>0</v>
      </c>
      <c r="F622" s="64">
        <v>0</v>
      </c>
      <c r="G622" s="66">
        <v>0</v>
      </c>
    </row>
    <row r="623" spans="2:7" ht="18.75" customHeight="1" x14ac:dyDescent="0.25">
      <c r="B623" s="63" t="s">
        <v>3671</v>
      </c>
      <c r="C623" s="64">
        <v>0</v>
      </c>
      <c r="D623" s="64">
        <v>0</v>
      </c>
      <c r="E623" s="64">
        <v>0</v>
      </c>
      <c r="F623" s="64">
        <v>0</v>
      </c>
      <c r="G623" s="66">
        <v>2</v>
      </c>
    </row>
    <row r="624" spans="2:7" ht="18.75" customHeight="1" x14ac:dyDescent="0.25">
      <c r="B624" s="63" t="s">
        <v>3386</v>
      </c>
      <c r="C624" s="64">
        <v>0</v>
      </c>
      <c r="D624" s="64">
        <v>0</v>
      </c>
      <c r="E624" s="64">
        <v>0</v>
      </c>
      <c r="F624" s="64">
        <v>2</v>
      </c>
      <c r="G624" s="66">
        <v>0</v>
      </c>
    </row>
    <row r="625" spans="2:7" ht="18.75" customHeight="1" x14ac:dyDescent="0.25">
      <c r="B625" s="63" t="s">
        <v>3192</v>
      </c>
      <c r="C625" s="64">
        <v>0</v>
      </c>
      <c r="D625" s="64">
        <v>0</v>
      </c>
      <c r="E625" s="64">
        <v>2</v>
      </c>
      <c r="F625" s="64">
        <v>0</v>
      </c>
      <c r="G625" s="66">
        <v>0</v>
      </c>
    </row>
    <row r="626" spans="2:7" ht="18.75" customHeight="1" x14ac:dyDescent="0.25">
      <c r="B626" s="63" t="s">
        <v>3490</v>
      </c>
      <c r="C626" s="64">
        <v>0</v>
      </c>
      <c r="D626" s="64">
        <v>0</v>
      </c>
      <c r="E626" s="64">
        <v>0</v>
      </c>
      <c r="F626" s="64">
        <v>2</v>
      </c>
      <c r="G626" s="66">
        <v>0</v>
      </c>
    </row>
    <row r="627" spans="2:7" ht="18.75" customHeight="1" x14ac:dyDescent="0.25">
      <c r="B627" s="63" t="s">
        <v>3708</v>
      </c>
      <c r="C627" s="64">
        <v>0</v>
      </c>
      <c r="D627" s="64">
        <v>0</v>
      </c>
      <c r="E627" s="64">
        <v>0</v>
      </c>
      <c r="F627" s="64">
        <v>0</v>
      </c>
      <c r="G627" s="66">
        <v>2</v>
      </c>
    </row>
    <row r="628" spans="2:7" ht="18.75" customHeight="1" x14ac:dyDescent="0.25">
      <c r="B628" s="63" t="s">
        <v>3672</v>
      </c>
      <c r="C628" s="64">
        <v>0</v>
      </c>
      <c r="D628" s="64">
        <v>0</v>
      </c>
      <c r="E628" s="64">
        <v>0</v>
      </c>
      <c r="F628" s="64">
        <v>0</v>
      </c>
      <c r="G628" s="66">
        <v>2</v>
      </c>
    </row>
    <row r="629" spans="2:7" ht="18.75" customHeight="1" x14ac:dyDescent="0.25">
      <c r="B629" s="63" t="s">
        <v>833</v>
      </c>
      <c r="C629" s="64">
        <v>2</v>
      </c>
      <c r="D629" s="64">
        <v>0</v>
      </c>
      <c r="E629" s="64">
        <v>0</v>
      </c>
      <c r="F629" s="64">
        <v>0</v>
      </c>
      <c r="G629" s="66">
        <v>0</v>
      </c>
    </row>
    <row r="630" spans="2:7" ht="18.75" customHeight="1" x14ac:dyDescent="0.25">
      <c r="B630" s="63" t="s">
        <v>3670</v>
      </c>
      <c r="C630" s="64">
        <v>0</v>
      </c>
      <c r="D630" s="64">
        <v>0</v>
      </c>
      <c r="E630" s="64">
        <v>0</v>
      </c>
      <c r="F630" s="64">
        <v>0</v>
      </c>
      <c r="G630" s="66">
        <v>2</v>
      </c>
    </row>
    <row r="631" spans="2:7" ht="18.75" customHeight="1" x14ac:dyDescent="0.25">
      <c r="B631" s="63" t="s">
        <v>819</v>
      </c>
      <c r="C631" s="64">
        <v>0</v>
      </c>
      <c r="D631" s="64">
        <v>2</v>
      </c>
      <c r="E631" s="64">
        <v>0</v>
      </c>
      <c r="F631" s="64">
        <v>0</v>
      </c>
      <c r="G631" s="66">
        <v>0</v>
      </c>
    </row>
    <row r="632" spans="2:7" ht="18.75" customHeight="1" x14ac:dyDescent="0.25">
      <c r="B632" s="63" t="s">
        <v>3230</v>
      </c>
      <c r="C632" s="64">
        <v>0</v>
      </c>
      <c r="D632" s="64">
        <v>0</v>
      </c>
      <c r="E632" s="64">
        <v>0</v>
      </c>
      <c r="F632" s="64">
        <v>2</v>
      </c>
      <c r="G632" s="66">
        <v>0</v>
      </c>
    </row>
    <row r="633" spans="2:7" ht="18.75" customHeight="1" x14ac:dyDescent="0.25">
      <c r="B633" s="63" t="s">
        <v>834</v>
      </c>
      <c r="C633" s="64">
        <v>2</v>
      </c>
      <c r="D633" s="64">
        <v>0</v>
      </c>
      <c r="E633" s="64">
        <v>0</v>
      </c>
      <c r="F633" s="64">
        <v>0</v>
      </c>
      <c r="G633" s="66">
        <v>0</v>
      </c>
    </row>
    <row r="634" spans="2:7" ht="18.75" customHeight="1" x14ac:dyDescent="0.25">
      <c r="B634" s="63" t="s">
        <v>3669</v>
      </c>
      <c r="C634" s="64">
        <v>0</v>
      </c>
      <c r="D634" s="64">
        <v>0</v>
      </c>
      <c r="E634" s="64">
        <v>0</v>
      </c>
      <c r="F634" s="64">
        <v>0</v>
      </c>
      <c r="G634" s="66">
        <v>2</v>
      </c>
    </row>
    <row r="635" spans="2:7" ht="18.75" customHeight="1" x14ac:dyDescent="0.25">
      <c r="B635" s="63" t="s">
        <v>3293</v>
      </c>
      <c r="C635" s="64">
        <v>0</v>
      </c>
      <c r="D635" s="64">
        <v>0</v>
      </c>
      <c r="E635" s="64">
        <v>0</v>
      </c>
      <c r="F635" s="64">
        <v>2</v>
      </c>
      <c r="G635" s="66">
        <v>0</v>
      </c>
    </row>
    <row r="636" spans="2:7" ht="18.75" customHeight="1" x14ac:dyDescent="0.25">
      <c r="B636" s="63" t="s">
        <v>426</v>
      </c>
      <c r="C636" s="64">
        <v>1</v>
      </c>
      <c r="D636" s="64">
        <v>0</v>
      </c>
      <c r="E636" s="64">
        <v>1</v>
      </c>
      <c r="F636" s="64">
        <v>0</v>
      </c>
      <c r="G636" s="66">
        <v>0</v>
      </c>
    </row>
    <row r="637" spans="2:7" ht="18.75" customHeight="1" x14ac:dyDescent="0.25">
      <c r="B637" s="63" t="s">
        <v>658</v>
      </c>
      <c r="C637" s="64">
        <v>1</v>
      </c>
      <c r="D637" s="64">
        <v>0</v>
      </c>
      <c r="E637" s="64">
        <v>0</v>
      </c>
      <c r="F637" s="64">
        <v>0</v>
      </c>
      <c r="G637" s="66">
        <v>0</v>
      </c>
    </row>
    <row r="638" spans="2:7" ht="18.75" customHeight="1" x14ac:dyDescent="0.25">
      <c r="B638" s="63" t="s">
        <v>3080</v>
      </c>
      <c r="C638" s="64">
        <v>0</v>
      </c>
      <c r="D638" s="64">
        <v>0</v>
      </c>
      <c r="E638" s="64">
        <v>1</v>
      </c>
      <c r="F638" s="64">
        <v>0</v>
      </c>
      <c r="G638" s="66">
        <v>0</v>
      </c>
    </row>
    <row r="639" spans="2:7" ht="18.75" customHeight="1" x14ac:dyDescent="0.25">
      <c r="B639" s="63" t="s">
        <v>3673</v>
      </c>
      <c r="C639" s="64">
        <v>0</v>
      </c>
      <c r="D639" s="64">
        <v>0</v>
      </c>
      <c r="E639" s="64">
        <v>0</v>
      </c>
      <c r="F639" s="64">
        <v>0</v>
      </c>
      <c r="G639" s="66">
        <v>1</v>
      </c>
    </row>
    <row r="640" spans="2:7" ht="18.75" customHeight="1" x14ac:dyDescent="0.25">
      <c r="B640" s="63" t="s">
        <v>3294</v>
      </c>
      <c r="C640" s="64">
        <v>0</v>
      </c>
      <c r="D640" s="64">
        <v>0</v>
      </c>
      <c r="E640" s="64">
        <v>0</v>
      </c>
      <c r="F640" s="64">
        <v>1</v>
      </c>
      <c r="G640" s="66">
        <v>0</v>
      </c>
    </row>
    <row r="641" spans="2:7" ht="18.75" customHeight="1" x14ac:dyDescent="0.25">
      <c r="B641" s="63" t="s">
        <v>842</v>
      </c>
      <c r="C641" s="64">
        <v>0</v>
      </c>
      <c r="D641" s="64">
        <v>1</v>
      </c>
      <c r="E641" s="64">
        <v>0</v>
      </c>
      <c r="F641" s="64">
        <v>0</v>
      </c>
      <c r="G641" s="66">
        <v>0</v>
      </c>
    </row>
    <row r="642" spans="2:7" ht="18.75" customHeight="1" x14ac:dyDescent="0.25">
      <c r="B642" s="63" t="s">
        <v>325</v>
      </c>
      <c r="C642" s="64">
        <v>1</v>
      </c>
      <c r="D642" s="64">
        <v>0</v>
      </c>
      <c r="E642" s="64">
        <v>0</v>
      </c>
      <c r="F642" s="64">
        <v>0</v>
      </c>
      <c r="G642" s="66">
        <v>0</v>
      </c>
    </row>
    <row r="643" spans="2:7" ht="18.75" customHeight="1" x14ac:dyDescent="0.25">
      <c r="B643" s="63" t="s">
        <v>2981</v>
      </c>
      <c r="C643" s="64">
        <v>0</v>
      </c>
      <c r="D643" s="64">
        <v>0</v>
      </c>
      <c r="E643" s="64">
        <v>0</v>
      </c>
      <c r="F643" s="64">
        <v>1</v>
      </c>
      <c r="G643" s="66">
        <v>0</v>
      </c>
    </row>
    <row r="644" spans="2:7" ht="18.75" customHeight="1" x14ac:dyDescent="0.25">
      <c r="B644" s="63" t="s">
        <v>2977</v>
      </c>
      <c r="C644" s="64">
        <v>0</v>
      </c>
      <c r="D644" s="64">
        <v>0</v>
      </c>
      <c r="E644" s="64">
        <v>1</v>
      </c>
      <c r="F644" s="64">
        <v>0</v>
      </c>
      <c r="G644" s="66">
        <v>0</v>
      </c>
    </row>
    <row r="645" spans="2:7" ht="18.75" customHeight="1" x14ac:dyDescent="0.25">
      <c r="B645" s="63" t="s">
        <v>840</v>
      </c>
      <c r="C645" s="64">
        <v>0</v>
      </c>
      <c r="D645" s="64">
        <v>1</v>
      </c>
      <c r="E645" s="64">
        <v>0</v>
      </c>
      <c r="F645" s="64">
        <v>0</v>
      </c>
      <c r="G645" s="66">
        <v>0</v>
      </c>
    </row>
    <row r="646" spans="2:7" ht="18.75" customHeight="1" x14ac:dyDescent="0.25">
      <c r="B646" s="63" t="s">
        <v>3295</v>
      </c>
      <c r="C646" s="64">
        <v>0</v>
      </c>
      <c r="D646" s="64">
        <v>0</v>
      </c>
      <c r="E646" s="64">
        <v>0</v>
      </c>
      <c r="F646" s="64">
        <v>1</v>
      </c>
      <c r="G646" s="66">
        <v>0</v>
      </c>
    </row>
    <row r="647" spans="2:7" ht="18.75" customHeight="1" x14ac:dyDescent="0.25">
      <c r="B647" s="63" t="s">
        <v>844</v>
      </c>
      <c r="C647" s="64">
        <v>1</v>
      </c>
      <c r="D647" s="64">
        <v>0</v>
      </c>
      <c r="E647" s="64">
        <v>0</v>
      </c>
      <c r="F647" s="64">
        <v>0</v>
      </c>
      <c r="G647" s="66">
        <v>0</v>
      </c>
    </row>
    <row r="648" spans="2:7" ht="18.75" customHeight="1" x14ac:dyDescent="0.25">
      <c r="B648" s="63" t="s">
        <v>3543</v>
      </c>
      <c r="C648" s="64">
        <v>0</v>
      </c>
      <c r="D648" s="64">
        <v>0</v>
      </c>
      <c r="E648" s="64">
        <v>0</v>
      </c>
      <c r="F648" s="64">
        <v>0</v>
      </c>
      <c r="G648" s="66">
        <v>1</v>
      </c>
    </row>
    <row r="649" spans="2:7" ht="18.75" customHeight="1" x14ac:dyDescent="0.25">
      <c r="B649" s="63" t="s">
        <v>3675</v>
      </c>
      <c r="C649" s="64">
        <v>0</v>
      </c>
      <c r="D649" s="64">
        <v>0</v>
      </c>
      <c r="E649" s="64">
        <v>0</v>
      </c>
      <c r="F649" s="64">
        <v>0</v>
      </c>
      <c r="G649" s="66">
        <v>1</v>
      </c>
    </row>
    <row r="650" spans="2:7" ht="18.75" customHeight="1" x14ac:dyDescent="0.25">
      <c r="B650" s="63" t="s">
        <v>3081</v>
      </c>
      <c r="C650" s="64">
        <v>0</v>
      </c>
      <c r="D650" s="64">
        <v>0</v>
      </c>
      <c r="E650" s="64">
        <v>1</v>
      </c>
      <c r="F650" s="64">
        <v>0</v>
      </c>
      <c r="G650" s="66">
        <v>0</v>
      </c>
    </row>
    <row r="651" spans="2:7" ht="18.75" customHeight="1" x14ac:dyDescent="0.25">
      <c r="B651" s="63" t="s">
        <v>3674</v>
      </c>
      <c r="C651" s="64">
        <v>0</v>
      </c>
      <c r="D651" s="64">
        <v>0</v>
      </c>
      <c r="E651" s="64">
        <v>0</v>
      </c>
      <c r="F651" s="64">
        <v>0</v>
      </c>
      <c r="G651" s="66">
        <v>1</v>
      </c>
    </row>
    <row r="652" spans="2:7" ht="18.75" customHeight="1" thickBot="1" x14ac:dyDescent="0.3">
      <c r="B652" s="63" t="s">
        <v>3630</v>
      </c>
      <c r="C652" s="64">
        <v>0</v>
      </c>
      <c r="D652" s="64">
        <v>0</v>
      </c>
      <c r="E652" s="64">
        <v>0</v>
      </c>
      <c r="F652" s="64">
        <v>0</v>
      </c>
      <c r="G652" s="66">
        <v>1</v>
      </c>
    </row>
    <row r="653" spans="2:7" ht="18.75" customHeight="1" thickBot="1" x14ac:dyDescent="0.3">
      <c r="B653" s="56" t="s">
        <v>3063</v>
      </c>
      <c r="C653" s="73">
        <v>12330738</v>
      </c>
      <c r="D653" s="73">
        <v>13132843</v>
      </c>
      <c r="E653" s="73">
        <v>13770551</v>
      </c>
      <c r="F653" s="73">
        <v>14488668</v>
      </c>
      <c r="G653" s="74">
        <v>14429906</v>
      </c>
    </row>
    <row r="655" spans="2:7" ht="18.75" customHeight="1" x14ac:dyDescent="0.25">
      <c r="B655" s="187" t="s">
        <v>4577</v>
      </c>
    </row>
    <row r="656" spans="2:7" ht="18.75" customHeight="1" x14ac:dyDescent="0.25">
      <c r="B656" s="43"/>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5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B2:M907"/>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I1" sqref="I1"/>
    </sheetView>
  </sheetViews>
  <sheetFormatPr baseColWidth="10" defaultColWidth="11.42578125" defaultRowHeight="18.75" customHeight="1" x14ac:dyDescent="0.25"/>
  <cols>
    <col min="1" max="1" width="2.7109375" style="26" customWidth="1"/>
    <col min="2" max="2" width="62.42578125" style="26" bestFit="1" customWidth="1"/>
    <col min="3" max="4" width="20.28515625" style="28" customWidth="1"/>
    <col min="5" max="7" width="21.140625" style="28" customWidth="1"/>
    <col min="8" max="8" width="16.7109375" style="26" customWidth="1"/>
    <col min="9" max="13" width="10.7109375" customWidth="1"/>
    <col min="14" max="16384" width="11.42578125" style="26"/>
  </cols>
  <sheetData>
    <row r="2" spans="2:13" s="4" customFormat="1" ht="20.25" customHeight="1" x14ac:dyDescent="0.25">
      <c r="C2" s="258" t="s">
        <v>6437</v>
      </c>
      <c r="D2" s="258"/>
      <c r="E2" s="258"/>
      <c r="F2" s="258"/>
      <c r="G2" s="258"/>
      <c r="H2" s="258"/>
      <c r="I2"/>
      <c r="J2"/>
      <c r="K2"/>
      <c r="L2"/>
      <c r="M2"/>
    </row>
    <row r="3" spans="2:13" ht="15.75" thickBot="1" x14ac:dyDescent="0.3">
      <c r="B3" s="131"/>
    </row>
    <row r="4" spans="2:13" s="31" customFormat="1" ht="18.75" customHeight="1" x14ac:dyDescent="0.25">
      <c r="B4" s="252" t="s">
        <v>300</v>
      </c>
      <c r="C4" s="248" t="s">
        <v>3803</v>
      </c>
      <c r="D4" s="248" t="s">
        <v>3955</v>
      </c>
      <c r="E4" s="248" t="s">
        <v>4051</v>
      </c>
      <c r="F4" s="248" t="s">
        <v>4190</v>
      </c>
      <c r="G4" s="248" t="s">
        <v>4403</v>
      </c>
      <c r="H4" s="261" t="s">
        <v>6436</v>
      </c>
      <c r="I4"/>
      <c r="J4"/>
      <c r="K4"/>
      <c r="L4"/>
      <c r="M4"/>
    </row>
    <row r="5" spans="2:13" s="31" customFormat="1" ht="27" customHeight="1" x14ac:dyDescent="0.25">
      <c r="B5" s="259"/>
      <c r="C5" s="260"/>
      <c r="D5" s="260"/>
      <c r="E5" s="260"/>
      <c r="F5" s="260"/>
      <c r="G5" s="260"/>
      <c r="H5" s="262"/>
      <c r="I5"/>
      <c r="J5"/>
      <c r="K5"/>
      <c r="L5"/>
      <c r="M5"/>
    </row>
    <row r="6" spans="2:13" s="28" customFormat="1" ht="18.75" customHeight="1" x14ac:dyDescent="0.25">
      <c r="B6" s="134" t="s">
        <v>3887</v>
      </c>
      <c r="C6" s="135">
        <v>1361462</v>
      </c>
      <c r="D6" s="135">
        <v>2895479</v>
      </c>
      <c r="E6" s="158">
        <v>2931531</v>
      </c>
      <c r="F6" s="158">
        <v>3462678</v>
      </c>
      <c r="G6" s="158">
        <v>3740694</v>
      </c>
      <c r="H6" s="136">
        <v>3503603</v>
      </c>
      <c r="I6"/>
      <c r="J6"/>
      <c r="K6"/>
      <c r="L6"/>
      <c r="M6"/>
    </row>
    <row r="7" spans="2:13" s="28" customFormat="1" ht="18.75" customHeight="1" x14ac:dyDescent="0.25">
      <c r="B7" s="137" t="s">
        <v>2897</v>
      </c>
      <c r="C7" s="138">
        <v>603635</v>
      </c>
      <c r="D7" s="138">
        <v>1570502</v>
      </c>
      <c r="E7" s="159">
        <v>1919978</v>
      </c>
      <c r="F7" s="159">
        <v>1978624</v>
      </c>
      <c r="G7" s="159">
        <v>2167218</v>
      </c>
      <c r="H7" s="139">
        <v>1984078</v>
      </c>
      <c r="I7"/>
      <c r="J7"/>
      <c r="K7"/>
      <c r="L7"/>
      <c r="M7"/>
    </row>
    <row r="8" spans="2:13" s="28" customFormat="1" ht="18.75" customHeight="1" x14ac:dyDescent="0.25">
      <c r="B8" s="137" t="s">
        <v>3587</v>
      </c>
      <c r="C8" s="138">
        <v>508010</v>
      </c>
      <c r="D8" s="138">
        <v>1062882</v>
      </c>
      <c r="E8" s="159">
        <v>1210965</v>
      </c>
      <c r="F8" s="159">
        <v>1414646</v>
      </c>
      <c r="G8" s="159">
        <v>1581214</v>
      </c>
      <c r="H8" s="139">
        <v>1484053</v>
      </c>
      <c r="I8"/>
      <c r="J8"/>
      <c r="K8"/>
      <c r="L8"/>
      <c r="M8"/>
    </row>
    <row r="9" spans="2:13" s="28" customFormat="1" ht="18.75" customHeight="1" x14ac:dyDescent="0.25">
      <c r="B9" s="137" t="s">
        <v>2901</v>
      </c>
      <c r="C9" s="138">
        <v>443796</v>
      </c>
      <c r="D9" s="138">
        <v>1025318</v>
      </c>
      <c r="E9" s="159">
        <v>1152905</v>
      </c>
      <c r="F9" s="159">
        <v>1265663</v>
      </c>
      <c r="G9" s="159">
        <v>1406642</v>
      </c>
      <c r="H9" s="139">
        <v>1251535</v>
      </c>
      <c r="I9"/>
      <c r="J9"/>
      <c r="K9"/>
      <c r="L9"/>
      <c r="M9"/>
    </row>
    <row r="10" spans="2:13" s="28" customFormat="1" ht="18.75" customHeight="1" x14ac:dyDescent="0.25">
      <c r="B10" s="137" t="s">
        <v>86</v>
      </c>
      <c r="C10" s="138">
        <v>184885</v>
      </c>
      <c r="D10" s="138">
        <v>475511</v>
      </c>
      <c r="E10" s="159">
        <v>921318</v>
      </c>
      <c r="F10" s="159">
        <v>1066538</v>
      </c>
      <c r="G10" s="159">
        <v>1100805</v>
      </c>
      <c r="H10" s="139">
        <v>1136576</v>
      </c>
      <c r="I10"/>
      <c r="J10"/>
      <c r="K10"/>
      <c r="L10"/>
      <c r="M10"/>
    </row>
    <row r="11" spans="2:13" s="28" customFormat="1" ht="18.75" customHeight="1" x14ac:dyDescent="0.25">
      <c r="B11" s="137" t="s">
        <v>4147</v>
      </c>
      <c r="C11" s="138">
        <v>0</v>
      </c>
      <c r="D11" s="138">
        <v>0</v>
      </c>
      <c r="E11" s="159">
        <v>85616</v>
      </c>
      <c r="F11" s="159">
        <v>463560</v>
      </c>
      <c r="G11" s="159">
        <v>934293</v>
      </c>
      <c r="H11" s="139">
        <v>1130441</v>
      </c>
      <c r="I11"/>
      <c r="J11"/>
      <c r="K11"/>
      <c r="L11"/>
      <c r="M11"/>
    </row>
    <row r="12" spans="2:13" s="28" customFormat="1" ht="18.75" customHeight="1" x14ac:dyDescent="0.25">
      <c r="B12" s="137" t="s">
        <v>2899</v>
      </c>
      <c r="C12" s="138">
        <v>293988</v>
      </c>
      <c r="D12" s="138">
        <v>77105</v>
      </c>
      <c r="E12" s="159">
        <v>470324</v>
      </c>
      <c r="F12" s="159">
        <v>836656</v>
      </c>
      <c r="G12" s="159">
        <v>928499</v>
      </c>
      <c r="H12" s="139">
        <v>826673</v>
      </c>
      <c r="I12"/>
      <c r="J12"/>
      <c r="K12"/>
      <c r="L12"/>
      <c r="M12"/>
    </row>
    <row r="13" spans="2:13" s="28" customFormat="1" ht="18.75" customHeight="1" x14ac:dyDescent="0.25">
      <c r="B13" s="137" t="s">
        <v>311</v>
      </c>
      <c r="C13" s="138">
        <v>67183</v>
      </c>
      <c r="D13" s="138">
        <v>227087</v>
      </c>
      <c r="E13" s="159">
        <v>498254</v>
      </c>
      <c r="F13" s="159">
        <v>606648</v>
      </c>
      <c r="G13" s="159">
        <v>650478</v>
      </c>
      <c r="H13" s="139">
        <v>544982</v>
      </c>
      <c r="I13"/>
      <c r="J13"/>
      <c r="K13"/>
      <c r="L13"/>
      <c r="M13"/>
    </row>
    <row r="14" spans="2:13" s="28" customFormat="1" ht="18.75" customHeight="1" x14ac:dyDescent="0.25">
      <c r="B14" s="137" t="s">
        <v>4294</v>
      </c>
      <c r="C14" s="138">
        <v>66805</v>
      </c>
      <c r="D14" s="138">
        <v>148511</v>
      </c>
      <c r="E14" s="159">
        <v>382454</v>
      </c>
      <c r="F14" s="159">
        <v>483682</v>
      </c>
      <c r="G14" s="159">
        <v>537331</v>
      </c>
      <c r="H14" s="139">
        <v>480583</v>
      </c>
      <c r="I14"/>
      <c r="J14"/>
      <c r="K14"/>
      <c r="L14"/>
      <c r="M14"/>
    </row>
    <row r="15" spans="2:13" s="28" customFormat="1" ht="18.75" customHeight="1" x14ac:dyDescent="0.25">
      <c r="B15" s="137" t="s">
        <v>56</v>
      </c>
      <c r="C15" s="138">
        <v>200820</v>
      </c>
      <c r="D15" s="138">
        <v>472698</v>
      </c>
      <c r="E15" s="159">
        <v>609581</v>
      </c>
      <c r="F15" s="159">
        <v>768560</v>
      </c>
      <c r="G15" s="159">
        <v>612007</v>
      </c>
      <c r="H15" s="139">
        <v>435190</v>
      </c>
      <c r="I15"/>
      <c r="J15"/>
      <c r="K15"/>
      <c r="L15"/>
      <c r="M15"/>
    </row>
    <row r="16" spans="2:13" s="28" customFormat="1" ht="18.75" customHeight="1" x14ac:dyDescent="0.25">
      <c r="B16" s="137" t="s">
        <v>58</v>
      </c>
      <c r="C16" s="138">
        <v>138150</v>
      </c>
      <c r="D16" s="138">
        <v>101441</v>
      </c>
      <c r="E16" s="159">
        <v>336445</v>
      </c>
      <c r="F16" s="159">
        <v>393713</v>
      </c>
      <c r="G16" s="159">
        <v>435034</v>
      </c>
      <c r="H16" s="139">
        <v>417567</v>
      </c>
      <c r="I16"/>
      <c r="J16"/>
      <c r="K16"/>
      <c r="L16"/>
      <c r="M16"/>
    </row>
    <row r="17" spans="2:13" s="28" customFormat="1" ht="18.75" customHeight="1" x14ac:dyDescent="0.25">
      <c r="B17" s="137" t="s">
        <v>236</v>
      </c>
      <c r="C17" s="138">
        <v>58022</v>
      </c>
      <c r="D17" s="138">
        <v>33911</v>
      </c>
      <c r="E17" s="159">
        <v>133652</v>
      </c>
      <c r="F17" s="159">
        <v>187225</v>
      </c>
      <c r="G17" s="159">
        <v>285797</v>
      </c>
      <c r="H17" s="139">
        <v>344836</v>
      </c>
      <c r="I17"/>
      <c r="J17"/>
      <c r="K17"/>
      <c r="L17"/>
      <c r="M17"/>
    </row>
    <row r="18" spans="2:13" s="28" customFormat="1" ht="18.75" customHeight="1" x14ac:dyDescent="0.25">
      <c r="B18" s="137" t="s">
        <v>59</v>
      </c>
      <c r="C18" s="138">
        <v>111686</v>
      </c>
      <c r="D18" s="138">
        <v>216129</v>
      </c>
      <c r="E18" s="159">
        <v>280241</v>
      </c>
      <c r="F18" s="159">
        <v>325033</v>
      </c>
      <c r="G18" s="159">
        <v>346887</v>
      </c>
      <c r="H18" s="139">
        <v>333169</v>
      </c>
      <c r="I18"/>
      <c r="J18"/>
      <c r="K18"/>
      <c r="L18"/>
      <c r="M18"/>
    </row>
    <row r="19" spans="2:13" s="28" customFormat="1" ht="18.75" customHeight="1" x14ac:dyDescent="0.25">
      <c r="B19" s="137" t="s">
        <v>2900</v>
      </c>
      <c r="C19" s="138">
        <v>237511</v>
      </c>
      <c r="D19" s="138">
        <v>84757</v>
      </c>
      <c r="E19" s="159">
        <v>415100</v>
      </c>
      <c r="F19" s="159">
        <v>647450</v>
      </c>
      <c r="G19" s="159">
        <v>649903</v>
      </c>
      <c r="H19" s="139">
        <v>331407</v>
      </c>
      <c r="I19"/>
      <c r="J19"/>
      <c r="K19"/>
      <c r="L19"/>
      <c r="M19"/>
    </row>
    <row r="20" spans="2:13" s="28" customFormat="1" ht="18.75" customHeight="1" x14ac:dyDescent="0.25">
      <c r="B20" s="137" t="s">
        <v>3258</v>
      </c>
      <c r="C20" s="138">
        <v>55392</v>
      </c>
      <c r="D20" s="138">
        <v>109602</v>
      </c>
      <c r="E20" s="159">
        <v>210083</v>
      </c>
      <c r="F20" s="159">
        <v>298385</v>
      </c>
      <c r="G20" s="159">
        <v>321029</v>
      </c>
      <c r="H20" s="139">
        <v>299325</v>
      </c>
      <c r="I20"/>
      <c r="J20"/>
      <c r="K20"/>
      <c r="L20"/>
      <c r="M20"/>
    </row>
    <row r="21" spans="2:13" s="28" customFormat="1" ht="18.75" customHeight="1" x14ac:dyDescent="0.25">
      <c r="B21" s="137" t="s">
        <v>4462</v>
      </c>
      <c r="C21" s="138">
        <v>40676</v>
      </c>
      <c r="D21" s="138">
        <v>61063</v>
      </c>
      <c r="E21" s="159">
        <v>157303</v>
      </c>
      <c r="F21" s="159">
        <v>194240</v>
      </c>
      <c r="G21" s="159">
        <v>218629</v>
      </c>
      <c r="H21" s="139">
        <v>268580</v>
      </c>
      <c r="I21"/>
      <c r="J21"/>
      <c r="K21"/>
      <c r="L21"/>
      <c r="M21"/>
    </row>
    <row r="22" spans="2:13" s="28" customFormat="1" ht="18.75" customHeight="1" x14ac:dyDescent="0.25">
      <c r="B22" s="137" t="s">
        <v>6397</v>
      </c>
      <c r="C22" s="138">
        <v>0</v>
      </c>
      <c r="D22" s="138">
        <v>0</v>
      </c>
      <c r="E22" s="159">
        <v>0</v>
      </c>
      <c r="F22" s="159">
        <v>0</v>
      </c>
      <c r="G22" s="159">
        <v>257062</v>
      </c>
      <c r="H22" s="139">
        <v>257274</v>
      </c>
      <c r="I22"/>
      <c r="J22"/>
      <c r="K22"/>
      <c r="L22"/>
      <c r="M22"/>
    </row>
    <row r="23" spans="2:13" s="28" customFormat="1" ht="18.75" customHeight="1" x14ac:dyDescent="0.25">
      <c r="B23" s="137" t="s">
        <v>3804</v>
      </c>
      <c r="C23" s="138">
        <v>30643</v>
      </c>
      <c r="D23" s="138">
        <v>16223</v>
      </c>
      <c r="E23" s="159">
        <v>251166</v>
      </c>
      <c r="F23" s="159">
        <v>217326</v>
      </c>
      <c r="G23" s="159">
        <v>245109</v>
      </c>
      <c r="H23" s="139">
        <v>244067</v>
      </c>
      <c r="I23"/>
      <c r="J23"/>
      <c r="K23"/>
      <c r="L23"/>
      <c r="M23"/>
    </row>
    <row r="24" spans="2:13" s="28" customFormat="1" ht="18.75" customHeight="1" x14ac:dyDescent="0.25">
      <c r="B24" s="137" t="s">
        <v>4297</v>
      </c>
      <c r="C24" s="138">
        <v>0</v>
      </c>
      <c r="D24" s="138">
        <v>34423</v>
      </c>
      <c r="E24" s="159">
        <v>136753</v>
      </c>
      <c r="F24" s="159">
        <v>210238</v>
      </c>
      <c r="G24" s="159">
        <v>239520</v>
      </c>
      <c r="H24" s="139">
        <v>198103</v>
      </c>
      <c r="I24"/>
      <c r="J24"/>
      <c r="K24"/>
      <c r="L24"/>
      <c r="M24"/>
    </row>
    <row r="25" spans="2:13" s="28" customFormat="1" ht="18.75" customHeight="1" x14ac:dyDescent="0.25">
      <c r="B25" s="137" t="s">
        <v>4295</v>
      </c>
      <c r="C25" s="138">
        <v>98617</v>
      </c>
      <c r="D25" s="138">
        <v>246888</v>
      </c>
      <c r="E25" s="159">
        <v>244606</v>
      </c>
      <c r="F25" s="159">
        <v>186885</v>
      </c>
      <c r="G25" s="159">
        <v>207830</v>
      </c>
      <c r="H25" s="139">
        <v>196343</v>
      </c>
      <c r="I25"/>
      <c r="J25"/>
      <c r="K25"/>
      <c r="L25"/>
      <c r="M25"/>
    </row>
    <row r="26" spans="2:13" s="28" customFormat="1" ht="18.75" customHeight="1" x14ac:dyDescent="0.25">
      <c r="B26" s="137" t="s">
        <v>57</v>
      </c>
      <c r="C26" s="138">
        <v>68415</v>
      </c>
      <c r="D26" s="138">
        <v>190098</v>
      </c>
      <c r="E26" s="159">
        <v>253750</v>
      </c>
      <c r="F26" s="159">
        <v>199505</v>
      </c>
      <c r="G26" s="159">
        <v>218029</v>
      </c>
      <c r="H26" s="139">
        <v>180616</v>
      </c>
      <c r="I26"/>
      <c r="J26"/>
      <c r="K26"/>
      <c r="L26"/>
      <c r="M26"/>
    </row>
    <row r="27" spans="2:13" s="28" customFormat="1" ht="18.75" customHeight="1" x14ac:dyDescent="0.25">
      <c r="B27" s="137" t="s">
        <v>2913</v>
      </c>
      <c r="C27" s="138">
        <v>24011</v>
      </c>
      <c r="D27" s="138">
        <v>9178</v>
      </c>
      <c r="E27" s="159">
        <v>70710</v>
      </c>
      <c r="F27" s="159">
        <v>73930</v>
      </c>
      <c r="G27" s="159">
        <v>110095</v>
      </c>
      <c r="H27" s="139">
        <v>171543</v>
      </c>
      <c r="I27"/>
      <c r="J27"/>
      <c r="K27"/>
      <c r="L27"/>
      <c r="M27"/>
    </row>
    <row r="28" spans="2:13" s="28" customFormat="1" ht="18.75" customHeight="1" x14ac:dyDescent="0.25">
      <c r="B28" s="137" t="s">
        <v>4163</v>
      </c>
      <c r="C28" s="138">
        <v>10112</v>
      </c>
      <c r="D28" s="138">
        <v>30913</v>
      </c>
      <c r="E28" s="159">
        <v>56048</v>
      </c>
      <c r="F28" s="159">
        <v>140025</v>
      </c>
      <c r="G28" s="159">
        <v>158986</v>
      </c>
      <c r="H28" s="139">
        <v>135034</v>
      </c>
      <c r="I28"/>
      <c r="J28"/>
      <c r="K28"/>
      <c r="L28"/>
      <c r="M28"/>
    </row>
    <row r="29" spans="2:13" s="28" customFormat="1" ht="18.75" customHeight="1" x14ac:dyDescent="0.25">
      <c r="B29" s="137" t="s">
        <v>61</v>
      </c>
      <c r="C29" s="138">
        <v>44100</v>
      </c>
      <c r="D29" s="138">
        <v>61340</v>
      </c>
      <c r="E29" s="159">
        <v>155656</v>
      </c>
      <c r="F29" s="159">
        <v>129074</v>
      </c>
      <c r="G29" s="159">
        <v>162494</v>
      </c>
      <c r="H29" s="139">
        <v>132489</v>
      </c>
      <c r="I29"/>
      <c r="J29"/>
      <c r="K29"/>
      <c r="L29"/>
      <c r="M29"/>
    </row>
    <row r="30" spans="2:13" s="28" customFormat="1" ht="18.75" customHeight="1" x14ac:dyDescent="0.25">
      <c r="B30" s="137" t="s">
        <v>6398</v>
      </c>
      <c r="C30" s="138">
        <v>164</v>
      </c>
      <c r="D30" s="138">
        <v>0</v>
      </c>
      <c r="E30" s="159">
        <v>622</v>
      </c>
      <c r="F30" s="159">
        <v>0</v>
      </c>
      <c r="G30" s="159">
        <v>15145</v>
      </c>
      <c r="H30" s="139">
        <v>128329</v>
      </c>
      <c r="I30"/>
      <c r="J30"/>
      <c r="K30"/>
      <c r="L30"/>
      <c r="M30"/>
    </row>
    <row r="31" spans="2:13" s="28" customFormat="1" ht="18.75" customHeight="1" x14ac:dyDescent="0.25">
      <c r="B31" s="137" t="s">
        <v>4053</v>
      </c>
      <c r="C31" s="138">
        <v>0</v>
      </c>
      <c r="D31" s="138">
        <v>0</v>
      </c>
      <c r="E31" s="159">
        <v>58833</v>
      </c>
      <c r="F31" s="159">
        <v>88314</v>
      </c>
      <c r="G31" s="159">
        <v>126179</v>
      </c>
      <c r="H31" s="139">
        <v>125179</v>
      </c>
      <c r="I31"/>
      <c r="J31"/>
      <c r="K31"/>
      <c r="L31"/>
      <c r="M31"/>
    </row>
    <row r="32" spans="2:13" s="28" customFormat="1" ht="18.75" customHeight="1" x14ac:dyDescent="0.25">
      <c r="B32" s="137" t="s">
        <v>6365</v>
      </c>
      <c r="C32" s="138">
        <v>0</v>
      </c>
      <c r="D32" s="138">
        <v>0</v>
      </c>
      <c r="E32" s="159">
        <v>0</v>
      </c>
      <c r="F32" s="159">
        <v>98471</v>
      </c>
      <c r="G32" s="159">
        <v>103088</v>
      </c>
      <c r="H32" s="139">
        <v>104621</v>
      </c>
      <c r="I32"/>
      <c r="J32"/>
      <c r="K32"/>
      <c r="L32"/>
      <c r="M32"/>
    </row>
    <row r="33" spans="2:13" s="28" customFormat="1" ht="18.75" customHeight="1" x14ac:dyDescent="0.25">
      <c r="B33" s="137" t="s">
        <v>3888</v>
      </c>
      <c r="C33" s="138">
        <v>31928</v>
      </c>
      <c r="D33" s="138">
        <v>4776</v>
      </c>
      <c r="E33" s="159">
        <v>76294</v>
      </c>
      <c r="F33" s="159">
        <v>98835</v>
      </c>
      <c r="G33" s="159">
        <v>95678</v>
      </c>
      <c r="H33" s="139">
        <v>85558</v>
      </c>
      <c r="I33"/>
      <c r="J33"/>
      <c r="K33"/>
      <c r="L33"/>
      <c r="M33"/>
    </row>
    <row r="34" spans="2:13" s="28" customFormat="1" ht="18.75" customHeight="1" x14ac:dyDescent="0.25">
      <c r="B34" s="137" t="s">
        <v>4299</v>
      </c>
      <c r="C34" s="138">
        <v>0</v>
      </c>
      <c r="D34" s="138">
        <v>46408</v>
      </c>
      <c r="E34" s="159">
        <v>141391</v>
      </c>
      <c r="F34" s="159">
        <v>90166</v>
      </c>
      <c r="G34" s="159">
        <v>101206</v>
      </c>
      <c r="H34" s="139">
        <v>78731</v>
      </c>
      <c r="I34"/>
      <c r="J34"/>
      <c r="K34"/>
      <c r="L34"/>
      <c r="M34"/>
    </row>
    <row r="35" spans="2:13" s="28" customFormat="1" ht="18.75" customHeight="1" x14ac:dyDescent="0.25">
      <c r="B35" s="137" t="s">
        <v>4052</v>
      </c>
      <c r="C35" s="138">
        <v>20852</v>
      </c>
      <c r="D35" s="138">
        <v>85537</v>
      </c>
      <c r="E35" s="159">
        <v>124788</v>
      </c>
      <c r="F35" s="159">
        <v>91450</v>
      </c>
      <c r="G35" s="159">
        <v>79600</v>
      </c>
      <c r="H35" s="139">
        <v>74936</v>
      </c>
      <c r="I35"/>
      <c r="J35"/>
      <c r="K35"/>
      <c r="L35"/>
      <c r="M35"/>
    </row>
    <row r="36" spans="2:13" s="28" customFormat="1" ht="18.75" customHeight="1" x14ac:dyDescent="0.25">
      <c r="B36" s="137" t="s">
        <v>4174</v>
      </c>
      <c r="C36" s="138">
        <v>10302</v>
      </c>
      <c r="D36" s="138">
        <v>20325</v>
      </c>
      <c r="E36" s="159">
        <v>54851</v>
      </c>
      <c r="F36" s="159">
        <v>48969</v>
      </c>
      <c r="G36" s="159">
        <v>53093</v>
      </c>
      <c r="H36" s="139">
        <v>65901</v>
      </c>
      <c r="I36"/>
      <c r="J36"/>
      <c r="K36"/>
      <c r="L36"/>
      <c r="M36"/>
    </row>
    <row r="37" spans="2:13" s="28" customFormat="1" ht="18.75" customHeight="1" x14ac:dyDescent="0.25">
      <c r="B37" s="137" t="s">
        <v>4558</v>
      </c>
      <c r="C37" s="138">
        <v>26142</v>
      </c>
      <c r="D37" s="138">
        <v>21923</v>
      </c>
      <c r="E37" s="159">
        <v>83194</v>
      </c>
      <c r="F37" s="159">
        <v>73019</v>
      </c>
      <c r="G37" s="159">
        <v>87406</v>
      </c>
      <c r="H37" s="139">
        <v>65715</v>
      </c>
      <c r="I37"/>
      <c r="J37"/>
      <c r="K37"/>
      <c r="L37"/>
      <c r="M37"/>
    </row>
    <row r="38" spans="2:13" s="28" customFormat="1" ht="18.75" customHeight="1" x14ac:dyDescent="0.25">
      <c r="B38" s="137" t="s">
        <v>237</v>
      </c>
      <c r="C38" s="138">
        <v>31973</v>
      </c>
      <c r="D38" s="138">
        <v>58506</v>
      </c>
      <c r="E38" s="159">
        <v>70790</v>
      </c>
      <c r="F38" s="159">
        <v>79401</v>
      </c>
      <c r="G38" s="159">
        <v>67434</v>
      </c>
      <c r="H38" s="139">
        <v>60454</v>
      </c>
      <c r="I38"/>
      <c r="J38"/>
      <c r="K38"/>
      <c r="L38"/>
      <c r="M38"/>
    </row>
    <row r="39" spans="2:13" s="28" customFormat="1" ht="18.75" customHeight="1" x14ac:dyDescent="0.25">
      <c r="B39" s="137" t="s">
        <v>3890</v>
      </c>
      <c r="C39" s="138">
        <v>16530</v>
      </c>
      <c r="D39" s="138">
        <v>18369</v>
      </c>
      <c r="E39" s="159">
        <v>53441</v>
      </c>
      <c r="F39" s="159">
        <v>48957</v>
      </c>
      <c r="G39" s="159">
        <v>50831</v>
      </c>
      <c r="H39" s="139">
        <v>56575</v>
      </c>
      <c r="I39"/>
      <c r="J39"/>
      <c r="K39"/>
      <c r="L39"/>
      <c r="M39"/>
    </row>
    <row r="40" spans="2:13" s="28" customFormat="1" ht="18.75" customHeight="1" x14ac:dyDescent="0.25">
      <c r="B40" s="137" t="s">
        <v>4034</v>
      </c>
      <c r="C40" s="138">
        <v>15660</v>
      </c>
      <c r="D40" s="138">
        <v>5853</v>
      </c>
      <c r="E40" s="159">
        <v>51483</v>
      </c>
      <c r="F40" s="159">
        <v>40976</v>
      </c>
      <c r="G40" s="159">
        <v>47147</v>
      </c>
      <c r="H40" s="139">
        <v>49369</v>
      </c>
      <c r="I40"/>
      <c r="J40"/>
      <c r="K40"/>
      <c r="L40"/>
      <c r="M40"/>
    </row>
    <row r="41" spans="2:13" s="28" customFormat="1" ht="18.75" customHeight="1" x14ac:dyDescent="0.25">
      <c r="B41" s="137" t="s">
        <v>4191</v>
      </c>
      <c r="C41" s="138">
        <v>0</v>
      </c>
      <c r="D41" s="138">
        <v>0</v>
      </c>
      <c r="E41" s="159">
        <v>27245</v>
      </c>
      <c r="F41" s="159">
        <v>45059</v>
      </c>
      <c r="G41" s="159">
        <v>37502</v>
      </c>
      <c r="H41" s="139">
        <v>49202</v>
      </c>
      <c r="I41"/>
      <c r="J41"/>
      <c r="K41"/>
      <c r="L41"/>
      <c r="M41"/>
    </row>
    <row r="42" spans="2:13" s="28" customFormat="1" ht="18.75" customHeight="1" x14ac:dyDescent="0.25">
      <c r="B42" s="137" t="s">
        <v>4302</v>
      </c>
      <c r="C42" s="138">
        <v>27907</v>
      </c>
      <c r="D42" s="138">
        <v>38550</v>
      </c>
      <c r="E42" s="159">
        <v>44859</v>
      </c>
      <c r="F42" s="159">
        <v>54866</v>
      </c>
      <c r="G42" s="159">
        <v>52286</v>
      </c>
      <c r="H42" s="139">
        <v>46380</v>
      </c>
      <c r="I42"/>
      <c r="J42"/>
      <c r="K42"/>
      <c r="L42"/>
      <c r="M42"/>
    </row>
    <row r="43" spans="2:13" s="28" customFormat="1" ht="18.75" customHeight="1" x14ac:dyDescent="0.25">
      <c r="B43" s="137" t="s">
        <v>3471</v>
      </c>
      <c r="C43" s="138">
        <v>16807</v>
      </c>
      <c r="D43" s="138">
        <v>107166</v>
      </c>
      <c r="E43" s="159">
        <v>92752</v>
      </c>
      <c r="F43" s="159">
        <v>66448</v>
      </c>
      <c r="G43" s="159">
        <v>61558</v>
      </c>
      <c r="H43" s="139">
        <v>41577</v>
      </c>
      <c r="I43"/>
      <c r="J43"/>
      <c r="K43"/>
      <c r="L43"/>
      <c r="M43"/>
    </row>
    <row r="44" spans="2:13" s="28" customFormat="1" ht="18.75" customHeight="1" x14ac:dyDescent="0.25">
      <c r="B44" s="137" t="s">
        <v>4164</v>
      </c>
      <c r="C44" s="138">
        <v>0</v>
      </c>
      <c r="D44" s="138">
        <v>15165</v>
      </c>
      <c r="E44" s="159">
        <v>23016</v>
      </c>
      <c r="F44" s="159">
        <v>28723</v>
      </c>
      <c r="G44" s="159">
        <v>42837</v>
      </c>
      <c r="H44" s="139">
        <v>39729</v>
      </c>
      <c r="I44"/>
      <c r="J44"/>
      <c r="K44"/>
      <c r="L44"/>
      <c r="M44"/>
    </row>
    <row r="45" spans="2:13" s="28" customFormat="1" ht="18.75" customHeight="1" x14ac:dyDescent="0.25">
      <c r="B45" s="137" t="s">
        <v>6429</v>
      </c>
      <c r="C45" s="138">
        <v>0</v>
      </c>
      <c r="D45" s="138">
        <v>0</v>
      </c>
      <c r="E45" s="159">
        <v>0</v>
      </c>
      <c r="F45" s="159">
        <v>0</v>
      </c>
      <c r="G45" s="159">
        <v>0</v>
      </c>
      <c r="H45" s="139">
        <v>38855</v>
      </c>
      <c r="I45"/>
      <c r="J45"/>
      <c r="K45"/>
      <c r="L45"/>
      <c r="M45"/>
    </row>
    <row r="46" spans="2:13" s="28" customFormat="1" ht="18.75" customHeight="1" x14ac:dyDescent="0.25">
      <c r="B46" s="137" t="s">
        <v>2914</v>
      </c>
      <c r="C46" s="138">
        <v>18750</v>
      </c>
      <c r="D46" s="138">
        <v>27961</v>
      </c>
      <c r="E46" s="159">
        <v>33960</v>
      </c>
      <c r="F46" s="159">
        <v>36221</v>
      </c>
      <c r="G46" s="159">
        <v>40367</v>
      </c>
      <c r="H46" s="139">
        <v>38401</v>
      </c>
      <c r="I46"/>
      <c r="J46"/>
      <c r="K46"/>
      <c r="L46"/>
      <c r="M46"/>
    </row>
    <row r="47" spans="2:13" s="28" customFormat="1" ht="18.75" customHeight="1" x14ac:dyDescent="0.25">
      <c r="B47" s="137" t="s">
        <v>4195</v>
      </c>
      <c r="C47" s="138">
        <v>0</v>
      </c>
      <c r="D47" s="138">
        <v>0</v>
      </c>
      <c r="E47" s="159">
        <v>0</v>
      </c>
      <c r="F47" s="159">
        <v>492</v>
      </c>
      <c r="G47" s="159">
        <v>14347</v>
      </c>
      <c r="H47" s="139">
        <v>36221</v>
      </c>
      <c r="I47"/>
      <c r="J47"/>
      <c r="K47"/>
      <c r="L47"/>
      <c r="M47"/>
    </row>
    <row r="48" spans="2:13" s="28" customFormat="1" ht="18.75" customHeight="1" x14ac:dyDescent="0.25">
      <c r="B48" s="137" t="s">
        <v>330</v>
      </c>
      <c r="C48" s="138">
        <v>16598</v>
      </c>
      <c r="D48" s="138">
        <v>6893</v>
      </c>
      <c r="E48" s="159">
        <v>16433</v>
      </c>
      <c r="F48" s="159">
        <v>36014</v>
      </c>
      <c r="G48" s="159">
        <v>30023</v>
      </c>
      <c r="H48" s="139">
        <v>29399</v>
      </c>
      <c r="I48"/>
      <c r="J48"/>
      <c r="K48"/>
      <c r="L48"/>
      <c r="M48"/>
    </row>
    <row r="49" spans="2:13" s="28" customFormat="1" ht="18.75" customHeight="1" x14ac:dyDescent="0.25">
      <c r="B49" s="137" t="s">
        <v>4016</v>
      </c>
      <c r="C49" s="138">
        <v>0</v>
      </c>
      <c r="D49" s="138">
        <v>450</v>
      </c>
      <c r="E49" s="159">
        <v>8605</v>
      </c>
      <c r="F49" s="159">
        <v>8795</v>
      </c>
      <c r="G49" s="159">
        <v>10306</v>
      </c>
      <c r="H49" s="139">
        <v>28237</v>
      </c>
      <c r="I49"/>
      <c r="J49"/>
      <c r="K49"/>
      <c r="L49"/>
      <c r="M49"/>
    </row>
    <row r="50" spans="2:13" s="28" customFormat="1" ht="18.75" customHeight="1" x14ac:dyDescent="0.25">
      <c r="B50" s="137" t="s">
        <v>2915</v>
      </c>
      <c r="C50" s="138">
        <v>4496</v>
      </c>
      <c r="D50" s="138">
        <v>16640</v>
      </c>
      <c r="E50" s="159">
        <v>28753</v>
      </c>
      <c r="F50" s="159">
        <v>33254</v>
      </c>
      <c r="G50" s="159">
        <v>39198</v>
      </c>
      <c r="H50" s="139">
        <v>28148</v>
      </c>
      <c r="I50"/>
      <c r="J50"/>
      <c r="K50"/>
      <c r="L50"/>
      <c r="M50"/>
    </row>
    <row r="51" spans="2:13" s="28" customFormat="1" ht="18.75" customHeight="1" x14ac:dyDescent="0.25">
      <c r="B51" s="137" t="s">
        <v>4559</v>
      </c>
      <c r="C51" s="138">
        <v>0</v>
      </c>
      <c r="D51" s="138">
        <v>0</v>
      </c>
      <c r="E51" s="159">
        <v>0</v>
      </c>
      <c r="F51" s="159">
        <v>0</v>
      </c>
      <c r="G51" s="159">
        <v>0</v>
      </c>
      <c r="H51" s="139">
        <v>26451</v>
      </c>
      <c r="I51"/>
      <c r="J51"/>
      <c r="K51"/>
      <c r="L51"/>
      <c r="M51"/>
    </row>
    <row r="52" spans="2:13" s="28" customFormat="1" ht="18.75" customHeight="1" x14ac:dyDescent="0.25">
      <c r="B52" s="137" t="s">
        <v>3337</v>
      </c>
      <c r="C52" s="138">
        <v>6</v>
      </c>
      <c r="D52" s="138">
        <v>0</v>
      </c>
      <c r="E52" s="159">
        <v>0</v>
      </c>
      <c r="F52" s="159">
        <v>0</v>
      </c>
      <c r="G52" s="159">
        <v>0</v>
      </c>
      <c r="H52" s="139">
        <v>24663</v>
      </c>
      <c r="I52"/>
      <c r="J52"/>
      <c r="K52"/>
      <c r="L52"/>
      <c r="M52"/>
    </row>
    <row r="53" spans="2:13" s="28" customFormat="1" ht="18.75" customHeight="1" x14ac:dyDescent="0.25">
      <c r="B53" s="137" t="s">
        <v>4303</v>
      </c>
      <c r="C53" s="138">
        <v>0</v>
      </c>
      <c r="D53" s="138">
        <v>0</v>
      </c>
      <c r="E53" s="159">
        <v>0</v>
      </c>
      <c r="F53" s="159">
        <v>15160</v>
      </c>
      <c r="G53" s="159">
        <v>49973</v>
      </c>
      <c r="H53" s="139">
        <v>23047</v>
      </c>
      <c r="I53"/>
      <c r="J53"/>
      <c r="K53"/>
      <c r="L53"/>
      <c r="M53"/>
    </row>
    <row r="54" spans="2:13" s="28" customFormat="1" ht="18.75" customHeight="1" x14ac:dyDescent="0.25">
      <c r="B54" s="137" t="s">
        <v>4491</v>
      </c>
      <c r="C54" s="138">
        <v>0</v>
      </c>
      <c r="D54" s="138">
        <v>0</v>
      </c>
      <c r="E54" s="159">
        <v>0</v>
      </c>
      <c r="F54" s="159">
        <v>0</v>
      </c>
      <c r="G54" s="159">
        <v>668</v>
      </c>
      <c r="H54" s="139">
        <v>18744</v>
      </c>
      <c r="I54"/>
      <c r="J54"/>
      <c r="K54"/>
      <c r="L54"/>
      <c r="M54"/>
    </row>
    <row r="55" spans="2:13" s="28" customFormat="1" ht="18.75" customHeight="1" x14ac:dyDescent="0.25">
      <c r="B55" s="137" t="s">
        <v>4175</v>
      </c>
      <c r="C55" s="138">
        <v>0</v>
      </c>
      <c r="D55" s="138">
        <v>1542</v>
      </c>
      <c r="E55" s="159">
        <v>10221</v>
      </c>
      <c r="F55" s="159">
        <v>6690</v>
      </c>
      <c r="G55" s="159">
        <v>14220</v>
      </c>
      <c r="H55" s="139">
        <v>12994</v>
      </c>
      <c r="I55"/>
      <c r="J55"/>
      <c r="K55"/>
      <c r="L55"/>
      <c r="M55"/>
    </row>
    <row r="56" spans="2:13" s="28" customFormat="1" ht="18.75" customHeight="1" x14ac:dyDescent="0.25">
      <c r="B56" s="137" t="s">
        <v>4001</v>
      </c>
      <c r="C56" s="138">
        <v>0</v>
      </c>
      <c r="D56" s="138">
        <v>223</v>
      </c>
      <c r="E56" s="159">
        <v>27822</v>
      </c>
      <c r="F56" s="159">
        <v>40658</v>
      </c>
      <c r="G56" s="159">
        <v>62698</v>
      </c>
      <c r="H56" s="139">
        <v>9980</v>
      </c>
      <c r="I56"/>
      <c r="J56"/>
      <c r="K56"/>
      <c r="L56"/>
      <c r="M56"/>
    </row>
    <row r="57" spans="2:13" s="28" customFormat="1" ht="18.75" customHeight="1" x14ac:dyDescent="0.25">
      <c r="B57" s="137" t="s">
        <v>85</v>
      </c>
      <c r="C57" s="138">
        <v>107537</v>
      </c>
      <c r="D57" s="138">
        <v>155479</v>
      </c>
      <c r="E57" s="159">
        <v>310388</v>
      </c>
      <c r="F57" s="159">
        <v>77575</v>
      </c>
      <c r="G57" s="159">
        <v>8143</v>
      </c>
      <c r="H57" s="139">
        <v>8651</v>
      </c>
      <c r="I57"/>
      <c r="J57"/>
      <c r="K57"/>
      <c r="L57"/>
      <c r="M57"/>
    </row>
    <row r="58" spans="2:13" s="28" customFormat="1" ht="18.75" customHeight="1" x14ac:dyDescent="0.25">
      <c r="B58" s="137" t="s">
        <v>2927</v>
      </c>
      <c r="C58" s="138">
        <v>3315</v>
      </c>
      <c r="D58" s="138">
        <v>4800</v>
      </c>
      <c r="E58" s="159">
        <v>6626</v>
      </c>
      <c r="F58" s="159">
        <v>7571</v>
      </c>
      <c r="G58" s="159">
        <v>8248</v>
      </c>
      <c r="H58" s="139">
        <v>7892</v>
      </c>
      <c r="I58"/>
      <c r="J58"/>
      <c r="K58"/>
      <c r="L58"/>
      <c r="M58"/>
    </row>
    <row r="59" spans="2:13" s="28" customFormat="1" ht="18.75" customHeight="1" x14ac:dyDescent="0.25">
      <c r="B59" s="137" t="s">
        <v>4482</v>
      </c>
      <c r="C59" s="138">
        <v>0</v>
      </c>
      <c r="D59" s="138">
        <v>0</v>
      </c>
      <c r="E59" s="159">
        <v>0</v>
      </c>
      <c r="F59" s="159">
        <v>0</v>
      </c>
      <c r="G59" s="159">
        <v>2589</v>
      </c>
      <c r="H59" s="139">
        <v>3961</v>
      </c>
      <c r="I59"/>
      <c r="J59"/>
      <c r="K59"/>
      <c r="L59"/>
      <c r="M59"/>
    </row>
    <row r="60" spans="2:13" s="28" customFormat="1" ht="18.75" customHeight="1" x14ac:dyDescent="0.25">
      <c r="B60" s="137" t="s">
        <v>2916</v>
      </c>
      <c r="C60" s="138">
        <v>12144</v>
      </c>
      <c r="D60" s="138">
        <v>0</v>
      </c>
      <c r="E60" s="159">
        <v>0</v>
      </c>
      <c r="F60" s="159">
        <v>0</v>
      </c>
      <c r="G60" s="159">
        <v>0</v>
      </c>
      <c r="H60" s="139">
        <v>3678</v>
      </c>
      <c r="I60"/>
      <c r="J60"/>
      <c r="K60"/>
      <c r="L60"/>
      <c r="M60"/>
    </row>
    <row r="61" spans="2:13" s="28" customFormat="1" ht="18.75" customHeight="1" x14ac:dyDescent="0.25">
      <c r="B61" s="137" t="s">
        <v>4472</v>
      </c>
      <c r="C61" s="138">
        <v>3560</v>
      </c>
      <c r="D61" s="138">
        <v>6045</v>
      </c>
      <c r="E61" s="159">
        <v>3843</v>
      </c>
      <c r="F61" s="159">
        <v>3959</v>
      </c>
      <c r="G61" s="159">
        <v>3927</v>
      </c>
      <c r="H61" s="139">
        <v>3458</v>
      </c>
      <c r="I61"/>
      <c r="J61"/>
      <c r="K61"/>
      <c r="L61"/>
      <c r="M61"/>
    </row>
    <row r="62" spans="2:13" s="28" customFormat="1" ht="18.75" customHeight="1" x14ac:dyDescent="0.25">
      <c r="B62" s="137" t="s">
        <v>312</v>
      </c>
      <c r="C62" s="138">
        <v>7705</v>
      </c>
      <c r="D62" s="138">
        <v>3286</v>
      </c>
      <c r="E62" s="159">
        <v>32941</v>
      </c>
      <c r="F62" s="159">
        <v>31899</v>
      </c>
      <c r="G62" s="159">
        <v>29441</v>
      </c>
      <c r="H62" s="139">
        <v>2271</v>
      </c>
      <c r="I62"/>
      <c r="J62"/>
      <c r="K62"/>
      <c r="L62"/>
      <c r="M62"/>
    </row>
    <row r="63" spans="2:13" s="28" customFormat="1" ht="18.75" customHeight="1" x14ac:dyDescent="0.25">
      <c r="B63" s="137" t="s">
        <v>4490</v>
      </c>
      <c r="C63" s="138">
        <v>0</v>
      </c>
      <c r="D63" s="138">
        <v>0</v>
      </c>
      <c r="E63" s="159">
        <v>0</v>
      </c>
      <c r="F63" s="159">
        <v>0</v>
      </c>
      <c r="G63" s="159">
        <v>1024</v>
      </c>
      <c r="H63" s="139">
        <v>1343</v>
      </c>
      <c r="I63"/>
      <c r="J63"/>
      <c r="K63"/>
      <c r="L63"/>
      <c r="M63"/>
    </row>
    <row r="64" spans="2:13" s="28" customFormat="1" ht="18.75" customHeight="1" x14ac:dyDescent="0.25">
      <c r="B64" s="137" t="s">
        <v>4597</v>
      </c>
      <c r="C64" s="138">
        <v>0</v>
      </c>
      <c r="D64" s="138">
        <v>0</v>
      </c>
      <c r="E64" s="159">
        <v>0</v>
      </c>
      <c r="F64" s="159">
        <v>0</v>
      </c>
      <c r="G64" s="159">
        <v>2598</v>
      </c>
      <c r="H64" s="139">
        <v>782</v>
      </c>
      <c r="I64"/>
      <c r="J64"/>
      <c r="K64"/>
      <c r="L64"/>
      <c r="M64"/>
    </row>
    <row r="65" spans="2:13" s="28" customFormat="1" ht="18.75" customHeight="1" x14ac:dyDescent="0.25">
      <c r="B65" s="137" t="s">
        <v>4176</v>
      </c>
      <c r="C65" s="138">
        <v>15634</v>
      </c>
      <c r="D65" s="138">
        <v>17996</v>
      </c>
      <c r="E65" s="159">
        <v>4054</v>
      </c>
      <c r="F65" s="159">
        <v>2948</v>
      </c>
      <c r="G65" s="159">
        <v>1053</v>
      </c>
      <c r="H65" s="139">
        <v>726</v>
      </c>
      <c r="I65"/>
      <c r="J65"/>
      <c r="K65"/>
      <c r="L65"/>
      <c r="M65"/>
    </row>
    <row r="66" spans="2:13" s="28" customFormat="1" ht="18.75" customHeight="1" x14ac:dyDescent="0.25">
      <c r="B66" s="137" t="s">
        <v>420</v>
      </c>
      <c r="C66" s="138">
        <v>0</v>
      </c>
      <c r="D66" s="138">
        <v>35</v>
      </c>
      <c r="E66" s="159">
        <v>927</v>
      </c>
      <c r="F66" s="159">
        <v>0</v>
      </c>
      <c r="G66" s="159">
        <v>0</v>
      </c>
      <c r="H66" s="139">
        <v>385</v>
      </c>
      <c r="I66"/>
      <c r="J66"/>
      <c r="K66"/>
      <c r="L66"/>
      <c r="M66"/>
    </row>
    <row r="67" spans="2:13" s="28" customFormat="1" ht="18.75" customHeight="1" x14ac:dyDescent="0.25">
      <c r="B67" s="137" t="s">
        <v>4217</v>
      </c>
      <c r="C67" s="138">
        <v>0</v>
      </c>
      <c r="D67" s="138">
        <v>0</v>
      </c>
      <c r="E67" s="159">
        <v>0</v>
      </c>
      <c r="F67" s="159">
        <v>27</v>
      </c>
      <c r="G67" s="159">
        <v>201</v>
      </c>
      <c r="H67" s="139">
        <v>257</v>
      </c>
      <c r="I67"/>
      <c r="J67"/>
      <c r="K67"/>
      <c r="L67"/>
      <c r="M67"/>
    </row>
    <row r="68" spans="2:13" s="28" customFormat="1" ht="18.75" customHeight="1" x14ac:dyDescent="0.25">
      <c r="B68" s="137" t="s">
        <v>579</v>
      </c>
      <c r="C68" s="138">
        <v>67</v>
      </c>
      <c r="D68" s="138">
        <v>176</v>
      </c>
      <c r="E68" s="159">
        <v>154</v>
      </c>
      <c r="F68" s="159">
        <v>216</v>
      </c>
      <c r="G68" s="159">
        <v>268</v>
      </c>
      <c r="H68" s="139">
        <v>214</v>
      </c>
      <c r="I68"/>
      <c r="J68"/>
      <c r="K68"/>
      <c r="L68"/>
      <c r="M68"/>
    </row>
    <row r="69" spans="2:13" s="28" customFormat="1" ht="18.75" customHeight="1" x14ac:dyDescent="0.25">
      <c r="B69" s="137" t="s">
        <v>4492</v>
      </c>
      <c r="C69" s="138">
        <v>0</v>
      </c>
      <c r="D69" s="138">
        <v>0</v>
      </c>
      <c r="E69" s="159">
        <v>0</v>
      </c>
      <c r="F69" s="159">
        <v>0</v>
      </c>
      <c r="G69" s="159">
        <v>77</v>
      </c>
      <c r="H69" s="139">
        <v>211</v>
      </c>
      <c r="I69"/>
      <c r="J69"/>
      <c r="K69"/>
      <c r="L69"/>
      <c r="M69"/>
    </row>
    <row r="70" spans="2:13" s="28" customFormat="1" ht="18.75" customHeight="1" x14ac:dyDescent="0.25">
      <c r="B70" s="137" t="s">
        <v>3957</v>
      </c>
      <c r="C70" s="138">
        <v>0</v>
      </c>
      <c r="D70" s="138">
        <v>82</v>
      </c>
      <c r="E70" s="159">
        <v>84</v>
      </c>
      <c r="F70" s="159">
        <v>133</v>
      </c>
      <c r="G70" s="159">
        <v>76</v>
      </c>
      <c r="H70" s="139">
        <v>198</v>
      </c>
      <c r="I70"/>
      <c r="J70"/>
      <c r="K70"/>
      <c r="L70"/>
      <c r="M70"/>
    </row>
    <row r="71" spans="2:13" s="28" customFormat="1" ht="18.75" customHeight="1" x14ac:dyDescent="0.25">
      <c r="B71" s="137" t="s">
        <v>4301</v>
      </c>
      <c r="C71" s="138">
        <v>25315</v>
      </c>
      <c r="D71" s="138">
        <v>48633</v>
      </c>
      <c r="E71" s="159">
        <v>54466</v>
      </c>
      <c r="F71" s="159">
        <v>60960</v>
      </c>
      <c r="G71" s="159">
        <v>57211</v>
      </c>
      <c r="H71" s="139">
        <v>189</v>
      </c>
      <c r="I71"/>
      <c r="J71"/>
      <c r="K71"/>
      <c r="L71"/>
      <c r="M71"/>
    </row>
    <row r="72" spans="2:13" s="28" customFormat="1" ht="18.75" customHeight="1" x14ac:dyDescent="0.25">
      <c r="B72" s="137" t="s">
        <v>3914</v>
      </c>
      <c r="C72" s="138">
        <v>0</v>
      </c>
      <c r="D72" s="138">
        <v>24</v>
      </c>
      <c r="E72" s="159">
        <v>12</v>
      </c>
      <c r="F72" s="159">
        <v>31</v>
      </c>
      <c r="G72" s="159">
        <v>149</v>
      </c>
      <c r="H72" s="139">
        <v>186</v>
      </c>
      <c r="I72"/>
      <c r="J72"/>
      <c r="K72"/>
      <c r="L72"/>
      <c r="M72"/>
    </row>
    <row r="73" spans="2:13" s="28" customFormat="1" ht="18.75" customHeight="1" x14ac:dyDescent="0.25">
      <c r="B73" s="137" t="s">
        <v>4567</v>
      </c>
      <c r="C73" s="138">
        <v>0</v>
      </c>
      <c r="D73" s="138">
        <v>0</v>
      </c>
      <c r="E73" s="159">
        <v>0</v>
      </c>
      <c r="F73" s="159">
        <v>0</v>
      </c>
      <c r="G73" s="159">
        <v>188</v>
      </c>
      <c r="H73" s="139">
        <v>164</v>
      </c>
      <c r="I73"/>
      <c r="J73"/>
      <c r="K73"/>
      <c r="L73"/>
      <c r="M73"/>
    </row>
    <row r="74" spans="2:13" s="28" customFormat="1" ht="18.75" customHeight="1" x14ac:dyDescent="0.25">
      <c r="B74" s="137" t="s">
        <v>4259</v>
      </c>
      <c r="C74" s="138">
        <v>81</v>
      </c>
      <c r="D74" s="138">
        <v>168</v>
      </c>
      <c r="E74" s="159">
        <v>161</v>
      </c>
      <c r="F74" s="159">
        <v>73</v>
      </c>
      <c r="G74" s="159">
        <v>221</v>
      </c>
      <c r="H74" s="139">
        <v>147</v>
      </c>
      <c r="I74"/>
      <c r="J74"/>
      <c r="K74"/>
      <c r="L74"/>
      <c r="M74"/>
    </row>
    <row r="75" spans="2:13" s="28" customFormat="1" ht="18.75" customHeight="1" x14ac:dyDescent="0.25">
      <c r="B75" s="137" t="s">
        <v>3895</v>
      </c>
      <c r="C75" s="138">
        <v>31</v>
      </c>
      <c r="D75" s="138">
        <v>123</v>
      </c>
      <c r="E75" s="159">
        <v>150</v>
      </c>
      <c r="F75" s="159">
        <v>449</v>
      </c>
      <c r="G75" s="159">
        <v>317</v>
      </c>
      <c r="H75" s="139">
        <v>129</v>
      </c>
      <c r="I75"/>
      <c r="J75"/>
      <c r="K75"/>
      <c r="L75"/>
      <c r="M75"/>
    </row>
    <row r="76" spans="2:13" s="28" customFormat="1" ht="18.75" customHeight="1" x14ac:dyDescent="0.25">
      <c r="B76" s="137" t="s">
        <v>4036</v>
      </c>
      <c r="C76" s="138">
        <v>0</v>
      </c>
      <c r="D76" s="138">
        <v>40</v>
      </c>
      <c r="E76" s="159">
        <v>43</v>
      </c>
      <c r="F76" s="159">
        <v>136</v>
      </c>
      <c r="G76" s="159">
        <v>0</v>
      </c>
      <c r="H76" s="139">
        <v>106</v>
      </c>
      <c r="I76"/>
      <c r="J76"/>
      <c r="K76"/>
      <c r="L76"/>
      <c r="M76"/>
    </row>
    <row r="77" spans="2:13" s="28" customFormat="1" ht="18.75" customHeight="1" x14ac:dyDescent="0.25">
      <c r="B77" s="137" t="s">
        <v>490</v>
      </c>
      <c r="C77" s="138">
        <v>135</v>
      </c>
      <c r="D77" s="138">
        <v>209</v>
      </c>
      <c r="E77" s="159">
        <v>257</v>
      </c>
      <c r="F77" s="159">
        <v>183</v>
      </c>
      <c r="G77" s="159">
        <v>270</v>
      </c>
      <c r="H77" s="139">
        <v>88</v>
      </c>
      <c r="I77"/>
      <c r="J77"/>
      <c r="K77"/>
      <c r="L77"/>
      <c r="M77"/>
    </row>
    <row r="78" spans="2:13" s="28" customFormat="1" ht="18.75" customHeight="1" x14ac:dyDescent="0.25">
      <c r="B78" s="137" t="s">
        <v>4038</v>
      </c>
      <c r="C78" s="138">
        <v>0</v>
      </c>
      <c r="D78" s="138">
        <v>35</v>
      </c>
      <c r="E78" s="159">
        <v>72</v>
      </c>
      <c r="F78" s="159">
        <v>133</v>
      </c>
      <c r="G78" s="159">
        <v>60</v>
      </c>
      <c r="H78" s="139">
        <v>87</v>
      </c>
      <c r="I78"/>
      <c r="J78"/>
      <c r="K78"/>
      <c r="L78"/>
      <c r="M78"/>
    </row>
    <row r="79" spans="2:13" s="28" customFormat="1" ht="18.75" customHeight="1" x14ac:dyDescent="0.25">
      <c r="B79" s="137" t="s">
        <v>4572</v>
      </c>
      <c r="C79" s="138">
        <v>0</v>
      </c>
      <c r="D79" s="138">
        <v>0</v>
      </c>
      <c r="E79" s="159">
        <v>0</v>
      </c>
      <c r="F79" s="159">
        <v>0</v>
      </c>
      <c r="G79" s="159">
        <v>0</v>
      </c>
      <c r="H79" s="139">
        <v>86</v>
      </c>
      <c r="I79"/>
      <c r="J79"/>
      <c r="K79"/>
      <c r="L79"/>
      <c r="M79"/>
    </row>
    <row r="80" spans="2:13" s="28" customFormat="1" ht="18.75" customHeight="1" x14ac:dyDescent="0.25">
      <c r="B80" s="137" t="s">
        <v>534</v>
      </c>
      <c r="C80" s="138">
        <v>24</v>
      </c>
      <c r="D80" s="138">
        <v>70</v>
      </c>
      <c r="E80" s="159">
        <v>93</v>
      </c>
      <c r="F80" s="159">
        <v>161</v>
      </c>
      <c r="G80" s="159">
        <v>151</v>
      </c>
      <c r="H80" s="139">
        <v>84</v>
      </c>
      <c r="I80"/>
      <c r="J80"/>
      <c r="K80"/>
      <c r="L80"/>
      <c r="M80"/>
    </row>
    <row r="81" spans="2:13" s="28" customFormat="1" ht="18.75" customHeight="1" x14ac:dyDescent="0.25">
      <c r="B81" s="137" t="s">
        <v>4223</v>
      </c>
      <c r="C81" s="138">
        <v>0</v>
      </c>
      <c r="D81" s="138">
        <v>0</v>
      </c>
      <c r="E81" s="159">
        <v>4</v>
      </c>
      <c r="F81" s="159">
        <v>26</v>
      </c>
      <c r="G81" s="159">
        <v>21</v>
      </c>
      <c r="H81" s="139">
        <v>80</v>
      </c>
      <c r="I81"/>
      <c r="J81"/>
      <c r="K81"/>
      <c r="L81"/>
      <c r="M81"/>
    </row>
    <row r="82" spans="2:13" s="28" customFormat="1" ht="18.75" customHeight="1" x14ac:dyDescent="0.25">
      <c r="B82" s="137" t="s">
        <v>2925</v>
      </c>
      <c r="C82" s="138">
        <v>46</v>
      </c>
      <c r="D82" s="138">
        <v>55</v>
      </c>
      <c r="E82" s="159">
        <v>58</v>
      </c>
      <c r="F82" s="159">
        <v>51</v>
      </c>
      <c r="G82" s="159">
        <v>70</v>
      </c>
      <c r="H82" s="139">
        <v>78</v>
      </c>
      <c r="I82"/>
      <c r="J82"/>
      <c r="K82"/>
      <c r="L82"/>
      <c r="M82"/>
    </row>
    <row r="83" spans="2:13" s="28" customFormat="1" ht="18.75" customHeight="1" x14ac:dyDescent="0.25">
      <c r="B83" s="137" t="s">
        <v>2475</v>
      </c>
      <c r="C83" s="138">
        <v>1650</v>
      </c>
      <c r="D83" s="138">
        <v>178</v>
      </c>
      <c r="E83" s="159">
        <v>0</v>
      </c>
      <c r="F83" s="159">
        <v>102</v>
      </c>
      <c r="G83" s="159">
        <v>0</v>
      </c>
      <c r="H83" s="139">
        <v>77</v>
      </c>
      <c r="I83"/>
      <c r="J83"/>
      <c r="K83"/>
      <c r="L83"/>
      <c r="M83"/>
    </row>
    <row r="84" spans="2:13" s="28" customFormat="1" ht="18.75" customHeight="1" x14ac:dyDescent="0.25">
      <c r="B84" s="137" t="s">
        <v>4226</v>
      </c>
      <c r="C84" s="138">
        <v>0</v>
      </c>
      <c r="D84" s="138">
        <v>0</v>
      </c>
      <c r="E84" s="159">
        <v>0</v>
      </c>
      <c r="F84" s="159">
        <v>24</v>
      </c>
      <c r="G84" s="159">
        <v>51</v>
      </c>
      <c r="H84" s="139">
        <v>73</v>
      </c>
      <c r="I84"/>
      <c r="J84"/>
      <c r="K84"/>
      <c r="L84"/>
      <c r="M84"/>
    </row>
    <row r="85" spans="2:13" s="28" customFormat="1" ht="18.75" customHeight="1" x14ac:dyDescent="0.25">
      <c r="B85" s="137" t="s">
        <v>2940</v>
      </c>
      <c r="C85" s="138">
        <v>77</v>
      </c>
      <c r="D85" s="138">
        <v>80</v>
      </c>
      <c r="E85" s="159">
        <v>9</v>
      </c>
      <c r="F85" s="159">
        <v>57</v>
      </c>
      <c r="G85" s="159">
        <v>52</v>
      </c>
      <c r="H85" s="139">
        <v>71</v>
      </c>
      <c r="I85"/>
      <c r="J85"/>
      <c r="K85"/>
      <c r="L85"/>
      <c r="M85"/>
    </row>
    <row r="86" spans="2:13" s="28" customFormat="1" ht="18.75" customHeight="1" x14ac:dyDescent="0.25">
      <c r="B86" s="137" t="s">
        <v>6366</v>
      </c>
      <c r="C86" s="138">
        <v>0</v>
      </c>
      <c r="D86" s="138">
        <v>0</v>
      </c>
      <c r="E86" s="159">
        <v>0</v>
      </c>
      <c r="F86" s="159">
        <v>0</v>
      </c>
      <c r="G86" s="159">
        <v>7</v>
      </c>
      <c r="H86" s="139">
        <v>69</v>
      </c>
      <c r="I86"/>
      <c r="J86"/>
      <c r="K86"/>
      <c r="L86"/>
      <c r="M86"/>
    </row>
    <row r="87" spans="2:13" s="28" customFormat="1" ht="18.75" customHeight="1" x14ac:dyDescent="0.25">
      <c r="B87" s="137" t="s">
        <v>4128</v>
      </c>
      <c r="C87" s="138">
        <v>0</v>
      </c>
      <c r="D87" s="138">
        <v>0</v>
      </c>
      <c r="E87" s="159">
        <v>15</v>
      </c>
      <c r="F87" s="159">
        <v>112</v>
      </c>
      <c r="G87" s="159">
        <v>88</v>
      </c>
      <c r="H87" s="139">
        <v>68</v>
      </c>
      <c r="I87"/>
      <c r="J87"/>
      <c r="K87"/>
      <c r="L87"/>
      <c r="M87"/>
    </row>
    <row r="88" spans="2:13" s="28" customFormat="1" ht="18.75" customHeight="1" x14ac:dyDescent="0.25">
      <c r="B88" s="137" t="s">
        <v>743</v>
      </c>
      <c r="C88" s="138">
        <v>7</v>
      </c>
      <c r="D88" s="138">
        <v>1</v>
      </c>
      <c r="E88" s="159">
        <v>22</v>
      </c>
      <c r="F88" s="159">
        <v>22</v>
      </c>
      <c r="G88" s="159">
        <v>66</v>
      </c>
      <c r="H88" s="139">
        <v>66</v>
      </c>
      <c r="I88"/>
      <c r="J88"/>
      <c r="K88"/>
      <c r="L88"/>
      <c r="M88"/>
    </row>
    <row r="89" spans="2:13" s="28" customFormat="1" ht="18.75" customHeight="1" x14ac:dyDescent="0.25">
      <c r="B89" s="137" t="s">
        <v>6381</v>
      </c>
      <c r="C89" s="138">
        <v>0</v>
      </c>
      <c r="D89" s="138">
        <v>0</v>
      </c>
      <c r="E89" s="159">
        <v>0</v>
      </c>
      <c r="F89" s="159">
        <v>0</v>
      </c>
      <c r="G89" s="159">
        <v>54</v>
      </c>
      <c r="H89" s="139">
        <v>66</v>
      </c>
      <c r="I89"/>
      <c r="J89"/>
      <c r="K89"/>
      <c r="L89"/>
      <c r="M89"/>
    </row>
    <row r="90" spans="2:13" s="28" customFormat="1" ht="18.75" customHeight="1" x14ac:dyDescent="0.25">
      <c r="B90" s="137" t="s">
        <v>3908</v>
      </c>
      <c r="C90" s="138">
        <v>0</v>
      </c>
      <c r="D90" s="138">
        <v>529</v>
      </c>
      <c r="E90" s="159">
        <v>489</v>
      </c>
      <c r="F90" s="159">
        <v>165</v>
      </c>
      <c r="G90" s="159">
        <v>139</v>
      </c>
      <c r="H90" s="139">
        <v>62</v>
      </c>
      <c r="I90"/>
      <c r="J90"/>
      <c r="K90"/>
      <c r="L90"/>
      <c r="M90"/>
    </row>
    <row r="91" spans="2:13" s="28" customFormat="1" ht="18.75" customHeight="1" x14ac:dyDescent="0.25">
      <c r="B91" s="137" t="s">
        <v>4598</v>
      </c>
      <c r="C91" s="138">
        <v>0</v>
      </c>
      <c r="D91" s="138">
        <v>0</v>
      </c>
      <c r="E91" s="159">
        <v>0</v>
      </c>
      <c r="F91" s="159">
        <v>50</v>
      </c>
      <c r="G91" s="159">
        <v>8</v>
      </c>
      <c r="H91" s="139">
        <v>58</v>
      </c>
      <c r="I91"/>
      <c r="J91"/>
      <c r="K91"/>
      <c r="L91"/>
      <c r="M91"/>
    </row>
    <row r="92" spans="2:13" s="28" customFormat="1" ht="18.75" customHeight="1" x14ac:dyDescent="0.25">
      <c r="B92" s="137" t="s">
        <v>4224</v>
      </c>
      <c r="C92" s="138">
        <v>2</v>
      </c>
      <c r="D92" s="138">
        <v>34</v>
      </c>
      <c r="E92" s="159">
        <v>16</v>
      </c>
      <c r="F92" s="159">
        <v>11</v>
      </c>
      <c r="G92" s="159">
        <v>40</v>
      </c>
      <c r="H92" s="139">
        <v>56</v>
      </c>
      <c r="I92"/>
      <c r="J92"/>
      <c r="K92"/>
      <c r="L92"/>
      <c r="M92"/>
    </row>
    <row r="93" spans="2:13" s="28" customFormat="1" ht="18.75" customHeight="1" x14ac:dyDescent="0.25">
      <c r="B93" s="137" t="s">
        <v>739</v>
      </c>
      <c r="C93" s="138">
        <v>36</v>
      </c>
      <c r="D93" s="138">
        <v>24</v>
      </c>
      <c r="E93" s="159">
        <v>11</v>
      </c>
      <c r="F93" s="159">
        <v>13</v>
      </c>
      <c r="G93" s="159">
        <v>26</v>
      </c>
      <c r="H93" s="139">
        <v>54</v>
      </c>
      <c r="I93"/>
      <c r="J93"/>
      <c r="K93"/>
      <c r="L93"/>
      <c r="M93"/>
    </row>
    <row r="94" spans="2:13" s="28" customFormat="1" ht="18.75" customHeight="1" x14ac:dyDescent="0.25">
      <c r="B94" s="137" t="s">
        <v>6380</v>
      </c>
      <c r="C94" s="138">
        <v>0</v>
      </c>
      <c r="D94" s="138">
        <v>0</v>
      </c>
      <c r="E94" s="159">
        <v>0</v>
      </c>
      <c r="F94" s="159">
        <v>0</v>
      </c>
      <c r="G94" s="159">
        <v>45</v>
      </c>
      <c r="H94" s="139">
        <v>54</v>
      </c>
      <c r="I94"/>
      <c r="J94"/>
      <c r="K94"/>
      <c r="L94"/>
      <c r="M94"/>
    </row>
    <row r="95" spans="2:13" s="28" customFormat="1" ht="18.75" customHeight="1" x14ac:dyDescent="0.25">
      <c r="B95" s="137" t="s">
        <v>2929</v>
      </c>
      <c r="C95" s="138">
        <v>20</v>
      </c>
      <c r="D95" s="138">
        <v>124</v>
      </c>
      <c r="E95" s="159">
        <v>42</v>
      </c>
      <c r="F95" s="159">
        <v>56</v>
      </c>
      <c r="G95" s="159">
        <v>105</v>
      </c>
      <c r="H95" s="139">
        <v>52</v>
      </c>
      <c r="I95"/>
      <c r="J95"/>
      <c r="K95"/>
      <c r="L95"/>
      <c r="M95"/>
    </row>
    <row r="96" spans="2:13" s="28" customFormat="1" ht="18.75" customHeight="1" x14ac:dyDescent="0.25">
      <c r="B96" s="137" t="s">
        <v>549</v>
      </c>
      <c r="C96" s="138">
        <v>76</v>
      </c>
      <c r="D96" s="138">
        <v>176</v>
      </c>
      <c r="E96" s="159">
        <v>139</v>
      </c>
      <c r="F96" s="159">
        <v>68</v>
      </c>
      <c r="G96" s="159">
        <v>52</v>
      </c>
      <c r="H96" s="139">
        <v>51</v>
      </c>
      <c r="I96"/>
      <c r="J96"/>
      <c r="K96"/>
      <c r="L96"/>
      <c r="M96"/>
    </row>
    <row r="97" spans="2:13" s="28" customFormat="1" ht="18.75" customHeight="1" x14ac:dyDescent="0.25">
      <c r="B97" s="137" t="s">
        <v>4274</v>
      </c>
      <c r="C97" s="138">
        <v>0</v>
      </c>
      <c r="D97" s="138">
        <v>0</v>
      </c>
      <c r="E97" s="159">
        <v>0</v>
      </c>
      <c r="F97" s="159">
        <v>5</v>
      </c>
      <c r="G97" s="159">
        <v>0</v>
      </c>
      <c r="H97" s="139">
        <v>49</v>
      </c>
      <c r="I97"/>
      <c r="J97"/>
      <c r="K97"/>
      <c r="L97"/>
      <c r="M97"/>
    </row>
    <row r="98" spans="2:13" s="28" customFormat="1" ht="18.75" customHeight="1" x14ac:dyDescent="0.25">
      <c r="B98" s="137" t="s">
        <v>3811</v>
      </c>
      <c r="C98" s="138">
        <v>11</v>
      </c>
      <c r="D98" s="138">
        <v>20</v>
      </c>
      <c r="E98" s="159">
        <v>108</v>
      </c>
      <c r="F98" s="159">
        <v>144</v>
      </c>
      <c r="G98" s="159">
        <v>47</v>
      </c>
      <c r="H98" s="139">
        <v>48</v>
      </c>
      <c r="I98"/>
      <c r="J98"/>
      <c r="K98"/>
      <c r="L98"/>
      <c r="M98"/>
    </row>
    <row r="99" spans="2:13" s="28" customFormat="1" ht="18.75" customHeight="1" x14ac:dyDescent="0.25">
      <c r="B99" s="137" t="s">
        <v>4316</v>
      </c>
      <c r="C99" s="138">
        <v>0</v>
      </c>
      <c r="D99" s="138">
        <v>0</v>
      </c>
      <c r="E99" s="159">
        <v>0</v>
      </c>
      <c r="F99" s="159">
        <v>0</v>
      </c>
      <c r="G99" s="159">
        <v>87</v>
      </c>
      <c r="H99" s="139">
        <v>47</v>
      </c>
      <c r="I99"/>
      <c r="J99"/>
      <c r="K99"/>
      <c r="L99"/>
      <c r="M99"/>
    </row>
    <row r="100" spans="2:13" s="28" customFormat="1" ht="18.75" customHeight="1" x14ac:dyDescent="0.25">
      <c r="B100" s="137" t="s">
        <v>4568</v>
      </c>
      <c r="C100" s="138">
        <v>0</v>
      </c>
      <c r="D100" s="138">
        <v>0</v>
      </c>
      <c r="E100" s="159">
        <v>0</v>
      </c>
      <c r="F100" s="159">
        <v>0</v>
      </c>
      <c r="G100" s="159">
        <v>0</v>
      </c>
      <c r="H100" s="139">
        <v>45</v>
      </c>
      <c r="I100"/>
      <c r="J100"/>
      <c r="K100"/>
      <c r="L100"/>
      <c r="M100"/>
    </row>
    <row r="101" spans="2:13" s="28" customFormat="1" ht="18.75" customHeight="1" x14ac:dyDescent="0.25">
      <c r="B101" s="137" t="s">
        <v>4560</v>
      </c>
      <c r="C101" s="138">
        <v>0</v>
      </c>
      <c r="D101" s="138">
        <v>0</v>
      </c>
      <c r="E101" s="159">
        <v>0</v>
      </c>
      <c r="F101" s="159">
        <v>0</v>
      </c>
      <c r="G101" s="159">
        <v>0</v>
      </c>
      <c r="H101" s="139">
        <v>44</v>
      </c>
      <c r="I101"/>
      <c r="J101"/>
      <c r="K101"/>
      <c r="L101"/>
      <c r="M101"/>
    </row>
    <row r="102" spans="2:13" s="28" customFormat="1" ht="18.75" customHeight="1" x14ac:dyDescent="0.25">
      <c r="B102" s="137" t="s">
        <v>4025</v>
      </c>
      <c r="C102" s="138">
        <v>55</v>
      </c>
      <c r="D102" s="138">
        <v>98</v>
      </c>
      <c r="E102" s="159">
        <v>75</v>
      </c>
      <c r="F102" s="159">
        <v>33</v>
      </c>
      <c r="G102" s="159">
        <v>107</v>
      </c>
      <c r="H102" s="139">
        <v>43</v>
      </c>
      <c r="I102"/>
      <c r="J102"/>
      <c r="K102"/>
      <c r="L102"/>
      <c r="M102"/>
    </row>
    <row r="103" spans="2:13" s="28" customFormat="1" ht="18.75" customHeight="1" x14ac:dyDescent="0.25">
      <c r="B103" s="137" t="s">
        <v>4068</v>
      </c>
      <c r="C103" s="138">
        <v>0</v>
      </c>
      <c r="D103" s="138">
        <v>0</v>
      </c>
      <c r="E103" s="159">
        <v>69</v>
      </c>
      <c r="F103" s="159">
        <v>63</v>
      </c>
      <c r="G103" s="159">
        <v>112</v>
      </c>
      <c r="H103" s="139">
        <v>43</v>
      </c>
      <c r="I103"/>
      <c r="J103"/>
      <c r="K103"/>
      <c r="L103"/>
      <c r="M103"/>
    </row>
    <row r="104" spans="2:13" s="28" customFormat="1" ht="18.75" customHeight="1" x14ac:dyDescent="0.25">
      <c r="B104" s="137" t="s">
        <v>4214</v>
      </c>
      <c r="C104" s="138">
        <v>0</v>
      </c>
      <c r="D104" s="138">
        <v>0</v>
      </c>
      <c r="E104" s="159">
        <v>0</v>
      </c>
      <c r="F104" s="159">
        <v>20</v>
      </c>
      <c r="G104" s="159">
        <v>3</v>
      </c>
      <c r="H104" s="139">
        <v>43</v>
      </c>
      <c r="I104"/>
      <c r="J104"/>
      <c r="K104"/>
      <c r="L104"/>
      <c r="M104"/>
    </row>
    <row r="105" spans="2:13" s="28" customFormat="1" ht="18.75" customHeight="1" x14ac:dyDescent="0.25">
      <c r="B105" s="137" t="s">
        <v>584</v>
      </c>
      <c r="C105" s="138">
        <v>11</v>
      </c>
      <c r="D105" s="138">
        <v>76</v>
      </c>
      <c r="E105" s="159">
        <v>28</v>
      </c>
      <c r="F105" s="159">
        <v>41</v>
      </c>
      <c r="G105" s="159">
        <v>27</v>
      </c>
      <c r="H105" s="139">
        <v>42</v>
      </c>
      <c r="I105"/>
      <c r="J105"/>
      <c r="K105"/>
      <c r="L105"/>
      <c r="M105"/>
    </row>
    <row r="106" spans="2:13" s="28" customFormat="1" ht="18.75" customHeight="1" x14ac:dyDescent="0.25">
      <c r="B106" s="137" t="s">
        <v>674</v>
      </c>
      <c r="C106" s="138">
        <v>8</v>
      </c>
      <c r="D106" s="138">
        <v>8</v>
      </c>
      <c r="E106" s="159">
        <v>8</v>
      </c>
      <c r="F106" s="159">
        <v>3</v>
      </c>
      <c r="G106" s="159">
        <v>23</v>
      </c>
      <c r="H106" s="139">
        <v>42</v>
      </c>
      <c r="I106"/>
      <c r="J106"/>
      <c r="K106"/>
      <c r="L106"/>
      <c r="M106"/>
    </row>
    <row r="107" spans="2:13" s="28" customFormat="1" ht="18.75" customHeight="1" x14ac:dyDescent="0.25">
      <c r="B107" s="137" t="s">
        <v>3667</v>
      </c>
      <c r="C107" s="138">
        <v>44</v>
      </c>
      <c r="D107" s="138">
        <v>138</v>
      </c>
      <c r="E107" s="159">
        <v>37</v>
      </c>
      <c r="F107" s="159">
        <v>18</v>
      </c>
      <c r="G107" s="159">
        <v>60</v>
      </c>
      <c r="H107" s="139">
        <v>42</v>
      </c>
      <c r="I107"/>
      <c r="J107"/>
      <c r="K107"/>
      <c r="L107"/>
      <c r="M107"/>
    </row>
    <row r="108" spans="2:13" s="28" customFormat="1" ht="18.75" customHeight="1" x14ac:dyDescent="0.25">
      <c r="B108" s="137" t="s">
        <v>4104</v>
      </c>
      <c r="C108" s="138">
        <v>0</v>
      </c>
      <c r="D108" s="138">
        <v>0</v>
      </c>
      <c r="E108" s="159">
        <v>84</v>
      </c>
      <c r="F108" s="159">
        <v>26</v>
      </c>
      <c r="G108" s="159">
        <v>35</v>
      </c>
      <c r="H108" s="139">
        <v>41</v>
      </c>
      <c r="I108"/>
      <c r="J108"/>
      <c r="K108"/>
      <c r="L108"/>
      <c r="M108"/>
    </row>
    <row r="109" spans="2:13" s="28" customFormat="1" ht="18.75" customHeight="1" x14ac:dyDescent="0.25">
      <c r="B109" s="137" t="s">
        <v>3898</v>
      </c>
      <c r="C109" s="138">
        <v>10</v>
      </c>
      <c r="D109" s="138">
        <v>13</v>
      </c>
      <c r="E109" s="159">
        <v>23</v>
      </c>
      <c r="F109" s="159">
        <v>33</v>
      </c>
      <c r="G109" s="159">
        <v>44</v>
      </c>
      <c r="H109" s="139">
        <v>41</v>
      </c>
      <c r="I109"/>
      <c r="J109"/>
      <c r="K109"/>
      <c r="L109"/>
      <c r="M109"/>
    </row>
    <row r="110" spans="2:13" s="28" customFormat="1" ht="18.75" customHeight="1" x14ac:dyDescent="0.25">
      <c r="B110" s="137" t="s">
        <v>4350</v>
      </c>
      <c r="C110" s="138">
        <v>0</v>
      </c>
      <c r="D110" s="138">
        <v>0</v>
      </c>
      <c r="E110" s="159">
        <v>6</v>
      </c>
      <c r="F110" s="159">
        <v>33</v>
      </c>
      <c r="G110" s="159">
        <v>8</v>
      </c>
      <c r="H110" s="139">
        <v>41</v>
      </c>
      <c r="I110"/>
      <c r="J110"/>
      <c r="K110"/>
      <c r="L110"/>
      <c r="M110"/>
    </row>
    <row r="111" spans="2:13" s="28" customFormat="1" ht="18.75" customHeight="1" x14ac:dyDescent="0.25">
      <c r="B111" s="137" t="s">
        <v>402</v>
      </c>
      <c r="C111" s="138">
        <v>0</v>
      </c>
      <c r="D111" s="138">
        <v>0</v>
      </c>
      <c r="E111" s="159">
        <v>0</v>
      </c>
      <c r="F111" s="159">
        <v>0</v>
      </c>
      <c r="G111" s="159">
        <v>0</v>
      </c>
      <c r="H111" s="139">
        <v>39</v>
      </c>
      <c r="I111"/>
      <c r="J111"/>
      <c r="K111"/>
      <c r="L111"/>
      <c r="M111"/>
    </row>
    <row r="112" spans="2:13" s="28" customFormat="1" ht="18.75" customHeight="1" x14ac:dyDescent="0.25">
      <c r="B112" s="137" t="s">
        <v>4408</v>
      </c>
      <c r="C112" s="138">
        <v>0</v>
      </c>
      <c r="D112" s="138">
        <v>0</v>
      </c>
      <c r="E112" s="159">
        <v>0</v>
      </c>
      <c r="F112" s="159">
        <v>0</v>
      </c>
      <c r="G112" s="159">
        <v>19</v>
      </c>
      <c r="H112" s="139">
        <v>38</v>
      </c>
      <c r="I112"/>
      <c r="J112"/>
      <c r="K112"/>
      <c r="L112"/>
      <c r="M112"/>
    </row>
    <row r="113" spans="2:13" s="28" customFormat="1" ht="18.75" customHeight="1" x14ac:dyDescent="0.25">
      <c r="B113" s="137" t="s">
        <v>3385</v>
      </c>
      <c r="C113" s="138">
        <v>0</v>
      </c>
      <c r="D113" s="138">
        <v>0</v>
      </c>
      <c r="E113" s="159">
        <v>0</v>
      </c>
      <c r="F113" s="159">
        <v>0</v>
      </c>
      <c r="G113" s="159">
        <v>87</v>
      </c>
      <c r="H113" s="139">
        <v>38</v>
      </c>
      <c r="I113"/>
      <c r="J113"/>
      <c r="K113"/>
      <c r="L113"/>
      <c r="M113"/>
    </row>
    <row r="114" spans="2:13" s="28" customFormat="1" ht="18.75" customHeight="1" x14ac:dyDescent="0.25">
      <c r="B114" s="137" t="s">
        <v>628</v>
      </c>
      <c r="C114" s="138">
        <v>0</v>
      </c>
      <c r="D114" s="138">
        <v>0</v>
      </c>
      <c r="E114" s="159">
        <v>0</v>
      </c>
      <c r="F114" s="159">
        <v>2</v>
      </c>
      <c r="G114" s="159">
        <v>0</v>
      </c>
      <c r="H114" s="139">
        <v>38</v>
      </c>
      <c r="I114"/>
      <c r="J114"/>
      <c r="K114"/>
      <c r="L114"/>
      <c r="M114"/>
    </row>
    <row r="115" spans="2:13" s="28" customFormat="1" ht="18.75" customHeight="1" x14ac:dyDescent="0.25">
      <c r="B115" s="137" t="s">
        <v>4271</v>
      </c>
      <c r="C115" s="138">
        <v>0</v>
      </c>
      <c r="D115" s="138">
        <v>9</v>
      </c>
      <c r="E115" s="159">
        <v>50</v>
      </c>
      <c r="F115" s="159">
        <v>16</v>
      </c>
      <c r="G115" s="159">
        <v>13</v>
      </c>
      <c r="H115" s="139">
        <v>38</v>
      </c>
      <c r="I115"/>
      <c r="J115"/>
      <c r="K115"/>
      <c r="L115"/>
      <c r="M115"/>
    </row>
    <row r="116" spans="2:13" s="28" customFormat="1" ht="18.75" customHeight="1" x14ac:dyDescent="0.25">
      <c r="B116" s="137" t="s">
        <v>4486</v>
      </c>
      <c r="C116" s="138">
        <v>0</v>
      </c>
      <c r="D116" s="138">
        <v>0</v>
      </c>
      <c r="E116" s="159">
        <v>0</v>
      </c>
      <c r="F116" s="159">
        <v>0</v>
      </c>
      <c r="G116" s="159">
        <v>8</v>
      </c>
      <c r="H116" s="139">
        <v>38</v>
      </c>
      <c r="I116"/>
      <c r="J116"/>
      <c r="K116"/>
      <c r="L116"/>
      <c r="M116"/>
    </row>
    <row r="117" spans="2:13" s="28" customFormat="1" ht="18.75" customHeight="1" x14ac:dyDescent="0.25">
      <c r="B117" s="137" t="s">
        <v>4599</v>
      </c>
      <c r="C117" s="138">
        <v>0</v>
      </c>
      <c r="D117" s="138">
        <v>0</v>
      </c>
      <c r="E117" s="159">
        <v>0</v>
      </c>
      <c r="F117" s="159">
        <v>0</v>
      </c>
      <c r="G117" s="159">
        <v>0</v>
      </c>
      <c r="H117" s="139">
        <v>37</v>
      </c>
      <c r="I117"/>
      <c r="J117"/>
      <c r="K117"/>
      <c r="L117"/>
      <c r="M117"/>
    </row>
    <row r="118" spans="2:13" s="28" customFormat="1" ht="18.75" customHeight="1" x14ac:dyDescent="0.25">
      <c r="B118" s="137" t="s">
        <v>631</v>
      </c>
      <c r="C118" s="138">
        <v>20</v>
      </c>
      <c r="D118" s="138">
        <v>84</v>
      </c>
      <c r="E118" s="159">
        <v>79</v>
      </c>
      <c r="F118" s="159">
        <v>102</v>
      </c>
      <c r="G118" s="159">
        <v>94</v>
      </c>
      <c r="H118" s="139">
        <v>36</v>
      </c>
      <c r="I118"/>
      <c r="J118"/>
      <c r="K118"/>
      <c r="L118"/>
      <c r="M118"/>
    </row>
    <row r="119" spans="2:13" s="28" customFormat="1" ht="18.75" customHeight="1" x14ac:dyDescent="0.25">
      <c r="B119" s="137" t="s">
        <v>4579</v>
      </c>
      <c r="C119" s="138">
        <v>0</v>
      </c>
      <c r="D119" s="138">
        <v>0</v>
      </c>
      <c r="E119" s="159">
        <v>0</v>
      </c>
      <c r="F119" s="159">
        <v>0</v>
      </c>
      <c r="G119" s="159">
        <v>0</v>
      </c>
      <c r="H119" s="139">
        <v>35</v>
      </c>
      <c r="I119"/>
      <c r="J119"/>
      <c r="K119"/>
      <c r="L119"/>
      <c r="M119"/>
    </row>
    <row r="120" spans="2:13" s="28" customFormat="1" ht="18.75" customHeight="1" x14ac:dyDescent="0.25">
      <c r="B120" s="137" t="s">
        <v>3569</v>
      </c>
      <c r="C120" s="138">
        <v>72</v>
      </c>
      <c r="D120" s="138">
        <v>95</v>
      </c>
      <c r="E120" s="159">
        <v>119</v>
      </c>
      <c r="F120" s="159">
        <v>32</v>
      </c>
      <c r="G120" s="159">
        <v>95</v>
      </c>
      <c r="H120" s="139">
        <v>34</v>
      </c>
      <c r="I120"/>
      <c r="J120"/>
      <c r="K120"/>
      <c r="L120"/>
      <c r="M120"/>
    </row>
    <row r="121" spans="2:13" s="28" customFormat="1" ht="18.75" customHeight="1" x14ac:dyDescent="0.25">
      <c r="B121" s="137" t="s">
        <v>4603</v>
      </c>
      <c r="C121" s="138">
        <v>0</v>
      </c>
      <c r="D121" s="138">
        <v>0</v>
      </c>
      <c r="E121" s="159">
        <v>0</v>
      </c>
      <c r="F121" s="159">
        <v>0</v>
      </c>
      <c r="G121" s="159">
        <v>19</v>
      </c>
      <c r="H121" s="139">
        <v>34</v>
      </c>
      <c r="I121"/>
      <c r="J121"/>
      <c r="K121"/>
      <c r="L121"/>
      <c r="M121"/>
    </row>
    <row r="122" spans="2:13" s="28" customFormat="1" ht="18.75" customHeight="1" x14ac:dyDescent="0.25">
      <c r="B122" s="137" t="s">
        <v>4484</v>
      </c>
      <c r="C122" s="138">
        <v>0</v>
      </c>
      <c r="D122" s="138">
        <v>0</v>
      </c>
      <c r="E122" s="159">
        <v>0</v>
      </c>
      <c r="F122" s="159">
        <v>0</v>
      </c>
      <c r="G122" s="159">
        <v>50</v>
      </c>
      <c r="H122" s="139">
        <v>33</v>
      </c>
      <c r="I122"/>
      <c r="J122"/>
      <c r="K122"/>
      <c r="L122"/>
      <c r="M122"/>
    </row>
    <row r="123" spans="2:13" s="28" customFormat="1" ht="18.75" customHeight="1" x14ac:dyDescent="0.25">
      <c r="B123" s="137" t="s">
        <v>4578</v>
      </c>
      <c r="C123" s="138">
        <v>0</v>
      </c>
      <c r="D123" s="138">
        <v>0</v>
      </c>
      <c r="E123" s="159">
        <v>0</v>
      </c>
      <c r="F123" s="159">
        <v>0</v>
      </c>
      <c r="G123" s="159">
        <v>76</v>
      </c>
      <c r="H123" s="139">
        <v>32</v>
      </c>
      <c r="I123"/>
      <c r="J123"/>
      <c r="K123"/>
      <c r="L123"/>
      <c r="M123"/>
    </row>
    <row r="124" spans="2:13" s="28" customFormat="1" ht="18.75" customHeight="1" x14ac:dyDescent="0.25">
      <c r="B124" s="137" t="s">
        <v>654</v>
      </c>
      <c r="C124" s="138">
        <v>43</v>
      </c>
      <c r="D124" s="138">
        <v>82</v>
      </c>
      <c r="E124" s="159">
        <v>58</v>
      </c>
      <c r="F124" s="159">
        <v>43</v>
      </c>
      <c r="G124" s="159">
        <v>59</v>
      </c>
      <c r="H124" s="139">
        <v>32</v>
      </c>
      <c r="I124"/>
      <c r="J124"/>
      <c r="K124"/>
      <c r="L124"/>
      <c r="M124"/>
    </row>
    <row r="125" spans="2:13" s="28" customFormat="1" ht="18.75" customHeight="1" x14ac:dyDescent="0.25">
      <c r="B125" s="137" t="s">
        <v>4230</v>
      </c>
      <c r="C125" s="138">
        <v>0</v>
      </c>
      <c r="D125" s="138">
        <v>0</v>
      </c>
      <c r="E125" s="159">
        <v>0</v>
      </c>
      <c r="F125" s="159">
        <v>10</v>
      </c>
      <c r="G125" s="159">
        <v>18</v>
      </c>
      <c r="H125" s="139">
        <v>32</v>
      </c>
      <c r="I125"/>
      <c r="J125"/>
      <c r="K125"/>
      <c r="L125"/>
      <c r="M125"/>
    </row>
    <row r="126" spans="2:13" s="28" customFormat="1" ht="18.75" customHeight="1" x14ac:dyDescent="0.25">
      <c r="B126" s="137" t="s">
        <v>55</v>
      </c>
      <c r="C126" s="138">
        <v>304</v>
      </c>
      <c r="D126" s="138">
        <v>34</v>
      </c>
      <c r="E126" s="159">
        <v>18</v>
      </c>
      <c r="F126" s="159">
        <v>5</v>
      </c>
      <c r="G126" s="159">
        <v>26</v>
      </c>
      <c r="H126" s="139">
        <v>31</v>
      </c>
      <c r="I126"/>
      <c r="J126"/>
      <c r="K126"/>
      <c r="L126"/>
      <c r="M126"/>
    </row>
    <row r="127" spans="2:13" s="28" customFormat="1" ht="18.75" customHeight="1" x14ac:dyDescent="0.25">
      <c r="B127" s="137" t="s">
        <v>4337</v>
      </c>
      <c r="C127" s="138">
        <v>0</v>
      </c>
      <c r="D127" s="138">
        <v>0</v>
      </c>
      <c r="E127" s="159">
        <v>10</v>
      </c>
      <c r="F127" s="159">
        <v>0</v>
      </c>
      <c r="G127" s="159">
        <v>20</v>
      </c>
      <c r="H127" s="139">
        <v>31</v>
      </c>
      <c r="I127"/>
      <c r="J127"/>
      <c r="K127"/>
      <c r="L127"/>
      <c r="M127"/>
    </row>
    <row r="128" spans="2:13" s="28" customFormat="1" ht="18.75" customHeight="1" x14ac:dyDescent="0.25">
      <c r="B128" s="137" t="s">
        <v>639</v>
      </c>
      <c r="C128" s="138">
        <v>0</v>
      </c>
      <c r="D128" s="138">
        <v>0</v>
      </c>
      <c r="E128" s="159">
        <v>0</v>
      </c>
      <c r="F128" s="159">
        <v>0</v>
      </c>
      <c r="G128" s="159">
        <v>0</v>
      </c>
      <c r="H128" s="139">
        <v>30</v>
      </c>
      <c r="I128"/>
      <c r="J128"/>
      <c r="K128"/>
      <c r="L128"/>
      <c r="M128"/>
    </row>
    <row r="129" spans="2:13" s="28" customFormat="1" ht="18.75" customHeight="1" x14ac:dyDescent="0.25">
      <c r="B129" s="137" t="s">
        <v>4525</v>
      </c>
      <c r="C129" s="138">
        <v>0</v>
      </c>
      <c r="D129" s="138">
        <v>0</v>
      </c>
      <c r="E129" s="159">
        <v>11</v>
      </c>
      <c r="F129" s="159">
        <v>0</v>
      </c>
      <c r="G129" s="159">
        <v>0</v>
      </c>
      <c r="H129" s="139">
        <v>29</v>
      </c>
      <c r="I129"/>
      <c r="J129"/>
      <c r="K129"/>
      <c r="L129"/>
      <c r="M129"/>
    </row>
    <row r="130" spans="2:13" s="28" customFormat="1" ht="18.75" customHeight="1" x14ac:dyDescent="0.25">
      <c r="B130" s="137" t="s">
        <v>4435</v>
      </c>
      <c r="C130" s="138">
        <v>28</v>
      </c>
      <c r="D130" s="138">
        <v>28</v>
      </c>
      <c r="E130" s="159">
        <v>57</v>
      </c>
      <c r="F130" s="159">
        <v>59</v>
      </c>
      <c r="G130" s="159">
        <v>153</v>
      </c>
      <c r="H130" s="139">
        <v>27</v>
      </c>
      <c r="I130"/>
      <c r="J130"/>
      <c r="K130"/>
      <c r="L130"/>
      <c r="M130"/>
    </row>
    <row r="131" spans="2:13" s="28" customFormat="1" ht="18.75" customHeight="1" x14ac:dyDescent="0.25">
      <c r="B131" s="137" t="s">
        <v>4154</v>
      </c>
      <c r="C131" s="138">
        <v>34</v>
      </c>
      <c r="D131" s="138">
        <v>12</v>
      </c>
      <c r="E131" s="159">
        <v>10</v>
      </c>
      <c r="F131" s="159">
        <v>17</v>
      </c>
      <c r="G131" s="159">
        <v>24</v>
      </c>
      <c r="H131" s="139">
        <v>26</v>
      </c>
      <c r="I131"/>
      <c r="J131"/>
      <c r="K131"/>
      <c r="L131"/>
      <c r="M131"/>
    </row>
    <row r="132" spans="2:13" s="28" customFormat="1" ht="18.75" customHeight="1" x14ac:dyDescent="0.25">
      <c r="B132" s="137" t="s">
        <v>4327</v>
      </c>
      <c r="C132" s="138">
        <v>0</v>
      </c>
      <c r="D132" s="138">
        <v>0</v>
      </c>
      <c r="E132" s="159">
        <v>0</v>
      </c>
      <c r="F132" s="159">
        <v>0</v>
      </c>
      <c r="G132" s="159">
        <v>20</v>
      </c>
      <c r="H132" s="139">
        <v>26</v>
      </c>
      <c r="I132"/>
      <c r="J132"/>
      <c r="K132"/>
      <c r="L132"/>
      <c r="M132"/>
    </row>
    <row r="133" spans="2:13" s="28" customFormat="1" ht="18.75" customHeight="1" x14ac:dyDescent="0.25">
      <c r="B133" s="137" t="s">
        <v>3475</v>
      </c>
      <c r="C133" s="138">
        <v>0</v>
      </c>
      <c r="D133" s="138">
        <v>4</v>
      </c>
      <c r="E133" s="159">
        <v>0</v>
      </c>
      <c r="F133" s="159">
        <v>15</v>
      </c>
      <c r="G133" s="159">
        <v>5</v>
      </c>
      <c r="H133" s="139">
        <v>26</v>
      </c>
      <c r="I133"/>
      <c r="J133"/>
      <c r="K133"/>
      <c r="L133"/>
      <c r="M133"/>
    </row>
    <row r="134" spans="2:13" s="28" customFormat="1" ht="18.75" customHeight="1" x14ac:dyDescent="0.25">
      <c r="B134" s="137" t="s">
        <v>4431</v>
      </c>
      <c r="C134" s="138">
        <v>0</v>
      </c>
      <c r="D134" s="138">
        <v>0</v>
      </c>
      <c r="E134" s="159">
        <v>0</v>
      </c>
      <c r="F134" s="159">
        <v>0</v>
      </c>
      <c r="G134" s="159">
        <v>11</v>
      </c>
      <c r="H134" s="139">
        <v>25</v>
      </c>
      <c r="I134"/>
      <c r="J134"/>
      <c r="K134"/>
      <c r="L134"/>
      <c r="M134"/>
    </row>
    <row r="135" spans="2:13" s="28" customFormat="1" ht="18.75" customHeight="1" x14ac:dyDescent="0.25">
      <c r="B135" s="137" t="s">
        <v>4436</v>
      </c>
      <c r="C135" s="138">
        <v>0</v>
      </c>
      <c r="D135" s="138">
        <v>0</v>
      </c>
      <c r="E135" s="159">
        <v>0</v>
      </c>
      <c r="F135" s="159">
        <v>20</v>
      </c>
      <c r="G135" s="159">
        <v>22</v>
      </c>
      <c r="H135" s="139">
        <v>24</v>
      </c>
      <c r="I135"/>
      <c r="J135"/>
      <c r="K135"/>
      <c r="L135"/>
      <c r="M135"/>
    </row>
    <row r="136" spans="2:13" s="28" customFormat="1" ht="18.75" customHeight="1" x14ac:dyDescent="0.25">
      <c r="B136" s="137" t="s">
        <v>4581</v>
      </c>
      <c r="C136" s="138">
        <v>0</v>
      </c>
      <c r="D136" s="138">
        <v>0</v>
      </c>
      <c r="E136" s="159">
        <v>0</v>
      </c>
      <c r="F136" s="159">
        <v>0</v>
      </c>
      <c r="G136" s="159">
        <v>0</v>
      </c>
      <c r="H136" s="139">
        <v>24</v>
      </c>
      <c r="I136"/>
      <c r="J136"/>
      <c r="K136"/>
      <c r="L136"/>
      <c r="M136"/>
    </row>
    <row r="137" spans="2:13" s="28" customFormat="1" ht="18.75" customHeight="1" x14ac:dyDescent="0.25">
      <c r="B137" s="137" t="s">
        <v>3775</v>
      </c>
      <c r="C137" s="138">
        <v>0</v>
      </c>
      <c r="D137" s="138">
        <v>0</v>
      </c>
      <c r="E137" s="159">
        <v>0</v>
      </c>
      <c r="F137" s="159">
        <v>0</v>
      </c>
      <c r="G137" s="159">
        <v>32</v>
      </c>
      <c r="H137" s="139">
        <v>24</v>
      </c>
      <c r="I137"/>
      <c r="J137"/>
      <c r="K137"/>
      <c r="L137"/>
      <c r="M137"/>
    </row>
    <row r="138" spans="2:13" s="28" customFormat="1" ht="18.75" customHeight="1" x14ac:dyDescent="0.25">
      <c r="B138" s="137" t="s">
        <v>4438</v>
      </c>
      <c r="C138" s="138">
        <v>0</v>
      </c>
      <c r="D138" s="138">
        <v>0</v>
      </c>
      <c r="E138" s="159">
        <v>0</v>
      </c>
      <c r="F138" s="159">
        <v>0</v>
      </c>
      <c r="G138" s="159">
        <v>11</v>
      </c>
      <c r="H138" s="139">
        <v>24</v>
      </c>
      <c r="I138"/>
      <c r="J138"/>
      <c r="K138"/>
      <c r="L138"/>
      <c r="M138"/>
    </row>
    <row r="139" spans="2:13" s="28" customFormat="1" ht="18.75" customHeight="1" x14ac:dyDescent="0.25">
      <c r="B139" s="137" t="s">
        <v>6413</v>
      </c>
      <c r="C139" s="138">
        <v>0</v>
      </c>
      <c r="D139" s="138">
        <v>0</v>
      </c>
      <c r="E139" s="159">
        <v>0</v>
      </c>
      <c r="F139" s="159">
        <v>0</v>
      </c>
      <c r="G139" s="159">
        <v>0</v>
      </c>
      <c r="H139" s="139">
        <v>23</v>
      </c>
      <c r="I139"/>
      <c r="J139"/>
      <c r="K139"/>
      <c r="L139"/>
      <c r="M139"/>
    </row>
    <row r="140" spans="2:13" s="28" customFormat="1" ht="18.75" customHeight="1" x14ac:dyDescent="0.25">
      <c r="B140" s="137" t="s">
        <v>4145</v>
      </c>
      <c r="C140" s="138">
        <v>32</v>
      </c>
      <c r="D140" s="138">
        <v>14</v>
      </c>
      <c r="E140" s="159">
        <v>43</v>
      </c>
      <c r="F140" s="159">
        <v>31</v>
      </c>
      <c r="G140" s="159">
        <v>34</v>
      </c>
      <c r="H140" s="139">
        <v>23</v>
      </c>
      <c r="I140"/>
      <c r="J140"/>
      <c r="K140"/>
      <c r="L140"/>
      <c r="M140"/>
    </row>
    <row r="141" spans="2:13" s="28" customFormat="1" ht="18.75" customHeight="1" x14ac:dyDescent="0.25">
      <c r="B141" s="137" t="s">
        <v>661</v>
      </c>
      <c r="C141" s="138">
        <v>57</v>
      </c>
      <c r="D141" s="138">
        <v>55</v>
      </c>
      <c r="E141" s="159">
        <v>57</v>
      </c>
      <c r="F141" s="159">
        <v>36</v>
      </c>
      <c r="G141" s="159">
        <v>60</v>
      </c>
      <c r="H141" s="139">
        <v>23</v>
      </c>
      <c r="I141"/>
      <c r="J141"/>
      <c r="K141"/>
      <c r="L141"/>
      <c r="M141"/>
    </row>
    <row r="142" spans="2:13" s="28" customFormat="1" ht="18.75" customHeight="1" x14ac:dyDescent="0.25">
      <c r="B142" s="137" t="s">
        <v>4335</v>
      </c>
      <c r="C142" s="138">
        <v>0</v>
      </c>
      <c r="D142" s="138">
        <v>0</v>
      </c>
      <c r="E142" s="159">
        <v>0</v>
      </c>
      <c r="F142" s="159">
        <v>0</v>
      </c>
      <c r="G142" s="159">
        <v>36</v>
      </c>
      <c r="H142" s="139">
        <v>22</v>
      </c>
      <c r="I142"/>
      <c r="J142"/>
      <c r="K142"/>
      <c r="L142"/>
      <c r="M142"/>
    </row>
    <row r="143" spans="2:13" s="28" customFormat="1" ht="18.75" customHeight="1" x14ac:dyDescent="0.25">
      <c r="B143" s="137" t="s">
        <v>3541</v>
      </c>
      <c r="C143" s="138">
        <v>2</v>
      </c>
      <c r="D143" s="138">
        <v>0</v>
      </c>
      <c r="E143" s="159">
        <v>0</v>
      </c>
      <c r="F143" s="159">
        <v>29</v>
      </c>
      <c r="G143" s="159">
        <v>20</v>
      </c>
      <c r="H143" s="139">
        <v>22</v>
      </c>
      <c r="I143"/>
      <c r="J143"/>
      <c r="K143"/>
      <c r="L143"/>
      <c r="M143"/>
    </row>
    <row r="144" spans="2:13" s="28" customFormat="1" ht="18.75" customHeight="1" x14ac:dyDescent="0.25">
      <c r="B144" s="137" t="s">
        <v>6399</v>
      </c>
      <c r="C144" s="138">
        <v>0</v>
      </c>
      <c r="D144" s="138">
        <v>0</v>
      </c>
      <c r="E144" s="159">
        <v>0</v>
      </c>
      <c r="F144" s="159">
        <v>0</v>
      </c>
      <c r="G144" s="159">
        <v>0</v>
      </c>
      <c r="H144" s="139">
        <v>21</v>
      </c>
      <c r="I144"/>
      <c r="J144"/>
      <c r="K144"/>
      <c r="L144"/>
      <c r="M144"/>
    </row>
    <row r="145" spans="2:13" s="28" customFormat="1" ht="18.75" customHeight="1" x14ac:dyDescent="0.25">
      <c r="B145" s="137" t="s">
        <v>691</v>
      </c>
      <c r="C145" s="138">
        <v>1</v>
      </c>
      <c r="D145" s="138">
        <v>15</v>
      </c>
      <c r="E145" s="159">
        <v>8</v>
      </c>
      <c r="F145" s="159">
        <v>36</v>
      </c>
      <c r="G145" s="159">
        <v>23</v>
      </c>
      <c r="H145" s="139">
        <v>21</v>
      </c>
      <c r="I145"/>
      <c r="J145"/>
      <c r="K145"/>
      <c r="L145"/>
      <c r="M145"/>
    </row>
    <row r="146" spans="2:13" s="28" customFormat="1" ht="18.75" customHeight="1" x14ac:dyDescent="0.25">
      <c r="B146" s="137" t="s">
        <v>4590</v>
      </c>
      <c r="C146" s="138">
        <v>0</v>
      </c>
      <c r="D146" s="138">
        <v>0</v>
      </c>
      <c r="E146" s="159">
        <v>0</v>
      </c>
      <c r="F146" s="159">
        <v>0</v>
      </c>
      <c r="G146" s="159">
        <v>0</v>
      </c>
      <c r="H146" s="139">
        <v>20</v>
      </c>
      <c r="I146"/>
      <c r="J146"/>
      <c r="K146"/>
      <c r="L146"/>
      <c r="M146"/>
    </row>
    <row r="147" spans="2:13" s="28" customFormat="1" ht="18.75" customHeight="1" x14ac:dyDescent="0.25">
      <c r="B147" s="137" t="s">
        <v>4172</v>
      </c>
      <c r="C147" s="138">
        <v>0</v>
      </c>
      <c r="D147" s="138">
        <v>0</v>
      </c>
      <c r="E147" s="159">
        <v>2</v>
      </c>
      <c r="F147" s="159">
        <v>0</v>
      </c>
      <c r="G147" s="159">
        <v>31</v>
      </c>
      <c r="H147" s="139">
        <v>20</v>
      </c>
      <c r="I147"/>
      <c r="J147"/>
      <c r="K147"/>
      <c r="L147"/>
      <c r="M147"/>
    </row>
    <row r="148" spans="2:13" s="28" customFormat="1" ht="18.75" customHeight="1" x14ac:dyDescent="0.25">
      <c r="B148" s="137" t="s">
        <v>3813</v>
      </c>
      <c r="C148" s="138">
        <v>7</v>
      </c>
      <c r="D148" s="138">
        <v>129</v>
      </c>
      <c r="E148" s="159">
        <v>48</v>
      </c>
      <c r="F148" s="159">
        <v>77</v>
      </c>
      <c r="G148" s="159">
        <v>111</v>
      </c>
      <c r="H148" s="139">
        <v>20</v>
      </c>
      <c r="I148"/>
      <c r="J148"/>
      <c r="K148"/>
      <c r="L148"/>
      <c r="M148"/>
    </row>
    <row r="149" spans="2:13" s="28" customFormat="1" ht="18.75" customHeight="1" x14ac:dyDescent="0.25">
      <c r="B149" s="137" t="s">
        <v>3894</v>
      </c>
      <c r="C149" s="138">
        <v>35</v>
      </c>
      <c r="D149" s="138">
        <v>72</v>
      </c>
      <c r="E149" s="159">
        <v>105</v>
      </c>
      <c r="F149" s="159">
        <v>23</v>
      </c>
      <c r="G149" s="159">
        <v>31</v>
      </c>
      <c r="H149" s="139">
        <v>20</v>
      </c>
      <c r="I149"/>
      <c r="J149"/>
      <c r="K149"/>
      <c r="L149"/>
      <c r="M149"/>
    </row>
    <row r="150" spans="2:13" s="28" customFormat="1" ht="18.75" customHeight="1" x14ac:dyDescent="0.25">
      <c r="B150" s="137" t="s">
        <v>4588</v>
      </c>
      <c r="C150" s="138">
        <v>0</v>
      </c>
      <c r="D150" s="138">
        <v>0</v>
      </c>
      <c r="E150" s="159">
        <v>0</v>
      </c>
      <c r="F150" s="159">
        <v>0</v>
      </c>
      <c r="G150" s="159">
        <v>0</v>
      </c>
      <c r="H150" s="139">
        <v>20</v>
      </c>
      <c r="I150"/>
      <c r="J150"/>
      <c r="K150"/>
      <c r="L150"/>
      <c r="M150"/>
    </row>
    <row r="151" spans="2:13" s="28" customFormat="1" ht="18.75" customHeight="1" x14ac:dyDescent="0.25">
      <c r="B151" s="137" t="s">
        <v>4031</v>
      </c>
      <c r="C151" s="138">
        <v>5</v>
      </c>
      <c r="D151" s="138">
        <v>40</v>
      </c>
      <c r="E151" s="159">
        <v>0</v>
      </c>
      <c r="F151" s="159">
        <v>30</v>
      </c>
      <c r="G151" s="159">
        <v>12</v>
      </c>
      <c r="H151" s="139">
        <v>19</v>
      </c>
      <c r="I151"/>
      <c r="J151"/>
      <c r="K151"/>
      <c r="L151"/>
      <c r="M151"/>
    </row>
    <row r="152" spans="2:13" s="28" customFormat="1" ht="18.75" customHeight="1" x14ac:dyDescent="0.25">
      <c r="B152" s="137" t="s">
        <v>3479</v>
      </c>
      <c r="C152" s="138">
        <v>35</v>
      </c>
      <c r="D152" s="138">
        <v>100</v>
      </c>
      <c r="E152" s="159">
        <v>6</v>
      </c>
      <c r="F152" s="159">
        <v>16</v>
      </c>
      <c r="G152" s="159">
        <v>91</v>
      </c>
      <c r="H152" s="139">
        <v>19</v>
      </c>
      <c r="I152"/>
      <c r="J152"/>
      <c r="K152"/>
      <c r="L152"/>
      <c r="M152"/>
    </row>
    <row r="153" spans="2:13" s="28" customFormat="1" ht="18.75" customHeight="1" x14ac:dyDescent="0.25">
      <c r="B153" s="137" t="s">
        <v>3860</v>
      </c>
      <c r="C153" s="138">
        <v>2</v>
      </c>
      <c r="D153" s="138">
        <v>6</v>
      </c>
      <c r="E153" s="159">
        <v>7</v>
      </c>
      <c r="F153" s="159">
        <v>0</v>
      </c>
      <c r="G153" s="159">
        <v>43</v>
      </c>
      <c r="H153" s="139">
        <v>18</v>
      </c>
      <c r="I153"/>
      <c r="J153"/>
      <c r="K153"/>
      <c r="L153"/>
      <c r="M153"/>
    </row>
    <row r="154" spans="2:13" s="28" customFormat="1" ht="18.75" customHeight="1" x14ac:dyDescent="0.25">
      <c r="B154" s="137" t="s">
        <v>6367</v>
      </c>
      <c r="C154" s="138">
        <v>0</v>
      </c>
      <c r="D154" s="138">
        <v>0</v>
      </c>
      <c r="E154" s="159">
        <v>0</v>
      </c>
      <c r="F154" s="159">
        <v>0</v>
      </c>
      <c r="G154" s="159">
        <v>0</v>
      </c>
      <c r="H154" s="139">
        <v>18</v>
      </c>
      <c r="I154"/>
      <c r="J154"/>
      <c r="K154"/>
      <c r="L154"/>
      <c r="M154"/>
    </row>
    <row r="155" spans="2:13" s="28" customFormat="1" ht="18.75" customHeight="1" x14ac:dyDescent="0.25">
      <c r="B155" s="137" t="s">
        <v>4343</v>
      </c>
      <c r="C155" s="138">
        <v>0</v>
      </c>
      <c r="D155" s="138">
        <v>0</v>
      </c>
      <c r="E155" s="159">
        <v>1</v>
      </c>
      <c r="F155" s="159">
        <v>6</v>
      </c>
      <c r="G155" s="159">
        <v>4</v>
      </c>
      <c r="H155" s="139">
        <v>18</v>
      </c>
      <c r="I155"/>
      <c r="J155"/>
      <c r="K155"/>
      <c r="L155"/>
      <c r="M155"/>
    </row>
    <row r="156" spans="2:13" s="28" customFormat="1" ht="18.75" customHeight="1" x14ac:dyDescent="0.25">
      <c r="B156" s="137" t="s">
        <v>472</v>
      </c>
      <c r="C156" s="138">
        <v>0</v>
      </c>
      <c r="D156" s="138">
        <v>0</v>
      </c>
      <c r="E156" s="159">
        <v>0</v>
      </c>
      <c r="F156" s="159">
        <v>0</v>
      </c>
      <c r="G156" s="159">
        <v>7</v>
      </c>
      <c r="H156" s="139">
        <v>17</v>
      </c>
      <c r="I156"/>
      <c r="J156"/>
      <c r="K156"/>
      <c r="L156"/>
      <c r="M156"/>
    </row>
    <row r="157" spans="2:13" s="28" customFormat="1" ht="18.75" customHeight="1" x14ac:dyDescent="0.25">
      <c r="B157" s="137" t="s">
        <v>4219</v>
      </c>
      <c r="C157" s="138">
        <v>4</v>
      </c>
      <c r="D157" s="138">
        <v>8</v>
      </c>
      <c r="E157" s="159">
        <v>19</v>
      </c>
      <c r="F157" s="159">
        <v>4</v>
      </c>
      <c r="G157" s="159">
        <v>0</v>
      </c>
      <c r="H157" s="139">
        <v>17</v>
      </c>
      <c r="I157"/>
      <c r="J157"/>
      <c r="K157"/>
      <c r="L157"/>
      <c r="M157"/>
    </row>
    <row r="158" spans="2:13" s="28" customFormat="1" ht="18.75" customHeight="1" x14ac:dyDescent="0.25">
      <c r="B158" s="137" t="s">
        <v>4580</v>
      </c>
      <c r="C158" s="138">
        <v>0</v>
      </c>
      <c r="D158" s="138">
        <v>0</v>
      </c>
      <c r="E158" s="159">
        <v>0</v>
      </c>
      <c r="F158" s="159">
        <v>0</v>
      </c>
      <c r="G158" s="159">
        <v>0</v>
      </c>
      <c r="H158" s="139">
        <v>17</v>
      </c>
      <c r="I158"/>
      <c r="J158"/>
      <c r="K158"/>
      <c r="L158"/>
      <c r="M158"/>
    </row>
    <row r="159" spans="2:13" s="28" customFormat="1" ht="18.75" customHeight="1" x14ac:dyDescent="0.25">
      <c r="B159" s="137" t="s">
        <v>637</v>
      </c>
      <c r="C159" s="138">
        <v>0</v>
      </c>
      <c r="D159" s="138">
        <v>79</v>
      </c>
      <c r="E159" s="159">
        <v>57</v>
      </c>
      <c r="F159" s="159">
        <v>221</v>
      </c>
      <c r="G159" s="159">
        <v>64</v>
      </c>
      <c r="H159" s="139">
        <v>17</v>
      </c>
      <c r="I159"/>
      <c r="J159"/>
      <c r="K159"/>
      <c r="L159"/>
      <c r="M159"/>
    </row>
    <row r="160" spans="2:13" s="28" customFormat="1" ht="18.75" customHeight="1" x14ac:dyDescent="0.25">
      <c r="B160" s="137" t="s">
        <v>4156</v>
      </c>
      <c r="C160" s="138">
        <v>5</v>
      </c>
      <c r="D160" s="138">
        <v>0</v>
      </c>
      <c r="E160" s="159">
        <v>3</v>
      </c>
      <c r="F160" s="159">
        <v>3</v>
      </c>
      <c r="G160" s="159">
        <v>20</v>
      </c>
      <c r="H160" s="139">
        <v>16</v>
      </c>
      <c r="I160"/>
      <c r="J160"/>
      <c r="K160"/>
      <c r="L160"/>
      <c r="M160"/>
    </row>
    <row r="161" spans="2:13" s="28" customFormat="1" ht="18.75" customHeight="1" x14ac:dyDescent="0.25">
      <c r="B161" s="137" t="s">
        <v>3628</v>
      </c>
      <c r="C161" s="138">
        <v>46</v>
      </c>
      <c r="D161" s="138">
        <v>30</v>
      </c>
      <c r="E161" s="159">
        <v>54</v>
      </c>
      <c r="F161" s="159">
        <v>56</v>
      </c>
      <c r="G161" s="159">
        <v>8</v>
      </c>
      <c r="H161" s="139">
        <v>16</v>
      </c>
      <c r="I161"/>
      <c r="J161"/>
      <c r="K161"/>
      <c r="L161"/>
      <c r="M161"/>
    </row>
    <row r="162" spans="2:13" s="28" customFormat="1" ht="18.75" customHeight="1" x14ac:dyDescent="0.25">
      <c r="B162" s="137" t="s">
        <v>4185</v>
      </c>
      <c r="C162" s="138">
        <v>0</v>
      </c>
      <c r="D162" s="138">
        <v>0</v>
      </c>
      <c r="E162" s="159">
        <v>2</v>
      </c>
      <c r="F162" s="159">
        <v>7</v>
      </c>
      <c r="G162" s="159">
        <v>7</v>
      </c>
      <c r="H162" s="139">
        <v>16</v>
      </c>
      <c r="I162"/>
      <c r="J162"/>
      <c r="K162"/>
      <c r="L162"/>
      <c r="M162"/>
    </row>
    <row r="163" spans="2:13" s="28" customFormat="1" ht="18.75" customHeight="1" x14ac:dyDescent="0.25">
      <c r="B163" s="137" t="s">
        <v>2946</v>
      </c>
      <c r="C163" s="138">
        <v>0</v>
      </c>
      <c r="D163" s="138">
        <v>29</v>
      </c>
      <c r="E163" s="159">
        <v>3</v>
      </c>
      <c r="F163" s="159">
        <v>27</v>
      </c>
      <c r="G163" s="159">
        <v>51</v>
      </c>
      <c r="H163" s="139">
        <v>16</v>
      </c>
      <c r="I163"/>
      <c r="J163"/>
      <c r="K163"/>
      <c r="L163"/>
      <c r="M163"/>
    </row>
    <row r="164" spans="2:13" s="28" customFormat="1" ht="18.75" customHeight="1" x14ac:dyDescent="0.25">
      <c r="B164" s="137" t="s">
        <v>6430</v>
      </c>
      <c r="C164" s="138">
        <v>0</v>
      </c>
      <c r="D164" s="138">
        <v>0</v>
      </c>
      <c r="E164" s="159">
        <v>0</v>
      </c>
      <c r="F164" s="159">
        <v>0</v>
      </c>
      <c r="G164" s="159">
        <v>0</v>
      </c>
      <c r="H164" s="139">
        <v>16</v>
      </c>
      <c r="I164"/>
      <c r="J164"/>
      <c r="K164"/>
      <c r="L164"/>
      <c r="M164"/>
    </row>
    <row r="165" spans="2:13" s="28" customFormat="1" ht="18.75" customHeight="1" x14ac:dyDescent="0.25">
      <c r="B165" s="137" t="s">
        <v>3983</v>
      </c>
      <c r="C165" s="138">
        <v>0</v>
      </c>
      <c r="D165" s="138">
        <v>2</v>
      </c>
      <c r="E165" s="159">
        <v>40</v>
      </c>
      <c r="F165" s="159">
        <v>121</v>
      </c>
      <c r="G165" s="159">
        <v>28</v>
      </c>
      <c r="H165" s="139">
        <v>16</v>
      </c>
      <c r="I165"/>
      <c r="J165"/>
      <c r="K165"/>
      <c r="L165"/>
      <c r="M165"/>
    </row>
    <row r="166" spans="2:13" s="28" customFormat="1" ht="18.75" customHeight="1" x14ac:dyDescent="0.25">
      <c r="B166" s="137" t="s">
        <v>4527</v>
      </c>
      <c r="C166" s="138">
        <v>0</v>
      </c>
      <c r="D166" s="138">
        <v>0</v>
      </c>
      <c r="E166" s="159">
        <v>0</v>
      </c>
      <c r="F166" s="159">
        <v>0</v>
      </c>
      <c r="G166" s="159">
        <v>0</v>
      </c>
      <c r="H166" s="139">
        <v>16</v>
      </c>
      <c r="I166"/>
      <c r="J166"/>
      <c r="K166"/>
      <c r="L166"/>
      <c r="M166"/>
    </row>
    <row r="167" spans="2:13" s="28" customFormat="1" ht="18.75" customHeight="1" x14ac:dyDescent="0.25">
      <c r="B167" s="137" t="s">
        <v>4444</v>
      </c>
      <c r="C167" s="138">
        <v>0</v>
      </c>
      <c r="D167" s="138">
        <v>0</v>
      </c>
      <c r="E167" s="159">
        <v>0</v>
      </c>
      <c r="F167" s="159">
        <v>0</v>
      </c>
      <c r="G167" s="159">
        <v>12</v>
      </c>
      <c r="H167" s="139">
        <v>16</v>
      </c>
      <c r="I167"/>
      <c r="J167"/>
      <c r="K167"/>
      <c r="L167"/>
      <c r="M167"/>
    </row>
    <row r="168" spans="2:13" s="28" customFormat="1" ht="18.75" customHeight="1" x14ac:dyDescent="0.25">
      <c r="B168" s="137" t="s">
        <v>3848</v>
      </c>
      <c r="C168" s="138">
        <v>8</v>
      </c>
      <c r="D168" s="138">
        <v>13</v>
      </c>
      <c r="E168" s="159">
        <v>0</v>
      </c>
      <c r="F168" s="159">
        <v>19</v>
      </c>
      <c r="G168" s="159">
        <v>13</v>
      </c>
      <c r="H168" s="139">
        <v>16</v>
      </c>
      <c r="I168"/>
      <c r="J168"/>
      <c r="K168"/>
      <c r="L168"/>
      <c r="M168"/>
    </row>
    <row r="169" spans="2:13" s="28" customFormat="1" ht="18.75" customHeight="1" x14ac:dyDescent="0.25">
      <c r="B169" s="137" t="s">
        <v>6368</v>
      </c>
      <c r="C169" s="138">
        <v>0</v>
      </c>
      <c r="D169" s="138">
        <v>0</v>
      </c>
      <c r="E169" s="159">
        <v>0</v>
      </c>
      <c r="F169" s="159">
        <v>0</v>
      </c>
      <c r="G169" s="159">
        <v>0</v>
      </c>
      <c r="H169" s="139">
        <v>16</v>
      </c>
      <c r="I169"/>
      <c r="J169"/>
      <c r="K169"/>
      <c r="L169"/>
      <c r="M169"/>
    </row>
    <row r="170" spans="2:13" s="28" customFormat="1" ht="18.75" customHeight="1" x14ac:dyDescent="0.25">
      <c r="B170" s="137" t="s">
        <v>4493</v>
      </c>
      <c r="C170" s="138">
        <v>0</v>
      </c>
      <c r="D170" s="138">
        <v>4</v>
      </c>
      <c r="E170" s="159">
        <v>2</v>
      </c>
      <c r="F170" s="159">
        <v>8</v>
      </c>
      <c r="G170" s="159">
        <v>15</v>
      </c>
      <c r="H170" s="139">
        <v>16</v>
      </c>
      <c r="I170"/>
      <c r="J170"/>
      <c r="K170"/>
      <c r="L170"/>
      <c r="M170"/>
    </row>
    <row r="171" spans="2:13" s="28" customFormat="1" ht="18.75" customHeight="1" x14ac:dyDescent="0.25">
      <c r="B171" s="137" t="s">
        <v>4261</v>
      </c>
      <c r="C171" s="138">
        <v>0</v>
      </c>
      <c r="D171" s="138">
        <v>3</v>
      </c>
      <c r="E171" s="159">
        <v>11</v>
      </c>
      <c r="F171" s="159">
        <v>12</v>
      </c>
      <c r="G171" s="159">
        <v>36</v>
      </c>
      <c r="H171" s="139">
        <v>16</v>
      </c>
      <c r="I171"/>
      <c r="J171"/>
      <c r="K171"/>
      <c r="L171"/>
      <c r="M171"/>
    </row>
    <row r="172" spans="2:13" s="28" customFormat="1" ht="18.75" customHeight="1" x14ac:dyDescent="0.25">
      <c r="B172" s="137" t="s">
        <v>2936</v>
      </c>
      <c r="C172" s="138">
        <v>20</v>
      </c>
      <c r="D172" s="138">
        <v>4</v>
      </c>
      <c r="E172" s="159">
        <v>17</v>
      </c>
      <c r="F172" s="159">
        <v>23</v>
      </c>
      <c r="G172" s="159">
        <v>0</v>
      </c>
      <c r="H172" s="139">
        <v>15</v>
      </c>
      <c r="I172"/>
      <c r="J172"/>
      <c r="K172"/>
      <c r="L172"/>
      <c r="M172"/>
    </row>
    <row r="173" spans="2:13" s="28" customFormat="1" ht="18.75" customHeight="1" x14ac:dyDescent="0.25">
      <c r="B173" s="137" t="s">
        <v>4592</v>
      </c>
      <c r="C173" s="138">
        <v>0</v>
      </c>
      <c r="D173" s="138">
        <v>0</v>
      </c>
      <c r="E173" s="159">
        <v>0</v>
      </c>
      <c r="F173" s="159">
        <v>0</v>
      </c>
      <c r="G173" s="159">
        <v>0</v>
      </c>
      <c r="H173" s="139">
        <v>15</v>
      </c>
      <c r="I173"/>
      <c r="J173"/>
      <c r="K173"/>
      <c r="L173"/>
      <c r="M173"/>
    </row>
    <row r="174" spans="2:13" s="28" customFormat="1" ht="18.75" customHeight="1" x14ac:dyDescent="0.25">
      <c r="B174" s="137" t="s">
        <v>649</v>
      </c>
      <c r="C174" s="138">
        <v>23</v>
      </c>
      <c r="D174" s="138">
        <v>20</v>
      </c>
      <c r="E174" s="159">
        <v>36</v>
      </c>
      <c r="F174" s="159">
        <v>33</v>
      </c>
      <c r="G174" s="159">
        <v>11</v>
      </c>
      <c r="H174" s="139">
        <v>15</v>
      </c>
      <c r="I174"/>
      <c r="J174"/>
      <c r="K174"/>
      <c r="L174"/>
      <c r="M174"/>
    </row>
    <row r="175" spans="2:13" s="28" customFormat="1" ht="18.75" customHeight="1" x14ac:dyDescent="0.25">
      <c r="B175" s="137" t="s">
        <v>4070</v>
      </c>
      <c r="C175" s="138">
        <v>0</v>
      </c>
      <c r="D175" s="138">
        <v>0</v>
      </c>
      <c r="E175" s="159">
        <v>14</v>
      </c>
      <c r="F175" s="159">
        <v>17</v>
      </c>
      <c r="G175" s="159">
        <v>63</v>
      </c>
      <c r="H175" s="139">
        <v>15</v>
      </c>
      <c r="I175"/>
      <c r="J175"/>
      <c r="K175"/>
      <c r="L175"/>
      <c r="M175"/>
    </row>
    <row r="176" spans="2:13" s="28" customFormat="1" ht="18.75" customHeight="1" x14ac:dyDescent="0.25">
      <c r="B176" s="137" t="s">
        <v>4561</v>
      </c>
      <c r="C176" s="138">
        <v>0</v>
      </c>
      <c r="D176" s="138">
        <v>0</v>
      </c>
      <c r="E176" s="159">
        <v>0</v>
      </c>
      <c r="F176" s="159">
        <v>0</v>
      </c>
      <c r="G176" s="159">
        <v>0</v>
      </c>
      <c r="H176" s="139">
        <v>14</v>
      </c>
      <c r="I176"/>
      <c r="J176"/>
      <c r="K176"/>
      <c r="L176"/>
      <c r="M176"/>
    </row>
    <row r="177" spans="2:13" s="28" customFormat="1" ht="18.75" customHeight="1" x14ac:dyDescent="0.25">
      <c r="B177" s="137" t="s">
        <v>4600</v>
      </c>
      <c r="C177" s="138">
        <v>0</v>
      </c>
      <c r="D177" s="138">
        <v>0</v>
      </c>
      <c r="E177" s="159">
        <v>0</v>
      </c>
      <c r="F177" s="159">
        <v>0</v>
      </c>
      <c r="G177" s="159">
        <v>0</v>
      </c>
      <c r="H177" s="139">
        <v>14</v>
      </c>
      <c r="I177"/>
      <c r="J177"/>
      <c r="K177"/>
      <c r="L177"/>
      <c r="M177"/>
    </row>
    <row r="178" spans="2:13" s="28" customFormat="1" ht="18.75" customHeight="1" x14ac:dyDescent="0.25">
      <c r="B178" s="137" t="s">
        <v>3842</v>
      </c>
      <c r="C178" s="138">
        <v>22</v>
      </c>
      <c r="D178" s="138">
        <v>63</v>
      </c>
      <c r="E178" s="159">
        <v>18</v>
      </c>
      <c r="F178" s="159">
        <v>29</v>
      </c>
      <c r="G178" s="159">
        <v>33</v>
      </c>
      <c r="H178" s="139">
        <v>14</v>
      </c>
      <c r="I178"/>
      <c r="J178"/>
      <c r="K178"/>
      <c r="L178"/>
      <c r="M178"/>
    </row>
    <row r="179" spans="2:13" s="28" customFormat="1" ht="18.75" customHeight="1" x14ac:dyDescent="0.25">
      <c r="B179" s="137" t="s">
        <v>4059</v>
      </c>
      <c r="C179" s="138">
        <v>0</v>
      </c>
      <c r="D179" s="138">
        <v>0</v>
      </c>
      <c r="E179" s="159">
        <v>33</v>
      </c>
      <c r="F179" s="159">
        <v>5</v>
      </c>
      <c r="G179" s="159">
        <v>7</v>
      </c>
      <c r="H179" s="139">
        <v>13</v>
      </c>
      <c r="I179"/>
      <c r="J179"/>
      <c r="K179"/>
      <c r="L179"/>
      <c r="M179"/>
    </row>
    <row r="180" spans="2:13" s="28" customFormat="1" ht="18.75" customHeight="1" x14ac:dyDescent="0.25">
      <c r="B180" s="137" t="s">
        <v>4095</v>
      </c>
      <c r="C180" s="138">
        <v>0</v>
      </c>
      <c r="D180" s="138">
        <v>0</v>
      </c>
      <c r="E180" s="159">
        <v>6</v>
      </c>
      <c r="F180" s="159">
        <v>2</v>
      </c>
      <c r="G180" s="159">
        <v>12</v>
      </c>
      <c r="H180" s="139">
        <v>13</v>
      </c>
      <c r="I180"/>
      <c r="J180"/>
      <c r="K180"/>
      <c r="L180"/>
      <c r="M180"/>
    </row>
    <row r="181" spans="2:13" s="28" customFormat="1" ht="18.75" customHeight="1" x14ac:dyDescent="0.25">
      <c r="B181" s="137" t="s">
        <v>4485</v>
      </c>
      <c r="C181" s="138">
        <v>0</v>
      </c>
      <c r="D181" s="138">
        <v>0</v>
      </c>
      <c r="E181" s="159">
        <v>0</v>
      </c>
      <c r="F181" s="159">
        <v>0</v>
      </c>
      <c r="G181" s="159">
        <v>9</v>
      </c>
      <c r="H181" s="139">
        <v>13</v>
      </c>
      <c r="I181"/>
      <c r="J181"/>
      <c r="K181"/>
      <c r="L181"/>
      <c r="M181"/>
    </row>
    <row r="182" spans="2:13" s="28" customFormat="1" ht="18.75" customHeight="1" x14ac:dyDescent="0.25">
      <c r="B182" s="137" t="s">
        <v>4562</v>
      </c>
      <c r="C182" s="138">
        <v>0</v>
      </c>
      <c r="D182" s="138">
        <v>0</v>
      </c>
      <c r="E182" s="159">
        <v>0</v>
      </c>
      <c r="F182" s="159">
        <v>0</v>
      </c>
      <c r="G182" s="159">
        <v>0</v>
      </c>
      <c r="H182" s="139">
        <v>12</v>
      </c>
      <c r="I182"/>
      <c r="J182"/>
      <c r="K182"/>
      <c r="L182"/>
      <c r="M182"/>
    </row>
    <row r="183" spans="2:13" s="28" customFormat="1" ht="18.75" customHeight="1" x14ac:dyDescent="0.25">
      <c r="B183" s="137" t="s">
        <v>609</v>
      </c>
      <c r="C183" s="138">
        <v>1</v>
      </c>
      <c r="D183" s="138">
        <v>12</v>
      </c>
      <c r="E183" s="159">
        <v>33</v>
      </c>
      <c r="F183" s="159">
        <v>42</v>
      </c>
      <c r="G183" s="159">
        <v>54</v>
      </c>
      <c r="H183" s="139">
        <v>12</v>
      </c>
      <c r="I183"/>
      <c r="J183"/>
      <c r="K183"/>
      <c r="L183"/>
      <c r="M183"/>
    </row>
    <row r="184" spans="2:13" s="28" customFormat="1" ht="18.75" customHeight="1" x14ac:dyDescent="0.25">
      <c r="B184" s="137" t="s">
        <v>4589</v>
      </c>
      <c r="C184" s="138">
        <v>0</v>
      </c>
      <c r="D184" s="138">
        <v>0</v>
      </c>
      <c r="E184" s="159">
        <v>0</v>
      </c>
      <c r="F184" s="159">
        <v>0</v>
      </c>
      <c r="G184" s="159">
        <v>0</v>
      </c>
      <c r="H184" s="139">
        <v>12</v>
      </c>
      <c r="I184"/>
      <c r="J184"/>
      <c r="K184"/>
      <c r="L184"/>
      <c r="M184"/>
    </row>
    <row r="185" spans="2:13" s="28" customFormat="1" ht="18.75" customHeight="1" x14ac:dyDescent="0.25">
      <c r="B185" s="137" t="s">
        <v>3865</v>
      </c>
      <c r="C185" s="138">
        <v>1</v>
      </c>
      <c r="D185" s="138">
        <v>0</v>
      </c>
      <c r="E185" s="159">
        <v>5</v>
      </c>
      <c r="F185" s="159">
        <v>3</v>
      </c>
      <c r="G185" s="159">
        <v>2</v>
      </c>
      <c r="H185" s="139">
        <v>11</v>
      </c>
      <c r="I185"/>
      <c r="J185"/>
      <c r="K185"/>
      <c r="L185"/>
      <c r="M185"/>
    </row>
    <row r="186" spans="2:13" s="28" customFormat="1" ht="18.75" customHeight="1" x14ac:dyDescent="0.25">
      <c r="B186" s="137" t="s">
        <v>4336</v>
      </c>
      <c r="C186" s="138">
        <v>0</v>
      </c>
      <c r="D186" s="138">
        <v>0</v>
      </c>
      <c r="E186" s="159">
        <v>0</v>
      </c>
      <c r="F186" s="159">
        <v>0</v>
      </c>
      <c r="G186" s="159">
        <v>14</v>
      </c>
      <c r="H186" s="139">
        <v>11</v>
      </c>
      <c r="I186"/>
      <c r="J186"/>
      <c r="K186"/>
      <c r="L186"/>
      <c r="M186"/>
    </row>
    <row r="187" spans="2:13" s="28" customFormat="1" ht="18.75" customHeight="1" x14ac:dyDescent="0.25">
      <c r="B187" s="137" t="s">
        <v>4310</v>
      </c>
      <c r="C187" s="138">
        <v>15</v>
      </c>
      <c r="D187" s="138">
        <v>71</v>
      </c>
      <c r="E187" s="159">
        <v>21</v>
      </c>
      <c r="F187" s="159">
        <v>23</v>
      </c>
      <c r="G187" s="159">
        <v>20</v>
      </c>
      <c r="H187" s="139">
        <v>11</v>
      </c>
      <c r="I187"/>
      <c r="J187"/>
      <c r="K187"/>
      <c r="L187"/>
      <c r="M187"/>
    </row>
    <row r="188" spans="2:13" s="28" customFormat="1" ht="18.75" customHeight="1" x14ac:dyDescent="0.25">
      <c r="B188" s="137" t="s">
        <v>4457</v>
      </c>
      <c r="C188" s="138">
        <v>0</v>
      </c>
      <c r="D188" s="138">
        <v>0</v>
      </c>
      <c r="E188" s="159">
        <v>0</v>
      </c>
      <c r="F188" s="159">
        <v>0</v>
      </c>
      <c r="G188" s="159">
        <v>7</v>
      </c>
      <c r="H188" s="139">
        <v>11</v>
      </c>
      <c r="I188"/>
      <c r="J188"/>
      <c r="K188"/>
      <c r="L188"/>
      <c r="M188"/>
    </row>
    <row r="189" spans="2:13" s="28" customFormat="1" ht="18.75" customHeight="1" x14ac:dyDescent="0.25">
      <c r="B189" s="137" t="s">
        <v>3193</v>
      </c>
      <c r="C189" s="138">
        <v>0</v>
      </c>
      <c r="D189" s="138">
        <v>7</v>
      </c>
      <c r="E189" s="159">
        <v>0</v>
      </c>
      <c r="F189" s="159">
        <v>0</v>
      </c>
      <c r="G189" s="159">
        <v>10</v>
      </c>
      <c r="H189" s="139">
        <v>11</v>
      </c>
      <c r="I189"/>
      <c r="J189"/>
      <c r="K189"/>
      <c r="L189"/>
      <c r="M189"/>
    </row>
    <row r="190" spans="2:13" s="28" customFormat="1" ht="18.75" customHeight="1" x14ac:dyDescent="0.25">
      <c r="B190" s="137" t="s">
        <v>4569</v>
      </c>
      <c r="C190" s="138">
        <v>0</v>
      </c>
      <c r="D190" s="138">
        <v>0</v>
      </c>
      <c r="E190" s="159">
        <v>0</v>
      </c>
      <c r="F190" s="159">
        <v>0</v>
      </c>
      <c r="G190" s="159">
        <v>0</v>
      </c>
      <c r="H190" s="139">
        <v>10</v>
      </c>
      <c r="I190"/>
      <c r="J190"/>
      <c r="K190"/>
      <c r="L190"/>
      <c r="M190"/>
    </row>
    <row r="191" spans="2:13" s="28" customFormat="1" ht="18.75" customHeight="1" x14ac:dyDescent="0.25">
      <c r="B191" s="137" t="s">
        <v>6414</v>
      </c>
      <c r="C191" s="138">
        <v>0</v>
      </c>
      <c r="D191" s="138">
        <v>0</v>
      </c>
      <c r="E191" s="159">
        <v>0</v>
      </c>
      <c r="F191" s="159">
        <v>0</v>
      </c>
      <c r="G191" s="159">
        <v>0</v>
      </c>
      <c r="H191" s="139">
        <v>10</v>
      </c>
      <c r="I191"/>
      <c r="J191"/>
      <c r="K191"/>
      <c r="L191"/>
      <c r="M191"/>
    </row>
    <row r="192" spans="2:13" s="28" customFormat="1" ht="18.75" customHeight="1" x14ac:dyDescent="0.25">
      <c r="B192" s="137" t="s">
        <v>4473</v>
      </c>
      <c r="C192" s="138">
        <v>0</v>
      </c>
      <c r="D192" s="138">
        <v>0</v>
      </c>
      <c r="E192" s="159">
        <v>0</v>
      </c>
      <c r="F192" s="159">
        <v>0</v>
      </c>
      <c r="G192" s="159">
        <v>20</v>
      </c>
      <c r="H192" s="139">
        <v>10</v>
      </c>
      <c r="I192"/>
      <c r="J192"/>
      <c r="K192"/>
      <c r="L192"/>
      <c r="M192"/>
    </row>
    <row r="193" spans="2:13" s="28" customFormat="1" ht="18.75" customHeight="1" x14ac:dyDescent="0.25">
      <c r="B193" s="137" t="s">
        <v>3590</v>
      </c>
      <c r="C193" s="138">
        <v>11</v>
      </c>
      <c r="D193" s="138">
        <v>18</v>
      </c>
      <c r="E193" s="159">
        <v>6</v>
      </c>
      <c r="F193" s="159">
        <v>19</v>
      </c>
      <c r="G193" s="159">
        <v>10</v>
      </c>
      <c r="H193" s="139">
        <v>10</v>
      </c>
      <c r="I193"/>
      <c r="J193"/>
      <c r="K193"/>
      <c r="L193"/>
      <c r="M193"/>
    </row>
    <row r="194" spans="2:13" s="28" customFormat="1" ht="18.75" customHeight="1" x14ac:dyDescent="0.25">
      <c r="B194" s="137" t="s">
        <v>3982</v>
      </c>
      <c r="C194" s="138">
        <v>0</v>
      </c>
      <c r="D194" s="138">
        <v>4</v>
      </c>
      <c r="E194" s="159">
        <v>3</v>
      </c>
      <c r="F194" s="159">
        <v>8</v>
      </c>
      <c r="G194" s="159">
        <v>28</v>
      </c>
      <c r="H194" s="139">
        <v>10</v>
      </c>
      <c r="I194"/>
      <c r="J194"/>
      <c r="K194"/>
      <c r="L194"/>
      <c r="M194"/>
    </row>
    <row r="195" spans="2:13" s="28" customFormat="1" ht="18.75" customHeight="1" x14ac:dyDescent="0.25">
      <c r="B195" s="137" t="s">
        <v>4041</v>
      </c>
      <c r="C195" s="138">
        <v>0</v>
      </c>
      <c r="D195" s="138">
        <v>47</v>
      </c>
      <c r="E195" s="159">
        <v>51</v>
      </c>
      <c r="F195" s="159">
        <v>6</v>
      </c>
      <c r="G195" s="159">
        <v>0</v>
      </c>
      <c r="H195" s="139">
        <v>10</v>
      </c>
      <c r="I195"/>
      <c r="J195"/>
      <c r="K195"/>
      <c r="L195"/>
      <c r="M195"/>
    </row>
    <row r="196" spans="2:13" s="28" customFormat="1" ht="18.75" customHeight="1" x14ac:dyDescent="0.25">
      <c r="B196" s="137" t="s">
        <v>4314</v>
      </c>
      <c r="C196" s="138">
        <v>8</v>
      </c>
      <c r="D196" s="138">
        <v>17</v>
      </c>
      <c r="E196" s="159">
        <v>54</v>
      </c>
      <c r="F196" s="159">
        <v>17</v>
      </c>
      <c r="G196" s="159">
        <v>38</v>
      </c>
      <c r="H196" s="139">
        <v>10</v>
      </c>
      <c r="I196"/>
      <c r="J196"/>
      <c r="K196"/>
      <c r="L196"/>
      <c r="M196"/>
    </row>
    <row r="197" spans="2:13" s="28" customFormat="1" ht="18.75" customHeight="1" x14ac:dyDescent="0.25">
      <c r="B197" s="137" t="s">
        <v>4018</v>
      </c>
      <c r="C197" s="138">
        <v>0</v>
      </c>
      <c r="D197" s="138">
        <v>12</v>
      </c>
      <c r="E197" s="159">
        <v>0</v>
      </c>
      <c r="F197" s="159">
        <v>0</v>
      </c>
      <c r="G197" s="159">
        <v>0</v>
      </c>
      <c r="H197" s="139">
        <v>10</v>
      </c>
      <c r="I197"/>
      <c r="J197"/>
      <c r="K197"/>
      <c r="L197"/>
      <c r="M197"/>
    </row>
    <row r="198" spans="2:13" s="28" customFormat="1" ht="18.75" customHeight="1" x14ac:dyDescent="0.25">
      <c r="B198" s="137" t="s">
        <v>4238</v>
      </c>
      <c r="C198" s="138">
        <v>0</v>
      </c>
      <c r="D198" s="138">
        <v>0</v>
      </c>
      <c r="E198" s="159">
        <v>24</v>
      </c>
      <c r="F198" s="159">
        <v>0</v>
      </c>
      <c r="G198" s="159">
        <v>71</v>
      </c>
      <c r="H198" s="139">
        <v>10</v>
      </c>
      <c r="I198"/>
      <c r="J198"/>
      <c r="K198"/>
      <c r="L198"/>
      <c r="M198"/>
    </row>
    <row r="199" spans="2:13" s="28" customFormat="1" ht="18.75" customHeight="1" x14ac:dyDescent="0.25">
      <c r="B199" s="137" t="s">
        <v>3971</v>
      </c>
      <c r="C199" s="138">
        <v>0</v>
      </c>
      <c r="D199" s="138">
        <v>9</v>
      </c>
      <c r="E199" s="159">
        <v>17</v>
      </c>
      <c r="F199" s="159">
        <v>12</v>
      </c>
      <c r="G199" s="159">
        <v>16</v>
      </c>
      <c r="H199" s="139">
        <v>10</v>
      </c>
      <c r="I199"/>
      <c r="J199"/>
      <c r="K199"/>
      <c r="L199"/>
      <c r="M199"/>
    </row>
    <row r="200" spans="2:13" s="28" customFormat="1" ht="18.75" customHeight="1" x14ac:dyDescent="0.25">
      <c r="B200" s="137" t="s">
        <v>4363</v>
      </c>
      <c r="C200" s="138">
        <v>0</v>
      </c>
      <c r="D200" s="138">
        <v>0</v>
      </c>
      <c r="E200" s="159">
        <v>0</v>
      </c>
      <c r="F200" s="159">
        <v>0</v>
      </c>
      <c r="G200" s="159">
        <v>4</v>
      </c>
      <c r="H200" s="139">
        <v>10</v>
      </c>
      <c r="I200"/>
      <c r="J200"/>
      <c r="K200"/>
      <c r="L200"/>
      <c r="M200"/>
    </row>
    <row r="201" spans="2:13" s="28" customFormat="1" ht="18.75" customHeight="1" x14ac:dyDescent="0.25">
      <c r="B201" s="137" t="s">
        <v>4093</v>
      </c>
      <c r="C201" s="138">
        <v>0</v>
      </c>
      <c r="D201" s="138">
        <v>0</v>
      </c>
      <c r="E201" s="159">
        <v>5</v>
      </c>
      <c r="F201" s="159">
        <v>0</v>
      </c>
      <c r="G201" s="159">
        <v>0</v>
      </c>
      <c r="H201" s="139">
        <v>9</v>
      </c>
      <c r="I201"/>
      <c r="J201"/>
      <c r="K201"/>
      <c r="L201"/>
      <c r="M201"/>
    </row>
    <row r="202" spans="2:13" s="28" customFormat="1" ht="18.75" customHeight="1" x14ac:dyDescent="0.25">
      <c r="B202" s="137" t="s">
        <v>6431</v>
      </c>
      <c r="C202" s="138">
        <v>0</v>
      </c>
      <c r="D202" s="138">
        <v>0</v>
      </c>
      <c r="E202" s="159">
        <v>0</v>
      </c>
      <c r="F202" s="159">
        <v>0</v>
      </c>
      <c r="G202" s="159">
        <v>0</v>
      </c>
      <c r="H202" s="139">
        <v>9</v>
      </c>
      <c r="I202"/>
      <c r="J202"/>
      <c r="K202"/>
      <c r="L202"/>
      <c r="M202"/>
    </row>
    <row r="203" spans="2:13" s="28" customFormat="1" ht="18.75" customHeight="1" x14ac:dyDescent="0.25">
      <c r="B203" s="137" t="s">
        <v>4437</v>
      </c>
      <c r="C203" s="138">
        <v>2</v>
      </c>
      <c r="D203" s="138">
        <v>8</v>
      </c>
      <c r="E203" s="159">
        <v>18</v>
      </c>
      <c r="F203" s="159">
        <v>27</v>
      </c>
      <c r="G203" s="159">
        <v>30</v>
      </c>
      <c r="H203" s="139">
        <v>9</v>
      </c>
      <c r="I203"/>
      <c r="J203"/>
      <c r="K203"/>
      <c r="L203"/>
      <c r="M203"/>
    </row>
    <row r="204" spans="2:13" s="28" customFormat="1" ht="18.75" customHeight="1" x14ac:dyDescent="0.25">
      <c r="B204" s="137" t="s">
        <v>4092</v>
      </c>
      <c r="C204" s="138">
        <v>0</v>
      </c>
      <c r="D204" s="138">
        <v>0</v>
      </c>
      <c r="E204" s="159">
        <v>5</v>
      </c>
      <c r="F204" s="159">
        <v>8</v>
      </c>
      <c r="G204" s="159">
        <v>0</v>
      </c>
      <c r="H204" s="139">
        <v>9</v>
      </c>
      <c r="I204"/>
      <c r="J204"/>
      <c r="K204"/>
      <c r="L204"/>
      <c r="M204"/>
    </row>
    <row r="205" spans="2:13" s="28" customFormat="1" ht="18.75" customHeight="1" x14ac:dyDescent="0.25">
      <c r="B205" s="137" t="s">
        <v>3892</v>
      </c>
      <c r="C205" s="138">
        <v>262</v>
      </c>
      <c r="D205" s="138">
        <v>795</v>
      </c>
      <c r="E205" s="159">
        <v>349</v>
      </c>
      <c r="F205" s="159">
        <v>161</v>
      </c>
      <c r="G205" s="159">
        <v>13</v>
      </c>
      <c r="H205" s="139">
        <v>9</v>
      </c>
      <c r="I205"/>
      <c r="J205"/>
      <c r="K205"/>
      <c r="L205"/>
      <c r="M205"/>
    </row>
    <row r="206" spans="2:13" s="28" customFormat="1" ht="18.75" customHeight="1" x14ac:dyDescent="0.25">
      <c r="B206" s="137" t="s">
        <v>4582</v>
      </c>
      <c r="C206" s="138">
        <v>0</v>
      </c>
      <c r="D206" s="138">
        <v>0</v>
      </c>
      <c r="E206" s="159">
        <v>0</v>
      </c>
      <c r="F206" s="159">
        <v>0</v>
      </c>
      <c r="G206" s="159">
        <v>0</v>
      </c>
      <c r="H206" s="139">
        <v>9</v>
      </c>
      <c r="I206"/>
      <c r="J206"/>
      <c r="K206"/>
      <c r="L206"/>
      <c r="M206"/>
    </row>
    <row r="207" spans="2:13" s="28" customFormat="1" ht="18.75" customHeight="1" x14ac:dyDescent="0.25">
      <c r="B207" s="137" t="s">
        <v>3857</v>
      </c>
      <c r="C207" s="138">
        <v>13</v>
      </c>
      <c r="D207" s="138">
        <v>4</v>
      </c>
      <c r="E207" s="159">
        <v>10</v>
      </c>
      <c r="F207" s="159">
        <v>10</v>
      </c>
      <c r="G207" s="159">
        <v>13</v>
      </c>
      <c r="H207" s="139">
        <v>9</v>
      </c>
      <c r="I207"/>
      <c r="J207"/>
      <c r="K207"/>
      <c r="L207"/>
      <c r="M207"/>
    </row>
    <row r="208" spans="2:13" s="28" customFormat="1" ht="18.75" customHeight="1" x14ac:dyDescent="0.25">
      <c r="B208" s="137" t="s">
        <v>4443</v>
      </c>
      <c r="C208" s="138">
        <v>0</v>
      </c>
      <c r="D208" s="138">
        <v>62</v>
      </c>
      <c r="E208" s="159">
        <v>26</v>
      </c>
      <c r="F208" s="159">
        <v>18</v>
      </c>
      <c r="G208" s="159">
        <v>37</v>
      </c>
      <c r="H208" s="139">
        <v>9</v>
      </c>
      <c r="I208"/>
      <c r="J208"/>
      <c r="K208"/>
      <c r="L208"/>
      <c r="M208"/>
    </row>
    <row r="209" spans="2:13" s="28" customFormat="1" ht="18.75" customHeight="1" x14ac:dyDescent="0.25">
      <c r="B209" s="137" t="s">
        <v>656</v>
      </c>
      <c r="C209" s="138">
        <v>0</v>
      </c>
      <c r="D209" s="138">
        <v>0</v>
      </c>
      <c r="E209" s="159">
        <v>0</v>
      </c>
      <c r="F209" s="159">
        <v>0</v>
      </c>
      <c r="G209" s="159">
        <v>0</v>
      </c>
      <c r="H209" s="139">
        <v>9</v>
      </c>
      <c r="I209"/>
      <c r="J209"/>
      <c r="K209"/>
      <c r="L209"/>
      <c r="M209"/>
    </row>
    <row r="210" spans="2:13" s="28" customFormat="1" ht="18.75" customHeight="1" x14ac:dyDescent="0.25">
      <c r="B210" s="137" t="s">
        <v>3946</v>
      </c>
      <c r="C210" s="138">
        <v>0</v>
      </c>
      <c r="D210" s="138">
        <v>14</v>
      </c>
      <c r="E210" s="159">
        <v>19</v>
      </c>
      <c r="F210" s="159">
        <v>10</v>
      </c>
      <c r="G210" s="159">
        <v>14</v>
      </c>
      <c r="H210" s="139">
        <v>8</v>
      </c>
      <c r="I210"/>
      <c r="J210"/>
      <c r="K210"/>
      <c r="L210"/>
      <c r="M210"/>
    </row>
    <row r="211" spans="2:13" s="28" customFormat="1" ht="18.75" customHeight="1" x14ac:dyDescent="0.25">
      <c r="B211" s="137" t="s">
        <v>4006</v>
      </c>
      <c r="C211" s="138">
        <v>10</v>
      </c>
      <c r="D211" s="138">
        <v>58</v>
      </c>
      <c r="E211" s="159">
        <v>0</v>
      </c>
      <c r="F211" s="159">
        <v>14</v>
      </c>
      <c r="G211" s="159">
        <v>0</v>
      </c>
      <c r="H211" s="139">
        <v>8</v>
      </c>
      <c r="I211"/>
      <c r="J211"/>
      <c r="K211"/>
      <c r="L211"/>
      <c r="M211"/>
    </row>
    <row r="212" spans="2:13" s="28" customFormat="1" ht="18.75" customHeight="1" x14ac:dyDescent="0.25">
      <c r="B212" s="137" t="s">
        <v>3474</v>
      </c>
      <c r="C212" s="138">
        <v>0</v>
      </c>
      <c r="D212" s="138">
        <v>0</v>
      </c>
      <c r="E212" s="159">
        <v>0</v>
      </c>
      <c r="F212" s="159">
        <v>0</v>
      </c>
      <c r="G212" s="159">
        <v>0</v>
      </c>
      <c r="H212" s="139">
        <v>8</v>
      </c>
      <c r="I212"/>
      <c r="J212"/>
      <c r="K212"/>
      <c r="L212"/>
      <c r="M212"/>
    </row>
    <row r="213" spans="2:13" s="28" customFormat="1" ht="18.75" customHeight="1" x14ac:dyDescent="0.25">
      <c r="B213" s="137" t="s">
        <v>4526</v>
      </c>
      <c r="C213" s="138">
        <v>0</v>
      </c>
      <c r="D213" s="138">
        <v>0</v>
      </c>
      <c r="E213" s="159">
        <v>0</v>
      </c>
      <c r="F213" s="159">
        <v>0</v>
      </c>
      <c r="G213" s="159">
        <v>0</v>
      </c>
      <c r="H213" s="139">
        <v>8</v>
      </c>
      <c r="I213"/>
      <c r="J213"/>
      <c r="K213"/>
      <c r="L213"/>
      <c r="M213"/>
    </row>
    <row r="214" spans="2:13" s="28" customFormat="1" ht="18.75" customHeight="1" x14ac:dyDescent="0.25">
      <c r="B214" s="137" t="s">
        <v>6369</v>
      </c>
      <c r="C214" s="138">
        <v>0</v>
      </c>
      <c r="D214" s="138">
        <v>0</v>
      </c>
      <c r="E214" s="159">
        <v>0</v>
      </c>
      <c r="F214" s="159">
        <v>0</v>
      </c>
      <c r="G214" s="159">
        <v>14</v>
      </c>
      <c r="H214" s="139">
        <v>8</v>
      </c>
      <c r="I214"/>
      <c r="J214"/>
      <c r="K214"/>
      <c r="L214"/>
      <c r="M214"/>
    </row>
    <row r="215" spans="2:13" s="28" customFormat="1" ht="18.75" customHeight="1" x14ac:dyDescent="0.25">
      <c r="B215" s="137" t="s">
        <v>4328</v>
      </c>
      <c r="C215" s="138">
        <v>0</v>
      </c>
      <c r="D215" s="138">
        <v>20</v>
      </c>
      <c r="E215" s="159">
        <v>0</v>
      </c>
      <c r="F215" s="159">
        <v>0</v>
      </c>
      <c r="G215" s="159">
        <v>0</v>
      </c>
      <c r="H215" s="139">
        <v>8</v>
      </c>
      <c r="I215"/>
      <c r="J215"/>
      <c r="K215"/>
      <c r="L215"/>
      <c r="M215"/>
    </row>
    <row r="216" spans="2:13" s="28" customFormat="1" ht="18.75" customHeight="1" x14ac:dyDescent="0.25">
      <c r="B216" s="137" t="s">
        <v>4228</v>
      </c>
      <c r="C216" s="138">
        <v>0</v>
      </c>
      <c r="D216" s="138">
        <v>0</v>
      </c>
      <c r="E216" s="159">
        <v>6</v>
      </c>
      <c r="F216" s="159">
        <v>2</v>
      </c>
      <c r="G216" s="159">
        <v>11</v>
      </c>
      <c r="H216" s="139">
        <v>7</v>
      </c>
      <c r="I216"/>
      <c r="J216"/>
      <c r="K216"/>
      <c r="L216"/>
      <c r="M216"/>
    </row>
    <row r="217" spans="2:13" s="28" customFormat="1" ht="18.75" customHeight="1" x14ac:dyDescent="0.25">
      <c r="B217" s="137" t="s">
        <v>4478</v>
      </c>
      <c r="C217" s="138">
        <v>0</v>
      </c>
      <c r="D217" s="138">
        <v>0</v>
      </c>
      <c r="E217" s="159">
        <v>0</v>
      </c>
      <c r="F217" s="159">
        <v>0</v>
      </c>
      <c r="G217" s="159">
        <v>7</v>
      </c>
      <c r="H217" s="139">
        <v>7</v>
      </c>
      <c r="I217"/>
      <c r="J217"/>
      <c r="K217"/>
      <c r="L217"/>
      <c r="M217"/>
    </row>
    <row r="218" spans="2:13" s="28" customFormat="1" ht="18.75" customHeight="1" x14ac:dyDescent="0.25">
      <c r="B218" s="137" t="s">
        <v>4107</v>
      </c>
      <c r="C218" s="138">
        <v>1</v>
      </c>
      <c r="D218" s="138">
        <v>4</v>
      </c>
      <c r="E218" s="159">
        <v>13</v>
      </c>
      <c r="F218" s="159">
        <v>0</v>
      </c>
      <c r="G218" s="159">
        <v>3</v>
      </c>
      <c r="H218" s="139">
        <v>7</v>
      </c>
      <c r="I218"/>
      <c r="J218"/>
      <c r="K218"/>
      <c r="L218"/>
      <c r="M218"/>
    </row>
    <row r="219" spans="2:13" s="28" customFormat="1" ht="18.75" customHeight="1" x14ac:dyDescent="0.25">
      <c r="B219" s="137" t="s">
        <v>4501</v>
      </c>
      <c r="C219" s="138">
        <v>0</v>
      </c>
      <c r="D219" s="138">
        <v>0</v>
      </c>
      <c r="E219" s="159">
        <v>0</v>
      </c>
      <c r="F219" s="159">
        <v>0</v>
      </c>
      <c r="G219" s="159">
        <v>1</v>
      </c>
      <c r="H219" s="139">
        <v>7</v>
      </c>
      <c r="I219"/>
      <c r="J219"/>
      <c r="K219"/>
      <c r="L219"/>
      <c r="M219"/>
    </row>
    <row r="220" spans="2:13" s="28" customFormat="1" ht="18.75" customHeight="1" x14ac:dyDescent="0.25">
      <c r="B220" s="137" t="s">
        <v>4591</v>
      </c>
      <c r="C220" s="138">
        <v>0</v>
      </c>
      <c r="D220" s="138">
        <v>0</v>
      </c>
      <c r="E220" s="159">
        <v>0</v>
      </c>
      <c r="F220" s="159">
        <v>0</v>
      </c>
      <c r="G220" s="159">
        <v>0</v>
      </c>
      <c r="H220" s="139">
        <v>7</v>
      </c>
      <c r="I220"/>
      <c r="J220"/>
      <c r="K220"/>
      <c r="L220"/>
      <c r="M220"/>
    </row>
    <row r="221" spans="2:13" s="28" customFormat="1" ht="18.75" customHeight="1" x14ac:dyDescent="0.25">
      <c r="B221" s="137" t="s">
        <v>3900</v>
      </c>
      <c r="C221" s="138">
        <v>4</v>
      </c>
      <c r="D221" s="138">
        <v>6</v>
      </c>
      <c r="E221" s="159">
        <v>0</v>
      </c>
      <c r="F221" s="159">
        <v>0</v>
      </c>
      <c r="G221" s="159">
        <v>10</v>
      </c>
      <c r="H221" s="139">
        <v>7</v>
      </c>
      <c r="I221"/>
      <c r="J221"/>
      <c r="K221"/>
      <c r="L221"/>
      <c r="M221"/>
    </row>
    <row r="222" spans="2:13" s="28" customFormat="1" ht="18.75" customHeight="1" x14ac:dyDescent="0.25">
      <c r="B222" s="137" t="s">
        <v>4215</v>
      </c>
      <c r="C222" s="138">
        <v>0</v>
      </c>
      <c r="D222" s="138">
        <v>0</v>
      </c>
      <c r="E222" s="159">
        <v>0</v>
      </c>
      <c r="F222" s="159">
        <v>22</v>
      </c>
      <c r="G222" s="159">
        <v>29</v>
      </c>
      <c r="H222" s="139">
        <v>7</v>
      </c>
      <c r="I222"/>
      <c r="J222"/>
      <c r="K222"/>
      <c r="L222"/>
      <c r="M222"/>
    </row>
    <row r="223" spans="2:13" s="28" customFormat="1" ht="18.75" customHeight="1" x14ac:dyDescent="0.25">
      <c r="B223" s="137" t="s">
        <v>4180</v>
      </c>
      <c r="C223" s="138">
        <v>0</v>
      </c>
      <c r="D223" s="138">
        <v>0</v>
      </c>
      <c r="E223" s="159">
        <v>9</v>
      </c>
      <c r="F223" s="159">
        <v>10</v>
      </c>
      <c r="G223" s="159">
        <v>8</v>
      </c>
      <c r="H223" s="139">
        <v>7</v>
      </c>
      <c r="I223"/>
      <c r="J223"/>
      <c r="K223"/>
      <c r="L223"/>
      <c r="M223"/>
    </row>
    <row r="224" spans="2:13" s="28" customFormat="1" ht="18.75" customHeight="1" x14ac:dyDescent="0.25">
      <c r="B224" s="137" t="s">
        <v>3901</v>
      </c>
      <c r="C224" s="138">
        <v>3</v>
      </c>
      <c r="D224" s="138">
        <v>16</v>
      </c>
      <c r="E224" s="159">
        <v>0</v>
      </c>
      <c r="F224" s="159">
        <v>0</v>
      </c>
      <c r="G224" s="159">
        <v>12</v>
      </c>
      <c r="H224" s="139">
        <v>7</v>
      </c>
      <c r="I224"/>
      <c r="J224"/>
      <c r="K224"/>
      <c r="L224"/>
      <c r="M224"/>
    </row>
    <row r="225" spans="2:13" s="28" customFormat="1" ht="18.75" customHeight="1" x14ac:dyDescent="0.25">
      <c r="B225" s="137" t="s">
        <v>4027</v>
      </c>
      <c r="C225" s="138">
        <v>0</v>
      </c>
      <c r="D225" s="138">
        <v>9</v>
      </c>
      <c r="E225" s="159">
        <v>15</v>
      </c>
      <c r="F225" s="159">
        <v>0</v>
      </c>
      <c r="G225" s="159">
        <v>0</v>
      </c>
      <c r="H225" s="139">
        <v>7</v>
      </c>
      <c r="I225"/>
      <c r="J225"/>
      <c r="K225"/>
      <c r="L225"/>
      <c r="M225"/>
    </row>
    <row r="226" spans="2:13" s="28" customFormat="1" ht="18.75" customHeight="1" x14ac:dyDescent="0.25">
      <c r="B226" s="137" t="s">
        <v>6415</v>
      </c>
      <c r="C226" s="138">
        <v>0</v>
      </c>
      <c r="D226" s="138">
        <v>0</v>
      </c>
      <c r="E226" s="159">
        <v>0</v>
      </c>
      <c r="F226" s="159">
        <v>0</v>
      </c>
      <c r="G226" s="159">
        <v>0</v>
      </c>
      <c r="H226" s="139">
        <v>6</v>
      </c>
      <c r="I226"/>
      <c r="J226"/>
      <c r="K226"/>
      <c r="L226"/>
      <c r="M226"/>
    </row>
    <row r="227" spans="2:13" s="28" customFormat="1" ht="18.75" customHeight="1" x14ac:dyDescent="0.25">
      <c r="B227" s="137" t="s">
        <v>590</v>
      </c>
      <c r="C227" s="138">
        <v>37</v>
      </c>
      <c r="D227" s="138">
        <v>23</v>
      </c>
      <c r="E227" s="159">
        <v>114</v>
      </c>
      <c r="F227" s="159">
        <v>218</v>
      </c>
      <c r="G227" s="159">
        <v>48</v>
      </c>
      <c r="H227" s="139">
        <v>6</v>
      </c>
      <c r="I227"/>
      <c r="J227"/>
      <c r="K227"/>
      <c r="L227"/>
      <c r="M227"/>
    </row>
    <row r="228" spans="2:13" s="28" customFormat="1" ht="18.75" customHeight="1" x14ac:dyDescent="0.25">
      <c r="B228" s="137" t="s">
        <v>4601</v>
      </c>
      <c r="C228" s="138">
        <v>0</v>
      </c>
      <c r="D228" s="138">
        <v>0</v>
      </c>
      <c r="E228" s="159">
        <v>0</v>
      </c>
      <c r="F228" s="159">
        <v>0</v>
      </c>
      <c r="G228" s="159">
        <v>0</v>
      </c>
      <c r="H228" s="139">
        <v>6</v>
      </c>
      <c r="I228"/>
      <c r="J228"/>
      <c r="K228"/>
      <c r="L228"/>
      <c r="M228"/>
    </row>
    <row r="229" spans="2:13" s="28" customFormat="1" ht="18.75" customHeight="1" x14ac:dyDescent="0.25">
      <c r="B229" s="137" t="s">
        <v>721</v>
      </c>
      <c r="C229" s="138">
        <v>0</v>
      </c>
      <c r="D229" s="138">
        <v>26</v>
      </c>
      <c r="E229" s="159">
        <v>3</v>
      </c>
      <c r="F229" s="159">
        <v>10</v>
      </c>
      <c r="G229" s="159">
        <v>0</v>
      </c>
      <c r="H229" s="139">
        <v>6</v>
      </c>
      <c r="I229"/>
      <c r="J229"/>
      <c r="K229"/>
      <c r="L229"/>
      <c r="M229"/>
    </row>
    <row r="230" spans="2:13" s="28" customFormat="1" ht="18.75" customHeight="1" x14ac:dyDescent="0.25">
      <c r="B230" s="137" t="s">
        <v>3974</v>
      </c>
      <c r="C230" s="138">
        <v>0</v>
      </c>
      <c r="D230" s="138">
        <v>26</v>
      </c>
      <c r="E230" s="159">
        <v>11</v>
      </c>
      <c r="F230" s="159">
        <v>0</v>
      </c>
      <c r="G230" s="159">
        <v>0</v>
      </c>
      <c r="H230" s="139">
        <v>6</v>
      </c>
      <c r="I230"/>
      <c r="J230"/>
      <c r="K230"/>
      <c r="L230"/>
      <c r="M230"/>
    </row>
    <row r="231" spans="2:13" s="28" customFormat="1" ht="18.75" customHeight="1" x14ac:dyDescent="0.25">
      <c r="B231" s="137" t="s">
        <v>4106</v>
      </c>
      <c r="C231" s="138">
        <v>5</v>
      </c>
      <c r="D231" s="138">
        <v>8</v>
      </c>
      <c r="E231" s="159">
        <v>16</v>
      </c>
      <c r="F231" s="159">
        <v>28</v>
      </c>
      <c r="G231" s="159">
        <v>0</v>
      </c>
      <c r="H231" s="139">
        <v>6</v>
      </c>
      <c r="I231"/>
      <c r="J231"/>
      <c r="K231"/>
      <c r="L231"/>
      <c r="M231"/>
    </row>
    <row r="232" spans="2:13" s="28" customFormat="1" ht="18.75" customHeight="1" x14ac:dyDescent="0.25">
      <c r="B232" s="137" t="s">
        <v>764</v>
      </c>
      <c r="C232" s="138">
        <v>6</v>
      </c>
      <c r="D232" s="138">
        <v>2</v>
      </c>
      <c r="E232" s="159">
        <v>8</v>
      </c>
      <c r="F232" s="159">
        <v>6</v>
      </c>
      <c r="G232" s="159">
        <v>9</v>
      </c>
      <c r="H232" s="139">
        <v>6</v>
      </c>
      <c r="I232"/>
      <c r="J232"/>
      <c r="K232"/>
      <c r="L232"/>
      <c r="M232"/>
    </row>
    <row r="233" spans="2:13" s="28" customFormat="1" ht="18.75" customHeight="1" x14ac:dyDescent="0.25">
      <c r="B233" s="137" t="s">
        <v>4351</v>
      </c>
      <c r="C233" s="138">
        <v>0</v>
      </c>
      <c r="D233" s="138">
        <v>0</v>
      </c>
      <c r="E233" s="159">
        <v>0</v>
      </c>
      <c r="F233" s="159">
        <v>0</v>
      </c>
      <c r="G233" s="159">
        <v>8</v>
      </c>
      <c r="H233" s="139">
        <v>6</v>
      </c>
      <c r="I233"/>
      <c r="J233"/>
      <c r="K233"/>
      <c r="L233"/>
      <c r="M233"/>
    </row>
    <row r="234" spans="2:13" s="28" customFormat="1" ht="18.75" customHeight="1" x14ac:dyDescent="0.25">
      <c r="B234" s="137" t="s">
        <v>4240</v>
      </c>
      <c r="C234" s="138">
        <v>2</v>
      </c>
      <c r="D234" s="138">
        <v>5</v>
      </c>
      <c r="E234" s="159">
        <v>5</v>
      </c>
      <c r="F234" s="159">
        <v>0</v>
      </c>
      <c r="G234" s="159">
        <v>0</v>
      </c>
      <c r="H234" s="139">
        <v>6</v>
      </c>
      <c r="I234"/>
      <c r="J234"/>
      <c r="K234"/>
      <c r="L234"/>
      <c r="M234"/>
    </row>
    <row r="235" spans="2:13" s="28" customFormat="1" ht="18.75" customHeight="1" x14ac:dyDescent="0.25">
      <c r="B235" s="137" t="s">
        <v>4583</v>
      </c>
      <c r="C235" s="138">
        <v>0</v>
      </c>
      <c r="D235" s="138">
        <v>0</v>
      </c>
      <c r="E235" s="159">
        <v>0</v>
      </c>
      <c r="F235" s="159">
        <v>0</v>
      </c>
      <c r="G235" s="159">
        <v>0</v>
      </c>
      <c r="H235" s="139">
        <v>6</v>
      </c>
      <c r="I235"/>
      <c r="J235"/>
      <c r="K235"/>
      <c r="L235"/>
      <c r="M235"/>
    </row>
    <row r="236" spans="2:13" s="28" customFormat="1" ht="18.75" customHeight="1" x14ac:dyDescent="0.25">
      <c r="B236" s="137" t="s">
        <v>746</v>
      </c>
      <c r="C236" s="138">
        <v>17</v>
      </c>
      <c r="D236" s="138">
        <v>8</v>
      </c>
      <c r="E236" s="159">
        <v>16</v>
      </c>
      <c r="F236" s="159">
        <v>9</v>
      </c>
      <c r="G236" s="159">
        <v>7</v>
      </c>
      <c r="H236" s="139">
        <v>6</v>
      </c>
      <c r="I236"/>
      <c r="J236"/>
      <c r="K236"/>
      <c r="L236"/>
      <c r="M236"/>
    </row>
    <row r="237" spans="2:13" s="28" customFormat="1" ht="18.75" customHeight="1" x14ac:dyDescent="0.25">
      <c r="B237" s="137" t="s">
        <v>4602</v>
      </c>
      <c r="C237" s="138">
        <v>0</v>
      </c>
      <c r="D237" s="138">
        <v>0</v>
      </c>
      <c r="E237" s="159">
        <v>0</v>
      </c>
      <c r="F237" s="159">
        <v>5</v>
      </c>
      <c r="G237" s="159">
        <v>0</v>
      </c>
      <c r="H237" s="139">
        <v>6</v>
      </c>
      <c r="I237"/>
      <c r="J237"/>
      <c r="K237"/>
      <c r="L237"/>
      <c r="M237"/>
    </row>
    <row r="238" spans="2:13" s="28" customFormat="1" ht="18.75" customHeight="1" x14ac:dyDescent="0.25">
      <c r="B238" s="137" t="s">
        <v>3600</v>
      </c>
      <c r="C238" s="138">
        <v>0</v>
      </c>
      <c r="D238" s="138">
        <v>10</v>
      </c>
      <c r="E238" s="159">
        <v>6</v>
      </c>
      <c r="F238" s="159">
        <v>27</v>
      </c>
      <c r="G238" s="159">
        <v>16</v>
      </c>
      <c r="H238" s="139">
        <v>5</v>
      </c>
      <c r="I238"/>
      <c r="J238"/>
      <c r="K238"/>
      <c r="L238"/>
      <c r="M238"/>
    </row>
    <row r="239" spans="2:13" s="28" customFormat="1" ht="18.75" customHeight="1" x14ac:dyDescent="0.25">
      <c r="B239" s="137" t="s">
        <v>3902</v>
      </c>
      <c r="C239" s="138">
        <v>9</v>
      </c>
      <c r="D239" s="138">
        <v>0</v>
      </c>
      <c r="E239" s="159">
        <v>3</v>
      </c>
      <c r="F239" s="159">
        <v>5</v>
      </c>
      <c r="G239" s="159">
        <v>6</v>
      </c>
      <c r="H239" s="139">
        <v>5</v>
      </c>
      <c r="I239"/>
      <c r="J239"/>
      <c r="K239"/>
      <c r="L239"/>
      <c r="M239"/>
    </row>
    <row r="240" spans="2:13" s="28" customFormat="1" ht="18.75" customHeight="1" x14ac:dyDescent="0.25">
      <c r="B240" s="137" t="s">
        <v>6432</v>
      </c>
      <c r="C240" s="138">
        <v>0</v>
      </c>
      <c r="D240" s="138">
        <v>0</v>
      </c>
      <c r="E240" s="159">
        <v>0</v>
      </c>
      <c r="F240" s="159">
        <v>0</v>
      </c>
      <c r="G240" s="159">
        <v>0</v>
      </c>
      <c r="H240" s="139">
        <v>5</v>
      </c>
      <c r="I240"/>
      <c r="J240"/>
      <c r="K240"/>
      <c r="L240"/>
      <c r="M240"/>
    </row>
    <row r="241" spans="2:13" s="28" customFormat="1" ht="18.75" customHeight="1" x14ac:dyDescent="0.25">
      <c r="B241" s="137" t="s">
        <v>6382</v>
      </c>
      <c r="C241" s="138">
        <v>0</v>
      </c>
      <c r="D241" s="138">
        <v>0</v>
      </c>
      <c r="E241" s="159">
        <v>0</v>
      </c>
      <c r="F241" s="159">
        <v>0</v>
      </c>
      <c r="G241" s="159">
        <v>0</v>
      </c>
      <c r="H241" s="139">
        <v>5</v>
      </c>
      <c r="I241"/>
      <c r="J241"/>
      <c r="K241"/>
      <c r="L241"/>
      <c r="M241"/>
    </row>
    <row r="242" spans="2:13" s="28" customFormat="1" ht="18.75" customHeight="1" x14ac:dyDescent="0.25">
      <c r="B242" s="137" t="s">
        <v>4178</v>
      </c>
      <c r="C242" s="138">
        <v>0</v>
      </c>
      <c r="D242" s="138">
        <v>0</v>
      </c>
      <c r="E242" s="159">
        <v>51</v>
      </c>
      <c r="F242" s="159">
        <v>0</v>
      </c>
      <c r="G242" s="159">
        <v>0</v>
      </c>
      <c r="H242" s="139">
        <v>5</v>
      </c>
      <c r="I242"/>
      <c r="J242"/>
      <c r="K242"/>
      <c r="L242"/>
      <c r="M242"/>
    </row>
    <row r="243" spans="2:13" s="28" customFormat="1" ht="18.75" customHeight="1" x14ac:dyDescent="0.25">
      <c r="B243" s="137" t="s">
        <v>3962</v>
      </c>
      <c r="C243" s="138">
        <v>0</v>
      </c>
      <c r="D243" s="138">
        <v>29</v>
      </c>
      <c r="E243" s="159">
        <v>0</v>
      </c>
      <c r="F243" s="159">
        <v>0</v>
      </c>
      <c r="G243" s="159">
        <v>6</v>
      </c>
      <c r="H243" s="139">
        <v>5</v>
      </c>
      <c r="I243"/>
      <c r="J243"/>
      <c r="K243"/>
      <c r="L243"/>
      <c r="M243"/>
    </row>
    <row r="244" spans="2:13" s="28" customFormat="1" ht="18.75" customHeight="1" x14ac:dyDescent="0.25">
      <c r="B244" s="137" t="s">
        <v>6370</v>
      </c>
      <c r="C244" s="138">
        <v>0</v>
      </c>
      <c r="D244" s="138">
        <v>0</v>
      </c>
      <c r="E244" s="159">
        <v>0</v>
      </c>
      <c r="F244" s="159">
        <v>8</v>
      </c>
      <c r="G244" s="159">
        <v>2</v>
      </c>
      <c r="H244" s="139">
        <v>5</v>
      </c>
      <c r="I244"/>
      <c r="J244"/>
      <c r="K244"/>
      <c r="L244"/>
      <c r="M244"/>
    </row>
    <row r="245" spans="2:13" s="28" customFormat="1" ht="18.75" customHeight="1" x14ac:dyDescent="0.25">
      <c r="B245" s="137" t="s">
        <v>3819</v>
      </c>
      <c r="C245" s="138">
        <v>6</v>
      </c>
      <c r="D245" s="138">
        <v>0</v>
      </c>
      <c r="E245" s="159">
        <v>2</v>
      </c>
      <c r="F245" s="159">
        <v>0</v>
      </c>
      <c r="G245" s="159">
        <v>0</v>
      </c>
      <c r="H245" s="139">
        <v>4</v>
      </c>
      <c r="I245"/>
      <c r="J245"/>
      <c r="K245"/>
      <c r="L245"/>
      <c r="M245"/>
    </row>
    <row r="246" spans="2:13" s="28" customFormat="1" ht="18.75" customHeight="1" x14ac:dyDescent="0.25">
      <c r="B246" s="137" t="s">
        <v>3826</v>
      </c>
      <c r="C246" s="138">
        <v>8</v>
      </c>
      <c r="D246" s="138">
        <v>6</v>
      </c>
      <c r="E246" s="159">
        <v>5</v>
      </c>
      <c r="F246" s="159">
        <v>8</v>
      </c>
      <c r="G246" s="159">
        <v>5</v>
      </c>
      <c r="H246" s="139">
        <v>4</v>
      </c>
      <c r="I246"/>
      <c r="J246"/>
      <c r="K246"/>
      <c r="L246"/>
      <c r="M246"/>
    </row>
    <row r="247" spans="2:13" s="28" customFormat="1" ht="18.75" customHeight="1" x14ac:dyDescent="0.25">
      <c r="B247" s="137" t="s">
        <v>3663</v>
      </c>
      <c r="C247" s="138">
        <v>6</v>
      </c>
      <c r="D247" s="138">
        <v>0</v>
      </c>
      <c r="E247" s="159">
        <v>31</v>
      </c>
      <c r="F247" s="159">
        <v>50</v>
      </c>
      <c r="G247" s="159">
        <v>34</v>
      </c>
      <c r="H247" s="139">
        <v>4</v>
      </c>
      <c r="I247"/>
      <c r="J247"/>
      <c r="K247"/>
      <c r="L247"/>
      <c r="M247"/>
    </row>
    <row r="248" spans="2:13" s="28" customFormat="1" ht="18.75" customHeight="1" x14ac:dyDescent="0.25">
      <c r="B248" s="137" t="s">
        <v>4113</v>
      </c>
      <c r="C248" s="138">
        <v>0</v>
      </c>
      <c r="D248" s="138">
        <v>0</v>
      </c>
      <c r="E248" s="159">
        <v>12</v>
      </c>
      <c r="F248" s="159">
        <v>24</v>
      </c>
      <c r="G248" s="159">
        <v>0</v>
      </c>
      <c r="H248" s="139">
        <v>4</v>
      </c>
      <c r="I248"/>
      <c r="J248"/>
      <c r="K248"/>
      <c r="L248"/>
      <c r="M248"/>
    </row>
    <row r="249" spans="2:13" s="28" customFormat="1" ht="18.75" customHeight="1" x14ac:dyDescent="0.25">
      <c r="B249" s="137" t="s">
        <v>4155</v>
      </c>
      <c r="C249" s="138">
        <v>0</v>
      </c>
      <c r="D249" s="138">
        <v>8</v>
      </c>
      <c r="E249" s="159">
        <v>0</v>
      </c>
      <c r="F249" s="159">
        <v>2</v>
      </c>
      <c r="G249" s="159">
        <v>0</v>
      </c>
      <c r="H249" s="139">
        <v>4</v>
      </c>
      <c r="I249"/>
      <c r="J249"/>
      <c r="K249"/>
      <c r="L249"/>
      <c r="M249"/>
    </row>
    <row r="250" spans="2:13" s="28" customFormat="1" ht="18.75" customHeight="1" x14ac:dyDescent="0.25">
      <c r="B250" s="137" t="s">
        <v>4528</v>
      </c>
      <c r="C250" s="138">
        <v>0</v>
      </c>
      <c r="D250" s="138">
        <v>0</v>
      </c>
      <c r="E250" s="159">
        <v>0</v>
      </c>
      <c r="F250" s="159">
        <v>0</v>
      </c>
      <c r="G250" s="159">
        <v>0</v>
      </c>
      <c r="H250" s="139">
        <v>4</v>
      </c>
      <c r="I250"/>
      <c r="J250"/>
      <c r="K250"/>
      <c r="L250"/>
      <c r="M250"/>
    </row>
    <row r="251" spans="2:13" s="28" customFormat="1" ht="18.75" customHeight="1" x14ac:dyDescent="0.25">
      <c r="B251" s="137" t="s">
        <v>4584</v>
      </c>
      <c r="C251" s="138">
        <v>0</v>
      </c>
      <c r="D251" s="138">
        <v>0</v>
      </c>
      <c r="E251" s="159">
        <v>0</v>
      </c>
      <c r="F251" s="159">
        <v>0</v>
      </c>
      <c r="G251" s="159">
        <v>0</v>
      </c>
      <c r="H251" s="139">
        <v>4</v>
      </c>
      <c r="I251"/>
      <c r="J251"/>
      <c r="K251"/>
      <c r="L251"/>
      <c r="M251"/>
    </row>
    <row r="252" spans="2:13" s="28" customFormat="1" ht="18.75" customHeight="1" x14ac:dyDescent="0.25">
      <c r="B252" s="137" t="s">
        <v>4529</v>
      </c>
      <c r="C252" s="138">
        <v>0</v>
      </c>
      <c r="D252" s="138">
        <v>0</v>
      </c>
      <c r="E252" s="159">
        <v>0</v>
      </c>
      <c r="F252" s="159">
        <v>0</v>
      </c>
      <c r="G252" s="159">
        <v>0</v>
      </c>
      <c r="H252" s="139">
        <v>4</v>
      </c>
      <c r="I252"/>
      <c r="J252"/>
      <c r="K252"/>
      <c r="L252"/>
      <c r="M252"/>
    </row>
    <row r="253" spans="2:13" s="28" customFormat="1" ht="18.75" customHeight="1" x14ac:dyDescent="0.25">
      <c r="B253" s="137" t="s">
        <v>712</v>
      </c>
      <c r="C253" s="138">
        <v>15</v>
      </c>
      <c r="D253" s="138">
        <v>21</v>
      </c>
      <c r="E253" s="159">
        <v>5</v>
      </c>
      <c r="F253" s="159">
        <v>1</v>
      </c>
      <c r="G253" s="159">
        <v>6</v>
      </c>
      <c r="H253" s="139">
        <v>4</v>
      </c>
      <c r="I253"/>
      <c r="J253"/>
      <c r="K253"/>
      <c r="L253"/>
      <c r="M253"/>
    </row>
    <row r="254" spans="2:13" s="28" customFormat="1" ht="18.75" customHeight="1" x14ac:dyDescent="0.25">
      <c r="B254" s="137" t="s">
        <v>4563</v>
      </c>
      <c r="C254" s="138">
        <v>0</v>
      </c>
      <c r="D254" s="138">
        <v>0</v>
      </c>
      <c r="E254" s="159">
        <v>0</v>
      </c>
      <c r="F254" s="159">
        <v>0</v>
      </c>
      <c r="G254" s="159">
        <v>0</v>
      </c>
      <c r="H254" s="139">
        <v>4</v>
      </c>
      <c r="I254"/>
      <c r="J254"/>
      <c r="K254"/>
      <c r="L254"/>
      <c r="M254"/>
    </row>
    <row r="255" spans="2:13" s="28" customFormat="1" ht="18.75" customHeight="1" x14ac:dyDescent="0.25">
      <c r="B255" s="137" t="s">
        <v>3903</v>
      </c>
      <c r="C255" s="138">
        <v>2</v>
      </c>
      <c r="D255" s="138">
        <v>4</v>
      </c>
      <c r="E255" s="159">
        <v>3</v>
      </c>
      <c r="F255" s="159">
        <v>3</v>
      </c>
      <c r="G255" s="159">
        <v>0</v>
      </c>
      <c r="H255" s="139">
        <v>4</v>
      </c>
      <c r="I255"/>
      <c r="J255"/>
      <c r="K255"/>
      <c r="L255"/>
      <c r="M255"/>
    </row>
    <row r="256" spans="2:13" s="28" customFormat="1" ht="18.75" customHeight="1" x14ac:dyDescent="0.25">
      <c r="B256" s="137" t="s">
        <v>3884</v>
      </c>
      <c r="C256" s="138">
        <v>1</v>
      </c>
      <c r="D256" s="138">
        <v>2</v>
      </c>
      <c r="E256" s="159">
        <v>8</v>
      </c>
      <c r="F256" s="159">
        <v>0</v>
      </c>
      <c r="G256" s="159">
        <v>0</v>
      </c>
      <c r="H256" s="139">
        <v>4</v>
      </c>
      <c r="I256"/>
      <c r="J256"/>
      <c r="K256"/>
      <c r="L256"/>
      <c r="M256"/>
    </row>
    <row r="257" spans="2:13" s="28" customFormat="1" ht="18.75" customHeight="1" x14ac:dyDescent="0.25">
      <c r="B257" s="137" t="s">
        <v>4570</v>
      </c>
      <c r="C257" s="138">
        <v>0</v>
      </c>
      <c r="D257" s="138">
        <v>0</v>
      </c>
      <c r="E257" s="159">
        <v>0</v>
      </c>
      <c r="F257" s="159">
        <v>0</v>
      </c>
      <c r="G257" s="159">
        <v>0</v>
      </c>
      <c r="H257" s="139">
        <v>3</v>
      </c>
      <c r="I257"/>
      <c r="J257"/>
      <c r="K257"/>
      <c r="L257"/>
      <c r="M257"/>
    </row>
    <row r="258" spans="2:13" s="28" customFormat="1" ht="18.75" customHeight="1" x14ac:dyDescent="0.25">
      <c r="B258" s="137" t="s">
        <v>4571</v>
      </c>
      <c r="C258" s="138">
        <v>0</v>
      </c>
      <c r="D258" s="138">
        <v>0</v>
      </c>
      <c r="E258" s="159">
        <v>0</v>
      </c>
      <c r="F258" s="159">
        <v>0</v>
      </c>
      <c r="G258" s="159">
        <v>0</v>
      </c>
      <c r="H258" s="139">
        <v>3</v>
      </c>
      <c r="I258"/>
      <c r="J258"/>
      <c r="K258"/>
      <c r="L258"/>
      <c r="M258"/>
    </row>
    <row r="259" spans="2:13" s="28" customFormat="1" ht="18.75" customHeight="1" x14ac:dyDescent="0.25">
      <c r="B259" s="137" t="s">
        <v>4042</v>
      </c>
      <c r="C259" s="138">
        <v>0</v>
      </c>
      <c r="D259" s="138">
        <v>13</v>
      </c>
      <c r="E259" s="159">
        <v>12</v>
      </c>
      <c r="F259" s="159">
        <v>7</v>
      </c>
      <c r="G259" s="159">
        <v>0</v>
      </c>
      <c r="H259" s="139">
        <v>3</v>
      </c>
      <c r="I259"/>
      <c r="J259"/>
      <c r="K259"/>
      <c r="L259"/>
      <c r="M259"/>
    </row>
    <row r="260" spans="2:13" s="28" customFormat="1" ht="18.75" customHeight="1" x14ac:dyDescent="0.25">
      <c r="B260" s="137" t="s">
        <v>788</v>
      </c>
      <c r="C260" s="138">
        <v>3</v>
      </c>
      <c r="D260" s="138">
        <v>0</v>
      </c>
      <c r="E260" s="159">
        <v>0</v>
      </c>
      <c r="F260" s="159">
        <v>0</v>
      </c>
      <c r="G260" s="159">
        <v>0</v>
      </c>
      <c r="H260" s="139">
        <v>3</v>
      </c>
      <c r="I260"/>
      <c r="J260"/>
      <c r="K260"/>
      <c r="L260"/>
      <c r="M260"/>
    </row>
    <row r="261" spans="2:13" s="28" customFormat="1" ht="18.75" customHeight="1" x14ac:dyDescent="0.25">
      <c r="B261" s="137" t="s">
        <v>4200</v>
      </c>
      <c r="C261" s="138">
        <v>8</v>
      </c>
      <c r="D261" s="138">
        <v>29</v>
      </c>
      <c r="E261" s="159">
        <v>1</v>
      </c>
      <c r="F261" s="159">
        <v>17</v>
      </c>
      <c r="G261" s="159">
        <v>0</v>
      </c>
      <c r="H261" s="139">
        <v>3</v>
      </c>
      <c r="I261"/>
      <c r="J261"/>
      <c r="K261"/>
      <c r="L261"/>
      <c r="M261"/>
    </row>
    <row r="262" spans="2:13" s="28" customFormat="1" ht="18.75" customHeight="1" x14ac:dyDescent="0.25">
      <c r="B262" s="137" t="s">
        <v>3543</v>
      </c>
      <c r="C262" s="138">
        <v>0</v>
      </c>
      <c r="D262" s="138">
        <v>0</v>
      </c>
      <c r="E262" s="159">
        <v>0</v>
      </c>
      <c r="F262" s="159">
        <v>0</v>
      </c>
      <c r="G262" s="159">
        <v>0</v>
      </c>
      <c r="H262" s="139">
        <v>3</v>
      </c>
      <c r="I262"/>
      <c r="J262"/>
      <c r="K262"/>
      <c r="L262"/>
      <c r="M262"/>
    </row>
    <row r="263" spans="2:13" s="28" customFormat="1" ht="18.75" customHeight="1" x14ac:dyDescent="0.25">
      <c r="B263" s="137" t="s">
        <v>714</v>
      </c>
      <c r="C263" s="138">
        <v>0</v>
      </c>
      <c r="D263" s="138">
        <v>4</v>
      </c>
      <c r="E263" s="159">
        <v>2</v>
      </c>
      <c r="F263" s="159">
        <v>16</v>
      </c>
      <c r="G263" s="159">
        <v>2</v>
      </c>
      <c r="H263" s="139">
        <v>3</v>
      </c>
      <c r="I263"/>
      <c r="J263"/>
      <c r="K263"/>
      <c r="L263"/>
      <c r="M263"/>
    </row>
    <row r="264" spans="2:13" s="28" customFormat="1" ht="18.75" customHeight="1" x14ac:dyDescent="0.25">
      <c r="B264" s="137" t="s">
        <v>4356</v>
      </c>
      <c r="C264" s="138">
        <v>0</v>
      </c>
      <c r="D264" s="138">
        <v>0</v>
      </c>
      <c r="E264" s="159">
        <v>0</v>
      </c>
      <c r="F264" s="159">
        <v>0</v>
      </c>
      <c r="G264" s="159">
        <v>32</v>
      </c>
      <c r="H264" s="139">
        <v>3</v>
      </c>
      <c r="I264"/>
      <c r="J264"/>
      <c r="K264"/>
      <c r="L264"/>
      <c r="M264"/>
    </row>
    <row r="265" spans="2:13" s="28" customFormat="1" ht="18.75" customHeight="1" x14ac:dyDescent="0.25">
      <c r="B265" s="137" t="s">
        <v>3388</v>
      </c>
      <c r="C265" s="138">
        <v>0</v>
      </c>
      <c r="D265" s="138">
        <v>0</v>
      </c>
      <c r="E265" s="159">
        <v>0</v>
      </c>
      <c r="F265" s="159">
        <v>0</v>
      </c>
      <c r="G265" s="159">
        <v>0</v>
      </c>
      <c r="H265" s="139">
        <v>3</v>
      </c>
      <c r="I265"/>
      <c r="J265"/>
      <c r="K265"/>
      <c r="L265"/>
      <c r="M265"/>
    </row>
    <row r="266" spans="2:13" s="28" customFormat="1" ht="18.75" customHeight="1" x14ac:dyDescent="0.25">
      <c r="B266" s="137" t="s">
        <v>4530</v>
      </c>
      <c r="C266" s="138">
        <v>0</v>
      </c>
      <c r="D266" s="138">
        <v>0</v>
      </c>
      <c r="E266" s="159">
        <v>0</v>
      </c>
      <c r="F266" s="159">
        <v>0</v>
      </c>
      <c r="G266" s="159">
        <v>0</v>
      </c>
      <c r="H266" s="139">
        <v>3</v>
      </c>
      <c r="I266"/>
      <c r="J266"/>
      <c r="K266"/>
      <c r="L266"/>
      <c r="M266"/>
    </row>
    <row r="267" spans="2:13" s="28" customFormat="1" ht="18.75" customHeight="1" x14ac:dyDescent="0.25">
      <c r="B267" s="137" t="s">
        <v>3967</v>
      </c>
      <c r="C267" s="138">
        <v>0</v>
      </c>
      <c r="D267" s="138">
        <v>34</v>
      </c>
      <c r="E267" s="159">
        <v>35</v>
      </c>
      <c r="F267" s="159">
        <v>21</v>
      </c>
      <c r="G267" s="159">
        <v>8</v>
      </c>
      <c r="H267" s="139">
        <v>3</v>
      </c>
      <c r="I267"/>
      <c r="J267"/>
      <c r="K267"/>
      <c r="L267"/>
      <c r="M267"/>
    </row>
    <row r="268" spans="2:13" s="28" customFormat="1" ht="18.75" customHeight="1" x14ac:dyDescent="0.25">
      <c r="B268" s="137" t="s">
        <v>3191</v>
      </c>
      <c r="C268" s="138">
        <v>0</v>
      </c>
      <c r="D268" s="138">
        <v>0</v>
      </c>
      <c r="E268" s="159">
        <v>5</v>
      </c>
      <c r="F268" s="159">
        <v>7</v>
      </c>
      <c r="G268" s="159">
        <v>1</v>
      </c>
      <c r="H268" s="139">
        <v>3</v>
      </c>
      <c r="I268"/>
      <c r="J268"/>
      <c r="K268"/>
      <c r="L268"/>
      <c r="M268"/>
    </row>
    <row r="269" spans="2:13" s="28" customFormat="1" ht="18.75" customHeight="1" x14ac:dyDescent="0.25">
      <c r="B269" s="137" t="s">
        <v>4564</v>
      </c>
      <c r="C269" s="138">
        <v>0</v>
      </c>
      <c r="D269" s="138">
        <v>0</v>
      </c>
      <c r="E269" s="159">
        <v>0</v>
      </c>
      <c r="F269" s="159">
        <v>0</v>
      </c>
      <c r="G269" s="159">
        <v>0</v>
      </c>
      <c r="H269" s="139">
        <v>3</v>
      </c>
      <c r="I269"/>
      <c r="J269"/>
      <c r="K269"/>
      <c r="L269"/>
      <c r="M269"/>
    </row>
    <row r="270" spans="2:13" s="28" customFormat="1" ht="18.75" customHeight="1" x14ac:dyDescent="0.25">
      <c r="B270" s="137" t="s">
        <v>3979</v>
      </c>
      <c r="C270" s="138">
        <v>0</v>
      </c>
      <c r="D270" s="138">
        <v>3</v>
      </c>
      <c r="E270" s="159">
        <v>0</v>
      </c>
      <c r="F270" s="159">
        <v>0</v>
      </c>
      <c r="G270" s="159">
        <v>0</v>
      </c>
      <c r="H270" s="139">
        <v>3</v>
      </c>
      <c r="I270"/>
      <c r="J270"/>
      <c r="K270"/>
      <c r="L270"/>
      <c r="M270"/>
    </row>
    <row r="271" spans="2:13" s="28" customFormat="1" ht="18.75" customHeight="1" x14ac:dyDescent="0.25">
      <c r="B271" s="137" t="s">
        <v>4277</v>
      </c>
      <c r="C271" s="138">
        <v>0</v>
      </c>
      <c r="D271" s="138">
        <v>2</v>
      </c>
      <c r="E271" s="159">
        <v>0</v>
      </c>
      <c r="F271" s="159">
        <v>0</v>
      </c>
      <c r="G271" s="159">
        <v>0</v>
      </c>
      <c r="H271" s="139">
        <v>3</v>
      </c>
      <c r="I271"/>
      <c r="J271"/>
      <c r="K271"/>
      <c r="L271"/>
      <c r="M271"/>
    </row>
    <row r="272" spans="2:13" s="28" customFormat="1" ht="18.75" customHeight="1" x14ac:dyDescent="0.25">
      <c r="B272" s="137" t="s">
        <v>4604</v>
      </c>
      <c r="C272" s="138">
        <v>0</v>
      </c>
      <c r="D272" s="138">
        <v>0</v>
      </c>
      <c r="E272" s="159">
        <v>0</v>
      </c>
      <c r="F272" s="159">
        <v>0</v>
      </c>
      <c r="G272" s="159">
        <v>0</v>
      </c>
      <c r="H272" s="139">
        <v>3</v>
      </c>
      <c r="I272"/>
      <c r="J272"/>
      <c r="K272"/>
      <c r="L272"/>
      <c r="M272"/>
    </row>
    <row r="273" spans="2:13" s="28" customFormat="1" ht="18.75" customHeight="1" x14ac:dyDescent="0.25">
      <c r="B273" s="137" t="s">
        <v>4108</v>
      </c>
      <c r="C273" s="138">
        <v>0</v>
      </c>
      <c r="D273" s="138">
        <v>0</v>
      </c>
      <c r="E273" s="159">
        <v>7</v>
      </c>
      <c r="F273" s="159">
        <v>7</v>
      </c>
      <c r="G273" s="159">
        <v>0</v>
      </c>
      <c r="H273" s="139">
        <v>2</v>
      </c>
      <c r="I273"/>
      <c r="J273"/>
      <c r="K273"/>
      <c r="L273"/>
      <c r="M273"/>
    </row>
    <row r="274" spans="2:13" s="28" customFormat="1" ht="18.75" customHeight="1" x14ac:dyDescent="0.25">
      <c r="B274" s="137" t="s">
        <v>6416</v>
      </c>
      <c r="C274" s="138">
        <v>0</v>
      </c>
      <c r="D274" s="138">
        <v>0</v>
      </c>
      <c r="E274" s="159">
        <v>0</v>
      </c>
      <c r="F274" s="159">
        <v>0</v>
      </c>
      <c r="G274" s="159">
        <v>0</v>
      </c>
      <c r="H274" s="139">
        <v>2</v>
      </c>
      <c r="I274"/>
      <c r="J274"/>
      <c r="K274"/>
      <c r="L274"/>
      <c r="M274"/>
    </row>
    <row r="275" spans="2:13" s="28" customFormat="1" ht="18.75" customHeight="1" x14ac:dyDescent="0.25">
      <c r="B275" s="137" t="s">
        <v>4464</v>
      </c>
      <c r="C275" s="138">
        <v>0</v>
      </c>
      <c r="D275" s="138">
        <v>0</v>
      </c>
      <c r="E275" s="159">
        <v>0</v>
      </c>
      <c r="F275" s="159">
        <v>0</v>
      </c>
      <c r="G275" s="159">
        <v>5</v>
      </c>
      <c r="H275" s="139">
        <v>2</v>
      </c>
      <c r="I275"/>
      <c r="J275"/>
      <c r="K275"/>
      <c r="L275"/>
      <c r="M275"/>
    </row>
    <row r="276" spans="2:13" s="28" customFormat="1" ht="18.75" customHeight="1" x14ac:dyDescent="0.25">
      <c r="B276" s="137" t="s">
        <v>4531</v>
      </c>
      <c r="C276" s="138">
        <v>0</v>
      </c>
      <c r="D276" s="138">
        <v>0</v>
      </c>
      <c r="E276" s="159">
        <v>0</v>
      </c>
      <c r="F276" s="159">
        <v>0</v>
      </c>
      <c r="G276" s="159">
        <v>0</v>
      </c>
      <c r="H276" s="139">
        <v>2</v>
      </c>
      <c r="I276"/>
      <c r="J276"/>
      <c r="K276"/>
      <c r="L276"/>
      <c r="M276"/>
    </row>
    <row r="277" spans="2:13" s="28" customFormat="1" ht="18.75" customHeight="1" x14ac:dyDescent="0.25">
      <c r="B277" s="137" t="s">
        <v>4056</v>
      </c>
      <c r="C277" s="138">
        <v>0</v>
      </c>
      <c r="D277" s="138">
        <v>0</v>
      </c>
      <c r="E277" s="159">
        <v>26</v>
      </c>
      <c r="F277" s="159">
        <v>2</v>
      </c>
      <c r="G277" s="159">
        <v>5</v>
      </c>
      <c r="H277" s="139">
        <v>2</v>
      </c>
      <c r="I277"/>
      <c r="J277"/>
      <c r="K277"/>
      <c r="L277"/>
      <c r="M277"/>
    </row>
    <row r="278" spans="2:13" s="28" customFormat="1" ht="18.75" customHeight="1" x14ac:dyDescent="0.25">
      <c r="B278" s="137" t="s">
        <v>2950</v>
      </c>
      <c r="C278" s="138">
        <v>0</v>
      </c>
      <c r="D278" s="138">
        <v>0</v>
      </c>
      <c r="E278" s="159">
        <v>0</v>
      </c>
      <c r="F278" s="159">
        <v>6</v>
      </c>
      <c r="G278" s="159">
        <v>0</v>
      </c>
      <c r="H278" s="139">
        <v>2</v>
      </c>
      <c r="I278"/>
      <c r="J278"/>
      <c r="K278"/>
      <c r="L278"/>
      <c r="M278"/>
    </row>
    <row r="279" spans="2:13" s="28" customFormat="1" ht="18.75" customHeight="1" x14ac:dyDescent="0.25">
      <c r="B279" s="137" t="s">
        <v>4202</v>
      </c>
      <c r="C279" s="138">
        <v>0</v>
      </c>
      <c r="D279" s="138">
        <v>0</v>
      </c>
      <c r="E279" s="159">
        <v>0</v>
      </c>
      <c r="F279" s="159">
        <v>19</v>
      </c>
      <c r="G279" s="159">
        <v>10</v>
      </c>
      <c r="H279" s="139">
        <v>2</v>
      </c>
      <c r="I279"/>
      <c r="J279"/>
      <c r="K279"/>
      <c r="L279"/>
      <c r="M279"/>
    </row>
    <row r="280" spans="2:13" s="28" customFormat="1" ht="18.75" customHeight="1" x14ac:dyDescent="0.25">
      <c r="B280" s="137" t="s">
        <v>4124</v>
      </c>
      <c r="C280" s="138">
        <v>0</v>
      </c>
      <c r="D280" s="138">
        <v>0</v>
      </c>
      <c r="E280" s="159">
        <v>163</v>
      </c>
      <c r="F280" s="159">
        <v>106</v>
      </c>
      <c r="G280" s="159">
        <v>48</v>
      </c>
      <c r="H280" s="139">
        <v>2</v>
      </c>
      <c r="I280"/>
      <c r="J280"/>
      <c r="K280"/>
      <c r="L280"/>
      <c r="M280"/>
    </row>
    <row r="281" spans="2:13" s="28" customFormat="1" ht="18.75" customHeight="1" x14ac:dyDescent="0.25">
      <c r="B281" s="137" t="s">
        <v>4532</v>
      </c>
      <c r="C281" s="138">
        <v>0</v>
      </c>
      <c r="D281" s="138">
        <v>0</v>
      </c>
      <c r="E281" s="159">
        <v>0</v>
      </c>
      <c r="F281" s="159">
        <v>0</v>
      </c>
      <c r="G281" s="159">
        <v>0</v>
      </c>
      <c r="H281" s="139">
        <v>2</v>
      </c>
      <c r="I281"/>
      <c r="J281"/>
      <c r="K281"/>
      <c r="L281"/>
      <c r="M281"/>
    </row>
    <row r="282" spans="2:13" s="28" customFormat="1" ht="18.75" customHeight="1" x14ac:dyDescent="0.25">
      <c r="B282" s="137" t="s">
        <v>6383</v>
      </c>
      <c r="C282" s="138">
        <v>0</v>
      </c>
      <c r="D282" s="138">
        <v>0</v>
      </c>
      <c r="E282" s="159">
        <v>0</v>
      </c>
      <c r="F282" s="159">
        <v>0</v>
      </c>
      <c r="G282" s="159">
        <v>0</v>
      </c>
      <c r="H282" s="139">
        <v>2</v>
      </c>
      <c r="I282"/>
      <c r="J282"/>
      <c r="K282"/>
      <c r="L282"/>
      <c r="M282"/>
    </row>
    <row r="283" spans="2:13" s="28" customFormat="1" ht="18.75" customHeight="1" x14ac:dyDescent="0.25">
      <c r="B283" s="137" t="s">
        <v>740</v>
      </c>
      <c r="C283" s="138">
        <v>0</v>
      </c>
      <c r="D283" s="138">
        <v>0</v>
      </c>
      <c r="E283" s="159">
        <v>0</v>
      </c>
      <c r="F283" s="159">
        <v>0</v>
      </c>
      <c r="G283" s="159">
        <v>0</v>
      </c>
      <c r="H283" s="139">
        <v>2</v>
      </c>
      <c r="I283"/>
      <c r="J283"/>
      <c r="K283"/>
      <c r="L283"/>
      <c r="M283"/>
    </row>
    <row r="284" spans="2:13" s="28" customFormat="1" ht="18.75" customHeight="1" x14ac:dyDescent="0.25">
      <c r="B284" s="137" t="s">
        <v>3275</v>
      </c>
      <c r="C284" s="138">
        <v>0</v>
      </c>
      <c r="D284" s="138">
        <v>9</v>
      </c>
      <c r="E284" s="159">
        <v>0</v>
      </c>
      <c r="F284" s="159">
        <v>0</v>
      </c>
      <c r="G284" s="159">
        <v>0</v>
      </c>
      <c r="H284" s="139">
        <v>2</v>
      </c>
      <c r="I284"/>
      <c r="J284"/>
      <c r="K284"/>
      <c r="L284"/>
      <c r="M284"/>
    </row>
    <row r="285" spans="2:13" s="28" customFormat="1" ht="18.75" customHeight="1" x14ac:dyDescent="0.25">
      <c r="B285" s="137" t="s">
        <v>6417</v>
      </c>
      <c r="C285" s="138">
        <v>0</v>
      </c>
      <c r="D285" s="138">
        <v>0</v>
      </c>
      <c r="E285" s="159">
        <v>0</v>
      </c>
      <c r="F285" s="159">
        <v>0</v>
      </c>
      <c r="G285" s="159">
        <v>0</v>
      </c>
      <c r="H285" s="139">
        <v>2</v>
      </c>
      <c r="I285"/>
      <c r="J285"/>
      <c r="K285"/>
      <c r="L285"/>
      <c r="M285"/>
    </row>
    <row r="286" spans="2:13" s="28" customFormat="1" ht="18.75" customHeight="1" x14ac:dyDescent="0.25">
      <c r="B286" s="137" t="s">
        <v>4585</v>
      </c>
      <c r="C286" s="138">
        <v>0</v>
      </c>
      <c r="D286" s="138">
        <v>0</v>
      </c>
      <c r="E286" s="159">
        <v>0</v>
      </c>
      <c r="F286" s="159">
        <v>0</v>
      </c>
      <c r="G286" s="159">
        <v>0</v>
      </c>
      <c r="H286" s="139">
        <v>2</v>
      </c>
      <c r="I286"/>
      <c r="J286"/>
      <c r="K286"/>
      <c r="L286"/>
      <c r="M286"/>
    </row>
    <row r="287" spans="2:13" s="28" customFormat="1" ht="18.75" customHeight="1" x14ac:dyDescent="0.25">
      <c r="B287" s="137" t="s">
        <v>3387</v>
      </c>
      <c r="C287" s="138">
        <v>0</v>
      </c>
      <c r="D287" s="138">
        <v>0</v>
      </c>
      <c r="E287" s="159">
        <v>2</v>
      </c>
      <c r="F287" s="159">
        <v>0</v>
      </c>
      <c r="G287" s="159">
        <v>0</v>
      </c>
      <c r="H287" s="139">
        <v>2</v>
      </c>
      <c r="I287"/>
      <c r="J287"/>
      <c r="K287"/>
      <c r="L287"/>
      <c r="M287"/>
    </row>
    <row r="288" spans="2:13" s="28" customFormat="1" ht="18.75" customHeight="1" x14ac:dyDescent="0.25">
      <c r="B288" s="137" t="s">
        <v>6384</v>
      </c>
      <c r="C288" s="138">
        <v>0</v>
      </c>
      <c r="D288" s="138">
        <v>0</v>
      </c>
      <c r="E288" s="159">
        <v>0</v>
      </c>
      <c r="F288" s="159">
        <v>0</v>
      </c>
      <c r="G288" s="159">
        <v>0</v>
      </c>
      <c r="H288" s="139">
        <v>2</v>
      </c>
      <c r="I288"/>
      <c r="J288"/>
      <c r="K288"/>
      <c r="L288"/>
      <c r="M288"/>
    </row>
    <row r="289" spans="2:13" s="28" customFormat="1" ht="18.75" customHeight="1" x14ac:dyDescent="0.25">
      <c r="B289" s="137" t="s">
        <v>3987</v>
      </c>
      <c r="C289" s="138">
        <v>0</v>
      </c>
      <c r="D289" s="138">
        <v>3</v>
      </c>
      <c r="E289" s="159">
        <v>0</v>
      </c>
      <c r="F289" s="159">
        <v>4</v>
      </c>
      <c r="G289" s="159">
        <v>4</v>
      </c>
      <c r="H289" s="139">
        <v>2</v>
      </c>
      <c r="I289"/>
      <c r="J289"/>
      <c r="K289"/>
      <c r="L289"/>
      <c r="M289"/>
    </row>
    <row r="290" spans="2:13" s="28" customFormat="1" ht="18.75" customHeight="1" x14ac:dyDescent="0.25">
      <c r="B290" s="137" t="s">
        <v>4115</v>
      </c>
      <c r="C290" s="138">
        <v>0</v>
      </c>
      <c r="D290" s="138">
        <v>0</v>
      </c>
      <c r="E290" s="159">
        <v>5</v>
      </c>
      <c r="F290" s="159">
        <v>0</v>
      </c>
      <c r="G290" s="159">
        <v>3</v>
      </c>
      <c r="H290" s="139">
        <v>2</v>
      </c>
      <c r="I290"/>
      <c r="J290"/>
      <c r="K290"/>
      <c r="L290"/>
      <c r="M290"/>
    </row>
    <row r="291" spans="2:13" s="28" customFormat="1" ht="18.75" customHeight="1" x14ac:dyDescent="0.25">
      <c r="B291" s="137" t="s">
        <v>4152</v>
      </c>
      <c r="C291" s="138">
        <v>0</v>
      </c>
      <c r="D291" s="138">
        <v>0</v>
      </c>
      <c r="E291" s="159">
        <v>0</v>
      </c>
      <c r="F291" s="159">
        <v>0</v>
      </c>
      <c r="G291" s="159">
        <v>0</v>
      </c>
      <c r="H291" s="139">
        <v>1</v>
      </c>
      <c r="I291"/>
      <c r="J291"/>
      <c r="K291"/>
      <c r="L291"/>
      <c r="M291"/>
    </row>
    <row r="292" spans="2:13" s="28" customFormat="1" ht="18.75" customHeight="1" x14ac:dyDescent="0.25">
      <c r="B292" s="137" t="s">
        <v>4533</v>
      </c>
      <c r="C292" s="138">
        <v>0</v>
      </c>
      <c r="D292" s="138">
        <v>0</v>
      </c>
      <c r="E292" s="159">
        <v>0</v>
      </c>
      <c r="F292" s="159">
        <v>0</v>
      </c>
      <c r="G292" s="159">
        <v>0</v>
      </c>
      <c r="H292" s="139">
        <v>1</v>
      </c>
      <c r="I292"/>
      <c r="J292"/>
      <c r="K292"/>
      <c r="L292"/>
      <c r="M292"/>
    </row>
    <row r="293" spans="2:13" s="28" customFormat="1" ht="18.75" customHeight="1" x14ac:dyDescent="0.25">
      <c r="B293" s="137" t="s">
        <v>4410</v>
      </c>
      <c r="C293" s="138">
        <v>0</v>
      </c>
      <c r="D293" s="138">
        <v>0</v>
      </c>
      <c r="E293" s="159">
        <v>0</v>
      </c>
      <c r="F293" s="159">
        <v>0</v>
      </c>
      <c r="G293" s="159">
        <v>18</v>
      </c>
      <c r="H293" s="139">
        <v>1</v>
      </c>
      <c r="I293"/>
      <c r="J293"/>
      <c r="K293"/>
      <c r="L293"/>
      <c r="M293"/>
    </row>
    <row r="294" spans="2:13" s="28" customFormat="1" ht="18.75" customHeight="1" x14ac:dyDescent="0.25">
      <c r="B294" s="137" t="s">
        <v>798</v>
      </c>
      <c r="C294" s="138">
        <v>0</v>
      </c>
      <c r="D294" s="138">
        <v>3</v>
      </c>
      <c r="E294" s="159">
        <v>14</v>
      </c>
      <c r="F294" s="159">
        <v>18</v>
      </c>
      <c r="G294" s="159">
        <v>0</v>
      </c>
      <c r="H294" s="139">
        <v>1</v>
      </c>
      <c r="I294"/>
      <c r="J294"/>
      <c r="K294"/>
      <c r="L294"/>
      <c r="M294"/>
    </row>
    <row r="295" spans="2:13" s="28" customFormat="1" ht="18.75" customHeight="1" x14ac:dyDescent="0.25">
      <c r="B295" s="137" t="s">
        <v>4565</v>
      </c>
      <c r="C295" s="138">
        <v>0</v>
      </c>
      <c r="D295" s="138">
        <v>0</v>
      </c>
      <c r="E295" s="159">
        <v>0</v>
      </c>
      <c r="F295" s="159">
        <v>0</v>
      </c>
      <c r="G295" s="159">
        <v>0</v>
      </c>
      <c r="H295" s="139">
        <v>1</v>
      </c>
      <c r="I295"/>
      <c r="J295"/>
      <c r="K295"/>
      <c r="L295"/>
      <c r="M295"/>
    </row>
    <row r="296" spans="2:13" s="28" customFormat="1" ht="18.75" customHeight="1" x14ac:dyDescent="0.25">
      <c r="B296" s="137" t="s">
        <v>6400</v>
      </c>
      <c r="C296" s="138">
        <v>0</v>
      </c>
      <c r="D296" s="138">
        <v>0</v>
      </c>
      <c r="E296" s="159">
        <v>0</v>
      </c>
      <c r="F296" s="159">
        <v>0</v>
      </c>
      <c r="G296" s="159">
        <v>0</v>
      </c>
      <c r="H296" s="139">
        <v>1</v>
      </c>
      <c r="I296"/>
      <c r="J296"/>
      <c r="K296"/>
      <c r="L296"/>
      <c r="M296"/>
    </row>
    <row r="297" spans="2:13" s="28" customFormat="1" ht="18.75" customHeight="1" x14ac:dyDescent="0.25">
      <c r="B297" s="137" t="s">
        <v>848</v>
      </c>
      <c r="C297" s="138">
        <v>37</v>
      </c>
      <c r="D297" s="138">
        <v>0</v>
      </c>
      <c r="E297" s="159">
        <v>0</v>
      </c>
      <c r="F297" s="159">
        <v>0</v>
      </c>
      <c r="G297" s="159">
        <v>0</v>
      </c>
      <c r="H297" s="139">
        <v>1</v>
      </c>
      <c r="I297"/>
      <c r="J297"/>
      <c r="K297"/>
      <c r="L297"/>
      <c r="M297"/>
    </row>
    <row r="298" spans="2:13" s="28" customFormat="1" ht="18.75" customHeight="1" x14ac:dyDescent="0.25">
      <c r="B298" s="137" t="s">
        <v>3824</v>
      </c>
      <c r="C298" s="138">
        <v>1</v>
      </c>
      <c r="D298" s="138">
        <v>0</v>
      </c>
      <c r="E298" s="159">
        <v>0</v>
      </c>
      <c r="F298" s="159">
        <v>0</v>
      </c>
      <c r="G298" s="159">
        <v>0</v>
      </c>
      <c r="H298" s="139">
        <v>0</v>
      </c>
      <c r="I298"/>
      <c r="J298"/>
      <c r="K298"/>
      <c r="L298"/>
      <c r="M298"/>
    </row>
    <row r="299" spans="2:13" s="28" customFormat="1" ht="18.75" customHeight="1" x14ac:dyDescent="0.25">
      <c r="B299" s="137" t="s">
        <v>4440</v>
      </c>
      <c r="C299" s="138">
        <v>0</v>
      </c>
      <c r="D299" s="138">
        <v>0</v>
      </c>
      <c r="E299" s="159">
        <v>0</v>
      </c>
      <c r="F299" s="159">
        <v>0</v>
      </c>
      <c r="G299" s="159">
        <v>3</v>
      </c>
      <c r="H299" s="139">
        <v>0</v>
      </c>
      <c r="I299"/>
      <c r="J299"/>
      <c r="K299"/>
      <c r="L299"/>
      <c r="M299"/>
    </row>
    <row r="300" spans="2:13" s="28" customFormat="1" ht="18.75" customHeight="1" x14ac:dyDescent="0.25">
      <c r="B300" s="137" t="s">
        <v>3880</v>
      </c>
      <c r="C300" s="138">
        <v>10</v>
      </c>
      <c r="D300" s="138">
        <v>0</v>
      </c>
      <c r="E300" s="159">
        <v>0</v>
      </c>
      <c r="F300" s="159">
        <v>0</v>
      </c>
      <c r="G300" s="159">
        <v>0</v>
      </c>
      <c r="H300" s="139">
        <v>0</v>
      </c>
      <c r="I300"/>
      <c r="J300"/>
      <c r="K300"/>
      <c r="L300"/>
      <c r="M300"/>
    </row>
    <row r="301" spans="2:13" s="28" customFormat="1" ht="18.75" customHeight="1" x14ac:dyDescent="0.25">
      <c r="B301" s="137" t="s">
        <v>412</v>
      </c>
      <c r="C301" s="138">
        <v>0</v>
      </c>
      <c r="D301" s="138">
        <v>9054</v>
      </c>
      <c r="E301" s="159">
        <v>14701</v>
      </c>
      <c r="F301" s="159">
        <v>22105</v>
      </c>
      <c r="G301" s="159">
        <v>19358</v>
      </c>
      <c r="H301" s="139">
        <v>0</v>
      </c>
      <c r="I301"/>
      <c r="J301"/>
      <c r="K301"/>
      <c r="L301"/>
      <c r="M301"/>
    </row>
    <row r="302" spans="2:13" s="28" customFormat="1" ht="18.75" customHeight="1" x14ac:dyDescent="0.25">
      <c r="B302" s="137" t="s">
        <v>4309</v>
      </c>
      <c r="C302" s="138">
        <v>0</v>
      </c>
      <c r="D302" s="138">
        <v>0</v>
      </c>
      <c r="E302" s="159">
        <v>226</v>
      </c>
      <c r="F302" s="159">
        <v>0</v>
      </c>
      <c r="G302" s="159">
        <v>0</v>
      </c>
      <c r="H302" s="139">
        <v>0</v>
      </c>
      <c r="I302"/>
      <c r="J302"/>
      <c r="K302"/>
      <c r="L302"/>
      <c r="M302"/>
    </row>
    <row r="303" spans="2:13" s="28" customFormat="1" ht="18.75" customHeight="1" x14ac:dyDescent="0.25">
      <c r="B303" s="137" t="s">
        <v>4347</v>
      </c>
      <c r="C303" s="138">
        <v>8</v>
      </c>
      <c r="D303" s="138">
        <v>0</v>
      </c>
      <c r="E303" s="159">
        <v>0</v>
      </c>
      <c r="F303" s="159">
        <v>0</v>
      </c>
      <c r="G303" s="159">
        <v>0</v>
      </c>
      <c r="H303" s="139">
        <v>0</v>
      </c>
      <c r="I303"/>
      <c r="J303"/>
      <c r="K303"/>
      <c r="L303"/>
      <c r="M303"/>
    </row>
    <row r="304" spans="2:13" s="28" customFormat="1" ht="18.75" customHeight="1" x14ac:dyDescent="0.25">
      <c r="B304" s="137" t="s">
        <v>4346</v>
      </c>
      <c r="C304" s="138">
        <v>0</v>
      </c>
      <c r="D304" s="138">
        <v>0</v>
      </c>
      <c r="E304" s="159">
        <v>9</v>
      </c>
      <c r="F304" s="159">
        <v>0</v>
      </c>
      <c r="G304" s="159">
        <v>0</v>
      </c>
      <c r="H304" s="139">
        <v>0</v>
      </c>
      <c r="I304"/>
      <c r="J304"/>
      <c r="K304"/>
      <c r="L304"/>
      <c r="M304"/>
    </row>
    <row r="305" spans="2:13" s="28" customFormat="1" ht="18.75" customHeight="1" x14ac:dyDescent="0.25">
      <c r="B305" s="137" t="s">
        <v>4360</v>
      </c>
      <c r="C305" s="138">
        <v>0</v>
      </c>
      <c r="D305" s="138">
        <v>4</v>
      </c>
      <c r="E305" s="159">
        <v>0</v>
      </c>
      <c r="F305" s="159">
        <v>0</v>
      </c>
      <c r="G305" s="159">
        <v>0</v>
      </c>
      <c r="H305" s="139">
        <v>0</v>
      </c>
      <c r="I305"/>
      <c r="J305"/>
      <c r="K305"/>
      <c r="L305"/>
      <c r="M305"/>
    </row>
    <row r="306" spans="2:13" s="28" customFormat="1" ht="18.75" customHeight="1" x14ac:dyDescent="0.25">
      <c r="B306" s="137" t="s">
        <v>4066</v>
      </c>
      <c r="C306" s="138">
        <v>0</v>
      </c>
      <c r="D306" s="138">
        <v>0</v>
      </c>
      <c r="E306" s="159">
        <v>8</v>
      </c>
      <c r="F306" s="159">
        <v>0</v>
      </c>
      <c r="G306" s="159">
        <v>0</v>
      </c>
      <c r="H306" s="139">
        <v>0</v>
      </c>
      <c r="I306"/>
      <c r="J306"/>
      <c r="K306"/>
      <c r="L306"/>
      <c r="M306"/>
    </row>
    <row r="307" spans="2:13" s="28" customFormat="1" ht="18.75" customHeight="1" x14ac:dyDescent="0.25">
      <c r="B307" s="137" t="s">
        <v>4278</v>
      </c>
      <c r="C307" s="138">
        <v>1</v>
      </c>
      <c r="D307" s="138">
        <v>0</v>
      </c>
      <c r="E307" s="159">
        <v>0</v>
      </c>
      <c r="F307" s="159">
        <v>0</v>
      </c>
      <c r="G307" s="159">
        <v>0</v>
      </c>
      <c r="H307" s="139">
        <v>0</v>
      </c>
      <c r="I307"/>
      <c r="J307"/>
      <c r="K307"/>
      <c r="L307"/>
      <c r="M307"/>
    </row>
    <row r="308" spans="2:13" s="28" customFormat="1" ht="18.75" customHeight="1" x14ac:dyDescent="0.25">
      <c r="B308" s="137" t="s">
        <v>4069</v>
      </c>
      <c r="C308" s="138">
        <v>0</v>
      </c>
      <c r="D308" s="138">
        <v>0</v>
      </c>
      <c r="E308" s="159">
        <v>16</v>
      </c>
      <c r="F308" s="159">
        <v>34</v>
      </c>
      <c r="G308" s="159">
        <v>5</v>
      </c>
      <c r="H308" s="139">
        <v>0</v>
      </c>
      <c r="I308"/>
      <c r="J308"/>
      <c r="K308"/>
      <c r="L308"/>
      <c r="M308"/>
    </row>
    <row r="309" spans="2:13" s="28" customFormat="1" ht="18.75" customHeight="1" x14ac:dyDescent="0.25">
      <c r="B309" s="137" t="s">
        <v>4413</v>
      </c>
      <c r="C309" s="138">
        <v>0</v>
      </c>
      <c r="D309" s="138">
        <v>0</v>
      </c>
      <c r="E309" s="159">
        <v>0</v>
      </c>
      <c r="F309" s="159">
        <v>0</v>
      </c>
      <c r="G309" s="159">
        <v>0</v>
      </c>
      <c r="H309" s="139">
        <v>0</v>
      </c>
      <c r="I309"/>
      <c r="J309"/>
      <c r="K309"/>
      <c r="L309"/>
      <c r="M309"/>
    </row>
    <row r="310" spans="2:13" s="28" customFormat="1" ht="18.75" customHeight="1" x14ac:dyDescent="0.25">
      <c r="B310" s="137" t="s">
        <v>4039</v>
      </c>
      <c r="C310" s="138">
        <v>0</v>
      </c>
      <c r="D310" s="138">
        <v>4</v>
      </c>
      <c r="E310" s="159">
        <v>7</v>
      </c>
      <c r="F310" s="159">
        <v>0</v>
      </c>
      <c r="G310" s="159">
        <v>6</v>
      </c>
      <c r="H310" s="139">
        <v>0</v>
      </c>
      <c r="I310"/>
      <c r="J310"/>
      <c r="K310"/>
      <c r="L310"/>
      <c r="M310"/>
    </row>
    <row r="311" spans="2:13" s="28" customFormat="1" ht="18.75" customHeight="1" x14ac:dyDescent="0.25">
      <c r="B311" s="137" t="s">
        <v>3601</v>
      </c>
      <c r="C311" s="138">
        <v>487</v>
      </c>
      <c r="D311" s="138">
        <v>0</v>
      </c>
      <c r="E311" s="159">
        <v>25</v>
      </c>
      <c r="F311" s="159">
        <v>6</v>
      </c>
      <c r="G311" s="159">
        <v>2</v>
      </c>
      <c r="H311" s="139">
        <v>0</v>
      </c>
      <c r="I311"/>
      <c r="J311"/>
      <c r="K311"/>
      <c r="L311"/>
      <c r="M311"/>
    </row>
    <row r="312" spans="2:13" s="28" customFormat="1" ht="18.75" customHeight="1" x14ac:dyDescent="0.25">
      <c r="B312" s="137" t="s">
        <v>3336</v>
      </c>
      <c r="C312" s="138">
        <v>0</v>
      </c>
      <c r="D312" s="138">
        <v>0</v>
      </c>
      <c r="E312" s="159">
        <v>0</v>
      </c>
      <c r="F312" s="159">
        <v>0</v>
      </c>
      <c r="G312" s="159">
        <v>0</v>
      </c>
      <c r="H312" s="139">
        <v>0</v>
      </c>
      <c r="I312"/>
      <c r="J312"/>
      <c r="K312"/>
      <c r="L312"/>
      <c r="M312"/>
    </row>
    <row r="313" spans="2:13" s="28" customFormat="1" ht="18.75" customHeight="1" x14ac:dyDescent="0.25">
      <c r="B313" s="137" t="s">
        <v>4197</v>
      </c>
      <c r="C313" s="138">
        <v>0</v>
      </c>
      <c r="D313" s="138">
        <v>0</v>
      </c>
      <c r="E313" s="159">
        <v>0</v>
      </c>
      <c r="F313" s="159">
        <v>38</v>
      </c>
      <c r="G313" s="159">
        <v>0</v>
      </c>
      <c r="H313" s="139">
        <v>0</v>
      </c>
      <c r="I313"/>
      <c r="J313"/>
      <c r="K313"/>
      <c r="L313"/>
      <c r="M313"/>
    </row>
    <row r="314" spans="2:13" s="28" customFormat="1" ht="18.75" customHeight="1" x14ac:dyDescent="0.25">
      <c r="B314" s="137" t="s">
        <v>2917</v>
      </c>
      <c r="C314" s="138">
        <v>1181</v>
      </c>
      <c r="D314" s="138">
        <v>0</v>
      </c>
      <c r="E314" s="159">
        <v>0</v>
      </c>
      <c r="F314" s="159">
        <v>0</v>
      </c>
      <c r="G314" s="159">
        <v>0</v>
      </c>
      <c r="H314" s="139">
        <v>0</v>
      </c>
      <c r="I314"/>
      <c r="J314"/>
      <c r="K314"/>
      <c r="L314"/>
      <c r="M314"/>
    </row>
    <row r="315" spans="2:13" s="28" customFormat="1" ht="18.75" customHeight="1" x14ac:dyDescent="0.25">
      <c r="B315" s="137" t="s">
        <v>4167</v>
      </c>
      <c r="C315" s="138">
        <v>222</v>
      </c>
      <c r="D315" s="138">
        <v>335</v>
      </c>
      <c r="E315" s="159">
        <v>0</v>
      </c>
      <c r="F315" s="159">
        <v>0</v>
      </c>
      <c r="G315" s="159">
        <v>0</v>
      </c>
      <c r="H315" s="139">
        <v>0</v>
      </c>
      <c r="I315"/>
      <c r="J315"/>
      <c r="K315"/>
      <c r="L315"/>
      <c r="M315"/>
    </row>
    <row r="316" spans="2:13" s="28" customFormat="1" ht="18.75" customHeight="1" x14ac:dyDescent="0.25">
      <c r="B316" s="137" t="s">
        <v>3443</v>
      </c>
      <c r="C316" s="138">
        <v>0</v>
      </c>
      <c r="D316" s="138">
        <v>0</v>
      </c>
      <c r="E316" s="159">
        <v>4</v>
      </c>
      <c r="F316" s="159">
        <v>0</v>
      </c>
      <c r="G316" s="159">
        <v>0</v>
      </c>
      <c r="H316" s="139">
        <v>0</v>
      </c>
      <c r="I316"/>
      <c r="J316"/>
      <c r="K316"/>
      <c r="L316"/>
      <c r="M316"/>
    </row>
    <row r="317" spans="2:13" s="28" customFormat="1" ht="18.75" customHeight="1" x14ac:dyDescent="0.25">
      <c r="B317" s="137" t="s">
        <v>3705</v>
      </c>
      <c r="C317" s="138">
        <v>22533</v>
      </c>
      <c r="D317" s="138">
        <v>35839</v>
      </c>
      <c r="E317" s="159">
        <v>18693</v>
      </c>
      <c r="F317" s="159">
        <v>0</v>
      </c>
      <c r="G317" s="159">
        <v>0</v>
      </c>
      <c r="H317" s="139">
        <v>0</v>
      </c>
      <c r="I317"/>
      <c r="J317"/>
      <c r="K317"/>
      <c r="L317"/>
      <c r="M317"/>
    </row>
    <row r="318" spans="2:13" s="28" customFormat="1" ht="18.75" customHeight="1" x14ac:dyDescent="0.25">
      <c r="B318" s="137" t="s">
        <v>3866</v>
      </c>
      <c r="C318" s="138">
        <v>1</v>
      </c>
      <c r="D318" s="138">
        <v>0</v>
      </c>
      <c r="E318" s="159">
        <v>0</v>
      </c>
      <c r="F318" s="159">
        <v>0</v>
      </c>
      <c r="G318" s="159">
        <v>0</v>
      </c>
      <c r="H318" s="139">
        <v>0</v>
      </c>
      <c r="I318"/>
      <c r="J318"/>
      <c r="K318"/>
      <c r="L318"/>
      <c r="M318"/>
    </row>
    <row r="319" spans="2:13" s="28" customFormat="1" ht="18.75" customHeight="1" x14ac:dyDescent="0.25">
      <c r="B319" s="137" t="s">
        <v>4179</v>
      </c>
      <c r="C319" s="138">
        <v>0</v>
      </c>
      <c r="D319" s="138">
        <v>0</v>
      </c>
      <c r="E319" s="159">
        <v>41</v>
      </c>
      <c r="F319" s="159">
        <v>0</v>
      </c>
      <c r="G319" s="159">
        <v>0</v>
      </c>
      <c r="H319" s="139">
        <v>0</v>
      </c>
      <c r="I319"/>
      <c r="J319"/>
      <c r="K319"/>
      <c r="L319"/>
      <c r="M319"/>
    </row>
    <row r="320" spans="2:13" s="28" customFormat="1" ht="18.75" customHeight="1" x14ac:dyDescent="0.25">
      <c r="B320" s="137" t="s">
        <v>4359</v>
      </c>
      <c r="C320" s="138">
        <v>0</v>
      </c>
      <c r="D320" s="138">
        <v>0</v>
      </c>
      <c r="E320" s="159">
        <v>0</v>
      </c>
      <c r="F320" s="159">
        <v>0</v>
      </c>
      <c r="G320" s="159">
        <v>4</v>
      </c>
      <c r="H320" s="139">
        <v>0</v>
      </c>
      <c r="I320"/>
      <c r="J320"/>
      <c r="K320"/>
      <c r="L320"/>
      <c r="M320"/>
    </row>
    <row r="321" spans="2:13" s="28" customFormat="1" ht="18.75" customHeight="1" x14ac:dyDescent="0.25">
      <c r="B321" s="137" t="s">
        <v>4339</v>
      </c>
      <c r="C321" s="138">
        <v>0</v>
      </c>
      <c r="D321" s="138">
        <v>0</v>
      </c>
      <c r="E321" s="159">
        <v>0</v>
      </c>
      <c r="F321" s="159">
        <v>12</v>
      </c>
      <c r="G321" s="159">
        <v>0</v>
      </c>
      <c r="H321" s="139">
        <v>0</v>
      </c>
      <c r="I321"/>
      <c r="J321"/>
      <c r="K321"/>
      <c r="L321"/>
      <c r="M321"/>
    </row>
    <row r="322" spans="2:13" s="28" customFormat="1" ht="18.75" customHeight="1" x14ac:dyDescent="0.25">
      <c r="B322" s="137" t="s">
        <v>457</v>
      </c>
      <c r="C322" s="138">
        <v>0</v>
      </c>
      <c r="D322" s="138">
        <v>0</v>
      </c>
      <c r="E322" s="159">
        <v>0</v>
      </c>
      <c r="F322" s="159">
        <v>0</v>
      </c>
      <c r="G322" s="159">
        <v>0</v>
      </c>
      <c r="H322" s="139">
        <v>0</v>
      </c>
      <c r="I322"/>
      <c r="J322"/>
      <c r="K322"/>
      <c r="L322"/>
      <c r="M322"/>
    </row>
    <row r="323" spans="2:13" s="28" customFormat="1" ht="18.75" customHeight="1" x14ac:dyDescent="0.25">
      <c r="B323" s="137" t="s">
        <v>3839</v>
      </c>
      <c r="C323" s="138">
        <v>64</v>
      </c>
      <c r="D323" s="138">
        <v>0</v>
      </c>
      <c r="E323" s="159">
        <v>0</v>
      </c>
      <c r="F323" s="159">
        <v>0</v>
      </c>
      <c r="G323" s="159">
        <v>0</v>
      </c>
      <c r="H323" s="139">
        <v>0</v>
      </c>
      <c r="I323"/>
      <c r="J323"/>
      <c r="K323"/>
      <c r="L323"/>
      <c r="M323"/>
    </row>
    <row r="324" spans="2:13" s="28" customFormat="1" ht="18.75" customHeight="1" x14ac:dyDescent="0.25">
      <c r="B324" s="137" t="s">
        <v>4317</v>
      </c>
      <c r="C324" s="138">
        <v>40</v>
      </c>
      <c r="D324" s="138">
        <v>0</v>
      </c>
      <c r="E324" s="159">
        <v>0</v>
      </c>
      <c r="F324" s="159">
        <v>43</v>
      </c>
      <c r="G324" s="159">
        <v>0</v>
      </c>
      <c r="H324" s="139">
        <v>0</v>
      </c>
      <c r="I324"/>
      <c r="J324"/>
      <c r="K324"/>
      <c r="L324"/>
      <c r="M324"/>
    </row>
    <row r="325" spans="2:13" s="28" customFormat="1" ht="18.75" customHeight="1" x14ac:dyDescent="0.25">
      <c r="B325" s="137" t="s">
        <v>4282</v>
      </c>
      <c r="C325" s="138">
        <v>0</v>
      </c>
      <c r="D325" s="138">
        <v>0</v>
      </c>
      <c r="E325" s="159">
        <v>0</v>
      </c>
      <c r="F325" s="159">
        <v>0</v>
      </c>
      <c r="G325" s="159">
        <v>0</v>
      </c>
      <c r="H325" s="139">
        <v>0</v>
      </c>
      <c r="I325"/>
      <c r="J325"/>
      <c r="K325"/>
      <c r="L325"/>
      <c r="M325"/>
    </row>
    <row r="326" spans="2:13" s="28" customFormat="1" ht="18.75" customHeight="1" x14ac:dyDescent="0.25">
      <c r="B326" s="137" t="s">
        <v>736</v>
      </c>
      <c r="C326" s="138">
        <v>11</v>
      </c>
      <c r="D326" s="138">
        <v>16</v>
      </c>
      <c r="E326" s="159">
        <v>18</v>
      </c>
      <c r="F326" s="159">
        <v>4</v>
      </c>
      <c r="G326" s="159">
        <v>0</v>
      </c>
      <c r="H326" s="139">
        <v>0</v>
      </c>
      <c r="I326"/>
      <c r="J326"/>
      <c r="K326"/>
      <c r="L326"/>
      <c r="M326"/>
    </row>
    <row r="327" spans="2:13" s="28" customFormat="1" ht="18.75" customHeight="1" x14ac:dyDescent="0.25">
      <c r="B327" s="137" t="s">
        <v>4433</v>
      </c>
      <c r="C327" s="138">
        <v>0</v>
      </c>
      <c r="D327" s="138">
        <v>0</v>
      </c>
      <c r="E327" s="159">
        <v>0</v>
      </c>
      <c r="F327" s="159">
        <v>0</v>
      </c>
      <c r="G327" s="159">
        <v>8</v>
      </c>
      <c r="H327" s="139">
        <v>0</v>
      </c>
      <c r="I327"/>
      <c r="J327"/>
      <c r="K327"/>
      <c r="L327"/>
      <c r="M327"/>
    </row>
    <row r="328" spans="2:13" s="28" customFormat="1" ht="18.75" customHeight="1" x14ac:dyDescent="0.25">
      <c r="B328" s="137" t="s">
        <v>3919</v>
      </c>
      <c r="C328" s="138">
        <v>0</v>
      </c>
      <c r="D328" s="138">
        <v>17</v>
      </c>
      <c r="E328" s="159">
        <v>0</v>
      </c>
      <c r="F328" s="159">
        <v>0</v>
      </c>
      <c r="G328" s="159">
        <v>0</v>
      </c>
      <c r="H328" s="139">
        <v>0</v>
      </c>
      <c r="I328"/>
      <c r="J328"/>
      <c r="K328"/>
      <c r="L328"/>
      <c r="M328"/>
    </row>
    <row r="329" spans="2:13" s="28" customFormat="1" ht="18.75" customHeight="1" x14ac:dyDescent="0.25">
      <c r="B329" s="137" t="s">
        <v>3817</v>
      </c>
      <c r="C329" s="138">
        <v>4</v>
      </c>
      <c r="D329" s="138">
        <v>5</v>
      </c>
      <c r="E329" s="159">
        <v>19</v>
      </c>
      <c r="F329" s="159">
        <v>0</v>
      </c>
      <c r="G329" s="159">
        <v>6</v>
      </c>
      <c r="H329" s="139">
        <v>0</v>
      </c>
      <c r="I329"/>
      <c r="J329"/>
      <c r="K329"/>
      <c r="L329"/>
      <c r="M329"/>
    </row>
    <row r="330" spans="2:13" s="28" customFormat="1" ht="18.75" customHeight="1" x14ac:dyDescent="0.25">
      <c r="B330" s="137" t="s">
        <v>3371</v>
      </c>
      <c r="C330" s="138">
        <v>0</v>
      </c>
      <c r="D330" s="138">
        <v>0</v>
      </c>
      <c r="E330" s="159">
        <v>14</v>
      </c>
      <c r="F330" s="159">
        <v>0</v>
      </c>
      <c r="G330" s="159">
        <v>0</v>
      </c>
      <c r="H330" s="139">
        <v>0</v>
      </c>
      <c r="I330"/>
      <c r="J330"/>
      <c r="K330"/>
      <c r="L330"/>
      <c r="M330"/>
    </row>
    <row r="331" spans="2:13" s="28" customFormat="1" ht="18.75" customHeight="1" x14ac:dyDescent="0.25">
      <c r="B331" s="137" t="s">
        <v>4447</v>
      </c>
      <c r="C331" s="138">
        <v>0</v>
      </c>
      <c r="D331" s="138">
        <v>0</v>
      </c>
      <c r="E331" s="159">
        <v>0</v>
      </c>
      <c r="F331" s="159">
        <v>0</v>
      </c>
      <c r="G331" s="159">
        <v>8</v>
      </c>
      <c r="H331" s="139">
        <v>0</v>
      </c>
      <c r="I331"/>
      <c r="J331"/>
      <c r="K331"/>
      <c r="L331"/>
      <c r="M331"/>
    </row>
    <row r="332" spans="2:13" s="28" customFormat="1" ht="18.75" customHeight="1" x14ac:dyDescent="0.25">
      <c r="B332" s="137" t="s">
        <v>4161</v>
      </c>
      <c r="C332" s="138">
        <v>0</v>
      </c>
      <c r="D332" s="138">
        <v>0</v>
      </c>
      <c r="E332" s="159">
        <v>3</v>
      </c>
      <c r="F332" s="159">
        <v>8</v>
      </c>
      <c r="G332" s="159">
        <v>0</v>
      </c>
      <c r="H332" s="139">
        <v>0</v>
      </c>
      <c r="I332"/>
      <c r="J332"/>
      <c r="K332"/>
      <c r="L332"/>
      <c r="M332"/>
    </row>
    <row r="333" spans="2:13" s="28" customFormat="1" ht="18.75" customHeight="1" x14ac:dyDescent="0.25">
      <c r="B333" s="137" t="s">
        <v>3863</v>
      </c>
      <c r="C333" s="138">
        <v>4</v>
      </c>
      <c r="D333" s="138">
        <v>0</v>
      </c>
      <c r="E333" s="159">
        <v>0</v>
      </c>
      <c r="F333" s="159">
        <v>0</v>
      </c>
      <c r="G333" s="159">
        <v>0</v>
      </c>
      <c r="H333" s="139">
        <v>0</v>
      </c>
      <c r="I333"/>
      <c r="J333"/>
      <c r="K333"/>
      <c r="L333"/>
      <c r="M333"/>
    </row>
    <row r="334" spans="2:13" s="28" customFormat="1" ht="18.75" customHeight="1" x14ac:dyDescent="0.25">
      <c r="B334" s="137" t="s">
        <v>4330</v>
      </c>
      <c r="C334" s="138">
        <v>0</v>
      </c>
      <c r="D334" s="138">
        <v>0</v>
      </c>
      <c r="E334" s="159">
        <v>0</v>
      </c>
      <c r="F334" s="159">
        <v>0</v>
      </c>
      <c r="G334" s="159">
        <v>17</v>
      </c>
      <c r="H334" s="139">
        <v>0</v>
      </c>
      <c r="I334"/>
      <c r="J334"/>
      <c r="K334"/>
      <c r="L334"/>
      <c r="M334"/>
    </row>
    <row r="335" spans="2:13" s="28" customFormat="1" ht="18.75" customHeight="1" x14ac:dyDescent="0.25">
      <c r="B335" s="137" t="s">
        <v>4375</v>
      </c>
      <c r="C335" s="138">
        <v>1</v>
      </c>
      <c r="D335" s="138">
        <v>0</v>
      </c>
      <c r="E335" s="159">
        <v>0</v>
      </c>
      <c r="F335" s="159">
        <v>0</v>
      </c>
      <c r="G335" s="159">
        <v>0</v>
      </c>
      <c r="H335" s="139">
        <v>0</v>
      </c>
      <c r="I335"/>
      <c r="J335"/>
      <c r="K335"/>
      <c r="L335"/>
      <c r="M335"/>
    </row>
    <row r="336" spans="2:13" s="28" customFormat="1" ht="18.75" customHeight="1" x14ac:dyDescent="0.25">
      <c r="B336" s="137" t="s">
        <v>4109</v>
      </c>
      <c r="C336" s="138">
        <v>0</v>
      </c>
      <c r="D336" s="138">
        <v>0</v>
      </c>
      <c r="E336" s="159">
        <v>6</v>
      </c>
      <c r="F336" s="159">
        <v>0</v>
      </c>
      <c r="G336" s="159">
        <v>0</v>
      </c>
      <c r="H336" s="139">
        <v>0</v>
      </c>
      <c r="I336"/>
      <c r="J336"/>
      <c r="K336"/>
      <c r="L336"/>
      <c r="M336"/>
    </row>
    <row r="337" spans="2:13" s="28" customFormat="1" ht="18.75" customHeight="1" x14ac:dyDescent="0.25">
      <c r="B337" s="137" t="s">
        <v>4049</v>
      </c>
      <c r="C337" s="138">
        <v>0</v>
      </c>
      <c r="D337" s="138">
        <v>1</v>
      </c>
      <c r="E337" s="159">
        <v>4</v>
      </c>
      <c r="F337" s="159">
        <v>0</v>
      </c>
      <c r="G337" s="159">
        <v>0</v>
      </c>
      <c r="H337" s="139">
        <v>0</v>
      </c>
      <c r="I337"/>
      <c r="J337"/>
      <c r="K337"/>
      <c r="L337"/>
      <c r="M337"/>
    </row>
    <row r="338" spans="2:13" s="28" customFormat="1" ht="18.75" customHeight="1" x14ac:dyDescent="0.25">
      <c r="B338" s="137" t="s">
        <v>696</v>
      </c>
      <c r="C338" s="138">
        <v>4</v>
      </c>
      <c r="D338" s="138">
        <v>0</v>
      </c>
      <c r="E338" s="159">
        <v>0</v>
      </c>
      <c r="F338" s="159">
        <v>0</v>
      </c>
      <c r="G338" s="159">
        <v>0</v>
      </c>
      <c r="H338" s="139">
        <v>0</v>
      </c>
      <c r="I338"/>
      <c r="J338"/>
      <c r="K338"/>
      <c r="L338"/>
      <c r="M338"/>
    </row>
    <row r="339" spans="2:13" s="28" customFormat="1" ht="18.75" customHeight="1" x14ac:dyDescent="0.25">
      <c r="B339" s="137" t="s">
        <v>4319</v>
      </c>
      <c r="C339" s="138">
        <v>6</v>
      </c>
      <c r="D339" s="138">
        <v>22</v>
      </c>
      <c r="E339" s="159">
        <v>26</v>
      </c>
      <c r="F339" s="159">
        <v>0</v>
      </c>
      <c r="G339" s="159">
        <v>0</v>
      </c>
      <c r="H339" s="139">
        <v>0</v>
      </c>
      <c r="I339"/>
      <c r="J339"/>
      <c r="K339"/>
      <c r="L339"/>
      <c r="M339"/>
    </row>
    <row r="340" spans="2:13" s="28" customFormat="1" ht="18.75" customHeight="1" x14ac:dyDescent="0.25">
      <c r="B340" s="137" t="s">
        <v>4143</v>
      </c>
      <c r="C340" s="138">
        <v>0</v>
      </c>
      <c r="D340" s="138">
        <v>0</v>
      </c>
      <c r="E340" s="159">
        <v>7</v>
      </c>
      <c r="F340" s="159">
        <v>0</v>
      </c>
      <c r="G340" s="159">
        <v>0</v>
      </c>
      <c r="H340" s="139">
        <v>0</v>
      </c>
      <c r="I340"/>
      <c r="J340"/>
      <c r="K340"/>
      <c r="L340"/>
      <c r="M340"/>
    </row>
    <row r="341" spans="2:13" s="28" customFormat="1" ht="18.75" customHeight="1" x14ac:dyDescent="0.25">
      <c r="B341" s="137" t="s">
        <v>4033</v>
      </c>
      <c r="C341" s="138">
        <v>0</v>
      </c>
      <c r="D341" s="138">
        <v>0</v>
      </c>
      <c r="E341" s="159">
        <v>2</v>
      </c>
      <c r="F341" s="159">
        <v>0</v>
      </c>
      <c r="G341" s="159">
        <v>0</v>
      </c>
      <c r="H341" s="139">
        <v>0</v>
      </c>
      <c r="I341"/>
      <c r="J341"/>
      <c r="K341"/>
      <c r="L341"/>
      <c r="M341"/>
    </row>
    <row r="342" spans="2:13" s="28" customFormat="1" ht="18.75" customHeight="1" x14ac:dyDescent="0.25">
      <c r="B342" s="137" t="s">
        <v>3862</v>
      </c>
      <c r="C342" s="138">
        <v>36</v>
      </c>
      <c r="D342" s="138">
        <v>2</v>
      </c>
      <c r="E342" s="159">
        <v>11</v>
      </c>
      <c r="F342" s="159">
        <v>0</v>
      </c>
      <c r="G342" s="159">
        <v>0</v>
      </c>
      <c r="H342" s="139">
        <v>0</v>
      </c>
      <c r="I342"/>
      <c r="J342"/>
      <c r="K342"/>
      <c r="L342"/>
      <c r="M342"/>
    </row>
    <row r="343" spans="2:13" s="28" customFormat="1" ht="18.75" customHeight="1" x14ac:dyDescent="0.25">
      <c r="B343" s="137" t="s">
        <v>6433</v>
      </c>
      <c r="C343" s="138">
        <v>0</v>
      </c>
      <c r="D343" s="138">
        <v>0</v>
      </c>
      <c r="E343" s="159">
        <v>0</v>
      </c>
      <c r="F343" s="159">
        <v>0</v>
      </c>
      <c r="G343" s="159">
        <v>0</v>
      </c>
      <c r="H343" s="139">
        <v>0</v>
      </c>
      <c r="I343"/>
      <c r="J343"/>
      <c r="K343"/>
      <c r="L343"/>
      <c r="M343"/>
    </row>
    <row r="344" spans="2:13" s="28" customFormat="1" ht="18.75" customHeight="1" x14ac:dyDescent="0.25">
      <c r="B344" s="137" t="s">
        <v>4341</v>
      </c>
      <c r="C344" s="138">
        <v>0</v>
      </c>
      <c r="D344" s="138">
        <v>11</v>
      </c>
      <c r="E344" s="159">
        <v>0</v>
      </c>
      <c r="F344" s="159">
        <v>0</v>
      </c>
      <c r="G344" s="159">
        <v>0</v>
      </c>
      <c r="H344" s="139">
        <v>0</v>
      </c>
      <c r="I344"/>
      <c r="J344"/>
      <c r="K344"/>
      <c r="L344"/>
      <c r="M344"/>
    </row>
    <row r="345" spans="2:13" s="28" customFormat="1" ht="18.75" customHeight="1" x14ac:dyDescent="0.25">
      <c r="B345" s="137" t="s">
        <v>4171</v>
      </c>
      <c r="C345" s="138">
        <v>0</v>
      </c>
      <c r="D345" s="138">
        <v>0</v>
      </c>
      <c r="E345" s="159">
        <v>3</v>
      </c>
      <c r="F345" s="159">
        <v>5</v>
      </c>
      <c r="G345" s="159">
        <v>0</v>
      </c>
      <c r="H345" s="139">
        <v>0</v>
      </c>
      <c r="I345"/>
      <c r="J345"/>
      <c r="K345"/>
      <c r="L345"/>
      <c r="M345"/>
    </row>
    <row r="346" spans="2:13" s="28" customFormat="1" ht="18.75" customHeight="1" x14ac:dyDescent="0.25">
      <c r="B346" s="137" t="s">
        <v>4352</v>
      </c>
      <c r="C346" s="138">
        <v>0</v>
      </c>
      <c r="D346" s="138">
        <v>0</v>
      </c>
      <c r="E346" s="159">
        <v>0</v>
      </c>
      <c r="F346" s="159">
        <v>7</v>
      </c>
      <c r="G346" s="159">
        <v>0</v>
      </c>
      <c r="H346" s="139">
        <v>0</v>
      </c>
      <c r="I346"/>
      <c r="J346"/>
      <c r="K346"/>
      <c r="L346"/>
      <c r="M346"/>
    </row>
    <row r="347" spans="2:13" s="28" customFormat="1" ht="18.75" customHeight="1" x14ac:dyDescent="0.25">
      <c r="B347" s="137" t="s">
        <v>3078</v>
      </c>
      <c r="C347" s="138">
        <v>0</v>
      </c>
      <c r="D347" s="138">
        <v>10</v>
      </c>
      <c r="E347" s="159">
        <v>17</v>
      </c>
      <c r="F347" s="159">
        <v>2</v>
      </c>
      <c r="G347" s="159">
        <v>0</v>
      </c>
      <c r="H347" s="139">
        <v>0</v>
      </c>
      <c r="I347"/>
      <c r="J347"/>
      <c r="K347"/>
      <c r="L347"/>
      <c r="M347"/>
    </row>
    <row r="348" spans="2:13" s="28" customFormat="1" ht="18.75" customHeight="1" x14ac:dyDescent="0.25">
      <c r="B348" s="137" t="s">
        <v>3964</v>
      </c>
      <c r="C348" s="138">
        <v>0</v>
      </c>
      <c r="D348" s="138">
        <v>14</v>
      </c>
      <c r="E348" s="159">
        <v>0</v>
      </c>
      <c r="F348" s="159">
        <v>18</v>
      </c>
      <c r="G348" s="159">
        <v>0</v>
      </c>
      <c r="H348" s="139">
        <v>0</v>
      </c>
      <c r="I348"/>
      <c r="J348"/>
      <c r="K348"/>
      <c r="L348"/>
      <c r="M348"/>
    </row>
    <row r="349" spans="2:13" s="28" customFormat="1" ht="18.75" customHeight="1" x14ac:dyDescent="0.25">
      <c r="B349" s="137" t="s">
        <v>2926</v>
      </c>
      <c r="C349" s="138">
        <v>0</v>
      </c>
      <c r="D349" s="138">
        <v>0</v>
      </c>
      <c r="E349" s="159">
        <v>10</v>
      </c>
      <c r="F349" s="159">
        <v>0</v>
      </c>
      <c r="G349" s="159">
        <v>0</v>
      </c>
      <c r="H349" s="139">
        <v>0</v>
      </c>
      <c r="I349"/>
      <c r="J349"/>
      <c r="K349"/>
      <c r="L349"/>
      <c r="M349"/>
    </row>
    <row r="350" spans="2:13" s="28" customFormat="1" ht="18.75" customHeight="1" x14ac:dyDescent="0.25">
      <c r="B350" s="137" t="s">
        <v>4264</v>
      </c>
      <c r="C350" s="138">
        <v>0</v>
      </c>
      <c r="D350" s="138">
        <v>0</v>
      </c>
      <c r="E350" s="159">
        <v>0</v>
      </c>
      <c r="F350" s="159">
        <v>8</v>
      </c>
      <c r="G350" s="159">
        <v>0</v>
      </c>
      <c r="H350" s="139">
        <v>0</v>
      </c>
      <c r="I350"/>
      <c r="J350"/>
      <c r="K350"/>
      <c r="L350"/>
      <c r="M350"/>
    </row>
    <row r="351" spans="2:13" s="28" customFormat="1" ht="18.75" customHeight="1" x14ac:dyDescent="0.25">
      <c r="B351" s="137" t="s">
        <v>4313</v>
      </c>
      <c r="C351" s="138">
        <v>20</v>
      </c>
      <c r="D351" s="138">
        <v>32</v>
      </c>
      <c r="E351" s="159">
        <v>13</v>
      </c>
      <c r="F351" s="159">
        <v>25</v>
      </c>
      <c r="G351" s="159">
        <v>43</v>
      </c>
      <c r="H351" s="139">
        <v>0</v>
      </c>
      <c r="I351"/>
      <c r="J351"/>
      <c r="K351"/>
      <c r="L351"/>
      <c r="M351"/>
    </row>
    <row r="352" spans="2:13" s="28" customFormat="1" ht="18.75" customHeight="1" x14ac:dyDescent="0.25">
      <c r="B352" s="137" t="s">
        <v>3843</v>
      </c>
      <c r="C352" s="138">
        <v>18</v>
      </c>
      <c r="D352" s="138">
        <v>31</v>
      </c>
      <c r="E352" s="159">
        <v>0</v>
      </c>
      <c r="F352" s="159">
        <v>0</v>
      </c>
      <c r="G352" s="159">
        <v>0</v>
      </c>
      <c r="H352" s="139">
        <v>0</v>
      </c>
      <c r="I352"/>
      <c r="J352"/>
      <c r="K352"/>
      <c r="L352"/>
      <c r="M352"/>
    </row>
    <row r="353" spans="2:13" s="28" customFormat="1" ht="18.75" customHeight="1" x14ac:dyDescent="0.25">
      <c r="B353" s="137" t="s">
        <v>4476</v>
      </c>
      <c r="C353" s="138">
        <v>0</v>
      </c>
      <c r="D353" s="138">
        <v>0</v>
      </c>
      <c r="E353" s="159">
        <v>0</v>
      </c>
      <c r="F353" s="159">
        <v>0</v>
      </c>
      <c r="G353" s="159">
        <v>4</v>
      </c>
      <c r="H353" s="139">
        <v>0</v>
      </c>
      <c r="I353"/>
      <c r="J353"/>
      <c r="K353"/>
      <c r="L353"/>
      <c r="M353"/>
    </row>
    <row r="354" spans="2:13" s="28" customFormat="1" ht="18.75" customHeight="1" x14ac:dyDescent="0.25">
      <c r="B354" s="137" t="s">
        <v>4182</v>
      </c>
      <c r="C354" s="138">
        <v>0</v>
      </c>
      <c r="D354" s="138">
        <v>0</v>
      </c>
      <c r="E354" s="159">
        <v>6</v>
      </c>
      <c r="F354" s="159">
        <v>204</v>
      </c>
      <c r="G354" s="159">
        <v>0</v>
      </c>
      <c r="H354" s="139">
        <v>0</v>
      </c>
      <c r="I354"/>
      <c r="J354"/>
      <c r="K354"/>
      <c r="L354"/>
      <c r="M354"/>
    </row>
    <row r="355" spans="2:13" s="28" customFormat="1" ht="18.75" customHeight="1" x14ac:dyDescent="0.25">
      <c r="B355" s="137" t="s">
        <v>3805</v>
      </c>
      <c r="C355" s="138">
        <v>3879</v>
      </c>
      <c r="D355" s="138">
        <v>0</v>
      </c>
      <c r="E355" s="159">
        <v>0</v>
      </c>
      <c r="F355" s="159">
        <v>0</v>
      </c>
      <c r="G355" s="159">
        <v>0</v>
      </c>
      <c r="H355" s="139">
        <v>0</v>
      </c>
      <c r="I355"/>
      <c r="J355"/>
      <c r="K355"/>
      <c r="L355"/>
      <c r="M355"/>
    </row>
    <row r="356" spans="2:13" s="28" customFormat="1" ht="18.75" customHeight="1" x14ac:dyDescent="0.25">
      <c r="B356" s="137" t="s">
        <v>4212</v>
      </c>
      <c r="C356" s="138">
        <v>0</v>
      </c>
      <c r="D356" s="138">
        <v>4</v>
      </c>
      <c r="E356" s="159">
        <v>0</v>
      </c>
      <c r="F356" s="159">
        <v>21</v>
      </c>
      <c r="G356" s="159">
        <v>0</v>
      </c>
      <c r="H356" s="139">
        <v>0</v>
      </c>
      <c r="I356"/>
      <c r="J356"/>
      <c r="K356"/>
      <c r="L356"/>
      <c r="M356"/>
    </row>
    <row r="357" spans="2:13" s="28" customFormat="1" ht="18.75" customHeight="1" x14ac:dyDescent="0.25">
      <c r="B357" s="137" t="s">
        <v>4497</v>
      </c>
      <c r="C357" s="138">
        <v>0</v>
      </c>
      <c r="D357" s="138">
        <v>0</v>
      </c>
      <c r="E357" s="159">
        <v>0</v>
      </c>
      <c r="F357" s="159">
        <v>0</v>
      </c>
      <c r="G357" s="159">
        <v>6</v>
      </c>
      <c r="H357" s="139">
        <v>0</v>
      </c>
      <c r="I357"/>
      <c r="J357"/>
      <c r="K357"/>
      <c r="L357"/>
      <c r="M357"/>
    </row>
    <row r="358" spans="2:13" s="28" customFormat="1" ht="18.75" customHeight="1" x14ac:dyDescent="0.25">
      <c r="B358" s="137" t="s">
        <v>4412</v>
      </c>
      <c r="C358" s="138">
        <v>0</v>
      </c>
      <c r="D358" s="138">
        <v>0</v>
      </c>
      <c r="E358" s="159">
        <v>0</v>
      </c>
      <c r="F358" s="159">
        <v>0</v>
      </c>
      <c r="G358" s="159">
        <v>0</v>
      </c>
      <c r="H358" s="139">
        <v>0</v>
      </c>
      <c r="I358"/>
      <c r="J358"/>
      <c r="K358"/>
      <c r="L358"/>
      <c r="M358"/>
    </row>
    <row r="359" spans="2:13" s="28" customFormat="1" ht="18.75" customHeight="1" x14ac:dyDescent="0.25">
      <c r="B359" s="137" t="s">
        <v>3692</v>
      </c>
      <c r="C359" s="138">
        <v>0</v>
      </c>
      <c r="D359" s="138">
        <v>10</v>
      </c>
      <c r="E359" s="159">
        <v>0</v>
      </c>
      <c r="F359" s="159">
        <v>0</v>
      </c>
      <c r="G359" s="159">
        <v>0</v>
      </c>
      <c r="H359" s="139">
        <v>0</v>
      </c>
      <c r="I359"/>
      <c r="J359"/>
      <c r="K359"/>
      <c r="L359"/>
      <c r="M359"/>
    </row>
    <row r="360" spans="2:13" s="28" customFormat="1" ht="18.75" customHeight="1" x14ac:dyDescent="0.25">
      <c r="B360" s="137" t="s">
        <v>3172</v>
      </c>
      <c r="C360" s="138">
        <v>0</v>
      </c>
      <c r="D360" s="138">
        <v>0</v>
      </c>
      <c r="E360" s="159">
        <v>0</v>
      </c>
      <c r="F360" s="159">
        <v>993</v>
      </c>
      <c r="G360" s="159">
        <v>0</v>
      </c>
      <c r="H360" s="139">
        <v>0</v>
      </c>
      <c r="I360"/>
      <c r="J360"/>
      <c r="K360"/>
      <c r="L360"/>
      <c r="M360"/>
    </row>
    <row r="361" spans="2:13" s="28" customFormat="1" ht="18.75" customHeight="1" x14ac:dyDescent="0.25">
      <c r="B361" s="137" t="s">
        <v>4136</v>
      </c>
      <c r="C361" s="138">
        <v>0</v>
      </c>
      <c r="D361" s="138">
        <v>0</v>
      </c>
      <c r="E361" s="159">
        <v>0</v>
      </c>
      <c r="F361" s="159">
        <v>0</v>
      </c>
      <c r="G361" s="159">
        <v>0</v>
      </c>
      <c r="H361" s="139">
        <v>0</v>
      </c>
      <c r="I361"/>
      <c r="J361"/>
      <c r="K361"/>
      <c r="L361"/>
      <c r="M361"/>
    </row>
    <row r="362" spans="2:13" s="28" customFormat="1" ht="18.75" customHeight="1" x14ac:dyDescent="0.25">
      <c r="B362" s="137" t="s">
        <v>3175</v>
      </c>
      <c r="C362" s="138">
        <v>5061</v>
      </c>
      <c r="D362" s="138">
        <v>21318</v>
      </c>
      <c r="E362" s="159">
        <v>14912</v>
      </c>
      <c r="F362" s="159">
        <v>13544</v>
      </c>
      <c r="G362" s="159">
        <v>4337</v>
      </c>
      <c r="H362" s="139">
        <v>0</v>
      </c>
      <c r="I362"/>
      <c r="J362"/>
      <c r="K362"/>
      <c r="L362"/>
      <c r="M362"/>
    </row>
    <row r="363" spans="2:13" s="28" customFormat="1" ht="18.75" customHeight="1" x14ac:dyDescent="0.25">
      <c r="B363" s="137" t="s">
        <v>3847</v>
      </c>
      <c r="C363" s="138">
        <v>6</v>
      </c>
      <c r="D363" s="138">
        <v>0</v>
      </c>
      <c r="E363" s="159">
        <v>0</v>
      </c>
      <c r="F363" s="159">
        <v>0</v>
      </c>
      <c r="G363" s="159">
        <v>0</v>
      </c>
      <c r="H363" s="139">
        <v>0</v>
      </c>
      <c r="I363"/>
      <c r="J363"/>
      <c r="K363"/>
      <c r="L363"/>
      <c r="M363"/>
    </row>
    <row r="364" spans="2:13" s="28" customFormat="1" ht="18.75" customHeight="1" x14ac:dyDescent="0.25">
      <c r="B364" s="137" t="s">
        <v>4414</v>
      </c>
      <c r="C364" s="138">
        <v>0</v>
      </c>
      <c r="D364" s="138">
        <v>0</v>
      </c>
      <c r="E364" s="159">
        <v>0</v>
      </c>
      <c r="F364" s="159">
        <v>0</v>
      </c>
      <c r="G364" s="159">
        <v>0</v>
      </c>
      <c r="H364" s="139">
        <v>0</v>
      </c>
      <c r="I364"/>
      <c r="J364"/>
      <c r="K364"/>
      <c r="L364"/>
      <c r="M364"/>
    </row>
    <row r="365" spans="2:13" s="28" customFormat="1" ht="18.75" customHeight="1" x14ac:dyDescent="0.25">
      <c r="B365" s="137" t="s">
        <v>3664</v>
      </c>
      <c r="C365" s="138">
        <v>0</v>
      </c>
      <c r="D365" s="138">
        <v>2</v>
      </c>
      <c r="E365" s="159">
        <v>0</v>
      </c>
      <c r="F365" s="159">
        <v>0</v>
      </c>
      <c r="G365" s="159">
        <v>0</v>
      </c>
      <c r="H365" s="139">
        <v>0</v>
      </c>
      <c r="I365"/>
      <c r="J365"/>
      <c r="K365"/>
      <c r="L365"/>
      <c r="M365"/>
    </row>
    <row r="366" spans="2:13" s="28" customFormat="1" ht="18.75" customHeight="1" x14ac:dyDescent="0.25">
      <c r="B366" s="137" t="s">
        <v>4216</v>
      </c>
      <c r="C366" s="138">
        <v>0</v>
      </c>
      <c r="D366" s="138">
        <v>0</v>
      </c>
      <c r="E366" s="159">
        <v>0</v>
      </c>
      <c r="F366" s="159">
        <v>5</v>
      </c>
      <c r="G366" s="159">
        <v>1</v>
      </c>
      <c r="H366" s="139">
        <v>0</v>
      </c>
      <c r="I366"/>
      <c r="J366"/>
      <c r="K366"/>
      <c r="L366"/>
      <c r="M366"/>
    </row>
    <row r="367" spans="2:13" s="28" customFormat="1" ht="18.75" customHeight="1" x14ac:dyDescent="0.25">
      <c r="B367" s="137" t="s">
        <v>3778</v>
      </c>
      <c r="C367" s="138">
        <v>26</v>
      </c>
      <c r="D367" s="138">
        <v>16</v>
      </c>
      <c r="E367" s="159">
        <v>92</v>
      </c>
      <c r="F367" s="159">
        <v>36</v>
      </c>
      <c r="G367" s="159">
        <v>0</v>
      </c>
      <c r="H367" s="139">
        <v>0</v>
      </c>
      <c r="I367"/>
      <c r="J367"/>
      <c r="K367"/>
      <c r="L367"/>
      <c r="M367"/>
    </row>
    <row r="368" spans="2:13" s="28" customFormat="1" ht="18.75" customHeight="1" x14ac:dyDescent="0.25">
      <c r="B368" s="137" t="s">
        <v>4415</v>
      </c>
      <c r="C368" s="138">
        <v>0</v>
      </c>
      <c r="D368" s="138">
        <v>0</v>
      </c>
      <c r="E368" s="159">
        <v>0</v>
      </c>
      <c r="F368" s="159">
        <v>0</v>
      </c>
      <c r="G368" s="159">
        <v>0</v>
      </c>
      <c r="H368" s="139">
        <v>0</v>
      </c>
      <c r="I368"/>
      <c r="J368"/>
      <c r="K368"/>
      <c r="L368"/>
      <c r="M368"/>
    </row>
    <row r="369" spans="2:13" s="28" customFormat="1" ht="18.75" customHeight="1" x14ac:dyDescent="0.25">
      <c r="B369" s="137" t="s">
        <v>4251</v>
      </c>
      <c r="C369" s="138">
        <v>0</v>
      </c>
      <c r="D369" s="138">
        <v>0</v>
      </c>
      <c r="E369" s="159">
        <v>0</v>
      </c>
      <c r="F369" s="159">
        <v>0</v>
      </c>
      <c r="G369" s="159">
        <v>0</v>
      </c>
      <c r="H369" s="139">
        <v>0</v>
      </c>
      <c r="I369"/>
      <c r="J369"/>
      <c r="K369"/>
      <c r="L369"/>
      <c r="M369"/>
    </row>
    <row r="370" spans="2:13" s="28" customFormat="1" ht="18.75" customHeight="1" x14ac:dyDescent="0.25">
      <c r="B370" s="137" t="s">
        <v>2971</v>
      </c>
      <c r="C370" s="138">
        <v>0</v>
      </c>
      <c r="D370" s="138">
        <v>12</v>
      </c>
      <c r="E370" s="159">
        <v>0</v>
      </c>
      <c r="F370" s="159">
        <v>0</v>
      </c>
      <c r="G370" s="159">
        <v>0</v>
      </c>
      <c r="H370" s="139">
        <v>0</v>
      </c>
      <c r="I370"/>
      <c r="J370"/>
      <c r="K370"/>
      <c r="L370"/>
      <c r="M370"/>
    </row>
    <row r="371" spans="2:13" s="28" customFormat="1" ht="18.75" customHeight="1" x14ac:dyDescent="0.25">
      <c r="B371" s="137" t="s">
        <v>3837</v>
      </c>
      <c r="C371" s="138">
        <v>177</v>
      </c>
      <c r="D371" s="138">
        <v>164</v>
      </c>
      <c r="E371" s="159">
        <v>0</v>
      </c>
      <c r="F371" s="159">
        <v>0</v>
      </c>
      <c r="G371" s="159">
        <v>0</v>
      </c>
      <c r="H371" s="139">
        <v>0</v>
      </c>
      <c r="I371"/>
      <c r="J371"/>
      <c r="K371"/>
      <c r="L371"/>
      <c r="M371"/>
    </row>
    <row r="372" spans="2:13" s="28" customFormat="1" ht="18.75" customHeight="1" x14ac:dyDescent="0.25">
      <c r="B372" s="137" t="s">
        <v>3917</v>
      </c>
      <c r="C372" s="138">
        <v>0</v>
      </c>
      <c r="D372" s="138">
        <v>23</v>
      </c>
      <c r="E372" s="159">
        <v>0</v>
      </c>
      <c r="F372" s="159">
        <v>0</v>
      </c>
      <c r="G372" s="159">
        <v>0</v>
      </c>
      <c r="H372" s="139">
        <v>0</v>
      </c>
      <c r="I372"/>
      <c r="J372"/>
      <c r="K372"/>
      <c r="L372"/>
      <c r="M372"/>
    </row>
    <row r="373" spans="2:13" s="28" customFormat="1" ht="18.75" customHeight="1" x14ac:dyDescent="0.25">
      <c r="B373" s="137" t="s">
        <v>4326</v>
      </c>
      <c r="C373" s="138">
        <v>0</v>
      </c>
      <c r="D373" s="138">
        <v>0</v>
      </c>
      <c r="E373" s="159">
        <v>0</v>
      </c>
      <c r="F373" s="159">
        <v>17</v>
      </c>
      <c r="G373" s="159">
        <v>8</v>
      </c>
      <c r="H373" s="139">
        <v>0</v>
      </c>
      <c r="I373"/>
      <c r="J373"/>
      <c r="K373"/>
      <c r="L373"/>
      <c r="M373"/>
    </row>
    <row r="374" spans="2:13" s="28" customFormat="1" ht="18.75" customHeight="1" x14ac:dyDescent="0.25">
      <c r="B374" s="137" t="s">
        <v>4020</v>
      </c>
      <c r="C374" s="138">
        <v>0</v>
      </c>
      <c r="D374" s="138">
        <v>22</v>
      </c>
      <c r="E374" s="159">
        <v>0</v>
      </c>
      <c r="F374" s="159">
        <v>0</v>
      </c>
      <c r="G374" s="159">
        <v>0</v>
      </c>
      <c r="H374" s="139">
        <v>0</v>
      </c>
      <c r="I374"/>
      <c r="J374"/>
      <c r="K374"/>
      <c r="L374"/>
      <c r="M374"/>
    </row>
    <row r="375" spans="2:13" s="28" customFormat="1" ht="18.75" customHeight="1" x14ac:dyDescent="0.25">
      <c r="B375" s="137" t="s">
        <v>4054</v>
      </c>
      <c r="C375" s="138">
        <v>0</v>
      </c>
      <c r="D375" s="138">
        <v>323</v>
      </c>
      <c r="E375" s="159">
        <v>4460</v>
      </c>
      <c r="F375" s="159">
        <v>0</v>
      </c>
      <c r="G375" s="159">
        <v>0</v>
      </c>
      <c r="H375" s="139">
        <v>0</v>
      </c>
      <c r="I375"/>
      <c r="J375"/>
      <c r="K375"/>
      <c r="L375"/>
      <c r="M375"/>
    </row>
    <row r="376" spans="2:13" s="28" customFormat="1" ht="18.75" customHeight="1" x14ac:dyDescent="0.25">
      <c r="B376" s="137" t="s">
        <v>3846</v>
      </c>
      <c r="C376" s="138">
        <v>7</v>
      </c>
      <c r="D376" s="138">
        <v>81</v>
      </c>
      <c r="E376" s="159">
        <v>0</v>
      </c>
      <c r="F376" s="159">
        <v>33</v>
      </c>
      <c r="G376" s="159">
        <v>24</v>
      </c>
      <c r="H376" s="139">
        <v>0</v>
      </c>
      <c r="I376"/>
      <c r="J376"/>
      <c r="K376"/>
      <c r="L376"/>
      <c r="M376"/>
    </row>
    <row r="377" spans="2:13" s="28" customFormat="1" ht="18.75" customHeight="1" x14ac:dyDescent="0.25">
      <c r="B377" s="137" t="s">
        <v>3934</v>
      </c>
      <c r="C377" s="138">
        <v>0</v>
      </c>
      <c r="D377" s="138">
        <v>1</v>
      </c>
      <c r="E377" s="159">
        <v>0</v>
      </c>
      <c r="F377" s="159">
        <v>0</v>
      </c>
      <c r="G377" s="159">
        <v>0</v>
      </c>
      <c r="H377" s="139">
        <v>0</v>
      </c>
      <c r="I377"/>
      <c r="J377"/>
      <c r="K377"/>
      <c r="L377"/>
      <c r="M377"/>
    </row>
    <row r="378" spans="2:13" s="28" customFormat="1" ht="18.75" customHeight="1" x14ac:dyDescent="0.25">
      <c r="B378" s="137" t="s">
        <v>4003</v>
      </c>
      <c r="C378" s="138">
        <v>0</v>
      </c>
      <c r="D378" s="138">
        <v>0</v>
      </c>
      <c r="E378" s="159">
        <v>0</v>
      </c>
      <c r="F378" s="159">
        <v>0</v>
      </c>
      <c r="G378" s="159">
        <v>0</v>
      </c>
      <c r="H378" s="139">
        <v>0</v>
      </c>
      <c r="I378"/>
      <c r="J378"/>
      <c r="K378"/>
      <c r="L378"/>
      <c r="M378"/>
    </row>
    <row r="379" spans="2:13" s="28" customFormat="1" ht="18.75" customHeight="1" x14ac:dyDescent="0.25">
      <c r="B379" s="137" t="s">
        <v>4365</v>
      </c>
      <c r="C379" s="138">
        <v>0</v>
      </c>
      <c r="D379" s="138">
        <v>0</v>
      </c>
      <c r="E379" s="159">
        <v>3</v>
      </c>
      <c r="F379" s="159">
        <v>0</v>
      </c>
      <c r="G379" s="159">
        <v>0</v>
      </c>
      <c r="H379" s="139">
        <v>0</v>
      </c>
      <c r="I379"/>
      <c r="J379"/>
      <c r="K379"/>
      <c r="L379"/>
      <c r="M379"/>
    </row>
    <row r="380" spans="2:13" s="28" customFormat="1" ht="18.75" customHeight="1" x14ac:dyDescent="0.25">
      <c r="B380" s="137" t="s">
        <v>4194</v>
      </c>
      <c r="C380" s="138">
        <v>8398</v>
      </c>
      <c r="D380" s="138">
        <v>9954</v>
      </c>
      <c r="E380" s="159">
        <v>328</v>
      </c>
      <c r="F380" s="159">
        <v>710</v>
      </c>
      <c r="G380" s="159">
        <v>0</v>
      </c>
      <c r="H380" s="139">
        <v>0</v>
      </c>
      <c r="I380"/>
      <c r="J380"/>
      <c r="K380"/>
      <c r="L380"/>
      <c r="M380"/>
    </row>
    <row r="381" spans="2:13" s="28" customFormat="1" ht="18.75" customHeight="1" x14ac:dyDescent="0.25">
      <c r="B381" s="137" t="s">
        <v>72</v>
      </c>
      <c r="C381" s="138">
        <v>7187</v>
      </c>
      <c r="D381" s="138">
        <v>5941</v>
      </c>
      <c r="E381" s="159">
        <v>0</v>
      </c>
      <c r="F381" s="159">
        <v>0</v>
      </c>
      <c r="G381" s="159">
        <v>0</v>
      </c>
      <c r="H381" s="139">
        <v>0</v>
      </c>
      <c r="I381"/>
      <c r="J381"/>
      <c r="K381"/>
      <c r="L381"/>
      <c r="M381"/>
    </row>
    <row r="382" spans="2:13" s="28" customFormat="1" ht="18.75" customHeight="1" x14ac:dyDescent="0.25">
      <c r="B382" s="137" t="s">
        <v>4058</v>
      </c>
      <c r="C382" s="138">
        <v>0</v>
      </c>
      <c r="D382" s="138">
        <v>0</v>
      </c>
      <c r="E382" s="159">
        <v>19</v>
      </c>
      <c r="F382" s="159">
        <v>0</v>
      </c>
      <c r="G382" s="159">
        <v>0</v>
      </c>
      <c r="H382" s="139">
        <v>0</v>
      </c>
      <c r="I382"/>
      <c r="J382"/>
      <c r="K382"/>
      <c r="L382"/>
      <c r="M382"/>
    </row>
    <row r="383" spans="2:13" s="28" customFormat="1" ht="18.75" customHeight="1" x14ac:dyDescent="0.25">
      <c r="B383" s="137" t="s">
        <v>3916</v>
      </c>
      <c r="C383" s="138">
        <v>0</v>
      </c>
      <c r="D383" s="138">
        <v>20</v>
      </c>
      <c r="E383" s="159">
        <v>0</v>
      </c>
      <c r="F383" s="159">
        <v>0</v>
      </c>
      <c r="G383" s="159">
        <v>0</v>
      </c>
      <c r="H383" s="139">
        <v>0</v>
      </c>
      <c r="I383"/>
      <c r="J383"/>
      <c r="K383"/>
      <c r="L383"/>
      <c r="M383"/>
    </row>
    <row r="384" spans="2:13" s="28" customFormat="1" ht="18.75" customHeight="1" x14ac:dyDescent="0.25">
      <c r="B384" s="137" t="s">
        <v>620</v>
      </c>
      <c r="C384" s="138">
        <v>0</v>
      </c>
      <c r="D384" s="138">
        <v>0</v>
      </c>
      <c r="E384" s="159">
        <v>0</v>
      </c>
      <c r="F384" s="159">
        <v>25</v>
      </c>
      <c r="G384" s="159">
        <v>20</v>
      </c>
      <c r="H384" s="139">
        <v>0</v>
      </c>
      <c r="I384"/>
      <c r="J384"/>
      <c r="K384"/>
      <c r="L384"/>
      <c r="M384"/>
    </row>
    <row r="385" spans="2:13" s="28" customFormat="1" ht="18.75" customHeight="1" x14ac:dyDescent="0.25">
      <c r="B385" s="137" t="s">
        <v>4150</v>
      </c>
      <c r="C385" s="138">
        <v>0</v>
      </c>
      <c r="D385" s="138">
        <v>0</v>
      </c>
      <c r="E385" s="159">
        <v>16</v>
      </c>
      <c r="F385" s="159">
        <v>0</v>
      </c>
      <c r="G385" s="159">
        <v>0</v>
      </c>
      <c r="H385" s="139">
        <v>0</v>
      </c>
      <c r="I385"/>
      <c r="J385"/>
      <c r="K385"/>
      <c r="L385"/>
      <c r="M385"/>
    </row>
    <row r="386" spans="2:13" s="28" customFormat="1" ht="18.75" customHeight="1" x14ac:dyDescent="0.25">
      <c r="B386" s="137" t="s">
        <v>4169</v>
      </c>
      <c r="C386" s="138">
        <v>0</v>
      </c>
      <c r="D386" s="138">
        <v>8</v>
      </c>
      <c r="E386" s="159">
        <v>28</v>
      </c>
      <c r="F386" s="159">
        <v>12</v>
      </c>
      <c r="G386" s="159">
        <v>0</v>
      </c>
      <c r="H386" s="139">
        <v>0</v>
      </c>
      <c r="I386"/>
      <c r="J386"/>
      <c r="K386"/>
      <c r="L386"/>
      <c r="M386"/>
    </row>
    <row r="387" spans="2:13" s="28" customFormat="1" ht="18.75" customHeight="1" x14ac:dyDescent="0.25">
      <c r="B387" s="137" t="s">
        <v>2981</v>
      </c>
      <c r="C387" s="138">
        <v>0</v>
      </c>
      <c r="D387" s="138">
        <v>0</v>
      </c>
      <c r="E387" s="159">
        <v>0</v>
      </c>
      <c r="F387" s="159">
        <v>0</v>
      </c>
      <c r="G387" s="159">
        <v>0</v>
      </c>
      <c r="H387" s="139">
        <v>0</v>
      </c>
      <c r="I387"/>
      <c r="J387"/>
      <c r="K387"/>
      <c r="L387"/>
      <c r="M387"/>
    </row>
    <row r="388" spans="2:13" s="28" customFormat="1" ht="18.75" customHeight="1" x14ac:dyDescent="0.25">
      <c r="B388" s="137" t="s">
        <v>775</v>
      </c>
      <c r="C388" s="138">
        <v>7</v>
      </c>
      <c r="D388" s="138">
        <v>0</v>
      </c>
      <c r="E388" s="159">
        <v>0</v>
      </c>
      <c r="F388" s="159">
        <v>0</v>
      </c>
      <c r="G388" s="159">
        <v>0</v>
      </c>
      <c r="H388" s="139">
        <v>0</v>
      </c>
      <c r="I388"/>
      <c r="J388"/>
      <c r="K388"/>
      <c r="L388"/>
      <c r="M388"/>
    </row>
    <row r="389" spans="2:13" s="28" customFormat="1" ht="18.75" customHeight="1" x14ac:dyDescent="0.25">
      <c r="B389" s="137" t="s">
        <v>3334</v>
      </c>
      <c r="C389" s="138">
        <v>0</v>
      </c>
      <c r="D389" s="138">
        <v>2</v>
      </c>
      <c r="E389" s="159">
        <v>0</v>
      </c>
      <c r="F389" s="159">
        <v>0</v>
      </c>
      <c r="G389" s="159">
        <v>0</v>
      </c>
      <c r="H389" s="139">
        <v>0</v>
      </c>
      <c r="I389"/>
      <c r="J389"/>
      <c r="K389"/>
      <c r="L389"/>
      <c r="M389"/>
    </row>
    <row r="390" spans="2:13" s="28" customFormat="1" ht="18.75" customHeight="1" x14ac:dyDescent="0.25">
      <c r="B390" s="137" t="s">
        <v>3882</v>
      </c>
      <c r="C390" s="138">
        <v>52</v>
      </c>
      <c r="D390" s="138">
        <v>0</v>
      </c>
      <c r="E390" s="159">
        <v>0</v>
      </c>
      <c r="F390" s="159">
        <v>0</v>
      </c>
      <c r="G390" s="159">
        <v>0</v>
      </c>
      <c r="H390" s="139">
        <v>0</v>
      </c>
      <c r="I390"/>
      <c r="J390"/>
      <c r="K390"/>
      <c r="L390"/>
      <c r="M390"/>
    </row>
    <row r="391" spans="2:13" s="28" customFormat="1" ht="18.75" customHeight="1" x14ac:dyDescent="0.25">
      <c r="B391" s="137" t="s">
        <v>774</v>
      </c>
      <c r="C391" s="138">
        <v>0</v>
      </c>
      <c r="D391" s="138">
        <v>0</v>
      </c>
      <c r="E391" s="159">
        <v>0</v>
      </c>
      <c r="F391" s="159">
        <v>0</v>
      </c>
      <c r="G391" s="159">
        <v>0</v>
      </c>
      <c r="H391" s="139">
        <v>0</v>
      </c>
      <c r="I391"/>
      <c r="J391"/>
      <c r="K391"/>
      <c r="L391"/>
      <c r="M391"/>
    </row>
    <row r="392" spans="2:13" s="28" customFormat="1" ht="18.75" customHeight="1" x14ac:dyDescent="0.25">
      <c r="B392" s="137" t="s">
        <v>3959</v>
      </c>
      <c r="C392" s="138">
        <v>0</v>
      </c>
      <c r="D392" s="138">
        <v>37</v>
      </c>
      <c r="E392" s="159">
        <v>0</v>
      </c>
      <c r="F392" s="159">
        <v>0</v>
      </c>
      <c r="G392" s="159">
        <v>0</v>
      </c>
      <c r="H392" s="139">
        <v>0</v>
      </c>
      <c r="I392"/>
      <c r="J392"/>
      <c r="K392"/>
      <c r="L392"/>
      <c r="M392"/>
    </row>
    <row r="393" spans="2:13" s="28" customFormat="1" ht="18.75" customHeight="1" x14ac:dyDescent="0.25">
      <c r="B393" s="137" t="s">
        <v>4062</v>
      </c>
      <c r="C393" s="138">
        <v>0</v>
      </c>
      <c r="D393" s="138">
        <v>8</v>
      </c>
      <c r="E393" s="159">
        <v>9</v>
      </c>
      <c r="F393" s="159">
        <v>25</v>
      </c>
      <c r="G393" s="159">
        <v>3</v>
      </c>
      <c r="H393" s="139">
        <v>0</v>
      </c>
      <c r="I393"/>
      <c r="J393"/>
      <c r="K393"/>
      <c r="L393"/>
      <c r="M393"/>
    </row>
    <row r="394" spans="2:13" s="28" customFormat="1" ht="18.75" customHeight="1" x14ac:dyDescent="0.25">
      <c r="B394" s="137" t="s">
        <v>2491</v>
      </c>
      <c r="C394" s="138">
        <v>0</v>
      </c>
      <c r="D394" s="138">
        <v>0</v>
      </c>
      <c r="E394" s="159">
        <v>0</v>
      </c>
      <c r="F394" s="159">
        <v>0</v>
      </c>
      <c r="G394" s="159">
        <v>0</v>
      </c>
      <c r="H394" s="139">
        <v>0</v>
      </c>
      <c r="I394"/>
      <c r="J394"/>
      <c r="K394"/>
      <c r="L394"/>
      <c r="M394"/>
    </row>
    <row r="395" spans="2:13" s="28" customFormat="1" ht="18.75" customHeight="1" x14ac:dyDescent="0.25">
      <c r="B395" s="137" t="s">
        <v>3845</v>
      </c>
      <c r="C395" s="138">
        <v>7</v>
      </c>
      <c r="D395" s="138">
        <v>0</v>
      </c>
      <c r="E395" s="159">
        <v>0</v>
      </c>
      <c r="F395" s="159">
        <v>0</v>
      </c>
      <c r="G395" s="159">
        <v>0</v>
      </c>
      <c r="H395" s="139">
        <v>0</v>
      </c>
      <c r="I395"/>
      <c r="J395"/>
      <c r="K395"/>
      <c r="L395"/>
      <c r="M395"/>
    </row>
    <row r="396" spans="2:13" s="28" customFormat="1" ht="18.75" customHeight="1" x14ac:dyDescent="0.25">
      <c r="B396" s="137" t="s">
        <v>4210</v>
      </c>
      <c r="C396" s="138">
        <v>0</v>
      </c>
      <c r="D396" s="138">
        <v>0</v>
      </c>
      <c r="E396" s="159">
        <v>0</v>
      </c>
      <c r="F396" s="159">
        <v>7</v>
      </c>
      <c r="G396" s="159">
        <v>12</v>
      </c>
      <c r="H396" s="139">
        <v>0</v>
      </c>
      <c r="I396"/>
      <c r="J396"/>
      <c r="K396"/>
      <c r="L396"/>
      <c r="M396"/>
    </row>
    <row r="397" spans="2:13" s="28" customFormat="1" ht="18.75" customHeight="1" x14ac:dyDescent="0.25">
      <c r="B397" s="137" t="s">
        <v>3592</v>
      </c>
      <c r="C397" s="138">
        <v>6</v>
      </c>
      <c r="D397" s="138">
        <v>0</v>
      </c>
      <c r="E397" s="159">
        <v>0</v>
      </c>
      <c r="F397" s="159">
        <v>0</v>
      </c>
      <c r="G397" s="159">
        <v>0</v>
      </c>
      <c r="H397" s="139">
        <v>0</v>
      </c>
      <c r="I397"/>
      <c r="J397"/>
      <c r="K397"/>
      <c r="L397"/>
      <c r="M397"/>
    </row>
    <row r="398" spans="2:13" s="28" customFormat="1" ht="18.75" customHeight="1" x14ac:dyDescent="0.25">
      <c r="B398" s="137" t="s">
        <v>4367</v>
      </c>
      <c r="C398" s="138">
        <v>2</v>
      </c>
      <c r="D398" s="138">
        <v>0</v>
      </c>
      <c r="E398" s="159">
        <v>0</v>
      </c>
      <c r="F398" s="159">
        <v>0</v>
      </c>
      <c r="G398" s="159">
        <v>0</v>
      </c>
      <c r="H398" s="139">
        <v>0</v>
      </c>
      <c r="I398"/>
      <c r="J398"/>
      <c r="K398"/>
      <c r="L398"/>
      <c r="M398"/>
    </row>
    <row r="399" spans="2:13" s="28" customFormat="1" ht="18.75" customHeight="1" x14ac:dyDescent="0.25">
      <c r="B399" s="137" t="s">
        <v>2972</v>
      </c>
      <c r="C399" s="138">
        <v>2</v>
      </c>
      <c r="D399" s="138">
        <v>0</v>
      </c>
      <c r="E399" s="159">
        <v>0</v>
      </c>
      <c r="F399" s="159">
        <v>0</v>
      </c>
      <c r="G399" s="159">
        <v>9</v>
      </c>
      <c r="H399" s="139">
        <v>0</v>
      </c>
      <c r="I399"/>
      <c r="J399"/>
      <c r="K399"/>
      <c r="L399"/>
      <c r="M399"/>
    </row>
    <row r="400" spans="2:13" s="28" customFormat="1" ht="18.75" customHeight="1" x14ac:dyDescent="0.25">
      <c r="B400" s="137" t="s">
        <v>4186</v>
      </c>
      <c r="C400" s="138">
        <v>0</v>
      </c>
      <c r="D400" s="138">
        <v>0</v>
      </c>
      <c r="E400" s="159">
        <v>2</v>
      </c>
      <c r="F400" s="159">
        <v>14</v>
      </c>
      <c r="G400" s="159">
        <v>0</v>
      </c>
      <c r="H400" s="139">
        <v>0</v>
      </c>
      <c r="I400"/>
      <c r="J400"/>
      <c r="K400"/>
      <c r="L400"/>
      <c r="M400"/>
    </row>
    <row r="401" spans="2:13" s="28" customFormat="1" ht="18.75" customHeight="1" x14ac:dyDescent="0.25">
      <c r="B401" s="137" t="s">
        <v>3373</v>
      </c>
      <c r="C401" s="138">
        <v>17</v>
      </c>
      <c r="D401" s="138">
        <v>11</v>
      </c>
      <c r="E401" s="159">
        <v>0</v>
      </c>
      <c r="F401" s="159">
        <v>0</v>
      </c>
      <c r="G401" s="159">
        <v>0</v>
      </c>
      <c r="H401" s="139">
        <v>0</v>
      </c>
      <c r="I401"/>
      <c r="J401"/>
      <c r="K401"/>
      <c r="L401"/>
      <c r="M401"/>
    </row>
    <row r="402" spans="2:13" s="28" customFormat="1" ht="18.75" customHeight="1" x14ac:dyDescent="0.25">
      <c r="B402" s="137" t="s">
        <v>3961</v>
      </c>
      <c r="C402" s="138">
        <v>0</v>
      </c>
      <c r="D402" s="138">
        <v>30</v>
      </c>
      <c r="E402" s="159">
        <v>0</v>
      </c>
      <c r="F402" s="159">
        <v>0</v>
      </c>
      <c r="G402" s="159">
        <v>0</v>
      </c>
      <c r="H402" s="139">
        <v>0</v>
      </c>
      <c r="I402"/>
      <c r="J402"/>
      <c r="K402"/>
      <c r="L402"/>
      <c r="M402"/>
    </row>
    <row r="403" spans="2:13" s="28" customFormat="1" ht="18.75" customHeight="1" x14ac:dyDescent="0.25">
      <c r="B403" s="137" t="s">
        <v>3379</v>
      </c>
      <c r="C403" s="138">
        <v>5</v>
      </c>
      <c r="D403" s="138">
        <v>22</v>
      </c>
      <c r="E403" s="159">
        <v>0</v>
      </c>
      <c r="F403" s="159">
        <v>0</v>
      </c>
      <c r="G403" s="159">
        <v>0</v>
      </c>
      <c r="H403" s="139">
        <v>0</v>
      </c>
      <c r="I403"/>
      <c r="J403"/>
      <c r="K403"/>
      <c r="L403"/>
      <c r="M403"/>
    </row>
    <row r="404" spans="2:13" s="28" customFormat="1" ht="18.75" customHeight="1" x14ac:dyDescent="0.25">
      <c r="B404" s="137" t="s">
        <v>4123</v>
      </c>
      <c r="C404" s="138">
        <v>0</v>
      </c>
      <c r="D404" s="138">
        <v>0</v>
      </c>
      <c r="E404" s="159">
        <v>154</v>
      </c>
      <c r="F404" s="159">
        <v>0</v>
      </c>
      <c r="G404" s="159">
        <v>0</v>
      </c>
      <c r="H404" s="139">
        <v>0</v>
      </c>
      <c r="I404"/>
      <c r="J404"/>
      <c r="K404"/>
      <c r="L404"/>
      <c r="M404"/>
    </row>
    <row r="405" spans="2:13" s="28" customFormat="1" ht="18.75" customHeight="1" x14ac:dyDescent="0.25">
      <c r="B405" s="137" t="s">
        <v>2912</v>
      </c>
      <c r="C405" s="138">
        <v>4111</v>
      </c>
      <c r="D405" s="138">
        <v>15097</v>
      </c>
      <c r="E405" s="159">
        <v>19937</v>
      </c>
      <c r="F405" s="159">
        <v>21967</v>
      </c>
      <c r="G405" s="159">
        <v>10392</v>
      </c>
      <c r="H405" s="139">
        <v>0</v>
      </c>
      <c r="I405"/>
      <c r="J405"/>
      <c r="K405"/>
      <c r="L405"/>
      <c r="M405"/>
    </row>
    <row r="406" spans="2:13" s="28" customFormat="1" ht="18.75" customHeight="1" x14ac:dyDescent="0.25">
      <c r="B406" s="137" t="s">
        <v>3980</v>
      </c>
      <c r="C406" s="138">
        <v>0</v>
      </c>
      <c r="D406" s="138">
        <v>2</v>
      </c>
      <c r="E406" s="159">
        <v>8</v>
      </c>
      <c r="F406" s="159">
        <v>21</v>
      </c>
      <c r="G406" s="159">
        <v>0</v>
      </c>
      <c r="H406" s="139">
        <v>0</v>
      </c>
      <c r="I406"/>
      <c r="J406"/>
      <c r="K406"/>
      <c r="L406"/>
      <c r="M406"/>
    </row>
    <row r="407" spans="2:13" s="28" customFormat="1" ht="18.75" customHeight="1" x14ac:dyDescent="0.25">
      <c r="B407" s="137" t="s">
        <v>3932</v>
      </c>
      <c r="C407" s="138">
        <v>0</v>
      </c>
      <c r="D407" s="138">
        <v>1</v>
      </c>
      <c r="E407" s="159">
        <v>0</v>
      </c>
      <c r="F407" s="159">
        <v>0</v>
      </c>
      <c r="G407" s="159">
        <v>0</v>
      </c>
      <c r="H407" s="139">
        <v>0</v>
      </c>
      <c r="I407"/>
      <c r="J407"/>
      <c r="K407"/>
      <c r="L407"/>
      <c r="M407"/>
    </row>
    <row r="408" spans="2:13" s="28" customFormat="1" ht="18.75" customHeight="1" x14ac:dyDescent="0.25">
      <c r="B408" s="137" t="s">
        <v>3627</v>
      </c>
      <c r="C408" s="138">
        <v>0</v>
      </c>
      <c r="D408" s="138">
        <v>0</v>
      </c>
      <c r="E408" s="159">
        <v>0</v>
      </c>
      <c r="F408" s="159">
        <v>0</v>
      </c>
      <c r="G408" s="159">
        <v>0</v>
      </c>
      <c r="H408" s="139">
        <v>0</v>
      </c>
      <c r="I408"/>
      <c r="J408"/>
      <c r="K408"/>
      <c r="L408"/>
      <c r="M408"/>
    </row>
    <row r="409" spans="2:13" s="28" customFormat="1" ht="18.75" customHeight="1" x14ac:dyDescent="0.25">
      <c r="B409" s="137" t="s">
        <v>3822</v>
      </c>
      <c r="C409" s="138">
        <v>37</v>
      </c>
      <c r="D409" s="138">
        <v>50</v>
      </c>
      <c r="E409" s="159">
        <v>0</v>
      </c>
      <c r="F409" s="159">
        <v>0</v>
      </c>
      <c r="G409" s="159">
        <v>0</v>
      </c>
      <c r="H409" s="139">
        <v>0</v>
      </c>
      <c r="I409"/>
      <c r="J409"/>
      <c r="K409"/>
      <c r="L409"/>
      <c r="M409"/>
    </row>
    <row r="410" spans="2:13" s="28" customFormat="1" ht="18.75" customHeight="1" x14ac:dyDescent="0.25">
      <c r="B410" s="137" t="s">
        <v>4432</v>
      </c>
      <c r="C410" s="138">
        <v>6</v>
      </c>
      <c r="D410" s="138">
        <v>0</v>
      </c>
      <c r="E410" s="159">
        <v>0</v>
      </c>
      <c r="F410" s="159">
        <v>0</v>
      </c>
      <c r="G410" s="159">
        <v>16</v>
      </c>
      <c r="H410" s="139">
        <v>0</v>
      </c>
      <c r="I410"/>
      <c r="J410"/>
      <c r="K410"/>
      <c r="L410"/>
      <c r="M410"/>
    </row>
    <row r="411" spans="2:13" s="28" customFormat="1" ht="18.75" customHeight="1" x14ac:dyDescent="0.25">
      <c r="B411" s="137" t="s">
        <v>3662</v>
      </c>
      <c r="C411" s="138">
        <v>110</v>
      </c>
      <c r="D411" s="138">
        <v>30</v>
      </c>
      <c r="E411" s="159">
        <v>0</v>
      </c>
      <c r="F411" s="159">
        <v>0</v>
      </c>
      <c r="G411" s="159">
        <v>0</v>
      </c>
      <c r="H411" s="139">
        <v>0</v>
      </c>
      <c r="I411"/>
      <c r="J411"/>
      <c r="K411"/>
      <c r="L411"/>
      <c r="M411"/>
    </row>
    <row r="412" spans="2:13" s="28" customFormat="1" ht="18.75" customHeight="1" x14ac:dyDescent="0.25">
      <c r="B412" s="137" t="s">
        <v>3170</v>
      </c>
      <c r="C412" s="138">
        <v>0</v>
      </c>
      <c r="D412" s="138">
        <v>185</v>
      </c>
      <c r="E412" s="159">
        <v>372</v>
      </c>
      <c r="F412" s="159">
        <v>0</v>
      </c>
      <c r="G412" s="159">
        <v>0</v>
      </c>
      <c r="H412" s="139">
        <v>0</v>
      </c>
      <c r="I412"/>
      <c r="J412"/>
      <c r="K412"/>
      <c r="L412"/>
      <c r="M412"/>
    </row>
    <row r="413" spans="2:13" s="28" customFormat="1" ht="18.75" customHeight="1" x14ac:dyDescent="0.25">
      <c r="B413" s="137" t="s">
        <v>727</v>
      </c>
      <c r="C413" s="138">
        <v>0</v>
      </c>
      <c r="D413" s="138">
        <v>42</v>
      </c>
      <c r="E413" s="159">
        <v>0</v>
      </c>
      <c r="F413" s="159">
        <v>0</v>
      </c>
      <c r="G413" s="159">
        <v>0</v>
      </c>
      <c r="H413" s="139">
        <v>0</v>
      </c>
      <c r="I413"/>
      <c r="J413"/>
      <c r="K413"/>
      <c r="L413"/>
      <c r="M413"/>
    </row>
    <row r="414" spans="2:13" s="28" customFormat="1" ht="18.75" customHeight="1" x14ac:dyDescent="0.25">
      <c r="B414" s="137" t="s">
        <v>4233</v>
      </c>
      <c r="C414" s="138">
        <v>0</v>
      </c>
      <c r="D414" s="138">
        <v>0</v>
      </c>
      <c r="E414" s="159">
        <v>0</v>
      </c>
      <c r="F414" s="159">
        <v>1</v>
      </c>
      <c r="G414" s="159">
        <v>0</v>
      </c>
      <c r="H414" s="139">
        <v>0</v>
      </c>
      <c r="I414"/>
      <c r="J414"/>
      <c r="K414"/>
      <c r="L414"/>
      <c r="M414"/>
    </row>
    <row r="415" spans="2:13" s="28" customFormat="1" ht="18.75" customHeight="1" x14ac:dyDescent="0.25">
      <c r="B415" s="137" t="s">
        <v>2948</v>
      </c>
      <c r="C415" s="138">
        <v>0</v>
      </c>
      <c r="D415" s="138">
        <v>0</v>
      </c>
      <c r="E415" s="159">
        <v>0</v>
      </c>
      <c r="F415" s="159">
        <v>38</v>
      </c>
      <c r="G415" s="159">
        <v>0</v>
      </c>
      <c r="H415" s="139">
        <v>0</v>
      </c>
      <c r="I415"/>
      <c r="J415"/>
      <c r="K415"/>
      <c r="L415"/>
      <c r="M415"/>
    </row>
    <row r="416" spans="2:13" s="28" customFormat="1" ht="18.75" customHeight="1" x14ac:dyDescent="0.25">
      <c r="B416" s="137" t="s">
        <v>4499</v>
      </c>
      <c r="C416" s="138">
        <v>0</v>
      </c>
      <c r="D416" s="138">
        <v>0</v>
      </c>
      <c r="E416" s="159">
        <v>0</v>
      </c>
      <c r="F416" s="159">
        <v>0</v>
      </c>
      <c r="G416" s="159">
        <v>2</v>
      </c>
      <c r="H416" s="139">
        <v>0</v>
      </c>
      <c r="I416"/>
      <c r="J416"/>
      <c r="K416"/>
      <c r="L416"/>
      <c r="M416"/>
    </row>
    <row r="417" spans="2:13" s="28" customFormat="1" ht="18.75" customHeight="1" x14ac:dyDescent="0.25">
      <c r="B417" s="137" t="s">
        <v>4105</v>
      </c>
      <c r="C417" s="138">
        <v>0</v>
      </c>
      <c r="D417" s="138">
        <v>0</v>
      </c>
      <c r="E417" s="159">
        <v>30</v>
      </c>
      <c r="F417" s="159">
        <v>0</v>
      </c>
      <c r="G417" s="159">
        <v>0</v>
      </c>
      <c r="H417" s="139">
        <v>0</v>
      </c>
      <c r="I417"/>
      <c r="J417"/>
      <c r="K417"/>
      <c r="L417"/>
      <c r="M417"/>
    </row>
    <row r="418" spans="2:13" s="28" customFormat="1" ht="18.75" customHeight="1" x14ac:dyDescent="0.25">
      <c r="B418" s="137" t="s">
        <v>571</v>
      </c>
      <c r="C418" s="138">
        <v>0</v>
      </c>
      <c r="D418" s="138">
        <v>0</v>
      </c>
      <c r="E418" s="159">
        <v>32</v>
      </c>
      <c r="F418" s="159">
        <v>0</v>
      </c>
      <c r="G418" s="159">
        <v>0</v>
      </c>
      <c r="H418" s="139">
        <v>0</v>
      </c>
      <c r="I418"/>
      <c r="J418"/>
      <c r="K418"/>
      <c r="L418"/>
      <c r="M418"/>
    </row>
    <row r="419" spans="2:13" s="28" customFormat="1" ht="18.75" customHeight="1" x14ac:dyDescent="0.25">
      <c r="B419" s="137" t="s">
        <v>4047</v>
      </c>
      <c r="C419" s="138">
        <v>0</v>
      </c>
      <c r="D419" s="138">
        <v>4</v>
      </c>
      <c r="E419" s="159">
        <v>20</v>
      </c>
      <c r="F419" s="159">
        <v>0</v>
      </c>
      <c r="G419" s="159">
        <v>0</v>
      </c>
      <c r="H419" s="139">
        <v>0</v>
      </c>
      <c r="I419"/>
      <c r="J419"/>
      <c r="K419"/>
      <c r="L419"/>
      <c r="M419"/>
    </row>
    <row r="420" spans="2:13" s="28" customFormat="1" ht="18.75" customHeight="1" x14ac:dyDescent="0.25">
      <c r="B420" s="137" t="s">
        <v>3891</v>
      </c>
      <c r="C420" s="138">
        <v>424</v>
      </c>
      <c r="D420" s="138">
        <v>243</v>
      </c>
      <c r="E420" s="159">
        <v>0</v>
      </c>
      <c r="F420" s="159">
        <v>0</v>
      </c>
      <c r="G420" s="159">
        <v>0</v>
      </c>
      <c r="H420" s="139">
        <v>0</v>
      </c>
      <c r="I420"/>
      <c r="J420"/>
      <c r="K420"/>
      <c r="L420"/>
      <c r="M420"/>
    </row>
    <row r="421" spans="2:13" s="28" customFormat="1" ht="18.75" customHeight="1" x14ac:dyDescent="0.25">
      <c r="B421" s="137" t="s">
        <v>3968</v>
      </c>
      <c r="C421" s="138">
        <v>0</v>
      </c>
      <c r="D421" s="138">
        <v>11</v>
      </c>
      <c r="E421" s="159">
        <v>18</v>
      </c>
      <c r="F421" s="159">
        <v>13</v>
      </c>
      <c r="G421" s="159">
        <v>4</v>
      </c>
      <c r="H421" s="139">
        <v>0</v>
      </c>
      <c r="I421"/>
      <c r="J421"/>
      <c r="K421"/>
      <c r="L421"/>
      <c r="M421"/>
    </row>
    <row r="422" spans="2:13" s="28" customFormat="1" ht="18.75" customHeight="1" x14ac:dyDescent="0.25">
      <c r="B422" s="137" t="s">
        <v>4229</v>
      </c>
      <c r="C422" s="138">
        <v>0</v>
      </c>
      <c r="D422" s="138">
        <v>0</v>
      </c>
      <c r="E422" s="159">
        <v>0</v>
      </c>
      <c r="F422" s="159">
        <v>2</v>
      </c>
      <c r="G422" s="159">
        <v>0</v>
      </c>
      <c r="H422" s="139">
        <v>0</v>
      </c>
      <c r="I422"/>
      <c r="J422"/>
      <c r="K422"/>
      <c r="L422"/>
      <c r="M422"/>
    </row>
    <row r="423" spans="2:13" s="28" customFormat="1" ht="18.75" customHeight="1" x14ac:dyDescent="0.25">
      <c r="B423" s="137" t="s">
        <v>4354</v>
      </c>
      <c r="C423" s="138">
        <v>0</v>
      </c>
      <c r="D423" s="138">
        <v>0</v>
      </c>
      <c r="E423" s="159">
        <v>0</v>
      </c>
      <c r="F423" s="159">
        <v>0</v>
      </c>
      <c r="G423" s="159">
        <v>6</v>
      </c>
      <c r="H423" s="139">
        <v>0</v>
      </c>
      <c r="I423"/>
      <c r="J423"/>
      <c r="K423"/>
      <c r="L423"/>
      <c r="M423"/>
    </row>
    <row r="424" spans="2:13" s="28" customFormat="1" ht="18.75" customHeight="1" x14ac:dyDescent="0.25">
      <c r="B424" s="137" t="s">
        <v>3851</v>
      </c>
      <c r="C424" s="138">
        <v>3</v>
      </c>
      <c r="D424" s="138">
        <v>0</v>
      </c>
      <c r="E424" s="159">
        <v>0</v>
      </c>
      <c r="F424" s="159">
        <v>0</v>
      </c>
      <c r="G424" s="159">
        <v>0</v>
      </c>
      <c r="H424" s="139">
        <v>0</v>
      </c>
      <c r="I424"/>
      <c r="J424"/>
      <c r="K424"/>
      <c r="L424"/>
      <c r="M424"/>
    </row>
    <row r="425" spans="2:13" s="28" customFormat="1" ht="18.75" customHeight="1" x14ac:dyDescent="0.25">
      <c r="B425" s="137" t="s">
        <v>3827</v>
      </c>
      <c r="C425" s="138">
        <v>0</v>
      </c>
      <c r="D425" s="138">
        <v>0</v>
      </c>
      <c r="E425" s="159">
        <v>0</v>
      </c>
      <c r="F425" s="159">
        <v>0</v>
      </c>
      <c r="G425" s="159">
        <v>0</v>
      </c>
      <c r="H425" s="139">
        <v>0</v>
      </c>
      <c r="I425"/>
      <c r="J425"/>
      <c r="K425"/>
      <c r="L425"/>
      <c r="M425"/>
    </row>
    <row r="426" spans="2:13" s="28" customFormat="1" ht="18.75" customHeight="1" x14ac:dyDescent="0.25">
      <c r="B426" s="137" t="s">
        <v>3854</v>
      </c>
      <c r="C426" s="138">
        <v>3</v>
      </c>
      <c r="D426" s="138">
        <v>0</v>
      </c>
      <c r="E426" s="159">
        <v>0</v>
      </c>
      <c r="F426" s="159">
        <v>0</v>
      </c>
      <c r="G426" s="159">
        <v>0</v>
      </c>
      <c r="H426" s="139">
        <v>0</v>
      </c>
      <c r="I426"/>
      <c r="J426"/>
      <c r="K426"/>
      <c r="L426"/>
      <c r="M426"/>
    </row>
    <row r="427" spans="2:13" s="28" customFormat="1" ht="18.75" customHeight="1" x14ac:dyDescent="0.25">
      <c r="B427" s="137" t="s">
        <v>3673</v>
      </c>
      <c r="C427" s="138">
        <v>0</v>
      </c>
      <c r="D427" s="138">
        <v>0</v>
      </c>
      <c r="E427" s="159">
        <v>6</v>
      </c>
      <c r="F427" s="159">
        <v>0</v>
      </c>
      <c r="G427" s="159">
        <v>0</v>
      </c>
      <c r="H427" s="139">
        <v>0</v>
      </c>
      <c r="I427"/>
      <c r="J427"/>
      <c r="K427"/>
      <c r="L427"/>
      <c r="M427"/>
    </row>
    <row r="428" spans="2:13" s="28" customFormat="1" ht="18.75" customHeight="1" x14ac:dyDescent="0.25">
      <c r="B428" s="137" t="s">
        <v>3836</v>
      </c>
      <c r="C428" s="138">
        <v>507</v>
      </c>
      <c r="D428" s="138">
        <v>2134</v>
      </c>
      <c r="E428" s="159">
        <v>394</v>
      </c>
      <c r="F428" s="159">
        <v>0</v>
      </c>
      <c r="G428" s="159">
        <v>0</v>
      </c>
      <c r="H428" s="139">
        <v>0</v>
      </c>
      <c r="I428"/>
      <c r="J428"/>
      <c r="K428"/>
      <c r="L428"/>
      <c r="M428"/>
    </row>
    <row r="429" spans="2:13" s="28" customFormat="1" ht="18.75" customHeight="1" x14ac:dyDescent="0.25">
      <c r="B429" s="137" t="s">
        <v>4252</v>
      </c>
      <c r="C429" s="138">
        <v>0</v>
      </c>
      <c r="D429" s="138">
        <v>0</v>
      </c>
      <c r="E429" s="159">
        <v>0</v>
      </c>
      <c r="F429" s="159">
        <v>0</v>
      </c>
      <c r="G429" s="159">
        <v>0</v>
      </c>
      <c r="H429" s="139">
        <v>0</v>
      </c>
      <c r="I429"/>
      <c r="J429"/>
      <c r="K429"/>
      <c r="L429"/>
      <c r="M429"/>
    </row>
    <row r="430" spans="2:13" s="28" customFormat="1" ht="18.75" customHeight="1" x14ac:dyDescent="0.25">
      <c r="B430" s="137" t="s">
        <v>3445</v>
      </c>
      <c r="C430" s="138">
        <v>0</v>
      </c>
      <c r="D430" s="138">
        <v>0</v>
      </c>
      <c r="E430" s="159">
        <v>0</v>
      </c>
      <c r="F430" s="159">
        <v>0</v>
      </c>
      <c r="G430" s="159">
        <v>8</v>
      </c>
      <c r="H430" s="139">
        <v>0</v>
      </c>
      <c r="I430"/>
      <c r="J430"/>
      <c r="K430"/>
      <c r="L430"/>
      <c r="M430"/>
    </row>
    <row r="431" spans="2:13" s="28" customFormat="1" ht="18.75" customHeight="1" x14ac:dyDescent="0.25">
      <c r="B431" s="137" t="s">
        <v>4118</v>
      </c>
      <c r="C431" s="138">
        <v>0</v>
      </c>
      <c r="D431" s="138">
        <v>0</v>
      </c>
      <c r="E431" s="159">
        <v>1</v>
      </c>
      <c r="F431" s="159">
        <v>0</v>
      </c>
      <c r="G431" s="159">
        <v>0</v>
      </c>
      <c r="H431" s="139">
        <v>0</v>
      </c>
      <c r="I431"/>
      <c r="J431"/>
      <c r="K431"/>
      <c r="L431"/>
      <c r="M431"/>
    </row>
    <row r="432" spans="2:13" s="28" customFormat="1" ht="18.75" customHeight="1" x14ac:dyDescent="0.25">
      <c r="B432" s="137" t="s">
        <v>437</v>
      </c>
      <c r="C432" s="138">
        <v>254</v>
      </c>
      <c r="D432" s="138">
        <v>7532</v>
      </c>
      <c r="E432" s="159">
        <v>1613</v>
      </c>
      <c r="F432" s="159">
        <v>0</v>
      </c>
      <c r="G432" s="159">
        <v>0</v>
      </c>
      <c r="H432" s="139">
        <v>0</v>
      </c>
      <c r="I432"/>
      <c r="J432"/>
      <c r="K432"/>
      <c r="L432"/>
      <c r="M432"/>
    </row>
    <row r="433" spans="2:13" s="28" customFormat="1" ht="18.75" customHeight="1" x14ac:dyDescent="0.25">
      <c r="B433" s="137" t="s">
        <v>3838</v>
      </c>
      <c r="C433" s="138">
        <v>79</v>
      </c>
      <c r="D433" s="138">
        <v>34</v>
      </c>
      <c r="E433" s="159">
        <v>0</v>
      </c>
      <c r="F433" s="159">
        <v>28</v>
      </c>
      <c r="G433" s="159">
        <v>0</v>
      </c>
      <c r="H433" s="139">
        <v>0</v>
      </c>
      <c r="I433"/>
      <c r="J433"/>
      <c r="K433"/>
      <c r="L433"/>
      <c r="M433"/>
    </row>
    <row r="434" spans="2:13" s="28" customFormat="1" ht="18.75" customHeight="1" x14ac:dyDescent="0.25">
      <c r="B434" s="137" t="s">
        <v>3756</v>
      </c>
      <c r="C434" s="138">
        <v>0</v>
      </c>
      <c r="D434" s="138">
        <v>0</v>
      </c>
      <c r="E434" s="159">
        <v>55</v>
      </c>
      <c r="F434" s="159">
        <v>8</v>
      </c>
      <c r="G434" s="159">
        <v>58</v>
      </c>
      <c r="H434" s="139">
        <v>0</v>
      </c>
      <c r="I434"/>
      <c r="J434"/>
      <c r="K434"/>
      <c r="L434"/>
      <c r="M434"/>
    </row>
    <row r="435" spans="2:13" s="28" customFormat="1" ht="18.75" customHeight="1" x14ac:dyDescent="0.25">
      <c r="B435" s="137" t="s">
        <v>3735</v>
      </c>
      <c r="C435" s="138">
        <v>2645</v>
      </c>
      <c r="D435" s="138">
        <v>0</v>
      </c>
      <c r="E435" s="159">
        <v>2084</v>
      </c>
      <c r="F435" s="159">
        <v>3021</v>
      </c>
      <c r="G435" s="159">
        <v>0</v>
      </c>
      <c r="H435" s="139">
        <v>0</v>
      </c>
      <c r="I435"/>
      <c r="J435"/>
      <c r="K435"/>
      <c r="L435"/>
      <c r="M435"/>
    </row>
    <row r="436" spans="2:13" s="28" customFormat="1" ht="18.75" customHeight="1" x14ac:dyDescent="0.25">
      <c r="B436" s="137" t="s">
        <v>4355</v>
      </c>
      <c r="C436" s="138">
        <v>0</v>
      </c>
      <c r="D436" s="138">
        <v>0</v>
      </c>
      <c r="E436" s="159">
        <v>0</v>
      </c>
      <c r="F436" s="159">
        <v>0</v>
      </c>
      <c r="G436" s="159">
        <v>6</v>
      </c>
      <c r="H436" s="139">
        <v>0</v>
      </c>
      <c r="I436"/>
      <c r="J436"/>
      <c r="K436"/>
      <c r="L436"/>
      <c r="M436"/>
    </row>
    <row r="437" spans="2:13" s="28" customFormat="1" ht="18.75" customHeight="1" x14ac:dyDescent="0.25">
      <c r="B437" s="137" t="s">
        <v>4100</v>
      </c>
      <c r="C437" s="138">
        <v>0</v>
      </c>
      <c r="D437" s="138">
        <v>0</v>
      </c>
      <c r="E437" s="159">
        <v>0</v>
      </c>
      <c r="F437" s="159">
        <v>0</v>
      </c>
      <c r="G437" s="159">
        <v>0</v>
      </c>
      <c r="H437" s="139">
        <v>0</v>
      </c>
      <c r="I437"/>
      <c r="J437"/>
      <c r="K437"/>
      <c r="L437"/>
      <c r="M437"/>
    </row>
    <row r="438" spans="2:13" s="28" customFormat="1" ht="18.75" customHeight="1" x14ac:dyDescent="0.25">
      <c r="B438" s="137" t="s">
        <v>4376</v>
      </c>
      <c r="C438" s="138">
        <v>0</v>
      </c>
      <c r="D438" s="138">
        <v>0</v>
      </c>
      <c r="E438" s="159">
        <v>0</v>
      </c>
      <c r="F438" s="159">
        <v>1</v>
      </c>
      <c r="G438" s="159">
        <v>0</v>
      </c>
      <c r="H438" s="139">
        <v>0</v>
      </c>
      <c r="I438"/>
      <c r="J438"/>
      <c r="K438"/>
      <c r="L438"/>
      <c r="M438"/>
    </row>
    <row r="439" spans="2:13" s="28" customFormat="1" ht="18.75" customHeight="1" x14ac:dyDescent="0.25">
      <c r="B439" s="137" t="s">
        <v>4458</v>
      </c>
      <c r="C439" s="138">
        <v>0</v>
      </c>
      <c r="D439" s="138">
        <v>0</v>
      </c>
      <c r="E439" s="159">
        <v>0</v>
      </c>
      <c r="F439" s="159">
        <v>0</v>
      </c>
      <c r="G439" s="159">
        <v>5</v>
      </c>
      <c r="H439" s="139">
        <v>0</v>
      </c>
      <c r="I439"/>
      <c r="J439"/>
      <c r="K439"/>
      <c r="L439"/>
      <c r="M439"/>
    </row>
    <row r="440" spans="2:13" s="28" customFormat="1" ht="18.75" customHeight="1" x14ac:dyDescent="0.25">
      <c r="B440" s="137" t="s">
        <v>617</v>
      </c>
      <c r="C440" s="138">
        <v>0</v>
      </c>
      <c r="D440" s="138">
        <v>0</v>
      </c>
      <c r="E440" s="159">
        <v>0</v>
      </c>
      <c r="F440" s="159">
        <v>0</v>
      </c>
      <c r="G440" s="159">
        <v>0</v>
      </c>
      <c r="H440" s="139">
        <v>0</v>
      </c>
      <c r="I440"/>
      <c r="J440"/>
      <c r="K440"/>
      <c r="L440"/>
      <c r="M440"/>
    </row>
    <row r="441" spans="2:13" s="28" customFormat="1" ht="18.75" customHeight="1" x14ac:dyDescent="0.25">
      <c r="B441" s="137" t="s">
        <v>724</v>
      </c>
      <c r="C441" s="138">
        <v>0</v>
      </c>
      <c r="D441" s="138">
        <v>17</v>
      </c>
      <c r="E441" s="159">
        <v>0</v>
      </c>
      <c r="F441" s="159">
        <v>7</v>
      </c>
      <c r="G441" s="159">
        <v>0</v>
      </c>
      <c r="H441" s="139">
        <v>0</v>
      </c>
      <c r="I441"/>
      <c r="J441"/>
      <c r="K441"/>
      <c r="L441"/>
      <c r="M441"/>
    </row>
    <row r="442" spans="2:13" s="28" customFormat="1" ht="18.75" customHeight="1" x14ac:dyDescent="0.25">
      <c r="B442" s="137" t="s">
        <v>4331</v>
      </c>
      <c r="C442" s="138">
        <v>0</v>
      </c>
      <c r="D442" s="138">
        <v>0</v>
      </c>
      <c r="E442" s="159">
        <v>0</v>
      </c>
      <c r="F442" s="159">
        <v>8</v>
      </c>
      <c r="G442" s="159">
        <v>8</v>
      </c>
      <c r="H442" s="139">
        <v>0</v>
      </c>
      <c r="I442"/>
      <c r="J442"/>
      <c r="K442"/>
      <c r="L442"/>
      <c r="M442"/>
    </row>
    <row r="443" spans="2:13" s="28" customFormat="1" ht="18.75" customHeight="1" x14ac:dyDescent="0.25">
      <c r="B443" s="137" t="s">
        <v>4449</v>
      </c>
      <c r="C443" s="138">
        <v>3223</v>
      </c>
      <c r="D443" s="138">
        <v>10335</v>
      </c>
      <c r="E443" s="159">
        <v>42338</v>
      </c>
      <c r="F443" s="159">
        <v>43908</v>
      </c>
      <c r="G443" s="159">
        <v>6022</v>
      </c>
      <c r="H443" s="139">
        <v>0</v>
      </c>
      <c r="I443"/>
      <c r="J443"/>
      <c r="K443"/>
      <c r="L443"/>
      <c r="M443"/>
    </row>
    <row r="444" spans="2:13" s="28" customFormat="1" ht="18.75" customHeight="1" x14ac:dyDescent="0.25">
      <c r="B444" s="137" t="s">
        <v>634</v>
      </c>
      <c r="C444" s="138">
        <v>4</v>
      </c>
      <c r="D444" s="138">
        <v>0</v>
      </c>
      <c r="E444" s="159">
        <v>0</v>
      </c>
      <c r="F444" s="159">
        <v>0</v>
      </c>
      <c r="G444" s="159">
        <v>0</v>
      </c>
      <c r="H444" s="139">
        <v>0</v>
      </c>
      <c r="I444"/>
      <c r="J444"/>
      <c r="K444"/>
      <c r="L444"/>
      <c r="M444"/>
    </row>
    <row r="445" spans="2:13" s="28" customFormat="1" ht="18.75" customHeight="1" x14ac:dyDescent="0.25">
      <c r="B445" s="137" t="s">
        <v>381</v>
      </c>
      <c r="C445" s="138">
        <v>0</v>
      </c>
      <c r="D445" s="138">
        <v>0</v>
      </c>
      <c r="E445" s="159">
        <v>27258</v>
      </c>
      <c r="F445" s="159">
        <v>5601</v>
      </c>
      <c r="G445" s="159">
        <v>544</v>
      </c>
      <c r="H445" s="139">
        <v>0</v>
      </c>
      <c r="I445"/>
      <c r="J445"/>
      <c r="K445"/>
      <c r="L445"/>
      <c r="M445"/>
    </row>
    <row r="446" spans="2:13" s="28" customFormat="1" ht="18.75" customHeight="1" x14ac:dyDescent="0.25">
      <c r="B446" s="137" t="s">
        <v>3915</v>
      </c>
      <c r="C446" s="138">
        <v>0</v>
      </c>
      <c r="D446" s="138">
        <v>112</v>
      </c>
      <c r="E446" s="159">
        <v>43</v>
      </c>
      <c r="F446" s="159">
        <v>0</v>
      </c>
      <c r="G446" s="159">
        <v>10</v>
      </c>
      <c r="H446" s="139">
        <v>0</v>
      </c>
      <c r="I446"/>
      <c r="J446"/>
      <c r="K446"/>
      <c r="L446"/>
      <c r="M446"/>
    </row>
    <row r="447" spans="2:13" s="28" customFormat="1" ht="18.75" customHeight="1" x14ac:dyDescent="0.25">
      <c r="B447" s="137" t="s">
        <v>4065</v>
      </c>
      <c r="C447" s="138">
        <v>0</v>
      </c>
      <c r="D447" s="138">
        <v>0</v>
      </c>
      <c r="E447" s="159">
        <v>16</v>
      </c>
      <c r="F447" s="159">
        <v>0</v>
      </c>
      <c r="G447" s="159">
        <v>0</v>
      </c>
      <c r="H447" s="139">
        <v>0</v>
      </c>
      <c r="I447"/>
      <c r="J447"/>
      <c r="K447"/>
      <c r="L447"/>
      <c r="M447"/>
    </row>
    <row r="448" spans="2:13" s="28" customFormat="1" ht="18.75" customHeight="1" x14ac:dyDescent="0.25">
      <c r="B448" s="137" t="s">
        <v>4342</v>
      </c>
      <c r="C448" s="138">
        <v>0</v>
      </c>
      <c r="D448" s="138">
        <v>0</v>
      </c>
      <c r="E448" s="159">
        <v>0</v>
      </c>
      <c r="F448" s="159">
        <v>11</v>
      </c>
      <c r="G448" s="159">
        <v>0</v>
      </c>
      <c r="H448" s="139">
        <v>0</v>
      </c>
      <c r="I448"/>
      <c r="J448"/>
      <c r="K448"/>
      <c r="L448"/>
      <c r="M448"/>
    </row>
    <row r="449" spans="2:13" s="28" customFormat="1" ht="18.75" customHeight="1" x14ac:dyDescent="0.25">
      <c r="B449" s="137" t="s">
        <v>679</v>
      </c>
      <c r="C449" s="138">
        <v>12</v>
      </c>
      <c r="D449" s="138">
        <v>0</v>
      </c>
      <c r="E449" s="159">
        <v>0</v>
      </c>
      <c r="F449" s="159">
        <v>0</v>
      </c>
      <c r="G449" s="159">
        <v>0</v>
      </c>
      <c r="H449" s="139">
        <v>0</v>
      </c>
      <c r="I449"/>
      <c r="J449"/>
      <c r="K449"/>
      <c r="L449"/>
      <c r="M449"/>
    </row>
    <row r="450" spans="2:13" s="28" customFormat="1" ht="18.75" customHeight="1" x14ac:dyDescent="0.25">
      <c r="B450" s="137" t="s">
        <v>4220</v>
      </c>
      <c r="C450" s="138">
        <v>0</v>
      </c>
      <c r="D450" s="138">
        <v>0</v>
      </c>
      <c r="E450" s="159">
        <v>0</v>
      </c>
      <c r="F450" s="159">
        <v>4</v>
      </c>
      <c r="G450" s="159">
        <v>0</v>
      </c>
      <c r="H450" s="139">
        <v>0</v>
      </c>
      <c r="I450"/>
      <c r="J450"/>
      <c r="K450"/>
      <c r="L450"/>
      <c r="M450"/>
    </row>
    <row r="451" spans="2:13" s="28" customFormat="1" ht="18.75" customHeight="1" x14ac:dyDescent="0.25">
      <c r="B451" s="137" t="s">
        <v>786</v>
      </c>
      <c r="C451" s="138">
        <v>4</v>
      </c>
      <c r="D451" s="138">
        <v>0</v>
      </c>
      <c r="E451" s="159">
        <v>0</v>
      </c>
      <c r="F451" s="159">
        <v>0</v>
      </c>
      <c r="G451" s="159">
        <v>0</v>
      </c>
      <c r="H451" s="139">
        <v>0</v>
      </c>
      <c r="I451"/>
      <c r="J451"/>
      <c r="K451"/>
      <c r="L451"/>
      <c r="M451"/>
    </row>
    <row r="452" spans="2:13" s="28" customFormat="1" ht="18.75" customHeight="1" x14ac:dyDescent="0.25">
      <c r="B452" s="137" t="s">
        <v>3661</v>
      </c>
      <c r="C452" s="138">
        <v>30</v>
      </c>
      <c r="D452" s="138">
        <v>81</v>
      </c>
      <c r="E452" s="159">
        <v>98</v>
      </c>
      <c r="F452" s="159">
        <v>67</v>
      </c>
      <c r="G452" s="159">
        <v>0</v>
      </c>
      <c r="H452" s="139">
        <v>0</v>
      </c>
      <c r="I452"/>
      <c r="J452"/>
      <c r="K452"/>
      <c r="L452"/>
      <c r="M452"/>
    </row>
    <row r="453" spans="2:13" s="28" customFormat="1" ht="18.75" customHeight="1" x14ac:dyDescent="0.25">
      <c r="B453" s="137" t="s">
        <v>575</v>
      </c>
      <c r="C453" s="138">
        <v>384</v>
      </c>
      <c r="D453" s="138">
        <v>713</v>
      </c>
      <c r="E453" s="159">
        <v>0</v>
      </c>
      <c r="F453" s="159">
        <v>0</v>
      </c>
      <c r="G453" s="159">
        <v>0</v>
      </c>
      <c r="H453" s="139">
        <v>0</v>
      </c>
      <c r="I453"/>
      <c r="J453"/>
      <c r="K453"/>
      <c r="L453"/>
      <c r="M453"/>
    </row>
    <row r="454" spans="2:13" s="28" customFormat="1" ht="18.75" customHeight="1" x14ac:dyDescent="0.25">
      <c r="B454" s="137" t="s">
        <v>4205</v>
      </c>
      <c r="C454" s="138">
        <v>0</v>
      </c>
      <c r="D454" s="138">
        <v>0</v>
      </c>
      <c r="E454" s="159">
        <v>0</v>
      </c>
      <c r="F454" s="159">
        <v>9</v>
      </c>
      <c r="G454" s="159">
        <v>0</v>
      </c>
      <c r="H454" s="139">
        <v>0</v>
      </c>
      <c r="I454"/>
      <c r="J454"/>
      <c r="K454"/>
      <c r="L454"/>
      <c r="M454"/>
    </row>
    <row r="455" spans="2:13" s="28" customFormat="1" ht="18.75" customHeight="1" x14ac:dyDescent="0.25">
      <c r="B455" s="137" t="s">
        <v>4055</v>
      </c>
      <c r="C455" s="138">
        <v>60</v>
      </c>
      <c r="D455" s="138">
        <v>62</v>
      </c>
      <c r="E455" s="159">
        <v>102</v>
      </c>
      <c r="F455" s="159">
        <v>9</v>
      </c>
      <c r="G455" s="159">
        <v>18</v>
      </c>
      <c r="H455" s="139">
        <v>0</v>
      </c>
      <c r="I455"/>
      <c r="J455"/>
      <c r="K455"/>
      <c r="L455"/>
      <c r="M455"/>
    </row>
    <row r="456" spans="2:13" s="28" customFormat="1" ht="18.75" customHeight="1" x14ac:dyDescent="0.25">
      <c r="B456" s="137" t="s">
        <v>466</v>
      </c>
      <c r="C456" s="138">
        <v>93</v>
      </c>
      <c r="D456" s="138">
        <v>0</v>
      </c>
      <c r="E456" s="159">
        <v>0</v>
      </c>
      <c r="F456" s="159">
        <v>0</v>
      </c>
      <c r="G456" s="159">
        <v>0</v>
      </c>
      <c r="H456" s="139">
        <v>0</v>
      </c>
      <c r="I456"/>
      <c r="J456"/>
      <c r="K456"/>
      <c r="L456"/>
      <c r="M456"/>
    </row>
    <row r="457" spans="2:13" s="28" customFormat="1" ht="18.75" customHeight="1" x14ac:dyDescent="0.25">
      <c r="B457" s="137" t="s">
        <v>601</v>
      </c>
      <c r="C457" s="138">
        <v>4</v>
      </c>
      <c r="D457" s="138">
        <v>4</v>
      </c>
      <c r="E457" s="159">
        <v>0</v>
      </c>
      <c r="F457" s="159">
        <v>0</v>
      </c>
      <c r="G457" s="159">
        <v>0</v>
      </c>
      <c r="H457" s="139">
        <v>0</v>
      </c>
      <c r="I457"/>
      <c r="J457"/>
      <c r="K457"/>
      <c r="L457"/>
      <c r="M457"/>
    </row>
    <row r="458" spans="2:13" s="28" customFormat="1" ht="18.75" customHeight="1" x14ac:dyDescent="0.25">
      <c r="B458" s="137" t="s">
        <v>3807</v>
      </c>
      <c r="C458" s="138">
        <v>224</v>
      </c>
      <c r="D458" s="138">
        <v>0</v>
      </c>
      <c r="E458" s="159">
        <v>0</v>
      </c>
      <c r="F458" s="159">
        <v>0</v>
      </c>
      <c r="G458" s="159">
        <v>0</v>
      </c>
      <c r="H458" s="139">
        <v>0</v>
      </c>
      <c r="I458"/>
      <c r="J458"/>
      <c r="K458"/>
      <c r="L458"/>
      <c r="M458"/>
    </row>
    <row r="459" spans="2:13" s="28" customFormat="1" ht="18.75" customHeight="1" x14ac:dyDescent="0.25">
      <c r="B459" s="137" t="s">
        <v>4203</v>
      </c>
      <c r="C459" s="138">
        <v>0</v>
      </c>
      <c r="D459" s="138">
        <v>0</v>
      </c>
      <c r="E459" s="159">
        <v>0</v>
      </c>
      <c r="F459" s="159">
        <v>15</v>
      </c>
      <c r="G459" s="159">
        <v>0</v>
      </c>
      <c r="H459" s="139">
        <v>0</v>
      </c>
      <c r="I459"/>
      <c r="J459"/>
      <c r="K459"/>
      <c r="L459"/>
      <c r="M459"/>
    </row>
    <row r="460" spans="2:13" s="28" customFormat="1" ht="18.75" customHeight="1" x14ac:dyDescent="0.25">
      <c r="B460" s="137" t="s">
        <v>4057</v>
      </c>
      <c r="C460" s="138">
        <v>0</v>
      </c>
      <c r="D460" s="138">
        <v>0</v>
      </c>
      <c r="E460" s="159">
        <v>23</v>
      </c>
      <c r="F460" s="159">
        <v>16</v>
      </c>
      <c r="G460" s="159">
        <v>10</v>
      </c>
      <c r="H460" s="139">
        <v>0</v>
      </c>
      <c r="I460"/>
      <c r="J460"/>
      <c r="K460"/>
      <c r="L460"/>
      <c r="M460"/>
    </row>
    <row r="461" spans="2:13" s="28" customFormat="1" ht="18.75" customHeight="1" x14ac:dyDescent="0.25">
      <c r="B461" s="137" t="s">
        <v>3907</v>
      </c>
      <c r="C461" s="138">
        <v>243</v>
      </c>
      <c r="D461" s="138">
        <v>28409</v>
      </c>
      <c r="E461" s="159">
        <v>47073</v>
      </c>
      <c r="F461" s="159">
        <v>58722</v>
      </c>
      <c r="G461" s="159">
        <v>0</v>
      </c>
      <c r="H461" s="139">
        <v>0</v>
      </c>
      <c r="I461"/>
      <c r="J461"/>
      <c r="K461"/>
      <c r="L461"/>
      <c r="M461"/>
    </row>
    <row r="462" spans="2:13" s="28" customFormat="1" ht="18.75" customHeight="1" x14ac:dyDescent="0.25">
      <c r="B462" s="137" t="s">
        <v>4285</v>
      </c>
      <c r="C462" s="138">
        <v>0</v>
      </c>
      <c r="D462" s="138">
        <v>0</v>
      </c>
      <c r="E462" s="159">
        <v>0</v>
      </c>
      <c r="F462" s="159">
        <v>0</v>
      </c>
      <c r="G462" s="159">
        <v>2</v>
      </c>
      <c r="H462" s="139">
        <v>0</v>
      </c>
      <c r="I462"/>
      <c r="J462"/>
      <c r="K462"/>
      <c r="L462"/>
      <c r="M462"/>
    </row>
    <row r="463" spans="2:13" s="28" customFormat="1" ht="18.75" customHeight="1" x14ac:dyDescent="0.25">
      <c r="B463" s="137" t="s">
        <v>366</v>
      </c>
      <c r="C463" s="138">
        <v>171</v>
      </c>
      <c r="D463" s="138">
        <v>4974</v>
      </c>
      <c r="E463" s="159">
        <v>11204</v>
      </c>
      <c r="F463" s="159">
        <v>20645</v>
      </c>
      <c r="G463" s="159">
        <v>11204</v>
      </c>
      <c r="H463" s="139">
        <v>0</v>
      </c>
      <c r="I463"/>
      <c r="J463"/>
      <c r="K463"/>
      <c r="L463"/>
      <c r="M463"/>
    </row>
    <row r="464" spans="2:13" s="28" customFormat="1" ht="18.75" customHeight="1" x14ac:dyDescent="0.25">
      <c r="B464" s="137" t="s">
        <v>6371</v>
      </c>
      <c r="C464" s="138">
        <v>0</v>
      </c>
      <c r="D464" s="138">
        <v>0</v>
      </c>
      <c r="E464" s="159">
        <v>0</v>
      </c>
      <c r="F464" s="159">
        <v>0</v>
      </c>
      <c r="G464" s="159">
        <v>0</v>
      </c>
      <c r="H464" s="139">
        <v>0</v>
      </c>
      <c r="I464"/>
      <c r="J464"/>
      <c r="K464"/>
      <c r="L464"/>
      <c r="M464"/>
    </row>
    <row r="465" spans="2:13" s="28" customFormat="1" ht="18.75" customHeight="1" x14ac:dyDescent="0.25">
      <c r="B465" s="137" t="s">
        <v>4149</v>
      </c>
      <c r="C465" s="138">
        <v>0</v>
      </c>
      <c r="D465" s="138">
        <v>0</v>
      </c>
      <c r="E465" s="159">
        <v>8</v>
      </c>
      <c r="F465" s="159">
        <v>0</v>
      </c>
      <c r="G465" s="159">
        <v>0</v>
      </c>
      <c r="H465" s="139">
        <v>0</v>
      </c>
      <c r="I465"/>
      <c r="J465"/>
      <c r="K465"/>
      <c r="L465"/>
      <c r="M465"/>
    </row>
    <row r="466" spans="2:13" s="28" customFormat="1" ht="18.75" customHeight="1" x14ac:dyDescent="0.25">
      <c r="B466" s="137" t="s">
        <v>3944</v>
      </c>
      <c r="C466" s="138">
        <v>0</v>
      </c>
      <c r="D466" s="138">
        <v>0</v>
      </c>
      <c r="E466" s="159">
        <v>0</v>
      </c>
      <c r="F466" s="159">
        <v>0</v>
      </c>
      <c r="G466" s="159">
        <v>0</v>
      </c>
      <c r="H466" s="139">
        <v>0</v>
      </c>
      <c r="I466"/>
      <c r="J466"/>
      <c r="K466"/>
      <c r="L466"/>
      <c r="M466"/>
    </row>
    <row r="467" spans="2:13" s="28" customFormat="1" ht="18.75" customHeight="1" x14ac:dyDescent="0.25">
      <c r="B467" s="137" t="s">
        <v>4338</v>
      </c>
      <c r="C467" s="138">
        <v>0</v>
      </c>
      <c r="D467" s="138">
        <v>0</v>
      </c>
      <c r="E467" s="159">
        <v>13</v>
      </c>
      <c r="F467" s="159">
        <v>0</v>
      </c>
      <c r="G467" s="159">
        <v>0</v>
      </c>
      <c r="H467" s="139">
        <v>0</v>
      </c>
      <c r="I467"/>
      <c r="J467"/>
      <c r="K467"/>
      <c r="L467"/>
      <c r="M467"/>
    </row>
    <row r="468" spans="2:13" s="28" customFormat="1" ht="18.75" customHeight="1" x14ac:dyDescent="0.25">
      <c r="B468" s="137" t="s">
        <v>3859</v>
      </c>
      <c r="C468" s="138">
        <v>2</v>
      </c>
      <c r="D468" s="138">
        <v>0</v>
      </c>
      <c r="E468" s="159">
        <v>0</v>
      </c>
      <c r="F468" s="159">
        <v>0</v>
      </c>
      <c r="G468" s="159">
        <v>0</v>
      </c>
      <c r="H468" s="139">
        <v>0</v>
      </c>
      <c r="I468"/>
      <c r="J468"/>
      <c r="K468"/>
      <c r="L468"/>
      <c r="M468"/>
    </row>
    <row r="469" spans="2:13" s="28" customFormat="1" ht="18.75" customHeight="1" x14ac:dyDescent="0.25">
      <c r="B469" s="137" t="s">
        <v>4141</v>
      </c>
      <c r="C469" s="138">
        <v>0</v>
      </c>
      <c r="D469" s="138">
        <v>989</v>
      </c>
      <c r="E469" s="159">
        <v>28574</v>
      </c>
      <c r="F469" s="159">
        <v>54907</v>
      </c>
      <c r="G469" s="159">
        <v>0</v>
      </c>
      <c r="H469" s="139">
        <v>0</v>
      </c>
      <c r="I469"/>
      <c r="J469"/>
      <c r="K469"/>
      <c r="L469"/>
      <c r="M469"/>
    </row>
    <row r="470" spans="2:13" s="28" customFormat="1" ht="18.75" customHeight="1" x14ac:dyDescent="0.25">
      <c r="B470" s="137" t="s">
        <v>4439</v>
      </c>
      <c r="C470" s="138">
        <v>0</v>
      </c>
      <c r="D470" s="138">
        <v>0</v>
      </c>
      <c r="E470" s="159">
        <v>0</v>
      </c>
      <c r="F470" s="159">
        <v>0</v>
      </c>
      <c r="G470" s="159">
        <v>8</v>
      </c>
      <c r="H470" s="139">
        <v>0</v>
      </c>
      <c r="I470"/>
      <c r="J470"/>
      <c r="K470"/>
      <c r="L470"/>
      <c r="M470"/>
    </row>
    <row r="471" spans="2:13" s="28" customFormat="1" ht="18.75" customHeight="1" x14ac:dyDescent="0.25">
      <c r="B471" s="137" t="s">
        <v>4126</v>
      </c>
      <c r="C471" s="138">
        <v>0</v>
      </c>
      <c r="D471" s="138">
        <v>0</v>
      </c>
      <c r="E471" s="159">
        <v>8</v>
      </c>
      <c r="F471" s="159">
        <v>11</v>
      </c>
      <c r="G471" s="159">
        <v>0</v>
      </c>
      <c r="H471" s="139">
        <v>0</v>
      </c>
      <c r="I471"/>
      <c r="J471"/>
      <c r="K471"/>
      <c r="L471"/>
      <c r="M471"/>
    </row>
    <row r="472" spans="2:13" s="28" customFormat="1" ht="18.75" customHeight="1" x14ac:dyDescent="0.25">
      <c r="B472" s="137" t="s">
        <v>577</v>
      </c>
      <c r="C472" s="138">
        <v>172</v>
      </c>
      <c r="D472" s="138">
        <v>209</v>
      </c>
      <c r="E472" s="159">
        <v>125</v>
      </c>
      <c r="F472" s="159">
        <v>80</v>
      </c>
      <c r="G472" s="159">
        <v>7</v>
      </c>
      <c r="H472" s="139">
        <v>0</v>
      </c>
      <c r="I472"/>
      <c r="J472"/>
      <c r="K472"/>
      <c r="L472"/>
      <c r="M472"/>
    </row>
    <row r="473" spans="2:13" s="28" customFormat="1" ht="18.75" customHeight="1" x14ac:dyDescent="0.25">
      <c r="B473" s="137" t="s">
        <v>4276</v>
      </c>
      <c r="C473" s="138">
        <v>0</v>
      </c>
      <c r="D473" s="138">
        <v>0</v>
      </c>
      <c r="E473" s="159">
        <v>4</v>
      </c>
      <c r="F473" s="159">
        <v>0</v>
      </c>
      <c r="G473" s="159">
        <v>0</v>
      </c>
      <c r="H473" s="139">
        <v>0</v>
      </c>
      <c r="I473"/>
      <c r="J473"/>
      <c r="K473"/>
      <c r="L473"/>
      <c r="M473"/>
    </row>
    <row r="474" spans="2:13" s="28" customFormat="1" ht="18.75" customHeight="1" x14ac:dyDescent="0.25">
      <c r="B474" s="137" t="s">
        <v>3910</v>
      </c>
      <c r="C474" s="138">
        <v>0</v>
      </c>
      <c r="D474" s="138">
        <v>42</v>
      </c>
      <c r="E474" s="159">
        <v>0</v>
      </c>
      <c r="F474" s="159">
        <v>0</v>
      </c>
      <c r="G474" s="159">
        <v>0</v>
      </c>
      <c r="H474" s="139">
        <v>0</v>
      </c>
      <c r="I474"/>
      <c r="J474"/>
      <c r="K474"/>
      <c r="L474"/>
      <c r="M474"/>
    </row>
    <row r="475" spans="2:13" s="28" customFormat="1" ht="18.75" customHeight="1" x14ac:dyDescent="0.25">
      <c r="B475" s="137" t="s">
        <v>2937</v>
      </c>
      <c r="C475" s="138">
        <v>6</v>
      </c>
      <c r="D475" s="138">
        <v>0</v>
      </c>
      <c r="E475" s="159">
        <v>0</v>
      </c>
      <c r="F475" s="159">
        <v>0</v>
      </c>
      <c r="G475" s="159">
        <v>0</v>
      </c>
      <c r="H475" s="139">
        <v>0</v>
      </c>
      <c r="I475"/>
      <c r="J475"/>
      <c r="K475"/>
      <c r="L475"/>
      <c r="M475"/>
    </row>
    <row r="476" spans="2:13" s="28" customFormat="1" ht="18.75" customHeight="1" x14ac:dyDescent="0.25">
      <c r="B476" s="137" t="s">
        <v>4477</v>
      </c>
      <c r="C476" s="138">
        <v>0</v>
      </c>
      <c r="D476" s="138">
        <v>0</v>
      </c>
      <c r="E476" s="159">
        <v>0</v>
      </c>
      <c r="F476" s="159">
        <v>0</v>
      </c>
      <c r="G476" s="159">
        <v>4</v>
      </c>
      <c r="H476" s="139">
        <v>0</v>
      </c>
      <c r="I476"/>
      <c r="J476"/>
      <c r="K476"/>
      <c r="L476"/>
      <c r="M476"/>
    </row>
    <row r="477" spans="2:13" s="28" customFormat="1" ht="18.75" customHeight="1" x14ac:dyDescent="0.25">
      <c r="B477" s="137" t="s">
        <v>3975</v>
      </c>
      <c r="C477" s="138">
        <v>0</v>
      </c>
      <c r="D477" s="138">
        <v>4</v>
      </c>
      <c r="E477" s="159">
        <v>0</v>
      </c>
      <c r="F477" s="159">
        <v>0</v>
      </c>
      <c r="G477" s="159">
        <v>0</v>
      </c>
      <c r="H477" s="139">
        <v>0</v>
      </c>
      <c r="I477"/>
      <c r="J477"/>
      <c r="K477"/>
      <c r="L477"/>
      <c r="M477"/>
    </row>
    <row r="478" spans="2:13" s="28" customFormat="1" ht="18.75" customHeight="1" x14ac:dyDescent="0.25">
      <c r="B478" s="137" t="s">
        <v>3806</v>
      </c>
      <c r="C478" s="138">
        <v>1832</v>
      </c>
      <c r="D478" s="138">
        <v>0</v>
      </c>
      <c r="E478" s="159">
        <v>1368</v>
      </c>
      <c r="F478" s="159">
        <v>58</v>
      </c>
      <c r="G478" s="159">
        <v>0</v>
      </c>
      <c r="H478" s="139">
        <v>0</v>
      </c>
      <c r="I478"/>
      <c r="J478"/>
      <c r="K478"/>
      <c r="L478"/>
      <c r="M478"/>
    </row>
    <row r="479" spans="2:13" s="28" customFormat="1" ht="18.75" customHeight="1" x14ac:dyDescent="0.25">
      <c r="B479" s="137" t="s">
        <v>3963</v>
      </c>
      <c r="C479" s="138">
        <v>0</v>
      </c>
      <c r="D479" s="138">
        <v>22</v>
      </c>
      <c r="E479" s="159">
        <v>0</v>
      </c>
      <c r="F479" s="159">
        <v>0</v>
      </c>
      <c r="G479" s="159">
        <v>0</v>
      </c>
      <c r="H479" s="139">
        <v>0</v>
      </c>
      <c r="I479"/>
      <c r="J479"/>
      <c r="K479"/>
      <c r="L479"/>
      <c r="M479"/>
    </row>
    <row r="480" spans="2:13" s="28" customFormat="1" ht="18.75" customHeight="1" x14ac:dyDescent="0.25">
      <c r="B480" s="137" t="s">
        <v>2976</v>
      </c>
      <c r="C480" s="138">
        <v>0</v>
      </c>
      <c r="D480" s="138">
        <v>10</v>
      </c>
      <c r="E480" s="159">
        <v>12</v>
      </c>
      <c r="F480" s="159">
        <v>40</v>
      </c>
      <c r="G480" s="159">
        <v>0</v>
      </c>
      <c r="H480" s="139">
        <v>0</v>
      </c>
      <c r="I480"/>
      <c r="J480"/>
      <c r="K480"/>
      <c r="L480"/>
      <c r="M480"/>
    </row>
    <row r="481" spans="2:13" s="28" customFormat="1" ht="18.75" customHeight="1" x14ac:dyDescent="0.25">
      <c r="B481" s="137" t="s">
        <v>3177</v>
      </c>
      <c r="C481" s="138">
        <v>0</v>
      </c>
      <c r="D481" s="138">
        <v>51</v>
      </c>
      <c r="E481" s="159">
        <v>13</v>
      </c>
      <c r="F481" s="159">
        <v>1</v>
      </c>
      <c r="G481" s="159">
        <v>0</v>
      </c>
      <c r="H481" s="139">
        <v>0</v>
      </c>
      <c r="I481"/>
      <c r="J481"/>
      <c r="K481"/>
      <c r="L481"/>
      <c r="M481"/>
    </row>
    <row r="482" spans="2:13" s="28" customFormat="1" ht="18.75" customHeight="1" x14ac:dyDescent="0.25">
      <c r="B482" s="137" t="s">
        <v>363</v>
      </c>
      <c r="C482" s="138">
        <v>1204</v>
      </c>
      <c r="D482" s="138">
        <v>17221</v>
      </c>
      <c r="E482" s="159">
        <v>5240</v>
      </c>
      <c r="F482" s="159">
        <v>1572</v>
      </c>
      <c r="G482" s="159">
        <v>0</v>
      </c>
      <c r="H482" s="139">
        <v>0</v>
      </c>
      <c r="I482"/>
      <c r="J482"/>
      <c r="K482"/>
      <c r="L482"/>
      <c r="M482"/>
    </row>
    <row r="483" spans="2:13" s="28" customFormat="1" ht="18.75" customHeight="1" x14ac:dyDescent="0.25">
      <c r="B483" s="137" t="s">
        <v>4409</v>
      </c>
      <c r="C483" s="138">
        <v>0</v>
      </c>
      <c r="D483" s="138">
        <v>0</v>
      </c>
      <c r="E483" s="159">
        <v>0</v>
      </c>
      <c r="F483" s="159">
        <v>0</v>
      </c>
      <c r="G483" s="159">
        <v>0</v>
      </c>
      <c r="H483" s="139">
        <v>0</v>
      </c>
      <c r="I483"/>
      <c r="J483"/>
      <c r="K483"/>
      <c r="L483"/>
      <c r="M483"/>
    </row>
    <row r="484" spans="2:13" s="28" customFormat="1" ht="18.75" customHeight="1" x14ac:dyDescent="0.25">
      <c r="B484" s="137" t="s">
        <v>4017</v>
      </c>
      <c r="C484" s="138">
        <v>0</v>
      </c>
      <c r="D484" s="138">
        <v>37</v>
      </c>
      <c r="E484" s="159">
        <v>0</v>
      </c>
      <c r="F484" s="159">
        <v>0</v>
      </c>
      <c r="G484" s="159">
        <v>0</v>
      </c>
      <c r="H484" s="139">
        <v>0</v>
      </c>
      <c r="I484"/>
      <c r="J484"/>
      <c r="K484"/>
      <c r="L484"/>
      <c r="M484"/>
    </row>
    <row r="485" spans="2:13" s="28" customFormat="1" ht="18.75" customHeight="1" x14ac:dyDescent="0.25">
      <c r="B485" s="137" t="s">
        <v>3855</v>
      </c>
      <c r="C485" s="138">
        <v>3</v>
      </c>
      <c r="D485" s="138">
        <v>0</v>
      </c>
      <c r="E485" s="159">
        <v>0</v>
      </c>
      <c r="F485" s="159">
        <v>0</v>
      </c>
      <c r="G485" s="159">
        <v>0</v>
      </c>
      <c r="H485" s="139">
        <v>0</v>
      </c>
      <c r="I485"/>
      <c r="J485"/>
      <c r="K485"/>
      <c r="L485"/>
      <c r="M485"/>
    </row>
    <row r="486" spans="2:13" s="28" customFormat="1" ht="18.75" customHeight="1" x14ac:dyDescent="0.25">
      <c r="B486" s="137" t="s">
        <v>4334</v>
      </c>
      <c r="C486" s="138">
        <v>9</v>
      </c>
      <c r="D486" s="138">
        <v>5</v>
      </c>
      <c r="E486" s="159">
        <v>0</v>
      </c>
      <c r="F486" s="159">
        <v>0</v>
      </c>
      <c r="G486" s="159">
        <v>3</v>
      </c>
      <c r="H486" s="139">
        <v>0</v>
      </c>
      <c r="I486"/>
      <c r="J486"/>
      <c r="K486"/>
      <c r="L486"/>
      <c r="M486"/>
    </row>
    <row r="487" spans="2:13" s="28" customFormat="1" ht="18.75" customHeight="1" x14ac:dyDescent="0.25">
      <c r="B487" s="137" t="s">
        <v>4071</v>
      </c>
      <c r="C487" s="138">
        <v>0</v>
      </c>
      <c r="D487" s="138">
        <v>0</v>
      </c>
      <c r="E487" s="159">
        <v>3</v>
      </c>
      <c r="F487" s="159">
        <v>0</v>
      </c>
      <c r="G487" s="159">
        <v>0</v>
      </c>
      <c r="H487" s="139">
        <v>0</v>
      </c>
      <c r="I487"/>
      <c r="J487"/>
      <c r="K487"/>
      <c r="L487"/>
      <c r="M487"/>
    </row>
    <row r="488" spans="2:13" s="28" customFormat="1" ht="18.75" customHeight="1" x14ac:dyDescent="0.25">
      <c r="B488" s="137" t="s">
        <v>564</v>
      </c>
      <c r="C488" s="138">
        <v>35</v>
      </c>
      <c r="D488" s="138">
        <v>43</v>
      </c>
      <c r="E488" s="159">
        <v>59</v>
      </c>
      <c r="F488" s="159">
        <v>69</v>
      </c>
      <c r="G488" s="159">
        <v>0</v>
      </c>
      <c r="H488" s="139">
        <v>0</v>
      </c>
      <c r="I488"/>
      <c r="J488"/>
      <c r="K488"/>
      <c r="L488"/>
      <c r="M488"/>
    </row>
    <row r="489" spans="2:13" s="28" customFormat="1" ht="18.75" customHeight="1" x14ac:dyDescent="0.25">
      <c r="B489" s="137" t="s">
        <v>4407</v>
      </c>
      <c r="C489" s="138">
        <v>0</v>
      </c>
      <c r="D489" s="138">
        <v>0</v>
      </c>
      <c r="E489" s="159">
        <v>0</v>
      </c>
      <c r="F489" s="159">
        <v>0</v>
      </c>
      <c r="G489" s="159">
        <v>0</v>
      </c>
      <c r="H489" s="139">
        <v>0</v>
      </c>
      <c r="I489"/>
      <c r="J489"/>
      <c r="K489"/>
      <c r="L489"/>
      <c r="M489"/>
    </row>
    <row r="490" spans="2:13" s="28" customFormat="1" ht="18.75" customHeight="1" x14ac:dyDescent="0.25">
      <c r="B490" s="137" t="s">
        <v>4166</v>
      </c>
      <c r="C490" s="138">
        <v>0</v>
      </c>
      <c r="D490" s="138">
        <v>0</v>
      </c>
      <c r="E490" s="159">
        <v>2</v>
      </c>
      <c r="F490" s="159">
        <v>24</v>
      </c>
      <c r="G490" s="159">
        <v>0</v>
      </c>
      <c r="H490" s="139">
        <v>0</v>
      </c>
      <c r="I490"/>
      <c r="J490"/>
      <c r="K490"/>
      <c r="L490"/>
      <c r="M490"/>
    </row>
    <row r="491" spans="2:13" s="28" customFormat="1" ht="18.75" customHeight="1" x14ac:dyDescent="0.25">
      <c r="B491" s="137" t="s">
        <v>3583</v>
      </c>
      <c r="C491" s="138">
        <v>0</v>
      </c>
      <c r="D491" s="138">
        <v>3632</v>
      </c>
      <c r="E491" s="159">
        <v>62154</v>
      </c>
      <c r="F491" s="159">
        <v>0</v>
      </c>
      <c r="G491" s="159">
        <v>0</v>
      </c>
      <c r="H491" s="139">
        <v>0</v>
      </c>
      <c r="I491"/>
      <c r="J491"/>
      <c r="K491"/>
      <c r="L491"/>
      <c r="M491"/>
    </row>
    <row r="492" spans="2:13" s="28" customFormat="1" ht="18.75" customHeight="1" x14ac:dyDescent="0.25">
      <c r="B492" s="137" t="s">
        <v>4284</v>
      </c>
      <c r="C492" s="138">
        <v>0</v>
      </c>
      <c r="D492" s="138">
        <v>0</v>
      </c>
      <c r="E492" s="159">
        <v>0</v>
      </c>
      <c r="F492" s="159">
        <v>0</v>
      </c>
      <c r="G492" s="159">
        <v>0</v>
      </c>
      <c r="H492" s="139">
        <v>0</v>
      </c>
      <c r="I492"/>
      <c r="J492"/>
      <c r="K492"/>
      <c r="L492"/>
      <c r="M492"/>
    </row>
    <row r="493" spans="2:13" s="28" customFormat="1" ht="18.75" customHeight="1" x14ac:dyDescent="0.25">
      <c r="B493" s="137" t="s">
        <v>4048</v>
      </c>
      <c r="C493" s="138">
        <v>0</v>
      </c>
      <c r="D493" s="138">
        <v>4</v>
      </c>
      <c r="E493" s="159">
        <v>8</v>
      </c>
      <c r="F493" s="159">
        <v>1</v>
      </c>
      <c r="G493" s="159">
        <v>0</v>
      </c>
      <c r="H493" s="139">
        <v>0</v>
      </c>
      <c r="I493"/>
      <c r="J493"/>
      <c r="K493"/>
      <c r="L493"/>
      <c r="M493"/>
    </row>
    <row r="494" spans="2:13" s="28" customFormat="1" ht="18.75" customHeight="1" x14ac:dyDescent="0.25">
      <c r="B494" s="137" t="s">
        <v>3367</v>
      </c>
      <c r="C494" s="138">
        <v>0</v>
      </c>
      <c r="D494" s="138">
        <v>19</v>
      </c>
      <c r="E494" s="159">
        <v>0</v>
      </c>
      <c r="F494" s="159">
        <v>0</v>
      </c>
      <c r="G494" s="159">
        <v>6</v>
      </c>
      <c r="H494" s="139">
        <v>0</v>
      </c>
      <c r="I494"/>
      <c r="J494"/>
      <c r="K494"/>
      <c r="L494"/>
      <c r="M494"/>
    </row>
    <row r="495" spans="2:13" s="28" customFormat="1" ht="18.75" customHeight="1" x14ac:dyDescent="0.25">
      <c r="B495" s="137" t="s">
        <v>3864</v>
      </c>
      <c r="C495" s="138">
        <v>1</v>
      </c>
      <c r="D495" s="138">
        <v>0</v>
      </c>
      <c r="E495" s="159">
        <v>0</v>
      </c>
      <c r="F495" s="159">
        <v>0</v>
      </c>
      <c r="G495" s="159">
        <v>0</v>
      </c>
      <c r="H495" s="139">
        <v>0</v>
      </c>
      <c r="I495"/>
      <c r="J495"/>
      <c r="K495"/>
      <c r="L495"/>
      <c r="M495"/>
    </row>
    <row r="496" spans="2:13" s="28" customFormat="1" ht="18.75" customHeight="1" x14ac:dyDescent="0.25">
      <c r="B496" s="137" t="s">
        <v>4345</v>
      </c>
      <c r="C496" s="138">
        <v>0</v>
      </c>
      <c r="D496" s="138">
        <v>0</v>
      </c>
      <c r="E496" s="159">
        <v>0</v>
      </c>
      <c r="F496" s="159">
        <v>9</v>
      </c>
      <c r="G496" s="159">
        <v>5</v>
      </c>
      <c r="H496" s="139">
        <v>0</v>
      </c>
      <c r="I496"/>
      <c r="J496"/>
      <c r="K496"/>
      <c r="L496"/>
      <c r="M496"/>
    </row>
    <row r="497" spans="2:13" s="28" customFormat="1" ht="18.75" customHeight="1" x14ac:dyDescent="0.25">
      <c r="B497" s="137" t="s">
        <v>3557</v>
      </c>
      <c r="C497" s="138">
        <v>0</v>
      </c>
      <c r="D497" s="138">
        <v>0</v>
      </c>
      <c r="E497" s="159">
        <v>0</v>
      </c>
      <c r="F497" s="159">
        <v>0</v>
      </c>
      <c r="G497" s="159">
        <v>9</v>
      </c>
      <c r="H497" s="139">
        <v>0</v>
      </c>
      <c r="I497"/>
      <c r="J497"/>
      <c r="K497"/>
      <c r="L497"/>
      <c r="M497"/>
    </row>
    <row r="498" spans="2:13" s="28" customFormat="1" ht="18.75" customHeight="1" x14ac:dyDescent="0.25">
      <c r="B498" s="137" t="s">
        <v>4361</v>
      </c>
      <c r="C498" s="138">
        <v>0</v>
      </c>
      <c r="D498" s="138">
        <v>0</v>
      </c>
      <c r="E498" s="159">
        <v>0</v>
      </c>
      <c r="F498" s="159">
        <v>0</v>
      </c>
      <c r="G498" s="159">
        <v>4</v>
      </c>
      <c r="H498" s="139">
        <v>0</v>
      </c>
      <c r="I498"/>
      <c r="J498"/>
      <c r="K498"/>
      <c r="L498"/>
      <c r="M498"/>
    </row>
    <row r="499" spans="2:13" s="28" customFormat="1" ht="18.75" customHeight="1" x14ac:dyDescent="0.25">
      <c r="B499" s="137" t="s">
        <v>4225</v>
      </c>
      <c r="C499" s="138">
        <v>0</v>
      </c>
      <c r="D499" s="138">
        <v>0</v>
      </c>
      <c r="E499" s="159">
        <v>0</v>
      </c>
      <c r="F499" s="159">
        <v>3</v>
      </c>
      <c r="G499" s="159">
        <v>16</v>
      </c>
      <c r="H499" s="139">
        <v>0</v>
      </c>
      <c r="I499"/>
      <c r="J499"/>
      <c r="K499"/>
      <c r="L499"/>
      <c r="M499"/>
    </row>
    <row r="500" spans="2:13" s="28" customFormat="1" ht="18.75" customHeight="1" x14ac:dyDescent="0.25">
      <c r="B500" s="137" t="s">
        <v>4366</v>
      </c>
      <c r="C500" s="138">
        <v>0</v>
      </c>
      <c r="D500" s="138">
        <v>0</v>
      </c>
      <c r="E500" s="159">
        <v>3</v>
      </c>
      <c r="F500" s="159">
        <v>0</v>
      </c>
      <c r="G500" s="159">
        <v>0</v>
      </c>
      <c r="H500" s="139">
        <v>0</v>
      </c>
      <c r="I500"/>
      <c r="J500"/>
      <c r="K500"/>
      <c r="L500"/>
      <c r="M500"/>
    </row>
    <row r="501" spans="2:13" s="28" customFormat="1" ht="18.75" customHeight="1" x14ac:dyDescent="0.25">
      <c r="B501" s="137" t="s">
        <v>4061</v>
      </c>
      <c r="C501" s="138">
        <v>0</v>
      </c>
      <c r="D501" s="138">
        <v>0</v>
      </c>
      <c r="E501" s="159">
        <v>10</v>
      </c>
      <c r="F501" s="159">
        <v>0</v>
      </c>
      <c r="G501" s="159">
        <v>0</v>
      </c>
      <c r="H501" s="139">
        <v>0</v>
      </c>
      <c r="I501"/>
      <c r="J501"/>
      <c r="K501"/>
      <c r="L501"/>
      <c r="M501"/>
    </row>
    <row r="502" spans="2:13" s="28" customFormat="1" ht="18.75" customHeight="1" x14ac:dyDescent="0.25">
      <c r="B502" s="137" t="s">
        <v>835</v>
      </c>
      <c r="C502" s="138">
        <v>23</v>
      </c>
      <c r="D502" s="138">
        <v>0</v>
      </c>
      <c r="E502" s="159">
        <v>0</v>
      </c>
      <c r="F502" s="159">
        <v>8</v>
      </c>
      <c r="G502" s="159">
        <v>0</v>
      </c>
      <c r="H502" s="139">
        <v>0</v>
      </c>
      <c r="I502"/>
      <c r="J502"/>
      <c r="K502"/>
      <c r="L502"/>
      <c r="M502"/>
    </row>
    <row r="503" spans="2:13" s="28" customFormat="1" ht="18.75" customHeight="1" x14ac:dyDescent="0.25">
      <c r="B503" s="137" t="s">
        <v>4072</v>
      </c>
      <c r="C503" s="138">
        <v>0</v>
      </c>
      <c r="D503" s="138">
        <v>0</v>
      </c>
      <c r="E503" s="159">
        <v>3</v>
      </c>
      <c r="F503" s="159">
        <v>0</v>
      </c>
      <c r="G503" s="159">
        <v>0</v>
      </c>
      <c r="H503" s="139">
        <v>0</v>
      </c>
      <c r="I503"/>
      <c r="J503"/>
      <c r="K503"/>
      <c r="L503"/>
      <c r="M503"/>
    </row>
    <row r="504" spans="2:13" s="28" customFormat="1" ht="18.75" customHeight="1" x14ac:dyDescent="0.25">
      <c r="B504" s="137" t="s">
        <v>4324</v>
      </c>
      <c r="C504" s="138">
        <v>0</v>
      </c>
      <c r="D504" s="138">
        <v>28</v>
      </c>
      <c r="E504" s="159">
        <v>0</v>
      </c>
      <c r="F504" s="159">
        <v>0</v>
      </c>
      <c r="G504" s="159">
        <v>0</v>
      </c>
      <c r="H504" s="139">
        <v>0</v>
      </c>
      <c r="I504"/>
      <c r="J504"/>
      <c r="K504"/>
      <c r="L504"/>
      <c r="M504"/>
    </row>
    <row r="505" spans="2:13" s="28" customFormat="1" ht="18.75" customHeight="1" x14ac:dyDescent="0.25">
      <c r="B505" s="137" t="s">
        <v>3978</v>
      </c>
      <c r="C505" s="138">
        <v>0</v>
      </c>
      <c r="D505" s="138">
        <v>4</v>
      </c>
      <c r="E505" s="159">
        <v>0</v>
      </c>
      <c r="F505" s="159">
        <v>0</v>
      </c>
      <c r="G505" s="159">
        <v>0</v>
      </c>
      <c r="H505" s="139">
        <v>0</v>
      </c>
      <c r="I505"/>
      <c r="J505"/>
      <c r="K505"/>
      <c r="L505"/>
      <c r="M505"/>
    </row>
    <row r="506" spans="2:13" s="28" customFormat="1" ht="18.75" customHeight="1" x14ac:dyDescent="0.25">
      <c r="B506" s="137" t="s">
        <v>4267</v>
      </c>
      <c r="C506" s="138">
        <v>0</v>
      </c>
      <c r="D506" s="138">
        <v>0</v>
      </c>
      <c r="E506" s="159">
        <v>0</v>
      </c>
      <c r="F506" s="159">
        <v>5</v>
      </c>
      <c r="G506" s="159">
        <v>0</v>
      </c>
      <c r="H506" s="139">
        <v>0</v>
      </c>
      <c r="I506"/>
      <c r="J506"/>
      <c r="K506"/>
      <c r="L506"/>
      <c r="M506"/>
    </row>
    <row r="507" spans="2:13" s="28" customFormat="1" ht="18.75" customHeight="1" x14ac:dyDescent="0.25">
      <c r="B507" s="137" t="s">
        <v>4416</v>
      </c>
      <c r="C507" s="138">
        <v>0</v>
      </c>
      <c r="D507" s="138">
        <v>0</v>
      </c>
      <c r="E507" s="159">
        <v>0</v>
      </c>
      <c r="F507" s="159">
        <v>0</v>
      </c>
      <c r="G507" s="159">
        <v>0</v>
      </c>
      <c r="H507" s="139">
        <v>0</v>
      </c>
      <c r="I507"/>
      <c r="J507"/>
      <c r="K507"/>
      <c r="L507"/>
      <c r="M507"/>
    </row>
    <row r="508" spans="2:13" s="28" customFormat="1" ht="18.75" customHeight="1" x14ac:dyDescent="0.25">
      <c r="B508" s="137" t="s">
        <v>3820</v>
      </c>
      <c r="C508" s="138">
        <v>3</v>
      </c>
      <c r="D508" s="138">
        <v>0</v>
      </c>
      <c r="E508" s="159">
        <v>0</v>
      </c>
      <c r="F508" s="159">
        <v>0</v>
      </c>
      <c r="G508" s="159">
        <v>0</v>
      </c>
      <c r="H508" s="139">
        <v>0</v>
      </c>
      <c r="I508"/>
      <c r="J508"/>
      <c r="K508"/>
      <c r="L508"/>
      <c r="M508"/>
    </row>
    <row r="509" spans="2:13" s="28" customFormat="1" ht="18.75" customHeight="1" x14ac:dyDescent="0.25">
      <c r="B509" s="137" t="s">
        <v>3066</v>
      </c>
      <c r="C509" s="138">
        <v>68</v>
      </c>
      <c r="D509" s="138">
        <v>0</v>
      </c>
      <c r="E509" s="159">
        <v>0</v>
      </c>
      <c r="F509" s="159">
        <v>0</v>
      </c>
      <c r="G509" s="159">
        <v>0</v>
      </c>
      <c r="H509" s="139">
        <v>0</v>
      </c>
      <c r="I509"/>
      <c r="J509"/>
      <c r="K509"/>
      <c r="L509"/>
      <c r="M509"/>
    </row>
    <row r="510" spans="2:13" s="28" customFormat="1" ht="18.75" customHeight="1" x14ac:dyDescent="0.25">
      <c r="B510" s="137" t="s">
        <v>3969</v>
      </c>
      <c r="C510" s="138">
        <v>0</v>
      </c>
      <c r="D510" s="138">
        <v>23</v>
      </c>
      <c r="E510" s="159">
        <v>0</v>
      </c>
      <c r="F510" s="159">
        <v>0</v>
      </c>
      <c r="G510" s="159">
        <v>0</v>
      </c>
      <c r="H510" s="139">
        <v>0</v>
      </c>
      <c r="I510"/>
      <c r="J510"/>
      <c r="K510"/>
      <c r="L510"/>
      <c r="M510"/>
    </row>
    <row r="511" spans="2:13" s="28" customFormat="1" ht="18.75" customHeight="1" x14ac:dyDescent="0.25">
      <c r="B511" s="137" t="s">
        <v>71</v>
      </c>
      <c r="C511" s="138">
        <v>16997</v>
      </c>
      <c r="D511" s="138">
        <v>0</v>
      </c>
      <c r="E511" s="159">
        <v>0</v>
      </c>
      <c r="F511" s="159">
        <v>0</v>
      </c>
      <c r="G511" s="159">
        <v>0</v>
      </c>
      <c r="H511" s="139">
        <v>0</v>
      </c>
      <c r="I511"/>
      <c r="J511"/>
      <c r="K511"/>
      <c r="L511"/>
      <c r="M511"/>
    </row>
    <row r="512" spans="2:13" s="28" customFormat="1" ht="18.75" customHeight="1" x14ac:dyDescent="0.25">
      <c r="B512" s="137" t="s">
        <v>694</v>
      </c>
      <c r="C512" s="138">
        <v>0</v>
      </c>
      <c r="D512" s="138">
        <v>20</v>
      </c>
      <c r="E512" s="159">
        <v>5</v>
      </c>
      <c r="F512" s="159">
        <v>0</v>
      </c>
      <c r="G512" s="159">
        <v>0</v>
      </c>
      <c r="H512" s="139">
        <v>0</v>
      </c>
      <c r="I512"/>
      <c r="J512"/>
      <c r="K512"/>
      <c r="L512"/>
      <c r="M512"/>
    </row>
    <row r="513" spans="2:13" s="28" customFormat="1" ht="18.75" customHeight="1" x14ac:dyDescent="0.25">
      <c r="B513" s="137" t="s">
        <v>4008</v>
      </c>
      <c r="C513" s="138">
        <v>0</v>
      </c>
      <c r="D513" s="138">
        <v>12</v>
      </c>
      <c r="E513" s="159">
        <v>0</v>
      </c>
      <c r="F513" s="159">
        <v>0</v>
      </c>
      <c r="G513" s="159">
        <v>0</v>
      </c>
      <c r="H513" s="139">
        <v>0</v>
      </c>
      <c r="I513"/>
      <c r="J513"/>
      <c r="K513"/>
      <c r="L513"/>
      <c r="M513"/>
    </row>
    <row r="514" spans="2:13" s="28" customFormat="1" ht="18.75" customHeight="1" x14ac:dyDescent="0.25">
      <c r="B514" s="137" t="s">
        <v>3920</v>
      </c>
      <c r="C514" s="138">
        <v>0</v>
      </c>
      <c r="D514" s="138">
        <v>6</v>
      </c>
      <c r="E514" s="159">
        <v>6</v>
      </c>
      <c r="F514" s="159">
        <v>3</v>
      </c>
      <c r="G514" s="159">
        <v>3</v>
      </c>
      <c r="H514" s="139">
        <v>0</v>
      </c>
      <c r="I514"/>
      <c r="J514"/>
      <c r="K514"/>
      <c r="L514"/>
      <c r="M514"/>
    </row>
    <row r="515" spans="2:13" s="28" customFormat="1" ht="18.75" customHeight="1" x14ac:dyDescent="0.25">
      <c r="B515" s="137" t="s">
        <v>4469</v>
      </c>
      <c r="C515" s="138">
        <v>0</v>
      </c>
      <c r="D515" s="138">
        <v>0</v>
      </c>
      <c r="E515" s="159">
        <v>0</v>
      </c>
      <c r="F515" s="159">
        <v>0</v>
      </c>
      <c r="G515" s="159">
        <v>12</v>
      </c>
      <c r="H515" s="139">
        <v>0</v>
      </c>
      <c r="I515"/>
      <c r="J515"/>
      <c r="K515"/>
      <c r="L515"/>
      <c r="M515"/>
    </row>
    <row r="516" spans="2:13" s="28" customFormat="1" ht="18.75" customHeight="1" x14ac:dyDescent="0.25">
      <c r="B516" s="137" t="s">
        <v>4138</v>
      </c>
      <c r="C516" s="138">
        <v>0</v>
      </c>
      <c r="D516" s="138">
        <v>0</v>
      </c>
      <c r="E516" s="159">
        <v>0</v>
      </c>
      <c r="F516" s="159">
        <v>0</v>
      </c>
      <c r="G516" s="159">
        <v>0</v>
      </c>
      <c r="H516" s="139">
        <v>0</v>
      </c>
      <c r="I516"/>
      <c r="J516"/>
      <c r="K516"/>
      <c r="L516"/>
      <c r="M516"/>
    </row>
    <row r="517" spans="2:13" s="28" customFormat="1" ht="18.75" customHeight="1" x14ac:dyDescent="0.25">
      <c r="B517" s="137" t="s">
        <v>4270</v>
      </c>
      <c r="C517" s="138">
        <v>0</v>
      </c>
      <c r="D517" s="138">
        <v>28</v>
      </c>
      <c r="E517" s="159">
        <v>0</v>
      </c>
      <c r="F517" s="159">
        <v>0</v>
      </c>
      <c r="G517" s="159">
        <v>0</v>
      </c>
      <c r="H517" s="139">
        <v>0</v>
      </c>
      <c r="I517"/>
      <c r="J517"/>
      <c r="K517"/>
      <c r="L517"/>
      <c r="M517"/>
    </row>
    <row r="518" spans="2:13" s="28" customFormat="1" ht="18.75" customHeight="1" x14ac:dyDescent="0.25">
      <c r="B518" s="137" t="s">
        <v>3878</v>
      </c>
      <c r="C518" s="138">
        <v>509</v>
      </c>
      <c r="D518" s="138">
        <v>4</v>
      </c>
      <c r="E518" s="159">
        <v>0</v>
      </c>
      <c r="F518" s="159">
        <v>0</v>
      </c>
      <c r="G518" s="159">
        <v>0</v>
      </c>
      <c r="H518" s="139">
        <v>0</v>
      </c>
      <c r="I518"/>
      <c r="J518"/>
      <c r="K518"/>
      <c r="L518"/>
      <c r="M518"/>
    </row>
    <row r="519" spans="2:13" s="28" customFormat="1" ht="18.75" customHeight="1" x14ac:dyDescent="0.25">
      <c r="B519" s="137" t="s">
        <v>4368</v>
      </c>
      <c r="C519" s="138">
        <v>10</v>
      </c>
      <c r="D519" s="138">
        <v>13</v>
      </c>
      <c r="E519" s="159">
        <v>22</v>
      </c>
      <c r="F519" s="159">
        <v>0</v>
      </c>
      <c r="G519" s="159">
        <v>0</v>
      </c>
      <c r="H519" s="139">
        <v>0</v>
      </c>
      <c r="I519"/>
      <c r="J519"/>
      <c r="K519"/>
      <c r="L519"/>
      <c r="M519"/>
    </row>
    <row r="520" spans="2:13" s="28" customFormat="1" ht="18.75" customHeight="1" x14ac:dyDescent="0.25">
      <c r="B520" s="137" t="s">
        <v>3565</v>
      </c>
      <c r="C520" s="138">
        <v>30</v>
      </c>
      <c r="D520" s="138">
        <v>41</v>
      </c>
      <c r="E520" s="159">
        <v>0</v>
      </c>
      <c r="F520" s="159">
        <v>0</v>
      </c>
      <c r="G520" s="159">
        <v>0</v>
      </c>
      <c r="H520" s="139">
        <v>0</v>
      </c>
      <c r="I520"/>
      <c r="J520"/>
      <c r="K520"/>
      <c r="L520"/>
      <c r="M520"/>
    </row>
    <row r="521" spans="2:13" s="28" customFormat="1" ht="18.75" customHeight="1" x14ac:dyDescent="0.25">
      <c r="B521" s="137" t="s">
        <v>4192</v>
      </c>
      <c r="C521" s="138">
        <v>0</v>
      </c>
      <c r="D521" s="138">
        <v>23427</v>
      </c>
      <c r="E521" s="159">
        <v>47866</v>
      </c>
      <c r="F521" s="159">
        <v>21847</v>
      </c>
      <c r="G521" s="159">
        <v>779</v>
      </c>
      <c r="H521" s="139">
        <v>0</v>
      </c>
      <c r="I521"/>
      <c r="J521"/>
      <c r="K521"/>
      <c r="L521"/>
      <c r="M521"/>
    </row>
    <row r="522" spans="2:13" s="28" customFormat="1" ht="18.75" customHeight="1" x14ac:dyDescent="0.25">
      <c r="B522" s="137" t="s">
        <v>4144</v>
      </c>
      <c r="C522" s="138">
        <v>0</v>
      </c>
      <c r="D522" s="138">
        <v>0</v>
      </c>
      <c r="E522" s="159">
        <v>5</v>
      </c>
      <c r="F522" s="159">
        <v>0</v>
      </c>
      <c r="G522" s="159">
        <v>0</v>
      </c>
      <c r="H522" s="139">
        <v>0</v>
      </c>
      <c r="I522"/>
      <c r="J522"/>
      <c r="K522"/>
      <c r="L522"/>
      <c r="M522"/>
    </row>
    <row r="523" spans="2:13" s="28" customFormat="1" ht="18.75" customHeight="1" x14ac:dyDescent="0.25">
      <c r="B523" s="137" t="s">
        <v>3852</v>
      </c>
      <c r="C523" s="138">
        <v>3</v>
      </c>
      <c r="D523" s="138">
        <v>4</v>
      </c>
      <c r="E523" s="159">
        <v>5</v>
      </c>
      <c r="F523" s="159">
        <v>19</v>
      </c>
      <c r="G523" s="159">
        <v>0</v>
      </c>
      <c r="H523" s="139">
        <v>0</v>
      </c>
      <c r="I523"/>
      <c r="J523"/>
      <c r="K523"/>
      <c r="L523"/>
      <c r="M523"/>
    </row>
    <row r="524" spans="2:13" s="28" customFormat="1" ht="18.75" customHeight="1" x14ac:dyDescent="0.25">
      <c r="B524" s="137" t="s">
        <v>3783</v>
      </c>
      <c r="C524" s="138">
        <v>19</v>
      </c>
      <c r="D524" s="138">
        <v>57</v>
      </c>
      <c r="E524" s="159">
        <v>12</v>
      </c>
      <c r="F524" s="159">
        <v>3</v>
      </c>
      <c r="G524" s="159">
        <v>14</v>
      </c>
      <c r="H524" s="139">
        <v>0</v>
      </c>
      <c r="I524"/>
      <c r="J524"/>
      <c r="K524"/>
      <c r="L524"/>
      <c r="M524"/>
    </row>
    <row r="525" spans="2:13" s="28" customFormat="1" ht="18.75" customHeight="1" x14ac:dyDescent="0.25">
      <c r="B525" s="137" t="s">
        <v>4088</v>
      </c>
      <c r="C525" s="138">
        <v>0</v>
      </c>
      <c r="D525" s="138">
        <v>0</v>
      </c>
      <c r="E525" s="159">
        <v>10</v>
      </c>
      <c r="F525" s="159">
        <v>0</v>
      </c>
      <c r="G525" s="159">
        <v>0</v>
      </c>
      <c r="H525" s="139">
        <v>0</v>
      </c>
      <c r="I525"/>
      <c r="J525"/>
      <c r="K525"/>
      <c r="L525"/>
      <c r="M525"/>
    </row>
    <row r="526" spans="2:13" s="28" customFormat="1" ht="18.75" customHeight="1" x14ac:dyDescent="0.25">
      <c r="B526" s="137" t="s">
        <v>3929</v>
      </c>
      <c r="C526" s="138">
        <v>0</v>
      </c>
      <c r="D526" s="138">
        <v>6</v>
      </c>
      <c r="E526" s="159">
        <v>23</v>
      </c>
      <c r="F526" s="159">
        <v>8</v>
      </c>
      <c r="G526" s="159">
        <v>15</v>
      </c>
      <c r="H526" s="139">
        <v>0</v>
      </c>
      <c r="I526"/>
      <c r="J526"/>
      <c r="K526"/>
      <c r="L526"/>
      <c r="M526"/>
    </row>
    <row r="527" spans="2:13" s="28" customFormat="1" ht="18.75" customHeight="1" x14ac:dyDescent="0.25">
      <c r="B527" s="137" t="s">
        <v>623</v>
      </c>
      <c r="C527" s="138">
        <v>0</v>
      </c>
      <c r="D527" s="138">
        <v>24</v>
      </c>
      <c r="E527" s="159">
        <v>10</v>
      </c>
      <c r="F527" s="159">
        <v>34</v>
      </c>
      <c r="G527" s="159">
        <v>0</v>
      </c>
      <c r="H527" s="139">
        <v>0</v>
      </c>
      <c r="I527"/>
      <c r="J527"/>
      <c r="K527"/>
      <c r="L527"/>
      <c r="M527"/>
    </row>
    <row r="528" spans="2:13" s="28" customFormat="1" ht="18.75" customHeight="1" x14ac:dyDescent="0.25">
      <c r="B528" s="137" t="s">
        <v>4362</v>
      </c>
      <c r="C528" s="138">
        <v>4</v>
      </c>
      <c r="D528" s="138">
        <v>0</v>
      </c>
      <c r="E528" s="159">
        <v>0</v>
      </c>
      <c r="F528" s="159">
        <v>0</v>
      </c>
      <c r="G528" s="159">
        <v>0</v>
      </c>
      <c r="H528" s="139">
        <v>0</v>
      </c>
      <c r="I528"/>
      <c r="J528"/>
      <c r="K528"/>
      <c r="L528"/>
      <c r="M528"/>
    </row>
    <row r="529" spans="2:13" s="28" customFormat="1" ht="18.75" customHeight="1" x14ac:dyDescent="0.25">
      <c r="B529" s="137" t="s">
        <v>4029</v>
      </c>
      <c r="C529" s="138">
        <v>0</v>
      </c>
      <c r="D529" s="138">
        <v>0</v>
      </c>
      <c r="E529" s="159">
        <v>0</v>
      </c>
      <c r="F529" s="159">
        <v>4</v>
      </c>
      <c r="G529" s="159">
        <v>0</v>
      </c>
      <c r="H529" s="139">
        <v>0</v>
      </c>
      <c r="I529"/>
      <c r="J529"/>
      <c r="K529"/>
      <c r="L529"/>
      <c r="M529"/>
    </row>
    <row r="530" spans="2:13" s="28" customFormat="1" ht="18.75" customHeight="1" x14ac:dyDescent="0.25">
      <c r="B530" s="137" t="s">
        <v>3873</v>
      </c>
      <c r="C530" s="138">
        <v>0</v>
      </c>
      <c r="D530" s="138">
        <v>0</v>
      </c>
      <c r="E530" s="159">
        <v>0</v>
      </c>
      <c r="F530" s="159">
        <v>0</v>
      </c>
      <c r="G530" s="159">
        <v>0</v>
      </c>
      <c r="H530" s="139">
        <v>0</v>
      </c>
      <c r="I530"/>
      <c r="J530"/>
      <c r="K530"/>
      <c r="L530"/>
      <c r="M530"/>
    </row>
    <row r="531" spans="2:13" s="28" customFormat="1" ht="18.75" customHeight="1" x14ac:dyDescent="0.25">
      <c r="B531" s="137" t="s">
        <v>4090</v>
      </c>
      <c r="C531" s="138">
        <v>0</v>
      </c>
      <c r="D531" s="138">
        <v>0</v>
      </c>
      <c r="E531" s="159">
        <v>8</v>
      </c>
      <c r="F531" s="159">
        <v>0</v>
      </c>
      <c r="G531" s="159">
        <v>0</v>
      </c>
      <c r="H531" s="139">
        <v>0</v>
      </c>
      <c r="I531"/>
      <c r="J531"/>
      <c r="K531"/>
      <c r="L531"/>
      <c r="M531"/>
    </row>
    <row r="532" spans="2:13" s="28" customFormat="1" ht="18.75" customHeight="1" x14ac:dyDescent="0.25">
      <c r="B532" s="137" t="s">
        <v>3911</v>
      </c>
      <c r="C532" s="138">
        <v>0</v>
      </c>
      <c r="D532" s="138">
        <v>86</v>
      </c>
      <c r="E532" s="159">
        <v>0</v>
      </c>
      <c r="F532" s="159">
        <v>51</v>
      </c>
      <c r="G532" s="159">
        <v>26</v>
      </c>
      <c r="H532" s="139">
        <v>0</v>
      </c>
      <c r="I532"/>
      <c r="J532"/>
      <c r="K532"/>
      <c r="L532"/>
      <c r="M532"/>
    </row>
    <row r="533" spans="2:13" s="28" customFormat="1" ht="18.75" customHeight="1" x14ac:dyDescent="0.25">
      <c r="B533" s="137" t="s">
        <v>4300</v>
      </c>
      <c r="C533" s="138">
        <v>24740</v>
      </c>
      <c r="D533" s="138">
        <v>17035</v>
      </c>
      <c r="E533" s="159">
        <v>75043</v>
      </c>
      <c r="F533" s="159">
        <v>0</v>
      </c>
      <c r="G533" s="159">
        <v>0</v>
      </c>
      <c r="H533" s="139">
        <v>0</v>
      </c>
      <c r="I533"/>
      <c r="J533"/>
      <c r="K533"/>
      <c r="L533"/>
      <c r="M533"/>
    </row>
    <row r="534" spans="2:13" s="28" customFormat="1" ht="18.75" customHeight="1" x14ac:dyDescent="0.25">
      <c r="B534" s="137" t="s">
        <v>598</v>
      </c>
      <c r="C534" s="138">
        <v>0</v>
      </c>
      <c r="D534" s="138">
        <v>0</v>
      </c>
      <c r="E534" s="159">
        <v>3</v>
      </c>
      <c r="F534" s="159">
        <v>0</v>
      </c>
      <c r="G534" s="159">
        <v>8</v>
      </c>
      <c r="H534" s="139">
        <v>0</v>
      </c>
      <c r="I534"/>
      <c r="J534"/>
      <c r="K534"/>
      <c r="L534"/>
      <c r="M534"/>
    </row>
    <row r="535" spans="2:13" s="28" customFormat="1" ht="18.75" customHeight="1" x14ac:dyDescent="0.25">
      <c r="B535" s="137" t="s">
        <v>812</v>
      </c>
      <c r="C535" s="138">
        <v>0</v>
      </c>
      <c r="D535" s="138">
        <v>34</v>
      </c>
      <c r="E535" s="159">
        <v>0</v>
      </c>
      <c r="F535" s="159">
        <v>0</v>
      </c>
      <c r="G535" s="159">
        <v>4</v>
      </c>
      <c r="H535" s="139">
        <v>0</v>
      </c>
      <c r="I535"/>
      <c r="J535"/>
      <c r="K535"/>
      <c r="L535"/>
      <c r="M535"/>
    </row>
    <row r="536" spans="2:13" s="28" customFormat="1" ht="18.75" customHeight="1" x14ac:dyDescent="0.25">
      <c r="B536" s="137" t="s">
        <v>355</v>
      </c>
      <c r="C536" s="138">
        <v>0</v>
      </c>
      <c r="D536" s="138">
        <v>0</v>
      </c>
      <c r="E536" s="159">
        <v>347</v>
      </c>
      <c r="F536" s="159">
        <v>0</v>
      </c>
      <c r="G536" s="159">
        <v>0</v>
      </c>
      <c r="H536" s="139">
        <v>0</v>
      </c>
      <c r="I536"/>
      <c r="J536"/>
      <c r="K536"/>
      <c r="L536"/>
      <c r="M536"/>
    </row>
    <row r="537" spans="2:13" s="28" customFormat="1" ht="18.75" customHeight="1" x14ac:dyDescent="0.25">
      <c r="B537" s="137" t="s">
        <v>4369</v>
      </c>
      <c r="C537" s="138">
        <v>0</v>
      </c>
      <c r="D537" s="138">
        <v>2</v>
      </c>
      <c r="E537" s="159">
        <v>0</v>
      </c>
      <c r="F537" s="159">
        <v>0</v>
      </c>
      <c r="G537" s="159">
        <v>0</v>
      </c>
      <c r="H537" s="139">
        <v>0</v>
      </c>
      <c r="I537"/>
      <c r="J537"/>
      <c r="K537"/>
      <c r="L537"/>
      <c r="M537"/>
    </row>
    <row r="538" spans="2:13" s="28" customFormat="1" ht="18.75" customHeight="1" x14ac:dyDescent="0.25">
      <c r="B538" s="137" t="s">
        <v>3477</v>
      </c>
      <c r="C538" s="138">
        <v>16</v>
      </c>
      <c r="D538" s="138">
        <v>6</v>
      </c>
      <c r="E538" s="159">
        <v>0</v>
      </c>
      <c r="F538" s="159">
        <v>0</v>
      </c>
      <c r="G538" s="159">
        <v>0</v>
      </c>
      <c r="H538" s="139">
        <v>0</v>
      </c>
      <c r="I538"/>
      <c r="J538"/>
      <c r="K538"/>
      <c r="L538"/>
      <c r="M538"/>
    </row>
    <row r="539" spans="2:13" s="28" customFormat="1" ht="18.75" customHeight="1" x14ac:dyDescent="0.25">
      <c r="B539" s="137" t="s">
        <v>3757</v>
      </c>
      <c r="C539" s="138">
        <v>0</v>
      </c>
      <c r="D539" s="138">
        <v>0</v>
      </c>
      <c r="E539" s="159">
        <v>0</v>
      </c>
      <c r="F539" s="159">
        <v>0</v>
      </c>
      <c r="G539" s="159">
        <v>0</v>
      </c>
      <c r="H539" s="139">
        <v>0</v>
      </c>
      <c r="I539"/>
      <c r="J539"/>
      <c r="K539"/>
      <c r="L539"/>
      <c r="M539"/>
    </row>
    <row r="540" spans="2:13" s="28" customFormat="1" ht="18.75" customHeight="1" x14ac:dyDescent="0.25">
      <c r="B540" s="137" t="s">
        <v>3871</v>
      </c>
      <c r="C540" s="138">
        <v>0</v>
      </c>
      <c r="D540" s="138">
        <v>0</v>
      </c>
      <c r="E540" s="159">
        <v>0</v>
      </c>
      <c r="F540" s="159">
        <v>0</v>
      </c>
      <c r="G540" s="159">
        <v>0</v>
      </c>
      <c r="H540" s="139">
        <v>0</v>
      </c>
      <c r="I540"/>
      <c r="J540"/>
      <c r="K540"/>
      <c r="L540"/>
      <c r="M540"/>
    </row>
    <row r="541" spans="2:13" s="28" customFormat="1" ht="18.75" customHeight="1" x14ac:dyDescent="0.25">
      <c r="B541" s="137" t="s">
        <v>4495</v>
      </c>
      <c r="C541" s="138">
        <v>0</v>
      </c>
      <c r="D541" s="138">
        <v>0</v>
      </c>
      <c r="E541" s="159">
        <v>0</v>
      </c>
      <c r="F541" s="159">
        <v>0</v>
      </c>
      <c r="G541" s="159">
        <v>9</v>
      </c>
      <c r="H541" s="139">
        <v>0</v>
      </c>
      <c r="I541"/>
      <c r="J541"/>
      <c r="K541"/>
      <c r="L541"/>
      <c r="M541"/>
    </row>
    <row r="542" spans="2:13" s="28" customFormat="1" ht="18.75" customHeight="1" x14ac:dyDescent="0.25">
      <c r="B542" s="137" t="s">
        <v>4254</v>
      </c>
      <c r="C542" s="138">
        <v>0</v>
      </c>
      <c r="D542" s="138">
        <v>0</v>
      </c>
      <c r="E542" s="159">
        <v>0</v>
      </c>
      <c r="F542" s="159">
        <v>0</v>
      </c>
      <c r="G542" s="159">
        <v>0</v>
      </c>
      <c r="H542" s="139">
        <v>0</v>
      </c>
      <c r="I542"/>
      <c r="J542"/>
      <c r="K542"/>
      <c r="L542"/>
      <c r="M542"/>
    </row>
    <row r="543" spans="2:13" s="28" customFormat="1" ht="18.75" customHeight="1" x14ac:dyDescent="0.25">
      <c r="B543" s="137" t="s">
        <v>3960</v>
      </c>
      <c r="C543" s="138">
        <v>0</v>
      </c>
      <c r="D543" s="138">
        <v>30</v>
      </c>
      <c r="E543" s="159">
        <v>0</v>
      </c>
      <c r="F543" s="159">
        <v>0</v>
      </c>
      <c r="G543" s="159">
        <v>0</v>
      </c>
      <c r="H543" s="139">
        <v>0</v>
      </c>
      <c r="I543"/>
      <c r="J543"/>
      <c r="K543"/>
      <c r="L543"/>
      <c r="M543"/>
    </row>
    <row r="544" spans="2:13" s="28" customFormat="1" ht="18.75" customHeight="1" x14ac:dyDescent="0.25">
      <c r="B544" s="137" t="s">
        <v>4110</v>
      </c>
      <c r="C544" s="138">
        <v>0</v>
      </c>
      <c r="D544" s="138">
        <v>0</v>
      </c>
      <c r="E544" s="159">
        <v>16</v>
      </c>
      <c r="F544" s="159">
        <v>28</v>
      </c>
      <c r="G544" s="159">
        <v>21</v>
      </c>
      <c r="H544" s="139">
        <v>0</v>
      </c>
      <c r="I544"/>
      <c r="J544"/>
      <c r="K544"/>
      <c r="L544"/>
      <c r="M544"/>
    </row>
    <row r="545" spans="2:13" s="28" customFormat="1" ht="18.75" customHeight="1" x14ac:dyDescent="0.25">
      <c r="B545" s="137" t="s">
        <v>4021</v>
      </c>
      <c r="C545" s="138">
        <v>0</v>
      </c>
      <c r="D545" s="138">
        <v>3</v>
      </c>
      <c r="E545" s="159">
        <v>0</v>
      </c>
      <c r="F545" s="159">
        <v>0</v>
      </c>
      <c r="G545" s="159">
        <v>0</v>
      </c>
      <c r="H545" s="139">
        <v>0</v>
      </c>
      <c r="I545"/>
      <c r="J545"/>
      <c r="K545"/>
      <c r="L545"/>
      <c r="M545"/>
    </row>
    <row r="546" spans="2:13" s="28" customFormat="1" ht="18.75" customHeight="1" x14ac:dyDescent="0.25">
      <c r="B546" s="137" t="s">
        <v>4475</v>
      </c>
      <c r="C546" s="138">
        <v>0</v>
      </c>
      <c r="D546" s="138">
        <v>0</v>
      </c>
      <c r="E546" s="159">
        <v>0</v>
      </c>
      <c r="F546" s="159">
        <v>0</v>
      </c>
      <c r="G546" s="159">
        <v>8</v>
      </c>
      <c r="H546" s="139">
        <v>0</v>
      </c>
      <c r="I546"/>
      <c r="J546"/>
      <c r="K546"/>
      <c r="L546"/>
      <c r="M546"/>
    </row>
    <row r="547" spans="2:13" s="28" customFormat="1" ht="18.75" customHeight="1" x14ac:dyDescent="0.25">
      <c r="B547" s="137" t="s">
        <v>4127</v>
      </c>
      <c r="C547" s="138">
        <v>0</v>
      </c>
      <c r="D547" s="138">
        <v>0</v>
      </c>
      <c r="E547" s="159">
        <v>2</v>
      </c>
      <c r="F547" s="159">
        <v>0</v>
      </c>
      <c r="G547" s="159">
        <v>0</v>
      </c>
      <c r="H547" s="139">
        <v>0</v>
      </c>
      <c r="I547"/>
      <c r="J547"/>
      <c r="K547"/>
      <c r="L547"/>
      <c r="M547"/>
    </row>
    <row r="548" spans="2:13" s="28" customFormat="1" ht="18.75" customHeight="1" x14ac:dyDescent="0.25">
      <c r="B548" s="137" t="s">
        <v>4087</v>
      </c>
      <c r="C548" s="138">
        <v>0</v>
      </c>
      <c r="D548" s="138">
        <v>0</v>
      </c>
      <c r="E548" s="159">
        <v>24</v>
      </c>
      <c r="F548" s="159">
        <v>0</v>
      </c>
      <c r="G548" s="159">
        <v>0</v>
      </c>
      <c r="H548" s="139">
        <v>0</v>
      </c>
      <c r="I548"/>
      <c r="J548"/>
      <c r="K548"/>
      <c r="L548"/>
      <c r="M548"/>
    </row>
    <row r="549" spans="2:13" s="28" customFormat="1" ht="18.75" customHeight="1" x14ac:dyDescent="0.25">
      <c r="B549" s="137" t="s">
        <v>4378</v>
      </c>
      <c r="C549" s="138">
        <v>1</v>
      </c>
      <c r="D549" s="138">
        <v>0</v>
      </c>
      <c r="E549" s="159">
        <v>0</v>
      </c>
      <c r="F549" s="159">
        <v>0</v>
      </c>
      <c r="G549" s="159">
        <v>0</v>
      </c>
      <c r="H549" s="139">
        <v>0</v>
      </c>
      <c r="I549"/>
      <c r="J549"/>
      <c r="K549"/>
      <c r="L549"/>
      <c r="M549"/>
    </row>
    <row r="550" spans="2:13" s="28" customFormat="1" ht="18.75" customHeight="1" x14ac:dyDescent="0.25">
      <c r="B550" s="137" t="s">
        <v>4260</v>
      </c>
      <c r="C550" s="138">
        <v>0</v>
      </c>
      <c r="D550" s="138">
        <v>0</v>
      </c>
      <c r="E550" s="159">
        <v>0</v>
      </c>
      <c r="F550" s="159">
        <v>34</v>
      </c>
      <c r="G550" s="159">
        <v>0</v>
      </c>
      <c r="H550" s="139">
        <v>0</v>
      </c>
      <c r="I550"/>
      <c r="J550"/>
      <c r="K550"/>
      <c r="L550"/>
      <c r="M550"/>
    </row>
    <row r="551" spans="2:13" s="28" customFormat="1" ht="18.75" customHeight="1" x14ac:dyDescent="0.25">
      <c r="B551" s="137" t="s">
        <v>4263</v>
      </c>
      <c r="C551" s="138">
        <v>0</v>
      </c>
      <c r="D551" s="138">
        <v>0</v>
      </c>
      <c r="E551" s="159">
        <v>0</v>
      </c>
      <c r="F551" s="159">
        <v>12</v>
      </c>
      <c r="G551" s="159">
        <v>23</v>
      </c>
      <c r="H551" s="139">
        <v>0</v>
      </c>
      <c r="I551"/>
      <c r="J551"/>
      <c r="K551"/>
      <c r="L551"/>
      <c r="M551"/>
    </row>
    <row r="552" spans="2:13" s="28" customFormat="1" ht="18.75" customHeight="1" x14ac:dyDescent="0.25">
      <c r="B552" s="137" t="s">
        <v>4377</v>
      </c>
      <c r="C552" s="138">
        <v>0</v>
      </c>
      <c r="D552" s="138">
        <v>0</v>
      </c>
      <c r="E552" s="159">
        <v>0</v>
      </c>
      <c r="F552" s="159">
        <v>1</v>
      </c>
      <c r="G552" s="159">
        <v>0</v>
      </c>
      <c r="H552" s="139">
        <v>0</v>
      </c>
      <c r="I552"/>
      <c r="J552"/>
      <c r="K552"/>
      <c r="L552"/>
      <c r="M552"/>
    </row>
    <row r="553" spans="2:13" s="28" customFormat="1" ht="18.75" customHeight="1" x14ac:dyDescent="0.25">
      <c r="B553" s="137" t="s">
        <v>784</v>
      </c>
      <c r="C553" s="138">
        <v>0</v>
      </c>
      <c r="D553" s="138">
        <v>2</v>
      </c>
      <c r="E553" s="159">
        <v>0</v>
      </c>
      <c r="F553" s="159">
        <v>0</v>
      </c>
      <c r="G553" s="159">
        <v>0</v>
      </c>
      <c r="H553" s="139">
        <v>0</v>
      </c>
      <c r="I553"/>
      <c r="J553"/>
      <c r="K553"/>
      <c r="L553"/>
      <c r="M553"/>
    </row>
    <row r="554" spans="2:13" s="28" customFormat="1" ht="18.75" customHeight="1" x14ac:dyDescent="0.25">
      <c r="B554" s="137" t="s">
        <v>3988</v>
      </c>
      <c r="C554" s="138">
        <v>0</v>
      </c>
      <c r="D554" s="138">
        <v>1</v>
      </c>
      <c r="E554" s="159">
        <v>0</v>
      </c>
      <c r="F554" s="159">
        <v>0</v>
      </c>
      <c r="G554" s="159">
        <v>0</v>
      </c>
      <c r="H554" s="139">
        <v>0</v>
      </c>
      <c r="I554"/>
      <c r="J554"/>
      <c r="K554"/>
      <c r="L554"/>
      <c r="M554"/>
    </row>
    <row r="555" spans="2:13" s="28" customFormat="1" ht="18.75" customHeight="1" x14ac:dyDescent="0.25">
      <c r="B555" s="137" t="s">
        <v>690</v>
      </c>
      <c r="C555" s="138">
        <v>0</v>
      </c>
      <c r="D555" s="138">
        <v>14</v>
      </c>
      <c r="E555" s="159">
        <v>0</v>
      </c>
      <c r="F555" s="159">
        <v>45</v>
      </c>
      <c r="G555" s="159">
        <v>0</v>
      </c>
      <c r="H555" s="139">
        <v>0</v>
      </c>
      <c r="I555"/>
      <c r="J555"/>
      <c r="K555"/>
      <c r="L555"/>
      <c r="M555"/>
    </row>
    <row r="556" spans="2:13" s="28" customFormat="1" ht="18.75" customHeight="1" x14ac:dyDescent="0.25">
      <c r="B556" s="137" t="s">
        <v>3821</v>
      </c>
      <c r="C556" s="138">
        <v>2</v>
      </c>
      <c r="D556" s="138">
        <v>0</v>
      </c>
      <c r="E556" s="159">
        <v>0</v>
      </c>
      <c r="F556" s="159">
        <v>0</v>
      </c>
      <c r="G556" s="159">
        <v>0</v>
      </c>
      <c r="H556" s="139">
        <v>0</v>
      </c>
      <c r="I556"/>
      <c r="J556"/>
      <c r="K556"/>
      <c r="L556"/>
      <c r="M556"/>
    </row>
    <row r="557" spans="2:13" s="28" customFormat="1" ht="18.75" customHeight="1" x14ac:dyDescent="0.25">
      <c r="B557" s="137" t="s">
        <v>663</v>
      </c>
      <c r="C557" s="138">
        <v>8</v>
      </c>
      <c r="D557" s="138">
        <v>0</v>
      </c>
      <c r="E557" s="159">
        <v>0</v>
      </c>
      <c r="F557" s="159">
        <v>0</v>
      </c>
      <c r="G557" s="159">
        <v>0</v>
      </c>
      <c r="H557" s="139">
        <v>0</v>
      </c>
      <c r="I557"/>
      <c r="J557"/>
      <c r="K557"/>
      <c r="L557"/>
      <c r="M557"/>
    </row>
    <row r="558" spans="2:13" s="28" customFormat="1" ht="18.75" customHeight="1" x14ac:dyDescent="0.25">
      <c r="B558" s="137" t="s">
        <v>3815</v>
      </c>
      <c r="C558" s="138">
        <v>5</v>
      </c>
      <c r="D558" s="138">
        <v>0</v>
      </c>
      <c r="E558" s="159">
        <v>0</v>
      </c>
      <c r="F558" s="159">
        <v>0</v>
      </c>
      <c r="G558" s="159">
        <v>0</v>
      </c>
      <c r="H558" s="139">
        <v>0</v>
      </c>
      <c r="I558"/>
      <c r="J558"/>
      <c r="K558"/>
      <c r="L558"/>
      <c r="M558"/>
    </row>
    <row r="559" spans="2:13" s="28" customFormat="1" ht="18.75" customHeight="1" x14ac:dyDescent="0.25">
      <c r="B559" s="137" t="s">
        <v>4273</v>
      </c>
      <c r="C559" s="138">
        <v>0</v>
      </c>
      <c r="D559" s="138">
        <v>7</v>
      </c>
      <c r="E559" s="159">
        <v>0</v>
      </c>
      <c r="F559" s="159">
        <v>0</v>
      </c>
      <c r="G559" s="159">
        <v>0</v>
      </c>
      <c r="H559" s="139">
        <v>0</v>
      </c>
      <c r="I559"/>
      <c r="J559"/>
      <c r="K559"/>
      <c r="L559"/>
      <c r="M559"/>
    </row>
    <row r="560" spans="2:13" s="28" customFormat="1" ht="18.75" customHeight="1" x14ac:dyDescent="0.25">
      <c r="B560" s="137" t="s">
        <v>4211</v>
      </c>
      <c r="C560" s="138">
        <v>0</v>
      </c>
      <c r="D560" s="138">
        <v>0</v>
      </c>
      <c r="E560" s="159">
        <v>0</v>
      </c>
      <c r="F560" s="159">
        <v>13</v>
      </c>
      <c r="G560" s="159">
        <v>1</v>
      </c>
      <c r="H560" s="139">
        <v>0</v>
      </c>
      <c r="I560"/>
      <c r="J560"/>
      <c r="K560"/>
      <c r="L560"/>
      <c r="M560"/>
    </row>
    <row r="561" spans="2:13" s="28" customFormat="1" ht="18.75" customHeight="1" x14ac:dyDescent="0.25">
      <c r="B561" s="137" t="s">
        <v>3781</v>
      </c>
      <c r="C561" s="138">
        <v>7</v>
      </c>
      <c r="D561" s="138">
        <v>0</v>
      </c>
      <c r="E561" s="159">
        <v>20</v>
      </c>
      <c r="F561" s="159">
        <v>30</v>
      </c>
      <c r="G561" s="159">
        <v>12</v>
      </c>
      <c r="H561" s="139">
        <v>0</v>
      </c>
      <c r="I561"/>
      <c r="J561"/>
      <c r="K561"/>
      <c r="L561"/>
      <c r="M561"/>
    </row>
    <row r="562" spans="2:13" s="28" customFormat="1" ht="18.75" customHeight="1" x14ac:dyDescent="0.25">
      <c r="B562" s="137" t="s">
        <v>4007</v>
      </c>
      <c r="C562" s="138">
        <v>0</v>
      </c>
      <c r="D562" s="138">
        <v>24</v>
      </c>
      <c r="E562" s="159">
        <v>38</v>
      </c>
      <c r="F562" s="159">
        <v>19</v>
      </c>
      <c r="G562" s="159">
        <v>0</v>
      </c>
      <c r="H562" s="139">
        <v>0</v>
      </c>
      <c r="I562"/>
      <c r="J562"/>
      <c r="K562"/>
      <c r="L562"/>
      <c r="M562"/>
    </row>
    <row r="563" spans="2:13" s="28" customFormat="1" ht="18.75" customHeight="1" x14ac:dyDescent="0.25">
      <c r="B563" s="137" t="s">
        <v>4204</v>
      </c>
      <c r="C563" s="138">
        <v>0</v>
      </c>
      <c r="D563" s="138">
        <v>2</v>
      </c>
      <c r="E563" s="159">
        <v>2</v>
      </c>
      <c r="F563" s="159">
        <v>9</v>
      </c>
      <c r="G563" s="159">
        <v>3</v>
      </c>
      <c r="H563" s="139">
        <v>0</v>
      </c>
      <c r="I563"/>
      <c r="J563"/>
      <c r="K563"/>
      <c r="L563"/>
      <c r="M563"/>
    </row>
    <row r="564" spans="2:13" s="28" customFormat="1" ht="18.75" customHeight="1" x14ac:dyDescent="0.25">
      <c r="B564" s="137" t="s">
        <v>4452</v>
      </c>
      <c r="C564" s="138">
        <v>0</v>
      </c>
      <c r="D564" s="138">
        <v>0</v>
      </c>
      <c r="E564" s="159">
        <v>0</v>
      </c>
      <c r="F564" s="159">
        <v>0</v>
      </c>
      <c r="G564" s="159">
        <v>0</v>
      </c>
      <c r="H564" s="139">
        <v>0</v>
      </c>
      <c r="I564"/>
      <c r="J564"/>
      <c r="K564"/>
      <c r="L564"/>
      <c r="M564"/>
    </row>
    <row r="565" spans="2:13" s="28" customFormat="1" ht="18.75" customHeight="1" x14ac:dyDescent="0.25">
      <c r="B565" s="137" t="s">
        <v>566</v>
      </c>
      <c r="C565" s="138">
        <v>177</v>
      </c>
      <c r="D565" s="138">
        <v>204</v>
      </c>
      <c r="E565" s="159">
        <v>159</v>
      </c>
      <c r="F565" s="159">
        <v>169</v>
      </c>
      <c r="G565" s="159">
        <v>0</v>
      </c>
      <c r="H565" s="139">
        <v>0</v>
      </c>
      <c r="I565"/>
      <c r="J565"/>
      <c r="K565"/>
      <c r="L565"/>
      <c r="M565"/>
    </row>
    <row r="566" spans="2:13" s="28" customFormat="1" ht="18.75" customHeight="1" x14ac:dyDescent="0.25">
      <c r="B566" s="137" t="s">
        <v>3986</v>
      </c>
      <c r="C566" s="138">
        <v>0</v>
      </c>
      <c r="D566" s="138">
        <v>1</v>
      </c>
      <c r="E566" s="159">
        <v>0</v>
      </c>
      <c r="F566" s="159">
        <v>0</v>
      </c>
      <c r="G566" s="159">
        <v>0</v>
      </c>
      <c r="H566" s="139">
        <v>0</v>
      </c>
      <c r="I566"/>
      <c r="J566"/>
      <c r="K566"/>
      <c r="L566"/>
      <c r="M566"/>
    </row>
    <row r="567" spans="2:13" s="28" customFormat="1" ht="18.75" customHeight="1" x14ac:dyDescent="0.25">
      <c r="B567" s="137" t="s">
        <v>4112</v>
      </c>
      <c r="C567" s="138">
        <v>0</v>
      </c>
      <c r="D567" s="138">
        <v>0</v>
      </c>
      <c r="E567" s="159">
        <v>5</v>
      </c>
      <c r="F567" s="159">
        <v>0</v>
      </c>
      <c r="G567" s="159">
        <v>0</v>
      </c>
      <c r="H567" s="139">
        <v>0</v>
      </c>
      <c r="I567"/>
      <c r="J567"/>
      <c r="K567"/>
      <c r="L567"/>
      <c r="M567"/>
    </row>
    <row r="568" spans="2:13" s="28" customFormat="1" ht="18.75" customHeight="1" x14ac:dyDescent="0.25">
      <c r="B568" s="137" t="s">
        <v>757</v>
      </c>
      <c r="C568" s="138">
        <v>0</v>
      </c>
      <c r="D568" s="138">
        <v>2</v>
      </c>
      <c r="E568" s="159">
        <v>6</v>
      </c>
      <c r="F568" s="159">
        <v>0</v>
      </c>
      <c r="G568" s="159">
        <v>0</v>
      </c>
      <c r="H568" s="139">
        <v>0</v>
      </c>
      <c r="I568"/>
      <c r="J568"/>
      <c r="K568"/>
      <c r="L568"/>
      <c r="M568"/>
    </row>
    <row r="569" spans="2:13" s="28" customFormat="1" ht="18.75" customHeight="1" x14ac:dyDescent="0.25">
      <c r="B569" s="137" t="s">
        <v>4265</v>
      </c>
      <c r="C569" s="138">
        <v>0</v>
      </c>
      <c r="D569" s="138">
        <v>0</v>
      </c>
      <c r="E569" s="159">
        <v>0</v>
      </c>
      <c r="F569" s="159">
        <v>7</v>
      </c>
      <c r="G569" s="159">
        <v>0</v>
      </c>
      <c r="H569" s="139">
        <v>0</v>
      </c>
      <c r="I569"/>
      <c r="J569"/>
      <c r="K569"/>
      <c r="L569"/>
      <c r="M569"/>
    </row>
    <row r="570" spans="2:13" s="28" customFormat="1" ht="18.75" customHeight="1" x14ac:dyDescent="0.25">
      <c r="B570" s="137" t="s">
        <v>4249</v>
      </c>
      <c r="C570" s="138">
        <v>0</v>
      </c>
      <c r="D570" s="138">
        <v>0</v>
      </c>
      <c r="E570" s="159">
        <v>0</v>
      </c>
      <c r="F570" s="159">
        <v>0</v>
      </c>
      <c r="G570" s="159">
        <v>0</v>
      </c>
      <c r="H570" s="139">
        <v>0</v>
      </c>
      <c r="I570"/>
      <c r="J570"/>
      <c r="K570"/>
      <c r="L570"/>
      <c r="M570"/>
    </row>
    <row r="571" spans="2:13" s="28" customFormat="1" ht="18.75" customHeight="1" x14ac:dyDescent="0.25">
      <c r="B571" s="137" t="s">
        <v>3925</v>
      </c>
      <c r="C571" s="138">
        <v>0</v>
      </c>
      <c r="D571" s="138">
        <v>4</v>
      </c>
      <c r="E571" s="159">
        <v>0</v>
      </c>
      <c r="F571" s="159">
        <v>4</v>
      </c>
      <c r="G571" s="159">
        <v>3</v>
      </c>
      <c r="H571" s="139">
        <v>0</v>
      </c>
      <c r="I571"/>
      <c r="J571"/>
      <c r="K571"/>
      <c r="L571"/>
      <c r="M571"/>
    </row>
    <row r="572" spans="2:13" s="28" customFormat="1" ht="18.75" customHeight="1" x14ac:dyDescent="0.25">
      <c r="B572" s="137" t="s">
        <v>4239</v>
      </c>
      <c r="C572" s="138">
        <v>0</v>
      </c>
      <c r="D572" s="138">
        <v>14</v>
      </c>
      <c r="E572" s="159">
        <v>12</v>
      </c>
      <c r="F572" s="159">
        <v>0</v>
      </c>
      <c r="G572" s="159">
        <v>0</v>
      </c>
      <c r="H572" s="139">
        <v>0</v>
      </c>
      <c r="I572"/>
      <c r="J572"/>
      <c r="K572"/>
      <c r="L572"/>
      <c r="M572"/>
    </row>
    <row r="573" spans="2:13" s="28" customFormat="1" ht="18.75" customHeight="1" x14ac:dyDescent="0.25">
      <c r="B573" s="137" t="s">
        <v>744</v>
      </c>
      <c r="C573" s="138">
        <v>0</v>
      </c>
      <c r="D573" s="138">
        <v>9</v>
      </c>
      <c r="E573" s="159">
        <v>0</v>
      </c>
      <c r="F573" s="159">
        <v>0</v>
      </c>
      <c r="G573" s="159">
        <v>0</v>
      </c>
      <c r="H573" s="139">
        <v>0</v>
      </c>
      <c r="I573"/>
      <c r="J573"/>
      <c r="K573"/>
      <c r="L573"/>
      <c r="M573"/>
    </row>
    <row r="574" spans="2:13" s="28" customFormat="1" ht="18.75" customHeight="1" x14ac:dyDescent="0.25">
      <c r="B574" s="137" t="s">
        <v>3922</v>
      </c>
      <c r="C574" s="138">
        <v>0</v>
      </c>
      <c r="D574" s="138">
        <v>5</v>
      </c>
      <c r="E574" s="159">
        <v>0</v>
      </c>
      <c r="F574" s="159">
        <v>0</v>
      </c>
      <c r="G574" s="159">
        <v>0</v>
      </c>
      <c r="H574" s="139">
        <v>0</v>
      </c>
      <c r="I574"/>
      <c r="J574"/>
      <c r="K574"/>
      <c r="L574"/>
      <c r="M574"/>
    </row>
    <row r="575" spans="2:13" s="28" customFormat="1" ht="18.75" customHeight="1" x14ac:dyDescent="0.25">
      <c r="B575" s="137" t="s">
        <v>4325</v>
      </c>
      <c r="C575" s="138">
        <v>0</v>
      </c>
      <c r="D575" s="138">
        <v>20</v>
      </c>
      <c r="E575" s="159">
        <v>0</v>
      </c>
      <c r="F575" s="159">
        <v>0</v>
      </c>
      <c r="G575" s="159">
        <v>8</v>
      </c>
      <c r="H575" s="139">
        <v>0</v>
      </c>
      <c r="I575"/>
      <c r="J575"/>
      <c r="K575"/>
      <c r="L575"/>
      <c r="M575"/>
    </row>
    <row r="576" spans="2:13" s="28" customFormat="1" ht="18.75" customHeight="1" x14ac:dyDescent="0.25">
      <c r="B576" s="137" t="s">
        <v>4268</v>
      </c>
      <c r="C576" s="138">
        <v>0</v>
      </c>
      <c r="D576" s="138">
        <v>0</v>
      </c>
      <c r="E576" s="159">
        <v>0</v>
      </c>
      <c r="F576" s="159">
        <v>8</v>
      </c>
      <c r="G576" s="159">
        <v>6</v>
      </c>
      <c r="H576" s="139">
        <v>0</v>
      </c>
      <c r="I576"/>
      <c r="J576"/>
      <c r="K576"/>
      <c r="L576"/>
      <c r="M576"/>
    </row>
    <row r="577" spans="2:13" s="28" customFormat="1" ht="18.75" customHeight="1" x14ac:dyDescent="0.25">
      <c r="B577" s="137" t="s">
        <v>4279</v>
      </c>
      <c r="C577" s="138">
        <v>5</v>
      </c>
      <c r="D577" s="138">
        <v>1</v>
      </c>
      <c r="E577" s="159">
        <v>0</v>
      </c>
      <c r="F577" s="159">
        <v>0</v>
      </c>
      <c r="G577" s="159">
        <v>0</v>
      </c>
      <c r="H577" s="139">
        <v>0</v>
      </c>
      <c r="I577"/>
      <c r="J577"/>
      <c r="K577"/>
      <c r="L577"/>
      <c r="M577"/>
    </row>
    <row r="578" spans="2:13" s="28" customFormat="1" ht="18.75" customHeight="1" x14ac:dyDescent="0.25">
      <c r="B578" s="137" t="s">
        <v>3897</v>
      </c>
      <c r="C578" s="138">
        <v>15</v>
      </c>
      <c r="D578" s="138">
        <v>0</v>
      </c>
      <c r="E578" s="159">
        <v>0</v>
      </c>
      <c r="F578" s="159">
        <v>0</v>
      </c>
      <c r="G578" s="159">
        <v>0</v>
      </c>
      <c r="H578" s="139">
        <v>0</v>
      </c>
      <c r="I578"/>
      <c r="J578"/>
      <c r="K578"/>
      <c r="L578"/>
      <c r="M578"/>
    </row>
    <row r="579" spans="2:13" s="28" customFormat="1" ht="18.75" customHeight="1" x14ac:dyDescent="0.25">
      <c r="B579" s="137" t="s">
        <v>3369</v>
      </c>
      <c r="C579" s="138">
        <v>0</v>
      </c>
      <c r="D579" s="138">
        <v>0</v>
      </c>
      <c r="E579" s="159">
        <v>0</v>
      </c>
      <c r="F579" s="159">
        <v>11</v>
      </c>
      <c r="G579" s="159">
        <v>0</v>
      </c>
      <c r="H579" s="139">
        <v>0</v>
      </c>
      <c r="I579"/>
      <c r="J579"/>
      <c r="K579"/>
      <c r="L579"/>
      <c r="M579"/>
    </row>
    <row r="580" spans="2:13" s="28" customFormat="1" ht="18.75" customHeight="1" x14ac:dyDescent="0.25">
      <c r="B580" s="137" t="s">
        <v>4181</v>
      </c>
      <c r="C580" s="138">
        <v>0</v>
      </c>
      <c r="D580" s="138">
        <v>0</v>
      </c>
      <c r="E580" s="159">
        <v>15</v>
      </c>
      <c r="F580" s="159">
        <v>5</v>
      </c>
      <c r="G580" s="159">
        <v>14</v>
      </c>
      <c r="H580" s="139">
        <v>0</v>
      </c>
      <c r="I580"/>
      <c r="J580"/>
      <c r="K580"/>
      <c r="L580"/>
      <c r="M580"/>
    </row>
    <row r="581" spans="2:13" s="28" customFormat="1" ht="18.75" customHeight="1" x14ac:dyDescent="0.25">
      <c r="B581" s="137" t="s">
        <v>3841</v>
      </c>
      <c r="C581" s="138">
        <v>42</v>
      </c>
      <c r="D581" s="138">
        <v>1048</v>
      </c>
      <c r="E581" s="159">
        <v>0</v>
      </c>
      <c r="F581" s="159">
        <v>0</v>
      </c>
      <c r="G581" s="159">
        <v>0</v>
      </c>
      <c r="H581" s="139">
        <v>0</v>
      </c>
      <c r="I581"/>
      <c r="J581"/>
      <c r="K581"/>
      <c r="L581"/>
      <c r="M581"/>
    </row>
    <row r="582" spans="2:13" s="28" customFormat="1" ht="18.75" customHeight="1" x14ac:dyDescent="0.25">
      <c r="B582" s="137" t="s">
        <v>3928</v>
      </c>
      <c r="C582" s="138">
        <v>0</v>
      </c>
      <c r="D582" s="138">
        <v>2</v>
      </c>
      <c r="E582" s="159">
        <v>0</v>
      </c>
      <c r="F582" s="159">
        <v>0</v>
      </c>
      <c r="G582" s="159">
        <v>0</v>
      </c>
      <c r="H582" s="139">
        <v>0</v>
      </c>
      <c r="I582"/>
      <c r="J582"/>
      <c r="K582"/>
      <c r="L582"/>
      <c r="M582"/>
    </row>
    <row r="583" spans="2:13" s="28" customFormat="1" ht="18.75" customHeight="1" x14ac:dyDescent="0.25">
      <c r="B583" s="137" t="s">
        <v>4227</v>
      </c>
      <c r="C583" s="138">
        <v>0</v>
      </c>
      <c r="D583" s="138">
        <v>0</v>
      </c>
      <c r="E583" s="159">
        <v>0</v>
      </c>
      <c r="F583" s="159">
        <v>2</v>
      </c>
      <c r="G583" s="159">
        <v>0</v>
      </c>
      <c r="H583" s="139">
        <v>0</v>
      </c>
      <c r="I583"/>
      <c r="J583"/>
      <c r="K583"/>
      <c r="L583"/>
      <c r="M583"/>
    </row>
    <row r="584" spans="2:13" s="28" customFormat="1" ht="18.75" customHeight="1" x14ac:dyDescent="0.25">
      <c r="B584" s="137" t="s">
        <v>545</v>
      </c>
      <c r="C584" s="138">
        <v>0</v>
      </c>
      <c r="D584" s="138">
        <v>0</v>
      </c>
      <c r="E584" s="159">
        <v>1</v>
      </c>
      <c r="F584" s="159">
        <v>1</v>
      </c>
      <c r="G584" s="159">
        <v>2</v>
      </c>
      <c r="H584" s="139">
        <v>0</v>
      </c>
      <c r="I584"/>
      <c r="J584"/>
      <c r="K584"/>
      <c r="L584"/>
      <c r="M584"/>
    </row>
    <row r="585" spans="2:13" s="28" customFormat="1" ht="18.75" customHeight="1" x14ac:dyDescent="0.25">
      <c r="B585" s="137" t="s">
        <v>4357</v>
      </c>
      <c r="C585" s="138">
        <v>0</v>
      </c>
      <c r="D585" s="138">
        <v>0</v>
      </c>
      <c r="E585" s="159">
        <v>0</v>
      </c>
      <c r="F585" s="159">
        <v>0</v>
      </c>
      <c r="G585" s="159">
        <v>6</v>
      </c>
      <c r="H585" s="139">
        <v>0</v>
      </c>
      <c r="I585"/>
      <c r="J585"/>
      <c r="K585"/>
      <c r="L585"/>
      <c r="M585"/>
    </row>
    <row r="586" spans="2:13" s="28" customFormat="1" ht="18.75" customHeight="1" x14ac:dyDescent="0.25">
      <c r="B586" s="137" t="s">
        <v>559</v>
      </c>
      <c r="C586" s="138">
        <v>4</v>
      </c>
      <c r="D586" s="138">
        <v>0</v>
      </c>
      <c r="E586" s="159">
        <v>0</v>
      </c>
      <c r="F586" s="159">
        <v>0</v>
      </c>
      <c r="G586" s="159">
        <v>0</v>
      </c>
      <c r="H586" s="139">
        <v>0</v>
      </c>
      <c r="I586"/>
      <c r="J586"/>
      <c r="K586"/>
      <c r="L586"/>
      <c r="M586"/>
    </row>
    <row r="587" spans="2:13" s="28" customFormat="1" ht="18.75" customHeight="1" x14ac:dyDescent="0.25">
      <c r="B587" s="137" t="s">
        <v>802</v>
      </c>
      <c r="C587" s="138">
        <v>0</v>
      </c>
      <c r="D587" s="138">
        <v>0</v>
      </c>
      <c r="E587" s="159">
        <v>0</v>
      </c>
      <c r="F587" s="159">
        <v>6</v>
      </c>
      <c r="G587" s="159">
        <v>0</v>
      </c>
      <c r="H587" s="139">
        <v>0</v>
      </c>
      <c r="I587"/>
      <c r="J587"/>
      <c r="K587"/>
      <c r="L587"/>
      <c r="M587"/>
    </row>
    <row r="588" spans="2:13" s="28" customFormat="1" ht="18.75" customHeight="1" x14ac:dyDescent="0.25">
      <c r="B588" s="137" t="s">
        <v>4157</v>
      </c>
      <c r="C588" s="138">
        <v>0</v>
      </c>
      <c r="D588" s="138">
        <v>4</v>
      </c>
      <c r="E588" s="159">
        <v>0</v>
      </c>
      <c r="F588" s="159">
        <v>0</v>
      </c>
      <c r="G588" s="159">
        <v>4</v>
      </c>
      <c r="H588" s="139">
        <v>0</v>
      </c>
      <c r="I588"/>
      <c r="J588"/>
      <c r="K588"/>
      <c r="L588"/>
      <c r="M588"/>
    </row>
    <row r="589" spans="2:13" s="28" customFormat="1" ht="18.75" customHeight="1" x14ac:dyDescent="0.25">
      <c r="B589" s="137" t="s">
        <v>3814</v>
      </c>
      <c r="C589" s="138">
        <v>11</v>
      </c>
      <c r="D589" s="138">
        <v>12</v>
      </c>
      <c r="E589" s="159">
        <v>12</v>
      </c>
      <c r="F589" s="159">
        <v>0</v>
      </c>
      <c r="G589" s="159">
        <v>0</v>
      </c>
      <c r="H589" s="139">
        <v>0</v>
      </c>
      <c r="I589"/>
      <c r="J589"/>
      <c r="K589"/>
      <c r="L589"/>
      <c r="M589"/>
    </row>
    <row r="590" spans="2:13" s="28" customFormat="1" ht="18.75" customHeight="1" x14ac:dyDescent="0.25">
      <c r="B590" s="137" t="s">
        <v>3945</v>
      </c>
      <c r="C590" s="138">
        <v>0</v>
      </c>
      <c r="D590" s="138">
        <v>6</v>
      </c>
      <c r="E590" s="159">
        <v>0</v>
      </c>
      <c r="F590" s="159">
        <v>0</v>
      </c>
      <c r="G590" s="159">
        <v>0</v>
      </c>
      <c r="H590" s="139">
        <v>0</v>
      </c>
      <c r="I590"/>
      <c r="J590"/>
      <c r="K590"/>
      <c r="L590"/>
      <c r="M590"/>
    </row>
    <row r="591" spans="2:13" s="28" customFormat="1" ht="18.75" customHeight="1" x14ac:dyDescent="0.25">
      <c r="B591" s="137" t="s">
        <v>4137</v>
      </c>
      <c r="C591" s="138">
        <v>0</v>
      </c>
      <c r="D591" s="138">
        <v>0</v>
      </c>
      <c r="E591" s="159">
        <v>0</v>
      </c>
      <c r="F591" s="159">
        <v>0</v>
      </c>
      <c r="G591" s="159">
        <v>0</v>
      </c>
      <c r="H591" s="139">
        <v>0</v>
      </c>
      <c r="I591"/>
      <c r="J591"/>
      <c r="K591"/>
      <c r="L591"/>
      <c r="M591"/>
    </row>
    <row r="592" spans="2:13" s="28" customFormat="1" ht="18.75" customHeight="1" x14ac:dyDescent="0.25">
      <c r="B592" s="137" t="s">
        <v>4483</v>
      </c>
      <c r="C592" s="138">
        <v>0</v>
      </c>
      <c r="D592" s="138">
        <v>0</v>
      </c>
      <c r="E592" s="159">
        <v>0</v>
      </c>
      <c r="F592" s="159">
        <v>0</v>
      </c>
      <c r="G592" s="159">
        <v>24</v>
      </c>
      <c r="H592" s="139">
        <v>0</v>
      </c>
      <c r="I592"/>
      <c r="J592"/>
      <c r="K592"/>
      <c r="L592"/>
      <c r="M592"/>
    </row>
    <row r="593" spans="2:13" s="28" customFormat="1" ht="18.75" customHeight="1" x14ac:dyDescent="0.25">
      <c r="B593" s="137" t="s">
        <v>3584</v>
      </c>
      <c r="C593" s="138">
        <v>0</v>
      </c>
      <c r="D593" s="138">
        <v>0</v>
      </c>
      <c r="E593" s="159">
        <v>1</v>
      </c>
      <c r="F593" s="159">
        <v>0</v>
      </c>
      <c r="G593" s="159">
        <v>0</v>
      </c>
      <c r="H593" s="139">
        <v>0</v>
      </c>
      <c r="I593"/>
      <c r="J593"/>
      <c r="K593"/>
      <c r="L593"/>
      <c r="M593"/>
    </row>
    <row r="594" spans="2:13" s="28" customFormat="1" ht="18.75" customHeight="1" x14ac:dyDescent="0.25">
      <c r="B594" s="137" t="s">
        <v>3896</v>
      </c>
      <c r="C594" s="138">
        <v>23</v>
      </c>
      <c r="D594" s="138">
        <v>34</v>
      </c>
      <c r="E594" s="159">
        <v>4</v>
      </c>
      <c r="F594" s="159">
        <v>0</v>
      </c>
      <c r="G594" s="159">
        <v>0</v>
      </c>
      <c r="H594" s="139">
        <v>0</v>
      </c>
      <c r="I594"/>
      <c r="J594"/>
      <c r="K594"/>
      <c r="L594"/>
      <c r="M594"/>
    </row>
    <row r="595" spans="2:13" s="28" customFormat="1" ht="18.75" customHeight="1" x14ac:dyDescent="0.25">
      <c r="B595" s="137" t="s">
        <v>785</v>
      </c>
      <c r="C595" s="138">
        <v>12</v>
      </c>
      <c r="D595" s="138">
        <v>6</v>
      </c>
      <c r="E595" s="159">
        <v>0</v>
      </c>
      <c r="F595" s="159">
        <v>0</v>
      </c>
      <c r="G595" s="159">
        <v>0</v>
      </c>
      <c r="H595" s="139">
        <v>0</v>
      </c>
      <c r="I595"/>
      <c r="J595"/>
      <c r="K595"/>
      <c r="L595"/>
      <c r="M595"/>
    </row>
    <row r="596" spans="2:13" s="28" customFormat="1" ht="18.75" customHeight="1" x14ac:dyDescent="0.25">
      <c r="B596" s="137" t="s">
        <v>4344</v>
      </c>
      <c r="C596" s="138">
        <v>0</v>
      </c>
      <c r="D596" s="138">
        <v>0</v>
      </c>
      <c r="E596" s="159">
        <v>10</v>
      </c>
      <c r="F596" s="159">
        <v>0</v>
      </c>
      <c r="G596" s="159">
        <v>0</v>
      </c>
      <c r="H596" s="139">
        <v>0</v>
      </c>
      <c r="I596"/>
      <c r="J596"/>
      <c r="K596"/>
      <c r="L596"/>
      <c r="M596"/>
    </row>
    <row r="597" spans="2:13" s="28" customFormat="1" ht="18.75" customHeight="1" x14ac:dyDescent="0.25">
      <c r="B597" s="137" t="s">
        <v>4236</v>
      </c>
      <c r="C597" s="138">
        <v>0</v>
      </c>
      <c r="D597" s="138">
        <v>38254</v>
      </c>
      <c r="E597" s="159">
        <v>29670</v>
      </c>
      <c r="F597" s="159">
        <v>0</v>
      </c>
      <c r="G597" s="159">
        <v>0</v>
      </c>
      <c r="H597" s="139">
        <v>0</v>
      </c>
      <c r="I597"/>
      <c r="J597"/>
      <c r="K597"/>
      <c r="L597"/>
      <c r="M597"/>
    </row>
    <row r="598" spans="2:13" s="28" customFormat="1" ht="18.75" customHeight="1" x14ac:dyDescent="0.25">
      <c r="B598" s="137" t="s">
        <v>3458</v>
      </c>
      <c r="C598" s="138">
        <v>0</v>
      </c>
      <c r="D598" s="138">
        <v>0</v>
      </c>
      <c r="E598" s="159">
        <v>0</v>
      </c>
      <c r="F598" s="159">
        <v>22</v>
      </c>
      <c r="G598" s="159">
        <v>94</v>
      </c>
      <c r="H598" s="139">
        <v>0</v>
      </c>
      <c r="I598"/>
      <c r="J598"/>
      <c r="K598"/>
      <c r="L598"/>
      <c r="M598"/>
    </row>
    <row r="599" spans="2:13" s="28" customFormat="1" ht="18.75" customHeight="1" x14ac:dyDescent="0.25">
      <c r="B599" s="137" t="s">
        <v>4116</v>
      </c>
      <c r="C599" s="138">
        <v>0</v>
      </c>
      <c r="D599" s="138">
        <v>0</v>
      </c>
      <c r="E599" s="159">
        <v>2</v>
      </c>
      <c r="F599" s="159">
        <v>0</v>
      </c>
      <c r="G599" s="159">
        <v>0</v>
      </c>
      <c r="H599" s="139">
        <v>0</v>
      </c>
      <c r="I599"/>
      <c r="J599"/>
      <c r="K599"/>
      <c r="L599"/>
      <c r="M599"/>
    </row>
    <row r="600" spans="2:13" s="28" customFormat="1" ht="18.75" customHeight="1" x14ac:dyDescent="0.25">
      <c r="B600" s="137" t="s">
        <v>3904</v>
      </c>
      <c r="C600" s="138">
        <v>1</v>
      </c>
      <c r="D600" s="138">
        <v>0</v>
      </c>
      <c r="E600" s="159">
        <v>1</v>
      </c>
      <c r="F600" s="159">
        <v>0</v>
      </c>
      <c r="G600" s="159">
        <v>1</v>
      </c>
      <c r="H600" s="139">
        <v>0</v>
      </c>
      <c r="I600"/>
      <c r="J600"/>
      <c r="K600"/>
      <c r="L600"/>
      <c r="M600"/>
    </row>
    <row r="601" spans="2:13" s="28" customFormat="1" ht="18.75" customHeight="1" x14ac:dyDescent="0.25">
      <c r="B601" s="137" t="s">
        <v>672</v>
      </c>
      <c r="C601" s="138">
        <v>0</v>
      </c>
      <c r="D601" s="138">
        <v>4</v>
      </c>
      <c r="E601" s="159">
        <v>12</v>
      </c>
      <c r="F601" s="159">
        <v>0</v>
      </c>
      <c r="G601" s="159">
        <v>0</v>
      </c>
      <c r="H601" s="139">
        <v>0</v>
      </c>
      <c r="I601"/>
      <c r="J601"/>
      <c r="K601"/>
      <c r="L601"/>
      <c r="M601"/>
    </row>
    <row r="602" spans="2:13" s="28" customFormat="1" ht="18.75" customHeight="1" x14ac:dyDescent="0.25">
      <c r="B602" s="137" t="s">
        <v>3809</v>
      </c>
      <c r="C602" s="138">
        <v>10</v>
      </c>
      <c r="D602" s="138">
        <v>0</v>
      </c>
      <c r="E602" s="159">
        <v>0</v>
      </c>
      <c r="F602" s="159">
        <v>0</v>
      </c>
      <c r="G602" s="159">
        <v>0</v>
      </c>
      <c r="H602" s="139">
        <v>0</v>
      </c>
      <c r="I602"/>
      <c r="J602"/>
      <c r="K602"/>
      <c r="L602"/>
      <c r="M602"/>
    </row>
    <row r="603" spans="2:13" s="28" customFormat="1" ht="18.75" customHeight="1" x14ac:dyDescent="0.25">
      <c r="B603" s="137" t="s">
        <v>401</v>
      </c>
      <c r="C603" s="138">
        <v>0</v>
      </c>
      <c r="D603" s="138">
        <v>0</v>
      </c>
      <c r="E603" s="159">
        <v>7347</v>
      </c>
      <c r="F603" s="159">
        <v>4452</v>
      </c>
      <c r="G603" s="159">
        <v>1667</v>
      </c>
      <c r="H603" s="139">
        <v>0</v>
      </c>
      <c r="I603"/>
      <c r="J603"/>
      <c r="K603"/>
      <c r="L603"/>
      <c r="M603"/>
    </row>
    <row r="604" spans="2:13" s="28" customFormat="1" ht="18.75" customHeight="1" x14ac:dyDescent="0.25">
      <c r="B604" s="137" t="s">
        <v>3899</v>
      </c>
      <c r="C604" s="138">
        <v>6</v>
      </c>
      <c r="D604" s="138">
        <v>2</v>
      </c>
      <c r="E604" s="159">
        <v>0</v>
      </c>
      <c r="F604" s="159">
        <v>9</v>
      </c>
      <c r="G604" s="159">
        <v>0</v>
      </c>
      <c r="H604" s="139">
        <v>0</v>
      </c>
      <c r="I604"/>
      <c r="J604"/>
      <c r="K604"/>
      <c r="L604"/>
      <c r="M604"/>
    </row>
    <row r="605" spans="2:13" s="28" customFormat="1" ht="18.75" customHeight="1" x14ac:dyDescent="0.25">
      <c r="B605" s="137" t="s">
        <v>3965</v>
      </c>
      <c r="C605" s="138">
        <v>0</v>
      </c>
      <c r="D605" s="138">
        <v>30</v>
      </c>
      <c r="E605" s="159">
        <v>16</v>
      </c>
      <c r="F605" s="159">
        <v>0</v>
      </c>
      <c r="G605" s="159">
        <v>7</v>
      </c>
      <c r="H605" s="139">
        <v>0</v>
      </c>
      <c r="I605"/>
      <c r="J605"/>
      <c r="K605"/>
      <c r="L605"/>
      <c r="M605"/>
    </row>
    <row r="606" spans="2:13" s="28" customFormat="1" ht="18.75" customHeight="1" x14ac:dyDescent="0.25">
      <c r="B606" s="137" t="s">
        <v>4234</v>
      </c>
      <c r="C606" s="138">
        <v>0</v>
      </c>
      <c r="D606" s="138">
        <v>0</v>
      </c>
      <c r="E606" s="159">
        <v>0</v>
      </c>
      <c r="F606" s="159">
        <v>1</v>
      </c>
      <c r="G606" s="159">
        <v>0</v>
      </c>
      <c r="H606" s="139">
        <v>0</v>
      </c>
      <c r="I606"/>
      <c r="J606"/>
      <c r="K606"/>
      <c r="L606"/>
      <c r="M606"/>
    </row>
    <row r="607" spans="2:13" s="28" customFormat="1" ht="18.75" customHeight="1" x14ac:dyDescent="0.25">
      <c r="B607" s="137" t="s">
        <v>4479</v>
      </c>
      <c r="C607" s="138">
        <v>0</v>
      </c>
      <c r="D607" s="138">
        <v>0</v>
      </c>
      <c r="E607" s="159">
        <v>0</v>
      </c>
      <c r="F607" s="159">
        <v>0</v>
      </c>
      <c r="G607" s="159">
        <v>1</v>
      </c>
      <c r="H607" s="139">
        <v>0</v>
      </c>
      <c r="I607"/>
      <c r="J607"/>
      <c r="K607"/>
      <c r="L607"/>
      <c r="M607"/>
    </row>
    <row r="608" spans="2:13" s="28" customFormat="1" ht="18.75" customHeight="1" x14ac:dyDescent="0.25">
      <c r="B608" s="137" t="s">
        <v>4232</v>
      </c>
      <c r="C608" s="138">
        <v>0</v>
      </c>
      <c r="D608" s="138">
        <v>0</v>
      </c>
      <c r="E608" s="159">
        <v>0</v>
      </c>
      <c r="F608" s="159">
        <v>1</v>
      </c>
      <c r="G608" s="159">
        <v>0</v>
      </c>
      <c r="H608" s="139">
        <v>0</v>
      </c>
      <c r="I608"/>
      <c r="J608"/>
      <c r="K608"/>
      <c r="L608"/>
      <c r="M608"/>
    </row>
    <row r="609" spans="2:13" s="28" customFormat="1" ht="18.75" customHeight="1" x14ac:dyDescent="0.25">
      <c r="B609" s="137" t="s">
        <v>4177</v>
      </c>
      <c r="C609" s="138">
        <v>18</v>
      </c>
      <c r="D609" s="138">
        <v>43</v>
      </c>
      <c r="E609" s="159">
        <v>2</v>
      </c>
      <c r="F609" s="159">
        <v>0</v>
      </c>
      <c r="G609" s="159">
        <v>0</v>
      </c>
      <c r="H609" s="139">
        <v>0</v>
      </c>
      <c r="I609"/>
      <c r="J609"/>
      <c r="K609"/>
      <c r="L609"/>
      <c r="M609"/>
    </row>
    <row r="610" spans="2:13" s="28" customFormat="1" ht="18.75" customHeight="1" x14ac:dyDescent="0.25">
      <c r="B610" s="137" t="s">
        <v>3972</v>
      </c>
      <c r="C610" s="138">
        <v>0</v>
      </c>
      <c r="D610" s="138">
        <v>13</v>
      </c>
      <c r="E610" s="159">
        <v>2</v>
      </c>
      <c r="F610" s="159">
        <v>0</v>
      </c>
      <c r="G610" s="159">
        <v>0</v>
      </c>
      <c r="H610" s="139">
        <v>0</v>
      </c>
      <c r="I610"/>
      <c r="J610"/>
      <c r="K610"/>
      <c r="L610"/>
      <c r="M610"/>
    </row>
    <row r="611" spans="2:13" s="28" customFormat="1" ht="18.75" customHeight="1" x14ac:dyDescent="0.25">
      <c r="B611" s="137" t="s">
        <v>4446</v>
      </c>
      <c r="C611" s="138">
        <v>0</v>
      </c>
      <c r="D611" s="138">
        <v>0</v>
      </c>
      <c r="E611" s="159">
        <v>0</v>
      </c>
      <c r="F611" s="159">
        <v>0</v>
      </c>
      <c r="G611" s="159">
        <v>12</v>
      </c>
      <c r="H611" s="139">
        <v>0</v>
      </c>
      <c r="I611"/>
      <c r="J611"/>
      <c r="K611"/>
      <c r="L611"/>
      <c r="M611"/>
    </row>
    <row r="612" spans="2:13" s="28" customFormat="1" ht="18.75" customHeight="1" x14ac:dyDescent="0.25">
      <c r="B612" s="137" t="s">
        <v>3858</v>
      </c>
      <c r="C612" s="138">
        <v>2</v>
      </c>
      <c r="D612" s="138">
        <v>0</v>
      </c>
      <c r="E612" s="159">
        <v>0</v>
      </c>
      <c r="F612" s="159">
        <v>0</v>
      </c>
      <c r="G612" s="159">
        <v>0</v>
      </c>
      <c r="H612" s="139">
        <v>0</v>
      </c>
      <c r="I612"/>
      <c r="J612"/>
      <c r="K612"/>
      <c r="L612"/>
      <c r="M612"/>
    </row>
    <row r="613" spans="2:13" s="28" customFormat="1" ht="18.75" customHeight="1" x14ac:dyDescent="0.25">
      <c r="B613" s="137" t="s">
        <v>4332</v>
      </c>
      <c r="C613" s="138">
        <v>0</v>
      </c>
      <c r="D613" s="138">
        <v>0</v>
      </c>
      <c r="E613" s="159">
        <v>0</v>
      </c>
      <c r="F613" s="159">
        <v>0</v>
      </c>
      <c r="G613" s="159">
        <v>16</v>
      </c>
      <c r="H613" s="139">
        <v>0</v>
      </c>
      <c r="I613"/>
      <c r="J613"/>
      <c r="K613"/>
      <c r="L613"/>
      <c r="M613"/>
    </row>
    <row r="614" spans="2:13" s="28" customFormat="1" ht="18.75" customHeight="1" x14ac:dyDescent="0.25">
      <c r="B614" s="137" t="s">
        <v>3879</v>
      </c>
      <c r="C614" s="138">
        <v>24</v>
      </c>
      <c r="D614" s="138">
        <v>44</v>
      </c>
      <c r="E614" s="159">
        <v>99</v>
      </c>
      <c r="F614" s="159">
        <v>24</v>
      </c>
      <c r="G614" s="159">
        <v>45</v>
      </c>
      <c r="H614" s="139">
        <v>0</v>
      </c>
      <c r="I614"/>
      <c r="J614"/>
      <c r="K614"/>
      <c r="L614"/>
      <c r="M614"/>
    </row>
    <row r="615" spans="2:13" s="28" customFormat="1" ht="18.75" customHeight="1" x14ac:dyDescent="0.25">
      <c r="B615" s="137" t="s">
        <v>4241</v>
      </c>
      <c r="C615" s="138">
        <v>4</v>
      </c>
      <c r="D615" s="138">
        <v>2</v>
      </c>
      <c r="E615" s="159">
        <v>4</v>
      </c>
      <c r="F615" s="159">
        <v>0</v>
      </c>
      <c r="G615" s="159">
        <v>0</v>
      </c>
      <c r="H615" s="139">
        <v>0</v>
      </c>
      <c r="I615"/>
      <c r="J615"/>
      <c r="K615"/>
      <c r="L615"/>
      <c r="M615"/>
    </row>
    <row r="616" spans="2:13" s="28" customFormat="1" ht="18.75" customHeight="1" x14ac:dyDescent="0.25">
      <c r="B616" s="137" t="s">
        <v>3881</v>
      </c>
      <c r="C616" s="138">
        <v>5</v>
      </c>
      <c r="D616" s="138">
        <v>0</v>
      </c>
      <c r="E616" s="159">
        <v>0</v>
      </c>
      <c r="F616" s="159">
        <v>0</v>
      </c>
      <c r="G616" s="159">
        <v>0</v>
      </c>
      <c r="H616" s="139">
        <v>0</v>
      </c>
      <c r="I616"/>
      <c r="J616"/>
      <c r="K616"/>
      <c r="L616"/>
      <c r="M616"/>
    </row>
    <row r="617" spans="2:13" s="28" customFormat="1" ht="18.75" customHeight="1" x14ac:dyDescent="0.25">
      <c r="B617" s="137" t="s">
        <v>560</v>
      </c>
      <c r="C617" s="138">
        <v>191</v>
      </c>
      <c r="D617" s="138">
        <v>35</v>
      </c>
      <c r="E617" s="159">
        <v>0</v>
      </c>
      <c r="F617" s="159">
        <v>0</v>
      </c>
      <c r="G617" s="159">
        <v>0</v>
      </c>
      <c r="H617" s="139">
        <v>0</v>
      </c>
      <c r="I617"/>
      <c r="J617"/>
      <c r="K617"/>
      <c r="L617"/>
      <c r="M617"/>
    </row>
    <row r="618" spans="2:13" s="28" customFormat="1" ht="18.75" customHeight="1" x14ac:dyDescent="0.25">
      <c r="B618" s="137" t="s">
        <v>4566</v>
      </c>
      <c r="C618" s="138">
        <v>0</v>
      </c>
      <c r="D618" s="138">
        <v>0</v>
      </c>
      <c r="E618" s="159">
        <v>0</v>
      </c>
      <c r="F618" s="159">
        <v>0</v>
      </c>
      <c r="G618" s="159">
        <v>0</v>
      </c>
      <c r="H618" s="139">
        <v>0</v>
      </c>
      <c r="I618"/>
      <c r="J618"/>
      <c r="K618"/>
      <c r="L618"/>
      <c r="M618"/>
    </row>
    <row r="619" spans="2:13" s="28" customFormat="1" ht="18.75" customHeight="1" x14ac:dyDescent="0.25">
      <c r="B619" s="137" t="s">
        <v>3924</v>
      </c>
      <c r="C619" s="138">
        <v>0</v>
      </c>
      <c r="D619" s="138">
        <v>4</v>
      </c>
      <c r="E619" s="159">
        <v>0</v>
      </c>
      <c r="F619" s="159">
        <v>0</v>
      </c>
      <c r="G619" s="159">
        <v>0</v>
      </c>
      <c r="H619" s="139">
        <v>0</v>
      </c>
      <c r="I619"/>
      <c r="J619"/>
      <c r="K619"/>
      <c r="L619"/>
      <c r="M619"/>
    </row>
    <row r="620" spans="2:13" s="28" customFormat="1" ht="18.75" customHeight="1" x14ac:dyDescent="0.25">
      <c r="B620" s="137" t="s">
        <v>4009</v>
      </c>
      <c r="C620" s="138">
        <v>0</v>
      </c>
      <c r="D620" s="138">
        <v>3</v>
      </c>
      <c r="E620" s="159">
        <v>0</v>
      </c>
      <c r="F620" s="159">
        <v>0</v>
      </c>
      <c r="G620" s="159">
        <v>0</v>
      </c>
      <c r="H620" s="139">
        <v>0</v>
      </c>
      <c r="I620"/>
      <c r="J620"/>
      <c r="K620"/>
      <c r="L620"/>
      <c r="M620"/>
    </row>
    <row r="621" spans="2:13" s="28" customFormat="1" ht="18.75" customHeight="1" x14ac:dyDescent="0.25">
      <c r="B621" s="137" t="s">
        <v>4348</v>
      </c>
      <c r="C621" s="138">
        <v>8</v>
      </c>
      <c r="D621" s="138">
        <v>0</v>
      </c>
      <c r="E621" s="159">
        <v>0</v>
      </c>
      <c r="F621" s="159">
        <v>0</v>
      </c>
      <c r="G621" s="159">
        <v>0</v>
      </c>
      <c r="H621" s="139">
        <v>0</v>
      </c>
      <c r="I621"/>
      <c r="J621"/>
      <c r="K621"/>
      <c r="L621"/>
      <c r="M621"/>
    </row>
    <row r="622" spans="2:13" s="28" customFormat="1" ht="18.75" customHeight="1" x14ac:dyDescent="0.25">
      <c r="B622" s="137" t="s">
        <v>3918</v>
      </c>
      <c r="C622" s="138">
        <v>0</v>
      </c>
      <c r="D622" s="138">
        <v>7</v>
      </c>
      <c r="E622" s="159">
        <v>0</v>
      </c>
      <c r="F622" s="159">
        <v>0</v>
      </c>
      <c r="G622" s="159">
        <v>0</v>
      </c>
      <c r="H622" s="139">
        <v>0</v>
      </c>
      <c r="I622"/>
      <c r="J622"/>
      <c r="K622"/>
      <c r="L622"/>
      <c r="M622"/>
    </row>
    <row r="623" spans="2:13" s="28" customFormat="1" ht="18.75" customHeight="1" x14ac:dyDescent="0.25">
      <c r="B623" s="137" t="s">
        <v>3810</v>
      </c>
      <c r="C623" s="138">
        <v>9</v>
      </c>
      <c r="D623" s="138">
        <v>0</v>
      </c>
      <c r="E623" s="159">
        <v>0</v>
      </c>
      <c r="F623" s="159">
        <v>0</v>
      </c>
      <c r="G623" s="159">
        <v>0</v>
      </c>
      <c r="H623" s="139">
        <v>0</v>
      </c>
      <c r="I623"/>
      <c r="J623"/>
      <c r="K623"/>
      <c r="L623"/>
      <c r="M623"/>
    </row>
    <row r="624" spans="2:13" s="28" customFormat="1" ht="18.75" customHeight="1" x14ac:dyDescent="0.25">
      <c r="B624" s="137" t="s">
        <v>4605</v>
      </c>
      <c r="C624" s="138">
        <v>0</v>
      </c>
      <c r="D624" s="138">
        <v>0</v>
      </c>
      <c r="E624" s="159">
        <v>0</v>
      </c>
      <c r="F624" s="159">
        <v>0</v>
      </c>
      <c r="G624" s="159">
        <v>0</v>
      </c>
      <c r="H624" s="139">
        <v>0</v>
      </c>
      <c r="I624"/>
      <c r="J624"/>
      <c r="K624"/>
      <c r="L624"/>
      <c r="M624"/>
    </row>
    <row r="625" spans="2:13" s="28" customFormat="1" ht="18.75" customHeight="1" x14ac:dyDescent="0.25">
      <c r="B625" s="137" t="s">
        <v>3486</v>
      </c>
      <c r="C625" s="138">
        <v>17</v>
      </c>
      <c r="D625" s="138">
        <v>0</v>
      </c>
      <c r="E625" s="159">
        <v>0</v>
      </c>
      <c r="F625" s="159">
        <v>0</v>
      </c>
      <c r="G625" s="159">
        <v>0</v>
      </c>
      <c r="H625" s="139">
        <v>0</v>
      </c>
      <c r="I625"/>
      <c r="J625"/>
      <c r="K625"/>
      <c r="L625"/>
      <c r="M625"/>
    </row>
    <row r="626" spans="2:13" s="28" customFormat="1" ht="18.75" customHeight="1" x14ac:dyDescent="0.25">
      <c r="B626" s="137" t="s">
        <v>3861</v>
      </c>
      <c r="C626" s="138">
        <v>2</v>
      </c>
      <c r="D626" s="138">
        <v>6</v>
      </c>
      <c r="E626" s="159">
        <v>0</v>
      </c>
      <c r="F626" s="159">
        <v>7</v>
      </c>
      <c r="G626" s="159">
        <v>0</v>
      </c>
      <c r="H626" s="139">
        <v>0</v>
      </c>
      <c r="I626"/>
      <c r="J626"/>
      <c r="K626"/>
      <c r="L626"/>
      <c r="M626"/>
    </row>
    <row r="627" spans="2:13" s="28" customFormat="1" ht="18.75" customHeight="1" x14ac:dyDescent="0.25">
      <c r="B627" s="137" t="s">
        <v>666</v>
      </c>
      <c r="C627" s="138">
        <v>10</v>
      </c>
      <c r="D627" s="138">
        <v>34</v>
      </c>
      <c r="E627" s="159">
        <v>22</v>
      </c>
      <c r="F627" s="159">
        <v>27</v>
      </c>
      <c r="G627" s="159">
        <v>0</v>
      </c>
      <c r="H627" s="139">
        <v>0</v>
      </c>
      <c r="I627"/>
      <c r="J627"/>
      <c r="K627"/>
      <c r="L627"/>
      <c r="M627"/>
    </row>
    <row r="628" spans="2:13" s="28" customFormat="1" ht="18.75" customHeight="1" x14ac:dyDescent="0.25">
      <c r="B628" s="137" t="s">
        <v>4201</v>
      </c>
      <c r="C628" s="138">
        <v>0</v>
      </c>
      <c r="D628" s="138">
        <v>0</v>
      </c>
      <c r="E628" s="159">
        <v>0</v>
      </c>
      <c r="F628" s="159">
        <v>16</v>
      </c>
      <c r="G628" s="159">
        <v>0</v>
      </c>
      <c r="H628" s="139">
        <v>0</v>
      </c>
      <c r="I628"/>
      <c r="J628"/>
      <c r="K628"/>
      <c r="L628"/>
      <c r="M628"/>
    </row>
    <row r="629" spans="2:13" s="28" customFormat="1" ht="18.75" customHeight="1" x14ac:dyDescent="0.25">
      <c r="B629" s="137" t="s">
        <v>2955</v>
      </c>
      <c r="C629" s="138">
        <v>4</v>
      </c>
      <c r="D629" s="138">
        <v>13</v>
      </c>
      <c r="E629" s="159">
        <v>0</v>
      </c>
      <c r="F629" s="159">
        <v>0</v>
      </c>
      <c r="G629" s="159">
        <v>0</v>
      </c>
      <c r="H629" s="139">
        <v>0</v>
      </c>
      <c r="I629"/>
      <c r="J629"/>
      <c r="K629"/>
      <c r="L629"/>
      <c r="M629"/>
    </row>
    <row r="630" spans="2:13" s="28" customFormat="1" ht="18.75" customHeight="1" x14ac:dyDescent="0.25">
      <c r="B630" s="137" t="s">
        <v>3926</v>
      </c>
      <c r="C630" s="138">
        <v>0</v>
      </c>
      <c r="D630" s="138">
        <v>3</v>
      </c>
      <c r="E630" s="159">
        <v>7</v>
      </c>
      <c r="F630" s="159">
        <v>22</v>
      </c>
      <c r="G630" s="159">
        <v>0</v>
      </c>
      <c r="H630" s="139">
        <v>0</v>
      </c>
      <c r="I630"/>
      <c r="J630"/>
      <c r="K630"/>
      <c r="L630"/>
      <c r="M630"/>
    </row>
    <row r="631" spans="2:13" s="28" customFormat="1" ht="18.75" customHeight="1" x14ac:dyDescent="0.25">
      <c r="B631" s="137" t="s">
        <v>4450</v>
      </c>
      <c r="C631" s="138">
        <v>0</v>
      </c>
      <c r="D631" s="138">
        <v>0</v>
      </c>
      <c r="E631" s="159">
        <v>0</v>
      </c>
      <c r="F631" s="159">
        <v>0</v>
      </c>
      <c r="G631" s="159">
        <v>2</v>
      </c>
      <c r="H631" s="139">
        <v>0</v>
      </c>
      <c r="I631"/>
      <c r="J631"/>
      <c r="K631"/>
      <c r="L631"/>
      <c r="M631"/>
    </row>
    <row r="632" spans="2:13" s="28" customFormat="1" ht="18.75" customHeight="1" x14ac:dyDescent="0.25">
      <c r="B632" s="137" t="s">
        <v>4305</v>
      </c>
      <c r="C632" s="138">
        <v>615</v>
      </c>
      <c r="D632" s="138">
        <v>6187</v>
      </c>
      <c r="E632" s="159">
        <v>8916</v>
      </c>
      <c r="F632" s="159">
        <v>832</v>
      </c>
      <c r="G632" s="159">
        <v>0</v>
      </c>
      <c r="H632" s="139">
        <v>0</v>
      </c>
      <c r="I632"/>
      <c r="J632"/>
      <c r="K632"/>
      <c r="L632"/>
      <c r="M632"/>
    </row>
    <row r="633" spans="2:13" s="28" customFormat="1" ht="18.75" customHeight="1" x14ac:dyDescent="0.25">
      <c r="B633" s="137" t="s">
        <v>4370</v>
      </c>
      <c r="C633" s="138">
        <v>0</v>
      </c>
      <c r="D633" s="138">
        <v>0</v>
      </c>
      <c r="E633" s="159">
        <v>0</v>
      </c>
      <c r="F633" s="159">
        <v>1</v>
      </c>
      <c r="G633" s="159">
        <v>1</v>
      </c>
      <c r="H633" s="139">
        <v>0</v>
      </c>
      <c r="I633"/>
      <c r="J633"/>
      <c r="K633"/>
      <c r="L633"/>
      <c r="M633"/>
    </row>
    <row r="634" spans="2:13" s="28" customFormat="1" ht="18.75" customHeight="1" x14ac:dyDescent="0.25">
      <c r="B634" s="137" t="s">
        <v>3186</v>
      </c>
      <c r="C634" s="138">
        <v>0</v>
      </c>
      <c r="D634" s="138">
        <v>0</v>
      </c>
      <c r="E634" s="159">
        <v>16</v>
      </c>
      <c r="F634" s="159">
        <v>0</v>
      </c>
      <c r="G634" s="159">
        <v>0</v>
      </c>
      <c r="H634" s="139">
        <v>0</v>
      </c>
      <c r="I634"/>
      <c r="J634"/>
      <c r="K634"/>
      <c r="L634"/>
      <c r="M634"/>
    </row>
    <row r="635" spans="2:13" s="28" customFormat="1" ht="18.75" customHeight="1" x14ac:dyDescent="0.25">
      <c r="B635" s="137" t="s">
        <v>2930</v>
      </c>
      <c r="C635" s="138">
        <v>118</v>
      </c>
      <c r="D635" s="138">
        <v>228</v>
      </c>
      <c r="E635" s="159">
        <v>0</v>
      </c>
      <c r="F635" s="159">
        <v>0</v>
      </c>
      <c r="G635" s="159">
        <v>0</v>
      </c>
      <c r="H635" s="139">
        <v>0</v>
      </c>
      <c r="I635"/>
      <c r="J635"/>
      <c r="K635"/>
      <c r="L635"/>
      <c r="M635"/>
    </row>
    <row r="636" spans="2:13" s="28" customFormat="1" ht="18.75" customHeight="1" x14ac:dyDescent="0.25">
      <c r="B636" s="137" t="s">
        <v>4014</v>
      </c>
      <c r="C636" s="138">
        <v>0</v>
      </c>
      <c r="D636" s="138">
        <v>1</v>
      </c>
      <c r="E636" s="159">
        <v>0</v>
      </c>
      <c r="F636" s="159">
        <v>0</v>
      </c>
      <c r="G636" s="159">
        <v>0</v>
      </c>
      <c r="H636" s="139">
        <v>0</v>
      </c>
      <c r="I636"/>
      <c r="J636"/>
      <c r="K636"/>
      <c r="L636"/>
      <c r="M636"/>
    </row>
    <row r="637" spans="2:13" s="28" customFormat="1" ht="18.75" customHeight="1" x14ac:dyDescent="0.25">
      <c r="B637" s="137" t="s">
        <v>647</v>
      </c>
      <c r="C637" s="138">
        <v>0</v>
      </c>
      <c r="D637" s="138">
        <v>1</v>
      </c>
      <c r="E637" s="159">
        <v>0</v>
      </c>
      <c r="F637" s="159">
        <v>0</v>
      </c>
      <c r="G637" s="159">
        <v>0</v>
      </c>
      <c r="H637" s="139">
        <v>0</v>
      </c>
      <c r="I637"/>
      <c r="J637"/>
      <c r="K637"/>
      <c r="L637"/>
      <c r="M637"/>
    </row>
    <row r="638" spans="2:13" s="28" customFormat="1" ht="18.75" customHeight="1" x14ac:dyDescent="0.25">
      <c r="B638" s="137" t="s">
        <v>3779</v>
      </c>
      <c r="C638" s="138">
        <v>0</v>
      </c>
      <c r="D638" s="138">
        <v>0</v>
      </c>
      <c r="E638" s="159">
        <v>0</v>
      </c>
      <c r="F638" s="159">
        <v>15</v>
      </c>
      <c r="G638" s="159">
        <v>20</v>
      </c>
      <c r="H638" s="139">
        <v>0</v>
      </c>
      <c r="I638"/>
      <c r="J638"/>
      <c r="K638"/>
      <c r="L638"/>
      <c r="M638"/>
    </row>
    <row r="639" spans="2:13" s="28" customFormat="1" ht="18.75" customHeight="1" x14ac:dyDescent="0.25">
      <c r="B639" s="137" t="s">
        <v>4442</v>
      </c>
      <c r="C639" s="138">
        <v>0</v>
      </c>
      <c r="D639" s="138">
        <v>0</v>
      </c>
      <c r="E639" s="159">
        <v>0</v>
      </c>
      <c r="F639" s="159">
        <v>0</v>
      </c>
      <c r="G639" s="159">
        <v>25</v>
      </c>
      <c r="H639" s="139">
        <v>0</v>
      </c>
      <c r="I639"/>
      <c r="J639"/>
      <c r="K639"/>
      <c r="L639"/>
      <c r="M639"/>
    </row>
    <row r="640" spans="2:13" s="28" customFormat="1" ht="18.75" customHeight="1" x14ac:dyDescent="0.25">
      <c r="B640" s="137" t="s">
        <v>4358</v>
      </c>
      <c r="C640" s="138">
        <v>0</v>
      </c>
      <c r="D640" s="138">
        <v>0</v>
      </c>
      <c r="E640" s="159">
        <v>0</v>
      </c>
      <c r="F640" s="159">
        <v>0</v>
      </c>
      <c r="G640" s="159">
        <v>6</v>
      </c>
      <c r="H640" s="139">
        <v>0</v>
      </c>
      <c r="I640"/>
      <c r="J640"/>
      <c r="K640"/>
      <c r="L640"/>
      <c r="M640"/>
    </row>
    <row r="641" spans="2:13" s="28" customFormat="1" ht="18.75" customHeight="1" x14ac:dyDescent="0.25">
      <c r="B641" s="137" t="s">
        <v>688</v>
      </c>
      <c r="C641" s="138">
        <v>25</v>
      </c>
      <c r="D641" s="138">
        <v>5</v>
      </c>
      <c r="E641" s="159">
        <v>37</v>
      </c>
      <c r="F641" s="159">
        <v>8</v>
      </c>
      <c r="G641" s="159">
        <v>10</v>
      </c>
      <c r="H641" s="139">
        <v>0</v>
      </c>
      <c r="I641"/>
      <c r="J641"/>
      <c r="K641"/>
      <c r="L641"/>
      <c r="M641"/>
    </row>
    <row r="642" spans="2:13" s="28" customFormat="1" ht="18.75" customHeight="1" x14ac:dyDescent="0.25">
      <c r="B642" s="137" t="s">
        <v>3949</v>
      </c>
      <c r="C642" s="138">
        <v>0</v>
      </c>
      <c r="D642" s="138">
        <v>0</v>
      </c>
      <c r="E642" s="159">
        <v>0</v>
      </c>
      <c r="F642" s="159">
        <v>0</v>
      </c>
      <c r="G642" s="159">
        <v>0</v>
      </c>
      <c r="H642" s="139">
        <v>0</v>
      </c>
      <c r="I642"/>
      <c r="J642"/>
      <c r="K642"/>
      <c r="L642"/>
      <c r="M642"/>
    </row>
    <row r="643" spans="2:13" s="28" customFormat="1" ht="18.75" customHeight="1" x14ac:dyDescent="0.25">
      <c r="B643" s="137" t="s">
        <v>4269</v>
      </c>
      <c r="C643" s="138">
        <v>79</v>
      </c>
      <c r="D643" s="138">
        <v>0</v>
      </c>
      <c r="E643" s="159">
        <v>0</v>
      </c>
      <c r="F643" s="159">
        <v>0</v>
      </c>
      <c r="G643" s="159">
        <v>0</v>
      </c>
      <c r="H643" s="139">
        <v>0</v>
      </c>
      <c r="I643"/>
      <c r="J643"/>
      <c r="K643"/>
      <c r="L643"/>
      <c r="M643"/>
    </row>
    <row r="644" spans="2:13" s="28" customFormat="1" ht="18.75" customHeight="1" x14ac:dyDescent="0.25">
      <c r="B644" s="137" t="s">
        <v>3985</v>
      </c>
      <c r="C644" s="138">
        <v>0</v>
      </c>
      <c r="D644" s="138">
        <v>2</v>
      </c>
      <c r="E644" s="159">
        <v>11</v>
      </c>
      <c r="F644" s="159">
        <v>0</v>
      </c>
      <c r="G644" s="159">
        <v>0</v>
      </c>
      <c r="H644" s="139">
        <v>0</v>
      </c>
      <c r="I644"/>
      <c r="J644"/>
      <c r="K644"/>
      <c r="L644"/>
      <c r="M644"/>
    </row>
    <row r="645" spans="2:13" s="28" customFormat="1" ht="18.75" customHeight="1" x14ac:dyDescent="0.25">
      <c r="B645" s="137" t="s">
        <v>2944</v>
      </c>
      <c r="C645" s="138">
        <v>31</v>
      </c>
      <c r="D645" s="138">
        <v>12</v>
      </c>
      <c r="E645" s="159">
        <v>0</v>
      </c>
      <c r="F645" s="159">
        <v>0</v>
      </c>
      <c r="G645" s="159">
        <v>0</v>
      </c>
      <c r="H645" s="139">
        <v>0</v>
      </c>
      <c r="I645"/>
      <c r="J645"/>
      <c r="K645"/>
      <c r="L645"/>
      <c r="M645"/>
    </row>
    <row r="646" spans="2:13" s="28" customFormat="1" ht="18.75" customHeight="1" x14ac:dyDescent="0.25">
      <c r="B646" s="137" t="s">
        <v>4379</v>
      </c>
      <c r="C646" s="138">
        <v>0</v>
      </c>
      <c r="D646" s="138">
        <v>1</v>
      </c>
      <c r="E646" s="159">
        <v>0</v>
      </c>
      <c r="F646" s="159">
        <v>0</v>
      </c>
      <c r="G646" s="159">
        <v>0</v>
      </c>
      <c r="H646" s="139">
        <v>0</v>
      </c>
      <c r="I646"/>
      <c r="J646"/>
      <c r="K646"/>
      <c r="L646"/>
      <c r="M646"/>
    </row>
    <row r="647" spans="2:13" s="28" customFormat="1" ht="18.75" customHeight="1" x14ac:dyDescent="0.25">
      <c r="B647" s="137" t="s">
        <v>3973</v>
      </c>
      <c r="C647" s="138">
        <v>0</v>
      </c>
      <c r="D647" s="138">
        <v>8</v>
      </c>
      <c r="E647" s="159">
        <v>0</v>
      </c>
      <c r="F647" s="159">
        <v>0</v>
      </c>
      <c r="G647" s="159">
        <v>0</v>
      </c>
      <c r="H647" s="139">
        <v>0</v>
      </c>
      <c r="I647"/>
      <c r="J647"/>
      <c r="K647"/>
      <c r="L647"/>
      <c r="M647"/>
    </row>
    <row r="648" spans="2:13" s="28" customFormat="1" ht="18.75" customHeight="1" x14ac:dyDescent="0.25">
      <c r="B648" s="137" t="s">
        <v>3759</v>
      </c>
      <c r="C648" s="138">
        <v>0</v>
      </c>
      <c r="D648" s="138">
        <v>118</v>
      </c>
      <c r="E648" s="159">
        <v>0</v>
      </c>
      <c r="F648" s="159">
        <v>0</v>
      </c>
      <c r="G648" s="159">
        <v>0</v>
      </c>
      <c r="H648" s="139">
        <v>0</v>
      </c>
      <c r="I648"/>
      <c r="J648"/>
      <c r="K648"/>
      <c r="L648"/>
      <c r="M648"/>
    </row>
    <row r="649" spans="2:13" s="28" customFormat="1" ht="18.75" customHeight="1" x14ac:dyDescent="0.25">
      <c r="B649" s="137" t="s">
        <v>2934</v>
      </c>
      <c r="C649" s="138">
        <v>7</v>
      </c>
      <c r="D649" s="138">
        <v>0</v>
      </c>
      <c r="E649" s="159">
        <v>0</v>
      </c>
      <c r="F649" s="159">
        <v>0</v>
      </c>
      <c r="G649" s="159">
        <v>0</v>
      </c>
      <c r="H649" s="139">
        <v>0</v>
      </c>
      <c r="I649"/>
      <c r="J649"/>
      <c r="K649"/>
      <c r="L649"/>
      <c r="M649"/>
    </row>
    <row r="650" spans="2:13" s="28" customFormat="1" ht="18.75" customHeight="1" x14ac:dyDescent="0.25">
      <c r="B650" s="137" t="s">
        <v>2452</v>
      </c>
      <c r="C650" s="138">
        <v>0</v>
      </c>
      <c r="D650" s="138">
        <v>0</v>
      </c>
      <c r="E650" s="159">
        <v>0</v>
      </c>
      <c r="F650" s="159">
        <v>0</v>
      </c>
      <c r="G650" s="159">
        <v>0</v>
      </c>
      <c r="H650" s="139">
        <v>0</v>
      </c>
      <c r="I650"/>
      <c r="J650"/>
      <c r="K650"/>
      <c r="L650"/>
      <c r="M650"/>
    </row>
    <row r="651" spans="2:13" s="28" customFormat="1" ht="18.75" customHeight="1" x14ac:dyDescent="0.25">
      <c r="B651" s="137" t="s">
        <v>695</v>
      </c>
      <c r="C651" s="138">
        <v>6</v>
      </c>
      <c r="D651" s="138">
        <v>9</v>
      </c>
      <c r="E651" s="159">
        <v>12</v>
      </c>
      <c r="F651" s="159">
        <v>0</v>
      </c>
      <c r="G651" s="159">
        <v>0</v>
      </c>
      <c r="H651" s="139">
        <v>0</v>
      </c>
      <c r="I651"/>
      <c r="J651"/>
      <c r="K651"/>
      <c r="L651"/>
      <c r="M651"/>
    </row>
    <row r="652" spans="2:13" s="28" customFormat="1" ht="18.75" customHeight="1" x14ac:dyDescent="0.25">
      <c r="B652" s="137" t="s">
        <v>2478</v>
      </c>
      <c r="C652" s="138">
        <v>0</v>
      </c>
      <c r="D652" s="138">
        <v>0</v>
      </c>
      <c r="E652" s="159">
        <v>0</v>
      </c>
      <c r="F652" s="159">
        <v>4</v>
      </c>
      <c r="G652" s="159">
        <v>2</v>
      </c>
      <c r="H652" s="139">
        <v>0</v>
      </c>
      <c r="I652"/>
      <c r="J652"/>
      <c r="K652"/>
      <c r="L652"/>
      <c r="M652"/>
    </row>
    <row r="653" spans="2:13" s="28" customFormat="1" ht="18.75" customHeight="1" x14ac:dyDescent="0.25">
      <c r="B653" s="137" t="s">
        <v>3976</v>
      </c>
      <c r="C653" s="138">
        <v>0</v>
      </c>
      <c r="D653" s="138">
        <v>4</v>
      </c>
      <c r="E653" s="159">
        <v>3</v>
      </c>
      <c r="F653" s="159">
        <v>4</v>
      </c>
      <c r="G653" s="159">
        <v>0</v>
      </c>
      <c r="H653" s="139">
        <v>0</v>
      </c>
      <c r="I653"/>
      <c r="J653"/>
      <c r="K653"/>
      <c r="L653"/>
      <c r="M653"/>
    </row>
    <row r="654" spans="2:13" s="28" customFormat="1" ht="18.75" customHeight="1" x14ac:dyDescent="0.25">
      <c r="B654" s="137" t="s">
        <v>815</v>
      </c>
      <c r="C654" s="138">
        <v>23</v>
      </c>
      <c r="D654" s="138">
        <v>4</v>
      </c>
      <c r="E654" s="159">
        <v>0</v>
      </c>
      <c r="F654" s="159">
        <v>0</v>
      </c>
      <c r="G654" s="159">
        <v>0</v>
      </c>
      <c r="H654" s="139">
        <v>0</v>
      </c>
      <c r="I654"/>
      <c r="J654"/>
      <c r="K654"/>
      <c r="L654"/>
      <c r="M654"/>
    </row>
    <row r="655" spans="2:13" s="28" customFormat="1" ht="18.75" customHeight="1" x14ac:dyDescent="0.25">
      <c r="B655" s="137" t="s">
        <v>4349</v>
      </c>
      <c r="C655" s="138">
        <v>0</v>
      </c>
      <c r="D655" s="138">
        <v>0</v>
      </c>
      <c r="E655" s="159">
        <v>0</v>
      </c>
      <c r="F655" s="159">
        <v>0</v>
      </c>
      <c r="G655" s="159">
        <v>8</v>
      </c>
      <c r="H655" s="139">
        <v>0</v>
      </c>
      <c r="I655"/>
      <c r="J655"/>
      <c r="K655"/>
      <c r="L655"/>
      <c r="M655"/>
    </row>
    <row r="656" spans="2:13" s="28" customFormat="1" ht="18.75" customHeight="1" x14ac:dyDescent="0.25">
      <c r="B656" s="137" t="s">
        <v>3476</v>
      </c>
      <c r="C656" s="138">
        <v>5</v>
      </c>
      <c r="D656" s="138">
        <v>0</v>
      </c>
      <c r="E656" s="159">
        <v>0</v>
      </c>
      <c r="F656" s="159">
        <v>0</v>
      </c>
      <c r="G656" s="159">
        <v>0</v>
      </c>
      <c r="H656" s="139">
        <v>0</v>
      </c>
      <c r="I656"/>
      <c r="J656"/>
      <c r="K656"/>
      <c r="L656"/>
      <c r="M656"/>
    </row>
    <row r="657" spans="2:13" s="28" customFormat="1" ht="18.75" customHeight="1" x14ac:dyDescent="0.25">
      <c r="B657" s="137" t="s">
        <v>4208</v>
      </c>
      <c r="C657" s="138">
        <v>0</v>
      </c>
      <c r="D657" s="138">
        <v>0</v>
      </c>
      <c r="E657" s="159">
        <v>0</v>
      </c>
      <c r="F657" s="159">
        <v>8</v>
      </c>
      <c r="G657" s="159">
        <v>3</v>
      </c>
      <c r="H657" s="139">
        <v>0</v>
      </c>
      <c r="I657"/>
      <c r="J657"/>
      <c r="K657"/>
      <c r="L657"/>
      <c r="M657"/>
    </row>
    <row r="658" spans="2:13" s="28" customFormat="1" ht="18.75" customHeight="1" x14ac:dyDescent="0.25">
      <c r="B658" s="137" t="s">
        <v>4494</v>
      </c>
      <c r="C658" s="138">
        <v>0</v>
      </c>
      <c r="D658" s="138">
        <v>0</v>
      </c>
      <c r="E658" s="159">
        <v>0</v>
      </c>
      <c r="F658" s="159">
        <v>8</v>
      </c>
      <c r="G658" s="159">
        <v>12</v>
      </c>
      <c r="H658" s="139">
        <v>0</v>
      </c>
      <c r="I658"/>
      <c r="J658"/>
      <c r="K658"/>
      <c r="L658"/>
      <c r="M658"/>
    </row>
    <row r="659" spans="2:13" s="28" customFormat="1" ht="18.75" customHeight="1" x14ac:dyDescent="0.25">
      <c r="B659" s="137" t="s">
        <v>3164</v>
      </c>
      <c r="C659" s="138">
        <v>0</v>
      </c>
      <c r="D659" s="138">
        <v>0</v>
      </c>
      <c r="E659" s="159">
        <v>229</v>
      </c>
      <c r="F659" s="159">
        <v>35</v>
      </c>
      <c r="G659" s="159">
        <v>0</v>
      </c>
      <c r="H659" s="139">
        <v>0</v>
      </c>
      <c r="I659"/>
      <c r="J659"/>
      <c r="K659"/>
      <c r="L659"/>
      <c r="M659"/>
    </row>
    <row r="660" spans="2:13" s="28" customFormat="1" ht="18.75" customHeight="1" x14ac:dyDescent="0.25">
      <c r="B660" s="137" t="s">
        <v>6434</v>
      </c>
      <c r="C660" s="138">
        <v>0</v>
      </c>
      <c r="D660" s="138">
        <v>0</v>
      </c>
      <c r="E660" s="159">
        <v>0</v>
      </c>
      <c r="F660" s="159">
        <v>0</v>
      </c>
      <c r="G660" s="159">
        <v>0</v>
      </c>
      <c r="H660" s="139">
        <v>0</v>
      </c>
      <c r="I660"/>
      <c r="J660"/>
      <c r="K660"/>
      <c r="L660"/>
      <c r="M660"/>
    </row>
    <row r="661" spans="2:13" s="28" customFormat="1" ht="18.75" customHeight="1" x14ac:dyDescent="0.25">
      <c r="B661" s="137" t="s">
        <v>4024</v>
      </c>
      <c r="C661" s="138">
        <v>51595</v>
      </c>
      <c r="D661" s="138">
        <v>39487</v>
      </c>
      <c r="E661" s="159">
        <v>22987</v>
      </c>
      <c r="F661" s="159">
        <v>0</v>
      </c>
      <c r="G661" s="159">
        <v>0</v>
      </c>
      <c r="H661" s="139">
        <v>0</v>
      </c>
      <c r="I661"/>
      <c r="J661"/>
      <c r="K661"/>
      <c r="L661"/>
      <c r="M661"/>
    </row>
    <row r="662" spans="2:13" s="28" customFormat="1" ht="18.75" customHeight="1" x14ac:dyDescent="0.25">
      <c r="B662" s="137" t="s">
        <v>4289</v>
      </c>
      <c r="C662" s="138">
        <v>0</v>
      </c>
      <c r="D662" s="138">
        <v>0</v>
      </c>
      <c r="E662" s="159">
        <v>0</v>
      </c>
      <c r="F662" s="159">
        <v>0</v>
      </c>
      <c r="G662" s="159">
        <v>0</v>
      </c>
      <c r="H662" s="139">
        <v>0</v>
      </c>
      <c r="I662"/>
      <c r="J662"/>
      <c r="K662"/>
      <c r="L662"/>
      <c r="M662"/>
    </row>
    <row r="663" spans="2:13" s="28" customFormat="1" ht="18.75" customHeight="1" x14ac:dyDescent="0.25">
      <c r="B663" s="137" t="s">
        <v>2954</v>
      </c>
      <c r="C663" s="138">
        <v>8</v>
      </c>
      <c r="D663" s="138">
        <v>9</v>
      </c>
      <c r="E663" s="159">
        <v>0</v>
      </c>
      <c r="F663" s="159">
        <v>0</v>
      </c>
      <c r="G663" s="159">
        <v>0</v>
      </c>
      <c r="H663" s="139">
        <v>0</v>
      </c>
      <c r="I663"/>
      <c r="J663"/>
      <c r="K663"/>
      <c r="L663"/>
      <c r="M663"/>
    </row>
    <row r="664" spans="2:13" s="28" customFormat="1" ht="18.75" customHeight="1" x14ac:dyDescent="0.25">
      <c r="B664" s="137" t="s">
        <v>4451</v>
      </c>
      <c r="C664" s="138">
        <v>0</v>
      </c>
      <c r="D664" s="138">
        <v>0</v>
      </c>
      <c r="E664" s="159">
        <v>0</v>
      </c>
      <c r="F664" s="159">
        <v>0</v>
      </c>
      <c r="G664" s="159">
        <v>2</v>
      </c>
      <c r="H664" s="139">
        <v>0</v>
      </c>
      <c r="I664"/>
      <c r="J664"/>
      <c r="K664"/>
      <c r="L664"/>
      <c r="M664"/>
    </row>
    <row r="665" spans="2:13" s="28" customFormat="1" ht="18.75" customHeight="1" x14ac:dyDescent="0.25">
      <c r="B665" s="137" t="s">
        <v>4445</v>
      </c>
      <c r="C665" s="138">
        <v>0</v>
      </c>
      <c r="D665" s="138">
        <v>10</v>
      </c>
      <c r="E665" s="159">
        <v>8</v>
      </c>
      <c r="F665" s="159">
        <v>73</v>
      </c>
      <c r="G665" s="159">
        <v>12</v>
      </c>
      <c r="H665" s="139">
        <v>0</v>
      </c>
      <c r="I665"/>
      <c r="J665"/>
      <c r="K665"/>
      <c r="L665"/>
      <c r="M665"/>
    </row>
    <row r="666" spans="2:13" s="28" customFormat="1" ht="18.75" customHeight="1" x14ac:dyDescent="0.25">
      <c r="B666" s="137" t="s">
        <v>4086</v>
      </c>
      <c r="C666" s="138">
        <v>0</v>
      </c>
      <c r="D666" s="138">
        <v>0</v>
      </c>
      <c r="E666" s="159">
        <v>45</v>
      </c>
      <c r="F666" s="159">
        <v>1</v>
      </c>
      <c r="G666" s="159">
        <v>1</v>
      </c>
      <c r="H666" s="139">
        <v>0</v>
      </c>
      <c r="I666"/>
      <c r="J666"/>
      <c r="K666"/>
      <c r="L666"/>
      <c r="M666"/>
    </row>
    <row r="667" spans="2:13" s="28" customFormat="1" ht="18.75" customHeight="1" x14ac:dyDescent="0.25">
      <c r="B667" s="137" t="s">
        <v>678</v>
      </c>
      <c r="C667" s="138">
        <v>0</v>
      </c>
      <c r="D667" s="138">
        <v>0</v>
      </c>
      <c r="E667" s="159">
        <v>6</v>
      </c>
      <c r="F667" s="159">
        <v>0</v>
      </c>
      <c r="G667" s="159">
        <v>0</v>
      </c>
      <c r="H667" s="139">
        <v>0</v>
      </c>
      <c r="I667"/>
      <c r="J667"/>
      <c r="K667"/>
      <c r="L667"/>
      <c r="M667"/>
    </row>
    <row r="668" spans="2:13" s="28" customFormat="1" ht="18.75" customHeight="1" x14ac:dyDescent="0.25">
      <c r="B668" s="137" t="s">
        <v>697</v>
      </c>
      <c r="C668" s="138">
        <v>0</v>
      </c>
      <c r="D668" s="138">
        <v>0</v>
      </c>
      <c r="E668" s="159">
        <v>0</v>
      </c>
      <c r="F668" s="159">
        <v>4</v>
      </c>
      <c r="G668" s="159">
        <v>8</v>
      </c>
      <c r="H668" s="139">
        <v>0</v>
      </c>
      <c r="I668"/>
      <c r="J668"/>
      <c r="K668"/>
      <c r="L668"/>
      <c r="M668"/>
    </row>
    <row r="669" spans="2:13" s="28" customFormat="1" ht="18.75" customHeight="1" x14ac:dyDescent="0.25">
      <c r="B669" s="137" t="s">
        <v>4085</v>
      </c>
      <c r="C669" s="138">
        <v>0</v>
      </c>
      <c r="D669" s="138">
        <v>0</v>
      </c>
      <c r="E669" s="159">
        <v>277</v>
      </c>
      <c r="F669" s="159">
        <v>0</v>
      </c>
      <c r="G669" s="159">
        <v>0</v>
      </c>
      <c r="H669" s="139">
        <v>0</v>
      </c>
      <c r="I669"/>
      <c r="J669"/>
      <c r="K669"/>
      <c r="L669"/>
      <c r="M669"/>
    </row>
    <row r="670" spans="2:13" s="28" customFormat="1" ht="18.75" customHeight="1" x14ac:dyDescent="0.25">
      <c r="B670" s="137" t="s">
        <v>2939</v>
      </c>
      <c r="C670" s="138">
        <v>5</v>
      </c>
      <c r="D670" s="138">
        <v>41</v>
      </c>
      <c r="E670" s="159">
        <v>32</v>
      </c>
      <c r="F670" s="159">
        <v>46</v>
      </c>
      <c r="G670" s="159">
        <v>0</v>
      </c>
      <c r="H670" s="139">
        <v>0</v>
      </c>
      <c r="I670"/>
      <c r="J670"/>
      <c r="K670"/>
      <c r="L670"/>
      <c r="M670"/>
    </row>
    <row r="671" spans="2:13" s="28" customFormat="1" ht="18.75" customHeight="1" x14ac:dyDescent="0.25">
      <c r="B671" s="137" t="s">
        <v>4218</v>
      </c>
      <c r="C671" s="138">
        <v>0</v>
      </c>
      <c r="D671" s="138">
        <v>0</v>
      </c>
      <c r="E671" s="159">
        <v>0</v>
      </c>
      <c r="F671" s="159">
        <v>5</v>
      </c>
      <c r="G671" s="159">
        <v>0</v>
      </c>
      <c r="H671" s="139">
        <v>0</v>
      </c>
      <c r="I671"/>
      <c r="J671"/>
      <c r="K671"/>
      <c r="L671"/>
      <c r="M671"/>
    </row>
    <row r="672" spans="2:13" s="28" customFormat="1" ht="18.75" customHeight="1" x14ac:dyDescent="0.25">
      <c r="B672" s="137" t="s">
        <v>3970</v>
      </c>
      <c r="C672" s="138">
        <v>0</v>
      </c>
      <c r="D672" s="138">
        <v>11</v>
      </c>
      <c r="E672" s="159">
        <v>0</v>
      </c>
      <c r="F672" s="159">
        <v>0</v>
      </c>
      <c r="G672" s="159">
        <v>0</v>
      </c>
      <c r="H672" s="139">
        <v>0</v>
      </c>
      <c r="I672"/>
      <c r="J672"/>
      <c r="K672"/>
      <c r="L672"/>
      <c r="M672"/>
    </row>
    <row r="673" spans="2:13" s="28" customFormat="1" ht="18.75" customHeight="1" x14ac:dyDescent="0.25">
      <c r="B673" s="137" t="s">
        <v>4148</v>
      </c>
      <c r="C673" s="138">
        <v>0</v>
      </c>
      <c r="D673" s="138">
        <v>0</v>
      </c>
      <c r="E673" s="159">
        <v>9</v>
      </c>
      <c r="F673" s="159">
        <v>0</v>
      </c>
      <c r="G673" s="159">
        <v>21</v>
      </c>
      <c r="H673" s="139">
        <v>0</v>
      </c>
      <c r="I673"/>
      <c r="J673"/>
      <c r="K673"/>
      <c r="L673"/>
      <c r="M673"/>
    </row>
    <row r="674" spans="2:13" s="28" customFormat="1" ht="18.75" customHeight="1" x14ac:dyDescent="0.25">
      <c r="B674" s="137" t="s">
        <v>3267</v>
      </c>
      <c r="C674" s="138">
        <v>0</v>
      </c>
      <c r="D674" s="138">
        <v>0</v>
      </c>
      <c r="E674" s="159">
        <v>0</v>
      </c>
      <c r="F674" s="159">
        <v>0</v>
      </c>
      <c r="G674" s="159">
        <v>0</v>
      </c>
      <c r="H674" s="139">
        <v>0</v>
      </c>
      <c r="I674"/>
      <c r="J674"/>
      <c r="K674"/>
      <c r="L674"/>
      <c r="M674"/>
    </row>
    <row r="675" spans="2:13" s="28" customFormat="1" ht="18.75" customHeight="1" x14ac:dyDescent="0.25">
      <c r="B675" s="137" t="s">
        <v>4463</v>
      </c>
      <c r="C675" s="138">
        <v>0</v>
      </c>
      <c r="D675" s="138">
        <v>0</v>
      </c>
      <c r="E675" s="159">
        <v>0</v>
      </c>
      <c r="F675" s="159">
        <v>0</v>
      </c>
      <c r="G675" s="159">
        <v>8</v>
      </c>
      <c r="H675" s="139">
        <v>0</v>
      </c>
      <c r="I675"/>
      <c r="J675"/>
      <c r="K675"/>
      <c r="L675"/>
      <c r="M675"/>
    </row>
    <row r="676" spans="2:13" s="28" customFormat="1" ht="18.75" customHeight="1" x14ac:dyDescent="0.25">
      <c r="B676" s="137" t="s">
        <v>4103</v>
      </c>
      <c r="C676" s="138">
        <v>544</v>
      </c>
      <c r="D676" s="138">
        <v>0</v>
      </c>
      <c r="E676" s="159">
        <v>72772</v>
      </c>
      <c r="F676" s="159">
        <v>19450</v>
      </c>
      <c r="G676" s="159">
        <v>0</v>
      </c>
      <c r="H676" s="139">
        <v>0</v>
      </c>
      <c r="I676"/>
      <c r="J676"/>
      <c r="K676"/>
      <c r="L676"/>
      <c r="M676"/>
    </row>
    <row r="677" spans="2:13" s="28" customFormat="1" ht="18.75" customHeight="1" x14ac:dyDescent="0.25">
      <c r="B677" s="137" t="s">
        <v>3958</v>
      </c>
      <c r="C677" s="138">
        <v>0</v>
      </c>
      <c r="D677" s="138">
        <v>57</v>
      </c>
      <c r="E677" s="159">
        <v>0</v>
      </c>
      <c r="F677" s="159">
        <v>0</v>
      </c>
      <c r="G677" s="159">
        <v>0</v>
      </c>
      <c r="H677" s="139">
        <v>0</v>
      </c>
      <c r="I677"/>
      <c r="J677"/>
      <c r="K677"/>
      <c r="L677"/>
      <c r="M677"/>
    </row>
    <row r="678" spans="2:13" s="28" customFormat="1" ht="18.75" customHeight="1" x14ac:dyDescent="0.25">
      <c r="B678" s="137" t="s">
        <v>4063</v>
      </c>
      <c r="C678" s="138">
        <v>0</v>
      </c>
      <c r="D678" s="138">
        <v>0</v>
      </c>
      <c r="E678" s="159">
        <v>9</v>
      </c>
      <c r="F678" s="159">
        <v>0</v>
      </c>
      <c r="G678" s="159">
        <v>0</v>
      </c>
      <c r="H678" s="139">
        <v>0</v>
      </c>
      <c r="I678"/>
      <c r="J678"/>
      <c r="K678"/>
      <c r="L678"/>
      <c r="M678"/>
    </row>
    <row r="679" spans="2:13" s="28" customFormat="1" ht="18.75" customHeight="1" x14ac:dyDescent="0.25">
      <c r="B679" s="137" t="s">
        <v>4288</v>
      </c>
      <c r="C679" s="138">
        <v>0</v>
      </c>
      <c r="D679" s="138">
        <v>0</v>
      </c>
      <c r="E679" s="159">
        <v>0</v>
      </c>
      <c r="F679" s="159">
        <v>0</v>
      </c>
      <c r="G679" s="159">
        <v>0</v>
      </c>
      <c r="H679" s="139">
        <v>0</v>
      </c>
      <c r="I679"/>
      <c r="J679"/>
      <c r="K679"/>
      <c r="L679"/>
      <c r="M679"/>
    </row>
    <row r="680" spans="2:13" s="28" customFormat="1" ht="18.75" customHeight="1" x14ac:dyDescent="0.25">
      <c r="B680" s="137" t="s">
        <v>383</v>
      </c>
      <c r="C680" s="138">
        <v>13321</v>
      </c>
      <c r="D680" s="138">
        <v>0</v>
      </c>
      <c r="E680" s="159">
        <v>0</v>
      </c>
      <c r="F680" s="159">
        <v>0</v>
      </c>
      <c r="G680" s="159">
        <v>0</v>
      </c>
      <c r="H680" s="139">
        <v>0</v>
      </c>
      <c r="I680"/>
      <c r="J680"/>
      <c r="K680"/>
      <c r="L680"/>
      <c r="M680"/>
    </row>
    <row r="681" spans="2:13" s="28" customFormat="1" ht="18.75" customHeight="1" x14ac:dyDescent="0.25">
      <c r="B681" s="137" t="s">
        <v>687</v>
      </c>
      <c r="C681" s="138">
        <v>0</v>
      </c>
      <c r="D681" s="138">
        <v>0</v>
      </c>
      <c r="E681" s="159">
        <v>0</v>
      </c>
      <c r="F681" s="159">
        <v>0</v>
      </c>
      <c r="G681" s="159">
        <v>0</v>
      </c>
      <c r="H681" s="139">
        <v>0</v>
      </c>
      <c r="I681"/>
      <c r="J681"/>
      <c r="K681"/>
      <c r="L681"/>
      <c r="M681"/>
    </row>
    <row r="682" spans="2:13" s="28" customFormat="1" ht="18.75" customHeight="1" x14ac:dyDescent="0.25">
      <c r="B682" s="137" t="s">
        <v>4275</v>
      </c>
      <c r="C682" s="138">
        <v>0</v>
      </c>
      <c r="D682" s="138">
        <v>0</v>
      </c>
      <c r="E682" s="159">
        <v>9</v>
      </c>
      <c r="F682" s="159">
        <v>3</v>
      </c>
      <c r="G682" s="159">
        <v>0</v>
      </c>
      <c r="H682" s="139">
        <v>0</v>
      </c>
      <c r="I682"/>
      <c r="J682"/>
      <c r="K682"/>
      <c r="L682"/>
      <c r="M682"/>
    </row>
    <row r="683" spans="2:13" s="28" customFormat="1" ht="18.75" customHeight="1" x14ac:dyDescent="0.25">
      <c r="B683" s="137" t="s">
        <v>3877</v>
      </c>
      <c r="C683" s="138">
        <v>24103</v>
      </c>
      <c r="D683" s="138">
        <v>18686</v>
      </c>
      <c r="E683" s="159">
        <v>25826</v>
      </c>
      <c r="F683" s="159">
        <v>32221</v>
      </c>
      <c r="G683" s="159">
        <v>10459</v>
      </c>
      <c r="H683" s="139">
        <v>0</v>
      </c>
      <c r="I683"/>
      <c r="J683"/>
      <c r="K683"/>
      <c r="L683"/>
      <c r="M683"/>
    </row>
    <row r="684" spans="2:13" s="28" customFormat="1" ht="18.75" customHeight="1" x14ac:dyDescent="0.25">
      <c r="B684" s="137" t="s">
        <v>4131</v>
      </c>
      <c r="C684" s="138">
        <v>0</v>
      </c>
      <c r="D684" s="138">
        <v>0</v>
      </c>
      <c r="E684" s="159">
        <v>0</v>
      </c>
      <c r="F684" s="159">
        <v>0</v>
      </c>
      <c r="G684" s="159">
        <v>0</v>
      </c>
      <c r="H684" s="139">
        <v>0</v>
      </c>
      <c r="I684"/>
      <c r="J684"/>
      <c r="K684"/>
      <c r="L684"/>
      <c r="M684"/>
    </row>
    <row r="685" spans="2:13" s="28" customFormat="1" ht="18.75" customHeight="1" x14ac:dyDescent="0.25">
      <c r="B685" s="137" t="s">
        <v>3262</v>
      </c>
      <c r="C685" s="138">
        <v>218</v>
      </c>
      <c r="D685" s="138">
        <v>0</v>
      </c>
      <c r="E685" s="159">
        <v>0</v>
      </c>
      <c r="F685" s="159">
        <v>0</v>
      </c>
      <c r="G685" s="159">
        <v>0</v>
      </c>
      <c r="H685" s="139">
        <v>0</v>
      </c>
      <c r="I685"/>
      <c r="J685"/>
      <c r="K685"/>
      <c r="L685"/>
      <c r="M685"/>
    </row>
    <row r="686" spans="2:13" s="28" customFormat="1" ht="18.75" customHeight="1" x14ac:dyDescent="0.25">
      <c r="B686" s="137" t="s">
        <v>4060</v>
      </c>
      <c r="C686" s="138">
        <v>0</v>
      </c>
      <c r="D686" s="138">
        <v>0</v>
      </c>
      <c r="E686" s="159">
        <v>16</v>
      </c>
      <c r="F686" s="159">
        <v>0</v>
      </c>
      <c r="G686" s="159">
        <v>0</v>
      </c>
      <c r="H686" s="139">
        <v>0</v>
      </c>
      <c r="I686"/>
      <c r="J686"/>
      <c r="K686"/>
      <c r="L686"/>
      <c r="M686"/>
    </row>
    <row r="687" spans="2:13" s="28" customFormat="1" ht="18.75" customHeight="1" x14ac:dyDescent="0.25">
      <c r="B687" s="137" t="s">
        <v>4237</v>
      </c>
      <c r="C687" s="138">
        <v>231</v>
      </c>
      <c r="D687" s="138">
        <v>0</v>
      </c>
      <c r="E687" s="159">
        <v>0</v>
      </c>
      <c r="F687" s="159">
        <v>0</v>
      </c>
      <c r="G687" s="159">
        <v>0</v>
      </c>
      <c r="H687" s="139">
        <v>0</v>
      </c>
      <c r="I687"/>
      <c r="J687"/>
      <c r="K687"/>
      <c r="L687"/>
      <c r="M687"/>
    </row>
    <row r="688" spans="2:13" s="28" customFormat="1" ht="18.75" customHeight="1" x14ac:dyDescent="0.25">
      <c r="B688" s="137" t="s">
        <v>3906</v>
      </c>
      <c r="C688" s="138">
        <v>0</v>
      </c>
      <c r="D688" s="138">
        <v>11637</v>
      </c>
      <c r="E688" s="159">
        <v>9073</v>
      </c>
      <c r="F688" s="159">
        <v>268</v>
      </c>
      <c r="G688" s="159">
        <v>0</v>
      </c>
      <c r="H688" s="139">
        <v>0</v>
      </c>
      <c r="I688"/>
      <c r="J688"/>
      <c r="K688"/>
      <c r="L688"/>
      <c r="M688"/>
    </row>
    <row r="689" spans="2:13" s="28" customFormat="1" ht="18.75" customHeight="1" x14ac:dyDescent="0.25">
      <c r="B689" s="137" t="s">
        <v>4474</v>
      </c>
      <c r="C689" s="138">
        <v>0</v>
      </c>
      <c r="D689" s="138">
        <v>0</v>
      </c>
      <c r="E689" s="159">
        <v>0</v>
      </c>
      <c r="F689" s="159">
        <v>0</v>
      </c>
      <c r="G689" s="159">
        <v>9</v>
      </c>
      <c r="H689" s="139">
        <v>0</v>
      </c>
      <c r="I689"/>
      <c r="J689"/>
      <c r="K689"/>
      <c r="L689"/>
      <c r="M689"/>
    </row>
    <row r="690" spans="2:13" s="28" customFormat="1" ht="18.75" customHeight="1" x14ac:dyDescent="0.25">
      <c r="B690" s="137" t="s">
        <v>3912</v>
      </c>
      <c r="C690" s="138">
        <v>0</v>
      </c>
      <c r="D690" s="138">
        <v>13</v>
      </c>
      <c r="E690" s="159">
        <v>0</v>
      </c>
      <c r="F690" s="159">
        <v>0</v>
      </c>
      <c r="G690" s="159">
        <v>0</v>
      </c>
      <c r="H690" s="139">
        <v>0</v>
      </c>
      <c r="I690"/>
      <c r="J690"/>
      <c r="K690"/>
      <c r="L690"/>
      <c r="M690"/>
    </row>
    <row r="691" spans="2:13" s="28" customFormat="1" ht="18.75" customHeight="1" x14ac:dyDescent="0.25">
      <c r="B691" s="137" t="s">
        <v>4321</v>
      </c>
      <c r="C691" s="138">
        <v>0</v>
      </c>
      <c r="D691" s="138">
        <v>12</v>
      </c>
      <c r="E691" s="159">
        <v>2</v>
      </c>
      <c r="F691" s="159">
        <v>18</v>
      </c>
      <c r="G691" s="159">
        <v>0</v>
      </c>
      <c r="H691" s="139">
        <v>0</v>
      </c>
      <c r="I691"/>
      <c r="J691"/>
      <c r="K691"/>
      <c r="L691"/>
      <c r="M691"/>
    </row>
    <row r="692" spans="2:13" s="28" customFormat="1" ht="18.75" customHeight="1" x14ac:dyDescent="0.25">
      <c r="B692" s="137" t="s">
        <v>572</v>
      </c>
      <c r="C692" s="138">
        <v>24</v>
      </c>
      <c r="D692" s="138">
        <v>4</v>
      </c>
      <c r="E692" s="159">
        <v>9</v>
      </c>
      <c r="F692" s="159">
        <v>8</v>
      </c>
      <c r="G692" s="159">
        <v>0</v>
      </c>
      <c r="H692" s="139">
        <v>0</v>
      </c>
      <c r="I692"/>
      <c r="J692"/>
      <c r="K692"/>
      <c r="L692"/>
      <c r="M692"/>
    </row>
    <row r="693" spans="2:13" s="28" customFormat="1" ht="18.75" customHeight="1" x14ac:dyDescent="0.25">
      <c r="B693" s="137" t="s">
        <v>4146</v>
      </c>
      <c r="C693" s="138">
        <v>0</v>
      </c>
      <c r="D693" s="138">
        <v>0</v>
      </c>
      <c r="E693" s="159">
        <v>2</v>
      </c>
      <c r="F693" s="159">
        <v>0</v>
      </c>
      <c r="G693" s="159">
        <v>0</v>
      </c>
      <c r="H693" s="139">
        <v>0</v>
      </c>
      <c r="I693"/>
      <c r="J693"/>
      <c r="K693"/>
      <c r="L693"/>
      <c r="M693"/>
    </row>
    <row r="694" spans="2:13" s="28" customFormat="1" ht="18.75" customHeight="1" x14ac:dyDescent="0.25">
      <c r="B694" s="137" t="s">
        <v>4032</v>
      </c>
      <c r="C694" s="138">
        <v>0</v>
      </c>
      <c r="D694" s="138">
        <v>10</v>
      </c>
      <c r="E694" s="159">
        <v>22</v>
      </c>
      <c r="F694" s="159">
        <v>21</v>
      </c>
      <c r="G694" s="159">
        <v>0</v>
      </c>
      <c r="H694" s="139">
        <v>0</v>
      </c>
      <c r="I694"/>
      <c r="J694"/>
      <c r="K694"/>
      <c r="L694"/>
      <c r="M694"/>
    </row>
    <row r="695" spans="2:13" s="28" customFormat="1" ht="18.75" customHeight="1" x14ac:dyDescent="0.25">
      <c r="B695" s="137" t="s">
        <v>3268</v>
      </c>
      <c r="C695" s="138">
        <v>1</v>
      </c>
      <c r="D695" s="138">
        <v>75</v>
      </c>
      <c r="E695" s="159">
        <v>32</v>
      </c>
      <c r="F695" s="159">
        <v>0</v>
      </c>
      <c r="G695" s="159">
        <v>0</v>
      </c>
      <c r="H695" s="139">
        <v>0</v>
      </c>
      <c r="I695"/>
      <c r="J695"/>
      <c r="K695"/>
      <c r="L695"/>
      <c r="M695"/>
    </row>
    <row r="696" spans="2:13" s="28" customFormat="1" ht="18.75" customHeight="1" x14ac:dyDescent="0.25">
      <c r="B696" s="137" t="s">
        <v>3966</v>
      </c>
      <c r="C696" s="138">
        <v>0</v>
      </c>
      <c r="D696" s="138">
        <v>14</v>
      </c>
      <c r="E696" s="159">
        <v>0</v>
      </c>
      <c r="F696" s="159">
        <v>8</v>
      </c>
      <c r="G696" s="159">
        <v>0</v>
      </c>
      <c r="H696" s="139">
        <v>0</v>
      </c>
      <c r="I696"/>
      <c r="J696"/>
      <c r="K696"/>
      <c r="L696"/>
      <c r="M696"/>
    </row>
    <row r="697" spans="2:13" s="28" customFormat="1" ht="18.75" customHeight="1" x14ac:dyDescent="0.25">
      <c r="B697" s="137" t="s">
        <v>686</v>
      </c>
      <c r="C697" s="138">
        <v>26</v>
      </c>
      <c r="D697" s="138">
        <v>38</v>
      </c>
      <c r="E697" s="159">
        <v>0</v>
      </c>
      <c r="F697" s="159">
        <v>15</v>
      </c>
      <c r="G697" s="159">
        <v>15</v>
      </c>
      <c r="H697" s="139">
        <v>0</v>
      </c>
      <c r="I697"/>
      <c r="J697"/>
      <c r="K697"/>
      <c r="L697"/>
      <c r="M697"/>
    </row>
    <row r="698" spans="2:13" s="28" customFormat="1" ht="18.75" customHeight="1" x14ac:dyDescent="0.25">
      <c r="B698" s="137" t="s">
        <v>4448</v>
      </c>
      <c r="C698" s="138">
        <v>0</v>
      </c>
      <c r="D698" s="138">
        <v>0</v>
      </c>
      <c r="E698" s="159">
        <v>0</v>
      </c>
      <c r="F698" s="159">
        <v>0</v>
      </c>
      <c r="G698" s="159">
        <v>17</v>
      </c>
      <c r="H698" s="139">
        <v>0</v>
      </c>
      <c r="I698"/>
      <c r="J698"/>
      <c r="K698"/>
      <c r="L698"/>
      <c r="M698"/>
    </row>
    <row r="699" spans="2:13" s="28" customFormat="1" ht="18.75" customHeight="1" x14ac:dyDescent="0.25">
      <c r="B699" s="137" t="s">
        <v>4323</v>
      </c>
      <c r="C699" s="138">
        <v>0</v>
      </c>
      <c r="D699" s="138">
        <v>18</v>
      </c>
      <c r="E699" s="159">
        <v>12</v>
      </c>
      <c r="F699" s="159">
        <v>0</v>
      </c>
      <c r="G699" s="159">
        <v>0</v>
      </c>
      <c r="H699" s="139">
        <v>0</v>
      </c>
      <c r="I699"/>
      <c r="J699"/>
      <c r="K699"/>
      <c r="L699"/>
      <c r="M699"/>
    </row>
    <row r="700" spans="2:13" s="28" customFormat="1" ht="18.75" customHeight="1" x14ac:dyDescent="0.25">
      <c r="B700" s="137" t="s">
        <v>4221</v>
      </c>
      <c r="C700" s="138">
        <v>0</v>
      </c>
      <c r="D700" s="138">
        <v>0</v>
      </c>
      <c r="E700" s="159">
        <v>0</v>
      </c>
      <c r="F700" s="159">
        <v>4</v>
      </c>
      <c r="G700" s="159">
        <v>0</v>
      </c>
      <c r="H700" s="139">
        <v>0</v>
      </c>
      <c r="I700"/>
      <c r="J700"/>
      <c r="K700"/>
      <c r="L700"/>
      <c r="M700"/>
    </row>
    <row r="701" spans="2:13" s="28" customFormat="1" ht="18.75" customHeight="1" x14ac:dyDescent="0.25">
      <c r="B701" s="137" t="s">
        <v>4286</v>
      </c>
      <c r="C701" s="138">
        <v>0</v>
      </c>
      <c r="D701" s="138">
        <v>0</v>
      </c>
      <c r="E701" s="159">
        <v>0</v>
      </c>
      <c r="F701" s="159">
        <v>0</v>
      </c>
      <c r="G701" s="159">
        <v>0</v>
      </c>
      <c r="H701" s="139">
        <v>0</v>
      </c>
      <c r="I701"/>
      <c r="J701"/>
      <c r="K701"/>
      <c r="L701"/>
      <c r="M701"/>
    </row>
    <row r="702" spans="2:13" s="28" customFormat="1" ht="18.75" customHeight="1" x14ac:dyDescent="0.25">
      <c r="B702" s="137" t="s">
        <v>723</v>
      </c>
      <c r="C702" s="138">
        <v>0</v>
      </c>
      <c r="D702" s="138">
        <v>5</v>
      </c>
      <c r="E702" s="159">
        <v>3</v>
      </c>
      <c r="F702" s="159">
        <v>0</v>
      </c>
      <c r="G702" s="159">
        <v>0</v>
      </c>
      <c r="H702" s="139">
        <v>0</v>
      </c>
      <c r="I702"/>
      <c r="J702"/>
      <c r="K702"/>
      <c r="L702"/>
      <c r="M702"/>
    </row>
    <row r="703" spans="2:13" s="28" customFormat="1" ht="18.75" customHeight="1" x14ac:dyDescent="0.25">
      <c r="B703" s="137" t="s">
        <v>3816</v>
      </c>
      <c r="C703" s="138">
        <v>10</v>
      </c>
      <c r="D703" s="138">
        <v>8</v>
      </c>
      <c r="E703" s="159">
        <v>16</v>
      </c>
      <c r="F703" s="159">
        <v>0</v>
      </c>
      <c r="G703" s="159">
        <v>0</v>
      </c>
      <c r="H703" s="139">
        <v>0</v>
      </c>
      <c r="I703"/>
      <c r="J703"/>
      <c r="K703"/>
      <c r="L703"/>
      <c r="M703"/>
    </row>
    <row r="704" spans="2:13" s="28" customFormat="1" ht="18.75" customHeight="1" x14ac:dyDescent="0.25">
      <c r="B704" s="137" t="s">
        <v>4496</v>
      </c>
      <c r="C704" s="138">
        <v>0</v>
      </c>
      <c r="D704" s="138">
        <v>0</v>
      </c>
      <c r="E704" s="159">
        <v>0</v>
      </c>
      <c r="F704" s="159">
        <v>0</v>
      </c>
      <c r="G704" s="159">
        <v>8</v>
      </c>
      <c r="H704" s="139">
        <v>0</v>
      </c>
      <c r="I704"/>
      <c r="J704"/>
      <c r="K704"/>
      <c r="L704"/>
      <c r="M704"/>
    </row>
    <row r="705" spans="2:13" s="28" customFormat="1" ht="18.75" customHeight="1" x14ac:dyDescent="0.25">
      <c r="B705" s="137" t="s">
        <v>3599</v>
      </c>
      <c r="C705" s="138">
        <v>0</v>
      </c>
      <c r="D705" s="138">
        <v>0</v>
      </c>
      <c r="E705" s="159">
        <v>0</v>
      </c>
      <c r="F705" s="159">
        <v>18</v>
      </c>
      <c r="G705" s="159">
        <v>20</v>
      </c>
      <c r="H705" s="139">
        <v>0</v>
      </c>
      <c r="I705"/>
      <c r="J705"/>
      <c r="K705"/>
      <c r="L705"/>
      <c r="M705"/>
    </row>
    <row r="706" spans="2:13" s="28" customFormat="1" ht="18.75" customHeight="1" x14ac:dyDescent="0.25">
      <c r="B706" s="137" t="s">
        <v>4500</v>
      </c>
      <c r="C706" s="138">
        <v>0</v>
      </c>
      <c r="D706" s="138">
        <v>0</v>
      </c>
      <c r="E706" s="159">
        <v>0</v>
      </c>
      <c r="F706" s="159">
        <v>0</v>
      </c>
      <c r="G706" s="159">
        <v>2</v>
      </c>
      <c r="H706" s="139">
        <v>0</v>
      </c>
      <c r="I706"/>
      <c r="J706"/>
      <c r="K706"/>
      <c r="L706"/>
      <c r="M706"/>
    </row>
    <row r="707" spans="2:13" s="28" customFormat="1" ht="18.75" customHeight="1" x14ac:dyDescent="0.25">
      <c r="B707" s="137" t="s">
        <v>4296</v>
      </c>
      <c r="C707" s="138">
        <v>50835</v>
      </c>
      <c r="D707" s="138">
        <v>115335</v>
      </c>
      <c r="E707" s="159">
        <v>256552</v>
      </c>
      <c r="F707" s="159">
        <v>276437</v>
      </c>
      <c r="G707" s="159">
        <v>0</v>
      </c>
      <c r="H707" s="139">
        <v>0</v>
      </c>
      <c r="I707"/>
      <c r="J707"/>
      <c r="K707"/>
      <c r="L707"/>
      <c r="M707"/>
    </row>
    <row r="708" spans="2:13" s="28" customFormat="1" ht="18.75" customHeight="1" x14ac:dyDescent="0.25">
      <c r="B708" s="137" t="s">
        <v>3927</v>
      </c>
      <c r="C708" s="138">
        <v>0</v>
      </c>
      <c r="D708" s="138">
        <v>9</v>
      </c>
      <c r="E708" s="159">
        <v>0</v>
      </c>
      <c r="F708" s="159">
        <v>0</v>
      </c>
      <c r="G708" s="159">
        <v>5</v>
      </c>
      <c r="H708" s="139">
        <v>0</v>
      </c>
      <c r="I708"/>
      <c r="J708"/>
      <c r="K708"/>
      <c r="L708"/>
      <c r="M708"/>
    </row>
    <row r="709" spans="2:13" s="28" customFormat="1" ht="18.75" customHeight="1" x14ac:dyDescent="0.25">
      <c r="B709" s="137" t="s">
        <v>4381</v>
      </c>
      <c r="C709" s="138">
        <v>0</v>
      </c>
      <c r="D709" s="138">
        <v>0</v>
      </c>
      <c r="E709" s="159">
        <v>0</v>
      </c>
      <c r="F709" s="159">
        <v>0</v>
      </c>
      <c r="G709" s="159">
        <v>1</v>
      </c>
      <c r="H709" s="139">
        <v>0</v>
      </c>
      <c r="I709"/>
      <c r="J709"/>
      <c r="K709"/>
      <c r="L709"/>
      <c r="M709"/>
    </row>
    <row r="710" spans="2:13" s="28" customFormat="1" ht="18.75" customHeight="1" x14ac:dyDescent="0.25">
      <c r="B710" s="137" t="s">
        <v>3818</v>
      </c>
      <c r="C710" s="138">
        <v>4</v>
      </c>
      <c r="D710" s="138">
        <v>0</v>
      </c>
      <c r="E710" s="159">
        <v>0</v>
      </c>
      <c r="F710" s="159">
        <v>0</v>
      </c>
      <c r="G710" s="159">
        <v>0</v>
      </c>
      <c r="H710" s="139">
        <v>0</v>
      </c>
      <c r="I710"/>
      <c r="J710"/>
      <c r="K710"/>
      <c r="L710"/>
      <c r="M710"/>
    </row>
    <row r="711" spans="2:13" s="28" customFormat="1" ht="18.75" customHeight="1" x14ac:dyDescent="0.25">
      <c r="B711" s="137" t="s">
        <v>3672</v>
      </c>
      <c r="C711" s="138">
        <v>4</v>
      </c>
      <c r="D711" s="138">
        <v>0</v>
      </c>
      <c r="E711" s="159">
        <v>0</v>
      </c>
      <c r="F711" s="159">
        <v>0</v>
      </c>
      <c r="G711" s="159">
        <v>0</v>
      </c>
      <c r="H711" s="139">
        <v>0</v>
      </c>
      <c r="I711"/>
      <c r="J711"/>
      <c r="K711"/>
      <c r="L711"/>
      <c r="M711"/>
    </row>
    <row r="712" spans="2:13" s="28" customFormat="1" ht="18.75" customHeight="1" x14ac:dyDescent="0.25">
      <c r="B712" s="137" t="s">
        <v>3376</v>
      </c>
      <c r="C712" s="138">
        <v>0</v>
      </c>
      <c r="D712" s="138">
        <v>4</v>
      </c>
      <c r="E712" s="159">
        <v>0</v>
      </c>
      <c r="F712" s="159">
        <v>0</v>
      </c>
      <c r="G712" s="159">
        <v>0</v>
      </c>
      <c r="H712" s="139">
        <v>0</v>
      </c>
      <c r="I712"/>
      <c r="J712"/>
      <c r="K712"/>
      <c r="L712"/>
      <c r="M712"/>
    </row>
    <row r="713" spans="2:13" ht="18.75" customHeight="1" x14ac:dyDescent="0.25">
      <c r="B713" s="137" t="s">
        <v>4102</v>
      </c>
      <c r="C713" s="138">
        <v>0</v>
      </c>
      <c r="D713" s="138">
        <v>3113</v>
      </c>
      <c r="E713" s="138">
        <v>33035</v>
      </c>
      <c r="F713" s="138">
        <v>960</v>
      </c>
      <c r="G713" s="138">
        <v>0</v>
      </c>
      <c r="H713" s="140">
        <v>0</v>
      </c>
    </row>
    <row r="714" spans="2:13" ht="18.75" customHeight="1" x14ac:dyDescent="0.25">
      <c r="B714" s="137" t="s">
        <v>3856</v>
      </c>
      <c r="C714" s="138">
        <v>2</v>
      </c>
      <c r="D714" s="138">
        <v>0</v>
      </c>
      <c r="E714" s="138">
        <v>0</v>
      </c>
      <c r="F714" s="138">
        <v>0</v>
      </c>
      <c r="G714" s="138">
        <v>0</v>
      </c>
      <c r="H714" s="140">
        <v>0</v>
      </c>
    </row>
    <row r="715" spans="2:13" ht="18.75" customHeight="1" x14ac:dyDescent="0.25">
      <c r="B715" s="137" t="s">
        <v>6435</v>
      </c>
      <c r="C715" s="138">
        <v>0</v>
      </c>
      <c r="D715" s="138">
        <v>0</v>
      </c>
      <c r="E715" s="138">
        <v>0</v>
      </c>
      <c r="F715" s="138">
        <v>0</v>
      </c>
      <c r="G715" s="138">
        <v>0</v>
      </c>
      <c r="H715" s="140">
        <v>0</v>
      </c>
    </row>
    <row r="716" spans="2:13" ht="18.75" customHeight="1" x14ac:dyDescent="0.25">
      <c r="B716" s="137" t="s">
        <v>3984</v>
      </c>
      <c r="C716" s="138">
        <v>0</v>
      </c>
      <c r="D716" s="138">
        <v>14</v>
      </c>
      <c r="E716" s="138">
        <v>0</v>
      </c>
      <c r="F716" s="138">
        <v>0</v>
      </c>
      <c r="G716" s="138">
        <v>0</v>
      </c>
      <c r="H716" s="140">
        <v>0</v>
      </c>
    </row>
    <row r="717" spans="2:13" ht="18.75" customHeight="1" x14ac:dyDescent="0.25">
      <c r="B717" s="137" t="s">
        <v>4308</v>
      </c>
      <c r="C717" s="138">
        <v>0</v>
      </c>
      <c r="D717" s="138">
        <v>0</v>
      </c>
      <c r="E717" s="138">
        <v>0</v>
      </c>
      <c r="F717" s="138">
        <v>0</v>
      </c>
      <c r="G717" s="138">
        <v>657</v>
      </c>
      <c r="H717" s="140">
        <v>0</v>
      </c>
    </row>
    <row r="718" spans="2:13" ht="18.75" customHeight="1" x14ac:dyDescent="0.25">
      <c r="B718" s="137" t="s">
        <v>4183</v>
      </c>
      <c r="C718" s="138">
        <v>0</v>
      </c>
      <c r="D718" s="138">
        <v>0</v>
      </c>
      <c r="E718" s="138">
        <v>27</v>
      </c>
      <c r="F718" s="138">
        <v>6</v>
      </c>
      <c r="G718" s="138">
        <v>0</v>
      </c>
      <c r="H718" s="140">
        <v>0</v>
      </c>
    </row>
    <row r="719" spans="2:13" ht="18.75" customHeight="1" x14ac:dyDescent="0.25">
      <c r="B719" s="137" t="s">
        <v>4019</v>
      </c>
      <c r="C719" s="138">
        <v>0</v>
      </c>
      <c r="D719" s="138">
        <v>10</v>
      </c>
      <c r="E719" s="138">
        <v>0</v>
      </c>
      <c r="F719" s="138">
        <v>0</v>
      </c>
      <c r="G719" s="138">
        <v>0</v>
      </c>
      <c r="H719" s="140">
        <v>0</v>
      </c>
    </row>
    <row r="720" spans="2:13" ht="18.75" customHeight="1" x14ac:dyDescent="0.25">
      <c r="B720" s="137" t="s">
        <v>4329</v>
      </c>
      <c r="C720" s="138">
        <v>0</v>
      </c>
      <c r="D720" s="138">
        <v>0</v>
      </c>
      <c r="E720" s="138">
        <v>0</v>
      </c>
      <c r="F720" s="138">
        <v>18</v>
      </c>
      <c r="G720" s="138">
        <v>0</v>
      </c>
      <c r="H720" s="140">
        <v>0</v>
      </c>
    </row>
    <row r="721" spans="2:8" ht="18.75" customHeight="1" x14ac:dyDescent="0.25">
      <c r="B721" s="137" t="s">
        <v>3567</v>
      </c>
      <c r="C721" s="138">
        <v>0</v>
      </c>
      <c r="D721" s="138">
        <v>0</v>
      </c>
      <c r="E721" s="138">
        <v>18</v>
      </c>
      <c r="F721" s="138">
        <v>0</v>
      </c>
      <c r="G721" s="138">
        <v>0</v>
      </c>
      <c r="H721" s="140">
        <v>0</v>
      </c>
    </row>
    <row r="722" spans="2:8" ht="18.75" customHeight="1" x14ac:dyDescent="0.25">
      <c r="B722" s="137" t="s">
        <v>3905</v>
      </c>
      <c r="C722" s="138">
        <v>1</v>
      </c>
      <c r="D722" s="138">
        <v>2</v>
      </c>
      <c r="E722" s="138">
        <v>2</v>
      </c>
      <c r="F722" s="138">
        <v>0</v>
      </c>
      <c r="G722" s="138">
        <v>0</v>
      </c>
      <c r="H722" s="140">
        <v>0</v>
      </c>
    </row>
    <row r="723" spans="2:8" ht="18.75" customHeight="1" x14ac:dyDescent="0.25">
      <c r="B723" s="137" t="s">
        <v>2932</v>
      </c>
      <c r="C723" s="138">
        <v>6</v>
      </c>
      <c r="D723" s="138">
        <v>0</v>
      </c>
      <c r="E723" s="138">
        <v>0</v>
      </c>
      <c r="F723" s="138">
        <v>0</v>
      </c>
      <c r="G723" s="138">
        <v>0</v>
      </c>
      <c r="H723" s="140">
        <v>0</v>
      </c>
    </row>
    <row r="724" spans="2:8" ht="18.75" customHeight="1" x14ac:dyDescent="0.25">
      <c r="B724" s="137" t="s">
        <v>2967</v>
      </c>
      <c r="C724" s="138">
        <v>0</v>
      </c>
      <c r="D724" s="138">
        <v>21</v>
      </c>
      <c r="E724" s="138">
        <v>0</v>
      </c>
      <c r="F724" s="138">
        <v>0</v>
      </c>
      <c r="G724" s="138">
        <v>0</v>
      </c>
      <c r="H724" s="140">
        <v>0</v>
      </c>
    </row>
    <row r="725" spans="2:8" ht="18.75" customHeight="1" x14ac:dyDescent="0.25">
      <c r="B725" s="137" t="s">
        <v>3180</v>
      </c>
      <c r="C725" s="138">
        <v>0</v>
      </c>
      <c r="D725" s="138">
        <v>4</v>
      </c>
      <c r="E725" s="138">
        <v>0</v>
      </c>
      <c r="F725" s="138">
        <v>0</v>
      </c>
      <c r="G725" s="138">
        <v>0</v>
      </c>
      <c r="H725" s="140">
        <v>0</v>
      </c>
    </row>
    <row r="726" spans="2:8" ht="18.75" customHeight="1" x14ac:dyDescent="0.25">
      <c r="B726" s="137" t="s">
        <v>3923</v>
      </c>
      <c r="C726" s="138">
        <v>0</v>
      </c>
      <c r="D726" s="138">
        <v>10</v>
      </c>
      <c r="E726" s="138">
        <v>0</v>
      </c>
      <c r="F726" s="138">
        <v>0</v>
      </c>
      <c r="G726" s="138">
        <v>0</v>
      </c>
      <c r="H726" s="140">
        <v>0</v>
      </c>
    </row>
    <row r="727" spans="2:8" ht="18.75" customHeight="1" x14ac:dyDescent="0.25">
      <c r="B727" s="137" t="s">
        <v>4132</v>
      </c>
      <c r="C727" s="138">
        <v>0</v>
      </c>
      <c r="D727" s="138">
        <v>0</v>
      </c>
      <c r="E727" s="138">
        <v>1</v>
      </c>
      <c r="F727" s="138">
        <v>0</v>
      </c>
      <c r="G727" s="138">
        <v>0</v>
      </c>
      <c r="H727" s="140">
        <v>0</v>
      </c>
    </row>
    <row r="728" spans="2:8" ht="18.75" customHeight="1" x14ac:dyDescent="0.25">
      <c r="B728" s="137" t="s">
        <v>4193</v>
      </c>
      <c r="C728" s="138">
        <v>0</v>
      </c>
      <c r="D728" s="138">
        <v>0</v>
      </c>
      <c r="E728" s="138">
        <v>0</v>
      </c>
      <c r="F728" s="138">
        <v>771</v>
      </c>
      <c r="G728" s="138">
        <v>465</v>
      </c>
      <c r="H728" s="140">
        <v>0</v>
      </c>
    </row>
    <row r="729" spans="2:8" ht="18.75" customHeight="1" x14ac:dyDescent="0.25">
      <c r="B729" s="137" t="s">
        <v>4430</v>
      </c>
      <c r="C729" s="138">
        <v>0</v>
      </c>
      <c r="D729" s="138">
        <v>0</v>
      </c>
      <c r="E729" s="138">
        <v>0</v>
      </c>
      <c r="F729" s="138">
        <v>0</v>
      </c>
      <c r="G729" s="138">
        <v>21</v>
      </c>
      <c r="H729" s="140">
        <v>0</v>
      </c>
    </row>
    <row r="730" spans="2:8" ht="18.75" customHeight="1" x14ac:dyDescent="0.25">
      <c r="B730" s="137" t="s">
        <v>2938</v>
      </c>
      <c r="C730" s="138">
        <v>5</v>
      </c>
      <c r="D730" s="138">
        <v>0</v>
      </c>
      <c r="E730" s="138">
        <v>0</v>
      </c>
      <c r="F730" s="138">
        <v>0</v>
      </c>
      <c r="G730" s="138">
        <v>0</v>
      </c>
      <c r="H730" s="140">
        <v>0</v>
      </c>
    </row>
    <row r="731" spans="2:8" ht="18.75" customHeight="1" x14ac:dyDescent="0.25">
      <c r="B731" s="137" t="s">
        <v>4242</v>
      </c>
      <c r="C731" s="138">
        <v>0</v>
      </c>
      <c r="D731" s="138">
        <v>6</v>
      </c>
      <c r="E731" s="138">
        <v>6</v>
      </c>
      <c r="F731" s="138">
        <v>0</v>
      </c>
      <c r="G731" s="138">
        <v>0</v>
      </c>
      <c r="H731" s="140">
        <v>0</v>
      </c>
    </row>
    <row r="732" spans="2:8" ht="18.75" customHeight="1" x14ac:dyDescent="0.25">
      <c r="B732" s="137" t="s">
        <v>4307</v>
      </c>
      <c r="C732" s="138">
        <v>250</v>
      </c>
      <c r="D732" s="138">
        <v>1231</v>
      </c>
      <c r="E732" s="138">
        <v>700</v>
      </c>
      <c r="F732" s="138">
        <v>32</v>
      </c>
      <c r="G732" s="138">
        <v>0</v>
      </c>
      <c r="H732" s="140">
        <v>0</v>
      </c>
    </row>
    <row r="733" spans="2:8" ht="18.75" customHeight="1" x14ac:dyDescent="0.25">
      <c r="B733" s="137" t="s">
        <v>4470</v>
      </c>
      <c r="C733" s="138">
        <v>0</v>
      </c>
      <c r="D733" s="138">
        <v>0</v>
      </c>
      <c r="E733" s="138">
        <v>0</v>
      </c>
      <c r="F733" s="138">
        <v>0</v>
      </c>
      <c r="G733" s="138">
        <v>1</v>
      </c>
      <c r="H733" s="140">
        <v>0</v>
      </c>
    </row>
    <row r="734" spans="2:8" ht="18.75" customHeight="1" x14ac:dyDescent="0.25">
      <c r="B734" s="137" t="s">
        <v>4372</v>
      </c>
      <c r="C734" s="138">
        <v>0</v>
      </c>
      <c r="D734" s="138">
        <v>2</v>
      </c>
      <c r="E734" s="138">
        <v>0</v>
      </c>
      <c r="F734" s="138">
        <v>0</v>
      </c>
      <c r="G734" s="138">
        <v>0</v>
      </c>
      <c r="H734" s="140">
        <v>0</v>
      </c>
    </row>
    <row r="735" spans="2:8" ht="18.75" customHeight="1" x14ac:dyDescent="0.25">
      <c r="B735" s="137" t="s">
        <v>4043</v>
      </c>
      <c r="C735" s="138">
        <v>0</v>
      </c>
      <c r="D735" s="138">
        <v>11</v>
      </c>
      <c r="E735" s="138">
        <v>11</v>
      </c>
      <c r="F735" s="138">
        <v>0</v>
      </c>
      <c r="G735" s="138">
        <v>0</v>
      </c>
      <c r="H735" s="140">
        <v>0</v>
      </c>
    </row>
    <row r="736" spans="2:8" ht="18.75" customHeight="1" x14ac:dyDescent="0.25">
      <c r="B736" s="137" t="s">
        <v>3808</v>
      </c>
      <c r="C736" s="138">
        <v>11</v>
      </c>
      <c r="D736" s="138">
        <v>0</v>
      </c>
      <c r="E736" s="138">
        <v>0</v>
      </c>
      <c r="F736" s="138">
        <v>0</v>
      </c>
      <c r="G736" s="138">
        <v>0</v>
      </c>
      <c r="H736" s="140">
        <v>0</v>
      </c>
    </row>
    <row r="737" spans="2:8" ht="18.75" customHeight="1" x14ac:dyDescent="0.25">
      <c r="B737" s="137" t="s">
        <v>3377</v>
      </c>
      <c r="C737" s="138">
        <v>0</v>
      </c>
      <c r="D737" s="138">
        <v>27</v>
      </c>
      <c r="E737" s="138">
        <v>0</v>
      </c>
      <c r="F737" s="138">
        <v>0</v>
      </c>
      <c r="G737" s="138">
        <v>0</v>
      </c>
      <c r="H737" s="140">
        <v>0</v>
      </c>
    </row>
    <row r="738" spans="2:8" ht="18.75" customHeight="1" x14ac:dyDescent="0.25">
      <c r="B738" s="137" t="s">
        <v>4187</v>
      </c>
      <c r="C738" s="138">
        <v>0</v>
      </c>
      <c r="D738" s="138">
        <v>39</v>
      </c>
      <c r="E738" s="138">
        <v>21</v>
      </c>
      <c r="F738" s="138">
        <v>39</v>
      </c>
      <c r="G738" s="138">
        <v>0</v>
      </c>
      <c r="H738" s="140">
        <v>0</v>
      </c>
    </row>
    <row r="739" spans="2:8" ht="18.75" customHeight="1" x14ac:dyDescent="0.25">
      <c r="B739" s="137" t="s">
        <v>3473</v>
      </c>
      <c r="C739" s="138">
        <v>726</v>
      </c>
      <c r="D739" s="138">
        <v>458</v>
      </c>
      <c r="E739" s="138">
        <v>1142</v>
      </c>
      <c r="F739" s="138">
        <v>1411</v>
      </c>
      <c r="G739" s="138">
        <v>0</v>
      </c>
      <c r="H739" s="140">
        <v>0</v>
      </c>
    </row>
    <row r="740" spans="2:8" ht="18.75" customHeight="1" x14ac:dyDescent="0.25">
      <c r="B740" s="137" t="s">
        <v>4266</v>
      </c>
      <c r="C740" s="138">
        <v>0</v>
      </c>
      <c r="D740" s="138">
        <v>0</v>
      </c>
      <c r="E740" s="138">
        <v>0</v>
      </c>
      <c r="F740" s="138">
        <v>21</v>
      </c>
      <c r="G740" s="138">
        <v>0</v>
      </c>
      <c r="H740" s="140">
        <v>0</v>
      </c>
    </row>
    <row r="741" spans="2:8" ht="18.75" customHeight="1" x14ac:dyDescent="0.25">
      <c r="B741" s="137" t="s">
        <v>4290</v>
      </c>
      <c r="C741" s="138">
        <v>0</v>
      </c>
      <c r="D741" s="138">
        <v>0</v>
      </c>
      <c r="E741" s="138">
        <v>0</v>
      </c>
      <c r="F741" s="138">
        <v>0</v>
      </c>
      <c r="G741" s="138">
        <v>0</v>
      </c>
      <c r="H741" s="140">
        <v>0</v>
      </c>
    </row>
    <row r="742" spans="2:8" ht="18.75" customHeight="1" x14ac:dyDescent="0.25">
      <c r="B742" s="137" t="s">
        <v>4094</v>
      </c>
      <c r="C742" s="138">
        <v>5</v>
      </c>
      <c r="D742" s="138">
        <v>8</v>
      </c>
      <c r="E742" s="138">
        <v>5</v>
      </c>
      <c r="F742" s="138">
        <v>19</v>
      </c>
      <c r="G742" s="138">
        <v>12</v>
      </c>
      <c r="H742" s="140">
        <v>0</v>
      </c>
    </row>
    <row r="743" spans="2:8" ht="18.75" customHeight="1" x14ac:dyDescent="0.25">
      <c r="B743" s="137" t="s">
        <v>3909</v>
      </c>
      <c r="C743" s="138">
        <v>0</v>
      </c>
      <c r="D743" s="138">
        <v>87</v>
      </c>
      <c r="E743" s="138">
        <v>0</v>
      </c>
      <c r="F743" s="138">
        <v>0</v>
      </c>
      <c r="G743" s="138">
        <v>0</v>
      </c>
      <c r="H743" s="140">
        <v>0</v>
      </c>
    </row>
    <row r="744" spans="2:8" ht="18.75" customHeight="1" x14ac:dyDescent="0.25">
      <c r="B744" s="137" t="s">
        <v>3853</v>
      </c>
      <c r="C744" s="138">
        <v>3</v>
      </c>
      <c r="D744" s="138">
        <v>7</v>
      </c>
      <c r="E744" s="138">
        <v>0</v>
      </c>
      <c r="F744" s="138">
        <v>0</v>
      </c>
      <c r="G744" s="138">
        <v>0</v>
      </c>
      <c r="H744" s="140">
        <v>0</v>
      </c>
    </row>
    <row r="745" spans="2:8" ht="18.75" customHeight="1" x14ac:dyDescent="0.25">
      <c r="B745" s="137" t="s">
        <v>3947</v>
      </c>
      <c r="C745" s="138">
        <v>0</v>
      </c>
      <c r="D745" s="138">
        <v>0</v>
      </c>
      <c r="E745" s="138">
        <v>0</v>
      </c>
      <c r="F745" s="138">
        <v>0</v>
      </c>
      <c r="G745" s="138">
        <v>0</v>
      </c>
      <c r="H745" s="140">
        <v>0</v>
      </c>
    </row>
    <row r="746" spans="2:8" ht="18.75" customHeight="1" x14ac:dyDescent="0.25">
      <c r="B746" s="137" t="s">
        <v>3630</v>
      </c>
      <c r="C746" s="138">
        <v>0</v>
      </c>
      <c r="D746" s="138">
        <v>0</v>
      </c>
      <c r="E746" s="138">
        <v>49</v>
      </c>
      <c r="F746" s="138">
        <v>0</v>
      </c>
      <c r="G746" s="138">
        <v>0</v>
      </c>
      <c r="H746" s="140">
        <v>0</v>
      </c>
    </row>
    <row r="747" spans="2:8" ht="18.75" customHeight="1" x14ac:dyDescent="0.25">
      <c r="B747" s="137" t="s">
        <v>4406</v>
      </c>
      <c r="C747" s="138">
        <v>0</v>
      </c>
      <c r="D747" s="138">
        <v>0</v>
      </c>
      <c r="E747" s="138">
        <v>0</v>
      </c>
      <c r="F747" s="138">
        <v>0</v>
      </c>
      <c r="G747" s="138">
        <v>0</v>
      </c>
      <c r="H747" s="140">
        <v>0</v>
      </c>
    </row>
    <row r="748" spans="2:8" ht="18.75" customHeight="1" x14ac:dyDescent="0.25">
      <c r="B748" s="137" t="s">
        <v>3823</v>
      </c>
      <c r="C748" s="138">
        <v>2</v>
      </c>
      <c r="D748" s="138">
        <v>0</v>
      </c>
      <c r="E748" s="138">
        <v>0</v>
      </c>
      <c r="F748" s="138">
        <v>0</v>
      </c>
      <c r="G748" s="138">
        <v>0</v>
      </c>
      <c r="H748" s="140">
        <v>0</v>
      </c>
    </row>
    <row r="749" spans="2:8" ht="18.75" customHeight="1" x14ac:dyDescent="0.25">
      <c r="B749" s="137" t="s">
        <v>2920</v>
      </c>
      <c r="C749" s="138">
        <v>51</v>
      </c>
      <c r="D749" s="138">
        <v>0</v>
      </c>
      <c r="E749" s="138">
        <v>198</v>
      </c>
      <c r="F749" s="138">
        <v>145</v>
      </c>
      <c r="G749" s="138">
        <v>0</v>
      </c>
      <c r="H749" s="140">
        <v>0</v>
      </c>
    </row>
    <row r="750" spans="2:8" ht="18.75" customHeight="1" x14ac:dyDescent="0.25">
      <c r="B750" s="137" t="s">
        <v>803</v>
      </c>
      <c r="C750" s="138">
        <v>12</v>
      </c>
      <c r="D750" s="138">
        <v>14</v>
      </c>
      <c r="E750" s="138">
        <v>0</v>
      </c>
      <c r="F750" s="138">
        <v>0</v>
      </c>
      <c r="G750" s="138">
        <v>0</v>
      </c>
      <c r="H750" s="140">
        <v>0</v>
      </c>
    </row>
    <row r="751" spans="2:8" ht="18.75" customHeight="1" x14ac:dyDescent="0.25">
      <c r="B751" s="137" t="s">
        <v>3370</v>
      </c>
      <c r="C751" s="138">
        <v>0</v>
      </c>
      <c r="D751" s="138">
        <v>0</v>
      </c>
      <c r="E751" s="138">
        <v>0</v>
      </c>
      <c r="F751" s="138">
        <v>0</v>
      </c>
      <c r="G751" s="138">
        <v>0</v>
      </c>
      <c r="H751" s="140">
        <v>0</v>
      </c>
    </row>
    <row r="752" spans="2:8" ht="18.75" customHeight="1" x14ac:dyDescent="0.25">
      <c r="B752" s="137" t="s">
        <v>3933</v>
      </c>
      <c r="C752" s="138">
        <v>0</v>
      </c>
      <c r="D752" s="138">
        <v>1</v>
      </c>
      <c r="E752" s="138">
        <v>0</v>
      </c>
      <c r="F752" s="138">
        <v>0</v>
      </c>
      <c r="G752" s="138">
        <v>0</v>
      </c>
      <c r="H752" s="140">
        <v>0</v>
      </c>
    </row>
    <row r="753" spans="2:8" ht="18.75" customHeight="1" x14ac:dyDescent="0.25">
      <c r="B753" s="137" t="s">
        <v>4209</v>
      </c>
      <c r="C753" s="138">
        <v>0</v>
      </c>
      <c r="D753" s="138">
        <v>0</v>
      </c>
      <c r="E753" s="138">
        <v>0</v>
      </c>
      <c r="F753" s="138">
        <v>8</v>
      </c>
      <c r="G753" s="138">
        <v>0</v>
      </c>
      <c r="H753" s="140">
        <v>0</v>
      </c>
    </row>
    <row r="754" spans="2:8" ht="18.75" customHeight="1" x14ac:dyDescent="0.25">
      <c r="B754" s="137" t="s">
        <v>4129</v>
      </c>
      <c r="C754" s="138">
        <v>0</v>
      </c>
      <c r="D754" s="138">
        <v>0</v>
      </c>
      <c r="E754" s="138">
        <v>1</v>
      </c>
      <c r="F754" s="138">
        <v>0</v>
      </c>
      <c r="G754" s="138">
        <v>1</v>
      </c>
      <c r="H754" s="140">
        <v>0</v>
      </c>
    </row>
    <row r="755" spans="2:8" ht="18.75" customHeight="1" x14ac:dyDescent="0.25">
      <c r="B755" s="137" t="s">
        <v>3883</v>
      </c>
      <c r="C755" s="138">
        <v>1</v>
      </c>
      <c r="D755" s="138">
        <v>6</v>
      </c>
      <c r="E755" s="138">
        <v>0</v>
      </c>
      <c r="F755" s="138">
        <v>5</v>
      </c>
      <c r="G755" s="138">
        <v>0</v>
      </c>
      <c r="H755" s="140">
        <v>0</v>
      </c>
    </row>
    <row r="756" spans="2:8" ht="18.75" customHeight="1" x14ac:dyDescent="0.25">
      <c r="B756" s="137" t="s">
        <v>4173</v>
      </c>
      <c r="C756" s="138">
        <v>0</v>
      </c>
      <c r="D756" s="138">
        <v>0</v>
      </c>
      <c r="E756" s="138">
        <v>0</v>
      </c>
      <c r="F756" s="138">
        <v>0</v>
      </c>
      <c r="G756" s="138">
        <v>0</v>
      </c>
      <c r="H756" s="140">
        <v>0</v>
      </c>
    </row>
    <row r="757" spans="2:8" ht="18.75" customHeight="1" x14ac:dyDescent="0.25">
      <c r="B757" s="137" t="s">
        <v>4064</v>
      </c>
      <c r="C757" s="138">
        <v>0</v>
      </c>
      <c r="D757" s="138">
        <v>0</v>
      </c>
      <c r="E757" s="138">
        <v>18</v>
      </c>
      <c r="F757" s="138">
        <v>0</v>
      </c>
      <c r="G757" s="138">
        <v>0</v>
      </c>
      <c r="H757" s="140">
        <v>0</v>
      </c>
    </row>
    <row r="758" spans="2:8" ht="18.75" customHeight="1" x14ac:dyDescent="0.25">
      <c r="B758" s="137" t="s">
        <v>4573</v>
      </c>
      <c r="C758" s="138">
        <v>0</v>
      </c>
      <c r="D758" s="138">
        <v>0</v>
      </c>
      <c r="E758" s="138">
        <v>0</v>
      </c>
      <c r="F758" s="138">
        <v>0</v>
      </c>
      <c r="G758" s="138">
        <v>0</v>
      </c>
      <c r="H758" s="140">
        <v>0</v>
      </c>
    </row>
    <row r="759" spans="2:8" ht="18.75" customHeight="1" x14ac:dyDescent="0.25">
      <c r="B759" s="137" t="s">
        <v>3674</v>
      </c>
      <c r="C759" s="138">
        <v>0</v>
      </c>
      <c r="D759" s="138">
        <v>1</v>
      </c>
      <c r="E759" s="138">
        <v>0</v>
      </c>
      <c r="F759" s="138">
        <v>0</v>
      </c>
      <c r="G759" s="138">
        <v>0</v>
      </c>
      <c r="H759" s="140">
        <v>0</v>
      </c>
    </row>
    <row r="760" spans="2:8" ht="18.75" customHeight="1" x14ac:dyDescent="0.25">
      <c r="B760" s="137" t="s">
        <v>3384</v>
      </c>
      <c r="C760" s="138">
        <v>0</v>
      </c>
      <c r="D760" s="138">
        <v>0</v>
      </c>
      <c r="E760" s="138">
        <v>0</v>
      </c>
      <c r="F760" s="138">
        <v>0</v>
      </c>
      <c r="G760" s="138">
        <v>0</v>
      </c>
      <c r="H760" s="140">
        <v>0</v>
      </c>
    </row>
    <row r="761" spans="2:8" ht="18.75" customHeight="1" x14ac:dyDescent="0.25">
      <c r="B761" s="137" t="s">
        <v>699</v>
      </c>
      <c r="C761" s="138">
        <v>0</v>
      </c>
      <c r="D761" s="138">
        <v>0</v>
      </c>
      <c r="E761" s="138">
        <v>0</v>
      </c>
      <c r="F761" s="138">
        <v>0</v>
      </c>
      <c r="G761" s="138">
        <v>0</v>
      </c>
      <c r="H761" s="140">
        <v>0</v>
      </c>
    </row>
    <row r="762" spans="2:8" ht="18.75" customHeight="1" x14ac:dyDescent="0.25">
      <c r="B762" s="137" t="s">
        <v>689</v>
      </c>
      <c r="C762" s="138">
        <v>0</v>
      </c>
      <c r="D762" s="138">
        <v>0</v>
      </c>
      <c r="E762" s="138">
        <v>0</v>
      </c>
      <c r="F762" s="138">
        <v>0</v>
      </c>
      <c r="G762" s="138">
        <v>0</v>
      </c>
      <c r="H762" s="140">
        <v>0</v>
      </c>
    </row>
    <row r="763" spans="2:8" ht="18.75" customHeight="1" x14ac:dyDescent="0.25">
      <c r="B763" s="137" t="s">
        <v>4311</v>
      </c>
      <c r="C763" s="138">
        <v>130</v>
      </c>
      <c r="D763" s="138">
        <v>0</v>
      </c>
      <c r="E763" s="138">
        <v>0</v>
      </c>
      <c r="F763" s="138">
        <v>0</v>
      </c>
      <c r="G763" s="138">
        <v>0</v>
      </c>
      <c r="H763" s="140">
        <v>0</v>
      </c>
    </row>
    <row r="764" spans="2:8" ht="18.75" customHeight="1" x14ac:dyDescent="0.25">
      <c r="B764" s="137" t="s">
        <v>4488</v>
      </c>
      <c r="C764" s="138">
        <v>0</v>
      </c>
      <c r="D764" s="138">
        <v>0</v>
      </c>
      <c r="E764" s="138">
        <v>0</v>
      </c>
      <c r="F764" s="138">
        <v>0</v>
      </c>
      <c r="G764" s="138">
        <v>0</v>
      </c>
      <c r="H764" s="140">
        <v>0</v>
      </c>
    </row>
    <row r="765" spans="2:8" ht="18.75" customHeight="1" x14ac:dyDescent="0.25">
      <c r="B765" s="137" t="s">
        <v>773</v>
      </c>
      <c r="C765" s="138">
        <v>0</v>
      </c>
      <c r="D765" s="138">
        <v>0</v>
      </c>
      <c r="E765" s="138">
        <v>0</v>
      </c>
      <c r="F765" s="138">
        <v>0</v>
      </c>
      <c r="G765" s="138">
        <v>0</v>
      </c>
      <c r="H765" s="140">
        <v>0</v>
      </c>
    </row>
    <row r="766" spans="2:8" ht="18.75" customHeight="1" x14ac:dyDescent="0.25">
      <c r="B766" s="137" t="s">
        <v>659</v>
      </c>
      <c r="C766" s="138">
        <v>12</v>
      </c>
      <c r="D766" s="138">
        <v>4</v>
      </c>
      <c r="E766" s="138">
        <v>0</v>
      </c>
      <c r="F766" s="138">
        <v>0</v>
      </c>
      <c r="G766" s="138">
        <v>0</v>
      </c>
      <c r="H766" s="140">
        <v>0</v>
      </c>
    </row>
    <row r="767" spans="2:8" ht="18.75" customHeight="1" x14ac:dyDescent="0.25">
      <c r="B767" s="137" t="s">
        <v>621</v>
      </c>
      <c r="C767" s="138">
        <v>0</v>
      </c>
      <c r="D767" s="138">
        <v>0</v>
      </c>
      <c r="E767" s="138">
        <v>6</v>
      </c>
      <c r="F767" s="138">
        <v>0</v>
      </c>
      <c r="G767" s="138">
        <v>0</v>
      </c>
      <c r="H767" s="140">
        <v>0</v>
      </c>
    </row>
    <row r="768" spans="2:8" ht="18.75" customHeight="1" x14ac:dyDescent="0.25">
      <c r="B768" s="137" t="s">
        <v>780</v>
      </c>
      <c r="C768" s="138">
        <v>5</v>
      </c>
      <c r="D768" s="138">
        <v>2</v>
      </c>
      <c r="E768" s="138">
        <v>2</v>
      </c>
      <c r="F768" s="138">
        <v>1</v>
      </c>
      <c r="G768" s="138">
        <v>0</v>
      </c>
      <c r="H768" s="140">
        <v>0</v>
      </c>
    </row>
    <row r="769" spans="2:8" ht="18.75" customHeight="1" x14ac:dyDescent="0.25">
      <c r="B769" s="137" t="s">
        <v>409</v>
      </c>
      <c r="C769" s="138">
        <v>0</v>
      </c>
      <c r="D769" s="138">
        <v>80</v>
      </c>
      <c r="E769" s="138">
        <v>0</v>
      </c>
      <c r="F769" s="138">
        <v>65</v>
      </c>
      <c r="G769" s="138">
        <v>0</v>
      </c>
      <c r="H769" s="140">
        <v>0</v>
      </c>
    </row>
    <row r="770" spans="2:8" ht="18.75" customHeight="1" x14ac:dyDescent="0.25">
      <c r="B770" s="137" t="s">
        <v>4487</v>
      </c>
      <c r="C770" s="138">
        <v>0</v>
      </c>
      <c r="D770" s="138">
        <v>0</v>
      </c>
      <c r="E770" s="138">
        <v>0</v>
      </c>
      <c r="F770" s="138">
        <v>0</v>
      </c>
      <c r="G770" s="138">
        <v>0</v>
      </c>
      <c r="H770" s="140">
        <v>0</v>
      </c>
    </row>
    <row r="771" spans="2:8" ht="18.75" customHeight="1" x14ac:dyDescent="0.25">
      <c r="B771" s="137" t="s">
        <v>4170</v>
      </c>
      <c r="C771" s="138">
        <v>0</v>
      </c>
      <c r="D771" s="138">
        <v>0</v>
      </c>
      <c r="E771" s="138">
        <v>7</v>
      </c>
      <c r="F771" s="138">
        <v>1</v>
      </c>
      <c r="G771" s="138">
        <v>6</v>
      </c>
      <c r="H771" s="140">
        <v>0</v>
      </c>
    </row>
    <row r="772" spans="2:8" ht="18.75" customHeight="1" x14ac:dyDescent="0.25">
      <c r="B772" s="137" t="s">
        <v>808</v>
      </c>
      <c r="C772" s="138">
        <v>0</v>
      </c>
      <c r="D772" s="138">
        <v>5</v>
      </c>
      <c r="E772" s="138">
        <v>0</v>
      </c>
      <c r="F772" s="138">
        <v>59</v>
      </c>
      <c r="G772" s="138">
        <v>20</v>
      </c>
      <c r="H772" s="140">
        <v>0</v>
      </c>
    </row>
    <row r="773" spans="2:8" ht="18.75" customHeight="1" x14ac:dyDescent="0.25">
      <c r="B773" s="137" t="s">
        <v>4111</v>
      </c>
      <c r="C773" s="138">
        <v>0</v>
      </c>
      <c r="D773" s="138">
        <v>0</v>
      </c>
      <c r="E773" s="138">
        <v>6</v>
      </c>
      <c r="F773" s="138">
        <v>0</v>
      </c>
      <c r="G773" s="138">
        <v>0</v>
      </c>
      <c r="H773" s="140">
        <v>0</v>
      </c>
    </row>
    <row r="774" spans="2:8" ht="18.75" customHeight="1" x14ac:dyDescent="0.25">
      <c r="B774" s="137" t="s">
        <v>3825</v>
      </c>
      <c r="C774" s="138">
        <v>1</v>
      </c>
      <c r="D774" s="138">
        <v>0</v>
      </c>
      <c r="E774" s="138">
        <v>10</v>
      </c>
      <c r="F774" s="138">
        <v>25</v>
      </c>
      <c r="G774" s="138">
        <v>0</v>
      </c>
      <c r="H774" s="140">
        <v>0</v>
      </c>
    </row>
    <row r="775" spans="2:8" ht="18.75" customHeight="1" x14ac:dyDescent="0.25">
      <c r="B775" s="137" t="s">
        <v>4213</v>
      </c>
      <c r="C775" s="138">
        <v>0</v>
      </c>
      <c r="D775" s="138">
        <v>0</v>
      </c>
      <c r="E775" s="138">
        <v>0</v>
      </c>
      <c r="F775" s="138">
        <v>6</v>
      </c>
      <c r="G775" s="138">
        <v>5</v>
      </c>
      <c r="H775" s="140">
        <v>0</v>
      </c>
    </row>
    <row r="776" spans="2:8" ht="18.75" customHeight="1" x14ac:dyDescent="0.25">
      <c r="B776" s="137" t="s">
        <v>4371</v>
      </c>
      <c r="C776" s="138">
        <v>0</v>
      </c>
      <c r="D776" s="138">
        <v>0</v>
      </c>
      <c r="E776" s="138">
        <v>2</v>
      </c>
      <c r="F776" s="138">
        <v>0</v>
      </c>
      <c r="G776" s="138">
        <v>0</v>
      </c>
      <c r="H776" s="140">
        <v>0</v>
      </c>
    </row>
    <row r="777" spans="2:8" ht="18.75" customHeight="1" x14ac:dyDescent="0.25">
      <c r="B777" s="137" t="s">
        <v>4023</v>
      </c>
      <c r="C777" s="138">
        <v>0</v>
      </c>
      <c r="D777" s="138">
        <v>0</v>
      </c>
      <c r="E777" s="138">
        <v>0</v>
      </c>
      <c r="F777" s="138">
        <v>0</v>
      </c>
      <c r="G777" s="138">
        <v>0</v>
      </c>
      <c r="H777" s="140">
        <v>0</v>
      </c>
    </row>
    <row r="778" spans="2:8" ht="18.75" customHeight="1" x14ac:dyDescent="0.25">
      <c r="B778" s="137" t="s">
        <v>4322</v>
      </c>
      <c r="C778" s="138">
        <v>0</v>
      </c>
      <c r="D778" s="138">
        <v>2</v>
      </c>
      <c r="E778" s="138">
        <v>0</v>
      </c>
      <c r="F778" s="138">
        <v>16</v>
      </c>
      <c r="G778" s="138">
        <v>18</v>
      </c>
      <c r="H778" s="140">
        <v>0</v>
      </c>
    </row>
    <row r="779" spans="2:8" ht="18.75" customHeight="1" x14ac:dyDescent="0.25">
      <c r="B779" s="137" t="s">
        <v>4114</v>
      </c>
      <c r="C779" s="138">
        <v>0</v>
      </c>
      <c r="D779" s="138">
        <v>0</v>
      </c>
      <c r="E779" s="138">
        <v>4</v>
      </c>
      <c r="F779" s="138">
        <v>0</v>
      </c>
      <c r="G779" s="138">
        <v>0</v>
      </c>
      <c r="H779" s="140">
        <v>0</v>
      </c>
    </row>
    <row r="780" spans="2:8" ht="18.75" customHeight="1" x14ac:dyDescent="0.25">
      <c r="B780" s="137" t="s">
        <v>3280</v>
      </c>
      <c r="C780" s="138">
        <v>0</v>
      </c>
      <c r="D780" s="138">
        <v>0</v>
      </c>
      <c r="E780" s="138">
        <v>0</v>
      </c>
      <c r="F780" s="138">
        <v>0</v>
      </c>
      <c r="G780" s="138">
        <v>0</v>
      </c>
      <c r="H780" s="140">
        <v>0</v>
      </c>
    </row>
    <row r="781" spans="2:8" ht="18.75" customHeight="1" x14ac:dyDescent="0.25">
      <c r="B781" s="137" t="s">
        <v>4222</v>
      </c>
      <c r="C781" s="138">
        <v>0</v>
      </c>
      <c r="D781" s="138">
        <v>0</v>
      </c>
      <c r="E781" s="138">
        <v>0</v>
      </c>
      <c r="F781" s="138">
        <v>4</v>
      </c>
      <c r="G781" s="138">
        <v>0</v>
      </c>
      <c r="H781" s="140">
        <v>0</v>
      </c>
    </row>
    <row r="782" spans="2:8" ht="18.75" customHeight="1" x14ac:dyDescent="0.25">
      <c r="B782" s="137" t="s">
        <v>4081</v>
      </c>
      <c r="C782" s="138">
        <v>0</v>
      </c>
      <c r="D782" s="138">
        <v>0</v>
      </c>
      <c r="E782" s="138">
        <v>0</v>
      </c>
      <c r="F782" s="138">
        <v>0</v>
      </c>
      <c r="G782" s="138">
        <v>0</v>
      </c>
      <c r="H782" s="140">
        <v>0</v>
      </c>
    </row>
    <row r="783" spans="2:8" ht="18.75" customHeight="1" x14ac:dyDescent="0.25">
      <c r="B783" s="137" t="s">
        <v>4158</v>
      </c>
      <c r="C783" s="138">
        <v>0</v>
      </c>
      <c r="D783" s="138">
        <v>1</v>
      </c>
      <c r="E783" s="138">
        <v>0</v>
      </c>
      <c r="F783" s="138">
        <v>14</v>
      </c>
      <c r="G783" s="138">
        <v>8</v>
      </c>
      <c r="H783" s="140">
        <v>0</v>
      </c>
    </row>
    <row r="784" spans="2:8" ht="18.75" customHeight="1" x14ac:dyDescent="0.25">
      <c r="B784" s="137" t="s">
        <v>354</v>
      </c>
      <c r="C784" s="138">
        <v>4591</v>
      </c>
      <c r="D784" s="138">
        <v>8055</v>
      </c>
      <c r="E784" s="138">
        <v>18759</v>
      </c>
      <c r="F784" s="138">
        <v>14288</v>
      </c>
      <c r="G784" s="138">
        <v>0</v>
      </c>
      <c r="H784" s="140">
        <v>0</v>
      </c>
    </row>
    <row r="785" spans="2:8" ht="18.75" customHeight="1" x14ac:dyDescent="0.25">
      <c r="B785" s="137" t="s">
        <v>6386</v>
      </c>
      <c r="C785" s="138">
        <v>0</v>
      </c>
      <c r="D785" s="138">
        <v>0</v>
      </c>
      <c r="E785" s="138">
        <v>0</v>
      </c>
      <c r="F785" s="138">
        <v>0</v>
      </c>
      <c r="G785" s="138">
        <v>0</v>
      </c>
      <c r="H785" s="140">
        <v>0</v>
      </c>
    </row>
    <row r="786" spans="2:8" ht="18.75" customHeight="1" x14ac:dyDescent="0.25">
      <c r="B786" s="137" t="s">
        <v>4380</v>
      </c>
      <c r="C786" s="138">
        <v>0</v>
      </c>
      <c r="D786" s="138">
        <v>0</v>
      </c>
      <c r="E786" s="138">
        <v>0</v>
      </c>
      <c r="F786" s="138">
        <v>1</v>
      </c>
      <c r="G786" s="138">
        <v>0</v>
      </c>
      <c r="H786" s="140">
        <v>0</v>
      </c>
    </row>
    <row r="787" spans="2:8" ht="18.75" customHeight="1" x14ac:dyDescent="0.25">
      <c r="B787" s="137" t="s">
        <v>4196</v>
      </c>
      <c r="C787" s="138">
        <v>0</v>
      </c>
      <c r="D787" s="138">
        <v>0</v>
      </c>
      <c r="E787" s="138">
        <v>0</v>
      </c>
      <c r="F787" s="138">
        <v>297</v>
      </c>
      <c r="G787" s="138">
        <v>0</v>
      </c>
      <c r="H787" s="140">
        <v>0</v>
      </c>
    </row>
    <row r="788" spans="2:8" ht="18.75" customHeight="1" x14ac:dyDescent="0.25">
      <c r="B788" s="137" t="s">
        <v>3893</v>
      </c>
      <c r="C788" s="138">
        <v>75</v>
      </c>
      <c r="D788" s="138">
        <v>0</v>
      </c>
      <c r="E788" s="138">
        <v>0</v>
      </c>
      <c r="F788" s="138">
        <v>0</v>
      </c>
      <c r="G788" s="138">
        <v>0</v>
      </c>
      <c r="H788" s="140">
        <v>0</v>
      </c>
    </row>
    <row r="789" spans="2:8" ht="18.75" customHeight="1" x14ac:dyDescent="0.25">
      <c r="B789" s="137" t="s">
        <v>4199</v>
      </c>
      <c r="C789" s="138">
        <v>0</v>
      </c>
      <c r="D789" s="138">
        <v>0</v>
      </c>
      <c r="E789" s="138">
        <v>0</v>
      </c>
      <c r="F789" s="138">
        <v>18</v>
      </c>
      <c r="G789" s="138">
        <v>0</v>
      </c>
      <c r="H789" s="140">
        <v>0</v>
      </c>
    </row>
    <row r="790" spans="2:8" ht="18.75" customHeight="1" x14ac:dyDescent="0.25">
      <c r="B790" s="137" t="s">
        <v>4168</v>
      </c>
      <c r="C790" s="138">
        <v>0</v>
      </c>
      <c r="D790" s="138">
        <v>0</v>
      </c>
      <c r="E790" s="138">
        <v>0</v>
      </c>
      <c r="F790" s="138">
        <v>0</v>
      </c>
      <c r="G790" s="138">
        <v>0</v>
      </c>
      <c r="H790" s="140">
        <v>0</v>
      </c>
    </row>
    <row r="791" spans="2:8" ht="18.75" customHeight="1" x14ac:dyDescent="0.25">
      <c r="B791" s="137" t="s">
        <v>2470</v>
      </c>
      <c r="C791" s="138">
        <v>0</v>
      </c>
      <c r="D791" s="138">
        <v>0</v>
      </c>
      <c r="E791" s="138">
        <v>0</v>
      </c>
      <c r="F791" s="138">
        <v>0</v>
      </c>
      <c r="G791" s="138">
        <v>0</v>
      </c>
      <c r="H791" s="140">
        <v>0</v>
      </c>
    </row>
    <row r="792" spans="2:8" ht="18.75" customHeight="1" x14ac:dyDescent="0.25">
      <c r="B792" s="137" t="s">
        <v>4165</v>
      </c>
      <c r="C792" s="138">
        <v>647</v>
      </c>
      <c r="D792" s="138">
        <v>1206</v>
      </c>
      <c r="E792" s="138">
        <v>15707</v>
      </c>
      <c r="F792" s="138">
        <v>1928</v>
      </c>
      <c r="G792" s="138">
        <v>0</v>
      </c>
      <c r="H792" s="140">
        <v>0</v>
      </c>
    </row>
    <row r="793" spans="2:8" ht="18.75" customHeight="1" x14ac:dyDescent="0.25">
      <c r="B793" s="137" t="s">
        <v>3489</v>
      </c>
      <c r="C793" s="138">
        <v>4</v>
      </c>
      <c r="D793" s="138">
        <v>0</v>
      </c>
      <c r="E793" s="138">
        <v>0</v>
      </c>
      <c r="F793" s="138">
        <v>0</v>
      </c>
      <c r="G793" s="138">
        <v>0</v>
      </c>
      <c r="H793" s="140">
        <v>0</v>
      </c>
    </row>
    <row r="794" spans="2:8" ht="18.75" customHeight="1" x14ac:dyDescent="0.25">
      <c r="B794" s="137" t="s">
        <v>4067</v>
      </c>
      <c r="C794" s="138">
        <v>0</v>
      </c>
      <c r="D794" s="138">
        <v>0</v>
      </c>
      <c r="E794" s="138">
        <v>6</v>
      </c>
      <c r="F794" s="138">
        <v>0</v>
      </c>
      <c r="G794" s="138">
        <v>0</v>
      </c>
      <c r="H794" s="140">
        <v>0</v>
      </c>
    </row>
    <row r="795" spans="2:8" ht="18.75" customHeight="1" x14ac:dyDescent="0.25">
      <c r="B795" s="137" t="s">
        <v>3631</v>
      </c>
      <c r="C795" s="138">
        <v>0</v>
      </c>
      <c r="D795" s="138">
        <v>0</v>
      </c>
      <c r="E795" s="138">
        <v>2</v>
      </c>
      <c r="F795" s="138">
        <v>0</v>
      </c>
      <c r="G795" s="138">
        <v>0</v>
      </c>
      <c r="H795" s="140">
        <v>0</v>
      </c>
    </row>
    <row r="796" spans="2:8" ht="18.75" customHeight="1" x14ac:dyDescent="0.25">
      <c r="B796" s="137" t="s">
        <v>836</v>
      </c>
      <c r="C796" s="138">
        <v>0</v>
      </c>
      <c r="D796" s="138">
        <v>29</v>
      </c>
      <c r="E796" s="138">
        <v>63</v>
      </c>
      <c r="F796" s="138">
        <v>0</v>
      </c>
      <c r="G796" s="138">
        <v>0</v>
      </c>
      <c r="H796" s="140">
        <v>0</v>
      </c>
    </row>
    <row r="797" spans="2:8" ht="18.75" customHeight="1" x14ac:dyDescent="0.25">
      <c r="B797" s="137" t="s">
        <v>4243</v>
      </c>
      <c r="C797" s="138">
        <v>2</v>
      </c>
      <c r="D797" s="138">
        <v>0</v>
      </c>
      <c r="E797" s="138">
        <v>4</v>
      </c>
      <c r="F797" s="138">
        <v>0</v>
      </c>
      <c r="G797" s="138">
        <v>0</v>
      </c>
      <c r="H797" s="140">
        <v>0</v>
      </c>
    </row>
    <row r="798" spans="2:8" ht="18.75" customHeight="1" x14ac:dyDescent="0.25">
      <c r="B798" s="137" t="s">
        <v>4465</v>
      </c>
      <c r="C798" s="138">
        <v>0</v>
      </c>
      <c r="D798" s="138">
        <v>0</v>
      </c>
      <c r="E798" s="138">
        <v>0</v>
      </c>
      <c r="F798" s="138">
        <v>0</v>
      </c>
      <c r="G798" s="138">
        <v>5</v>
      </c>
      <c r="H798" s="140">
        <v>0</v>
      </c>
    </row>
    <row r="799" spans="2:8" ht="18.75" customHeight="1" x14ac:dyDescent="0.25">
      <c r="B799" s="137" t="s">
        <v>706</v>
      </c>
      <c r="C799" s="138">
        <v>6</v>
      </c>
      <c r="D799" s="138">
        <v>11</v>
      </c>
      <c r="E799" s="138">
        <v>6</v>
      </c>
      <c r="F799" s="138">
        <v>14</v>
      </c>
      <c r="G799" s="138">
        <v>11</v>
      </c>
      <c r="H799" s="140">
        <v>0</v>
      </c>
    </row>
    <row r="800" spans="2:8" ht="18.75" customHeight="1" x14ac:dyDescent="0.25">
      <c r="B800" s="137" t="s">
        <v>4333</v>
      </c>
      <c r="C800" s="138">
        <v>0</v>
      </c>
      <c r="D800" s="138">
        <v>0</v>
      </c>
      <c r="E800" s="138">
        <v>0</v>
      </c>
      <c r="F800" s="138">
        <v>16</v>
      </c>
      <c r="G800" s="138">
        <v>0</v>
      </c>
      <c r="H800" s="140">
        <v>0</v>
      </c>
    </row>
    <row r="801" spans="2:8" ht="18.75" customHeight="1" x14ac:dyDescent="0.25">
      <c r="B801" s="137" t="s">
        <v>4456</v>
      </c>
      <c r="C801" s="138">
        <v>0</v>
      </c>
      <c r="D801" s="138">
        <v>0</v>
      </c>
      <c r="E801" s="138">
        <v>0</v>
      </c>
      <c r="F801" s="138">
        <v>0</v>
      </c>
      <c r="G801" s="138">
        <v>9</v>
      </c>
      <c r="H801" s="140">
        <v>0</v>
      </c>
    </row>
    <row r="802" spans="2:8" ht="18.75" customHeight="1" x14ac:dyDescent="0.25">
      <c r="B802" s="137" t="s">
        <v>4162</v>
      </c>
      <c r="C802" s="138">
        <v>0</v>
      </c>
      <c r="D802" s="138">
        <v>0</v>
      </c>
      <c r="E802" s="138">
        <v>86</v>
      </c>
      <c r="F802" s="138">
        <v>2735</v>
      </c>
      <c r="G802" s="138">
        <v>0</v>
      </c>
      <c r="H802" s="140">
        <v>0</v>
      </c>
    </row>
    <row r="803" spans="2:8" ht="18.75" customHeight="1" x14ac:dyDescent="0.25">
      <c r="B803" s="137" t="s">
        <v>4417</v>
      </c>
      <c r="C803" s="138">
        <v>0</v>
      </c>
      <c r="D803" s="138">
        <v>0</v>
      </c>
      <c r="E803" s="138">
        <v>0</v>
      </c>
      <c r="F803" s="138">
        <v>0</v>
      </c>
      <c r="G803" s="138">
        <v>0</v>
      </c>
      <c r="H803" s="140">
        <v>0</v>
      </c>
    </row>
    <row r="804" spans="2:8" ht="18.75" customHeight="1" x14ac:dyDescent="0.25">
      <c r="B804" s="137" t="s">
        <v>4010</v>
      </c>
      <c r="C804" s="138">
        <v>0</v>
      </c>
      <c r="D804" s="138">
        <v>1</v>
      </c>
      <c r="E804" s="138">
        <v>0</v>
      </c>
      <c r="F804" s="138">
        <v>0</v>
      </c>
      <c r="G804" s="138">
        <v>0</v>
      </c>
      <c r="H804" s="140">
        <v>0</v>
      </c>
    </row>
    <row r="805" spans="2:8" ht="18.75" customHeight="1" x14ac:dyDescent="0.25">
      <c r="B805" s="137" t="s">
        <v>4133</v>
      </c>
      <c r="C805" s="138">
        <v>0</v>
      </c>
      <c r="D805" s="138">
        <v>0</v>
      </c>
      <c r="E805" s="138">
        <v>2</v>
      </c>
      <c r="F805" s="138">
        <v>0</v>
      </c>
      <c r="G805" s="138">
        <v>0</v>
      </c>
      <c r="H805" s="140">
        <v>0</v>
      </c>
    </row>
    <row r="806" spans="2:8" ht="18.75" customHeight="1" x14ac:dyDescent="0.25">
      <c r="B806" s="137" t="s">
        <v>540</v>
      </c>
      <c r="C806" s="138">
        <v>8</v>
      </c>
      <c r="D806" s="138">
        <v>13</v>
      </c>
      <c r="E806" s="138">
        <v>45</v>
      </c>
      <c r="F806" s="138">
        <v>0</v>
      </c>
      <c r="G806" s="138">
        <v>0</v>
      </c>
      <c r="H806" s="140">
        <v>0</v>
      </c>
    </row>
    <row r="807" spans="2:8" ht="18.75" customHeight="1" x14ac:dyDescent="0.25">
      <c r="B807" s="137" t="s">
        <v>2947</v>
      </c>
      <c r="C807" s="138">
        <v>7</v>
      </c>
      <c r="D807" s="138">
        <v>27</v>
      </c>
      <c r="E807" s="138">
        <v>0</v>
      </c>
      <c r="F807" s="138">
        <v>0</v>
      </c>
      <c r="G807" s="138">
        <v>0</v>
      </c>
      <c r="H807" s="140">
        <v>0</v>
      </c>
    </row>
    <row r="808" spans="2:8" ht="18.75" customHeight="1" x14ac:dyDescent="0.25">
      <c r="B808" s="137" t="s">
        <v>4468</v>
      </c>
      <c r="C808" s="138">
        <v>0</v>
      </c>
      <c r="D808" s="138">
        <v>0</v>
      </c>
      <c r="E808" s="138">
        <v>0</v>
      </c>
      <c r="F808" s="138">
        <v>0</v>
      </c>
      <c r="G808" s="138">
        <v>6</v>
      </c>
      <c r="H808" s="140">
        <v>0</v>
      </c>
    </row>
    <row r="809" spans="2:8" ht="18.75" customHeight="1" x14ac:dyDescent="0.25">
      <c r="B809" s="137" t="s">
        <v>662</v>
      </c>
      <c r="C809" s="138">
        <v>9</v>
      </c>
      <c r="D809" s="138">
        <v>0</v>
      </c>
      <c r="E809" s="138">
        <v>0</v>
      </c>
      <c r="F809" s="138">
        <v>0</v>
      </c>
      <c r="G809" s="138">
        <v>0</v>
      </c>
      <c r="H809" s="140">
        <v>0</v>
      </c>
    </row>
    <row r="810" spans="2:8" ht="18.75" customHeight="1" x14ac:dyDescent="0.25">
      <c r="B810" s="137" t="s">
        <v>3176</v>
      </c>
      <c r="C810" s="138">
        <v>0</v>
      </c>
      <c r="D810" s="138">
        <v>10</v>
      </c>
      <c r="E810" s="138">
        <v>0</v>
      </c>
      <c r="F810" s="138">
        <v>17</v>
      </c>
      <c r="G810" s="138">
        <v>0</v>
      </c>
      <c r="H810" s="140">
        <v>0</v>
      </c>
    </row>
    <row r="811" spans="2:8" ht="18.75" customHeight="1" x14ac:dyDescent="0.25">
      <c r="B811" s="137" t="s">
        <v>3659</v>
      </c>
      <c r="C811" s="138">
        <v>5</v>
      </c>
      <c r="D811" s="138">
        <v>0</v>
      </c>
      <c r="E811" s="138">
        <v>0</v>
      </c>
      <c r="F811" s="138">
        <v>0</v>
      </c>
      <c r="G811" s="138">
        <v>0</v>
      </c>
      <c r="H811" s="140">
        <v>0</v>
      </c>
    </row>
    <row r="812" spans="2:8" ht="18.75" customHeight="1" x14ac:dyDescent="0.25">
      <c r="B812" s="137" t="s">
        <v>4250</v>
      </c>
      <c r="C812" s="138">
        <v>0</v>
      </c>
      <c r="D812" s="138">
        <v>0</v>
      </c>
      <c r="E812" s="138">
        <v>0</v>
      </c>
      <c r="F812" s="138">
        <v>0</v>
      </c>
      <c r="G812" s="138">
        <v>0</v>
      </c>
      <c r="H812" s="140">
        <v>0</v>
      </c>
    </row>
    <row r="813" spans="2:8" ht="18.75" customHeight="1" x14ac:dyDescent="0.25">
      <c r="B813" s="137" t="s">
        <v>2924</v>
      </c>
      <c r="C813" s="138">
        <v>204</v>
      </c>
      <c r="D813" s="138">
        <v>0</v>
      </c>
      <c r="E813" s="138">
        <v>0</v>
      </c>
      <c r="F813" s="138">
        <v>0</v>
      </c>
      <c r="G813" s="138">
        <v>0</v>
      </c>
      <c r="H813" s="140">
        <v>0</v>
      </c>
    </row>
    <row r="814" spans="2:8" ht="18.75" customHeight="1" x14ac:dyDescent="0.25">
      <c r="B814" s="137" t="s">
        <v>4026</v>
      </c>
      <c r="C814" s="138">
        <v>0</v>
      </c>
      <c r="D814" s="138">
        <v>67</v>
      </c>
      <c r="E814" s="138">
        <v>176</v>
      </c>
      <c r="F814" s="138">
        <v>100</v>
      </c>
      <c r="G814" s="138">
        <v>27</v>
      </c>
      <c r="H814" s="140">
        <v>0</v>
      </c>
    </row>
    <row r="815" spans="2:8" ht="18.75" customHeight="1" x14ac:dyDescent="0.25">
      <c r="B815" s="137" t="s">
        <v>6418</v>
      </c>
      <c r="C815" s="138">
        <v>0</v>
      </c>
      <c r="D815" s="138">
        <v>0</v>
      </c>
      <c r="E815" s="138">
        <v>0</v>
      </c>
      <c r="F815" s="138">
        <v>0</v>
      </c>
      <c r="G815" s="138">
        <v>0</v>
      </c>
      <c r="H815" s="140">
        <v>0</v>
      </c>
    </row>
    <row r="816" spans="2:8" ht="18.75" customHeight="1" x14ac:dyDescent="0.25">
      <c r="B816" s="137" t="s">
        <v>4411</v>
      </c>
      <c r="C816" s="138">
        <v>0</v>
      </c>
      <c r="D816" s="138">
        <v>0</v>
      </c>
      <c r="E816" s="138">
        <v>0</v>
      </c>
      <c r="F816" s="138">
        <v>0</v>
      </c>
      <c r="G816" s="138">
        <v>0</v>
      </c>
      <c r="H816" s="140">
        <v>0</v>
      </c>
    </row>
    <row r="817" spans="2:8" ht="18.75" customHeight="1" x14ac:dyDescent="0.25">
      <c r="B817" s="137" t="s">
        <v>3849</v>
      </c>
      <c r="C817" s="138">
        <v>4</v>
      </c>
      <c r="D817" s="138">
        <v>0</v>
      </c>
      <c r="E817" s="138">
        <v>0</v>
      </c>
      <c r="F817" s="138">
        <v>0</v>
      </c>
      <c r="G817" s="138">
        <v>0</v>
      </c>
      <c r="H817" s="140">
        <v>0</v>
      </c>
    </row>
    <row r="818" spans="2:8" ht="18.75" customHeight="1" x14ac:dyDescent="0.25">
      <c r="B818" s="137" t="s">
        <v>4262</v>
      </c>
      <c r="C818" s="138">
        <v>0</v>
      </c>
      <c r="D818" s="138">
        <v>0</v>
      </c>
      <c r="E818" s="138">
        <v>0</v>
      </c>
      <c r="F818" s="138">
        <v>12</v>
      </c>
      <c r="G818" s="138">
        <v>0</v>
      </c>
      <c r="H818" s="140">
        <v>0</v>
      </c>
    </row>
    <row r="819" spans="2:8" ht="18.75" customHeight="1" x14ac:dyDescent="0.25">
      <c r="B819" s="137" t="s">
        <v>4002</v>
      </c>
      <c r="C819" s="138">
        <v>0</v>
      </c>
      <c r="D819" s="138">
        <v>0</v>
      </c>
      <c r="E819" s="138">
        <v>0</v>
      </c>
      <c r="F819" s="138">
        <v>0</v>
      </c>
      <c r="G819" s="138">
        <v>0</v>
      </c>
      <c r="H819" s="140">
        <v>0</v>
      </c>
    </row>
    <row r="820" spans="2:8" ht="18.75" customHeight="1" x14ac:dyDescent="0.25">
      <c r="B820" s="137" t="s">
        <v>4320</v>
      </c>
      <c r="C820" s="138">
        <v>0</v>
      </c>
      <c r="D820" s="138">
        <v>0</v>
      </c>
      <c r="E820" s="138">
        <v>0</v>
      </c>
      <c r="F820" s="138">
        <v>26</v>
      </c>
      <c r="G820" s="138">
        <v>62</v>
      </c>
      <c r="H820" s="140">
        <v>0</v>
      </c>
    </row>
    <row r="821" spans="2:8" ht="18.75" customHeight="1" x14ac:dyDescent="0.25">
      <c r="B821" s="137" t="s">
        <v>4404</v>
      </c>
      <c r="C821" s="138">
        <v>0</v>
      </c>
      <c r="D821" s="138">
        <v>0</v>
      </c>
      <c r="E821" s="138">
        <v>0</v>
      </c>
      <c r="F821" s="138">
        <v>0</v>
      </c>
      <c r="G821" s="138">
        <v>0</v>
      </c>
      <c r="H821" s="140">
        <v>0</v>
      </c>
    </row>
    <row r="822" spans="2:8" ht="18.75" customHeight="1" x14ac:dyDescent="0.25">
      <c r="B822" s="137" t="s">
        <v>4466</v>
      </c>
      <c r="C822" s="138">
        <v>0</v>
      </c>
      <c r="D822" s="138">
        <v>0</v>
      </c>
      <c r="E822" s="138">
        <v>0</v>
      </c>
      <c r="F822" s="138">
        <v>0</v>
      </c>
      <c r="G822" s="138">
        <v>5</v>
      </c>
      <c r="H822" s="140">
        <v>0</v>
      </c>
    </row>
    <row r="823" spans="2:8" ht="18.75" customHeight="1" x14ac:dyDescent="0.25">
      <c r="B823" s="137" t="s">
        <v>4198</v>
      </c>
      <c r="C823" s="138">
        <v>0</v>
      </c>
      <c r="D823" s="138">
        <v>15</v>
      </c>
      <c r="E823" s="138">
        <v>0</v>
      </c>
      <c r="F823" s="138">
        <v>23</v>
      </c>
      <c r="G823" s="138">
        <v>0</v>
      </c>
      <c r="H823" s="140">
        <v>0</v>
      </c>
    </row>
    <row r="824" spans="2:8" ht="18.75" customHeight="1" x14ac:dyDescent="0.25">
      <c r="B824" s="137" t="s">
        <v>4453</v>
      </c>
      <c r="C824" s="138">
        <v>0</v>
      </c>
      <c r="D824" s="138">
        <v>0</v>
      </c>
      <c r="E824" s="138">
        <v>0</v>
      </c>
      <c r="F824" s="138">
        <v>0</v>
      </c>
      <c r="G824" s="138">
        <v>0</v>
      </c>
      <c r="H824" s="140">
        <v>0</v>
      </c>
    </row>
    <row r="825" spans="2:8" ht="18.75" customHeight="1" x14ac:dyDescent="0.25">
      <c r="B825" s="137" t="s">
        <v>3386</v>
      </c>
      <c r="C825" s="138">
        <v>0</v>
      </c>
      <c r="D825" s="138">
        <v>0</v>
      </c>
      <c r="E825" s="138">
        <v>4</v>
      </c>
      <c r="F825" s="138">
        <v>0</v>
      </c>
      <c r="G825" s="138">
        <v>0</v>
      </c>
      <c r="H825" s="140">
        <v>0</v>
      </c>
    </row>
    <row r="826" spans="2:8" ht="18.75" customHeight="1" x14ac:dyDescent="0.25">
      <c r="B826" s="137" t="s">
        <v>6372</v>
      </c>
      <c r="C826" s="138">
        <v>0</v>
      </c>
      <c r="D826" s="138">
        <v>0</v>
      </c>
      <c r="E826" s="138">
        <v>0</v>
      </c>
      <c r="F826" s="138">
        <v>0</v>
      </c>
      <c r="G826" s="138">
        <v>0</v>
      </c>
      <c r="H826" s="140">
        <v>0</v>
      </c>
    </row>
    <row r="827" spans="2:8" ht="18.75" customHeight="1" x14ac:dyDescent="0.25">
      <c r="B827" s="137" t="s">
        <v>4130</v>
      </c>
      <c r="C827" s="138">
        <v>0</v>
      </c>
      <c r="D827" s="138">
        <v>0</v>
      </c>
      <c r="E827" s="138">
        <v>0</v>
      </c>
      <c r="F827" s="138">
        <v>0</v>
      </c>
      <c r="G827" s="138">
        <v>0</v>
      </c>
      <c r="H827" s="140">
        <v>0</v>
      </c>
    </row>
    <row r="828" spans="2:8" ht="18.75" customHeight="1" x14ac:dyDescent="0.25">
      <c r="B828" s="137" t="s">
        <v>3874</v>
      </c>
      <c r="C828" s="138">
        <v>0</v>
      </c>
      <c r="D828" s="138">
        <v>0</v>
      </c>
      <c r="E828" s="138">
        <v>0</v>
      </c>
      <c r="F828" s="138">
        <v>0</v>
      </c>
      <c r="G828" s="138">
        <v>0</v>
      </c>
      <c r="H828" s="140">
        <v>0</v>
      </c>
    </row>
    <row r="829" spans="2:8" ht="18.75" customHeight="1" x14ac:dyDescent="0.25">
      <c r="B829" s="137" t="s">
        <v>4142</v>
      </c>
      <c r="C829" s="138">
        <v>0</v>
      </c>
      <c r="D829" s="138">
        <v>0</v>
      </c>
      <c r="E829" s="138">
        <v>1792</v>
      </c>
      <c r="F829" s="138">
        <v>1119</v>
      </c>
      <c r="G829" s="138">
        <v>0</v>
      </c>
      <c r="H829" s="140">
        <v>0</v>
      </c>
    </row>
    <row r="830" spans="2:8" ht="18.75" customHeight="1" x14ac:dyDescent="0.25">
      <c r="B830" s="137" t="s">
        <v>4000</v>
      </c>
      <c r="C830" s="138">
        <v>0</v>
      </c>
      <c r="D830" s="138">
        <v>0</v>
      </c>
      <c r="E830" s="138">
        <v>0</v>
      </c>
      <c r="F830" s="138">
        <v>0</v>
      </c>
      <c r="G830" s="138">
        <v>0</v>
      </c>
      <c r="H830" s="140">
        <v>0</v>
      </c>
    </row>
    <row r="831" spans="2:8" ht="18.75" customHeight="1" x14ac:dyDescent="0.25">
      <c r="B831" s="137" t="s">
        <v>3840</v>
      </c>
      <c r="C831" s="138">
        <v>51</v>
      </c>
      <c r="D831" s="138">
        <v>0</v>
      </c>
      <c r="E831" s="138">
        <v>0</v>
      </c>
      <c r="F831" s="138">
        <v>0</v>
      </c>
      <c r="G831" s="138">
        <v>0</v>
      </c>
      <c r="H831" s="140">
        <v>0</v>
      </c>
    </row>
    <row r="832" spans="2:8" ht="18.75" customHeight="1" x14ac:dyDescent="0.25">
      <c r="B832" s="137" t="s">
        <v>3930</v>
      </c>
      <c r="C832" s="138">
        <v>0</v>
      </c>
      <c r="D832" s="138">
        <v>12</v>
      </c>
      <c r="E832" s="138">
        <v>10</v>
      </c>
      <c r="F832" s="138">
        <v>4</v>
      </c>
      <c r="G832" s="138">
        <v>0</v>
      </c>
      <c r="H832" s="140">
        <v>0</v>
      </c>
    </row>
    <row r="833" spans="2:8" ht="18.75" customHeight="1" x14ac:dyDescent="0.25">
      <c r="B833" s="137" t="s">
        <v>3265</v>
      </c>
      <c r="C833" s="138">
        <v>308</v>
      </c>
      <c r="D833" s="138">
        <v>207</v>
      </c>
      <c r="E833" s="138">
        <v>608</v>
      </c>
      <c r="F833" s="138">
        <v>479</v>
      </c>
      <c r="G833" s="138">
        <v>0</v>
      </c>
      <c r="H833" s="140">
        <v>0</v>
      </c>
    </row>
    <row r="834" spans="2:8" ht="18.75" customHeight="1" x14ac:dyDescent="0.25">
      <c r="B834" s="137" t="s">
        <v>3921</v>
      </c>
      <c r="C834" s="138">
        <v>0</v>
      </c>
      <c r="D834" s="138">
        <v>5</v>
      </c>
      <c r="E834" s="138">
        <v>0</v>
      </c>
      <c r="F834" s="138">
        <v>0</v>
      </c>
      <c r="G834" s="138">
        <v>0</v>
      </c>
      <c r="H834" s="140">
        <v>0</v>
      </c>
    </row>
    <row r="835" spans="2:8" ht="18.75" customHeight="1" x14ac:dyDescent="0.25">
      <c r="B835" s="137" t="s">
        <v>4151</v>
      </c>
      <c r="C835" s="138">
        <v>0</v>
      </c>
      <c r="D835" s="138">
        <v>0</v>
      </c>
      <c r="E835" s="138">
        <v>2</v>
      </c>
      <c r="F835" s="138">
        <v>5</v>
      </c>
      <c r="G835" s="138">
        <v>4</v>
      </c>
      <c r="H835" s="140">
        <v>0</v>
      </c>
    </row>
    <row r="836" spans="2:8" ht="18.75" customHeight="1" x14ac:dyDescent="0.25">
      <c r="B836" s="137" t="s">
        <v>4253</v>
      </c>
      <c r="C836" s="138">
        <v>0</v>
      </c>
      <c r="D836" s="138">
        <v>0</v>
      </c>
      <c r="E836" s="138">
        <v>0</v>
      </c>
      <c r="F836" s="138">
        <v>0</v>
      </c>
      <c r="G836" s="138">
        <v>0</v>
      </c>
      <c r="H836" s="140">
        <v>0</v>
      </c>
    </row>
    <row r="837" spans="2:8" ht="18.75" customHeight="1" x14ac:dyDescent="0.25">
      <c r="B837" s="137" t="s">
        <v>4035</v>
      </c>
      <c r="C837" s="138">
        <v>0</v>
      </c>
      <c r="D837" s="138">
        <v>36</v>
      </c>
      <c r="E837" s="138">
        <v>19</v>
      </c>
      <c r="F837" s="138">
        <v>4</v>
      </c>
      <c r="G837" s="138">
        <v>6</v>
      </c>
      <c r="H837" s="140">
        <v>0</v>
      </c>
    </row>
    <row r="838" spans="2:8" ht="18.75" customHeight="1" x14ac:dyDescent="0.25">
      <c r="B838" s="137" t="s">
        <v>4207</v>
      </c>
      <c r="C838" s="138">
        <v>0</v>
      </c>
      <c r="D838" s="138">
        <v>0</v>
      </c>
      <c r="E838" s="138">
        <v>0</v>
      </c>
      <c r="F838" s="138">
        <v>8</v>
      </c>
      <c r="G838" s="138">
        <v>0</v>
      </c>
      <c r="H838" s="140">
        <v>0</v>
      </c>
    </row>
    <row r="839" spans="2:8" ht="18.75" customHeight="1" x14ac:dyDescent="0.25">
      <c r="B839" s="137" t="s">
        <v>4206</v>
      </c>
      <c r="C839" s="138">
        <v>16</v>
      </c>
      <c r="D839" s="138">
        <v>0</v>
      </c>
      <c r="E839" s="138">
        <v>0</v>
      </c>
      <c r="F839" s="138">
        <v>26</v>
      </c>
      <c r="G839" s="138">
        <v>4</v>
      </c>
      <c r="H839" s="140">
        <v>0</v>
      </c>
    </row>
    <row r="840" spans="2:8" ht="18.75" customHeight="1" x14ac:dyDescent="0.25">
      <c r="B840" s="137" t="s">
        <v>4184</v>
      </c>
      <c r="C840" s="138">
        <v>4911</v>
      </c>
      <c r="D840" s="138">
        <v>5978</v>
      </c>
      <c r="E840" s="138">
        <v>180</v>
      </c>
      <c r="F840" s="138">
        <v>13</v>
      </c>
      <c r="G840" s="138">
        <v>0</v>
      </c>
      <c r="H840" s="140">
        <v>0</v>
      </c>
    </row>
    <row r="841" spans="2:8" ht="18.75" customHeight="1" x14ac:dyDescent="0.25">
      <c r="B841" s="137" t="s">
        <v>4255</v>
      </c>
      <c r="C841" s="138">
        <v>0</v>
      </c>
      <c r="D841" s="138">
        <v>0</v>
      </c>
      <c r="E841" s="138">
        <v>0</v>
      </c>
      <c r="F841" s="138">
        <v>0</v>
      </c>
      <c r="G841" s="138">
        <v>0</v>
      </c>
      <c r="H841" s="140">
        <v>0</v>
      </c>
    </row>
    <row r="842" spans="2:8" ht="18.75" customHeight="1" x14ac:dyDescent="0.25">
      <c r="B842" s="137" t="s">
        <v>4084</v>
      </c>
      <c r="C842" s="138">
        <v>0</v>
      </c>
      <c r="D842" s="138">
        <v>0</v>
      </c>
      <c r="E842" s="138">
        <v>532</v>
      </c>
      <c r="F842" s="138">
        <v>0</v>
      </c>
      <c r="G842" s="138">
        <v>0</v>
      </c>
      <c r="H842" s="140">
        <v>0</v>
      </c>
    </row>
    <row r="843" spans="2:8" ht="18.75" customHeight="1" x14ac:dyDescent="0.25">
      <c r="B843" s="137" t="s">
        <v>4272</v>
      </c>
      <c r="C843" s="138">
        <v>15</v>
      </c>
      <c r="D843" s="138">
        <v>0</v>
      </c>
      <c r="E843" s="138">
        <v>0</v>
      </c>
      <c r="F843" s="138">
        <v>0</v>
      </c>
      <c r="G843" s="138">
        <v>0</v>
      </c>
      <c r="H843" s="140">
        <v>0</v>
      </c>
    </row>
    <row r="844" spans="2:8" ht="18.75" customHeight="1" x14ac:dyDescent="0.25">
      <c r="B844" s="137" t="s">
        <v>4340</v>
      </c>
      <c r="C844" s="138">
        <v>0</v>
      </c>
      <c r="D844" s="138">
        <v>0</v>
      </c>
      <c r="E844" s="138">
        <v>4</v>
      </c>
      <c r="F844" s="138">
        <v>0</v>
      </c>
      <c r="G844" s="138">
        <v>14</v>
      </c>
      <c r="H844" s="140">
        <v>0</v>
      </c>
    </row>
    <row r="845" spans="2:8" ht="18.75" customHeight="1" x14ac:dyDescent="0.25">
      <c r="B845" s="137" t="s">
        <v>4283</v>
      </c>
      <c r="C845" s="138">
        <v>0</v>
      </c>
      <c r="D845" s="138">
        <v>0</v>
      </c>
      <c r="E845" s="138">
        <v>0</v>
      </c>
      <c r="F845" s="138">
        <v>0</v>
      </c>
      <c r="G845" s="138">
        <v>0</v>
      </c>
      <c r="H845" s="140">
        <v>0</v>
      </c>
    </row>
    <row r="846" spans="2:8" ht="18.75" customHeight="1" x14ac:dyDescent="0.25">
      <c r="B846" s="137" t="s">
        <v>4089</v>
      </c>
      <c r="C846" s="138">
        <v>0</v>
      </c>
      <c r="D846" s="138">
        <v>0</v>
      </c>
      <c r="E846" s="138">
        <v>8</v>
      </c>
      <c r="F846" s="138">
        <v>0</v>
      </c>
      <c r="G846" s="138">
        <v>0</v>
      </c>
      <c r="H846" s="140">
        <v>0</v>
      </c>
    </row>
    <row r="847" spans="2:8" ht="18.75" customHeight="1" x14ac:dyDescent="0.25">
      <c r="B847" s="137" t="s">
        <v>4004</v>
      </c>
      <c r="C847" s="138">
        <v>0</v>
      </c>
      <c r="D847" s="138">
        <v>0</v>
      </c>
      <c r="E847" s="138">
        <v>0</v>
      </c>
      <c r="F847" s="138">
        <v>0</v>
      </c>
      <c r="G847" s="138">
        <v>0</v>
      </c>
      <c r="H847" s="140">
        <v>0</v>
      </c>
    </row>
    <row r="848" spans="2:8" ht="18.75" customHeight="1" x14ac:dyDescent="0.25">
      <c r="B848" s="137" t="s">
        <v>4287</v>
      </c>
      <c r="C848" s="138">
        <v>0</v>
      </c>
      <c r="D848" s="138">
        <v>0</v>
      </c>
      <c r="E848" s="138">
        <v>0</v>
      </c>
      <c r="F848" s="138">
        <v>0</v>
      </c>
      <c r="G848" s="138">
        <v>0</v>
      </c>
      <c r="H848" s="140">
        <v>0</v>
      </c>
    </row>
    <row r="849" spans="2:8" ht="18.75" customHeight="1" x14ac:dyDescent="0.25">
      <c r="B849" s="137" t="s">
        <v>4318</v>
      </c>
      <c r="C849" s="138">
        <v>0</v>
      </c>
      <c r="D849" s="138">
        <v>4</v>
      </c>
      <c r="E849" s="138">
        <v>23</v>
      </c>
      <c r="F849" s="138">
        <v>14</v>
      </c>
      <c r="G849" s="138">
        <v>15</v>
      </c>
      <c r="H849" s="140">
        <v>0</v>
      </c>
    </row>
    <row r="850" spans="2:8" ht="18.75" customHeight="1" x14ac:dyDescent="0.25">
      <c r="B850" s="137" t="s">
        <v>4022</v>
      </c>
      <c r="C850" s="138">
        <v>0</v>
      </c>
      <c r="D850" s="138">
        <v>5</v>
      </c>
      <c r="E850" s="138">
        <v>4</v>
      </c>
      <c r="F850" s="138">
        <v>0</v>
      </c>
      <c r="G850" s="138">
        <v>0</v>
      </c>
      <c r="H850" s="140">
        <v>0</v>
      </c>
    </row>
    <row r="851" spans="2:8" ht="18.75" customHeight="1" x14ac:dyDescent="0.25">
      <c r="B851" s="137" t="s">
        <v>4044</v>
      </c>
      <c r="C851" s="138">
        <v>0</v>
      </c>
      <c r="D851" s="138">
        <v>10</v>
      </c>
      <c r="E851" s="138">
        <v>15</v>
      </c>
      <c r="F851" s="138">
        <v>0</v>
      </c>
      <c r="G851" s="138">
        <v>3</v>
      </c>
      <c r="H851" s="140">
        <v>0</v>
      </c>
    </row>
    <row r="852" spans="2:8" ht="18.75" customHeight="1" x14ac:dyDescent="0.25">
      <c r="B852" s="137" t="s">
        <v>3981</v>
      </c>
      <c r="C852" s="138">
        <v>0</v>
      </c>
      <c r="D852" s="138">
        <v>2</v>
      </c>
      <c r="E852" s="138">
        <v>2</v>
      </c>
      <c r="F852" s="138">
        <v>0</v>
      </c>
      <c r="G852" s="138">
        <v>2</v>
      </c>
      <c r="H852" s="140">
        <v>0</v>
      </c>
    </row>
    <row r="853" spans="2:8" ht="18.75" customHeight="1" x14ac:dyDescent="0.25">
      <c r="B853" s="137" t="s">
        <v>4096</v>
      </c>
      <c r="C853" s="138">
        <v>0</v>
      </c>
      <c r="D853" s="138">
        <v>0</v>
      </c>
      <c r="E853" s="138">
        <v>1</v>
      </c>
      <c r="F853" s="138">
        <v>0</v>
      </c>
      <c r="G853" s="138">
        <v>0</v>
      </c>
      <c r="H853" s="140">
        <v>0</v>
      </c>
    </row>
    <row r="854" spans="2:8" ht="18.75" customHeight="1" x14ac:dyDescent="0.25">
      <c r="B854" s="137" t="s">
        <v>680</v>
      </c>
      <c r="C854" s="138">
        <v>2</v>
      </c>
      <c r="D854" s="138">
        <v>0</v>
      </c>
      <c r="E854" s="138">
        <v>0</v>
      </c>
      <c r="F854" s="138">
        <v>0</v>
      </c>
      <c r="G854" s="138">
        <v>0</v>
      </c>
      <c r="H854" s="140">
        <v>0</v>
      </c>
    </row>
    <row r="855" spans="2:8" ht="18.75" customHeight="1" x14ac:dyDescent="0.25">
      <c r="B855" s="137" t="s">
        <v>6385</v>
      </c>
      <c r="C855" s="138">
        <v>0</v>
      </c>
      <c r="D855" s="138">
        <v>0</v>
      </c>
      <c r="E855" s="138">
        <v>0</v>
      </c>
      <c r="F855" s="138">
        <v>0</v>
      </c>
      <c r="G855" s="138">
        <v>0</v>
      </c>
      <c r="H855" s="140">
        <v>0</v>
      </c>
    </row>
    <row r="856" spans="2:8" ht="18.75" customHeight="1" x14ac:dyDescent="0.25">
      <c r="B856" s="137" t="s">
        <v>4046</v>
      </c>
      <c r="C856" s="138">
        <v>0</v>
      </c>
      <c r="D856" s="138">
        <v>7</v>
      </c>
      <c r="E856" s="138">
        <v>5</v>
      </c>
      <c r="F856" s="138">
        <v>0</v>
      </c>
      <c r="G856" s="138">
        <v>0</v>
      </c>
      <c r="H856" s="140">
        <v>0</v>
      </c>
    </row>
    <row r="857" spans="2:8" ht="18.75" customHeight="1" x14ac:dyDescent="0.25">
      <c r="B857" s="137" t="s">
        <v>3931</v>
      </c>
      <c r="C857" s="138">
        <v>0</v>
      </c>
      <c r="D857" s="138">
        <v>2</v>
      </c>
      <c r="E857" s="138">
        <v>0</v>
      </c>
      <c r="F857" s="138">
        <v>0</v>
      </c>
      <c r="G857" s="138">
        <v>0</v>
      </c>
      <c r="H857" s="140">
        <v>0</v>
      </c>
    </row>
    <row r="858" spans="2:8" ht="18.75" customHeight="1" x14ac:dyDescent="0.25">
      <c r="B858" s="137" t="s">
        <v>3812</v>
      </c>
      <c r="C858" s="138">
        <v>17</v>
      </c>
      <c r="D858" s="138">
        <v>4</v>
      </c>
      <c r="E858" s="138">
        <v>0</v>
      </c>
      <c r="F858" s="138">
        <v>10</v>
      </c>
      <c r="G858" s="138">
        <v>0</v>
      </c>
      <c r="H858" s="140">
        <v>0</v>
      </c>
    </row>
    <row r="859" spans="2:8" ht="18.75" customHeight="1" x14ac:dyDescent="0.25">
      <c r="B859" s="137" t="s">
        <v>3850</v>
      </c>
      <c r="C859" s="138">
        <v>4</v>
      </c>
      <c r="D859" s="138">
        <v>0</v>
      </c>
      <c r="E859" s="138">
        <v>0</v>
      </c>
      <c r="F859" s="138">
        <v>0</v>
      </c>
      <c r="G859" s="138">
        <v>0</v>
      </c>
      <c r="H859" s="140">
        <v>0</v>
      </c>
    </row>
    <row r="860" spans="2:8" ht="18.75" customHeight="1" x14ac:dyDescent="0.25">
      <c r="B860" s="137" t="s">
        <v>3913</v>
      </c>
      <c r="C860" s="138">
        <v>0</v>
      </c>
      <c r="D860" s="138">
        <v>17</v>
      </c>
      <c r="E860" s="138">
        <v>14</v>
      </c>
      <c r="F860" s="138">
        <v>15</v>
      </c>
      <c r="G860" s="138">
        <v>0</v>
      </c>
      <c r="H860" s="140">
        <v>0</v>
      </c>
    </row>
    <row r="861" spans="2:8" ht="18.75" customHeight="1" x14ac:dyDescent="0.25">
      <c r="B861" s="137" t="s">
        <v>806</v>
      </c>
      <c r="C861" s="138">
        <v>0</v>
      </c>
      <c r="D861" s="138">
        <v>0</v>
      </c>
      <c r="E861" s="138">
        <v>13</v>
      </c>
      <c r="F861" s="138">
        <v>0</v>
      </c>
      <c r="G861" s="138">
        <v>0</v>
      </c>
      <c r="H861" s="140">
        <v>0</v>
      </c>
    </row>
    <row r="862" spans="2:8" ht="18.75" customHeight="1" x14ac:dyDescent="0.25">
      <c r="B862" s="137" t="s">
        <v>542</v>
      </c>
      <c r="C862" s="138">
        <v>1</v>
      </c>
      <c r="D862" s="138">
        <v>11</v>
      </c>
      <c r="E862" s="138">
        <v>0</v>
      </c>
      <c r="F862" s="138">
        <v>0</v>
      </c>
      <c r="G862" s="138">
        <v>0</v>
      </c>
      <c r="H862" s="140">
        <v>0</v>
      </c>
    </row>
    <row r="863" spans="2:8" ht="18.75" customHeight="1" x14ac:dyDescent="0.25">
      <c r="B863" s="137" t="s">
        <v>4045</v>
      </c>
      <c r="C863" s="138">
        <v>0</v>
      </c>
      <c r="D863" s="138">
        <v>9</v>
      </c>
      <c r="E863" s="138">
        <v>5</v>
      </c>
      <c r="F863" s="138">
        <v>2</v>
      </c>
      <c r="G863" s="138">
        <v>0</v>
      </c>
      <c r="H863" s="140">
        <v>0</v>
      </c>
    </row>
    <row r="864" spans="2:8" ht="18.75" customHeight="1" x14ac:dyDescent="0.25">
      <c r="B864" s="137" t="s">
        <v>4304</v>
      </c>
      <c r="C864" s="138">
        <v>7981</v>
      </c>
      <c r="D864" s="138">
        <v>28909</v>
      </c>
      <c r="E864" s="138">
        <v>1</v>
      </c>
      <c r="F864" s="138">
        <v>0</v>
      </c>
      <c r="G864" s="138">
        <v>0</v>
      </c>
      <c r="H864" s="140">
        <v>0</v>
      </c>
    </row>
    <row r="865" spans="2:8" ht="18.75" customHeight="1" x14ac:dyDescent="0.25">
      <c r="B865" s="137" t="s">
        <v>602</v>
      </c>
      <c r="C865" s="138">
        <v>36</v>
      </c>
      <c r="D865" s="138">
        <v>68</v>
      </c>
      <c r="E865" s="138">
        <v>99</v>
      </c>
      <c r="F865" s="138">
        <v>4</v>
      </c>
      <c r="G865" s="138">
        <v>35</v>
      </c>
      <c r="H865" s="140">
        <v>0</v>
      </c>
    </row>
    <row r="866" spans="2:8" ht="18.75" customHeight="1" x14ac:dyDescent="0.25">
      <c r="B866" s="137" t="s">
        <v>3948</v>
      </c>
      <c r="C866" s="138">
        <v>0</v>
      </c>
      <c r="D866" s="138">
        <v>0</v>
      </c>
      <c r="E866" s="138">
        <v>0</v>
      </c>
      <c r="F866" s="138">
        <v>0</v>
      </c>
      <c r="G866" s="138">
        <v>0</v>
      </c>
      <c r="H866" s="140">
        <v>0</v>
      </c>
    </row>
    <row r="867" spans="2:8" ht="18.75" customHeight="1" x14ac:dyDescent="0.25">
      <c r="B867" s="137" t="s">
        <v>3844</v>
      </c>
      <c r="C867" s="138">
        <v>7</v>
      </c>
      <c r="D867" s="138">
        <v>0</v>
      </c>
      <c r="E867" s="138">
        <v>0</v>
      </c>
      <c r="F867" s="138">
        <v>0</v>
      </c>
      <c r="G867" s="138">
        <v>0</v>
      </c>
      <c r="H867" s="140">
        <v>0</v>
      </c>
    </row>
    <row r="868" spans="2:8" ht="18.75" customHeight="1" x14ac:dyDescent="0.25">
      <c r="B868" s="137" t="s">
        <v>4364</v>
      </c>
      <c r="C868" s="138">
        <v>4</v>
      </c>
      <c r="D868" s="138">
        <v>0</v>
      </c>
      <c r="E868" s="138">
        <v>0</v>
      </c>
      <c r="F868" s="138">
        <v>0</v>
      </c>
      <c r="G868" s="138">
        <v>0</v>
      </c>
      <c r="H868" s="140">
        <v>0</v>
      </c>
    </row>
    <row r="869" spans="2:8" ht="18.75" customHeight="1" x14ac:dyDescent="0.25">
      <c r="B869" s="137" t="s">
        <v>4353</v>
      </c>
      <c r="C869" s="138">
        <v>0</v>
      </c>
      <c r="D869" s="138">
        <v>7</v>
      </c>
      <c r="E869" s="138">
        <v>0</v>
      </c>
      <c r="F869" s="138">
        <v>0</v>
      </c>
      <c r="G869" s="138">
        <v>0</v>
      </c>
      <c r="H869" s="140">
        <v>0</v>
      </c>
    </row>
    <row r="870" spans="2:8" ht="18.75" customHeight="1" x14ac:dyDescent="0.25">
      <c r="B870" s="137" t="s">
        <v>3455</v>
      </c>
      <c r="C870" s="138">
        <v>20</v>
      </c>
      <c r="D870" s="138">
        <v>26</v>
      </c>
      <c r="E870" s="138">
        <v>0</v>
      </c>
      <c r="F870" s="138">
        <v>0</v>
      </c>
      <c r="G870" s="138">
        <v>0</v>
      </c>
      <c r="H870" s="140">
        <v>0</v>
      </c>
    </row>
    <row r="871" spans="2:8" ht="18.75" customHeight="1" x14ac:dyDescent="0.25">
      <c r="B871" s="137" t="s">
        <v>6401</v>
      </c>
      <c r="C871" s="138">
        <v>0</v>
      </c>
      <c r="D871" s="138">
        <v>0</v>
      </c>
      <c r="E871" s="138">
        <v>0</v>
      </c>
      <c r="F871" s="138">
        <v>0</v>
      </c>
      <c r="G871" s="138">
        <v>0</v>
      </c>
      <c r="H871" s="140">
        <v>0</v>
      </c>
    </row>
    <row r="872" spans="2:8" ht="18.75" customHeight="1" x14ac:dyDescent="0.25">
      <c r="B872" s="137" t="s">
        <v>3366</v>
      </c>
      <c r="C872" s="138">
        <v>1</v>
      </c>
      <c r="D872" s="138">
        <v>0</v>
      </c>
      <c r="E872" s="138">
        <v>0</v>
      </c>
      <c r="F872" s="138">
        <v>0</v>
      </c>
      <c r="G872" s="138">
        <v>0</v>
      </c>
      <c r="H872" s="140">
        <v>0</v>
      </c>
    </row>
    <row r="873" spans="2:8" ht="18.75" customHeight="1" x14ac:dyDescent="0.25">
      <c r="B873" s="137" t="s">
        <v>4235</v>
      </c>
      <c r="C873" s="138">
        <v>0</v>
      </c>
      <c r="D873" s="138">
        <v>0</v>
      </c>
      <c r="E873" s="138">
        <v>0</v>
      </c>
      <c r="F873" s="138">
        <v>1</v>
      </c>
      <c r="G873" s="138">
        <v>0</v>
      </c>
      <c r="H873" s="140">
        <v>0</v>
      </c>
    </row>
    <row r="874" spans="2:8" ht="18.75" customHeight="1" x14ac:dyDescent="0.25">
      <c r="B874" s="137" t="s">
        <v>4091</v>
      </c>
      <c r="C874" s="138">
        <v>0</v>
      </c>
      <c r="D874" s="138">
        <v>0</v>
      </c>
      <c r="E874" s="138">
        <v>6</v>
      </c>
      <c r="F874" s="138">
        <v>0</v>
      </c>
      <c r="G874" s="138">
        <v>0</v>
      </c>
      <c r="H874" s="140">
        <v>0</v>
      </c>
    </row>
    <row r="875" spans="2:8" ht="18.75" customHeight="1" x14ac:dyDescent="0.25">
      <c r="B875" s="137" t="s">
        <v>3593</v>
      </c>
      <c r="C875" s="138">
        <v>0</v>
      </c>
      <c r="D875" s="138">
        <v>2</v>
      </c>
      <c r="E875" s="138">
        <v>0</v>
      </c>
      <c r="F875" s="138">
        <v>10</v>
      </c>
      <c r="G875" s="138">
        <v>0</v>
      </c>
      <c r="H875" s="140">
        <v>0</v>
      </c>
    </row>
    <row r="876" spans="2:8" ht="18.75" customHeight="1" x14ac:dyDescent="0.25">
      <c r="B876" s="137" t="s">
        <v>4373</v>
      </c>
      <c r="C876" s="138">
        <v>0</v>
      </c>
      <c r="D876" s="138">
        <v>2</v>
      </c>
      <c r="E876" s="138">
        <v>0</v>
      </c>
      <c r="F876" s="138">
        <v>0</v>
      </c>
      <c r="G876" s="138">
        <v>0</v>
      </c>
      <c r="H876" s="140">
        <v>0</v>
      </c>
    </row>
    <row r="877" spans="2:8" ht="18.75" customHeight="1" x14ac:dyDescent="0.25">
      <c r="B877" s="137" t="s">
        <v>4498</v>
      </c>
      <c r="C877" s="138">
        <v>0</v>
      </c>
      <c r="D877" s="138">
        <v>0</v>
      </c>
      <c r="E877" s="138">
        <v>0</v>
      </c>
      <c r="F877" s="138">
        <v>0</v>
      </c>
      <c r="G877" s="138">
        <v>5</v>
      </c>
      <c r="H877" s="140">
        <v>0</v>
      </c>
    </row>
    <row r="878" spans="2:8" ht="18.75" customHeight="1" x14ac:dyDescent="0.25">
      <c r="B878" s="137" t="s">
        <v>4418</v>
      </c>
      <c r="C878" s="138">
        <v>0</v>
      </c>
      <c r="D878" s="138">
        <v>0</v>
      </c>
      <c r="E878" s="138">
        <v>0</v>
      </c>
      <c r="F878" s="138">
        <v>0</v>
      </c>
      <c r="G878" s="138">
        <v>0</v>
      </c>
      <c r="H878" s="140">
        <v>0</v>
      </c>
    </row>
    <row r="879" spans="2:8" ht="18.75" customHeight="1" x14ac:dyDescent="0.25">
      <c r="B879" s="137" t="s">
        <v>4231</v>
      </c>
      <c r="C879" s="138">
        <v>0</v>
      </c>
      <c r="D879" s="138">
        <v>8</v>
      </c>
      <c r="E879" s="138">
        <v>34</v>
      </c>
      <c r="F879" s="138">
        <v>1</v>
      </c>
      <c r="G879" s="138">
        <v>0</v>
      </c>
      <c r="H879" s="140">
        <v>0</v>
      </c>
    </row>
    <row r="880" spans="2:8" ht="18.75" customHeight="1" x14ac:dyDescent="0.25">
      <c r="B880" s="137" t="s">
        <v>3867</v>
      </c>
      <c r="C880" s="138">
        <v>1</v>
      </c>
      <c r="D880" s="138">
        <v>0</v>
      </c>
      <c r="E880" s="138">
        <v>0</v>
      </c>
      <c r="F880" s="138">
        <v>0</v>
      </c>
      <c r="G880" s="138">
        <v>0</v>
      </c>
      <c r="H880" s="140">
        <v>0</v>
      </c>
    </row>
    <row r="881" spans="2:8" ht="18.75" customHeight="1" x14ac:dyDescent="0.25">
      <c r="B881" s="137" t="s">
        <v>4117</v>
      </c>
      <c r="C881" s="138">
        <v>0</v>
      </c>
      <c r="D881" s="138">
        <v>0</v>
      </c>
      <c r="E881" s="138">
        <v>2</v>
      </c>
      <c r="F881" s="138">
        <v>0</v>
      </c>
      <c r="G881" s="138">
        <v>0</v>
      </c>
      <c r="H881" s="140">
        <v>0</v>
      </c>
    </row>
    <row r="882" spans="2:8" ht="18.75" customHeight="1" x14ac:dyDescent="0.25">
      <c r="B882" s="137" t="s">
        <v>2908</v>
      </c>
      <c r="C882" s="138">
        <v>3021</v>
      </c>
      <c r="D882" s="138">
        <v>11167</v>
      </c>
      <c r="E882" s="138">
        <v>0</v>
      </c>
      <c r="F882" s="138">
        <v>0</v>
      </c>
      <c r="G882" s="138">
        <v>0</v>
      </c>
      <c r="H882" s="140">
        <v>0</v>
      </c>
    </row>
    <row r="883" spans="2:8" ht="18.75" customHeight="1" x14ac:dyDescent="0.25">
      <c r="B883" s="137" t="s">
        <v>3230</v>
      </c>
      <c r="C883" s="138">
        <v>4</v>
      </c>
      <c r="D883" s="138">
        <v>0</v>
      </c>
      <c r="E883" s="138">
        <v>0</v>
      </c>
      <c r="F883" s="138">
        <v>0</v>
      </c>
      <c r="G883" s="138">
        <v>0</v>
      </c>
      <c r="H883" s="140">
        <v>0</v>
      </c>
    </row>
    <row r="884" spans="2:8" ht="18.75" customHeight="1" x14ac:dyDescent="0.25">
      <c r="B884" s="137" t="s">
        <v>3872</v>
      </c>
      <c r="C884" s="138">
        <v>0</v>
      </c>
      <c r="D884" s="138">
        <v>0</v>
      </c>
      <c r="E884" s="138">
        <v>0</v>
      </c>
      <c r="F884" s="138">
        <v>0</v>
      </c>
      <c r="G884" s="138">
        <v>0</v>
      </c>
      <c r="H884" s="140">
        <v>0</v>
      </c>
    </row>
    <row r="885" spans="2:8" ht="18.75" customHeight="1" x14ac:dyDescent="0.25">
      <c r="B885" s="137" t="s">
        <v>6402</v>
      </c>
      <c r="C885" s="138">
        <v>0</v>
      </c>
      <c r="D885" s="138">
        <v>0</v>
      </c>
      <c r="E885" s="138">
        <v>0</v>
      </c>
      <c r="F885" s="138">
        <v>0</v>
      </c>
      <c r="G885" s="138">
        <v>0</v>
      </c>
      <c r="H885" s="140">
        <v>0</v>
      </c>
    </row>
    <row r="886" spans="2:8" ht="18.75" customHeight="1" x14ac:dyDescent="0.25">
      <c r="B886" s="137" t="s">
        <v>3977</v>
      </c>
      <c r="C886" s="138">
        <v>0</v>
      </c>
      <c r="D886" s="138">
        <v>14</v>
      </c>
      <c r="E886" s="138">
        <v>0</v>
      </c>
      <c r="F886" s="138">
        <v>0</v>
      </c>
      <c r="G886" s="138">
        <v>0</v>
      </c>
      <c r="H886" s="140">
        <v>0</v>
      </c>
    </row>
    <row r="887" spans="2:8" ht="18.75" customHeight="1" x14ac:dyDescent="0.25">
      <c r="B887" s="137" t="s">
        <v>618</v>
      </c>
      <c r="C887" s="138">
        <v>9604</v>
      </c>
      <c r="D887" s="138">
        <v>49079</v>
      </c>
      <c r="E887" s="138">
        <v>58754</v>
      </c>
      <c r="F887" s="138">
        <v>28754</v>
      </c>
      <c r="G887" s="138">
        <v>17548</v>
      </c>
      <c r="H887" s="140">
        <v>0</v>
      </c>
    </row>
    <row r="888" spans="2:8" ht="18.75" customHeight="1" x14ac:dyDescent="0.25">
      <c r="B888" s="137" t="s">
        <v>4125</v>
      </c>
      <c r="C888" s="138">
        <v>0</v>
      </c>
      <c r="D888" s="138">
        <v>0</v>
      </c>
      <c r="E888" s="138">
        <v>7</v>
      </c>
      <c r="F888" s="138">
        <v>0</v>
      </c>
      <c r="G888" s="138">
        <v>0</v>
      </c>
      <c r="H888" s="140">
        <v>0</v>
      </c>
    </row>
    <row r="889" spans="2:8" ht="18.75" customHeight="1" x14ac:dyDescent="0.25">
      <c r="B889" s="137" t="s">
        <v>603</v>
      </c>
      <c r="C889" s="138">
        <v>0</v>
      </c>
      <c r="D889" s="138">
        <v>12</v>
      </c>
      <c r="E889" s="138">
        <v>20</v>
      </c>
      <c r="F889" s="138">
        <v>10</v>
      </c>
      <c r="G889" s="138">
        <v>0</v>
      </c>
      <c r="H889" s="140">
        <v>0</v>
      </c>
    </row>
    <row r="890" spans="2:8" ht="18.75" customHeight="1" x14ac:dyDescent="0.25">
      <c r="B890" s="137" t="s">
        <v>4312</v>
      </c>
      <c r="C890" s="138">
        <v>0</v>
      </c>
      <c r="D890" s="138">
        <v>100</v>
      </c>
      <c r="E890" s="138">
        <v>0</v>
      </c>
      <c r="F890" s="138">
        <v>0</v>
      </c>
      <c r="G890" s="138">
        <v>0</v>
      </c>
      <c r="H890" s="140">
        <v>0</v>
      </c>
    </row>
    <row r="891" spans="2:8" ht="18.75" customHeight="1" x14ac:dyDescent="0.25">
      <c r="B891" s="137" t="s">
        <v>4374</v>
      </c>
      <c r="C891" s="138">
        <v>0</v>
      </c>
      <c r="D891" s="138">
        <v>0</v>
      </c>
      <c r="E891" s="138">
        <v>0</v>
      </c>
      <c r="F891" s="138">
        <v>0</v>
      </c>
      <c r="G891" s="138">
        <v>2</v>
      </c>
      <c r="H891" s="140">
        <v>0</v>
      </c>
    </row>
    <row r="892" spans="2:8" ht="18.75" customHeight="1" x14ac:dyDescent="0.25">
      <c r="B892" s="137" t="s">
        <v>4306</v>
      </c>
      <c r="C892" s="138">
        <v>62</v>
      </c>
      <c r="D892" s="138">
        <v>4512</v>
      </c>
      <c r="E892" s="138">
        <v>1518</v>
      </c>
      <c r="F892" s="138">
        <v>0</v>
      </c>
      <c r="G892" s="138">
        <v>0</v>
      </c>
      <c r="H892" s="140">
        <v>0</v>
      </c>
    </row>
    <row r="893" spans="2:8" ht="18.75" customHeight="1" x14ac:dyDescent="0.25">
      <c r="B893" s="137" t="s">
        <v>4405</v>
      </c>
      <c r="C893" s="138">
        <v>0</v>
      </c>
      <c r="D893" s="138">
        <v>0</v>
      </c>
      <c r="E893" s="138">
        <v>0</v>
      </c>
      <c r="F893" s="138">
        <v>0</v>
      </c>
      <c r="G893" s="138">
        <v>0</v>
      </c>
      <c r="H893" s="140">
        <v>0</v>
      </c>
    </row>
    <row r="894" spans="2:8" ht="18.75" customHeight="1" x14ac:dyDescent="0.25">
      <c r="B894" s="137" t="s">
        <v>4434</v>
      </c>
      <c r="C894" s="138">
        <v>0</v>
      </c>
      <c r="D894" s="138">
        <v>0</v>
      </c>
      <c r="E894" s="138">
        <v>0</v>
      </c>
      <c r="F894" s="138">
        <v>0</v>
      </c>
      <c r="G894" s="138">
        <v>2</v>
      </c>
      <c r="H894" s="140">
        <v>0</v>
      </c>
    </row>
    <row r="895" spans="2:8" ht="18.75" customHeight="1" x14ac:dyDescent="0.25">
      <c r="B895" s="137" t="s">
        <v>3588</v>
      </c>
      <c r="C895" s="138">
        <v>10981</v>
      </c>
      <c r="D895" s="138">
        <v>0</v>
      </c>
      <c r="E895" s="138">
        <v>0</v>
      </c>
      <c r="F895" s="138">
        <v>0</v>
      </c>
      <c r="G895" s="138">
        <v>0</v>
      </c>
      <c r="H895" s="140">
        <v>0</v>
      </c>
    </row>
    <row r="896" spans="2:8" ht="18.75" customHeight="1" x14ac:dyDescent="0.25">
      <c r="B896" s="137" t="s">
        <v>4015</v>
      </c>
      <c r="C896" s="138">
        <v>0</v>
      </c>
      <c r="D896" s="138">
        <v>499</v>
      </c>
      <c r="E896" s="138">
        <v>0</v>
      </c>
      <c r="F896" s="138">
        <v>0</v>
      </c>
      <c r="G896" s="138">
        <v>0</v>
      </c>
      <c r="H896" s="140">
        <v>0</v>
      </c>
    </row>
    <row r="897" spans="2:8" ht="18.75" customHeight="1" x14ac:dyDescent="0.25">
      <c r="B897" s="137" t="s">
        <v>4030</v>
      </c>
      <c r="C897" s="138">
        <v>0</v>
      </c>
      <c r="D897" s="138">
        <v>18629</v>
      </c>
      <c r="E897" s="138">
        <v>16465</v>
      </c>
      <c r="F897" s="138">
        <v>0</v>
      </c>
      <c r="G897" s="138">
        <v>0</v>
      </c>
      <c r="H897" s="140">
        <v>0</v>
      </c>
    </row>
    <row r="898" spans="2:8" ht="18.75" customHeight="1" x14ac:dyDescent="0.25">
      <c r="B898" s="137" t="s">
        <v>4298</v>
      </c>
      <c r="C898" s="138">
        <v>68614</v>
      </c>
      <c r="D898" s="138">
        <v>188087</v>
      </c>
      <c r="E898" s="138">
        <v>109683</v>
      </c>
      <c r="F898" s="138">
        <v>0</v>
      </c>
      <c r="G898" s="138">
        <v>0</v>
      </c>
      <c r="H898" s="140">
        <v>0</v>
      </c>
    </row>
    <row r="899" spans="2:8" ht="18.75" customHeight="1" x14ac:dyDescent="0.25">
      <c r="B899" s="137" t="s">
        <v>3889</v>
      </c>
      <c r="C899" s="138">
        <v>30826</v>
      </c>
      <c r="D899" s="138">
        <v>114453</v>
      </c>
      <c r="E899" s="138">
        <v>27160</v>
      </c>
      <c r="F899" s="138">
        <v>0</v>
      </c>
      <c r="G899" s="138">
        <v>0</v>
      </c>
      <c r="H899" s="140">
        <v>0</v>
      </c>
    </row>
    <row r="900" spans="2:8" ht="18.75" customHeight="1" x14ac:dyDescent="0.25">
      <c r="B900" s="137" t="s">
        <v>4315</v>
      </c>
      <c r="C900" s="138">
        <v>21</v>
      </c>
      <c r="D900" s="138">
        <v>12</v>
      </c>
      <c r="E900" s="138">
        <v>6</v>
      </c>
      <c r="F900" s="138">
        <v>0</v>
      </c>
      <c r="G900" s="138">
        <v>0</v>
      </c>
      <c r="H900" s="140">
        <v>0</v>
      </c>
    </row>
    <row r="901" spans="2:8" ht="18.75" customHeight="1" x14ac:dyDescent="0.25">
      <c r="B901" s="137" t="s">
        <v>3956</v>
      </c>
      <c r="C901" s="138">
        <v>18828</v>
      </c>
      <c r="D901" s="138">
        <v>0</v>
      </c>
      <c r="E901" s="138">
        <v>0</v>
      </c>
      <c r="F901" s="138">
        <v>0</v>
      </c>
      <c r="G901" s="138">
        <v>0</v>
      </c>
      <c r="H901" s="140">
        <v>0</v>
      </c>
    </row>
    <row r="902" spans="2:8" ht="18.75" customHeight="1" x14ac:dyDescent="0.25">
      <c r="B902" s="137" t="s">
        <v>3776</v>
      </c>
      <c r="C902" s="138">
        <v>10</v>
      </c>
      <c r="D902" s="138">
        <v>0</v>
      </c>
      <c r="E902" s="138">
        <v>0</v>
      </c>
      <c r="F902" s="138">
        <v>0</v>
      </c>
      <c r="G902" s="138">
        <v>0</v>
      </c>
      <c r="H902" s="140">
        <v>0</v>
      </c>
    </row>
    <row r="903" spans="2:8" ht="18.75" customHeight="1" thickBot="1" x14ac:dyDescent="0.3">
      <c r="B903" s="137" t="s">
        <v>4037</v>
      </c>
      <c r="C903" s="138">
        <v>0</v>
      </c>
      <c r="D903" s="138">
        <v>14</v>
      </c>
      <c r="E903" s="138">
        <v>18</v>
      </c>
      <c r="F903" s="138">
        <v>0</v>
      </c>
      <c r="G903" s="138">
        <v>0</v>
      </c>
      <c r="H903" s="140">
        <v>0</v>
      </c>
    </row>
    <row r="904" spans="2:8" ht="18.75" customHeight="1" thickBot="1" x14ac:dyDescent="0.3">
      <c r="B904" s="56" t="s">
        <v>3063</v>
      </c>
      <c r="C904" s="141">
        <f t="shared" ref="C904:H904" si="0">SUM(C6:C903)</f>
        <v>5477333</v>
      </c>
      <c r="D904" s="141">
        <f t="shared" si="0"/>
        <v>10753756</v>
      </c>
      <c r="E904" s="141">
        <f t="shared" si="0"/>
        <v>15480774</v>
      </c>
      <c r="F904" s="141">
        <f t="shared" si="0"/>
        <v>17530010</v>
      </c>
      <c r="G904" s="141">
        <f t="shared" si="0"/>
        <v>19003262</v>
      </c>
      <c r="H904" s="142">
        <f t="shared" si="0"/>
        <v>17714677</v>
      </c>
    </row>
    <row r="905" spans="2:8" ht="18.75" customHeight="1" x14ac:dyDescent="0.25">
      <c r="B905" s="192"/>
      <c r="C905" s="193"/>
      <c r="D905" s="193"/>
      <c r="E905" s="193"/>
      <c r="F905" s="193"/>
      <c r="G905" s="193"/>
      <c r="H905" s="193"/>
    </row>
    <row r="906" spans="2:8" ht="18.75" customHeight="1" x14ac:dyDescent="0.25">
      <c r="B906" s="187" t="s">
        <v>4577</v>
      </c>
    </row>
    <row r="907" spans="2:8" ht="18.75" customHeight="1" x14ac:dyDescent="0.25">
      <c r="B907" s="43" t="s">
        <v>6428</v>
      </c>
    </row>
  </sheetData>
  <mergeCells count="8">
    <mergeCell ref="C2:H2"/>
    <mergeCell ref="B4:B5"/>
    <mergeCell ref="C4:C5"/>
    <mergeCell ref="H4:H5"/>
    <mergeCell ref="E4:E5"/>
    <mergeCell ref="D4:D5"/>
    <mergeCell ref="F4:F5"/>
    <mergeCell ref="G4:G5"/>
  </mergeCells>
  <printOptions horizontalCentered="1"/>
  <pageMargins left="0.23622047244094491" right="0.23622047244094491" top="0.39370078740157483" bottom="0.59055118110236227" header="0.31496062992125984" footer="0.31496062992125984"/>
  <pageSetup scale="55"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d28ed62-1f99-4878-81ee-21e52708c2a1">
      <Terms xmlns="http://schemas.microsoft.com/office/infopath/2007/PartnerControls"/>
    </lcf76f155ced4ddcb4097134ff3c332f>
    <TaxCatchAll xmlns="47394129-aaec-42cb-ab2a-5f4429823a1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A2CC7C19F3D0348BAD48E8ECEB9B32E" ma:contentTypeVersion="18" ma:contentTypeDescription="Crear nuevo documento." ma:contentTypeScope="" ma:versionID="be10b91887501f1ac9a9e8c82ed62d7b">
  <xsd:schema xmlns:xsd="http://www.w3.org/2001/XMLSchema" xmlns:xs="http://www.w3.org/2001/XMLSchema" xmlns:p="http://schemas.microsoft.com/office/2006/metadata/properties" xmlns:ns2="bd28ed62-1f99-4878-81ee-21e52708c2a1" xmlns:ns3="47394129-aaec-42cb-ab2a-5f4429823a11" targetNamespace="http://schemas.microsoft.com/office/2006/metadata/properties" ma:root="true" ma:fieldsID="3fcf693bb5e3933375d319acd327da19" ns2:_="" ns3:_="">
    <xsd:import namespace="bd28ed62-1f99-4878-81ee-21e52708c2a1"/>
    <xsd:import namespace="47394129-aaec-42cb-ab2a-5f4429823a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28ed62-1f99-4878-81ee-21e52708c2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fc909f62-2a63-4dc6-96cc-8a770143e06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394129-aaec-42cb-ab2a-5f4429823a1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9f9c173-3f06-4d09-92d2-7d71734fd323}" ma:internalName="TaxCatchAll" ma:showField="CatchAllData" ma:web="47394129-aaec-42cb-ab2a-5f4429823a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E08CC9-619D-4865-86C4-B096CC999DAC}">
  <ds:schemaRefs>
    <ds:schemaRef ds:uri="http://purl.org/dc/elements/1.1/"/>
    <ds:schemaRef ds:uri="http://www.w3.org/XML/1998/namespace"/>
    <ds:schemaRef ds:uri="bd28ed62-1f99-4878-81ee-21e52708c2a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47394129-aaec-42cb-ab2a-5f4429823a11"/>
  </ds:schemaRefs>
</ds:datastoreItem>
</file>

<file path=customXml/itemProps2.xml><?xml version="1.0" encoding="utf-8"?>
<ds:datastoreItem xmlns:ds="http://schemas.openxmlformats.org/officeDocument/2006/customXml" ds:itemID="{60B59B29-6C5A-4F0D-8E8B-0D81A55BD04D}">
  <ds:schemaRefs>
    <ds:schemaRef ds:uri="http://schemas.microsoft.com/sharepoint/v3/contenttype/forms"/>
  </ds:schemaRefs>
</ds:datastoreItem>
</file>

<file path=customXml/itemProps3.xml><?xml version="1.0" encoding="utf-8"?>
<ds:datastoreItem xmlns:ds="http://schemas.openxmlformats.org/officeDocument/2006/customXml" ds:itemID="{7F83DF6B-7D1C-4BA7-9F68-E62A41CF73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28ed62-1f99-4878-81ee-21e52708c2a1"/>
    <ds:schemaRef ds:uri="47394129-aaec-42cb-ab2a-5f4429823a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1.Portada</vt:lpstr>
      <vt:lpstr>2. Ent. y Sal. men. Pax</vt:lpstr>
      <vt:lpstr>3.Ent-SalAnual2005-2025ene-nov</vt:lpstr>
      <vt:lpstr>4. Pasajeros por tipo de vuelos</vt:lpstr>
      <vt:lpstr>5. Pasajeros por Aeropuertos</vt:lpstr>
      <vt:lpstr>6. Pax por Aerolíneas 2005-2009</vt:lpstr>
      <vt:lpstr>7. Pax por Aerolíneas 2010-2014</vt:lpstr>
      <vt:lpstr>8. Pax por Aerolíneas 2015-2019</vt:lpstr>
      <vt:lpstr>9.Paxporaerol 2020-2025 ene-nov</vt:lpstr>
      <vt:lpstr>10. Pax por Rutas 2005 - 2009</vt:lpstr>
      <vt:lpstr>11. Pax por Rutas 2010 - 2014</vt:lpstr>
      <vt:lpstr>12. Pax por Rutas 2015 - 2019</vt:lpstr>
      <vt:lpstr>13.PaxporRutas 2020-2025ene-nov</vt:lpstr>
      <vt:lpstr>14. Entradas y Salidas de OPS</vt:lpstr>
      <vt:lpstr>15. Ent-Sal de OPS 2005-nov2025</vt:lpstr>
      <vt:lpstr>16. Ops por tipo de vuelo</vt:lpstr>
      <vt:lpstr>17. Operaciones por Aeropuertos</vt:lpstr>
      <vt:lpstr>18.Ops por Aerolíneas 2005-2009</vt:lpstr>
      <vt:lpstr>19 Ops por Aerolíneas 2010-2014</vt:lpstr>
      <vt:lpstr>20 Ops por Aerolíneas 2015-2019</vt:lpstr>
      <vt:lpstr>21. Opsporaero2020-2025ene-nov</vt:lpstr>
      <vt:lpstr>22 Ops por Rutas 2005 - 2009</vt:lpstr>
      <vt:lpstr>23 Ops por Rutas 2010 - 2014 </vt:lpstr>
      <vt:lpstr>24 Ops por Rutas 2015 - 2019</vt:lpstr>
      <vt:lpstr>25.OpsporRutas 2020-2025ene-nov</vt:lpstr>
      <vt:lpstr>'15. Ent-Sal de OPS 2005-nov2025'!Área_de_impresión</vt:lpstr>
      <vt:lpstr>'3.Ent-SalAnual2005-2025ene-nov'!Área_de_impresión</vt:lpstr>
      <vt:lpstr>'10. Pax por Rutas 2005 - 2009'!Títulos_a_imprimir</vt:lpstr>
      <vt:lpstr>'11. Pax por Rutas 2010 - 2014'!Títulos_a_imprimir</vt:lpstr>
      <vt:lpstr>'12. Pax por Rutas 2015 - 2019'!Títulos_a_imprimir</vt:lpstr>
      <vt:lpstr>'13.PaxporRutas 2020-2025ene-nov'!Títulos_a_imprimir</vt:lpstr>
      <vt:lpstr>'14. Entradas y Salidas de OPS'!Títulos_a_imprimir</vt:lpstr>
      <vt:lpstr>'16. Ops por tipo de vuelo'!Títulos_a_imprimir</vt:lpstr>
      <vt:lpstr>'17. Operaciones por Aeropuertos'!Títulos_a_imprimir</vt:lpstr>
      <vt:lpstr>'18.Ops por Aerolíneas 2005-2009'!Títulos_a_imprimir</vt:lpstr>
      <vt:lpstr>'19 Ops por Aerolíneas 2010-2014'!Títulos_a_imprimir</vt:lpstr>
      <vt:lpstr>'2. Ent. y Sal. men. Pax'!Títulos_a_imprimir</vt:lpstr>
      <vt:lpstr>'20 Ops por Aerolíneas 2015-2019'!Títulos_a_imprimir</vt:lpstr>
      <vt:lpstr>'21. Opsporaero2020-2025ene-nov'!Títulos_a_imprimir</vt:lpstr>
      <vt:lpstr>'22 Ops por Rutas 2005 - 2009'!Títulos_a_imprimir</vt:lpstr>
      <vt:lpstr>'23 Ops por Rutas 2010 - 2014 '!Títulos_a_imprimir</vt:lpstr>
      <vt:lpstr>'24 Ops por Rutas 2015 - 2019'!Títulos_a_imprimir</vt:lpstr>
      <vt:lpstr>'25.OpsporRutas 2020-2025ene-nov'!Títulos_a_imprimir</vt:lpstr>
      <vt:lpstr>'4. Pasajeros por tipo de vuelos'!Títulos_a_imprimir</vt:lpstr>
      <vt:lpstr>'5. Pasajeros por Aeropuertos'!Títulos_a_imprimir</vt:lpstr>
      <vt:lpstr>'6. Pax por Aerolíneas 2005-2009'!Títulos_a_imprimir</vt:lpstr>
      <vt:lpstr>'7. Pax por Aerolíneas 2010-2014'!Títulos_a_imprimir</vt:lpstr>
      <vt:lpstr>'8. Pax por Aerolíneas 2015-2019'!Títulos_a_imprimir</vt:lpstr>
      <vt:lpstr>'9.Paxporaerol 2020-2025 ene-nov'!Títulos_a_imprimir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Guerrero</dc:creator>
  <cp:lastModifiedBy>Gloriel Johanna Cruz Mejía</cp:lastModifiedBy>
  <cp:lastPrinted>2025-12-15T19:26:48Z</cp:lastPrinted>
  <dcterms:created xsi:type="dcterms:W3CDTF">2013-04-23T13:08:02Z</dcterms:created>
  <dcterms:modified xsi:type="dcterms:W3CDTF">2025-12-16T17:01:37Z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0x0101000A2CC7C19F3D0348BAD48E8ECEB9B32E</vt:lpwstr>
  </property>
  <property fmtid="{D5CDD505-2E9C-101B-9397-08002B2CF9AE}" pid="3" name="MediaServiceImageTags">
    <vt:lpwstr/>
  </property>
</Properties>
</file>